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2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ml.chartshap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tables/table3.xml" ContentType="application/vnd.openxmlformats-officedocument.spreadsheetml.table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SG704\da\my-project-1\"/>
    </mc:Choice>
  </mc:AlternateContent>
  <xr:revisionPtr revIDLastSave="0" documentId="13_ncr:1_{40B607F5-13F7-40A5-A1DB-77971ED1A57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shboard" sheetId="13" r:id="rId1"/>
    <sheet name="dashboard_data" sheetId="14" r:id="rId2"/>
    <sheet name="student_academic_placement_perf" sheetId="2" r:id="rId3"/>
    <sheet name="Correlational matrix" sheetId="9" r:id="rId4"/>
    <sheet name="Extracted Student Table Data" sheetId="3" r:id="rId5"/>
    <sheet name="placed_students_data" sheetId="15" r:id="rId6"/>
    <sheet name="Sheet1" sheetId="1" r:id="rId7"/>
    <sheet name="Sheet2" sheetId="11" r:id="rId8"/>
    <sheet name="Sheet4" sheetId="10" r:id="rId9"/>
    <sheet name="Sheet7" sheetId="8" r:id="rId10"/>
  </sheets>
  <definedNames>
    <definedName name="_xlchart.v1.0" hidden="1">dashboard_data!$AA$1</definedName>
    <definedName name="_xlchart.v1.1" hidden="1">dashboard_data!$AA$2:$AA$15</definedName>
    <definedName name="_xlchart.v1.10" hidden="1">Sheet1!$J$1</definedName>
    <definedName name="_xlchart.v1.11" hidden="1">Sheet1!$J$2:$J$2009</definedName>
    <definedName name="_xlchart.v1.12" hidden="1">Sheet1!$L$1</definedName>
    <definedName name="_xlchart.v1.13" hidden="1">Sheet1!$L$2:$L$2009</definedName>
    <definedName name="_xlchart.v1.14" hidden="1">Sheet2!$L$3</definedName>
    <definedName name="_xlchart.v1.15" hidden="1">Sheet2!$L$4:$L$1129</definedName>
    <definedName name="_xlchart.v1.16" hidden="1">Sheet2!$M$3</definedName>
    <definedName name="_xlchart.v1.17" hidden="1">Sheet2!$M$4:$M$1129</definedName>
    <definedName name="_xlchart.v1.18" hidden="1">Sheet2!$N$3</definedName>
    <definedName name="_xlchart.v1.19" hidden="1">Sheet2!$N$4:$N$1129</definedName>
    <definedName name="_xlchart.v1.2" hidden="1">dashboard_data!$Z$1</definedName>
    <definedName name="_xlchart.v1.20" hidden="1">Sheet2!$O$3</definedName>
    <definedName name="_xlchart.v1.21" hidden="1">Sheet2!$O$4:$O$1129</definedName>
    <definedName name="_xlchart.v1.3" hidden="1">dashboard_data!$Z$2:$Z$15</definedName>
    <definedName name="_xlchart.v1.4" hidden="1">dashboard_data!$AA$1</definedName>
    <definedName name="_xlchart.v1.5" hidden="1">dashboard_data!$AA$2:$AA$15</definedName>
    <definedName name="_xlchart.v1.6" hidden="1">dashboard_data!$Z$1</definedName>
    <definedName name="_xlchart.v1.7" hidden="1">dashboard_data!$Z$2:$Z$15</definedName>
    <definedName name="_xlchart.v1.8" hidden="1">Sheet1!$H$1</definedName>
    <definedName name="_xlchart.v1.9" hidden="1">Sheet1!$H$2:$H$2009</definedName>
    <definedName name="_xlcn.WorksheetConnection_dashboard.xlsxstudent_academic_placement_performance_dataset1" hidden="1">student_academic_placement_performance_dataset[]</definedName>
    <definedName name="avg_cgpa_attr">dashboard_data!$W$6</definedName>
    <definedName name="avg_placement_attr">dashboard_data!$W$5</definedName>
    <definedName name="avg_salary_attr">dashboard_data!$W$4</definedName>
    <definedName name="cgpa_attr">Dashboard!$B$5</definedName>
    <definedName name="ExternalData_1" localSheetId="2" hidden="1">student_academic_placement_perf!$A$1:$S$5001</definedName>
    <definedName name="gender_attr">Dashboard!$V$5</definedName>
    <definedName name="gender_dashboard">Dashboard!$V$5</definedName>
    <definedName name="total_students_attr">dashboard_data!$W$3</definedName>
  </definedNames>
  <calcPr calcId="191029"/>
  <pivotCaches>
    <pivotCache cacheId="0" r:id="rId11"/>
    <pivotCache cacheId="1" r:id="rId12"/>
    <pivotCache cacheId="2" r:id="rId13"/>
    <pivotCache cacheId="3" r:id="rId14"/>
    <pivotCache cacheId="4" r:id="rId15"/>
    <pivotCache cacheId="5" r:id="rId1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udent_academic_placement_performance_dataset_16295f8f-b0be-4c99-a12b-83791db14ec6" name="student_academic_placement_performance_dataset" connection="Query - student_academic_placement_performance_dataset"/>
          <x15:modelTable id="student_academic_placement_performance_dataset 1" name="student_academic_placement_performance_dataset 1" connection="WorksheetConnection_dashboard.xlsx!student_academic_placement_performance_datase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4" l="1" a="1"/>
  <c r="A1" i="15" a="1"/>
  <c r="A1" i="15" s="1"/>
  <c r="A1" i="3" a="1"/>
  <c r="A1" i="3" s="1"/>
  <c r="AA4" i="14" l="1"/>
  <c r="AA5" i="14"/>
  <c r="AA6" i="14"/>
  <c r="AA7" i="14"/>
  <c r="AA8" i="14"/>
  <c r="AA9" i="14"/>
  <c r="AA10" i="14"/>
  <c r="AA11" i="14"/>
  <c r="AA12" i="14"/>
  <c r="AA13" i="14"/>
  <c r="AA14" i="14"/>
  <c r="AA3" i="14"/>
  <c r="A2" i="15" a="1"/>
  <c r="A2" i="15" s="1"/>
  <c r="X15" i="14" a="1"/>
  <c r="X15" i="14" s="1"/>
  <c r="X20" i="14" a="1"/>
  <c r="X20" i="14" s="1"/>
  <c r="X19" i="14" a="1"/>
  <c r="X19" i="14" s="1"/>
  <c r="X18" i="14" a="1"/>
  <c r="X18" i="14" s="1"/>
  <c r="X17" i="14" a="1"/>
  <c r="X17" i="14" s="1"/>
  <c r="X16" i="14" a="1"/>
  <c r="X16" i="14" s="1"/>
  <c r="W16" i="14" a="1"/>
  <c r="W16" i="14" s="1"/>
  <c r="W17" i="14" a="1"/>
  <c r="W17" i="14" s="1"/>
  <c r="W19" i="14" a="1"/>
  <c r="W19" i="14" s="1"/>
  <c r="W20" i="14" a="1"/>
  <c r="W20" i="14" s="1"/>
  <c r="W15" i="14" a="1"/>
  <c r="W15" i="14" s="1"/>
  <c r="W18" i="14" a="1"/>
  <c r="W18" i="14" s="1"/>
  <c r="W10" i="14"/>
  <c r="W9" i="14"/>
  <c r="A2" i="14"/>
  <c r="W3" i="14" s="1"/>
  <c r="W6" i="14"/>
  <c r="W5" i="14"/>
  <c r="W4" i="14"/>
  <c r="F3" i="11"/>
  <c r="F4" i="11"/>
  <c r="F5" i="11"/>
  <c r="F6" i="11"/>
  <c r="F2" i="11"/>
  <c r="R41" i="1"/>
  <c r="R40" i="1"/>
  <c r="Q40" i="1"/>
  <c r="Q41" i="1"/>
  <c r="C2" i="1" a="1"/>
  <c r="F3262" i="1" s="1"/>
  <c r="A2" i="1" a="1"/>
  <c r="D3371" i="1" s="1"/>
  <c r="I103" i="8"/>
  <c r="I104" i="8"/>
  <c r="I105" i="8"/>
  <c r="I106" i="8"/>
  <c r="I107" i="8"/>
  <c r="J103" i="8"/>
  <c r="J104" i="8"/>
  <c r="J105" i="8"/>
  <c r="J106" i="8"/>
  <c r="J107" i="8"/>
  <c r="K103" i="8"/>
  <c r="K104" i="8"/>
  <c r="K105" i="8"/>
  <c r="K106" i="8"/>
  <c r="K107" i="8"/>
  <c r="F4994" i="1" l="1"/>
  <c r="F4993" i="1"/>
  <c r="F4981" i="1"/>
  <c r="F4969" i="1"/>
  <c r="F4957" i="1"/>
  <c r="F4945" i="1"/>
  <c r="F4933" i="1"/>
  <c r="F4921" i="1"/>
  <c r="F4909" i="1"/>
  <c r="F4897" i="1"/>
  <c r="F4885" i="1"/>
  <c r="F4873" i="1"/>
  <c r="F4861" i="1"/>
  <c r="F4849" i="1"/>
  <c r="F4837" i="1"/>
  <c r="F4825" i="1"/>
  <c r="F4813" i="1"/>
  <c r="F4801" i="1"/>
  <c r="F4789" i="1"/>
  <c r="F4777" i="1"/>
  <c r="F4765" i="1"/>
  <c r="F4753" i="1"/>
  <c r="F4741" i="1"/>
  <c r="F4729" i="1"/>
  <c r="F4717" i="1"/>
  <c r="F4705" i="1"/>
  <c r="F4693" i="1"/>
  <c r="F4681" i="1"/>
  <c r="F4669" i="1"/>
  <c r="F4657" i="1"/>
  <c r="F4645" i="1"/>
  <c r="F4633" i="1"/>
  <c r="F4621" i="1"/>
  <c r="F4609" i="1"/>
  <c r="F4597" i="1"/>
  <c r="F4585" i="1"/>
  <c r="F4573" i="1"/>
  <c r="F4485" i="1"/>
  <c r="F4341" i="1"/>
  <c r="F4197" i="1"/>
  <c r="F4053" i="1"/>
  <c r="F3909" i="1"/>
  <c r="F3765" i="1"/>
  <c r="F3550" i="1"/>
  <c r="F4992" i="1"/>
  <c r="F4980" i="1"/>
  <c r="F4968" i="1"/>
  <c r="F4956" i="1"/>
  <c r="F4944" i="1"/>
  <c r="F4932" i="1"/>
  <c r="F4920" i="1"/>
  <c r="F4908" i="1"/>
  <c r="F4896" i="1"/>
  <c r="F4884" i="1"/>
  <c r="F4872" i="1"/>
  <c r="F4860" i="1"/>
  <c r="F4848" i="1"/>
  <c r="F4836" i="1"/>
  <c r="F4824" i="1"/>
  <c r="F4812" i="1"/>
  <c r="F4800" i="1"/>
  <c r="F4788" i="1"/>
  <c r="F4776" i="1"/>
  <c r="F4764" i="1"/>
  <c r="F4752" i="1"/>
  <c r="F4740" i="1"/>
  <c r="F4728" i="1"/>
  <c r="F4716" i="1"/>
  <c r="F4704" i="1"/>
  <c r="F4692" i="1"/>
  <c r="F4680" i="1"/>
  <c r="F4668" i="1"/>
  <c r="F4656" i="1"/>
  <c r="F4644" i="1"/>
  <c r="F4632" i="1"/>
  <c r="F4620" i="1"/>
  <c r="F4608" i="1"/>
  <c r="F4596" i="1"/>
  <c r="F4584" i="1"/>
  <c r="F4572" i="1"/>
  <c r="F4473" i="1"/>
  <c r="F4329" i="1"/>
  <c r="F4185" i="1"/>
  <c r="F4041" i="1"/>
  <c r="F3897" i="1"/>
  <c r="F3753" i="1"/>
  <c r="F3406" i="1"/>
  <c r="F4991" i="1"/>
  <c r="F4979" i="1"/>
  <c r="F4967" i="1"/>
  <c r="F4955" i="1"/>
  <c r="F4943" i="1"/>
  <c r="F4931" i="1"/>
  <c r="F4919" i="1"/>
  <c r="F4907" i="1"/>
  <c r="F4895" i="1"/>
  <c r="F4883" i="1"/>
  <c r="F4871" i="1"/>
  <c r="F4859" i="1"/>
  <c r="F4847" i="1"/>
  <c r="F4835" i="1"/>
  <c r="F4823" i="1"/>
  <c r="F4811" i="1"/>
  <c r="F4799" i="1"/>
  <c r="F4787" i="1"/>
  <c r="F4775" i="1"/>
  <c r="F4763" i="1"/>
  <c r="F4751" i="1"/>
  <c r="F4739" i="1"/>
  <c r="F4727" i="1"/>
  <c r="F4715" i="1"/>
  <c r="F4703" i="1"/>
  <c r="F4691" i="1"/>
  <c r="F4679" i="1"/>
  <c r="F4667" i="1"/>
  <c r="F4655" i="1"/>
  <c r="F4643" i="1"/>
  <c r="F4631" i="1"/>
  <c r="F4619" i="1"/>
  <c r="F4607" i="1"/>
  <c r="F4595" i="1"/>
  <c r="F4583" i="1"/>
  <c r="F4571" i="1"/>
  <c r="F4461" i="1"/>
  <c r="F4317" i="1"/>
  <c r="F4173" i="1"/>
  <c r="F4029" i="1"/>
  <c r="F3885" i="1"/>
  <c r="F3741" i="1"/>
  <c r="C2" i="1"/>
  <c r="F2" i="1" s="1"/>
  <c r="F4" i="1"/>
  <c r="F16" i="1"/>
  <c r="F28" i="1"/>
  <c r="F40" i="1"/>
  <c r="F52" i="1"/>
  <c r="F64" i="1"/>
  <c r="F76" i="1"/>
  <c r="F88" i="1"/>
  <c r="F100" i="1"/>
  <c r="F112" i="1"/>
  <c r="F124" i="1"/>
  <c r="F136" i="1"/>
  <c r="F148" i="1"/>
  <c r="F160" i="1"/>
  <c r="F172" i="1"/>
  <c r="F184" i="1"/>
  <c r="F196" i="1"/>
  <c r="F208" i="1"/>
  <c r="F220" i="1"/>
  <c r="F232" i="1"/>
  <c r="F244" i="1"/>
  <c r="F256" i="1"/>
  <c r="F268" i="1"/>
  <c r="F280" i="1"/>
  <c r="F292" i="1"/>
  <c r="F304" i="1"/>
  <c r="F316" i="1"/>
  <c r="F328" i="1"/>
  <c r="F340" i="1"/>
  <c r="F352" i="1"/>
  <c r="F364" i="1"/>
  <c r="F376" i="1"/>
  <c r="F388" i="1"/>
  <c r="F400" i="1"/>
  <c r="F412" i="1"/>
  <c r="F424" i="1"/>
  <c r="F436" i="1"/>
  <c r="F448" i="1"/>
  <c r="F460" i="1"/>
  <c r="F472" i="1"/>
  <c r="F484" i="1"/>
  <c r="F496" i="1"/>
  <c r="F508" i="1"/>
  <c r="F520" i="1"/>
  <c r="F532" i="1"/>
  <c r="F544" i="1"/>
  <c r="F556" i="1"/>
  <c r="F568" i="1"/>
  <c r="F580" i="1"/>
  <c r="F592" i="1"/>
  <c r="F604" i="1"/>
  <c r="F616" i="1"/>
  <c r="F628" i="1"/>
  <c r="F640" i="1"/>
  <c r="F652" i="1"/>
  <c r="F664" i="1"/>
  <c r="F676" i="1"/>
  <c r="F688" i="1"/>
  <c r="F700" i="1"/>
  <c r="F712" i="1"/>
  <c r="F724" i="1"/>
  <c r="F736" i="1"/>
  <c r="F748" i="1"/>
  <c r="F760" i="1"/>
  <c r="F772" i="1"/>
  <c r="F784" i="1"/>
  <c r="F796" i="1"/>
  <c r="F808" i="1"/>
  <c r="F820" i="1"/>
  <c r="F832" i="1"/>
  <c r="F844" i="1"/>
  <c r="F856" i="1"/>
  <c r="F868" i="1"/>
  <c r="F880" i="1"/>
  <c r="F892" i="1"/>
  <c r="F904" i="1"/>
  <c r="F916" i="1"/>
  <c r="F928" i="1"/>
  <c r="F940" i="1"/>
  <c r="F952" i="1"/>
  <c r="F964" i="1"/>
  <c r="F976" i="1"/>
  <c r="F988" i="1"/>
  <c r="F1000" i="1"/>
  <c r="F1012" i="1"/>
  <c r="F5" i="1"/>
  <c r="F18" i="1"/>
  <c r="F31" i="1"/>
  <c r="F44" i="1"/>
  <c r="F57" i="1"/>
  <c r="F70" i="1"/>
  <c r="F83" i="1"/>
  <c r="F96" i="1"/>
  <c r="F109" i="1"/>
  <c r="F122" i="1"/>
  <c r="F135" i="1"/>
  <c r="F149" i="1"/>
  <c r="F162" i="1"/>
  <c r="F175" i="1"/>
  <c r="F188" i="1"/>
  <c r="F201" i="1"/>
  <c r="F214" i="1"/>
  <c r="F227" i="1"/>
  <c r="F240" i="1"/>
  <c r="F253" i="1"/>
  <c r="F266" i="1"/>
  <c r="F279" i="1"/>
  <c r="F293" i="1"/>
  <c r="F306" i="1"/>
  <c r="F319" i="1"/>
  <c r="F332" i="1"/>
  <c r="F345" i="1"/>
  <c r="F358" i="1"/>
  <c r="F371" i="1"/>
  <c r="F384" i="1"/>
  <c r="F397" i="1"/>
  <c r="F410" i="1"/>
  <c r="F423" i="1"/>
  <c r="F437" i="1"/>
  <c r="F450" i="1"/>
  <c r="F463" i="1"/>
  <c r="F476" i="1"/>
  <c r="F489" i="1"/>
  <c r="F502" i="1"/>
  <c r="F515" i="1"/>
  <c r="F528" i="1"/>
  <c r="F541" i="1"/>
  <c r="F554" i="1"/>
  <c r="F567" i="1"/>
  <c r="F581" i="1"/>
  <c r="F594" i="1"/>
  <c r="F607" i="1"/>
  <c r="F620" i="1"/>
  <c r="F633" i="1"/>
  <c r="F646" i="1"/>
  <c r="F659" i="1"/>
  <c r="F672" i="1"/>
  <c r="F685" i="1"/>
  <c r="F698" i="1"/>
  <c r="F711" i="1"/>
  <c r="F725" i="1"/>
  <c r="F738" i="1"/>
  <c r="F751" i="1"/>
  <c r="F764" i="1"/>
  <c r="F777" i="1"/>
  <c r="F790" i="1"/>
  <c r="F803" i="1"/>
  <c r="F816" i="1"/>
  <c r="F829" i="1"/>
  <c r="F842" i="1"/>
  <c r="F855" i="1"/>
  <c r="F869" i="1"/>
  <c r="F882" i="1"/>
  <c r="F895" i="1"/>
  <c r="F908" i="1"/>
  <c r="F921" i="1"/>
  <c r="F934" i="1"/>
  <c r="F947" i="1"/>
  <c r="F960" i="1"/>
  <c r="F973" i="1"/>
  <c r="F986" i="1"/>
  <c r="F999" i="1"/>
  <c r="F1013" i="1"/>
  <c r="F1025" i="1"/>
  <c r="F1037" i="1"/>
  <c r="F1049" i="1"/>
  <c r="F1061" i="1"/>
  <c r="F1073" i="1"/>
  <c r="F1085" i="1"/>
  <c r="F1097" i="1"/>
  <c r="F1109" i="1"/>
  <c r="F1121" i="1"/>
  <c r="F1133" i="1"/>
  <c r="F1145" i="1"/>
  <c r="F1157" i="1"/>
  <c r="F1169" i="1"/>
  <c r="F1181" i="1"/>
  <c r="F1193" i="1"/>
  <c r="F1205" i="1"/>
  <c r="F1217" i="1"/>
  <c r="F1229" i="1"/>
  <c r="F1241" i="1"/>
  <c r="F1253" i="1"/>
  <c r="F1265" i="1"/>
  <c r="F1277" i="1"/>
  <c r="F1289" i="1"/>
  <c r="F1301" i="1"/>
  <c r="F1313" i="1"/>
  <c r="F1325" i="1"/>
  <c r="F3" i="1"/>
  <c r="F17" i="1"/>
  <c r="F30" i="1"/>
  <c r="F43" i="1"/>
  <c r="F56" i="1"/>
  <c r="F69" i="1"/>
  <c r="F82" i="1"/>
  <c r="F95" i="1"/>
  <c r="F108" i="1"/>
  <c r="F121" i="1"/>
  <c r="F134" i="1"/>
  <c r="F147" i="1"/>
  <c r="F161" i="1"/>
  <c r="F174" i="1"/>
  <c r="F187" i="1"/>
  <c r="F200" i="1"/>
  <c r="F213" i="1"/>
  <c r="F226" i="1"/>
  <c r="F239" i="1"/>
  <c r="F252" i="1"/>
  <c r="F265" i="1"/>
  <c r="F278" i="1"/>
  <c r="F291" i="1"/>
  <c r="F305" i="1"/>
  <c r="F318" i="1"/>
  <c r="F331" i="1"/>
  <c r="F344" i="1"/>
  <c r="F357" i="1"/>
  <c r="F370" i="1"/>
  <c r="F383" i="1"/>
  <c r="F396" i="1"/>
  <c r="F409" i="1"/>
  <c r="F422" i="1"/>
  <c r="F435" i="1"/>
  <c r="F449" i="1"/>
  <c r="F462" i="1"/>
  <c r="F475" i="1"/>
  <c r="F488" i="1"/>
  <c r="F501" i="1"/>
  <c r="F514" i="1"/>
  <c r="F527" i="1"/>
  <c r="F540" i="1"/>
  <c r="F553" i="1"/>
  <c r="F566" i="1"/>
  <c r="F579" i="1"/>
  <c r="F593" i="1"/>
  <c r="F606" i="1"/>
  <c r="F619" i="1"/>
  <c r="F632" i="1"/>
  <c r="F645" i="1"/>
  <c r="F658" i="1"/>
  <c r="F671" i="1"/>
  <c r="F684" i="1"/>
  <c r="F697" i="1"/>
  <c r="F710" i="1"/>
  <c r="F723" i="1"/>
  <c r="F737" i="1"/>
  <c r="F750" i="1"/>
  <c r="F763" i="1"/>
  <c r="F776" i="1"/>
  <c r="F789" i="1"/>
  <c r="F802" i="1"/>
  <c r="F815" i="1"/>
  <c r="F828" i="1"/>
  <c r="F841" i="1"/>
  <c r="F854" i="1"/>
  <c r="F867" i="1"/>
  <c r="F881" i="1"/>
  <c r="F894" i="1"/>
  <c r="F907" i="1"/>
  <c r="F920" i="1"/>
  <c r="F933" i="1"/>
  <c r="F946" i="1"/>
  <c r="F959" i="1"/>
  <c r="F972" i="1"/>
  <c r="F985" i="1"/>
  <c r="F998" i="1"/>
  <c r="F1011" i="1"/>
  <c r="F1024" i="1"/>
  <c r="F1036" i="1"/>
  <c r="F1048" i="1"/>
  <c r="F1060" i="1"/>
  <c r="F1072" i="1"/>
  <c r="F1084" i="1"/>
  <c r="F1096" i="1"/>
  <c r="F11" i="1"/>
  <c r="F26" i="1"/>
  <c r="F42" i="1"/>
  <c r="F59" i="1"/>
  <c r="F74" i="1"/>
  <c r="F90" i="1"/>
  <c r="F105" i="1"/>
  <c r="F120" i="1"/>
  <c r="F138" i="1"/>
  <c r="F153" i="1"/>
  <c r="F168" i="1"/>
  <c r="F183" i="1"/>
  <c r="F199" i="1"/>
  <c r="F216" i="1"/>
  <c r="F231" i="1"/>
  <c r="F247" i="1"/>
  <c r="F262" i="1"/>
  <c r="F277" i="1"/>
  <c r="F295" i="1"/>
  <c r="F310" i="1"/>
  <c r="F325" i="1"/>
  <c r="F341" i="1"/>
  <c r="F356" i="1"/>
  <c r="F373" i="1"/>
  <c r="F389" i="1"/>
  <c r="F404" i="1"/>
  <c r="F419" i="1"/>
  <c r="F434" i="1"/>
  <c r="F452" i="1"/>
  <c r="F467" i="1"/>
  <c r="F482" i="1"/>
  <c r="F498" i="1"/>
  <c r="F513" i="1"/>
  <c r="F530" i="1"/>
  <c r="F546" i="1"/>
  <c r="F561" i="1"/>
  <c r="F576" i="1"/>
  <c r="F591" i="1"/>
  <c r="F609" i="1"/>
  <c r="F624" i="1"/>
  <c r="F639" i="1"/>
  <c r="F655" i="1"/>
  <c r="F670" i="1"/>
  <c r="F687" i="1"/>
  <c r="F703" i="1"/>
  <c r="F718" i="1"/>
  <c r="F733" i="1"/>
  <c r="F749" i="1"/>
  <c r="F766" i="1"/>
  <c r="F781" i="1"/>
  <c r="F797" i="1"/>
  <c r="F812" i="1"/>
  <c r="F827" i="1"/>
  <c r="F845" i="1"/>
  <c r="F860" i="1"/>
  <c r="F875" i="1"/>
  <c r="F890" i="1"/>
  <c r="F906" i="1"/>
  <c r="F923" i="1"/>
  <c r="F938" i="1"/>
  <c r="F954" i="1"/>
  <c r="F969" i="1"/>
  <c r="F984" i="1"/>
  <c r="F1002" i="1"/>
  <c r="F1017" i="1"/>
  <c r="F1031" i="1"/>
  <c r="F1045" i="1"/>
  <c r="F1059" i="1"/>
  <c r="F1075" i="1"/>
  <c r="F1089" i="1"/>
  <c r="F1103" i="1"/>
  <c r="F1116" i="1"/>
  <c r="F1129" i="1"/>
  <c r="F1142" i="1"/>
  <c r="F1155" i="1"/>
  <c r="F1168" i="1"/>
  <c r="F1182" i="1"/>
  <c r="F1195" i="1"/>
  <c r="F1208" i="1"/>
  <c r="F1221" i="1"/>
  <c r="F1234" i="1"/>
  <c r="F1247" i="1"/>
  <c r="F1260" i="1"/>
  <c r="F1273" i="1"/>
  <c r="F1286" i="1"/>
  <c r="F15" i="1"/>
  <c r="F33" i="1"/>
  <c r="F48" i="1"/>
  <c r="F63" i="1"/>
  <c r="F79" i="1"/>
  <c r="F94" i="1"/>
  <c r="F111" i="1"/>
  <c r="F127" i="1"/>
  <c r="F142" i="1"/>
  <c r="F157" i="1"/>
  <c r="F173" i="1"/>
  <c r="F190" i="1"/>
  <c r="F205" i="1"/>
  <c r="F221" i="1"/>
  <c r="F236" i="1"/>
  <c r="F251" i="1"/>
  <c r="F269" i="1"/>
  <c r="F284" i="1"/>
  <c r="F299" i="1"/>
  <c r="F314" i="1"/>
  <c r="F19" i="1"/>
  <c r="F34" i="1"/>
  <c r="F49" i="1"/>
  <c r="F65" i="1"/>
  <c r="F80" i="1"/>
  <c r="F97" i="1"/>
  <c r="F113" i="1"/>
  <c r="F128" i="1"/>
  <c r="F143" i="1"/>
  <c r="F158" i="1"/>
  <c r="F176" i="1"/>
  <c r="F191" i="1"/>
  <c r="F206" i="1"/>
  <c r="F222" i="1"/>
  <c r="F237" i="1"/>
  <c r="F254" i="1"/>
  <c r="F270" i="1"/>
  <c r="F285" i="1"/>
  <c r="F300" i="1"/>
  <c r="F315" i="1"/>
  <c r="F333" i="1"/>
  <c r="F348" i="1"/>
  <c r="F363" i="1"/>
  <c r="F20" i="1"/>
  <c r="F35" i="1"/>
  <c r="F50" i="1"/>
  <c r="F66" i="1"/>
  <c r="F81" i="1"/>
  <c r="F98" i="1"/>
  <c r="F114" i="1"/>
  <c r="F129" i="1"/>
  <c r="F144" i="1"/>
  <c r="F159" i="1"/>
  <c r="F177" i="1"/>
  <c r="F192" i="1"/>
  <c r="F207" i="1"/>
  <c r="F223" i="1"/>
  <c r="F238" i="1"/>
  <c r="F255" i="1"/>
  <c r="F271" i="1"/>
  <c r="F286" i="1"/>
  <c r="F301" i="1"/>
  <c r="F317" i="1"/>
  <c r="F334" i="1"/>
  <c r="F349" i="1"/>
  <c r="F365" i="1"/>
  <c r="F380" i="1"/>
  <c r="F395" i="1"/>
  <c r="F413" i="1"/>
  <c r="F428" i="1"/>
  <c r="F443" i="1"/>
  <c r="F458" i="1"/>
  <c r="F474" i="1"/>
  <c r="F491" i="1"/>
  <c r="F506" i="1"/>
  <c r="F522" i="1"/>
  <c r="F537" i="1"/>
  <c r="F552" i="1"/>
  <c r="F570" i="1"/>
  <c r="F585" i="1"/>
  <c r="F600" i="1"/>
  <c r="F615" i="1"/>
  <c r="F631" i="1"/>
  <c r="F648" i="1"/>
  <c r="F663" i="1"/>
  <c r="F679" i="1"/>
  <c r="F694" i="1"/>
  <c r="F709" i="1"/>
  <c r="F727" i="1"/>
  <c r="F742" i="1"/>
  <c r="F757" i="1"/>
  <c r="F773" i="1"/>
  <c r="F788" i="1"/>
  <c r="F805" i="1"/>
  <c r="F821" i="1"/>
  <c r="F836" i="1"/>
  <c r="F851" i="1"/>
  <c r="F866" i="1"/>
  <c r="F884" i="1"/>
  <c r="F899" i="1"/>
  <c r="F914" i="1"/>
  <c r="F930" i="1"/>
  <c r="F945" i="1"/>
  <c r="F962" i="1"/>
  <c r="F978" i="1"/>
  <c r="F993" i="1"/>
  <c r="F1008" i="1"/>
  <c r="F1023" i="1"/>
  <c r="F1039" i="1"/>
  <c r="F1053" i="1"/>
  <c r="F1067" i="1"/>
  <c r="F1081" i="1"/>
  <c r="F1095" i="1"/>
  <c r="F1110" i="1"/>
  <c r="F1123" i="1"/>
  <c r="F1136" i="1"/>
  <c r="F1149" i="1"/>
  <c r="F1162" i="1"/>
  <c r="F1175" i="1"/>
  <c r="F1188" i="1"/>
  <c r="F1201" i="1"/>
  <c r="F1214" i="1"/>
  <c r="F1227" i="1"/>
  <c r="F1240" i="1"/>
  <c r="F1254" i="1"/>
  <c r="F6" i="1"/>
  <c r="F21" i="1"/>
  <c r="F36" i="1"/>
  <c r="F51" i="1"/>
  <c r="F67" i="1"/>
  <c r="F84" i="1"/>
  <c r="F99" i="1"/>
  <c r="F115" i="1"/>
  <c r="F130" i="1"/>
  <c r="F145" i="1"/>
  <c r="F163" i="1"/>
  <c r="F178" i="1"/>
  <c r="F193" i="1"/>
  <c r="F209" i="1"/>
  <c r="F224" i="1"/>
  <c r="F241" i="1"/>
  <c r="F257" i="1"/>
  <c r="F272" i="1"/>
  <c r="F287" i="1"/>
  <c r="F302" i="1"/>
  <c r="F320" i="1"/>
  <c r="F335" i="1"/>
  <c r="F350" i="1"/>
  <c r="F366" i="1"/>
  <c r="F381" i="1"/>
  <c r="F398" i="1"/>
  <c r="F414" i="1"/>
  <c r="F429" i="1"/>
  <c r="F444" i="1"/>
  <c r="F459" i="1"/>
  <c r="F477" i="1"/>
  <c r="F492" i="1"/>
  <c r="F507" i="1"/>
  <c r="F523" i="1"/>
  <c r="F538" i="1"/>
  <c r="F555" i="1"/>
  <c r="F571" i="1"/>
  <c r="F586" i="1"/>
  <c r="F601" i="1"/>
  <c r="F617" i="1"/>
  <c r="F634" i="1"/>
  <c r="F649" i="1"/>
  <c r="F665" i="1"/>
  <c r="F680" i="1"/>
  <c r="F695" i="1"/>
  <c r="F713" i="1"/>
  <c r="F728" i="1"/>
  <c r="F743" i="1"/>
  <c r="F758" i="1"/>
  <c r="F774" i="1"/>
  <c r="F791" i="1"/>
  <c r="F806" i="1"/>
  <c r="F822" i="1"/>
  <c r="F837" i="1"/>
  <c r="F852" i="1"/>
  <c r="F870" i="1"/>
  <c r="F885" i="1"/>
  <c r="F900" i="1"/>
  <c r="F915" i="1"/>
  <c r="F931" i="1"/>
  <c r="F948" i="1"/>
  <c r="F963" i="1"/>
  <c r="F979" i="1"/>
  <c r="F994" i="1"/>
  <c r="F1009" i="1"/>
  <c r="F1026" i="1"/>
  <c r="F1040" i="1"/>
  <c r="F1054" i="1"/>
  <c r="F1068" i="1"/>
  <c r="F1082" i="1"/>
  <c r="F1098" i="1"/>
  <c r="F1111" i="1"/>
  <c r="F1124" i="1"/>
  <c r="F1137" i="1"/>
  <c r="F1150" i="1"/>
  <c r="F1163" i="1"/>
  <c r="F1176" i="1"/>
  <c r="F1189" i="1"/>
  <c r="F1202" i="1"/>
  <c r="F1215" i="1"/>
  <c r="F1228" i="1"/>
  <c r="F1242" i="1"/>
  <c r="F1255" i="1"/>
  <c r="F1268" i="1"/>
  <c r="F1281" i="1"/>
  <c r="F7" i="1"/>
  <c r="F22" i="1"/>
  <c r="F37" i="1"/>
  <c r="F53" i="1"/>
  <c r="F68" i="1"/>
  <c r="F85" i="1"/>
  <c r="F101" i="1"/>
  <c r="F116" i="1"/>
  <c r="F131" i="1"/>
  <c r="F146" i="1"/>
  <c r="F164" i="1"/>
  <c r="F179" i="1"/>
  <c r="F194" i="1"/>
  <c r="F210" i="1"/>
  <c r="F225" i="1"/>
  <c r="F242" i="1"/>
  <c r="F258" i="1"/>
  <c r="F273" i="1"/>
  <c r="F288" i="1"/>
  <c r="F303" i="1"/>
  <c r="F321" i="1"/>
  <c r="F336" i="1"/>
  <c r="F351" i="1"/>
  <c r="F367" i="1"/>
  <c r="F382" i="1"/>
  <c r="F399" i="1"/>
  <c r="F415" i="1"/>
  <c r="F430" i="1"/>
  <c r="F445" i="1"/>
  <c r="F461" i="1"/>
  <c r="F478" i="1"/>
  <c r="F493" i="1"/>
  <c r="F509" i="1"/>
  <c r="F524" i="1"/>
  <c r="F539" i="1"/>
  <c r="F557" i="1"/>
  <c r="F572" i="1"/>
  <c r="F587" i="1"/>
  <c r="F602" i="1"/>
  <c r="F618" i="1"/>
  <c r="F635" i="1"/>
  <c r="F650" i="1"/>
  <c r="F666" i="1"/>
  <c r="F681" i="1"/>
  <c r="F696" i="1"/>
  <c r="F714" i="1"/>
  <c r="F729" i="1"/>
  <c r="F744" i="1"/>
  <c r="F759" i="1"/>
  <c r="F775" i="1"/>
  <c r="F792" i="1"/>
  <c r="F807" i="1"/>
  <c r="F823" i="1"/>
  <c r="F838" i="1"/>
  <c r="F853" i="1"/>
  <c r="F871" i="1"/>
  <c r="F886" i="1"/>
  <c r="F901" i="1"/>
  <c r="F917" i="1"/>
  <c r="F932" i="1"/>
  <c r="F949" i="1"/>
  <c r="F965" i="1"/>
  <c r="F980" i="1"/>
  <c r="F995" i="1"/>
  <c r="F1010" i="1"/>
  <c r="F1027" i="1"/>
  <c r="F1041" i="1"/>
  <c r="F1055" i="1"/>
  <c r="F1069" i="1"/>
  <c r="F1083" i="1"/>
  <c r="F1099" i="1"/>
  <c r="F1112" i="1"/>
  <c r="F1125" i="1"/>
  <c r="F1138" i="1"/>
  <c r="F1151" i="1"/>
  <c r="F1164" i="1"/>
  <c r="F1177" i="1"/>
  <c r="F1190" i="1"/>
  <c r="F1203" i="1"/>
  <c r="F1216" i="1"/>
  <c r="F1230" i="1"/>
  <c r="F1243" i="1"/>
  <c r="F1256" i="1"/>
  <c r="F1269" i="1"/>
  <c r="F1282" i="1"/>
  <c r="F8" i="1"/>
  <c r="F23" i="1"/>
  <c r="F38" i="1"/>
  <c r="F54" i="1"/>
  <c r="F71" i="1"/>
  <c r="F86" i="1"/>
  <c r="F102" i="1"/>
  <c r="F117" i="1"/>
  <c r="F132" i="1"/>
  <c r="F150" i="1"/>
  <c r="F165" i="1"/>
  <c r="F180" i="1"/>
  <c r="F195" i="1"/>
  <c r="F211" i="1"/>
  <c r="F228" i="1"/>
  <c r="F243" i="1"/>
  <c r="F259" i="1"/>
  <c r="F274" i="1"/>
  <c r="F289" i="1"/>
  <c r="F307" i="1"/>
  <c r="F322" i="1"/>
  <c r="F337" i="1"/>
  <c r="F353" i="1"/>
  <c r="F368" i="1"/>
  <c r="F385" i="1"/>
  <c r="F401" i="1"/>
  <c r="F416" i="1"/>
  <c r="F431" i="1"/>
  <c r="F446" i="1"/>
  <c r="F464" i="1"/>
  <c r="F479" i="1"/>
  <c r="F494" i="1"/>
  <c r="F510" i="1"/>
  <c r="F525" i="1"/>
  <c r="F542" i="1"/>
  <c r="F558" i="1"/>
  <c r="F573" i="1"/>
  <c r="F588" i="1"/>
  <c r="F603" i="1"/>
  <c r="F621" i="1"/>
  <c r="F636" i="1"/>
  <c r="F651" i="1"/>
  <c r="F667" i="1"/>
  <c r="F682" i="1"/>
  <c r="F699" i="1"/>
  <c r="F715" i="1"/>
  <c r="F730" i="1"/>
  <c r="F745" i="1"/>
  <c r="F761" i="1"/>
  <c r="F778" i="1"/>
  <c r="F793" i="1"/>
  <c r="F809" i="1"/>
  <c r="F824" i="1"/>
  <c r="F839" i="1"/>
  <c r="F857" i="1"/>
  <c r="F872" i="1"/>
  <c r="F887" i="1"/>
  <c r="F902" i="1"/>
  <c r="F918" i="1"/>
  <c r="F935" i="1"/>
  <c r="F950" i="1"/>
  <c r="F966" i="1"/>
  <c r="F981" i="1"/>
  <c r="F996" i="1"/>
  <c r="F1014" i="1"/>
  <c r="F1028" i="1"/>
  <c r="F1042" i="1"/>
  <c r="F1056" i="1"/>
  <c r="F1070" i="1"/>
  <c r="F1086" i="1"/>
  <c r="F1100" i="1"/>
  <c r="F1113" i="1"/>
  <c r="F1126" i="1"/>
  <c r="F1139" i="1"/>
  <c r="F1152" i="1"/>
  <c r="F1165" i="1"/>
  <c r="F1178" i="1"/>
  <c r="F1191" i="1"/>
  <c r="F1204" i="1"/>
  <c r="F1218" i="1"/>
  <c r="F1231" i="1"/>
  <c r="F1244" i="1"/>
  <c r="F1257" i="1"/>
  <c r="F1270" i="1"/>
  <c r="F1283" i="1"/>
  <c r="F10" i="1"/>
  <c r="F25" i="1"/>
  <c r="F41" i="1"/>
  <c r="F58" i="1"/>
  <c r="F73" i="1"/>
  <c r="F89" i="1"/>
  <c r="F104" i="1"/>
  <c r="F119" i="1"/>
  <c r="F137" i="1"/>
  <c r="F152" i="1"/>
  <c r="F167" i="1"/>
  <c r="F182" i="1"/>
  <c r="F198" i="1"/>
  <c r="F215" i="1"/>
  <c r="F230" i="1"/>
  <c r="F246" i="1"/>
  <c r="F261" i="1"/>
  <c r="F276" i="1"/>
  <c r="F294" i="1"/>
  <c r="F309" i="1"/>
  <c r="F324" i="1"/>
  <c r="F339" i="1"/>
  <c r="F355" i="1"/>
  <c r="F372" i="1"/>
  <c r="F387" i="1"/>
  <c r="F403" i="1"/>
  <c r="F418" i="1"/>
  <c r="F433" i="1"/>
  <c r="F451" i="1"/>
  <c r="F466" i="1"/>
  <c r="F481" i="1"/>
  <c r="F497" i="1"/>
  <c r="F512" i="1"/>
  <c r="F529" i="1"/>
  <c r="F545" i="1"/>
  <c r="F560" i="1"/>
  <c r="F575" i="1"/>
  <c r="F590" i="1"/>
  <c r="F608" i="1"/>
  <c r="F623" i="1"/>
  <c r="F638" i="1"/>
  <c r="F654" i="1"/>
  <c r="F669" i="1"/>
  <c r="F686" i="1"/>
  <c r="F702" i="1"/>
  <c r="F717" i="1"/>
  <c r="F732" i="1"/>
  <c r="F747" i="1"/>
  <c r="F765" i="1"/>
  <c r="F780" i="1"/>
  <c r="F795" i="1"/>
  <c r="F811" i="1"/>
  <c r="F826" i="1"/>
  <c r="F843" i="1"/>
  <c r="F859" i="1"/>
  <c r="F874" i="1"/>
  <c r="F889" i="1"/>
  <c r="F905" i="1"/>
  <c r="F922" i="1"/>
  <c r="F937" i="1"/>
  <c r="F953" i="1"/>
  <c r="F968" i="1"/>
  <c r="F983" i="1"/>
  <c r="F1001" i="1"/>
  <c r="F1016" i="1"/>
  <c r="F1030" i="1"/>
  <c r="F1044" i="1"/>
  <c r="F1058" i="1"/>
  <c r="F1074" i="1"/>
  <c r="F1088" i="1"/>
  <c r="F1102" i="1"/>
  <c r="F1115" i="1"/>
  <c r="F1128" i="1"/>
  <c r="F1141" i="1"/>
  <c r="F1154" i="1"/>
  <c r="F1167" i="1"/>
  <c r="F1180" i="1"/>
  <c r="F1194" i="1"/>
  <c r="F1207" i="1"/>
  <c r="F1220" i="1"/>
  <c r="F1233" i="1"/>
  <c r="F1246" i="1"/>
  <c r="F1259" i="1"/>
  <c r="F1272" i="1"/>
  <c r="F1285" i="1"/>
  <c r="F39" i="1"/>
  <c r="F87" i="1"/>
  <c r="F133" i="1"/>
  <c r="F181" i="1"/>
  <c r="F229" i="1"/>
  <c r="F275" i="1"/>
  <c r="F323" i="1"/>
  <c r="F360" i="1"/>
  <c r="F392" i="1"/>
  <c r="F425" i="1"/>
  <c r="F455" i="1"/>
  <c r="F486" i="1"/>
  <c r="F518" i="1"/>
  <c r="F549" i="1"/>
  <c r="F582" i="1"/>
  <c r="F612" i="1"/>
  <c r="F643" i="1"/>
  <c r="F675" i="1"/>
  <c r="F706" i="1"/>
  <c r="F739" i="1"/>
  <c r="F769" i="1"/>
  <c r="F800" i="1"/>
  <c r="F833" i="1"/>
  <c r="F863" i="1"/>
  <c r="F896" i="1"/>
  <c r="F926" i="1"/>
  <c r="F957" i="1"/>
  <c r="F990" i="1"/>
  <c r="F1020" i="1"/>
  <c r="F1050" i="1"/>
  <c r="F1078" i="1"/>
  <c r="F1106" i="1"/>
  <c r="F1132" i="1"/>
  <c r="F1159" i="1"/>
  <c r="F1185" i="1"/>
  <c r="F1211" i="1"/>
  <c r="F1237" i="1"/>
  <c r="F1263" i="1"/>
  <c r="F1287" i="1"/>
  <c r="F1300" i="1"/>
  <c r="F1314" i="1"/>
  <c r="F1327" i="1"/>
  <c r="F1339" i="1"/>
  <c r="F1351" i="1"/>
  <c r="F1363" i="1"/>
  <c r="F1375" i="1"/>
  <c r="F1387" i="1"/>
  <c r="F1399" i="1"/>
  <c r="F1411" i="1"/>
  <c r="F1423" i="1"/>
  <c r="F1435" i="1"/>
  <c r="F1447" i="1"/>
  <c r="F1459" i="1"/>
  <c r="F1471" i="1"/>
  <c r="F1483" i="1"/>
  <c r="F1495" i="1"/>
  <c r="F1507" i="1"/>
  <c r="F1519" i="1"/>
  <c r="F1531" i="1"/>
  <c r="F1543" i="1"/>
  <c r="F1555" i="1"/>
  <c r="F1567" i="1"/>
  <c r="F1579" i="1"/>
  <c r="F1591" i="1"/>
  <c r="F1603" i="1"/>
  <c r="F1615" i="1"/>
  <c r="F1627" i="1"/>
  <c r="F1639" i="1"/>
  <c r="F1651" i="1"/>
  <c r="F1663" i="1"/>
  <c r="F1675" i="1"/>
  <c r="F1687" i="1"/>
  <c r="F1699" i="1"/>
  <c r="F1711" i="1"/>
  <c r="F1723" i="1"/>
  <c r="F1735" i="1"/>
  <c r="F1747" i="1"/>
  <c r="F1759" i="1"/>
  <c r="F1771" i="1"/>
  <c r="F1783" i="1"/>
  <c r="F1795" i="1"/>
  <c r="F1807" i="1"/>
  <c r="F1819" i="1"/>
  <c r="F1831" i="1"/>
  <c r="F1843" i="1"/>
  <c r="F45" i="1"/>
  <c r="F91" i="1"/>
  <c r="F139" i="1"/>
  <c r="F185" i="1"/>
  <c r="F233" i="1"/>
  <c r="F281" i="1"/>
  <c r="F326" i="1"/>
  <c r="F361" i="1"/>
  <c r="F393" i="1"/>
  <c r="F426" i="1"/>
  <c r="F456" i="1"/>
  <c r="F487" i="1"/>
  <c r="F519" i="1"/>
  <c r="F550" i="1"/>
  <c r="F583" i="1"/>
  <c r="F613" i="1"/>
  <c r="F644" i="1"/>
  <c r="F677" i="1"/>
  <c r="F707" i="1"/>
  <c r="F740" i="1"/>
  <c r="F770" i="1"/>
  <c r="F801" i="1"/>
  <c r="F834" i="1"/>
  <c r="F864" i="1"/>
  <c r="F897" i="1"/>
  <c r="F927" i="1"/>
  <c r="F958" i="1"/>
  <c r="F991" i="1"/>
  <c r="F1021" i="1"/>
  <c r="F1051" i="1"/>
  <c r="F1079" i="1"/>
  <c r="F1107" i="1"/>
  <c r="F1134" i="1"/>
  <c r="F1160" i="1"/>
  <c r="F1186" i="1"/>
  <c r="F1212" i="1"/>
  <c r="F1238" i="1"/>
  <c r="F1264" i="1"/>
  <c r="F1288" i="1"/>
  <c r="F1302" i="1"/>
  <c r="F1315" i="1"/>
  <c r="F1328" i="1"/>
  <c r="F1340" i="1"/>
  <c r="F1352" i="1"/>
  <c r="F1364" i="1"/>
  <c r="F1376" i="1"/>
  <c r="F1388" i="1"/>
  <c r="F1400" i="1"/>
  <c r="F1412" i="1"/>
  <c r="F1424" i="1"/>
  <c r="F1436" i="1"/>
  <c r="F1448" i="1"/>
  <c r="F1460" i="1"/>
  <c r="F1472" i="1"/>
  <c r="F1484" i="1"/>
  <c r="F1496" i="1"/>
  <c r="F1508" i="1"/>
  <c r="F1520" i="1"/>
  <c r="F1532" i="1"/>
  <c r="F1544" i="1"/>
  <c r="F1556" i="1"/>
  <c r="F1568" i="1"/>
  <c r="F1580" i="1"/>
  <c r="F1592" i="1"/>
  <c r="F1604" i="1"/>
  <c r="F1616" i="1"/>
  <c r="F1628" i="1"/>
  <c r="F1640" i="1"/>
  <c r="F1652" i="1"/>
  <c r="F1664" i="1"/>
  <c r="F1676" i="1"/>
  <c r="F1688" i="1"/>
  <c r="F1700" i="1"/>
  <c r="F1712" i="1"/>
  <c r="F1724" i="1"/>
  <c r="F1736" i="1"/>
  <c r="F1748" i="1"/>
  <c r="F1760" i="1"/>
  <c r="F1772" i="1"/>
  <c r="F1784" i="1"/>
  <c r="F1796" i="1"/>
  <c r="F1808" i="1"/>
  <c r="F1820" i="1"/>
  <c r="F1832" i="1"/>
  <c r="F1844" i="1"/>
  <c r="F46" i="1"/>
  <c r="F92" i="1"/>
  <c r="F140" i="1"/>
  <c r="F186" i="1"/>
  <c r="F234" i="1"/>
  <c r="F282" i="1"/>
  <c r="F327" i="1"/>
  <c r="F362" i="1"/>
  <c r="F394" i="1"/>
  <c r="F427" i="1"/>
  <c r="F457" i="1"/>
  <c r="F490" i="1"/>
  <c r="F521" i="1"/>
  <c r="F551" i="1"/>
  <c r="F584" i="1"/>
  <c r="F614" i="1"/>
  <c r="F647" i="1"/>
  <c r="F678" i="1"/>
  <c r="F708" i="1"/>
  <c r="F741" i="1"/>
  <c r="F771" i="1"/>
  <c r="F804" i="1"/>
  <c r="F835" i="1"/>
  <c r="F865" i="1"/>
  <c r="F898" i="1"/>
  <c r="F929" i="1"/>
  <c r="F961" i="1"/>
  <c r="F992" i="1"/>
  <c r="F1022" i="1"/>
  <c r="F1052" i="1"/>
  <c r="F1080" i="1"/>
  <c r="F1108" i="1"/>
  <c r="F1135" i="1"/>
  <c r="F1161" i="1"/>
  <c r="F1187" i="1"/>
  <c r="F1213" i="1"/>
  <c r="F1239" i="1"/>
  <c r="F1266" i="1"/>
  <c r="F1290" i="1"/>
  <c r="F1303" i="1"/>
  <c r="F1316" i="1"/>
  <c r="F1329" i="1"/>
  <c r="F1341" i="1"/>
  <c r="F1353" i="1"/>
  <c r="F1365" i="1"/>
  <c r="F1377" i="1"/>
  <c r="F1389" i="1"/>
  <c r="F1401" i="1"/>
  <c r="F1413" i="1"/>
  <c r="F1425" i="1"/>
  <c r="F1437" i="1"/>
  <c r="F1449" i="1"/>
  <c r="F1461" i="1"/>
  <c r="F1473" i="1"/>
  <c r="F1485" i="1"/>
  <c r="F1497" i="1"/>
  <c r="F1509" i="1"/>
  <c r="F1521" i="1"/>
  <c r="F1533" i="1"/>
  <c r="F1545" i="1"/>
  <c r="F1557" i="1"/>
  <c r="F1569" i="1"/>
  <c r="F1581" i="1"/>
  <c r="F1593" i="1"/>
  <c r="F1605" i="1"/>
  <c r="F1617" i="1"/>
  <c r="F1629" i="1"/>
  <c r="F1641" i="1"/>
  <c r="F1653" i="1"/>
  <c r="F1665" i="1"/>
  <c r="F1677" i="1"/>
  <c r="F1689" i="1"/>
  <c r="F1701" i="1"/>
  <c r="F1713" i="1"/>
  <c r="F1725" i="1"/>
  <c r="F47" i="1"/>
  <c r="F93" i="1"/>
  <c r="F141" i="1"/>
  <c r="F189" i="1"/>
  <c r="F235" i="1"/>
  <c r="F283" i="1"/>
  <c r="F329" i="1"/>
  <c r="F369" i="1"/>
  <c r="F402" i="1"/>
  <c r="F432" i="1"/>
  <c r="F465" i="1"/>
  <c r="F495" i="1"/>
  <c r="F526" i="1"/>
  <c r="F559" i="1"/>
  <c r="F589" i="1"/>
  <c r="F622" i="1"/>
  <c r="F653" i="1"/>
  <c r="F683" i="1"/>
  <c r="F716" i="1"/>
  <c r="F746" i="1"/>
  <c r="F779" i="1"/>
  <c r="F810" i="1"/>
  <c r="F840" i="1"/>
  <c r="F873" i="1"/>
  <c r="F903" i="1"/>
  <c r="F936" i="1"/>
  <c r="F967" i="1"/>
  <c r="F997" i="1"/>
  <c r="F1029" i="1"/>
  <c r="F1057" i="1"/>
  <c r="F1087" i="1"/>
  <c r="F1114" i="1"/>
  <c r="F1140" i="1"/>
  <c r="F1166" i="1"/>
  <c r="F1192" i="1"/>
  <c r="F1219" i="1"/>
  <c r="F1245" i="1"/>
  <c r="F1267" i="1"/>
  <c r="F1291" i="1"/>
  <c r="F1304" i="1"/>
  <c r="F1317" i="1"/>
  <c r="F1330" i="1"/>
  <c r="F1342" i="1"/>
  <c r="F1354" i="1"/>
  <c r="F1366" i="1"/>
  <c r="F1378" i="1"/>
  <c r="F1390" i="1"/>
  <c r="F1402" i="1"/>
  <c r="F1414" i="1"/>
  <c r="F1426" i="1"/>
  <c r="F1438" i="1"/>
  <c r="F1450" i="1"/>
  <c r="F1462" i="1"/>
  <c r="F1474" i="1"/>
  <c r="F1486" i="1"/>
  <c r="F1498" i="1"/>
  <c r="F1510" i="1"/>
  <c r="F1522" i="1"/>
  <c r="F1534" i="1"/>
  <c r="F1546" i="1"/>
  <c r="F1558" i="1"/>
  <c r="F1570" i="1"/>
  <c r="F1582" i="1"/>
  <c r="F1594" i="1"/>
  <c r="F1606" i="1"/>
  <c r="F1618" i="1"/>
  <c r="F1630" i="1"/>
  <c r="F1642" i="1"/>
  <c r="F1654" i="1"/>
  <c r="F1666" i="1"/>
  <c r="F1678" i="1"/>
  <c r="F1690" i="1"/>
  <c r="F1702" i="1"/>
  <c r="F1714" i="1"/>
  <c r="F1726" i="1"/>
  <c r="F1738" i="1"/>
  <c r="F1750" i="1"/>
  <c r="F1762" i="1"/>
  <c r="F1774" i="1"/>
  <c r="F1786" i="1"/>
  <c r="F1798" i="1"/>
  <c r="F1810" i="1"/>
  <c r="F1822" i="1"/>
  <c r="F9" i="1"/>
  <c r="F55" i="1"/>
  <c r="F103" i="1"/>
  <c r="F151" i="1"/>
  <c r="F197" i="1"/>
  <c r="F245" i="1"/>
  <c r="F290" i="1"/>
  <c r="F330" i="1"/>
  <c r="F374" i="1"/>
  <c r="F405" i="1"/>
  <c r="F438" i="1"/>
  <c r="F468" i="1"/>
  <c r="F499" i="1"/>
  <c r="F531" i="1"/>
  <c r="F562" i="1"/>
  <c r="F595" i="1"/>
  <c r="F625" i="1"/>
  <c r="F656" i="1"/>
  <c r="F689" i="1"/>
  <c r="F719" i="1"/>
  <c r="F752" i="1"/>
  <c r="F782" i="1"/>
  <c r="F813" i="1"/>
  <c r="F846" i="1"/>
  <c r="F876" i="1"/>
  <c r="F909" i="1"/>
  <c r="F939" i="1"/>
  <c r="F970" i="1"/>
  <c r="F1003" i="1"/>
  <c r="F1032" i="1"/>
  <c r="F1062" i="1"/>
  <c r="F1090" i="1"/>
  <c r="F1117" i="1"/>
  <c r="F1143" i="1"/>
  <c r="F1170" i="1"/>
  <c r="F1196" i="1"/>
  <c r="F1222" i="1"/>
  <c r="F1248" i="1"/>
  <c r="F1271" i="1"/>
  <c r="F1292" i="1"/>
  <c r="F1305" i="1"/>
  <c r="F1318" i="1"/>
  <c r="F1331" i="1"/>
  <c r="F1343" i="1"/>
  <c r="F1355" i="1"/>
  <c r="F1367" i="1"/>
  <c r="F1379" i="1"/>
  <c r="F1391" i="1"/>
  <c r="F1403" i="1"/>
  <c r="F1415" i="1"/>
  <c r="F1427" i="1"/>
  <c r="F1439" i="1"/>
  <c r="F1451" i="1"/>
  <c r="F1463" i="1"/>
  <c r="F1475" i="1"/>
  <c r="F1487" i="1"/>
  <c r="F1499" i="1"/>
  <c r="F1511" i="1"/>
  <c r="F1523" i="1"/>
  <c r="F1535" i="1"/>
  <c r="F1547" i="1"/>
  <c r="F1559" i="1"/>
  <c r="F1571" i="1"/>
  <c r="F1583" i="1"/>
  <c r="F1595" i="1"/>
  <c r="F1607" i="1"/>
  <c r="F1619" i="1"/>
  <c r="F1631" i="1"/>
  <c r="F1643" i="1"/>
  <c r="F1655" i="1"/>
  <c r="F1667" i="1"/>
  <c r="F1679" i="1"/>
  <c r="F1691" i="1"/>
  <c r="F1703" i="1"/>
  <c r="F1715" i="1"/>
  <c r="F1727" i="1"/>
  <c r="F1739" i="1"/>
  <c r="F1751" i="1"/>
  <c r="F1763" i="1"/>
  <c r="F1775" i="1"/>
  <c r="F1787" i="1"/>
  <c r="F1799" i="1"/>
  <c r="F1811" i="1"/>
  <c r="F1823" i="1"/>
  <c r="F1835" i="1"/>
  <c r="F12" i="1"/>
  <c r="F60" i="1"/>
  <c r="F106" i="1"/>
  <c r="F154" i="1"/>
  <c r="F202" i="1"/>
  <c r="F248" i="1"/>
  <c r="F296" i="1"/>
  <c r="F338" i="1"/>
  <c r="F375" i="1"/>
  <c r="F406" i="1"/>
  <c r="F439" i="1"/>
  <c r="F469" i="1"/>
  <c r="F500" i="1"/>
  <c r="F533" i="1"/>
  <c r="F563" i="1"/>
  <c r="F596" i="1"/>
  <c r="F626" i="1"/>
  <c r="F657" i="1"/>
  <c r="F690" i="1"/>
  <c r="F720" i="1"/>
  <c r="F753" i="1"/>
  <c r="F783" i="1"/>
  <c r="F814" i="1"/>
  <c r="F847" i="1"/>
  <c r="F877" i="1"/>
  <c r="F910" i="1"/>
  <c r="F941" i="1"/>
  <c r="F971" i="1"/>
  <c r="F1004" i="1"/>
  <c r="F1033" i="1"/>
  <c r="F1063" i="1"/>
  <c r="F1091" i="1"/>
  <c r="F1118" i="1"/>
  <c r="F1144" i="1"/>
  <c r="F1171" i="1"/>
  <c r="F1197" i="1"/>
  <c r="F1223" i="1"/>
  <c r="F1249" i="1"/>
  <c r="F1274" i="1"/>
  <c r="F1293" i="1"/>
  <c r="F1306" i="1"/>
  <c r="F1319" i="1"/>
  <c r="F1332" i="1"/>
  <c r="F1344" i="1"/>
  <c r="F1356" i="1"/>
  <c r="F1368" i="1"/>
  <c r="F1380" i="1"/>
  <c r="F1392" i="1"/>
  <c r="F1404" i="1"/>
  <c r="F1416" i="1"/>
  <c r="F1428" i="1"/>
  <c r="F1440" i="1"/>
  <c r="F1452" i="1"/>
  <c r="F1464" i="1"/>
  <c r="F1476" i="1"/>
  <c r="F1488" i="1"/>
  <c r="F1500" i="1"/>
  <c r="F1512" i="1"/>
  <c r="F1524" i="1"/>
  <c r="F1536" i="1"/>
  <c r="F1548" i="1"/>
  <c r="F1560" i="1"/>
  <c r="F1572" i="1"/>
  <c r="F1584" i="1"/>
  <c r="F1596" i="1"/>
  <c r="F1608" i="1"/>
  <c r="F1620" i="1"/>
  <c r="F1632" i="1"/>
  <c r="F1644" i="1"/>
  <c r="F1656" i="1"/>
  <c r="F1668" i="1"/>
  <c r="F1680" i="1"/>
  <c r="F1692" i="1"/>
  <c r="F1704" i="1"/>
  <c r="F1716" i="1"/>
  <c r="F1728" i="1"/>
  <c r="F13" i="1"/>
  <c r="F61" i="1"/>
  <c r="F107" i="1"/>
  <c r="F155" i="1"/>
  <c r="F203" i="1"/>
  <c r="F249" i="1"/>
  <c r="F297" i="1"/>
  <c r="F342" i="1"/>
  <c r="F377" i="1"/>
  <c r="F407" i="1"/>
  <c r="F440" i="1"/>
  <c r="F470" i="1"/>
  <c r="F503" i="1"/>
  <c r="F534" i="1"/>
  <c r="F564" i="1"/>
  <c r="F597" i="1"/>
  <c r="F627" i="1"/>
  <c r="F660" i="1"/>
  <c r="F691" i="1"/>
  <c r="F721" i="1"/>
  <c r="F754" i="1"/>
  <c r="F785" i="1"/>
  <c r="F817" i="1"/>
  <c r="F848" i="1"/>
  <c r="F878" i="1"/>
  <c r="F911" i="1"/>
  <c r="F942" i="1"/>
  <c r="F974" i="1"/>
  <c r="F1005" i="1"/>
  <c r="F1034" i="1"/>
  <c r="F1064" i="1"/>
  <c r="F1092" i="1"/>
  <c r="F1119" i="1"/>
  <c r="F1146" i="1"/>
  <c r="F1172" i="1"/>
  <c r="F1198" i="1"/>
  <c r="F1224" i="1"/>
  <c r="F1250" i="1"/>
  <c r="F1275" i="1"/>
  <c r="F1294" i="1"/>
  <c r="F1307" i="1"/>
  <c r="F1320" i="1"/>
  <c r="F1333" i="1"/>
  <c r="F1345" i="1"/>
  <c r="F1357" i="1"/>
  <c r="F1369" i="1"/>
  <c r="F1381" i="1"/>
  <c r="F1393" i="1"/>
  <c r="F1405" i="1"/>
  <c r="F1417" i="1"/>
  <c r="F1429" i="1"/>
  <c r="F1441" i="1"/>
  <c r="F1453" i="1"/>
  <c r="F1465" i="1"/>
  <c r="F1477" i="1"/>
  <c r="F1489" i="1"/>
  <c r="F1501" i="1"/>
  <c r="F1513" i="1"/>
  <c r="F1525" i="1"/>
  <c r="F1537" i="1"/>
  <c r="F1549" i="1"/>
  <c r="F1561" i="1"/>
  <c r="F1573" i="1"/>
  <c r="F1585" i="1"/>
  <c r="F1597" i="1"/>
  <c r="F1609" i="1"/>
  <c r="F1621" i="1"/>
  <c r="F1633" i="1"/>
  <c r="F1645" i="1"/>
  <c r="F1657" i="1"/>
  <c r="F1669" i="1"/>
  <c r="F1681" i="1"/>
  <c r="F1693" i="1"/>
  <c r="F1705" i="1"/>
  <c r="F1717" i="1"/>
  <c r="F1729" i="1"/>
  <c r="F1741" i="1"/>
  <c r="F1753" i="1"/>
  <c r="F1765" i="1"/>
  <c r="F1777" i="1"/>
  <c r="F1789" i="1"/>
  <c r="F1801" i="1"/>
  <c r="F1813" i="1"/>
  <c r="F1825" i="1"/>
  <c r="F1837" i="1"/>
  <c r="F14" i="1"/>
  <c r="F62" i="1"/>
  <c r="F110" i="1"/>
  <c r="F156" i="1"/>
  <c r="F204" i="1"/>
  <c r="F250" i="1"/>
  <c r="F298" i="1"/>
  <c r="F343" i="1"/>
  <c r="F378" i="1"/>
  <c r="F408" i="1"/>
  <c r="F441" i="1"/>
  <c r="F471" i="1"/>
  <c r="F504" i="1"/>
  <c r="F535" i="1"/>
  <c r="F565" i="1"/>
  <c r="F598" i="1"/>
  <c r="F629" i="1"/>
  <c r="F661" i="1"/>
  <c r="F692" i="1"/>
  <c r="F722" i="1"/>
  <c r="F755" i="1"/>
  <c r="F786" i="1"/>
  <c r="F818" i="1"/>
  <c r="F849" i="1"/>
  <c r="F879" i="1"/>
  <c r="F912" i="1"/>
  <c r="F943" i="1"/>
  <c r="F975" i="1"/>
  <c r="F1006" i="1"/>
  <c r="F1035" i="1"/>
  <c r="F1065" i="1"/>
  <c r="F1093" i="1"/>
  <c r="F1120" i="1"/>
  <c r="F1147" i="1"/>
  <c r="F1173" i="1"/>
  <c r="F1199" i="1"/>
  <c r="F1225" i="1"/>
  <c r="F1251" i="1"/>
  <c r="F1276" i="1"/>
  <c r="F1295" i="1"/>
  <c r="F1308" i="1"/>
  <c r="F1321" i="1"/>
  <c r="F1334" i="1"/>
  <c r="F1346" i="1"/>
  <c r="F1358" i="1"/>
  <c r="F1370" i="1"/>
  <c r="F1382" i="1"/>
  <c r="F1394" i="1"/>
  <c r="F1406" i="1"/>
  <c r="F1418" i="1"/>
  <c r="F1430" i="1"/>
  <c r="F1442" i="1"/>
  <c r="F1454" i="1"/>
  <c r="F1466" i="1"/>
  <c r="F1478" i="1"/>
  <c r="F1490" i="1"/>
  <c r="F1502" i="1"/>
  <c r="F1514" i="1"/>
  <c r="F1526" i="1"/>
  <c r="F1538" i="1"/>
  <c r="F1550" i="1"/>
  <c r="F1562" i="1"/>
  <c r="F1574" i="1"/>
  <c r="F1586" i="1"/>
  <c r="F1598" i="1"/>
  <c r="F1610" i="1"/>
  <c r="F1622" i="1"/>
  <c r="F1634" i="1"/>
  <c r="F1646" i="1"/>
  <c r="F1658" i="1"/>
  <c r="F1670" i="1"/>
  <c r="F1682" i="1"/>
  <c r="F1694" i="1"/>
  <c r="F1706" i="1"/>
  <c r="F1718" i="1"/>
  <c r="F1730" i="1"/>
  <c r="F1742" i="1"/>
  <c r="F1754" i="1"/>
  <c r="F1766" i="1"/>
  <c r="F1778" i="1"/>
  <c r="F1790" i="1"/>
  <c r="F1802" i="1"/>
  <c r="F1814" i="1"/>
  <c r="F1826" i="1"/>
  <c r="F1838" i="1"/>
  <c r="F24" i="1"/>
  <c r="F72" i="1"/>
  <c r="F118" i="1"/>
  <c r="F166" i="1"/>
  <c r="F212" i="1"/>
  <c r="F260" i="1"/>
  <c r="F308" i="1"/>
  <c r="F346" i="1"/>
  <c r="F379" i="1"/>
  <c r="F411" i="1"/>
  <c r="F442" i="1"/>
  <c r="F473" i="1"/>
  <c r="F505" i="1"/>
  <c r="F536" i="1"/>
  <c r="F569" i="1"/>
  <c r="F599" i="1"/>
  <c r="F630" i="1"/>
  <c r="F662" i="1"/>
  <c r="F693" i="1"/>
  <c r="F726" i="1"/>
  <c r="F756" i="1"/>
  <c r="F787" i="1"/>
  <c r="F819" i="1"/>
  <c r="F850" i="1"/>
  <c r="F883" i="1"/>
  <c r="F913" i="1"/>
  <c r="F944" i="1"/>
  <c r="F977" i="1"/>
  <c r="F1007" i="1"/>
  <c r="F1038" i="1"/>
  <c r="F1066" i="1"/>
  <c r="F1094" i="1"/>
  <c r="F1122" i="1"/>
  <c r="F1148" i="1"/>
  <c r="F1174" i="1"/>
  <c r="F1200" i="1"/>
  <c r="F1226" i="1"/>
  <c r="F1252" i="1"/>
  <c r="F1278" i="1"/>
  <c r="F1296" i="1"/>
  <c r="F1309" i="1"/>
  <c r="F1322" i="1"/>
  <c r="F1335" i="1"/>
  <c r="F1347" i="1"/>
  <c r="F1359" i="1"/>
  <c r="F1371" i="1"/>
  <c r="F1383" i="1"/>
  <c r="F1395" i="1"/>
  <c r="F1407" i="1"/>
  <c r="F1419" i="1"/>
  <c r="F1431" i="1"/>
  <c r="F1443" i="1"/>
  <c r="F1455" i="1"/>
  <c r="F1467" i="1"/>
  <c r="F1479" i="1"/>
  <c r="F1491" i="1"/>
  <c r="F1503" i="1"/>
  <c r="F1515" i="1"/>
  <c r="F1527" i="1"/>
  <c r="F1539" i="1"/>
  <c r="F1551" i="1"/>
  <c r="F1563" i="1"/>
  <c r="F1575" i="1"/>
  <c r="F1587" i="1"/>
  <c r="F1599" i="1"/>
  <c r="F1611" i="1"/>
  <c r="F1623" i="1"/>
  <c r="F1635" i="1"/>
  <c r="F1647" i="1"/>
  <c r="F1659" i="1"/>
  <c r="F1671" i="1"/>
  <c r="F1683" i="1"/>
  <c r="F1695" i="1"/>
  <c r="F1707" i="1"/>
  <c r="F1719" i="1"/>
  <c r="F1731" i="1"/>
  <c r="F1743" i="1"/>
  <c r="F1755" i="1"/>
  <c r="F1767" i="1"/>
  <c r="F1779" i="1"/>
  <c r="F1791" i="1"/>
  <c r="F1803" i="1"/>
  <c r="F1815" i="1"/>
  <c r="F1827" i="1"/>
  <c r="F27" i="1"/>
  <c r="F75" i="1"/>
  <c r="F123" i="1"/>
  <c r="F169" i="1"/>
  <c r="F217" i="1"/>
  <c r="F263" i="1"/>
  <c r="F311" i="1"/>
  <c r="F347" i="1"/>
  <c r="F386" i="1"/>
  <c r="F417" i="1"/>
  <c r="F447" i="1"/>
  <c r="F480" i="1"/>
  <c r="F511" i="1"/>
  <c r="F543" i="1"/>
  <c r="F574" i="1"/>
  <c r="F605" i="1"/>
  <c r="F637" i="1"/>
  <c r="F668" i="1"/>
  <c r="F701" i="1"/>
  <c r="F731" i="1"/>
  <c r="F762" i="1"/>
  <c r="F794" i="1"/>
  <c r="F825" i="1"/>
  <c r="F858" i="1"/>
  <c r="F888" i="1"/>
  <c r="F919" i="1"/>
  <c r="F951" i="1"/>
  <c r="F982" i="1"/>
  <c r="F1015" i="1"/>
  <c r="F1043" i="1"/>
  <c r="F1071" i="1"/>
  <c r="F1101" i="1"/>
  <c r="F1127" i="1"/>
  <c r="F1153" i="1"/>
  <c r="F1179" i="1"/>
  <c r="F1206" i="1"/>
  <c r="F1232" i="1"/>
  <c r="F1258" i="1"/>
  <c r="F1279" i="1"/>
  <c r="F1297" i="1"/>
  <c r="F1310" i="1"/>
  <c r="F1323" i="1"/>
  <c r="F1336" i="1"/>
  <c r="F1348" i="1"/>
  <c r="F1360" i="1"/>
  <c r="F1372" i="1"/>
  <c r="F1384" i="1"/>
  <c r="F1396" i="1"/>
  <c r="F1408" i="1"/>
  <c r="F1420" i="1"/>
  <c r="F1432" i="1"/>
  <c r="F1444" i="1"/>
  <c r="F1456" i="1"/>
  <c r="F1468" i="1"/>
  <c r="F1480" i="1"/>
  <c r="F1492" i="1"/>
  <c r="F1504" i="1"/>
  <c r="F1516" i="1"/>
  <c r="F1528" i="1"/>
  <c r="F1540" i="1"/>
  <c r="F1552" i="1"/>
  <c r="F1564" i="1"/>
  <c r="F1576" i="1"/>
  <c r="F1588" i="1"/>
  <c r="F1600" i="1"/>
  <c r="F1612" i="1"/>
  <c r="F1624" i="1"/>
  <c r="F1636" i="1"/>
  <c r="F1648" i="1"/>
  <c r="F1660" i="1"/>
  <c r="F1672" i="1"/>
  <c r="F1684" i="1"/>
  <c r="F1696" i="1"/>
  <c r="F1708" i="1"/>
  <c r="F1720" i="1"/>
  <c r="F1732" i="1"/>
  <c r="F1744" i="1"/>
  <c r="F1756" i="1"/>
  <c r="F1768" i="1"/>
  <c r="F1780" i="1"/>
  <c r="F1792" i="1"/>
  <c r="F1804" i="1"/>
  <c r="F1816" i="1"/>
  <c r="F1828" i="1"/>
  <c r="F1840" i="1"/>
  <c r="F32" i="1"/>
  <c r="F78" i="1"/>
  <c r="F126" i="1"/>
  <c r="F171" i="1"/>
  <c r="F219" i="1"/>
  <c r="F267" i="1"/>
  <c r="F313" i="1"/>
  <c r="F359" i="1"/>
  <c r="F391" i="1"/>
  <c r="F421" i="1"/>
  <c r="F454" i="1"/>
  <c r="F485" i="1"/>
  <c r="F517" i="1"/>
  <c r="F548" i="1"/>
  <c r="F578" i="1"/>
  <c r="F611" i="1"/>
  <c r="F642" i="1"/>
  <c r="F674" i="1"/>
  <c r="F705" i="1"/>
  <c r="F735" i="1"/>
  <c r="F768" i="1"/>
  <c r="F799" i="1"/>
  <c r="F831" i="1"/>
  <c r="F862" i="1"/>
  <c r="F893" i="1"/>
  <c r="F925" i="1"/>
  <c r="F956" i="1"/>
  <c r="F989" i="1"/>
  <c r="F1019" i="1"/>
  <c r="F1047" i="1"/>
  <c r="F1077" i="1"/>
  <c r="F1105" i="1"/>
  <c r="F1131" i="1"/>
  <c r="F1158" i="1"/>
  <c r="F1184" i="1"/>
  <c r="F1210" i="1"/>
  <c r="F1236" i="1"/>
  <c r="F1262" i="1"/>
  <c r="F1284" i="1"/>
  <c r="F1299" i="1"/>
  <c r="F1312" i="1"/>
  <c r="F1326" i="1"/>
  <c r="F1338" i="1"/>
  <c r="F1350" i="1"/>
  <c r="F1362" i="1"/>
  <c r="F1374" i="1"/>
  <c r="F1386" i="1"/>
  <c r="F1398" i="1"/>
  <c r="F1410" i="1"/>
  <c r="F1422" i="1"/>
  <c r="F1434" i="1"/>
  <c r="F1446" i="1"/>
  <c r="F1458" i="1"/>
  <c r="F1470" i="1"/>
  <c r="F1482" i="1"/>
  <c r="F1494" i="1"/>
  <c r="F1506" i="1"/>
  <c r="F1518" i="1"/>
  <c r="F1530" i="1"/>
  <c r="F1542" i="1"/>
  <c r="F1554" i="1"/>
  <c r="F1566" i="1"/>
  <c r="F1578" i="1"/>
  <c r="F1590" i="1"/>
  <c r="F1602" i="1"/>
  <c r="F1614" i="1"/>
  <c r="F1626" i="1"/>
  <c r="F1638" i="1"/>
  <c r="F1650" i="1"/>
  <c r="F1662" i="1"/>
  <c r="F1674" i="1"/>
  <c r="F1686" i="1"/>
  <c r="F1698" i="1"/>
  <c r="F1710" i="1"/>
  <c r="F1722" i="1"/>
  <c r="F1734" i="1"/>
  <c r="F1746" i="1"/>
  <c r="F1758" i="1"/>
  <c r="F1770" i="1"/>
  <c r="F1782" i="1"/>
  <c r="F1794" i="1"/>
  <c r="F1806" i="1"/>
  <c r="F1818" i="1"/>
  <c r="F1830" i="1"/>
  <c r="F1842" i="1"/>
  <c r="F390" i="1"/>
  <c r="F767" i="1"/>
  <c r="F1130" i="1"/>
  <c r="F1361" i="1"/>
  <c r="F1505" i="1"/>
  <c r="F1649" i="1"/>
  <c r="F1752" i="1"/>
  <c r="F1800" i="1"/>
  <c r="F1841" i="1"/>
  <c r="F1856" i="1"/>
  <c r="F1868" i="1"/>
  <c r="F1880" i="1"/>
  <c r="F1892" i="1"/>
  <c r="F1904" i="1"/>
  <c r="F1916" i="1"/>
  <c r="F1928" i="1"/>
  <c r="F1940" i="1"/>
  <c r="F1952" i="1"/>
  <c r="F1964" i="1"/>
  <c r="F1976" i="1"/>
  <c r="F1988" i="1"/>
  <c r="F2000" i="1"/>
  <c r="F2012" i="1"/>
  <c r="F2024" i="1"/>
  <c r="F2036" i="1"/>
  <c r="F2048" i="1"/>
  <c r="F2060" i="1"/>
  <c r="F2072" i="1"/>
  <c r="F2084" i="1"/>
  <c r="F2096" i="1"/>
  <c r="F2108" i="1"/>
  <c r="F2120" i="1"/>
  <c r="F2132" i="1"/>
  <c r="F2144" i="1"/>
  <c r="F2156" i="1"/>
  <c r="F2168" i="1"/>
  <c r="F2180" i="1"/>
  <c r="F2192" i="1"/>
  <c r="F2204" i="1"/>
  <c r="F2216" i="1"/>
  <c r="F2228" i="1"/>
  <c r="F2240" i="1"/>
  <c r="F2252" i="1"/>
  <c r="F2264" i="1"/>
  <c r="F2276" i="1"/>
  <c r="F2288" i="1"/>
  <c r="F2300" i="1"/>
  <c r="F2312" i="1"/>
  <c r="F2324" i="1"/>
  <c r="F2336" i="1"/>
  <c r="F2348" i="1"/>
  <c r="F2360" i="1"/>
  <c r="F2372" i="1"/>
  <c r="F2384" i="1"/>
  <c r="F2396" i="1"/>
  <c r="F2408" i="1"/>
  <c r="F2420" i="1"/>
  <c r="F2432" i="1"/>
  <c r="F2444" i="1"/>
  <c r="F2456" i="1"/>
  <c r="F2468" i="1"/>
  <c r="F2480" i="1"/>
  <c r="F2492" i="1"/>
  <c r="F2504" i="1"/>
  <c r="F2516" i="1"/>
  <c r="F2528" i="1"/>
  <c r="F2540" i="1"/>
  <c r="F2552" i="1"/>
  <c r="F2564" i="1"/>
  <c r="F2576" i="1"/>
  <c r="F2588" i="1"/>
  <c r="F2600" i="1"/>
  <c r="F2612" i="1"/>
  <c r="F2624" i="1"/>
  <c r="F2636" i="1"/>
  <c r="F2648" i="1"/>
  <c r="F2660" i="1"/>
  <c r="F2672" i="1"/>
  <c r="F2684" i="1"/>
  <c r="F2696" i="1"/>
  <c r="F2708" i="1"/>
  <c r="F2720" i="1"/>
  <c r="F2732" i="1"/>
  <c r="F2744" i="1"/>
  <c r="F2756" i="1"/>
  <c r="F420" i="1"/>
  <c r="F798" i="1"/>
  <c r="F1156" i="1"/>
  <c r="F1373" i="1"/>
  <c r="F1517" i="1"/>
  <c r="F1661" i="1"/>
  <c r="F1757" i="1"/>
  <c r="F1805" i="1"/>
  <c r="F1845" i="1"/>
  <c r="F1857" i="1"/>
  <c r="F1869" i="1"/>
  <c r="F1881" i="1"/>
  <c r="F1893" i="1"/>
  <c r="F1905" i="1"/>
  <c r="F1917" i="1"/>
  <c r="F1929" i="1"/>
  <c r="F1941" i="1"/>
  <c r="F1953" i="1"/>
  <c r="F1965" i="1"/>
  <c r="F1977" i="1"/>
  <c r="F1989" i="1"/>
  <c r="F2001" i="1"/>
  <c r="F2013" i="1"/>
  <c r="F2025" i="1"/>
  <c r="F2037" i="1"/>
  <c r="F2049" i="1"/>
  <c r="F2061" i="1"/>
  <c r="F2073" i="1"/>
  <c r="F2085" i="1"/>
  <c r="F2097" i="1"/>
  <c r="F2109" i="1"/>
  <c r="F2121" i="1"/>
  <c r="F2133" i="1"/>
  <c r="F2145" i="1"/>
  <c r="F2157" i="1"/>
  <c r="F2169" i="1"/>
  <c r="F2181" i="1"/>
  <c r="F2193" i="1"/>
  <c r="F2205" i="1"/>
  <c r="F2217" i="1"/>
  <c r="F2229" i="1"/>
  <c r="F2241" i="1"/>
  <c r="F2253" i="1"/>
  <c r="F2265" i="1"/>
  <c r="F2277" i="1"/>
  <c r="F2289" i="1"/>
  <c r="F2301" i="1"/>
  <c r="F2313" i="1"/>
  <c r="F2325" i="1"/>
  <c r="F2337" i="1"/>
  <c r="F2349" i="1"/>
  <c r="F2361" i="1"/>
  <c r="F2373" i="1"/>
  <c r="F2385" i="1"/>
  <c r="F2397" i="1"/>
  <c r="F2409" i="1"/>
  <c r="F2421" i="1"/>
  <c r="F2433" i="1"/>
  <c r="F2445" i="1"/>
  <c r="F2457" i="1"/>
  <c r="F2469" i="1"/>
  <c r="F2481" i="1"/>
  <c r="F2493" i="1"/>
  <c r="F2505" i="1"/>
  <c r="F2517" i="1"/>
  <c r="F2529" i="1"/>
  <c r="F2541" i="1"/>
  <c r="F453" i="1"/>
  <c r="F830" i="1"/>
  <c r="F1183" i="1"/>
  <c r="F1385" i="1"/>
  <c r="F1529" i="1"/>
  <c r="F1673" i="1"/>
  <c r="F1761" i="1"/>
  <c r="F1809" i="1"/>
  <c r="F1846" i="1"/>
  <c r="F1858" i="1"/>
  <c r="F1870" i="1"/>
  <c r="F1882" i="1"/>
  <c r="F1894" i="1"/>
  <c r="F1906" i="1"/>
  <c r="F1918" i="1"/>
  <c r="F1930" i="1"/>
  <c r="F1942" i="1"/>
  <c r="F1954" i="1"/>
  <c r="F1966" i="1"/>
  <c r="F1978" i="1"/>
  <c r="F1990" i="1"/>
  <c r="F2002" i="1"/>
  <c r="F2014" i="1"/>
  <c r="F2026" i="1"/>
  <c r="F2038" i="1"/>
  <c r="F2050" i="1"/>
  <c r="F2062" i="1"/>
  <c r="F2074" i="1"/>
  <c r="F2086" i="1"/>
  <c r="F2098" i="1"/>
  <c r="F2110" i="1"/>
  <c r="F2122" i="1"/>
  <c r="F2134" i="1"/>
  <c r="F2146" i="1"/>
  <c r="F2158" i="1"/>
  <c r="F2170" i="1"/>
  <c r="F2182" i="1"/>
  <c r="F2194" i="1"/>
  <c r="F2206" i="1"/>
  <c r="F2218" i="1"/>
  <c r="F2230" i="1"/>
  <c r="F2242" i="1"/>
  <c r="F2254" i="1"/>
  <c r="F2266" i="1"/>
  <c r="F2278" i="1"/>
  <c r="F2290" i="1"/>
  <c r="F2302" i="1"/>
  <c r="F2314" i="1"/>
  <c r="F2326" i="1"/>
  <c r="F2338" i="1"/>
  <c r="F2350" i="1"/>
  <c r="F2362" i="1"/>
  <c r="F2374" i="1"/>
  <c r="F2386" i="1"/>
  <c r="F2398" i="1"/>
  <c r="F2410" i="1"/>
  <c r="F2422" i="1"/>
  <c r="F2434" i="1"/>
  <c r="F2446" i="1"/>
  <c r="F2458" i="1"/>
  <c r="F2470" i="1"/>
  <c r="F2482" i="1"/>
  <c r="F2494" i="1"/>
  <c r="F2506" i="1"/>
  <c r="F2518" i="1"/>
  <c r="F2530" i="1"/>
  <c r="F2542" i="1"/>
  <c r="F2554" i="1"/>
  <c r="F483" i="1"/>
  <c r="F861" i="1"/>
  <c r="F1209" i="1"/>
  <c r="F1397" i="1"/>
  <c r="F1541" i="1"/>
  <c r="F1685" i="1"/>
  <c r="F1764" i="1"/>
  <c r="F1812" i="1"/>
  <c r="F1847" i="1"/>
  <c r="F1859" i="1"/>
  <c r="F1871" i="1"/>
  <c r="F1883" i="1"/>
  <c r="F1895" i="1"/>
  <c r="F1907" i="1"/>
  <c r="F1919" i="1"/>
  <c r="F1931" i="1"/>
  <c r="F1943" i="1"/>
  <c r="F1955" i="1"/>
  <c r="F1967" i="1"/>
  <c r="F1979" i="1"/>
  <c r="F1991" i="1"/>
  <c r="F2003" i="1"/>
  <c r="F2015" i="1"/>
  <c r="F2027" i="1"/>
  <c r="F2039" i="1"/>
  <c r="F2051" i="1"/>
  <c r="F2063" i="1"/>
  <c r="F2075" i="1"/>
  <c r="F2087" i="1"/>
  <c r="F2099" i="1"/>
  <c r="F2111" i="1"/>
  <c r="F2123" i="1"/>
  <c r="F2135" i="1"/>
  <c r="F2147" i="1"/>
  <c r="F2159" i="1"/>
  <c r="F2171" i="1"/>
  <c r="F2183" i="1"/>
  <c r="F2195" i="1"/>
  <c r="F2207" i="1"/>
  <c r="F2219" i="1"/>
  <c r="F2231" i="1"/>
  <c r="F2243" i="1"/>
  <c r="F2255" i="1"/>
  <c r="F2267" i="1"/>
  <c r="F2279" i="1"/>
  <c r="F2291" i="1"/>
  <c r="F2303" i="1"/>
  <c r="F2315" i="1"/>
  <c r="F2327" i="1"/>
  <c r="F2339" i="1"/>
  <c r="F2351" i="1"/>
  <c r="F2363" i="1"/>
  <c r="F2375" i="1"/>
  <c r="F2387" i="1"/>
  <c r="F2399" i="1"/>
  <c r="F2411" i="1"/>
  <c r="F2423" i="1"/>
  <c r="F2435" i="1"/>
  <c r="F2447" i="1"/>
  <c r="F2459" i="1"/>
  <c r="F2471" i="1"/>
  <c r="F2483" i="1"/>
  <c r="F2495" i="1"/>
  <c r="F2507" i="1"/>
  <c r="F2519" i="1"/>
  <c r="F2531" i="1"/>
  <c r="F2543" i="1"/>
  <c r="F2555" i="1"/>
  <c r="F2567" i="1"/>
  <c r="F2579" i="1"/>
  <c r="F2591" i="1"/>
  <c r="F2603" i="1"/>
  <c r="F2615" i="1"/>
  <c r="F2627" i="1"/>
  <c r="F2639" i="1"/>
  <c r="F2651" i="1"/>
  <c r="F2663" i="1"/>
  <c r="F2675" i="1"/>
  <c r="F2687" i="1"/>
  <c r="F2699" i="1"/>
  <c r="F2711" i="1"/>
  <c r="F2723" i="1"/>
  <c r="F2735" i="1"/>
  <c r="F2747" i="1"/>
  <c r="F2759" i="1"/>
  <c r="F29" i="1"/>
  <c r="F516" i="1"/>
  <c r="F891" i="1"/>
  <c r="F1235" i="1"/>
  <c r="F1409" i="1"/>
  <c r="F1553" i="1"/>
  <c r="F1697" i="1"/>
  <c r="F1769" i="1"/>
  <c r="F1817" i="1"/>
  <c r="F1848" i="1"/>
  <c r="F1860" i="1"/>
  <c r="F1872" i="1"/>
  <c r="F1884" i="1"/>
  <c r="F1896" i="1"/>
  <c r="F1908" i="1"/>
  <c r="F1920" i="1"/>
  <c r="F1932" i="1"/>
  <c r="F1944" i="1"/>
  <c r="F1956" i="1"/>
  <c r="F1968" i="1"/>
  <c r="F1980" i="1"/>
  <c r="F1992" i="1"/>
  <c r="F2004" i="1"/>
  <c r="F2016" i="1"/>
  <c r="F2028" i="1"/>
  <c r="F2040" i="1"/>
  <c r="F2052" i="1"/>
  <c r="F2064" i="1"/>
  <c r="F2076" i="1"/>
  <c r="F2088" i="1"/>
  <c r="F2100" i="1"/>
  <c r="F2112" i="1"/>
  <c r="F2124" i="1"/>
  <c r="F2136" i="1"/>
  <c r="F2148" i="1"/>
  <c r="F2160" i="1"/>
  <c r="F2172" i="1"/>
  <c r="F2184" i="1"/>
  <c r="F2196" i="1"/>
  <c r="F2208" i="1"/>
  <c r="F2220" i="1"/>
  <c r="F2232" i="1"/>
  <c r="F2244" i="1"/>
  <c r="F2256" i="1"/>
  <c r="F2268" i="1"/>
  <c r="F2280" i="1"/>
  <c r="F2292" i="1"/>
  <c r="F2304" i="1"/>
  <c r="F2316" i="1"/>
  <c r="F2328" i="1"/>
  <c r="F2340" i="1"/>
  <c r="F2352" i="1"/>
  <c r="F2364" i="1"/>
  <c r="F2376" i="1"/>
  <c r="F2388" i="1"/>
  <c r="F2400" i="1"/>
  <c r="F2412" i="1"/>
  <c r="F2424" i="1"/>
  <c r="F2436" i="1"/>
  <c r="F2448" i="1"/>
  <c r="F2460" i="1"/>
  <c r="F2472" i="1"/>
  <c r="F2484" i="1"/>
  <c r="F2496" i="1"/>
  <c r="F2508" i="1"/>
  <c r="F2520" i="1"/>
  <c r="F2532" i="1"/>
  <c r="F2544" i="1"/>
  <c r="F2556" i="1"/>
  <c r="F2568" i="1"/>
  <c r="F2580" i="1"/>
  <c r="F2592" i="1"/>
  <c r="F2604" i="1"/>
  <c r="F2616" i="1"/>
  <c r="F2628" i="1"/>
  <c r="F2640" i="1"/>
  <c r="F2652" i="1"/>
  <c r="F2664" i="1"/>
  <c r="F2676" i="1"/>
  <c r="F2688" i="1"/>
  <c r="F2700" i="1"/>
  <c r="F2712" i="1"/>
  <c r="F2724" i="1"/>
  <c r="F2736" i="1"/>
  <c r="F2748" i="1"/>
  <c r="F2760" i="1"/>
  <c r="F77" i="1"/>
  <c r="F547" i="1"/>
  <c r="F924" i="1"/>
  <c r="F1261" i="1"/>
  <c r="F1421" i="1"/>
  <c r="F1565" i="1"/>
  <c r="F1709" i="1"/>
  <c r="F1773" i="1"/>
  <c r="F1821" i="1"/>
  <c r="F1849" i="1"/>
  <c r="F1861" i="1"/>
  <c r="F1873" i="1"/>
  <c r="F1885" i="1"/>
  <c r="F1897" i="1"/>
  <c r="F1909" i="1"/>
  <c r="F1921" i="1"/>
  <c r="F1933" i="1"/>
  <c r="F1945" i="1"/>
  <c r="F1957" i="1"/>
  <c r="F1969" i="1"/>
  <c r="F1981" i="1"/>
  <c r="F1993" i="1"/>
  <c r="F2005" i="1"/>
  <c r="F2017" i="1"/>
  <c r="F2029" i="1"/>
  <c r="F2041" i="1"/>
  <c r="F2053" i="1"/>
  <c r="F2065" i="1"/>
  <c r="F2077" i="1"/>
  <c r="F2089" i="1"/>
  <c r="F2101" i="1"/>
  <c r="F2113" i="1"/>
  <c r="F2125" i="1"/>
  <c r="F2137" i="1"/>
  <c r="F2149" i="1"/>
  <c r="F2161" i="1"/>
  <c r="F2173" i="1"/>
  <c r="F2185" i="1"/>
  <c r="F2197" i="1"/>
  <c r="F2209" i="1"/>
  <c r="F2221" i="1"/>
  <c r="F2233" i="1"/>
  <c r="F2245" i="1"/>
  <c r="F2257" i="1"/>
  <c r="F2269" i="1"/>
  <c r="F2281" i="1"/>
  <c r="F2293" i="1"/>
  <c r="F2305" i="1"/>
  <c r="F2317" i="1"/>
  <c r="F2329" i="1"/>
  <c r="F2341" i="1"/>
  <c r="F2353" i="1"/>
  <c r="F2365" i="1"/>
  <c r="F2377" i="1"/>
  <c r="F2389" i="1"/>
  <c r="F2401" i="1"/>
  <c r="F2413" i="1"/>
  <c r="F2425" i="1"/>
  <c r="F2437" i="1"/>
  <c r="F2449" i="1"/>
  <c r="F2461" i="1"/>
  <c r="F2473" i="1"/>
  <c r="F2485" i="1"/>
  <c r="F2497" i="1"/>
  <c r="F2509" i="1"/>
  <c r="F2521" i="1"/>
  <c r="F2533" i="1"/>
  <c r="F2545" i="1"/>
  <c r="F125" i="1"/>
  <c r="F577" i="1"/>
  <c r="F955" i="1"/>
  <c r="F1280" i="1"/>
  <c r="F1433" i="1"/>
  <c r="F1577" i="1"/>
  <c r="F1721" i="1"/>
  <c r="F1776" i="1"/>
  <c r="F1824" i="1"/>
  <c r="F1850" i="1"/>
  <c r="F1862" i="1"/>
  <c r="F1874" i="1"/>
  <c r="F1886" i="1"/>
  <c r="F1898" i="1"/>
  <c r="F1910" i="1"/>
  <c r="F1922" i="1"/>
  <c r="F1934" i="1"/>
  <c r="F1946" i="1"/>
  <c r="F1958" i="1"/>
  <c r="F1970" i="1"/>
  <c r="F1982" i="1"/>
  <c r="F1994" i="1"/>
  <c r="F2006" i="1"/>
  <c r="F2018" i="1"/>
  <c r="F2030" i="1"/>
  <c r="F2042" i="1"/>
  <c r="F2054" i="1"/>
  <c r="F2066" i="1"/>
  <c r="F2078" i="1"/>
  <c r="F2090" i="1"/>
  <c r="F2102" i="1"/>
  <c r="F2114" i="1"/>
  <c r="F2126" i="1"/>
  <c r="F2138" i="1"/>
  <c r="F2150" i="1"/>
  <c r="F2162" i="1"/>
  <c r="F2174" i="1"/>
  <c r="F2186" i="1"/>
  <c r="F2198" i="1"/>
  <c r="F2210" i="1"/>
  <c r="F2222" i="1"/>
  <c r="F2234" i="1"/>
  <c r="F2246" i="1"/>
  <c r="F2258" i="1"/>
  <c r="F2270" i="1"/>
  <c r="F2282" i="1"/>
  <c r="F2294" i="1"/>
  <c r="F2306" i="1"/>
  <c r="F2318" i="1"/>
  <c r="F2330" i="1"/>
  <c r="F2342" i="1"/>
  <c r="F2354" i="1"/>
  <c r="F2366" i="1"/>
  <c r="F2378" i="1"/>
  <c r="F2390" i="1"/>
  <c r="F2402" i="1"/>
  <c r="F2414" i="1"/>
  <c r="F2426" i="1"/>
  <c r="F2438" i="1"/>
  <c r="F2450" i="1"/>
  <c r="F2462" i="1"/>
  <c r="F2474" i="1"/>
  <c r="F2486" i="1"/>
  <c r="F2498" i="1"/>
  <c r="F2510" i="1"/>
  <c r="F2522" i="1"/>
  <c r="F2534" i="1"/>
  <c r="F2546" i="1"/>
  <c r="F2558" i="1"/>
  <c r="F2570" i="1"/>
  <c r="F2582" i="1"/>
  <c r="F2594" i="1"/>
  <c r="F2606" i="1"/>
  <c r="F2618" i="1"/>
  <c r="F2630" i="1"/>
  <c r="F2642" i="1"/>
  <c r="F2654" i="1"/>
  <c r="F2666" i="1"/>
  <c r="F2678" i="1"/>
  <c r="F2690" i="1"/>
  <c r="F2702" i="1"/>
  <c r="F2714" i="1"/>
  <c r="F2726" i="1"/>
  <c r="F2738" i="1"/>
  <c r="F2750" i="1"/>
  <c r="F170" i="1"/>
  <c r="F610" i="1"/>
  <c r="F987" i="1"/>
  <c r="F1298" i="1"/>
  <c r="F1445" i="1"/>
  <c r="F1589" i="1"/>
  <c r="F1733" i="1"/>
  <c r="F1781" i="1"/>
  <c r="F1829" i="1"/>
  <c r="F1851" i="1"/>
  <c r="F1863" i="1"/>
  <c r="F1875" i="1"/>
  <c r="F1887" i="1"/>
  <c r="F1899" i="1"/>
  <c r="F1911" i="1"/>
  <c r="F1923" i="1"/>
  <c r="F1935" i="1"/>
  <c r="F1947" i="1"/>
  <c r="F1959" i="1"/>
  <c r="F1971" i="1"/>
  <c r="F1983" i="1"/>
  <c r="F1995" i="1"/>
  <c r="F2007" i="1"/>
  <c r="F2019" i="1"/>
  <c r="F2031" i="1"/>
  <c r="F2043" i="1"/>
  <c r="F2055" i="1"/>
  <c r="F2067" i="1"/>
  <c r="F2079" i="1"/>
  <c r="F2091" i="1"/>
  <c r="F2103" i="1"/>
  <c r="F2115" i="1"/>
  <c r="F2127" i="1"/>
  <c r="F2139" i="1"/>
  <c r="F2151" i="1"/>
  <c r="F2163" i="1"/>
  <c r="F2175" i="1"/>
  <c r="F2187" i="1"/>
  <c r="F2199" i="1"/>
  <c r="F2211" i="1"/>
  <c r="F2223" i="1"/>
  <c r="F2235" i="1"/>
  <c r="F2247" i="1"/>
  <c r="F2259" i="1"/>
  <c r="F2271" i="1"/>
  <c r="F2283" i="1"/>
  <c r="F2295" i="1"/>
  <c r="F2307" i="1"/>
  <c r="F2319" i="1"/>
  <c r="F2331" i="1"/>
  <c r="F2343" i="1"/>
  <c r="F2355" i="1"/>
  <c r="F2367" i="1"/>
  <c r="F2379" i="1"/>
  <c r="F2391" i="1"/>
  <c r="F2403" i="1"/>
  <c r="F2415" i="1"/>
  <c r="F2427" i="1"/>
  <c r="F2439" i="1"/>
  <c r="F2451" i="1"/>
  <c r="F2463" i="1"/>
  <c r="F2475" i="1"/>
  <c r="F2487" i="1"/>
  <c r="F2499" i="1"/>
  <c r="F2511" i="1"/>
  <c r="F2523" i="1"/>
  <c r="F2535" i="1"/>
  <c r="F2547" i="1"/>
  <c r="F218" i="1"/>
  <c r="F641" i="1"/>
  <c r="F1018" i="1"/>
  <c r="F1311" i="1"/>
  <c r="F1457" i="1"/>
  <c r="F1601" i="1"/>
  <c r="F1737" i="1"/>
  <c r="F1785" i="1"/>
  <c r="F1833" i="1"/>
  <c r="F1852" i="1"/>
  <c r="F1864" i="1"/>
  <c r="F1876" i="1"/>
  <c r="F1888" i="1"/>
  <c r="F1900" i="1"/>
  <c r="F1912" i="1"/>
  <c r="F1924" i="1"/>
  <c r="F1936" i="1"/>
  <c r="F1948" i="1"/>
  <c r="F1960" i="1"/>
  <c r="F1972" i="1"/>
  <c r="F1984" i="1"/>
  <c r="F1996" i="1"/>
  <c r="F2008" i="1"/>
  <c r="F2020" i="1"/>
  <c r="F2032" i="1"/>
  <c r="F2044" i="1"/>
  <c r="F2056" i="1"/>
  <c r="F2068" i="1"/>
  <c r="F2080" i="1"/>
  <c r="F2092" i="1"/>
  <c r="F2104" i="1"/>
  <c r="F2116" i="1"/>
  <c r="F2128" i="1"/>
  <c r="F2140" i="1"/>
  <c r="F2152" i="1"/>
  <c r="F2164" i="1"/>
  <c r="F2176" i="1"/>
  <c r="F2188" i="1"/>
  <c r="F2200" i="1"/>
  <c r="F2212" i="1"/>
  <c r="F2224" i="1"/>
  <c r="F2236" i="1"/>
  <c r="F2248" i="1"/>
  <c r="F2260" i="1"/>
  <c r="F2272" i="1"/>
  <c r="F2284" i="1"/>
  <c r="F2296" i="1"/>
  <c r="F2308" i="1"/>
  <c r="F2320" i="1"/>
  <c r="F2332" i="1"/>
  <c r="F2344" i="1"/>
  <c r="F2356" i="1"/>
  <c r="F2368" i="1"/>
  <c r="F2380" i="1"/>
  <c r="F2392" i="1"/>
  <c r="F2404" i="1"/>
  <c r="F2416" i="1"/>
  <c r="F2428" i="1"/>
  <c r="F2440" i="1"/>
  <c r="F2452" i="1"/>
  <c r="F2464" i="1"/>
  <c r="F2476" i="1"/>
  <c r="F2488" i="1"/>
  <c r="F2500" i="1"/>
  <c r="F2512" i="1"/>
  <c r="F2524" i="1"/>
  <c r="F2536" i="1"/>
  <c r="F2548" i="1"/>
  <c r="F2560" i="1"/>
  <c r="F2572" i="1"/>
  <c r="F2584" i="1"/>
  <c r="F2596" i="1"/>
  <c r="F2608" i="1"/>
  <c r="F2620" i="1"/>
  <c r="F2632" i="1"/>
  <c r="F2644" i="1"/>
  <c r="F2656" i="1"/>
  <c r="F2668" i="1"/>
  <c r="F2680" i="1"/>
  <c r="F2692" i="1"/>
  <c r="F2704" i="1"/>
  <c r="F2716" i="1"/>
  <c r="F2728" i="1"/>
  <c r="F2740" i="1"/>
  <c r="F2752" i="1"/>
  <c r="F264" i="1"/>
  <c r="F673" i="1"/>
  <c r="F1046" i="1"/>
  <c r="F1324" i="1"/>
  <c r="F1469" i="1"/>
  <c r="F1613" i="1"/>
  <c r="F1740" i="1"/>
  <c r="F1788" i="1"/>
  <c r="F1834" i="1"/>
  <c r="F1853" i="1"/>
  <c r="F1865" i="1"/>
  <c r="F1877" i="1"/>
  <c r="F1889" i="1"/>
  <c r="F1901" i="1"/>
  <c r="F1913" i="1"/>
  <c r="F1925" i="1"/>
  <c r="F1937" i="1"/>
  <c r="F1949" i="1"/>
  <c r="F1961" i="1"/>
  <c r="F1973" i="1"/>
  <c r="F1985" i="1"/>
  <c r="F1997" i="1"/>
  <c r="F2009" i="1"/>
  <c r="F2021" i="1"/>
  <c r="F2033" i="1"/>
  <c r="F2045" i="1"/>
  <c r="F2057" i="1"/>
  <c r="F2069" i="1"/>
  <c r="F2081" i="1"/>
  <c r="F2093" i="1"/>
  <c r="F2105" i="1"/>
  <c r="F2117" i="1"/>
  <c r="F2129" i="1"/>
  <c r="F2141" i="1"/>
  <c r="F2153" i="1"/>
  <c r="F2165" i="1"/>
  <c r="F2177" i="1"/>
  <c r="F2189" i="1"/>
  <c r="F2201" i="1"/>
  <c r="F2213" i="1"/>
  <c r="F2225" i="1"/>
  <c r="F2237" i="1"/>
  <c r="F2249" i="1"/>
  <c r="F2261" i="1"/>
  <c r="F2273" i="1"/>
  <c r="F2285" i="1"/>
  <c r="F2297" i="1"/>
  <c r="F2309" i="1"/>
  <c r="F2321" i="1"/>
  <c r="F2333" i="1"/>
  <c r="F2345" i="1"/>
  <c r="F2357" i="1"/>
  <c r="F2369" i="1"/>
  <c r="F2381" i="1"/>
  <c r="F2393" i="1"/>
  <c r="F2405" i="1"/>
  <c r="F2417" i="1"/>
  <c r="F2429" i="1"/>
  <c r="F2441" i="1"/>
  <c r="F2453" i="1"/>
  <c r="F2465" i="1"/>
  <c r="F2477" i="1"/>
  <c r="F2489" i="1"/>
  <c r="F2501" i="1"/>
  <c r="F2513" i="1"/>
  <c r="F2525" i="1"/>
  <c r="F2537" i="1"/>
  <c r="F2549" i="1"/>
  <c r="F2561" i="1"/>
  <c r="F2573" i="1"/>
  <c r="F2585" i="1"/>
  <c r="F2597" i="1"/>
  <c r="F2609" i="1"/>
  <c r="F2621" i="1"/>
  <c r="F2633" i="1"/>
  <c r="F2645" i="1"/>
  <c r="F2657" i="1"/>
  <c r="F2669" i="1"/>
  <c r="F2681" i="1"/>
  <c r="F2693" i="1"/>
  <c r="F2705" i="1"/>
  <c r="F2717" i="1"/>
  <c r="F2729" i="1"/>
  <c r="F2741" i="1"/>
  <c r="F2753" i="1"/>
  <c r="F312" i="1"/>
  <c r="F704" i="1"/>
  <c r="F1076" i="1"/>
  <c r="F1337" i="1"/>
  <c r="F1481" i="1"/>
  <c r="F1625" i="1"/>
  <c r="F1745" i="1"/>
  <c r="F1793" i="1"/>
  <c r="F1836" i="1"/>
  <c r="F1854" i="1"/>
  <c r="F1866" i="1"/>
  <c r="F1878" i="1"/>
  <c r="F1890" i="1"/>
  <c r="F1902" i="1"/>
  <c r="F1914" i="1"/>
  <c r="F1926" i="1"/>
  <c r="F1938" i="1"/>
  <c r="F1950" i="1"/>
  <c r="F1962" i="1"/>
  <c r="F1974" i="1"/>
  <c r="F1986" i="1"/>
  <c r="F1998" i="1"/>
  <c r="F2010" i="1"/>
  <c r="F2022" i="1"/>
  <c r="F2034" i="1"/>
  <c r="F2046" i="1"/>
  <c r="F2058" i="1"/>
  <c r="F2070" i="1"/>
  <c r="F2082" i="1"/>
  <c r="F2094" i="1"/>
  <c r="F2106" i="1"/>
  <c r="F2118" i="1"/>
  <c r="F2130" i="1"/>
  <c r="F2142" i="1"/>
  <c r="F2154" i="1"/>
  <c r="F2166" i="1"/>
  <c r="F2178" i="1"/>
  <c r="F2190" i="1"/>
  <c r="F2202" i="1"/>
  <c r="F2214" i="1"/>
  <c r="F2226" i="1"/>
  <c r="F2238" i="1"/>
  <c r="F2250" i="1"/>
  <c r="F2262" i="1"/>
  <c r="F2274" i="1"/>
  <c r="F2286" i="1"/>
  <c r="F2298" i="1"/>
  <c r="F2310" i="1"/>
  <c r="F2322" i="1"/>
  <c r="F2334" i="1"/>
  <c r="F2346" i="1"/>
  <c r="F2358" i="1"/>
  <c r="F2370" i="1"/>
  <c r="F2382" i="1"/>
  <c r="F2394" i="1"/>
  <c r="F2406" i="1"/>
  <c r="F2418" i="1"/>
  <c r="F2430" i="1"/>
  <c r="F2442" i="1"/>
  <c r="F2454" i="1"/>
  <c r="F2466" i="1"/>
  <c r="F2478" i="1"/>
  <c r="F2490" i="1"/>
  <c r="F2502" i="1"/>
  <c r="F2514" i="1"/>
  <c r="F2526" i="1"/>
  <c r="F2538" i="1"/>
  <c r="F2550" i="1"/>
  <c r="F2562" i="1"/>
  <c r="F2574" i="1"/>
  <c r="F2586" i="1"/>
  <c r="F2598" i="1"/>
  <c r="F2610" i="1"/>
  <c r="F2622" i="1"/>
  <c r="F2634" i="1"/>
  <c r="F2646" i="1"/>
  <c r="F2658" i="1"/>
  <c r="F2670" i="1"/>
  <c r="F2682" i="1"/>
  <c r="F2694" i="1"/>
  <c r="F2706" i="1"/>
  <c r="F2718" i="1"/>
  <c r="F2730" i="1"/>
  <c r="F2742" i="1"/>
  <c r="F2754" i="1"/>
  <c r="F1839" i="1"/>
  <c r="F1987" i="1"/>
  <c r="F2131" i="1"/>
  <c r="F2275" i="1"/>
  <c r="F2419" i="1"/>
  <c r="F2553" i="1"/>
  <c r="F2583" i="1"/>
  <c r="F2613" i="1"/>
  <c r="F2641" i="1"/>
  <c r="F2671" i="1"/>
  <c r="F2698" i="1"/>
  <c r="F2727" i="1"/>
  <c r="F2757" i="1"/>
  <c r="F2771" i="1"/>
  <c r="F2783" i="1"/>
  <c r="F2795" i="1"/>
  <c r="F2807" i="1"/>
  <c r="F2819" i="1"/>
  <c r="F2831" i="1"/>
  <c r="F2843" i="1"/>
  <c r="F2855" i="1"/>
  <c r="F2867" i="1"/>
  <c r="F2879" i="1"/>
  <c r="F2891" i="1"/>
  <c r="F2903" i="1"/>
  <c r="F2915" i="1"/>
  <c r="F2927" i="1"/>
  <c r="F2939" i="1"/>
  <c r="F2951" i="1"/>
  <c r="F2963" i="1"/>
  <c r="F2975" i="1"/>
  <c r="F2987" i="1"/>
  <c r="F2999" i="1"/>
  <c r="F3011" i="1"/>
  <c r="F3023" i="1"/>
  <c r="F3035" i="1"/>
  <c r="F3047" i="1"/>
  <c r="F3059" i="1"/>
  <c r="F3071" i="1"/>
  <c r="F3083" i="1"/>
  <c r="F3095" i="1"/>
  <c r="F3107" i="1"/>
  <c r="F3119" i="1"/>
  <c r="F3131" i="1"/>
  <c r="F3143" i="1"/>
  <c r="F3155" i="1"/>
  <c r="F3167" i="1"/>
  <c r="F3179" i="1"/>
  <c r="F3191" i="1"/>
  <c r="F3203" i="1"/>
  <c r="F3215" i="1"/>
  <c r="F3227" i="1"/>
  <c r="F3239" i="1"/>
  <c r="F3251" i="1"/>
  <c r="F3263" i="1"/>
  <c r="F3275" i="1"/>
  <c r="F3287" i="1"/>
  <c r="F3299" i="1"/>
  <c r="F3311" i="1"/>
  <c r="F3323" i="1"/>
  <c r="F3335" i="1"/>
  <c r="F3347" i="1"/>
  <c r="F3359" i="1"/>
  <c r="F3371" i="1"/>
  <c r="F3383" i="1"/>
  <c r="F3395" i="1"/>
  <c r="F3407" i="1"/>
  <c r="F3419" i="1"/>
  <c r="F3431" i="1"/>
  <c r="F3443" i="1"/>
  <c r="F3455" i="1"/>
  <c r="F3467" i="1"/>
  <c r="F3479" i="1"/>
  <c r="F3491" i="1"/>
  <c r="F3503" i="1"/>
  <c r="F3515" i="1"/>
  <c r="F3527" i="1"/>
  <c r="F3539" i="1"/>
  <c r="F3551" i="1"/>
  <c r="F3563" i="1"/>
  <c r="F3575" i="1"/>
  <c r="F3587" i="1"/>
  <c r="F3599" i="1"/>
  <c r="F3611" i="1"/>
  <c r="F3623" i="1"/>
  <c r="F1855" i="1"/>
  <c r="F1999" i="1"/>
  <c r="F2143" i="1"/>
  <c r="F2287" i="1"/>
  <c r="F2431" i="1"/>
  <c r="F2557" i="1"/>
  <c r="F2587" i="1"/>
  <c r="F2614" i="1"/>
  <c r="F2643" i="1"/>
  <c r="F2673" i="1"/>
  <c r="F2701" i="1"/>
  <c r="F2731" i="1"/>
  <c r="F2758" i="1"/>
  <c r="F2772" i="1"/>
  <c r="F2784" i="1"/>
  <c r="F2796" i="1"/>
  <c r="F2808" i="1"/>
  <c r="F2820" i="1"/>
  <c r="F2832" i="1"/>
  <c r="F2844" i="1"/>
  <c r="F2856" i="1"/>
  <c r="F2868" i="1"/>
  <c r="F2880" i="1"/>
  <c r="F2892" i="1"/>
  <c r="F2904" i="1"/>
  <c r="F2916" i="1"/>
  <c r="F2928" i="1"/>
  <c r="F2940" i="1"/>
  <c r="F2952" i="1"/>
  <c r="F2964" i="1"/>
  <c r="F2976" i="1"/>
  <c r="F2988" i="1"/>
  <c r="F3000" i="1"/>
  <c r="F3012" i="1"/>
  <c r="F3024" i="1"/>
  <c r="F3036" i="1"/>
  <c r="F3048" i="1"/>
  <c r="F3060" i="1"/>
  <c r="F3072" i="1"/>
  <c r="F3084" i="1"/>
  <c r="F3096" i="1"/>
  <c r="F3108" i="1"/>
  <c r="F3120" i="1"/>
  <c r="F3132" i="1"/>
  <c r="F3144" i="1"/>
  <c r="F3156" i="1"/>
  <c r="F3168" i="1"/>
  <c r="F3180" i="1"/>
  <c r="F3192" i="1"/>
  <c r="F3204" i="1"/>
  <c r="F3216" i="1"/>
  <c r="F3228" i="1"/>
  <c r="F3240" i="1"/>
  <c r="F3252" i="1"/>
  <c r="F3264" i="1"/>
  <c r="F3276" i="1"/>
  <c r="F3288" i="1"/>
  <c r="F3300" i="1"/>
  <c r="F3312" i="1"/>
  <c r="F3324" i="1"/>
  <c r="F3336" i="1"/>
  <c r="F3348" i="1"/>
  <c r="F3360" i="1"/>
  <c r="F3372" i="1"/>
  <c r="F3384" i="1"/>
  <c r="F3396" i="1"/>
  <c r="F3408" i="1"/>
  <c r="F3420" i="1"/>
  <c r="F3432" i="1"/>
  <c r="F3444" i="1"/>
  <c r="F3456" i="1"/>
  <c r="F3468" i="1"/>
  <c r="F3480" i="1"/>
  <c r="F3492" i="1"/>
  <c r="F3504" i="1"/>
  <c r="F3516" i="1"/>
  <c r="F3528" i="1"/>
  <c r="F3540" i="1"/>
  <c r="F3552" i="1"/>
  <c r="F3564" i="1"/>
  <c r="F3576" i="1"/>
  <c r="F3588" i="1"/>
  <c r="F3600" i="1"/>
  <c r="F3612" i="1"/>
  <c r="F3624" i="1"/>
  <c r="F1867" i="1"/>
  <c r="F2011" i="1"/>
  <c r="F2155" i="1"/>
  <c r="F2299" i="1"/>
  <c r="F2443" i="1"/>
  <c r="F2559" i="1"/>
  <c r="F2589" i="1"/>
  <c r="F2617" i="1"/>
  <c r="F2647" i="1"/>
  <c r="F2674" i="1"/>
  <c r="F2703" i="1"/>
  <c r="F2733" i="1"/>
  <c r="F2761" i="1"/>
  <c r="F2773" i="1"/>
  <c r="F2785" i="1"/>
  <c r="F2797" i="1"/>
  <c r="F2809" i="1"/>
  <c r="F2821" i="1"/>
  <c r="F2833" i="1"/>
  <c r="F2845" i="1"/>
  <c r="F2857" i="1"/>
  <c r="F2869" i="1"/>
  <c r="F2881" i="1"/>
  <c r="F2893" i="1"/>
  <c r="F2905" i="1"/>
  <c r="F2917" i="1"/>
  <c r="F2929" i="1"/>
  <c r="F2941" i="1"/>
  <c r="F2953" i="1"/>
  <c r="F2965" i="1"/>
  <c r="F2977" i="1"/>
  <c r="F2989" i="1"/>
  <c r="F3001" i="1"/>
  <c r="F3013" i="1"/>
  <c r="F3025" i="1"/>
  <c r="F3037" i="1"/>
  <c r="F3049" i="1"/>
  <c r="F3061" i="1"/>
  <c r="F3073" i="1"/>
  <c r="F3085" i="1"/>
  <c r="F3097" i="1"/>
  <c r="F3109" i="1"/>
  <c r="F3121" i="1"/>
  <c r="F3133" i="1"/>
  <c r="F3145" i="1"/>
  <c r="F3157" i="1"/>
  <c r="F3169" i="1"/>
  <c r="F3181" i="1"/>
  <c r="F3193" i="1"/>
  <c r="F3205" i="1"/>
  <c r="F3217" i="1"/>
  <c r="F3229" i="1"/>
  <c r="F3241" i="1"/>
  <c r="F3253" i="1"/>
  <c r="F3265" i="1"/>
  <c r="F3277" i="1"/>
  <c r="F3289" i="1"/>
  <c r="F3301" i="1"/>
  <c r="F3313" i="1"/>
  <c r="F3325" i="1"/>
  <c r="F3337" i="1"/>
  <c r="F3349" i="1"/>
  <c r="F3361" i="1"/>
  <c r="F3373" i="1"/>
  <c r="F3385" i="1"/>
  <c r="F3397" i="1"/>
  <c r="F3409" i="1"/>
  <c r="F3421" i="1"/>
  <c r="F3433" i="1"/>
  <c r="F3445" i="1"/>
  <c r="F3457" i="1"/>
  <c r="F3469" i="1"/>
  <c r="F3481" i="1"/>
  <c r="F3493" i="1"/>
  <c r="F3505" i="1"/>
  <c r="F3517" i="1"/>
  <c r="F3529" i="1"/>
  <c r="F3541" i="1"/>
  <c r="F3553" i="1"/>
  <c r="F3565" i="1"/>
  <c r="F3577" i="1"/>
  <c r="F3589" i="1"/>
  <c r="F3601" i="1"/>
  <c r="F3613" i="1"/>
  <c r="F3625" i="1"/>
  <c r="F1879" i="1"/>
  <c r="F2023" i="1"/>
  <c r="F2167" i="1"/>
  <c r="F2311" i="1"/>
  <c r="F2455" i="1"/>
  <c r="F2563" i="1"/>
  <c r="F2590" i="1"/>
  <c r="F2619" i="1"/>
  <c r="F2649" i="1"/>
  <c r="F2677" i="1"/>
  <c r="F2707" i="1"/>
  <c r="F2734" i="1"/>
  <c r="F2762" i="1"/>
  <c r="F2774" i="1"/>
  <c r="F2786" i="1"/>
  <c r="F2798" i="1"/>
  <c r="F2810" i="1"/>
  <c r="F2822" i="1"/>
  <c r="F2834" i="1"/>
  <c r="F2846" i="1"/>
  <c r="F2858" i="1"/>
  <c r="F2870" i="1"/>
  <c r="F2882" i="1"/>
  <c r="F2894" i="1"/>
  <c r="F2906" i="1"/>
  <c r="F2918" i="1"/>
  <c r="F2930" i="1"/>
  <c r="F2942" i="1"/>
  <c r="F2954" i="1"/>
  <c r="F2966" i="1"/>
  <c r="F2978" i="1"/>
  <c r="F2990" i="1"/>
  <c r="F3002" i="1"/>
  <c r="F3014" i="1"/>
  <c r="F3026" i="1"/>
  <c r="F3038" i="1"/>
  <c r="F3050" i="1"/>
  <c r="F3062" i="1"/>
  <c r="F3074" i="1"/>
  <c r="F3086" i="1"/>
  <c r="F3098" i="1"/>
  <c r="F3110" i="1"/>
  <c r="F3122" i="1"/>
  <c r="F3134" i="1"/>
  <c r="F3146" i="1"/>
  <c r="F3158" i="1"/>
  <c r="F3170" i="1"/>
  <c r="F3182" i="1"/>
  <c r="F3194" i="1"/>
  <c r="F3206" i="1"/>
  <c r="F3218" i="1"/>
  <c r="F3230" i="1"/>
  <c r="F3242" i="1"/>
  <c r="F3254" i="1"/>
  <c r="F3266" i="1"/>
  <c r="F3278" i="1"/>
  <c r="F3290" i="1"/>
  <c r="F3302" i="1"/>
  <c r="F3314" i="1"/>
  <c r="F3326" i="1"/>
  <c r="F3338" i="1"/>
  <c r="F3350" i="1"/>
  <c r="F3362" i="1"/>
  <c r="F3374" i="1"/>
  <c r="F3386" i="1"/>
  <c r="F3398" i="1"/>
  <c r="F3410" i="1"/>
  <c r="F3422" i="1"/>
  <c r="F3434" i="1"/>
  <c r="F3446" i="1"/>
  <c r="F3458" i="1"/>
  <c r="F3470" i="1"/>
  <c r="F3482" i="1"/>
  <c r="F3494" i="1"/>
  <c r="F3506" i="1"/>
  <c r="F3518" i="1"/>
  <c r="F3530" i="1"/>
  <c r="F3542" i="1"/>
  <c r="F3554" i="1"/>
  <c r="F3566" i="1"/>
  <c r="F3578" i="1"/>
  <c r="F3590" i="1"/>
  <c r="F3602" i="1"/>
  <c r="F3614" i="1"/>
  <c r="F3626" i="1"/>
  <c r="F354" i="1"/>
  <c r="F1891" i="1"/>
  <c r="F2035" i="1"/>
  <c r="F2179" i="1"/>
  <c r="F2323" i="1"/>
  <c r="F2467" i="1"/>
  <c r="F2565" i="1"/>
  <c r="F2593" i="1"/>
  <c r="F2623" i="1"/>
  <c r="F2650" i="1"/>
  <c r="F2679" i="1"/>
  <c r="F2709" i="1"/>
  <c r="F2737" i="1"/>
  <c r="F2763" i="1"/>
  <c r="F2775" i="1"/>
  <c r="F2787" i="1"/>
  <c r="F2799" i="1"/>
  <c r="F2811" i="1"/>
  <c r="F2823" i="1"/>
  <c r="F2835" i="1"/>
  <c r="F2847" i="1"/>
  <c r="F2859" i="1"/>
  <c r="F2871" i="1"/>
  <c r="F2883" i="1"/>
  <c r="F2895" i="1"/>
  <c r="F2907" i="1"/>
  <c r="F2919" i="1"/>
  <c r="F2931" i="1"/>
  <c r="F2943" i="1"/>
  <c r="F2955" i="1"/>
  <c r="F2967" i="1"/>
  <c r="F2979" i="1"/>
  <c r="F2991" i="1"/>
  <c r="F3003" i="1"/>
  <c r="F3015" i="1"/>
  <c r="F3027" i="1"/>
  <c r="F3039" i="1"/>
  <c r="F3051" i="1"/>
  <c r="F3063" i="1"/>
  <c r="F3075" i="1"/>
  <c r="F3087" i="1"/>
  <c r="F3099" i="1"/>
  <c r="F3111" i="1"/>
  <c r="F3123" i="1"/>
  <c r="F3135" i="1"/>
  <c r="F3147" i="1"/>
  <c r="F3159" i="1"/>
  <c r="F3171" i="1"/>
  <c r="F3183" i="1"/>
  <c r="F3195" i="1"/>
  <c r="F3207" i="1"/>
  <c r="F3219" i="1"/>
  <c r="F3231" i="1"/>
  <c r="F3243" i="1"/>
  <c r="F3255" i="1"/>
  <c r="F3267" i="1"/>
  <c r="F3279" i="1"/>
  <c r="F3291" i="1"/>
  <c r="F3303" i="1"/>
  <c r="F3315" i="1"/>
  <c r="F3327" i="1"/>
  <c r="F3339" i="1"/>
  <c r="F3351" i="1"/>
  <c r="F3363" i="1"/>
  <c r="F3375" i="1"/>
  <c r="F3387" i="1"/>
  <c r="F3399" i="1"/>
  <c r="F3411" i="1"/>
  <c r="F3423" i="1"/>
  <c r="F3435" i="1"/>
  <c r="F3447" i="1"/>
  <c r="F3459" i="1"/>
  <c r="F3471" i="1"/>
  <c r="F3483" i="1"/>
  <c r="F3495" i="1"/>
  <c r="F3507" i="1"/>
  <c r="F3519" i="1"/>
  <c r="F3531" i="1"/>
  <c r="F3543" i="1"/>
  <c r="F3555" i="1"/>
  <c r="F3567" i="1"/>
  <c r="F3579" i="1"/>
  <c r="F3591" i="1"/>
  <c r="F3603" i="1"/>
  <c r="F3615" i="1"/>
  <c r="F3627" i="1"/>
  <c r="F734" i="1"/>
  <c r="F1903" i="1"/>
  <c r="F2047" i="1"/>
  <c r="F2191" i="1"/>
  <c r="F2335" i="1"/>
  <c r="F2479" i="1"/>
  <c r="F2566" i="1"/>
  <c r="F2595" i="1"/>
  <c r="F2625" i="1"/>
  <c r="F2653" i="1"/>
  <c r="F2683" i="1"/>
  <c r="F2710" i="1"/>
  <c r="F2739" i="1"/>
  <c r="F2764" i="1"/>
  <c r="F2776" i="1"/>
  <c r="F2788" i="1"/>
  <c r="F2800" i="1"/>
  <c r="F2812" i="1"/>
  <c r="F2824" i="1"/>
  <c r="F2836" i="1"/>
  <c r="F2848" i="1"/>
  <c r="F2860" i="1"/>
  <c r="F2872" i="1"/>
  <c r="F2884" i="1"/>
  <c r="F2896" i="1"/>
  <c r="F2908" i="1"/>
  <c r="F2920" i="1"/>
  <c r="F2932" i="1"/>
  <c r="F2944" i="1"/>
  <c r="F2956" i="1"/>
  <c r="F2968" i="1"/>
  <c r="F2980" i="1"/>
  <c r="F2992" i="1"/>
  <c r="F3004" i="1"/>
  <c r="F3016" i="1"/>
  <c r="F3028" i="1"/>
  <c r="F3040" i="1"/>
  <c r="F3052" i="1"/>
  <c r="F3064" i="1"/>
  <c r="F3076" i="1"/>
  <c r="F3088" i="1"/>
  <c r="F3100" i="1"/>
  <c r="F3112" i="1"/>
  <c r="F3124" i="1"/>
  <c r="F3136" i="1"/>
  <c r="F3148" i="1"/>
  <c r="F3160" i="1"/>
  <c r="F3172" i="1"/>
  <c r="F3184" i="1"/>
  <c r="F3196" i="1"/>
  <c r="F3208" i="1"/>
  <c r="F3220" i="1"/>
  <c r="F3232" i="1"/>
  <c r="F3244" i="1"/>
  <c r="F3256" i="1"/>
  <c r="F3268" i="1"/>
  <c r="F3280" i="1"/>
  <c r="F3292" i="1"/>
  <c r="F3304" i="1"/>
  <c r="F3316" i="1"/>
  <c r="F3328" i="1"/>
  <c r="F3340" i="1"/>
  <c r="F3352" i="1"/>
  <c r="F3364" i="1"/>
  <c r="F3376" i="1"/>
  <c r="F3388" i="1"/>
  <c r="F3400" i="1"/>
  <c r="F3412" i="1"/>
  <c r="F3424" i="1"/>
  <c r="F3436" i="1"/>
  <c r="F3448" i="1"/>
  <c r="F3460" i="1"/>
  <c r="F3472" i="1"/>
  <c r="F3484" i="1"/>
  <c r="F3496" i="1"/>
  <c r="F3508" i="1"/>
  <c r="F3520" i="1"/>
  <c r="F3532" i="1"/>
  <c r="F3544" i="1"/>
  <c r="F3556" i="1"/>
  <c r="F3568" i="1"/>
  <c r="F3580" i="1"/>
  <c r="F3592" i="1"/>
  <c r="F3604" i="1"/>
  <c r="F3616" i="1"/>
  <c r="F1104" i="1"/>
  <c r="F1915" i="1"/>
  <c r="F2059" i="1"/>
  <c r="F2203" i="1"/>
  <c r="F2347" i="1"/>
  <c r="F2491" i="1"/>
  <c r="F2569" i="1"/>
  <c r="F2599" i="1"/>
  <c r="F2626" i="1"/>
  <c r="F2655" i="1"/>
  <c r="F2685" i="1"/>
  <c r="F2713" i="1"/>
  <c r="F2743" i="1"/>
  <c r="F2765" i="1"/>
  <c r="F2777" i="1"/>
  <c r="F2789" i="1"/>
  <c r="F2801" i="1"/>
  <c r="F2813" i="1"/>
  <c r="F2825" i="1"/>
  <c r="F2837" i="1"/>
  <c r="F2849" i="1"/>
  <c r="F2861" i="1"/>
  <c r="F2873" i="1"/>
  <c r="F2885" i="1"/>
  <c r="F2897" i="1"/>
  <c r="F2909" i="1"/>
  <c r="F2921" i="1"/>
  <c r="F2933" i="1"/>
  <c r="F2945" i="1"/>
  <c r="F2957" i="1"/>
  <c r="F2969" i="1"/>
  <c r="F2981" i="1"/>
  <c r="F2993" i="1"/>
  <c r="F3005" i="1"/>
  <c r="F3017" i="1"/>
  <c r="F3029" i="1"/>
  <c r="F3041" i="1"/>
  <c r="F3053" i="1"/>
  <c r="F3065" i="1"/>
  <c r="F3077" i="1"/>
  <c r="F3089" i="1"/>
  <c r="F3101" i="1"/>
  <c r="F3113" i="1"/>
  <c r="F3125" i="1"/>
  <c r="F3137" i="1"/>
  <c r="F3149" i="1"/>
  <c r="F3161" i="1"/>
  <c r="F3173" i="1"/>
  <c r="F3185" i="1"/>
  <c r="F3197" i="1"/>
  <c r="F3209" i="1"/>
  <c r="F3221" i="1"/>
  <c r="F3233" i="1"/>
  <c r="F3245" i="1"/>
  <c r="F3257" i="1"/>
  <c r="F3269" i="1"/>
  <c r="F3281" i="1"/>
  <c r="F3293" i="1"/>
  <c r="F3305" i="1"/>
  <c r="F3317" i="1"/>
  <c r="F3329" i="1"/>
  <c r="F3341" i="1"/>
  <c r="F3353" i="1"/>
  <c r="F3365" i="1"/>
  <c r="F3377" i="1"/>
  <c r="F3389" i="1"/>
  <c r="F3401" i="1"/>
  <c r="F3413" i="1"/>
  <c r="F3425" i="1"/>
  <c r="F3437" i="1"/>
  <c r="F3449" i="1"/>
  <c r="F3461" i="1"/>
  <c r="F3473" i="1"/>
  <c r="F3485" i="1"/>
  <c r="F3497" i="1"/>
  <c r="F3509" i="1"/>
  <c r="F3521" i="1"/>
  <c r="F3533" i="1"/>
  <c r="F3545" i="1"/>
  <c r="F3557" i="1"/>
  <c r="F3569" i="1"/>
  <c r="F3581" i="1"/>
  <c r="F3593" i="1"/>
  <c r="F3605" i="1"/>
  <c r="F3617" i="1"/>
  <c r="F1349" i="1"/>
  <c r="F1927" i="1"/>
  <c r="F2071" i="1"/>
  <c r="F2215" i="1"/>
  <c r="F2359" i="1"/>
  <c r="F2503" i="1"/>
  <c r="F2571" i="1"/>
  <c r="F2601" i="1"/>
  <c r="F2629" i="1"/>
  <c r="F2659" i="1"/>
  <c r="F2686" i="1"/>
  <c r="F2715" i="1"/>
  <c r="F2745" i="1"/>
  <c r="F2766" i="1"/>
  <c r="F2778" i="1"/>
  <c r="F2790" i="1"/>
  <c r="F2802" i="1"/>
  <c r="F2814" i="1"/>
  <c r="F2826" i="1"/>
  <c r="F2838" i="1"/>
  <c r="F2850" i="1"/>
  <c r="F2862" i="1"/>
  <c r="F2874" i="1"/>
  <c r="F2886" i="1"/>
  <c r="F2898" i="1"/>
  <c r="F2910" i="1"/>
  <c r="F2922" i="1"/>
  <c r="F2934" i="1"/>
  <c r="F2946" i="1"/>
  <c r="F2958" i="1"/>
  <c r="F2970" i="1"/>
  <c r="F2982" i="1"/>
  <c r="F2994" i="1"/>
  <c r="F3006" i="1"/>
  <c r="F3018" i="1"/>
  <c r="F3030" i="1"/>
  <c r="F3042" i="1"/>
  <c r="F3054" i="1"/>
  <c r="F3066" i="1"/>
  <c r="F3078" i="1"/>
  <c r="F3090" i="1"/>
  <c r="F3102" i="1"/>
  <c r="F3114" i="1"/>
  <c r="F3126" i="1"/>
  <c r="F3138" i="1"/>
  <c r="F3150" i="1"/>
  <c r="F3162" i="1"/>
  <c r="F3174" i="1"/>
  <c r="F3186" i="1"/>
  <c r="F3198" i="1"/>
  <c r="F3210" i="1"/>
  <c r="F3222" i="1"/>
  <c r="F3234" i="1"/>
  <c r="F3246" i="1"/>
  <c r="F3258" i="1"/>
  <c r="F3270" i="1"/>
  <c r="F3282" i="1"/>
  <c r="F3294" i="1"/>
  <c r="F3306" i="1"/>
  <c r="F3318" i="1"/>
  <c r="F3330" i="1"/>
  <c r="F3342" i="1"/>
  <c r="F3354" i="1"/>
  <c r="F3366" i="1"/>
  <c r="F3378" i="1"/>
  <c r="F3390" i="1"/>
  <c r="F3402" i="1"/>
  <c r="F3414" i="1"/>
  <c r="F3426" i="1"/>
  <c r="F3438" i="1"/>
  <c r="F3450" i="1"/>
  <c r="F3462" i="1"/>
  <c r="F3474" i="1"/>
  <c r="F3486" i="1"/>
  <c r="F3498" i="1"/>
  <c r="F3510" i="1"/>
  <c r="F3522" i="1"/>
  <c r="F3534" i="1"/>
  <c r="F3546" i="1"/>
  <c r="F3558" i="1"/>
  <c r="F3570" i="1"/>
  <c r="F3582" i="1"/>
  <c r="F3594" i="1"/>
  <c r="F3606" i="1"/>
  <c r="F3618" i="1"/>
  <c r="F1493" i="1"/>
  <c r="F1939" i="1"/>
  <c r="F2083" i="1"/>
  <c r="F2227" i="1"/>
  <c r="F2371" i="1"/>
  <c r="F2515" i="1"/>
  <c r="F2575" i="1"/>
  <c r="F2602" i="1"/>
  <c r="F2631" i="1"/>
  <c r="F2661" i="1"/>
  <c r="F2689" i="1"/>
  <c r="F2719" i="1"/>
  <c r="F2746" i="1"/>
  <c r="F2767" i="1"/>
  <c r="F2779" i="1"/>
  <c r="F2791" i="1"/>
  <c r="F2803" i="1"/>
  <c r="F2815" i="1"/>
  <c r="F2827" i="1"/>
  <c r="F2839" i="1"/>
  <c r="F2851" i="1"/>
  <c r="F2863" i="1"/>
  <c r="F2875" i="1"/>
  <c r="F2887" i="1"/>
  <c r="F2899" i="1"/>
  <c r="F2911" i="1"/>
  <c r="F2923" i="1"/>
  <c r="F2935" i="1"/>
  <c r="F2947" i="1"/>
  <c r="F2959" i="1"/>
  <c r="F2971" i="1"/>
  <c r="F2983" i="1"/>
  <c r="F2995" i="1"/>
  <c r="F3007" i="1"/>
  <c r="F3019" i="1"/>
  <c r="F3031" i="1"/>
  <c r="F3043" i="1"/>
  <c r="F3055" i="1"/>
  <c r="F3067" i="1"/>
  <c r="F3079" i="1"/>
  <c r="F3091" i="1"/>
  <c r="F3103" i="1"/>
  <c r="F3115" i="1"/>
  <c r="F3127" i="1"/>
  <c r="F3139" i="1"/>
  <c r="F3151" i="1"/>
  <c r="F3163" i="1"/>
  <c r="F3175" i="1"/>
  <c r="F3187" i="1"/>
  <c r="F3199" i="1"/>
  <c r="F3211" i="1"/>
  <c r="F3223" i="1"/>
  <c r="F3235" i="1"/>
  <c r="F3247" i="1"/>
  <c r="F3259" i="1"/>
  <c r="F3271" i="1"/>
  <c r="F3283" i="1"/>
  <c r="F3295" i="1"/>
  <c r="F3307" i="1"/>
  <c r="F3319" i="1"/>
  <c r="F3331" i="1"/>
  <c r="F3343" i="1"/>
  <c r="F3355" i="1"/>
  <c r="F3367" i="1"/>
  <c r="F3379" i="1"/>
  <c r="F3391" i="1"/>
  <c r="F3403" i="1"/>
  <c r="F3415" i="1"/>
  <c r="F3427" i="1"/>
  <c r="F3439" i="1"/>
  <c r="F3451" i="1"/>
  <c r="F3463" i="1"/>
  <c r="F3475" i="1"/>
  <c r="F3487" i="1"/>
  <c r="F3499" i="1"/>
  <c r="F3511" i="1"/>
  <c r="F3523" i="1"/>
  <c r="F3535" i="1"/>
  <c r="F3547" i="1"/>
  <c r="F3559" i="1"/>
  <c r="F3571" i="1"/>
  <c r="F3583" i="1"/>
  <c r="F3595" i="1"/>
  <c r="F3607" i="1"/>
  <c r="F3619" i="1"/>
  <c r="F1637" i="1"/>
  <c r="F1951" i="1"/>
  <c r="F2095" i="1"/>
  <c r="F2239" i="1"/>
  <c r="F2383" i="1"/>
  <c r="F2527" i="1"/>
  <c r="F2577" i="1"/>
  <c r="F2605" i="1"/>
  <c r="F2635" i="1"/>
  <c r="F2662" i="1"/>
  <c r="F2691" i="1"/>
  <c r="F2721" i="1"/>
  <c r="F2749" i="1"/>
  <c r="F2768" i="1"/>
  <c r="F2780" i="1"/>
  <c r="F2792" i="1"/>
  <c r="F2804" i="1"/>
  <c r="F2816" i="1"/>
  <c r="F2828" i="1"/>
  <c r="F2840" i="1"/>
  <c r="F2852" i="1"/>
  <c r="F2864" i="1"/>
  <c r="F2876" i="1"/>
  <c r="F2888" i="1"/>
  <c r="F2900" i="1"/>
  <c r="F2912" i="1"/>
  <c r="F2924" i="1"/>
  <c r="F2936" i="1"/>
  <c r="F2948" i="1"/>
  <c r="F2960" i="1"/>
  <c r="F2972" i="1"/>
  <c r="F2984" i="1"/>
  <c r="F2996" i="1"/>
  <c r="F3008" i="1"/>
  <c r="F3020" i="1"/>
  <c r="F3032" i="1"/>
  <c r="F3044" i="1"/>
  <c r="F3056" i="1"/>
  <c r="F3068" i="1"/>
  <c r="F3080" i="1"/>
  <c r="F3092" i="1"/>
  <c r="F3104" i="1"/>
  <c r="F3116" i="1"/>
  <c r="F3128" i="1"/>
  <c r="F3140" i="1"/>
  <c r="F3152" i="1"/>
  <c r="F3164" i="1"/>
  <c r="F3176" i="1"/>
  <c r="F3188" i="1"/>
  <c r="F3200" i="1"/>
  <c r="F3212" i="1"/>
  <c r="F3224" i="1"/>
  <c r="F3236" i="1"/>
  <c r="F3248" i="1"/>
  <c r="F3260" i="1"/>
  <c r="F3272" i="1"/>
  <c r="F3284" i="1"/>
  <c r="F3296" i="1"/>
  <c r="F3308" i="1"/>
  <c r="F3320" i="1"/>
  <c r="F3332" i="1"/>
  <c r="F3344" i="1"/>
  <c r="F3356" i="1"/>
  <c r="F3368" i="1"/>
  <c r="F3380" i="1"/>
  <c r="F3392" i="1"/>
  <c r="F3404" i="1"/>
  <c r="F3416" i="1"/>
  <c r="F3428" i="1"/>
  <c r="F3440" i="1"/>
  <c r="F3452" i="1"/>
  <c r="F3464" i="1"/>
  <c r="F3476" i="1"/>
  <c r="F3488" i="1"/>
  <c r="F3500" i="1"/>
  <c r="F3512" i="1"/>
  <c r="F3524" i="1"/>
  <c r="F3536" i="1"/>
  <c r="F3548" i="1"/>
  <c r="F3560" i="1"/>
  <c r="F3572" i="1"/>
  <c r="F3584" i="1"/>
  <c r="F3596" i="1"/>
  <c r="F3608" i="1"/>
  <c r="F3620" i="1"/>
  <c r="F1749" i="1"/>
  <c r="F1963" i="1"/>
  <c r="F2107" i="1"/>
  <c r="F2251" i="1"/>
  <c r="F2395" i="1"/>
  <c r="F2539" i="1"/>
  <c r="F2578" i="1"/>
  <c r="F2607" i="1"/>
  <c r="F2637" i="1"/>
  <c r="F2665" i="1"/>
  <c r="F2695" i="1"/>
  <c r="F2722" i="1"/>
  <c r="F2751" i="1"/>
  <c r="F2769" i="1"/>
  <c r="F2781" i="1"/>
  <c r="F2793" i="1"/>
  <c r="F2805" i="1"/>
  <c r="F2817" i="1"/>
  <c r="F2829" i="1"/>
  <c r="F2841" i="1"/>
  <c r="F2853" i="1"/>
  <c r="F2865" i="1"/>
  <c r="F2877" i="1"/>
  <c r="F2889" i="1"/>
  <c r="F2901" i="1"/>
  <c r="F2913" i="1"/>
  <c r="F2925" i="1"/>
  <c r="F2937" i="1"/>
  <c r="F2949" i="1"/>
  <c r="F2961" i="1"/>
  <c r="F2973" i="1"/>
  <c r="F2985" i="1"/>
  <c r="F2997" i="1"/>
  <c r="F3009" i="1"/>
  <c r="F3021" i="1"/>
  <c r="F3033" i="1"/>
  <c r="F3045" i="1"/>
  <c r="F3057" i="1"/>
  <c r="F3069" i="1"/>
  <c r="F3081" i="1"/>
  <c r="F3093" i="1"/>
  <c r="F3105" i="1"/>
  <c r="F3117" i="1"/>
  <c r="F3129" i="1"/>
  <c r="F3141" i="1"/>
  <c r="F3153" i="1"/>
  <c r="F3165" i="1"/>
  <c r="F3177" i="1"/>
  <c r="F3189" i="1"/>
  <c r="F3201" i="1"/>
  <c r="F3213" i="1"/>
  <c r="F3225" i="1"/>
  <c r="F3237" i="1"/>
  <c r="F3249" i="1"/>
  <c r="F3261" i="1"/>
  <c r="F3273" i="1"/>
  <c r="F3285" i="1"/>
  <c r="F3297" i="1"/>
  <c r="F3309" i="1"/>
  <c r="F3321" i="1"/>
  <c r="F3333" i="1"/>
  <c r="F3345" i="1"/>
  <c r="F3357" i="1"/>
  <c r="F3369" i="1"/>
  <c r="F3381" i="1"/>
  <c r="F3393" i="1"/>
  <c r="F3405" i="1"/>
  <c r="F3417" i="1"/>
  <c r="F3429" i="1"/>
  <c r="F3441" i="1"/>
  <c r="F3453" i="1"/>
  <c r="F3465" i="1"/>
  <c r="F3477" i="1"/>
  <c r="F3489" i="1"/>
  <c r="F3501" i="1"/>
  <c r="F3513" i="1"/>
  <c r="F3525" i="1"/>
  <c r="F3537" i="1"/>
  <c r="F3549" i="1"/>
  <c r="F3561" i="1"/>
  <c r="F3573" i="1"/>
  <c r="F3585" i="1"/>
  <c r="F3597" i="1"/>
  <c r="F3609" i="1"/>
  <c r="F3621" i="1"/>
  <c r="F2638" i="1"/>
  <c r="F2854" i="1"/>
  <c r="F2998" i="1"/>
  <c r="F3142" i="1"/>
  <c r="F3286" i="1"/>
  <c r="F3430" i="1"/>
  <c r="F3574" i="1"/>
  <c r="F3635" i="1"/>
  <c r="F3647" i="1"/>
  <c r="F3659" i="1"/>
  <c r="F3671" i="1"/>
  <c r="F3683" i="1"/>
  <c r="F3695" i="1"/>
  <c r="F3707" i="1"/>
  <c r="F3719" i="1"/>
  <c r="F3731" i="1"/>
  <c r="F3743" i="1"/>
  <c r="F3755" i="1"/>
  <c r="F3767" i="1"/>
  <c r="F3779" i="1"/>
  <c r="F3791" i="1"/>
  <c r="F3803" i="1"/>
  <c r="F3815" i="1"/>
  <c r="F3827" i="1"/>
  <c r="F3839" i="1"/>
  <c r="F3851" i="1"/>
  <c r="F3863" i="1"/>
  <c r="F3875" i="1"/>
  <c r="F3887" i="1"/>
  <c r="F3899" i="1"/>
  <c r="F3911" i="1"/>
  <c r="F3923" i="1"/>
  <c r="F3935" i="1"/>
  <c r="F3947" i="1"/>
  <c r="F3959" i="1"/>
  <c r="F3971" i="1"/>
  <c r="F3983" i="1"/>
  <c r="F3995" i="1"/>
  <c r="F4007" i="1"/>
  <c r="F4019" i="1"/>
  <c r="F4031" i="1"/>
  <c r="F4043" i="1"/>
  <c r="F4055" i="1"/>
  <c r="F4067" i="1"/>
  <c r="F4079" i="1"/>
  <c r="F4091" i="1"/>
  <c r="F4103" i="1"/>
  <c r="F4115" i="1"/>
  <c r="F4127" i="1"/>
  <c r="F4139" i="1"/>
  <c r="F4151" i="1"/>
  <c r="F4163" i="1"/>
  <c r="F4175" i="1"/>
  <c r="F4187" i="1"/>
  <c r="F4199" i="1"/>
  <c r="F4211" i="1"/>
  <c r="F4223" i="1"/>
  <c r="F4235" i="1"/>
  <c r="F4247" i="1"/>
  <c r="F4259" i="1"/>
  <c r="F4271" i="1"/>
  <c r="F4283" i="1"/>
  <c r="F4295" i="1"/>
  <c r="F4307" i="1"/>
  <c r="F4319" i="1"/>
  <c r="F4331" i="1"/>
  <c r="F4343" i="1"/>
  <c r="F4355" i="1"/>
  <c r="F4367" i="1"/>
  <c r="F4379" i="1"/>
  <c r="F4391" i="1"/>
  <c r="F4403" i="1"/>
  <c r="F4415" i="1"/>
  <c r="F4427" i="1"/>
  <c r="F4439" i="1"/>
  <c r="F4451" i="1"/>
  <c r="F4463" i="1"/>
  <c r="F4475" i="1"/>
  <c r="F4487" i="1"/>
  <c r="F4499" i="1"/>
  <c r="F4511" i="1"/>
  <c r="F4523" i="1"/>
  <c r="F4535" i="1"/>
  <c r="F4547" i="1"/>
  <c r="F4559" i="1"/>
  <c r="F2667" i="1"/>
  <c r="F2866" i="1"/>
  <c r="F3010" i="1"/>
  <c r="F3154" i="1"/>
  <c r="F3298" i="1"/>
  <c r="F3442" i="1"/>
  <c r="F3586" i="1"/>
  <c r="F3636" i="1"/>
  <c r="F3648" i="1"/>
  <c r="F3660" i="1"/>
  <c r="F3672" i="1"/>
  <c r="F3684" i="1"/>
  <c r="F3696" i="1"/>
  <c r="F3708" i="1"/>
  <c r="F3720" i="1"/>
  <c r="F3732" i="1"/>
  <c r="F3744" i="1"/>
  <c r="F3756" i="1"/>
  <c r="F3768" i="1"/>
  <c r="F3780" i="1"/>
  <c r="F3792" i="1"/>
  <c r="F3804" i="1"/>
  <c r="F3816" i="1"/>
  <c r="F3828" i="1"/>
  <c r="F3840" i="1"/>
  <c r="F3852" i="1"/>
  <c r="F3864" i="1"/>
  <c r="F3876" i="1"/>
  <c r="F3888" i="1"/>
  <c r="F3900" i="1"/>
  <c r="F3912" i="1"/>
  <c r="F3924" i="1"/>
  <c r="F3936" i="1"/>
  <c r="F3948" i="1"/>
  <c r="F3960" i="1"/>
  <c r="F3972" i="1"/>
  <c r="F3984" i="1"/>
  <c r="F3996" i="1"/>
  <c r="F4008" i="1"/>
  <c r="F4020" i="1"/>
  <c r="F4032" i="1"/>
  <c r="F4044" i="1"/>
  <c r="F4056" i="1"/>
  <c r="F4068" i="1"/>
  <c r="F4080" i="1"/>
  <c r="F4092" i="1"/>
  <c r="F4104" i="1"/>
  <c r="F4116" i="1"/>
  <c r="F4128" i="1"/>
  <c r="F4140" i="1"/>
  <c r="F4152" i="1"/>
  <c r="F4164" i="1"/>
  <c r="F4176" i="1"/>
  <c r="F4188" i="1"/>
  <c r="F4200" i="1"/>
  <c r="F4212" i="1"/>
  <c r="F4224" i="1"/>
  <c r="F4236" i="1"/>
  <c r="F4248" i="1"/>
  <c r="F4260" i="1"/>
  <c r="F4272" i="1"/>
  <c r="F4284" i="1"/>
  <c r="F4296" i="1"/>
  <c r="F4308" i="1"/>
  <c r="F4320" i="1"/>
  <c r="F4332" i="1"/>
  <c r="F4344" i="1"/>
  <c r="F4356" i="1"/>
  <c r="F4368" i="1"/>
  <c r="F4380" i="1"/>
  <c r="F4392" i="1"/>
  <c r="F4404" i="1"/>
  <c r="F4416" i="1"/>
  <c r="F4428" i="1"/>
  <c r="F4440" i="1"/>
  <c r="F4452" i="1"/>
  <c r="F4464" i="1"/>
  <c r="F4476" i="1"/>
  <c r="F4488" i="1"/>
  <c r="F4500" i="1"/>
  <c r="F4512" i="1"/>
  <c r="F4524" i="1"/>
  <c r="F4536" i="1"/>
  <c r="F4548" i="1"/>
  <c r="F4560" i="1"/>
  <c r="F2697" i="1"/>
  <c r="F2878" i="1"/>
  <c r="F3022" i="1"/>
  <c r="F3166" i="1"/>
  <c r="F3310" i="1"/>
  <c r="F3454" i="1"/>
  <c r="F3598" i="1"/>
  <c r="F3637" i="1"/>
  <c r="F3649" i="1"/>
  <c r="F3661" i="1"/>
  <c r="F3673" i="1"/>
  <c r="F3685" i="1"/>
  <c r="F3697" i="1"/>
  <c r="F3709" i="1"/>
  <c r="F3721" i="1"/>
  <c r="F3733" i="1"/>
  <c r="F3745" i="1"/>
  <c r="F3757" i="1"/>
  <c r="F3769" i="1"/>
  <c r="F3781" i="1"/>
  <c r="F3793" i="1"/>
  <c r="F3805" i="1"/>
  <c r="F3817" i="1"/>
  <c r="F3829" i="1"/>
  <c r="F3841" i="1"/>
  <c r="F3853" i="1"/>
  <c r="F3865" i="1"/>
  <c r="F3877" i="1"/>
  <c r="F3889" i="1"/>
  <c r="F3901" i="1"/>
  <c r="F3913" i="1"/>
  <c r="F3925" i="1"/>
  <c r="F3937" i="1"/>
  <c r="F3949" i="1"/>
  <c r="F3961" i="1"/>
  <c r="F3973" i="1"/>
  <c r="F3985" i="1"/>
  <c r="F3997" i="1"/>
  <c r="F4009" i="1"/>
  <c r="F4021" i="1"/>
  <c r="F4033" i="1"/>
  <c r="F4045" i="1"/>
  <c r="F4057" i="1"/>
  <c r="F4069" i="1"/>
  <c r="F4081" i="1"/>
  <c r="F4093" i="1"/>
  <c r="F4105" i="1"/>
  <c r="F4117" i="1"/>
  <c r="F4129" i="1"/>
  <c r="F4141" i="1"/>
  <c r="F4153" i="1"/>
  <c r="F4165" i="1"/>
  <c r="F4177" i="1"/>
  <c r="F4189" i="1"/>
  <c r="F4201" i="1"/>
  <c r="F4213" i="1"/>
  <c r="F4225" i="1"/>
  <c r="F4237" i="1"/>
  <c r="F4249" i="1"/>
  <c r="F4261" i="1"/>
  <c r="F4273" i="1"/>
  <c r="F4285" i="1"/>
  <c r="F4297" i="1"/>
  <c r="F4309" i="1"/>
  <c r="F4321" i="1"/>
  <c r="F4333" i="1"/>
  <c r="F4345" i="1"/>
  <c r="F4357" i="1"/>
  <c r="F4369" i="1"/>
  <c r="F4381" i="1"/>
  <c r="F4393" i="1"/>
  <c r="F4405" i="1"/>
  <c r="F4417" i="1"/>
  <c r="F4429" i="1"/>
  <c r="F4441" i="1"/>
  <c r="F4453" i="1"/>
  <c r="F4465" i="1"/>
  <c r="F4477" i="1"/>
  <c r="F4489" i="1"/>
  <c r="F4501" i="1"/>
  <c r="F4513" i="1"/>
  <c r="F4525" i="1"/>
  <c r="F4537" i="1"/>
  <c r="F4549" i="1"/>
  <c r="F4561" i="1"/>
  <c r="F2725" i="1"/>
  <c r="F2890" i="1"/>
  <c r="F3034" i="1"/>
  <c r="F3178" i="1"/>
  <c r="F3322" i="1"/>
  <c r="F3466" i="1"/>
  <c r="F3610" i="1"/>
  <c r="F3638" i="1"/>
  <c r="F3650" i="1"/>
  <c r="F3662" i="1"/>
  <c r="F3674" i="1"/>
  <c r="F3686" i="1"/>
  <c r="F3698" i="1"/>
  <c r="F3710" i="1"/>
  <c r="F3722" i="1"/>
  <c r="F3734" i="1"/>
  <c r="F3746" i="1"/>
  <c r="F3758" i="1"/>
  <c r="F3770" i="1"/>
  <c r="F3782" i="1"/>
  <c r="F3794" i="1"/>
  <c r="F3806" i="1"/>
  <c r="F3818" i="1"/>
  <c r="F3830" i="1"/>
  <c r="F3842" i="1"/>
  <c r="F3854" i="1"/>
  <c r="F3866" i="1"/>
  <c r="F3878" i="1"/>
  <c r="F3890" i="1"/>
  <c r="F3902" i="1"/>
  <c r="F3914" i="1"/>
  <c r="F3926" i="1"/>
  <c r="F3938" i="1"/>
  <c r="F3950" i="1"/>
  <c r="F3962" i="1"/>
  <c r="F3974" i="1"/>
  <c r="F3986" i="1"/>
  <c r="F3998" i="1"/>
  <c r="F4010" i="1"/>
  <c r="F4022" i="1"/>
  <c r="F4034" i="1"/>
  <c r="F4046" i="1"/>
  <c r="F4058" i="1"/>
  <c r="F4070" i="1"/>
  <c r="F4082" i="1"/>
  <c r="F4094" i="1"/>
  <c r="F4106" i="1"/>
  <c r="F4118" i="1"/>
  <c r="F4130" i="1"/>
  <c r="F4142" i="1"/>
  <c r="F4154" i="1"/>
  <c r="F4166" i="1"/>
  <c r="F4178" i="1"/>
  <c r="F4190" i="1"/>
  <c r="F4202" i="1"/>
  <c r="F4214" i="1"/>
  <c r="F4226" i="1"/>
  <c r="F4238" i="1"/>
  <c r="F4250" i="1"/>
  <c r="F4262" i="1"/>
  <c r="F4274" i="1"/>
  <c r="F4286" i="1"/>
  <c r="F4298" i="1"/>
  <c r="F4310" i="1"/>
  <c r="F4322" i="1"/>
  <c r="F4334" i="1"/>
  <c r="F4346" i="1"/>
  <c r="F4358" i="1"/>
  <c r="F4370" i="1"/>
  <c r="F4382" i="1"/>
  <c r="F4394" i="1"/>
  <c r="F4406" i="1"/>
  <c r="F4418" i="1"/>
  <c r="F4430" i="1"/>
  <c r="F4442" i="1"/>
  <c r="F4454" i="1"/>
  <c r="F4466" i="1"/>
  <c r="F4478" i="1"/>
  <c r="F4490" i="1"/>
  <c r="F4502" i="1"/>
  <c r="F4514" i="1"/>
  <c r="F4526" i="1"/>
  <c r="F4538" i="1"/>
  <c r="F4550" i="1"/>
  <c r="F4562" i="1"/>
  <c r="F1797" i="1"/>
  <c r="F2755" i="1"/>
  <c r="F2902" i="1"/>
  <c r="F3046" i="1"/>
  <c r="F3190" i="1"/>
  <c r="F3334" i="1"/>
  <c r="F3478" i="1"/>
  <c r="F3622" i="1"/>
  <c r="F3639" i="1"/>
  <c r="F3651" i="1"/>
  <c r="F3663" i="1"/>
  <c r="F3675" i="1"/>
  <c r="F3687" i="1"/>
  <c r="F3699" i="1"/>
  <c r="F3711" i="1"/>
  <c r="F3723" i="1"/>
  <c r="F3735" i="1"/>
  <c r="F3747" i="1"/>
  <c r="F3759" i="1"/>
  <c r="F3771" i="1"/>
  <c r="F3783" i="1"/>
  <c r="F3795" i="1"/>
  <c r="F3807" i="1"/>
  <c r="F3819" i="1"/>
  <c r="F3831" i="1"/>
  <c r="F3843" i="1"/>
  <c r="F3855" i="1"/>
  <c r="F3867" i="1"/>
  <c r="F3879" i="1"/>
  <c r="F3891" i="1"/>
  <c r="F3903" i="1"/>
  <c r="F3915" i="1"/>
  <c r="F3927" i="1"/>
  <c r="F3939" i="1"/>
  <c r="F3951" i="1"/>
  <c r="F3963" i="1"/>
  <c r="F3975" i="1"/>
  <c r="F3987" i="1"/>
  <c r="F3999" i="1"/>
  <c r="F4011" i="1"/>
  <c r="F4023" i="1"/>
  <c r="F4035" i="1"/>
  <c r="F4047" i="1"/>
  <c r="F4059" i="1"/>
  <c r="F4071" i="1"/>
  <c r="F4083" i="1"/>
  <c r="F4095" i="1"/>
  <c r="F4107" i="1"/>
  <c r="F4119" i="1"/>
  <c r="F4131" i="1"/>
  <c r="F4143" i="1"/>
  <c r="F4155" i="1"/>
  <c r="F4167" i="1"/>
  <c r="F4179" i="1"/>
  <c r="F4191" i="1"/>
  <c r="F4203" i="1"/>
  <c r="F4215" i="1"/>
  <c r="F4227" i="1"/>
  <c r="F4239" i="1"/>
  <c r="F4251" i="1"/>
  <c r="F4263" i="1"/>
  <c r="F4275" i="1"/>
  <c r="F4287" i="1"/>
  <c r="F4299" i="1"/>
  <c r="F4311" i="1"/>
  <c r="F4323" i="1"/>
  <c r="F4335" i="1"/>
  <c r="F4347" i="1"/>
  <c r="F4359" i="1"/>
  <c r="F4371" i="1"/>
  <c r="F4383" i="1"/>
  <c r="F4395" i="1"/>
  <c r="F4407" i="1"/>
  <c r="F4419" i="1"/>
  <c r="F4431" i="1"/>
  <c r="F4443" i="1"/>
  <c r="F4455" i="1"/>
  <c r="F4467" i="1"/>
  <c r="F4479" i="1"/>
  <c r="F4491" i="1"/>
  <c r="F4503" i="1"/>
  <c r="F4515" i="1"/>
  <c r="F4527" i="1"/>
  <c r="F4539" i="1"/>
  <c r="F4551" i="1"/>
  <c r="F4563" i="1"/>
  <c r="F1975" i="1"/>
  <c r="F2770" i="1"/>
  <c r="F2914" i="1"/>
  <c r="F3058" i="1"/>
  <c r="F3202" i="1"/>
  <c r="F3346" i="1"/>
  <c r="F3490" i="1"/>
  <c r="F3628" i="1"/>
  <c r="F3640" i="1"/>
  <c r="F3652" i="1"/>
  <c r="F3664" i="1"/>
  <c r="F3676" i="1"/>
  <c r="F3688" i="1"/>
  <c r="F3700" i="1"/>
  <c r="F3712" i="1"/>
  <c r="F3724" i="1"/>
  <c r="F3736" i="1"/>
  <c r="F3748" i="1"/>
  <c r="F3760" i="1"/>
  <c r="F3772" i="1"/>
  <c r="F3784" i="1"/>
  <c r="F3796" i="1"/>
  <c r="F3808" i="1"/>
  <c r="F3820" i="1"/>
  <c r="F3832" i="1"/>
  <c r="F3844" i="1"/>
  <c r="F3856" i="1"/>
  <c r="F3868" i="1"/>
  <c r="F3880" i="1"/>
  <c r="F3892" i="1"/>
  <c r="F3904" i="1"/>
  <c r="F3916" i="1"/>
  <c r="F3928" i="1"/>
  <c r="F3940" i="1"/>
  <c r="F3952" i="1"/>
  <c r="F3964" i="1"/>
  <c r="F3976" i="1"/>
  <c r="F3988" i="1"/>
  <c r="F4000" i="1"/>
  <c r="F4012" i="1"/>
  <c r="F4024" i="1"/>
  <c r="F4036" i="1"/>
  <c r="F4048" i="1"/>
  <c r="F4060" i="1"/>
  <c r="F4072" i="1"/>
  <c r="F4084" i="1"/>
  <c r="F4096" i="1"/>
  <c r="F4108" i="1"/>
  <c r="F4120" i="1"/>
  <c r="F4132" i="1"/>
  <c r="F4144" i="1"/>
  <c r="F4156" i="1"/>
  <c r="F4168" i="1"/>
  <c r="F4180" i="1"/>
  <c r="F4192" i="1"/>
  <c r="F4204" i="1"/>
  <c r="F4216" i="1"/>
  <c r="F4228" i="1"/>
  <c r="F4240" i="1"/>
  <c r="F4252" i="1"/>
  <c r="F4264" i="1"/>
  <c r="F4276" i="1"/>
  <c r="F4288" i="1"/>
  <c r="F4300" i="1"/>
  <c r="F4312" i="1"/>
  <c r="F4324" i="1"/>
  <c r="F4336" i="1"/>
  <c r="F4348" i="1"/>
  <c r="F4360" i="1"/>
  <c r="F4372" i="1"/>
  <c r="F4384" i="1"/>
  <c r="F4396" i="1"/>
  <c r="F4408" i="1"/>
  <c r="F4420" i="1"/>
  <c r="F4432" i="1"/>
  <c r="F4444" i="1"/>
  <c r="F4456" i="1"/>
  <c r="F4468" i="1"/>
  <c r="F4480" i="1"/>
  <c r="F4492" i="1"/>
  <c r="F4504" i="1"/>
  <c r="F4516" i="1"/>
  <c r="F4528" i="1"/>
  <c r="F4540" i="1"/>
  <c r="F4552" i="1"/>
  <c r="F4564" i="1"/>
  <c r="F2119" i="1"/>
  <c r="F2782" i="1"/>
  <c r="F2926" i="1"/>
  <c r="F3070" i="1"/>
  <c r="F3214" i="1"/>
  <c r="F3358" i="1"/>
  <c r="F3502" i="1"/>
  <c r="F3629" i="1"/>
  <c r="F3641" i="1"/>
  <c r="F3653" i="1"/>
  <c r="F3665" i="1"/>
  <c r="F3677" i="1"/>
  <c r="F3689" i="1"/>
  <c r="F3701" i="1"/>
  <c r="F3713" i="1"/>
  <c r="F3725" i="1"/>
  <c r="F3737" i="1"/>
  <c r="F3749" i="1"/>
  <c r="F3761" i="1"/>
  <c r="F3773" i="1"/>
  <c r="F3785" i="1"/>
  <c r="F3797" i="1"/>
  <c r="F3809" i="1"/>
  <c r="F3821" i="1"/>
  <c r="F3833" i="1"/>
  <c r="F3845" i="1"/>
  <c r="F3857" i="1"/>
  <c r="F3869" i="1"/>
  <c r="F3881" i="1"/>
  <c r="F3893" i="1"/>
  <c r="F3905" i="1"/>
  <c r="F3917" i="1"/>
  <c r="F3929" i="1"/>
  <c r="F3941" i="1"/>
  <c r="F3953" i="1"/>
  <c r="F3965" i="1"/>
  <c r="F3977" i="1"/>
  <c r="F3989" i="1"/>
  <c r="F4001" i="1"/>
  <c r="F4013" i="1"/>
  <c r="F4025" i="1"/>
  <c r="F4037" i="1"/>
  <c r="F4049" i="1"/>
  <c r="F4061" i="1"/>
  <c r="F4073" i="1"/>
  <c r="F4085" i="1"/>
  <c r="F4097" i="1"/>
  <c r="F4109" i="1"/>
  <c r="F4121" i="1"/>
  <c r="F4133" i="1"/>
  <c r="F4145" i="1"/>
  <c r="F4157" i="1"/>
  <c r="F4169" i="1"/>
  <c r="F4181" i="1"/>
  <c r="F4193" i="1"/>
  <c r="F4205" i="1"/>
  <c r="F4217" i="1"/>
  <c r="F4229" i="1"/>
  <c r="F4241" i="1"/>
  <c r="F4253" i="1"/>
  <c r="F4265" i="1"/>
  <c r="F4277" i="1"/>
  <c r="F4289" i="1"/>
  <c r="F4301" i="1"/>
  <c r="F4313" i="1"/>
  <c r="F4325" i="1"/>
  <c r="F4337" i="1"/>
  <c r="F4349" i="1"/>
  <c r="F4361" i="1"/>
  <c r="F4373" i="1"/>
  <c r="F4385" i="1"/>
  <c r="F4397" i="1"/>
  <c r="F4409" i="1"/>
  <c r="F4421" i="1"/>
  <c r="F4433" i="1"/>
  <c r="F4445" i="1"/>
  <c r="F4457" i="1"/>
  <c r="F4469" i="1"/>
  <c r="F4481" i="1"/>
  <c r="F4493" i="1"/>
  <c r="F4505" i="1"/>
  <c r="F4517" i="1"/>
  <c r="F4529" i="1"/>
  <c r="F4541" i="1"/>
  <c r="F4553" i="1"/>
  <c r="F4565" i="1"/>
  <c r="F2263" i="1"/>
  <c r="F2794" i="1"/>
  <c r="F2938" i="1"/>
  <c r="F3082" i="1"/>
  <c r="F3226" i="1"/>
  <c r="F3370" i="1"/>
  <c r="F3514" i="1"/>
  <c r="F3630" i="1"/>
  <c r="F3642" i="1"/>
  <c r="F3654" i="1"/>
  <c r="F3666" i="1"/>
  <c r="F3678" i="1"/>
  <c r="F3690" i="1"/>
  <c r="F3702" i="1"/>
  <c r="F3714" i="1"/>
  <c r="F3726" i="1"/>
  <c r="F3738" i="1"/>
  <c r="F3750" i="1"/>
  <c r="F3762" i="1"/>
  <c r="F3774" i="1"/>
  <c r="F3786" i="1"/>
  <c r="F3798" i="1"/>
  <c r="F3810" i="1"/>
  <c r="F3822" i="1"/>
  <c r="F3834" i="1"/>
  <c r="F3846" i="1"/>
  <c r="F3858" i="1"/>
  <c r="F3870" i="1"/>
  <c r="F3882" i="1"/>
  <c r="F3894" i="1"/>
  <c r="F3906" i="1"/>
  <c r="F3918" i="1"/>
  <c r="F3930" i="1"/>
  <c r="F3942" i="1"/>
  <c r="F3954" i="1"/>
  <c r="F3966" i="1"/>
  <c r="F3978" i="1"/>
  <c r="F3990" i="1"/>
  <c r="F4002" i="1"/>
  <c r="F4014" i="1"/>
  <c r="F4026" i="1"/>
  <c r="F4038" i="1"/>
  <c r="F4050" i="1"/>
  <c r="F4062" i="1"/>
  <c r="F4074" i="1"/>
  <c r="F4086" i="1"/>
  <c r="F4098" i="1"/>
  <c r="F4110" i="1"/>
  <c r="F4122" i="1"/>
  <c r="F4134" i="1"/>
  <c r="F4146" i="1"/>
  <c r="F4158" i="1"/>
  <c r="F4170" i="1"/>
  <c r="F4182" i="1"/>
  <c r="F4194" i="1"/>
  <c r="F4206" i="1"/>
  <c r="F4218" i="1"/>
  <c r="F4230" i="1"/>
  <c r="F4242" i="1"/>
  <c r="F4254" i="1"/>
  <c r="F4266" i="1"/>
  <c r="F4278" i="1"/>
  <c r="F4290" i="1"/>
  <c r="F4302" i="1"/>
  <c r="F4314" i="1"/>
  <c r="F4326" i="1"/>
  <c r="F4338" i="1"/>
  <c r="F4350" i="1"/>
  <c r="F4362" i="1"/>
  <c r="F4374" i="1"/>
  <c r="F4386" i="1"/>
  <c r="F4398" i="1"/>
  <c r="F4410" i="1"/>
  <c r="F4422" i="1"/>
  <c r="F4434" i="1"/>
  <c r="F4446" i="1"/>
  <c r="F4458" i="1"/>
  <c r="F4470" i="1"/>
  <c r="F4482" i="1"/>
  <c r="F4494" i="1"/>
  <c r="F4506" i="1"/>
  <c r="F4518" i="1"/>
  <c r="F4530" i="1"/>
  <c r="F4542" i="1"/>
  <c r="F4554" i="1"/>
  <c r="F4566" i="1"/>
  <c r="F2407" i="1"/>
  <c r="F2806" i="1"/>
  <c r="F2950" i="1"/>
  <c r="F3094" i="1"/>
  <c r="F3238" i="1"/>
  <c r="F3382" i="1"/>
  <c r="F3526" i="1"/>
  <c r="F3631" i="1"/>
  <c r="F3643" i="1"/>
  <c r="F3655" i="1"/>
  <c r="F3667" i="1"/>
  <c r="F3679" i="1"/>
  <c r="F3691" i="1"/>
  <c r="F3703" i="1"/>
  <c r="F3715" i="1"/>
  <c r="F3727" i="1"/>
  <c r="F3739" i="1"/>
  <c r="F3751" i="1"/>
  <c r="F3763" i="1"/>
  <c r="F3775" i="1"/>
  <c r="F3787" i="1"/>
  <c r="F3799" i="1"/>
  <c r="F3811" i="1"/>
  <c r="F3823" i="1"/>
  <c r="F3835" i="1"/>
  <c r="F3847" i="1"/>
  <c r="F3859" i="1"/>
  <c r="F3871" i="1"/>
  <c r="F3883" i="1"/>
  <c r="F3895" i="1"/>
  <c r="F3907" i="1"/>
  <c r="F3919" i="1"/>
  <c r="F3931" i="1"/>
  <c r="F3943" i="1"/>
  <c r="F3955" i="1"/>
  <c r="F3967" i="1"/>
  <c r="F3979" i="1"/>
  <c r="F3991" i="1"/>
  <c r="F4003" i="1"/>
  <c r="F4015" i="1"/>
  <c r="F4027" i="1"/>
  <c r="F4039" i="1"/>
  <c r="F4051" i="1"/>
  <c r="F4063" i="1"/>
  <c r="F4075" i="1"/>
  <c r="F4087" i="1"/>
  <c r="F4099" i="1"/>
  <c r="F4111" i="1"/>
  <c r="F4123" i="1"/>
  <c r="F4135" i="1"/>
  <c r="F4147" i="1"/>
  <c r="F4159" i="1"/>
  <c r="F4171" i="1"/>
  <c r="F4183" i="1"/>
  <c r="F4195" i="1"/>
  <c r="F4207" i="1"/>
  <c r="F4219" i="1"/>
  <c r="F4231" i="1"/>
  <c r="F4243" i="1"/>
  <c r="F4255" i="1"/>
  <c r="F4267" i="1"/>
  <c r="F4279" i="1"/>
  <c r="F4291" i="1"/>
  <c r="F4303" i="1"/>
  <c r="F4315" i="1"/>
  <c r="F4327" i="1"/>
  <c r="F4339" i="1"/>
  <c r="F4351" i="1"/>
  <c r="F4363" i="1"/>
  <c r="F4375" i="1"/>
  <c r="F4387" i="1"/>
  <c r="F4399" i="1"/>
  <c r="F4411" i="1"/>
  <c r="F4423" i="1"/>
  <c r="F4435" i="1"/>
  <c r="F4447" i="1"/>
  <c r="F4459" i="1"/>
  <c r="F4471" i="1"/>
  <c r="F4483" i="1"/>
  <c r="F4495" i="1"/>
  <c r="F4507" i="1"/>
  <c r="F4519" i="1"/>
  <c r="F4531" i="1"/>
  <c r="F4543" i="1"/>
  <c r="F4555" i="1"/>
  <c r="F4567" i="1"/>
  <c r="F2551" i="1"/>
  <c r="F2818" i="1"/>
  <c r="F2962" i="1"/>
  <c r="F3106" i="1"/>
  <c r="F3250" i="1"/>
  <c r="F3394" i="1"/>
  <c r="F3538" i="1"/>
  <c r="F3632" i="1"/>
  <c r="F3644" i="1"/>
  <c r="F3656" i="1"/>
  <c r="F3668" i="1"/>
  <c r="F3680" i="1"/>
  <c r="F3692" i="1"/>
  <c r="F3704" i="1"/>
  <c r="F3716" i="1"/>
  <c r="F3728" i="1"/>
  <c r="F3740" i="1"/>
  <c r="F3752" i="1"/>
  <c r="F3764" i="1"/>
  <c r="F3776" i="1"/>
  <c r="F3788" i="1"/>
  <c r="F3800" i="1"/>
  <c r="F3812" i="1"/>
  <c r="F3824" i="1"/>
  <c r="F3836" i="1"/>
  <c r="F3848" i="1"/>
  <c r="F3860" i="1"/>
  <c r="F3872" i="1"/>
  <c r="F3884" i="1"/>
  <c r="F3896" i="1"/>
  <c r="F3908" i="1"/>
  <c r="F3920" i="1"/>
  <c r="F3932" i="1"/>
  <c r="F3944" i="1"/>
  <c r="F3956" i="1"/>
  <c r="F3968" i="1"/>
  <c r="F3980" i="1"/>
  <c r="F3992" i="1"/>
  <c r="F4004" i="1"/>
  <c r="F4016" i="1"/>
  <c r="F4028" i="1"/>
  <c r="F4040" i="1"/>
  <c r="F4052" i="1"/>
  <c r="F4064" i="1"/>
  <c r="F4076" i="1"/>
  <c r="F4088" i="1"/>
  <c r="F4100" i="1"/>
  <c r="F4112" i="1"/>
  <c r="F4124" i="1"/>
  <c r="F4136" i="1"/>
  <c r="F4148" i="1"/>
  <c r="F4160" i="1"/>
  <c r="F4172" i="1"/>
  <c r="F4184" i="1"/>
  <c r="F4196" i="1"/>
  <c r="F4208" i="1"/>
  <c r="F4220" i="1"/>
  <c r="F4232" i="1"/>
  <c r="F4244" i="1"/>
  <c r="F4256" i="1"/>
  <c r="F4268" i="1"/>
  <c r="F4280" i="1"/>
  <c r="F4292" i="1"/>
  <c r="F4304" i="1"/>
  <c r="F4316" i="1"/>
  <c r="F4328" i="1"/>
  <c r="F4340" i="1"/>
  <c r="F4352" i="1"/>
  <c r="F4364" i="1"/>
  <c r="F4376" i="1"/>
  <c r="F4388" i="1"/>
  <c r="F4400" i="1"/>
  <c r="F4412" i="1"/>
  <c r="F4424" i="1"/>
  <c r="F4436" i="1"/>
  <c r="F4448" i="1"/>
  <c r="F4460" i="1"/>
  <c r="F4472" i="1"/>
  <c r="F4484" i="1"/>
  <c r="F4496" i="1"/>
  <c r="F4508" i="1"/>
  <c r="F4520" i="1"/>
  <c r="F4532" i="1"/>
  <c r="F4544" i="1"/>
  <c r="F4556" i="1"/>
  <c r="F2611" i="1"/>
  <c r="F2842" i="1"/>
  <c r="F2986" i="1"/>
  <c r="F3130" i="1"/>
  <c r="F3274" i="1"/>
  <c r="F3418" i="1"/>
  <c r="F3562" i="1"/>
  <c r="F3634" i="1"/>
  <c r="F3646" i="1"/>
  <c r="F3658" i="1"/>
  <c r="F3670" i="1"/>
  <c r="F3682" i="1"/>
  <c r="F3694" i="1"/>
  <c r="F3706" i="1"/>
  <c r="F3718" i="1"/>
  <c r="F3730" i="1"/>
  <c r="F3742" i="1"/>
  <c r="F3754" i="1"/>
  <c r="F3766" i="1"/>
  <c r="F3778" i="1"/>
  <c r="F3790" i="1"/>
  <c r="F3802" i="1"/>
  <c r="F3814" i="1"/>
  <c r="F3826" i="1"/>
  <c r="F3838" i="1"/>
  <c r="F3850" i="1"/>
  <c r="F3862" i="1"/>
  <c r="F3874" i="1"/>
  <c r="F3886" i="1"/>
  <c r="F3898" i="1"/>
  <c r="F3910" i="1"/>
  <c r="F3922" i="1"/>
  <c r="F3934" i="1"/>
  <c r="F3946" i="1"/>
  <c r="F3958" i="1"/>
  <c r="F3970" i="1"/>
  <c r="F3982" i="1"/>
  <c r="F3994" i="1"/>
  <c r="F4006" i="1"/>
  <c r="F4018" i="1"/>
  <c r="F4030" i="1"/>
  <c r="F4042" i="1"/>
  <c r="F4054" i="1"/>
  <c r="F4066" i="1"/>
  <c r="F4078" i="1"/>
  <c r="F4090" i="1"/>
  <c r="F4102" i="1"/>
  <c r="F4114" i="1"/>
  <c r="F4126" i="1"/>
  <c r="F4138" i="1"/>
  <c r="F4150" i="1"/>
  <c r="F4162" i="1"/>
  <c r="F4174" i="1"/>
  <c r="F4186" i="1"/>
  <c r="F4198" i="1"/>
  <c r="F4210" i="1"/>
  <c r="F4222" i="1"/>
  <c r="F4234" i="1"/>
  <c r="F4246" i="1"/>
  <c r="F4258" i="1"/>
  <c r="F4270" i="1"/>
  <c r="F4282" i="1"/>
  <c r="F4294" i="1"/>
  <c r="F4306" i="1"/>
  <c r="F4318" i="1"/>
  <c r="F4330" i="1"/>
  <c r="F4342" i="1"/>
  <c r="F4354" i="1"/>
  <c r="F4366" i="1"/>
  <c r="F4378" i="1"/>
  <c r="F4390" i="1"/>
  <c r="F4402" i="1"/>
  <c r="F4414" i="1"/>
  <c r="F4426" i="1"/>
  <c r="F4438" i="1"/>
  <c r="F4450" i="1"/>
  <c r="F4462" i="1"/>
  <c r="F4474" i="1"/>
  <c r="F4486" i="1"/>
  <c r="F4498" i="1"/>
  <c r="F4510" i="1"/>
  <c r="F4522" i="1"/>
  <c r="F4534" i="1"/>
  <c r="F4546" i="1"/>
  <c r="F4558" i="1"/>
  <c r="F4990" i="1"/>
  <c r="F4978" i="1"/>
  <c r="F4966" i="1"/>
  <c r="F4954" i="1"/>
  <c r="F4942" i="1"/>
  <c r="F4930" i="1"/>
  <c r="F4918" i="1"/>
  <c r="F4906" i="1"/>
  <c r="F4894" i="1"/>
  <c r="F4882" i="1"/>
  <c r="F4870" i="1"/>
  <c r="F4858" i="1"/>
  <c r="F4846" i="1"/>
  <c r="F4834" i="1"/>
  <c r="F4822" i="1"/>
  <c r="F4810" i="1"/>
  <c r="F4798" i="1"/>
  <c r="F4786" i="1"/>
  <c r="F4774" i="1"/>
  <c r="F4762" i="1"/>
  <c r="F4750" i="1"/>
  <c r="F4738" i="1"/>
  <c r="F4726" i="1"/>
  <c r="F4714" i="1"/>
  <c r="F4702" i="1"/>
  <c r="F4690" i="1"/>
  <c r="F4678" i="1"/>
  <c r="F4666" i="1"/>
  <c r="F4654" i="1"/>
  <c r="F4642" i="1"/>
  <c r="F4630" i="1"/>
  <c r="F4618" i="1"/>
  <c r="F4606" i="1"/>
  <c r="F4594" i="1"/>
  <c r="F4582" i="1"/>
  <c r="F4570" i="1"/>
  <c r="F4449" i="1"/>
  <c r="F4305" i="1"/>
  <c r="F4161" i="1"/>
  <c r="F4017" i="1"/>
  <c r="F3873" i="1"/>
  <c r="F3729" i="1"/>
  <c r="F3118" i="1"/>
  <c r="F5001" i="1"/>
  <c r="F4989" i="1"/>
  <c r="F4977" i="1"/>
  <c r="F4965" i="1"/>
  <c r="F4953" i="1"/>
  <c r="F4941" i="1"/>
  <c r="F4929" i="1"/>
  <c r="F4917" i="1"/>
  <c r="F4905" i="1"/>
  <c r="F4893" i="1"/>
  <c r="F4881" i="1"/>
  <c r="F4869" i="1"/>
  <c r="F4857" i="1"/>
  <c r="F4845" i="1"/>
  <c r="F4833" i="1"/>
  <c r="F4821" i="1"/>
  <c r="F4809" i="1"/>
  <c r="F4797" i="1"/>
  <c r="F4785" i="1"/>
  <c r="F4773" i="1"/>
  <c r="F4761" i="1"/>
  <c r="F4749" i="1"/>
  <c r="F4737" i="1"/>
  <c r="F4725" i="1"/>
  <c r="F4713" i="1"/>
  <c r="F4701" i="1"/>
  <c r="F4689" i="1"/>
  <c r="F4677" i="1"/>
  <c r="F4665" i="1"/>
  <c r="F4653" i="1"/>
  <c r="F4641" i="1"/>
  <c r="F4629" i="1"/>
  <c r="F4617" i="1"/>
  <c r="F4605" i="1"/>
  <c r="F4593" i="1"/>
  <c r="F4581" i="1"/>
  <c r="F4569" i="1"/>
  <c r="F4437" i="1"/>
  <c r="F4293" i="1"/>
  <c r="F4149" i="1"/>
  <c r="F4005" i="1"/>
  <c r="F3861" i="1"/>
  <c r="F3717" i="1"/>
  <c r="F2974" i="1"/>
  <c r="F5000" i="1"/>
  <c r="F4988" i="1"/>
  <c r="F4976" i="1"/>
  <c r="F4964" i="1"/>
  <c r="F4952" i="1"/>
  <c r="F4940" i="1"/>
  <c r="F4928" i="1"/>
  <c r="F4916" i="1"/>
  <c r="F4904" i="1"/>
  <c r="F4892" i="1"/>
  <c r="F4880" i="1"/>
  <c r="F4868" i="1"/>
  <c r="F4856" i="1"/>
  <c r="F4844" i="1"/>
  <c r="F4832" i="1"/>
  <c r="F4820" i="1"/>
  <c r="F4808" i="1"/>
  <c r="F4796" i="1"/>
  <c r="F4784" i="1"/>
  <c r="F4772" i="1"/>
  <c r="F4760" i="1"/>
  <c r="F4748" i="1"/>
  <c r="F4736" i="1"/>
  <c r="F4724" i="1"/>
  <c r="F4712" i="1"/>
  <c r="F4700" i="1"/>
  <c r="F4688" i="1"/>
  <c r="F4676" i="1"/>
  <c r="F4664" i="1"/>
  <c r="F4652" i="1"/>
  <c r="F4640" i="1"/>
  <c r="F4628" i="1"/>
  <c r="F4616" i="1"/>
  <c r="F4604" i="1"/>
  <c r="F4592" i="1"/>
  <c r="F4580" i="1"/>
  <c r="F4568" i="1"/>
  <c r="F4425" i="1"/>
  <c r="F4281" i="1"/>
  <c r="F4137" i="1"/>
  <c r="F3993" i="1"/>
  <c r="F3849" i="1"/>
  <c r="F3705" i="1"/>
  <c r="F2830" i="1"/>
  <c r="F4999" i="1"/>
  <c r="F4987" i="1"/>
  <c r="F4975" i="1"/>
  <c r="F4963" i="1"/>
  <c r="F4951" i="1"/>
  <c r="F4939" i="1"/>
  <c r="F4927" i="1"/>
  <c r="F4915" i="1"/>
  <c r="F4903" i="1"/>
  <c r="F4891" i="1"/>
  <c r="F4879" i="1"/>
  <c r="F4867" i="1"/>
  <c r="F4855" i="1"/>
  <c r="F4843" i="1"/>
  <c r="F4831" i="1"/>
  <c r="F4819" i="1"/>
  <c r="F4807" i="1"/>
  <c r="F4795" i="1"/>
  <c r="F4783" i="1"/>
  <c r="F4771" i="1"/>
  <c r="F4759" i="1"/>
  <c r="F4747" i="1"/>
  <c r="F4735" i="1"/>
  <c r="F4723" i="1"/>
  <c r="F4711" i="1"/>
  <c r="F4699" i="1"/>
  <c r="F4687" i="1"/>
  <c r="F4675" i="1"/>
  <c r="F4663" i="1"/>
  <c r="F4651" i="1"/>
  <c r="F4639" i="1"/>
  <c r="F4627" i="1"/>
  <c r="F4615" i="1"/>
  <c r="F4603" i="1"/>
  <c r="F4591" i="1"/>
  <c r="F4579" i="1"/>
  <c r="F4557" i="1"/>
  <c r="F4413" i="1"/>
  <c r="F4269" i="1"/>
  <c r="F4125" i="1"/>
  <c r="F3981" i="1"/>
  <c r="F3837" i="1"/>
  <c r="F3693" i="1"/>
  <c r="F2581" i="1"/>
  <c r="F4998" i="1"/>
  <c r="F4986" i="1"/>
  <c r="F4974" i="1"/>
  <c r="F4962" i="1"/>
  <c r="F4950" i="1"/>
  <c r="F4938" i="1"/>
  <c r="F4926" i="1"/>
  <c r="F4914" i="1"/>
  <c r="F4902" i="1"/>
  <c r="F4890" i="1"/>
  <c r="F4878" i="1"/>
  <c r="F4866" i="1"/>
  <c r="F4854" i="1"/>
  <c r="F4842" i="1"/>
  <c r="F4830" i="1"/>
  <c r="F4818" i="1"/>
  <c r="F4806" i="1"/>
  <c r="F4794" i="1"/>
  <c r="F4782" i="1"/>
  <c r="F4770" i="1"/>
  <c r="F4758" i="1"/>
  <c r="F4746" i="1"/>
  <c r="F4734" i="1"/>
  <c r="F4722" i="1"/>
  <c r="F4710" i="1"/>
  <c r="F4698" i="1"/>
  <c r="F4686" i="1"/>
  <c r="F4674" i="1"/>
  <c r="F4662" i="1"/>
  <c r="F4650" i="1"/>
  <c r="F4638" i="1"/>
  <c r="F4626" i="1"/>
  <c r="F4614" i="1"/>
  <c r="F4602" i="1"/>
  <c r="F4590" i="1"/>
  <c r="F4578" i="1"/>
  <c r="F4545" i="1"/>
  <c r="F4401" i="1"/>
  <c r="F4257" i="1"/>
  <c r="F4113" i="1"/>
  <c r="F3969" i="1"/>
  <c r="F3825" i="1"/>
  <c r="F3681" i="1"/>
  <c r="F4982" i="1"/>
  <c r="F4970" i="1"/>
  <c r="F4958" i="1"/>
  <c r="F4946" i="1"/>
  <c r="F4934" i="1"/>
  <c r="F4922" i="1"/>
  <c r="F4910" i="1"/>
  <c r="F4898" i="1"/>
  <c r="F4886" i="1"/>
  <c r="F4874" i="1"/>
  <c r="F4862" i="1"/>
  <c r="F4850" i="1"/>
  <c r="F4838" i="1"/>
  <c r="F4826" i="1"/>
  <c r="F4814" i="1"/>
  <c r="F4802" i="1"/>
  <c r="F4790" i="1"/>
  <c r="F4778" i="1"/>
  <c r="F4766" i="1"/>
  <c r="F4754" i="1"/>
  <c r="F4742" i="1"/>
  <c r="F4730" i="1"/>
  <c r="F4718" i="1"/>
  <c r="F4706" i="1"/>
  <c r="F4694" i="1"/>
  <c r="F4682" i="1"/>
  <c r="F4670" i="1"/>
  <c r="F4658" i="1"/>
  <c r="F4646" i="1"/>
  <c r="F4634" i="1"/>
  <c r="F4622" i="1"/>
  <c r="F4610" i="1"/>
  <c r="F4598" i="1"/>
  <c r="F4586" i="1"/>
  <c r="F4574" i="1"/>
  <c r="F4497" i="1"/>
  <c r="F4353" i="1"/>
  <c r="F4209" i="1"/>
  <c r="F4065" i="1"/>
  <c r="F3921" i="1"/>
  <c r="F3777" i="1"/>
  <c r="F3633" i="1"/>
  <c r="F4997" i="1"/>
  <c r="F4985" i="1"/>
  <c r="F4973" i="1"/>
  <c r="F4961" i="1"/>
  <c r="F4949" i="1"/>
  <c r="F4937" i="1"/>
  <c r="F4925" i="1"/>
  <c r="F4913" i="1"/>
  <c r="F4901" i="1"/>
  <c r="F4889" i="1"/>
  <c r="F4877" i="1"/>
  <c r="F4865" i="1"/>
  <c r="F4853" i="1"/>
  <c r="F4841" i="1"/>
  <c r="F4829" i="1"/>
  <c r="F4817" i="1"/>
  <c r="F4805" i="1"/>
  <c r="F4793" i="1"/>
  <c r="F4781" i="1"/>
  <c r="F4769" i="1"/>
  <c r="F4757" i="1"/>
  <c r="F4745" i="1"/>
  <c r="F4733" i="1"/>
  <c r="F4721" i="1"/>
  <c r="F4709" i="1"/>
  <c r="F4697" i="1"/>
  <c r="F4685" i="1"/>
  <c r="F4673" i="1"/>
  <c r="F4661" i="1"/>
  <c r="F4649" i="1"/>
  <c r="F4637" i="1"/>
  <c r="F4625" i="1"/>
  <c r="F4613" i="1"/>
  <c r="F4601" i="1"/>
  <c r="F4589" i="1"/>
  <c r="F4577" i="1"/>
  <c r="F4533" i="1"/>
  <c r="F4389" i="1"/>
  <c r="F4245" i="1"/>
  <c r="F4101" i="1"/>
  <c r="F3957" i="1"/>
  <c r="F3813" i="1"/>
  <c r="F3669" i="1"/>
  <c r="F4996" i="1"/>
  <c r="F4984" i="1"/>
  <c r="F4972" i="1"/>
  <c r="F4960" i="1"/>
  <c r="F4948" i="1"/>
  <c r="F4936" i="1"/>
  <c r="F4924" i="1"/>
  <c r="F4912" i="1"/>
  <c r="F4900" i="1"/>
  <c r="F4888" i="1"/>
  <c r="F4876" i="1"/>
  <c r="F4864" i="1"/>
  <c r="F4852" i="1"/>
  <c r="F4840" i="1"/>
  <c r="F4828" i="1"/>
  <c r="F4816" i="1"/>
  <c r="F4804" i="1"/>
  <c r="F4792" i="1"/>
  <c r="F4780" i="1"/>
  <c r="F4768" i="1"/>
  <c r="F4756" i="1"/>
  <c r="F4744" i="1"/>
  <c r="F4732" i="1"/>
  <c r="F4720" i="1"/>
  <c r="F4708" i="1"/>
  <c r="F4696" i="1"/>
  <c r="F4684" i="1"/>
  <c r="F4672" i="1"/>
  <c r="F4660" i="1"/>
  <c r="F4648" i="1"/>
  <c r="F4636" i="1"/>
  <c r="F4624" i="1"/>
  <c r="F4612" i="1"/>
  <c r="F4600" i="1"/>
  <c r="F4588" i="1"/>
  <c r="F4576" i="1"/>
  <c r="F4521" i="1"/>
  <c r="F4377" i="1"/>
  <c r="F4233" i="1"/>
  <c r="F4089" i="1"/>
  <c r="F3945" i="1"/>
  <c r="F3801" i="1"/>
  <c r="F3657" i="1"/>
  <c r="F4995" i="1"/>
  <c r="F4983" i="1"/>
  <c r="F4971" i="1"/>
  <c r="F4959" i="1"/>
  <c r="F4947" i="1"/>
  <c r="F4935" i="1"/>
  <c r="F4923" i="1"/>
  <c r="F4911" i="1"/>
  <c r="F4899" i="1"/>
  <c r="F4887" i="1"/>
  <c r="F4875" i="1"/>
  <c r="F4863" i="1"/>
  <c r="F4851" i="1"/>
  <c r="F4839" i="1"/>
  <c r="F4827" i="1"/>
  <c r="F4815" i="1"/>
  <c r="F4803" i="1"/>
  <c r="F4791" i="1"/>
  <c r="F4779" i="1"/>
  <c r="F4767" i="1"/>
  <c r="F4755" i="1"/>
  <c r="F4743" i="1"/>
  <c r="F4731" i="1"/>
  <c r="F4719" i="1"/>
  <c r="F4707" i="1"/>
  <c r="F4695" i="1"/>
  <c r="F4683" i="1"/>
  <c r="F4671" i="1"/>
  <c r="F4659" i="1"/>
  <c r="F4647" i="1"/>
  <c r="F4635" i="1"/>
  <c r="F4623" i="1"/>
  <c r="F4611" i="1"/>
  <c r="F4599" i="1"/>
  <c r="F4587" i="1"/>
  <c r="F4575" i="1"/>
  <c r="F4509" i="1"/>
  <c r="F4365" i="1"/>
  <c r="F4221" i="1"/>
  <c r="F4077" i="1"/>
  <c r="F3933" i="1"/>
  <c r="F3789" i="1"/>
  <c r="F3645" i="1"/>
  <c r="P9" i="13"/>
  <c r="D5000" i="1"/>
  <c r="D4994" i="1"/>
  <c r="D4988" i="1"/>
  <c r="D4982" i="1"/>
  <c r="D4976" i="1"/>
  <c r="D4970" i="1"/>
  <c r="D4964" i="1"/>
  <c r="D4958" i="1"/>
  <c r="D4952" i="1"/>
  <c r="D4946" i="1"/>
  <c r="D4940" i="1"/>
  <c r="D4934" i="1"/>
  <c r="D4928" i="1"/>
  <c r="D4922" i="1"/>
  <c r="D4916" i="1"/>
  <c r="D4910" i="1"/>
  <c r="D4904" i="1"/>
  <c r="D4898" i="1"/>
  <c r="D4892" i="1"/>
  <c r="D4886" i="1"/>
  <c r="D4880" i="1"/>
  <c r="D4874" i="1"/>
  <c r="D4868" i="1"/>
  <c r="D4862" i="1"/>
  <c r="D4856" i="1"/>
  <c r="D4850" i="1"/>
  <c r="D4844" i="1"/>
  <c r="D4838" i="1"/>
  <c r="D4832" i="1"/>
  <c r="D4826" i="1"/>
  <c r="D4820" i="1"/>
  <c r="D4732" i="1"/>
  <c r="D4721" i="1"/>
  <c r="D4710" i="1"/>
  <c r="D4690" i="1"/>
  <c r="D4678" i="1"/>
  <c r="D4666" i="1"/>
  <c r="D4654" i="1"/>
  <c r="D4642" i="1"/>
  <c r="D4630" i="1"/>
  <c r="D4618" i="1"/>
  <c r="D4606" i="1"/>
  <c r="D4594" i="1"/>
  <c r="D4582" i="1"/>
  <c r="D4570" i="1"/>
  <c r="D4558" i="1"/>
  <c r="D4546" i="1"/>
  <c r="D4534" i="1"/>
  <c r="D4522" i="1"/>
  <c r="D4510" i="1"/>
  <c r="D4494" i="1"/>
  <c r="D4470" i="1"/>
  <c r="D4446" i="1"/>
  <c r="D4422" i="1"/>
  <c r="D4398" i="1"/>
  <c r="D4369" i="1"/>
  <c r="D4292" i="1"/>
  <c r="D4238" i="1"/>
  <c r="D4180" i="1"/>
  <c r="D3950" i="1"/>
  <c r="D3892" i="1"/>
  <c r="D3575" i="1"/>
  <c r="D3456" i="1"/>
  <c r="D3240" i="1"/>
  <c r="D4776" i="1"/>
  <c r="D4758" i="1"/>
  <c r="D4493" i="1"/>
  <c r="D4469" i="1"/>
  <c r="D4445" i="1"/>
  <c r="D4421" i="1"/>
  <c r="D4397" i="1"/>
  <c r="D4368" i="1"/>
  <c r="D4291" i="1"/>
  <c r="D4178" i="1"/>
  <c r="D4120" i="1"/>
  <c r="D3890" i="1"/>
  <c r="D3672" i="1"/>
  <c r="D3568" i="1"/>
  <c r="D3448" i="1"/>
  <c r="D4999" i="1"/>
  <c r="D4993" i="1"/>
  <c r="D4987" i="1"/>
  <c r="D4981" i="1"/>
  <c r="D4975" i="1"/>
  <c r="D4969" i="1"/>
  <c r="D4963" i="1"/>
  <c r="D4957" i="1"/>
  <c r="D4951" i="1"/>
  <c r="D4945" i="1"/>
  <c r="D4939" i="1"/>
  <c r="D4933" i="1"/>
  <c r="D4927" i="1"/>
  <c r="D4921" i="1"/>
  <c r="D4915" i="1"/>
  <c r="D4909" i="1"/>
  <c r="D4903" i="1"/>
  <c r="D4897" i="1"/>
  <c r="D4891" i="1"/>
  <c r="D4885" i="1"/>
  <c r="D4879" i="1"/>
  <c r="D4873" i="1"/>
  <c r="D4867" i="1"/>
  <c r="D4861" i="1"/>
  <c r="D4855" i="1"/>
  <c r="D4849" i="1"/>
  <c r="D4843" i="1"/>
  <c r="D4837" i="1"/>
  <c r="D4831" i="1"/>
  <c r="D4825" i="1"/>
  <c r="D4819" i="1"/>
  <c r="D4720" i="1"/>
  <c r="D4709" i="1"/>
  <c r="D4698" i="1"/>
  <c r="D4686" i="1"/>
  <c r="D4674" i="1"/>
  <c r="D4662" i="1"/>
  <c r="D4650" i="1"/>
  <c r="D4638" i="1"/>
  <c r="D4626" i="1"/>
  <c r="D4614" i="1"/>
  <c r="D4602" i="1"/>
  <c r="D4590" i="1"/>
  <c r="D4578" i="1"/>
  <c r="D4566" i="1"/>
  <c r="D4554" i="1"/>
  <c r="D4542" i="1"/>
  <c r="D4530" i="1"/>
  <c r="D4518" i="1"/>
  <c r="D4506" i="1"/>
  <c r="D4360" i="1"/>
  <c r="D4324" i="1"/>
  <c r="D4052" i="1"/>
  <c r="D3994" i="1"/>
  <c r="D3878" i="1"/>
  <c r="D3806" i="1"/>
  <c r="D3734" i="1"/>
  <c r="D3656" i="1"/>
  <c r="D4854" i="1"/>
  <c r="D4848" i="1"/>
  <c r="D4842" i="1"/>
  <c r="D4836" i="1"/>
  <c r="D4830" i="1"/>
  <c r="D4824" i="1"/>
  <c r="D4818" i="1"/>
  <c r="D4708" i="1"/>
  <c r="D4697" i="1"/>
  <c r="D4685" i="1"/>
  <c r="D4673" i="1"/>
  <c r="D4661" i="1"/>
  <c r="D4649" i="1"/>
  <c r="D4637" i="1"/>
  <c r="D4625" i="1"/>
  <c r="D4613" i="1"/>
  <c r="D4601" i="1"/>
  <c r="D4589" i="1"/>
  <c r="D4577" i="1"/>
  <c r="D4565" i="1"/>
  <c r="D4553" i="1"/>
  <c r="D4541" i="1"/>
  <c r="D4529" i="1"/>
  <c r="D4517" i="1"/>
  <c r="D4505" i="1"/>
  <c r="D4487" i="1"/>
  <c r="D4463" i="1"/>
  <c r="D4439" i="1"/>
  <c r="D4415" i="1"/>
  <c r="D4391" i="1"/>
  <c r="D4322" i="1"/>
  <c r="D4279" i="1"/>
  <c r="D4106" i="1"/>
  <c r="D4048" i="1"/>
  <c r="D3648" i="1"/>
  <c r="D3540" i="1"/>
  <c r="D3412" i="1"/>
  <c r="D4786" i="1"/>
  <c r="D4811" i="1"/>
  <c r="D4749" i="1"/>
  <c r="D4488" i="1"/>
  <c r="D4280" i="1"/>
  <c r="D4968" i="1"/>
  <c r="D4932" i="1"/>
  <c r="D4890" i="1"/>
  <c r="D4810" i="1"/>
  <c r="D4800" i="1"/>
  <c r="D4792" i="1"/>
  <c r="D4782" i="1"/>
  <c r="D4774" i="1"/>
  <c r="D4764" i="1"/>
  <c r="D4756" i="1"/>
  <c r="D4746" i="1"/>
  <c r="D4738" i="1"/>
  <c r="D4727" i="1"/>
  <c r="D4716" i="1"/>
  <c r="D4386" i="1"/>
  <c r="D4352" i="1"/>
  <c r="D4315" i="1"/>
  <c r="D4268" i="1"/>
  <c r="D4210" i="1"/>
  <c r="D3980" i="1"/>
  <c r="D3922" i="1"/>
  <c r="D3860" i="1"/>
  <c r="D3788" i="1"/>
  <c r="D3716" i="1"/>
  <c r="D2792" i="1"/>
  <c r="D4794" i="1"/>
  <c r="D4775" i="1"/>
  <c r="D3024" i="1"/>
  <c r="D4980" i="1"/>
  <c r="D4950" i="1"/>
  <c r="D4914" i="1"/>
  <c r="D4902" i="1"/>
  <c r="D4872" i="1"/>
  <c r="D4979" i="1"/>
  <c r="D4955" i="1"/>
  <c r="D4931" i="1"/>
  <c r="D4919" i="1"/>
  <c r="D4913" i="1"/>
  <c r="D4895" i="1"/>
  <c r="D4883" i="1"/>
  <c r="D4877" i="1"/>
  <c r="D4871" i="1"/>
  <c r="D4865" i="1"/>
  <c r="D4859" i="1"/>
  <c r="D4853" i="1"/>
  <c r="D4847" i="1"/>
  <c r="D4841" i="1"/>
  <c r="D4835" i="1"/>
  <c r="D4829" i="1"/>
  <c r="D4823" i="1"/>
  <c r="D4817" i="1"/>
  <c r="D4696" i="1"/>
  <c r="D4684" i="1"/>
  <c r="D4672" i="1"/>
  <c r="D4660" i="1"/>
  <c r="D4648" i="1"/>
  <c r="D4636" i="1"/>
  <c r="D4624" i="1"/>
  <c r="D4612" i="1"/>
  <c r="D4600" i="1"/>
  <c r="D4588" i="1"/>
  <c r="D4576" i="1"/>
  <c r="D4564" i="1"/>
  <c r="D4552" i="1"/>
  <c r="D4540" i="1"/>
  <c r="D4528" i="1"/>
  <c r="D4516" i="1"/>
  <c r="D4504" i="1"/>
  <c r="D4482" i="1"/>
  <c r="D4458" i="1"/>
  <c r="D4434" i="1"/>
  <c r="D4410" i="1"/>
  <c r="D4384" i="1"/>
  <c r="D4094" i="1"/>
  <c r="D4036" i="1"/>
  <c r="D3629" i="1"/>
  <c r="D3521" i="1"/>
  <c r="D3383" i="1"/>
  <c r="D4740" i="1"/>
  <c r="D4785" i="1"/>
  <c r="D4757" i="1"/>
  <c r="D4416" i="1"/>
  <c r="D4108" i="1"/>
  <c r="D4962" i="1"/>
  <c r="D4920" i="1"/>
  <c r="D4866" i="1"/>
  <c r="D4985" i="1"/>
  <c r="D4949" i="1"/>
  <c r="D4907" i="1"/>
  <c r="D4809" i="1"/>
  <c r="D4799" i="1"/>
  <c r="D4791" i="1"/>
  <c r="D4781" i="1"/>
  <c r="D4773" i="1"/>
  <c r="D4763" i="1"/>
  <c r="D4755" i="1"/>
  <c r="D4745" i="1"/>
  <c r="D4726" i="1"/>
  <c r="D4715" i="1"/>
  <c r="D4704" i="1"/>
  <c r="D4481" i="1"/>
  <c r="D4457" i="1"/>
  <c r="D4433" i="1"/>
  <c r="D4409" i="1"/>
  <c r="D4383" i="1"/>
  <c r="D4264" i="1"/>
  <c r="D4034" i="1"/>
  <c r="D3976" i="1"/>
  <c r="D3622" i="1"/>
  <c r="D3514" i="1"/>
  <c r="A2" i="1"/>
  <c r="D5" i="1"/>
  <c r="D3" i="1"/>
  <c r="D10" i="1"/>
  <c r="D16" i="1"/>
  <c r="D22" i="1"/>
  <c r="D28" i="1"/>
  <c r="D34" i="1"/>
  <c r="D40" i="1"/>
  <c r="D46" i="1"/>
  <c r="D52" i="1"/>
  <c r="D58" i="1"/>
  <c r="D64" i="1"/>
  <c r="D70" i="1"/>
  <c r="D76" i="1"/>
  <c r="D82" i="1"/>
  <c r="D88" i="1"/>
  <c r="D94" i="1"/>
  <c r="D100" i="1"/>
  <c r="D106" i="1"/>
  <c r="D112" i="1"/>
  <c r="D118" i="1"/>
  <c r="D124" i="1"/>
  <c r="D130" i="1"/>
  <c r="D136" i="1"/>
  <c r="D142" i="1"/>
  <c r="D148" i="1"/>
  <c r="D154" i="1"/>
  <c r="D160" i="1"/>
  <c r="D166" i="1"/>
  <c r="D172" i="1"/>
  <c r="D178" i="1"/>
  <c r="D184" i="1"/>
  <c r="D190" i="1"/>
  <c r="D196" i="1"/>
  <c r="D202" i="1"/>
  <c r="D208" i="1"/>
  <c r="D214" i="1"/>
  <c r="D220" i="1"/>
  <c r="D226" i="1"/>
  <c r="D232" i="1"/>
  <c r="D238" i="1"/>
  <c r="D244" i="1"/>
  <c r="D250" i="1"/>
  <c r="D256" i="1"/>
  <c r="D262" i="1"/>
  <c r="D268" i="1"/>
  <c r="D274" i="1"/>
  <c r="D280" i="1"/>
  <c r="D286" i="1"/>
  <c r="D292" i="1"/>
  <c r="D298" i="1"/>
  <c r="D304" i="1"/>
  <c r="D310" i="1"/>
  <c r="D316" i="1"/>
  <c r="D322" i="1"/>
  <c r="D328" i="1"/>
  <c r="D334" i="1"/>
  <c r="D340" i="1"/>
  <c r="D346" i="1"/>
  <c r="D352" i="1"/>
  <c r="D358" i="1"/>
  <c r="D364" i="1"/>
  <c r="D370" i="1"/>
  <c r="D376" i="1"/>
  <c r="D382" i="1"/>
  <c r="D388" i="1"/>
  <c r="D394" i="1"/>
  <c r="D400" i="1"/>
  <c r="D406" i="1"/>
  <c r="D412" i="1"/>
  <c r="D418" i="1"/>
  <c r="D424" i="1"/>
  <c r="D430" i="1"/>
  <c r="D436" i="1"/>
  <c r="D442" i="1"/>
  <c r="D448" i="1"/>
  <c r="D454" i="1"/>
  <c r="D460" i="1"/>
  <c r="D466" i="1"/>
  <c r="D472" i="1"/>
  <c r="D478" i="1"/>
  <c r="D484" i="1"/>
  <c r="D490" i="1"/>
  <c r="D496" i="1"/>
  <c r="D502" i="1"/>
  <c r="D508" i="1"/>
  <c r="D4" i="1"/>
  <c r="D6" i="1"/>
  <c r="D12" i="1"/>
  <c r="D18" i="1"/>
  <c r="D24" i="1"/>
  <c r="D30" i="1"/>
  <c r="D36" i="1"/>
  <c r="D42" i="1"/>
  <c r="D48" i="1"/>
  <c r="D54" i="1"/>
  <c r="D60" i="1"/>
  <c r="D66" i="1"/>
  <c r="D15" i="1"/>
  <c r="D26" i="1"/>
  <c r="D37" i="1"/>
  <c r="D47" i="1"/>
  <c r="D77" i="1"/>
  <c r="D95" i="1"/>
  <c r="D113" i="1"/>
  <c r="D131" i="1"/>
  <c r="D149" i="1"/>
  <c r="D167" i="1"/>
  <c r="D185" i="1"/>
  <c r="D203" i="1"/>
  <c r="D221" i="1"/>
  <c r="D239" i="1"/>
  <c r="D257" i="1"/>
  <c r="D275" i="1"/>
  <c r="D293" i="1"/>
  <c r="D311" i="1"/>
  <c r="D329" i="1"/>
  <c r="D347" i="1"/>
  <c r="D371" i="1"/>
  <c r="D378" i="1"/>
  <c r="D407" i="1"/>
  <c r="D414" i="1"/>
  <c r="D443" i="1"/>
  <c r="D450" i="1"/>
  <c r="D479" i="1"/>
  <c r="D486" i="1"/>
  <c r="D514" i="1"/>
  <c r="D520" i="1"/>
  <c r="D526" i="1"/>
  <c r="D532" i="1"/>
  <c r="D538" i="1"/>
  <c r="D7" i="1"/>
  <c r="D17" i="1"/>
  <c r="D57" i="1"/>
  <c r="D68" i="1"/>
  <c r="D86" i="1"/>
  <c r="D104" i="1"/>
  <c r="D122" i="1"/>
  <c r="D140" i="1"/>
  <c r="D158" i="1"/>
  <c r="D176" i="1"/>
  <c r="D194" i="1"/>
  <c r="D212" i="1"/>
  <c r="D230" i="1"/>
  <c r="D248" i="1"/>
  <c r="D266" i="1"/>
  <c r="D284" i="1"/>
  <c r="D302" i="1"/>
  <c r="D320" i="1"/>
  <c r="D338" i="1"/>
  <c r="D356" i="1"/>
  <c r="D379" i="1"/>
  <c r="D386" i="1"/>
  <c r="D393" i="1"/>
  <c r="D415" i="1"/>
  <c r="D422" i="1"/>
  <c r="D429" i="1"/>
  <c r="D451" i="1"/>
  <c r="D458" i="1"/>
  <c r="D465" i="1"/>
  <c r="D487" i="1"/>
  <c r="D494" i="1"/>
  <c r="D501" i="1"/>
  <c r="D27" i="1"/>
  <c r="D38" i="1"/>
  <c r="D49" i="1"/>
  <c r="D59" i="1"/>
  <c r="D78" i="1"/>
  <c r="D96" i="1"/>
  <c r="D114" i="1"/>
  <c r="D132" i="1"/>
  <c r="D150" i="1"/>
  <c r="D168" i="1"/>
  <c r="D186" i="1"/>
  <c r="D204" i="1"/>
  <c r="D222" i="1"/>
  <c r="D240" i="1"/>
  <c r="D258" i="1"/>
  <c r="D276" i="1"/>
  <c r="D294" i="1"/>
  <c r="D312" i="1"/>
  <c r="D330" i="1"/>
  <c r="D348" i="1"/>
  <c r="D365" i="1"/>
  <c r="D372" i="1"/>
  <c r="D401" i="1"/>
  <c r="D408" i="1"/>
  <c r="D437" i="1"/>
  <c r="D444" i="1"/>
  <c r="D473" i="1"/>
  <c r="D480" i="1"/>
  <c r="D509" i="1"/>
  <c r="D515" i="1"/>
  <c r="D521" i="1"/>
  <c r="D527" i="1"/>
  <c r="D533" i="1"/>
  <c r="D539" i="1"/>
  <c r="D545" i="1"/>
  <c r="D551" i="1"/>
  <c r="D557" i="1"/>
  <c r="D8" i="1"/>
  <c r="D19" i="1"/>
  <c r="D29" i="1"/>
  <c r="D69" i="1"/>
  <c r="D79" i="1"/>
  <c r="D87" i="1"/>
  <c r="D97" i="1"/>
  <c r="D105" i="1"/>
  <c r="D115" i="1"/>
  <c r="D123" i="1"/>
  <c r="D133" i="1"/>
  <c r="D141" i="1"/>
  <c r="D151" i="1"/>
  <c r="D159" i="1"/>
  <c r="D169" i="1"/>
  <c r="D177" i="1"/>
  <c r="D187" i="1"/>
  <c r="D195" i="1"/>
  <c r="D205" i="1"/>
  <c r="D213" i="1"/>
  <c r="D223" i="1"/>
  <c r="D231" i="1"/>
  <c r="D241" i="1"/>
  <c r="D249" i="1"/>
  <c r="D259" i="1"/>
  <c r="D267" i="1"/>
  <c r="D277" i="1"/>
  <c r="D285" i="1"/>
  <c r="D295" i="1"/>
  <c r="D303" i="1"/>
  <c r="D313" i="1"/>
  <c r="D321" i="1"/>
  <c r="D331" i="1"/>
  <c r="D339" i="1"/>
  <c r="D349" i="1"/>
  <c r="D357" i="1"/>
  <c r="D373" i="1"/>
  <c r="D380" i="1"/>
  <c r="D387" i="1"/>
  <c r="D409" i="1"/>
  <c r="D416" i="1"/>
  <c r="D423" i="1"/>
  <c r="D445" i="1"/>
  <c r="D452" i="1"/>
  <c r="D459" i="1"/>
  <c r="D481" i="1"/>
  <c r="D488" i="1"/>
  <c r="D495" i="1"/>
  <c r="D39" i="1"/>
  <c r="D50" i="1"/>
  <c r="D61" i="1"/>
  <c r="D71" i="1"/>
  <c r="D89" i="1"/>
  <c r="D107" i="1"/>
  <c r="D125" i="1"/>
  <c r="D143" i="1"/>
  <c r="D161" i="1"/>
  <c r="D179" i="1"/>
  <c r="D197" i="1"/>
  <c r="D215" i="1"/>
  <c r="D233" i="1"/>
  <c r="D251" i="1"/>
  <c r="D269" i="1"/>
  <c r="D287" i="1"/>
  <c r="D305" i="1"/>
  <c r="D323" i="1"/>
  <c r="D341" i="1"/>
  <c r="D359" i="1"/>
  <c r="D366" i="1"/>
  <c r="D395" i="1"/>
  <c r="D402" i="1"/>
  <c r="D431" i="1"/>
  <c r="D438" i="1"/>
  <c r="D467" i="1"/>
  <c r="D474" i="1"/>
  <c r="D503" i="1"/>
  <c r="D510" i="1"/>
  <c r="D516" i="1"/>
  <c r="D522" i="1"/>
  <c r="D9" i="1"/>
  <c r="D20" i="1"/>
  <c r="D31" i="1"/>
  <c r="D41" i="1"/>
  <c r="D80" i="1"/>
  <c r="D98" i="1"/>
  <c r="D116" i="1"/>
  <c r="D11" i="1"/>
  <c r="D51" i="1"/>
  <c r="D62" i="1"/>
  <c r="D72" i="1"/>
  <c r="D90" i="1"/>
  <c r="D108" i="1"/>
  <c r="D126" i="1"/>
  <c r="D144" i="1"/>
  <c r="D162" i="1"/>
  <c r="D180" i="1"/>
  <c r="D198" i="1"/>
  <c r="D216" i="1"/>
  <c r="D234" i="1"/>
  <c r="D252" i="1"/>
  <c r="D270" i="1"/>
  <c r="D288" i="1"/>
  <c r="D306" i="1"/>
  <c r="D324" i="1"/>
  <c r="D342" i="1"/>
  <c r="D360" i="1"/>
  <c r="D389" i="1"/>
  <c r="D396" i="1"/>
  <c r="D425" i="1"/>
  <c r="D432" i="1"/>
  <c r="D461" i="1"/>
  <c r="D45" i="1"/>
  <c r="D56" i="1"/>
  <c r="D67" i="1"/>
  <c r="D75" i="1"/>
  <c r="D85" i="1"/>
  <c r="D93" i="1"/>
  <c r="D103" i="1"/>
  <c r="D111" i="1"/>
  <c r="D121" i="1"/>
  <c r="D129" i="1"/>
  <c r="D139" i="1"/>
  <c r="D147" i="1"/>
  <c r="D157" i="1"/>
  <c r="D165" i="1"/>
  <c r="D175" i="1"/>
  <c r="D183" i="1"/>
  <c r="D193" i="1"/>
  <c r="D201" i="1"/>
  <c r="D211" i="1"/>
  <c r="D219" i="1"/>
  <c r="D229" i="1"/>
  <c r="D237" i="1"/>
  <c r="D247" i="1"/>
  <c r="D255" i="1"/>
  <c r="D265" i="1"/>
  <c r="D273" i="1"/>
  <c r="D283" i="1"/>
  <c r="D291" i="1"/>
  <c r="D301" i="1"/>
  <c r="D309" i="1"/>
  <c r="D319" i="1"/>
  <c r="D327" i="1"/>
  <c r="D337" i="1"/>
  <c r="D345" i="1"/>
  <c r="D35" i="1"/>
  <c r="D120" i="1"/>
  <c r="D145" i="1"/>
  <c r="D164" i="1"/>
  <c r="D188" i="1"/>
  <c r="D209" i="1"/>
  <c r="D228" i="1"/>
  <c r="D253" i="1"/>
  <c r="D272" i="1"/>
  <c r="D296" i="1"/>
  <c r="D317" i="1"/>
  <c r="D336" i="1"/>
  <c r="D374" i="1"/>
  <c r="D403" i="1"/>
  <c r="D417" i="1"/>
  <c r="D446" i="1"/>
  <c r="D471" i="1"/>
  <c r="D519" i="1"/>
  <c r="D547" i="1"/>
  <c r="D562" i="1"/>
  <c r="D569" i="1"/>
  <c r="D582" i="1"/>
  <c r="D595" i="1"/>
  <c r="D608" i="1"/>
  <c r="D621" i="1"/>
  <c r="D634" i="1"/>
  <c r="D641" i="1"/>
  <c r="D654" i="1"/>
  <c r="D43" i="1"/>
  <c r="D73" i="1"/>
  <c r="D99" i="1"/>
  <c r="D189" i="1"/>
  <c r="D297" i="1"/>
  <c r="D361" i="1"/>
  <c r="D375" i="1"/>
  <c r="D404" i="1"/>
  <c r="D433" i="1"/>
  <c r="D447" i="1"/>
  <c r="D475" i="1"/>
  <c r="D485" i="1"/>
  <c r="D498" i="1"/>
  <c r="D511" i="1"/>
  <c r="D530" i="1"/>
  <c r="D540" i="1"/>
  <c r="D555" i="1"/>
  <c r="D563" i="1"/>
  <c r="D576" i="1"/>
  <c r="D589" i="1"/>
  <c r="D602" i="1"/>
  <c r="D615" i="1"/>
  <c r="D628" i="1"/>
  <c r="D635" i="1"/>
  <c r="D648" i="1"/>
  <c r="D661" i="1"/>
  <c r="D667" i="1"/>
  <c r="D673" i="1"/>
  <c r="D679" i="1"/>
  <c r="D685" i="1"/>
  <c r="D691" i="1"/>
  <c r="D697" i="1"/>
  <c r="D703" i="1"/>
  <c r="D709" i="1"/>
  <c r="D715" i="1"/>
  <c r="D721" i="1"/>
  <c r="D727" i="1"/>
  <c r="D733" i="1"/>
  <c r="D739" i="1"/>
  <c r="D745" i="1"/>
  <c r="D751" i="1"/>
  <c r="D757" i="1"/>
  <c r="D763" i="1"/>
  <c r="D769" i="1"/>
  <c r="D775" i="1"/>
  <c r="D781" i="1"/>
  <c r="D787" i="1"/>
  <c r="D793" i="1"/>
  <c r="D799" i="1"/>
  <c r="D805" i="1"/>
  <c r="D811" i="1"/>
  <c r="D817" i="1"/>
  <c r="D823" i="1"/>
  <c r="D829" i="1"/>
  <c r="D835" i="1"/>
  <c r="D841" i="1"/>
  <c r="D847" i="1"/>
  <c r="D853" i="1"/>
  <c r="D13" i="1"/>
  <c r="D101" i="1"/>
  <c r="D127" i="1"/>
  <c r="D146" i="1"/>
  <c r="D170" i="1"/>
  <c r="D191" i="1"/>
  <c r="D210" i="1"/>
  <c r="D235" i="1"/>
  <c r="D254" i="1"/>
  <c r="D278" i="1"/>
  <c r="D299" i="1"/>
  <c r="D318" i="1"/>
  <c r="D343" i="1"/>
  <c r="D390" i="1"/>
  <c r="D419" i="1"/>
  <c r="D462" i="1"/>
  <c r="D499" i="1"/>
  <c r="D548" i="1"/>
  <c r="D570" i="1"/>
  <c r="D583" i="1"/>
  <c r="D596" i="1"/>
  <c r="D609" i="1"/>
  <c r="D622" i="1"/>
  <c r="D629" i="1"/>
  <c r="D642" i="1"/>
  <c r="D655" i="1"/>
  <c r="D44" i="1"/>
  <c r="D74" i="1"/>
  <c r="D171" i="1"/>
  <c r="D279" i="1"/>
  <c r="D362" i="1"/>
  <c r="D391" i="1"/>
  <c r="D405" i="1"/>
  <c r="D434" i="1"/>
  <c r="D463" i="1"/>
  <c r="D476" i="1"/>
  <c r="D489" i="1"/>
  <c r="D512" i="1"/>
  <c r="D523" i="1"/>
  <c r="D531" i="1"/>
  <c r="D541" i="1"/>
  <c r="D556" i="1"/>
  <c r="D564" i="1"/>
  <c r="D577" i="1"/>
  <c r="D590" i="1"/>
  <c r="D603" i="1"/>
  <c r="D616" i="1"/>
  <c r="D623" i="1"/>
  <c r="D636" i="1"/>
  <c r="D649" i="1"/>
  <c r="D662" i="1"/>
  <c r="D668" i="1"/>
  <c r="D674" i="1"/>
  <c r="D680" i="1"/>
  <c r="D686" i="1"/>
  <c r="D692" i="1"/>
  <c r="D698" i="1"/>
  <c r="D704" i="1"/>
  <c r="D710" i="1"/>
  <c r="D716" i="1"/>
  <c r="D722" i="1"/>
  <c r="D728" i="1"/>
  <c r="D734" i="1"/>
  <c r="D740" i="1"/>
  <c r="D746" i="1"/>
  <c r="D752" i="1"/>
  <c r="D758" i="1"/>
  <c r="D764" i="1"/>
  <c r="D770" i="1"/>
  <c r="D776" i="1"/>
  <c r="D782" i="1"/>
  <c r="D14" i="1"/>
  <c r="D102" i="1"/>
  <c r="D128" i="1"/>
  <c r="D152" i="1"/>
  <c r="D173" i="1"/>
  <c r="D192" i="1"/>
  <c r="D217" i="1"/>
  <c r="D236" i="1"/>
  <c r="D260" i="1"/>
  <c r="D281" i="1"/>
  <c r="D300" i="1"/>
  <c r="D325" i="1"/>
  <c r="D344" i="1"/>
  <c r="D377" i="1"/>
  <c r="D420" i="1"/>
  <c r="D449" i="1"/>
  <c r="D500" i="1"/>
  <c r="D549" i="1"/>
  <c r="D558" i="1"/>
  <c r="D571" i="1"/>
  <c r="D584" i="1"/>
  <c r="D597" i="1"/>
  <c r="D610" i="1"/>
  <c r="D617" i="1"/>
  <c r="D630" i="1"/>
  <c r="D643" i="1"/>
  <c r="D656" i="1"/>
  <c r="D21" i="1"/>
  <c r="D53" i="1"/>
  <c r="D81" i="1"/>
  <c r="D109" i="1"/>
  <c r="D153" i="1"/>
  <c r="D261" i="1"/>
  <c r="D363" i="1"/>
  <c r="D392" i="1"/>
  <c r="D421" i="1"/>
  <c r="D435" i="1"/>
  <c r="D464" i="1"/>
  <c r="D477" i="1"/>
  <c r="D513" i="1"/>
  <c r="D524" i="1"/>
  <c r="D534" i="1"/>
  <c r="D542" i="1"/>
  <c r="D565" i="1"/>
  <c r="D578" i="1"/>
  <c r="D591" i="1"/>
  <c r="D604" i="1"/>
  <c r="D611" i="1"/>
  <c r="D624" i="1"/>
  <c r="D637" i="1"/>
  <c r="D23" i="1"/>
  <c r="D83" i="1"/>
  <c r="D134" i="1"/>
  <c r="D155" i="1"/>
  <c r="D174" i="1"/>
  <c r="D32" i="1"/>
  <c r="D91" i="1"/>
  <c r="D117" i="1"/>
  <c r="D225" i="1"/>
  <c r="D333" i="1"/>
  <c r="D369" i="1"/>
  <c r="D398" i="1"/>
  <c r="D427" i="1"/>
  <c r="D441" i="1"/>
  <c r="D493" i="1"/>
  <c r="D506" i="1"/>
  <c r="D528" i="1"/>
  <c r="D536" i="1"/>
  <c r="D544" i="1"/>
  <c r="D553" i="1"/>
  <c r="D567" i="1"/>
  <c r="D580" i="1"/>
  <c r="D587" i="1"/>
  <c r="D600" i="1"/>
  <c r="D613" i="1"/>
  <c r="D626" i="1"/>
  <c r="D639" i="1"/>
  <c r="D63" i="1"/>
  <c r="D119" i="1"/>
  <c r="D138" i="1"/>
  <c r="D163" i="1"/>
  <c r="D182" i="1"/>
  <c r="D206" i="1"/>
  <c r="D227" i="1"/>
  <c r="D246" i="1"/>
  <c r="D271" i="1"/>
  <c r="D290" i="1"/>
  <c r="D314" i="1"/>
  <c r="D335" i="1"/>
  <c r="D354" i="1"/>
  <c r="D384" i="1"/>
  <c r="D413" i="1"/>
  <c r="D456" i="1"/>
  <c r="D470" i="1"/>
  <c r="D483" i="1"/>
  <c r="D518" i="1"/>
  <c r="D546" i="1"/>
  <c r="D561" i="1"/>
  <c r="D574" i="1"/>
  <c r="D581" i="1"/>
  <c r="D594" i="1"/>
  <c r="D607" i="1"/>
  <c r="D620" i="1"/>
  <c r="D633" i="1"/>
  <c r="D200" i="1"/>
  <c r="D264" i="1"/>
  <c r="D332" i="1"/>
  <c r="D383" i="1"/>
  <c r="D426" i="1"/>
  <c r="D469" i="1"/>
  <c r="D560" i="1"/>
  <c r="D619" i="1"/>
  <c r="D672" i="1"/>
  <c r="D683" i="1"/>
  <c r="D694" i="1"/>
  <c r="D705" i="1"/>
  <c r="D744" i="1"/>
  <c r="D755" i="1"/>
  <c r="D766" i="1"/>
  <c r="D777" i="1"/>
  <c r="D802" i="1"/>
  <c r="D826" i="1"/>
  <c r="D850" i="1"/>
  <c r="D865" i="1"/>
  <c r="D872" i="1"/>
  <c r="D885" i="1"/>
  <c r="D135" i="1"/>
  <c r="D207" i="1"/>
  <c r="D385" i="1"/>
  <c r="D428" i="1"/>
  <c r="D507" i="1"/>
  <c r="D537" i="1"/>
  <c r="D601" i="1"/>
  <c r="D640" i="1"/>
  <c r="D652" i="1"/>
  <c r="D664" i="1"/>
  <c r="D675" i="1"/>
  <c r="D714" i="1"/>
  <c r="D725" i="1"/>
  <c r="D736" i="1"/>
  <c r="D747" i="1"/>
  <c r="D786" i="1"/>
  <c r="D795" i="1"/>
  <c r="D810" i="1"/>
  <c r="D819" i="1"/>
  <c r="D834" i="1"/>
  <c r="D843" i="1"/>
  <c r="D858" i="1"/>
  <c r="D866" i="1"/>
  <c r="D879" i="1"/>
  <c r="D892" i="1"/>
  <c r="D898" i="1"/>
  <c r="D904" i="1"/>
  <c r="D910" i="1"/>
  <c r="D916" i="1"/>
  <c r="D922" i="1"/>
  <c r="D928" i="1"/>
  <c r="D934" i="1"/>
  <c r="D940" i="1"/>
  <c r="D946" i="1"/>
  <c r="D952" i="1"/>
  <c r="D958" i="1"/>
  <c r="D964" i="1"/>
  <c r="D970" i="1"/>
  <c r="D976" i="1"/>
  <c r="D982" i="1"/>
  <c r="D25" i="1"/>
  <c r="D137" i="1"/>
  <c r="D218" i="1"/>
  <c r="D282" i="1"/>
  <c r="D350" i="1"/>
  <c r="D439" i="1"/>
  <c r="D585" i="1"/>
  <c r="D605" i="1"/>
  <c r="D653" i="1"/>
  <c r="D684" i="1"/>
  <c r="D695" i="1"/>
  <c r="D706" i="1"/>
  <c r="D717" i="1"/>
  <c r="D756" i="1"/>
  <c r="D767" i="1"/>
  <c r="D778" i="1"/>
  <c r="D788" i="1"/>
  <c r="D803" i="1"/>
  <c r="D812" i="1"/>
  <c r="D827" i="1"/>
  <c r="D836" i="1"/>
  <c r="D851" i="1"/>
  <c r="D859" i="1"/>
  <c r="D873" i="1"/>
  <c r="D886" i="1"/>
  <c r="D33" i="1"/>
  <c r="D351" i="1"/>
  <c r="D397" i="1"/>
  <c r="D440" i="1"/>
  <c r="D543" i="1"/>
  <c r="D566" i="1"/>
  <c r="D625" i="1"/>
  <c r="D644" i="1"/>
  <c r="D665" i="1"/>
  <c r="D676" i="1"/>
  <c r="D687" i="1"/>
  <c r="D726" i="1"/>
  <c r="D737" i="1"/>
  <c r="D748" i="1"/>
  <c r="D759" i="1"/>
  <c r="D796" i="1"/>
  <c r="D820" i="1"/>
  <c r="D844" i="1"/>
  <c r="D860" i="1"/>
  <c r="D867" i="1"/>
  <c r="D880" i="1"/>
  <c r="D893" i="1"/>
  <c r="D899" i="1"/>
  <c r="D905" i="1"/>
  <c r="D911" i="1"/>
  <c r="D917" i="1"/>
  <c r="D923" i="1"/>
  <c r="D929" i="1"/>
  <c r="D935" i="1"/>
  <c r="D941" i="1"/>
  <c r="D947" i="1"/>
  <c r="D953" i="1"/>
  <c r="D959" i="1"/>
  <c r="D965" i="1"/>
  <c r="D971" i="1"/>
  <c r="D977" i="1"/>
  <c r="D983" i="1"/>
  <c r="D989" i="1"/>
  <c r="D995" i="1"/>
  <c r="D1001" i="1"/>
  <c r="D1007" i="1"/>
  <c r="D1013" i="1"/>
  <c r="D1019" i="1"/>
  <c r="D1025" i="1"/>
  <c r="D1031" i="1"/>
  <c r="D1037" i="1"/>
  <c r="D1043" i="1"/>
  <c r="D1049" i="1"/>
  <c r="D1055" i="1"/>
  <c r="D1061" i="1"/>
  <c r="D1067" i="1"/>
  <c r="D1073" i="1"/>
  <c r="D1079" i="1"/>
  <c r="D1085" i="1"/>
  <c r="D1091" i="1"/>
  <c r="D1097" i="1"/>
  <c r="D1103" i="1"/>
  <c r="D55" i="1"/>
  <c r="D224" i="1"/>
  <c r="D289" i="1"/>
  <c r="D353" i="1"/>
  <c r="D482" i="1"/>
  <c r="D517" i="1"/>
  <c r="D586" i="1"/>
  <c r="D606" i="1"/>
  <c r="D696" i="1"/>
  <c r="D707" i="1"/>
  <c r="D718" i="1"/>
  <c r="D729" i="1"/>
  <c r="D768" i="1"/>
  <c r="D779" i="1"/>
  <c r="D789" i="1"/>
  <c r="D804" i="1"/>
  <c r="D813" i="1"/>
  <c r="D828" i="1"/>
  <c r="D837" i="1"/>
  <c r="D852" i="1"/>
  <c r="D874" i="1"/>
  <c r="D887" i="1"/>
  <c r="D156" i="1"/>
  <c r="D355" i="1"/>
  <c r="D399" i="1"/>
  <c r="D568" i="1"/>
  <c r="D588" i="1"/>
  <c r="D627" i="1"/>
  <c r="D645" i="1"/>
  <c r="D657" i="1"/>
  <c r="D666" i="1"/>
  <c r="D677" i="1"/>
  <c r="D688" i="1"/>
  <c r="D699" i="1"/>
  <c r="D738" i="1"/>
  <c r="D749" i="1"/>
  <c r="D760" i="1"/>
  <c r="D771" i="1"/>
  <c r="D797" i="1"/>
  <c r="D806" i="1"/>
  <c r="D821" i="1"/>
  <c r="D830" i="1"/>
  <c r="D845" i="1"/>
  <c r="D854" i="1"/>
  <c r="D861" i="1"/>
  <c r="D868" i="1"/>
  <c r="D881" i="1"/>
  <c r="D894" i="1"/>
  <c r="D900" i="1"/>
  <c r="D906" i="1"/>
  <c r="D912" i="1"/>
  <c r="D918" i="1"/>
  <c r="D924" i="1"/>
  <c r="D930" i="1"/>
  <c r="D936" i="1"/>
  <c r="D65" i="1"/>
  <c r="D242" i="1"/>
  <c r="D307" i="1"/>
  <c r="D367" i="1"/>
  <c r="D410" i="1"/>
  <c r="D453" i="1"/>
  <c r="D491" i="1"/>
  <c r="D550" i="1"/>
  <c r="D572" i="1"/>
  <c r="D631" i="1"/>
  <c r="D669" i="1"/>
  <c r="D708" i="1"/>
  <c r="D719" i="1"/>
  <c r="D730" i="1"/>
  <c r="D741" i="1"/>
  <c r="D780" i="1"/>
  <c r="D790" i="1"/>
  <c r="D814" i="1"/>
  <c r="D838" i="1"/>
  <c r="D243" i="1"/>
  <c r="D368" i="1"/>
  <c r="D411" i="1"/>
  <c r="D525" i="1"/>
  <c r="D552" i="1"/>
  <c r="D592" i="1"/>
  <c r="D612" i="1"/>
  <c r="D646" i="1"/>
  <c r="D658" i="1"/>
  <c r="D678" i="1"/>
  <c r="D689" i="1"/>
  <c r="D700" i="1"/>
  <c r="D711" i="1"/>
  <c r="D750" i="1"/>
  <c r="D761" i="1"/>
  <c r="D772" i="1"/>
  <c r="D783" i="1"/>
  <c r="D798" i="1"/>
  <c r="D807" i="1"/>
  <c r="D822" i="1"/>
  <c r="D92" i="1"/>
  <c r="D315" i="1"/>
  <c r="D457" i="1"/>
  <c r="D497" i="1"/>
  <c r="D529" i="1"/>
  <c r="D554" i="1"/>
  <c r="D575" i="1"/>
  <c r="D614" i="1"/>
  <c r="D650" i="1"/>
  <c r="D690" i="1"/>
  <c r="D701" i="1"/>
  <c r="D712" i="1"/>
  <c r="D723" i="1"/>
  <c r="D762" i="1"/>
  <c r="D773" i="1"/>
  <c r="D784" i="1"/>
  <c r="D808" i="1"/>
  <c r="D832" i="1"/>
  <c r="D856" i="1"/>
  <c r="D863" i="1"/>
  <c r="D505" i="1"/>
  <c r="D599" i="1"/>
  <c r="D663" i="1"/>
  <c r="D702" i="1"/>
  <c r="D785" i="1"/>
  <c r="D818" i="1"/>
  <c r="D846" i="1"/>
  <c r="D942" i="1"/>
  <c r="D981" i="1"/>
  <c r="D1000" i="1"/>
  <c r="D1018" i="1"/>
  <c r="D1036" i="1"/>
  <c r="D1054" i="1"/>
  <c r="D1072" i="1"/>
  <c r="D1090" i="1"/>
  <c r="D1108" i="1"/>
  <c r="D1116" i="1"/>
  <c r="D1123" i="1"/>
  <c r="D1130" i="1"/>
  <c r="D1137" i="1"/>
  <c r="D1145" i="1"/>
  <c r="D1158" i="1"/>
  <c r="D1171" i="1"/>
  <c r="D1184" i="1"/>
  <c r="D1197" i="1"/>
  <c r="D1204" i="1"/>
  <c r="D1210" i="1"/>
  <c r="D1216" i="1"/>
  <c r="D1222" i="1"/>
  <c r="D1228" i="1"/>
  <c r="D1234" i="1"/>
  <c r="D1240" i="1"/>
  <c r="D1246" i="1"/>
  <c r="D1252" i="1"/>
  <c r="D1258" i="1"/>
  <c r="D1264" i="1"/>
  <c r="D1270" i="1"/>
  <c r="D1276" i="1"/>
  <c r="D1282" i="1"/>
  <c r="D1288" i="1"/>
  <c r="D1294" i="1"/>
  <c r="D1300" i="1"/>
  <c r="D1306" i="1"/>
  <c r="D1312" i="1"/>
  <c r="D1318" i="1"/>
  <c r="D1324" i="1"/>
  <c r="D1330" i="1"/>
  <c r="D1336" i="1"/>
  <c r="D1342" i="1"/>
  <c r="D1348" i="1"/>
  <c r="D1354" i="1"/>
  <c r="D1360" i="1"/>
  <c r="D1366" i="1"/>
  <c r="D1372" i="1"/>
  <c r="D1378" i="1"/>
  <c r="D1384" i="1"/>
  <c r="D1390" i="1"/>
  <c r="D1396" i="1"/>
  <c r="D1402" i="1"/>
  <c r="D1408" i="1"/>
  <c r="D1414" i="1"/>
  <c r="D1420" i="1"/>
  <c r="D1426" i="1"/>
  <c r="D1432" i="1"/>
  <c r="D1438" i="1"/>
  <c r="D1444" i="1"/>
  <c r="D1450" i="1"/>
  <c r="D1456" i="1"/>
  <c r="D1462" i="1"/>
  <c r="D1468" i="1"/>
  <c r="D1474" i="1"/>
  <c r="D1480" i="1"/>
  <c r="D84" i="1"/>
  <c r="D670" i="1"/>
  <c r="D753" i="1"/>
  <c r="D791" i="1"/>
  <c r="D824" i="1"/>
  <c r="D848" i="1"/>
  <c r="D869" i="1"/>
  <c r="D882" i="1"/>
  <c r="D895" i="1"/>
  <c r="D907" i="1"/>
  <c r="D919" i="1"/>
  <c r="D931" i="1"/>
  <c r="D951" i="1"/>
  <c r="D962" i="1"/>
  <c r="D973" i="1"/>
  <c r="D984" i="1"/>
  <c r="D992" i="1"/>
  <c r="D1002" i="1"/>
  <c r="D1010" i="1"/>
  <c r="D1020" i="1"/>
  <c r="D1028" i="1"/>
  <c r="D1038" i="1"/>
  <c r="D1046" i="1"/>
  <c r="D1056" i="1"/>
  <c r="D1064" i="1"/>
  <c r="D1074" i="1"/>
  <c r="D1082" i="1"/>
  <c r="D1092" i="1"/>
  <c r="D1100" i="1"/>
  <c r="D1109" i="1"/>
  <c r="D1138" i="1"/>
  <c r="D1152" i="1"/>
  <c r="D1165" i="1"/>
  <c r="D1178" i="1"/>
  <c r="D1191" i="1"/>
  <c r="D1198" i="1"/>
  <c r="D110" i="1"/>
  <c r="D381" i="1"/>
  <c r="D618" i="1"/>
  <c r="D671" i="1"/>
  <c r="D754" i="1"/>
  <c r="D792" i="1"/>
  <c r="D825" i="1"/>
  <c r="D849" i="1"/>
  <c r="D883" i="1"/>
  <c r="D943" i="1"/>
  <c r="D954" i="1"/>
  <c r="D1110" i="1"/>
  <c r="D1117" i="1"/>
  <c r="D1124" i="1"/>
  <c r="D1131" i="1"/>
  <c r="D1139" i="1"/>
  <c r="D1146" i="1"/>
  <c r="D1159" i="1"/>
  <c r="D1172" i="1"/>
  <c r="D1185" i="1"/>
  <c r="D1192" i="1"/>
  <c r="D1205" i="1"/>
  <c r="D1211" i="1"/>
  <c r="D1217" i="1"/>
  <c r="D1223" i="1"/>
  <c r="D1229" i="1"/>
  <c r="D1235" i="1"/>
  <c r="D1241" i="1"/>
  <c r="D1247" i="1"/>
  <c r="D1253" i="1"/>
  <c r="D1259" i="1"/>
  <c r="D1265" i="1"/>
  <c r="D1271" i="1"/>
  <c r="D1277" i="1"/>
  <c r="D1283" i="1"/>
  <c r="D1289" i="1"/>
  <c r="D1295" i="1"/>
  <c r="D1301" i="1"/>
  <c r="D1307" i="1"/>
  <c r="D1313" i="1"/>
  <c r="D1319" i="1"/>
  <c r="D1325" i="1"/>
  <c r="D1331" i="1"/>
  <c r="D1337" i="1"/>
  <c r="D1343" i="1"/>
  <c r="D1349" i="1"/>
  <c r="D1355" i="1"/>
  <c r="D1361" i="1"/>
  <c r="D1367" i="1"/>
  <c r="D1373" i="1"/>
  <c r="D1379" i="1"/>
  <c r="D1385" i="1"/>
  <c r="D1391" i="1"/>
  <c r="D535" i="1"/>
  <c r="D713" i="1"/>
  <c r="D794" i="1"/>
  <c r="D870" i="1"/>
  <c r="D896" i="1"/>
  <c r="D908" i="1"/>
  <c r="D920" i="1"/>
  <c r="D932" i="1"/>
  <c r="D963" i="1"/>
  <c r="D974" i="1"/>
  <c r="D985" i="1"/>
  <c r="D993" i="1"/>
  <c r="D1003" i="1"/>
  <c r="D1011" i="1"/>
  <c r="D1021" i="1"/>
  <c r="D1029" i="1"/>
  <c r="D1039" i="1"/>
  <c r="D1047" i="1"/>
  <c r="D1057" i="1"/>
  <c r="D1065" i="1"/>
  <c r="D1075" i="1"/>
  <c r="D1083" i="1"/>
  <c r="D1093" i="1"/>
  <c r="D1101" i="1"/>
  <c r="D1132" i="1"/>
  <c r="D1153" i="1"/>
  <c r="D1166" i="1"/>
  <c r="D1179" i="1"/>
  <c r="D1186" i="1"/>
  <c r="D1199" i="1"/>
  <c r="D181" i="1"/>
  <c r="D632" i="1"/>
  <c r="D681" i="1"/>
  <c r="D720" i="1"/>
  <c r="D800" i="1"/>
  <c r="D831" i="1"/>
  <c r="D855" i="1"/>
  <c r="D871" i="1"/>
  <c r="D884" i="1"/>
  <c r="D944" i="1"/>
  <c r="D955" i="1"/>
  <c r="D966" i="1"/>
  <c r="D994" i="1"/>
  <c r="D1012" i="1"/>
  <c r="D1030" i="1"/>
  <c r="D1048" i="1"/>
  <c r="D1066" i="1"/>
  <c r="D1084" i="1"/>
  <c r="D1102" i="1"/>
  <c r="D1111" i="1"/>
  <c r="D1118" i="1"/>
  <c r="D1125" i="1"/>
  <c r="D1133" i="1"/>
  <c r="D1140" i="1"/>
  <c r="D1147" i="1"/>
  <c r="D1160" i="1"/>
  <c r="D1173" i="1"/>
  <c r="D1180" i="1"/>
  <c r="D1193" i="1"/>
  <c r="D1206" i="1"/>
  <c r="D1212" i="1"/>
  <c r="D1218" i="1"/>
  <c r="D1224" i="1"/>
  <c r="D1230" i="1"/>
  <c r="D1236" i="1"/>
  <c r="D1242" i="1"/>
  <c r="D1248" i="1"/>
  <c r="D1254" i="1"/>
  <c r="D1260" i="1"/>
  <c r="D1266" i="1"/>
  <c r="D1272" i="1"/>
  <c r="D1278" i="1"/>
  <c r="D1284" i="1"/>
  <c r="D1290" i="1"/>
  <c r="D1296" i="1"/>
  <c r="D1302" i="1"/>
  <c r="D1308" i="1"/>
  <c r="D1314" i="1"/>
  <c r="D1320" i="1"/>
  <c r="D1326" i="1"/>
  <c r="D1332" i="1"/>
  <c r="D1338" i="1"/>
  <c r="D1344" i="1"/>
  <c r="D1350" i="1"/>
  <c r="D1356" i="1"/>
  <c r="D1362" i="1"/>
  <c r="D1368" i="1"/>
  <c r="D1374" i="1"/>
  <c r="D1380" i="1"/>
  <c r="D1386" i="1"/>
  <c r="D1392" i="1"/>
  <c r="D1398" i="1"/>
  <c r="D1404" i="1"/>
  <c r="D199" i="1"/>
  <c r="D559" i="1"/>
  <c r="D682" i="1"/>
  <c r="D765" i="1"/>
  <c r="D801" i="1"/>
  <c r="D897" i="1"/>
  <c r="D909" i="1"/>
  <c r="D921" i="1"/>
  <c r="D933" i="1"/>
  <c r="D975" i="1"/>
  <c r="D986" i="1"/>
  <c r="D996" i="1"/>
  <c r="D1004" i="1"/>
  <c r="D1014" i="1"/>
  <c r="D1022" i="1"/>
  <c r="D1032" i="1"/>
  <c r="D1040" i="1"/>
  <c r="D1050" i="1"/>
  <c r="D1058" i="1"/>
  <c r="D1068" i="1"/>
  <c r="D1076" i="1"/>
  <c r="D1086" i="1"/>
  <c r="D1094" i="1"/>
  <c r="D1104" i="1"/>
  <c r="D1126" i="1"/>
  <c r="D1154" i="1"/>
  <c r="D1167" i="1"/>
  <c r="D1174" i="1"/>
  <c r="D1187" i="1"/>
  <c r="D1200" i="1"/>
  <c r="D638" i="1"/>
  <c r="D724" i="1"/>
  <c r="D875" i="1"/>
  <c r="D888" i="1"/>
  <c r="D945" i="1"/>
  <c r="D956" i="1"/>
  <c r="D967" i="1"/>
  <c r="D978" i="1"/>
  <c r="D468" i="1"/>
  <c r="D579" i="1"/>
  <c r="D651" i="1"/>
  <c r="D735" i="1"/>
  <c r="D774" i="1"/>
  <c r="D809" i="1"/>
  <c r="D839" i="1"/>
  <c r="D877" i="1"/>
  <c r="D890" i="1"/>
  <c r="D902" i="1"/>
  <c r="D914" i="1"/>
  <c r="D926" i="1"/>
  <c r="D938" i="1"/>
  <c r="D949" i="1"/>
  <c r="D960" i="1"/>
  <c r="D990" i="1"/>
  <c r="D998" i="1"/>
  <c r="D1008" i="1"/>
  <c r="D1016" i="1"/>
  <c r="D1026" i="1"/>
  <c r="D1034" i="1"/>
  <c r="D1044" i="1"/>
  <c r="D1052" i="1"/>
  <c r="D1062" i="1"/>
  <c r="D1070" i="1"/>
  <c r="D1080" i="1"/>
  <c r="D1088" i="1"/>
  <c r="D1098" i="1"/>
  <c r="D1106" i="1"/>
  <c r="D1114" i="1"/>
  <c r="D1150" i="1"/>
  <c r="D1163" i="1"/>
  <c r="D1176" i="1"/>
  <c r="D1189" i="1"/>
  <c r="D1202" i="1"/>
  <c r="D326" i="1"/>
  <c r="D504" i="1"/>
  <c r="D598" i="1"/>
  <c r="D660" i="1"/>
  <c r="D743" i="1"/>
  <c r="D816" i="1"/>
  <c r="D842" i="1"/>
  <c r="D864" i="1"/>
  <c r="D878" i="1"/>
  <c r="D891" i="1"/>
  <c r="D903" i="1"/>
  <c r="D915" i="1"/>
  <c r="D927" i="1"/>
  <c r="D939" i="1"/>
  <c r="D950" i="1"/>
  <c r="D961" i="1"/>
  <c r="D972" i="1"/>
  <c r="D991" i="1"/>
  <c r="D999" i="1"/>
  <c r="D1009" i="1"/>
  <c r="D1017" i="1"/>
  <c r="D1027" i="1"/>
  <c r="D1035" i="1"/>
  <c r="D1045" i="1"/>
  <c r="D1053" i="1"/>
  <c r="D1063" i="1"/>
  <c r="D1071" i="1"/>
  <c r="D1081" i="1"/>
  <c r="D1089" i="1"/>
  <c r="D1099" i="1"/>
  <c r="D659" i="1"/>
  <c r="D815" i="1"/>
  <c r="D980" i="1"/>
  <c r="D1168" i="1"/>
  <c r="D1182" i="1"/>
  <c r="D1227" i="1"/>
  <c r="D1243" i="1"/>
  <c r="D1327" i="1"/>
  <c r="D1377" i="1"/>
  <c r="D1388" i="1"/>
  <c r="D1415" i="1"/>
  <c r="D1423" i="1"/>
  <c r="D1430" i="1"/>
  <c r="D1443" i="1"/>
  <c r="D1463" i="1"/>
  <c r="D1476" i="1"/>
  <c r="D245" i="1"/>
  <c r="D833" i="1"/>
  <c r="D901" i="1"/>
  <c r="D948" i="1"/>
  <c r="D987" i="1"/>
  <c r="D1023" i="1"/>
  <c r="D1059" i="1"/>
  <c r="D1095" i="1"/>
  <c r="D1119" i="1"/>
  <c r="D1135" i="1"/>
  <c r="D1151" i="1"/>
  <c r="D1183" i="1"/>
  <c r="D1214" i="1"/>
  <c r="D1256" i="1"/>
  <c r="D1268" i="1"/>
  <c r="D1280" i="1"/>
  <c r="D1292" i="1"/>
  <c r="D1304" i="1"/>
  <c r="D1316" i="1"/>
  <c r="D1347" i="1"/>
  <c r="D1358" i="1"/>
  <c r="D1369" i="1"/>
  <c r="D1399" i="1"/>
  <c r="D1407" i="1"/>
  <c r="D1416" i="1"/>
  <c r="D1437" i="1"/>
  <c r="D1457" i="1"/>
  <c r="D1470" i="1"/>
  <c r="D1483" i="1"/>
  <c r="D1489" i="1"/>
  <c r="D1495" i="1"/>
  <c r="D1501" i="1"/>
  <c r="D1507" i="1"/>
  <c r="D1513" i="1"/>
  <c r="D1519" i="1"/>
  <c r="D1525" i="1"/>
  <c r="D1531" i="1"/>
  <c r="D1537" i="1"/>
  <c r="D1543" i="1"/>
  <c r="D1549" i="1"/>
  <c r="D1555" i="1"/>
  <c r="D1561" i="1"/>
  <c r="D1567" i="1"/>
  <c r="D1573" i="1"/>
  <c r="D1579" i="1"/>
  <c r="D1585" i="1"/>
  <c r="D1591" i="1"/>
  <c r="D1597" i="1"/>
  <c r="D1603" i="1"/>
  <c r="D1609" i="1"/>
  <c r="D1615" i="1"/>
  <c r="D1621" i="1"/>
  <c r="D1627" i="1"/>
  <c r="D1633" i="1"/>
  <c r="D1639" i="1"/>
  <c r="D1645" i="1"/>
  <c r="D1651" i="1"/>
  <c r="D1657" i="1"/>
  <c r="D1663" i="1"/>
  <c r="D1669" i="1"/>
  <c r="D1675" i="1"/>
  <c r="D1681" i="1"/>
  <c r="D1687" i="1"/>
  <c r="D1693" i="1"/>
  <c r="D1699" i="1"/>
  <c r="D1705" i="1"/>
  <c r="D1711" i="1"/>
  <c r="D1717" i="1"/>
  <c r="D1723" i="1"/>
  <c r="D1729" i="1"/>
  <c r="D1735" i="1"/>
  <c r="D1741" i="1"/>
  <c r="D263" i="1"/>
  <c r="D693" i="1"/>
  <c r="D988" i="1"/>
  <c r="D1024" i="1"/>
  <c r="D1060" i="1"/>
  <c r="D1096" i="1"/>
  <c r="D1120" i="1"/>
  <c r="D1136" i="1"/>
  <c r="D1169" i="1"/>
  <c r="D1201" i="1"/>
  <c r="D1215" i="1"/>
  <c r="D1231" i="1"/>
  <c r="D1244" i="1"/>
  <c r="D1328" i="1"/>
  <c r="D1339" i="1"/>
  <c r="D1389" i="1"/>
  <c r="D1424" i="1"/>
  <c r="D1431" i="1"/>
  <c r="D1451" i="1"/>
  <c r="D1464" i="1"/>
  <c r="D1477" i="1"/>
  <c r="D308" i="1"/>
  <c r="D840" i="1"/>
  <c r="D1121" i="1"/>
  <c r="D1155" i="1"/>
  <c r="D1170" i="1"/>
  <c r="D1245" i="1"/>
  <c r="D1257" i="1"/>
  <c r="D1269" i="1"/>
  <c r="D1281" i="1"/>
  <c r="D1293" i="1"/>
  <c r="D1305" i="1"/>
  <c r="D1317" i="1"/>
  <c r="D1359" i="1"/>
  <c r="D1370" i="1"/>
  <c r="D1381" i="1"/>
  <c r="D1400" i="1"/>
  <c r="D1409" i="1"/>
  <c r="D1417" i="1"/>
  <c r="D1445" i="1"/>
  <c r="D1458" i="1"/>
  <c r="D1471" i="1"/>
  <c r="D1484" i="1"/>
  <c r="D1490" i="1"/>
  <c r="D1496" i="1"/>
  <c r="D1502" i="1"/>
  <c r="D1508" i="1"/>
  <c r="D1514" i="1"/>
  <c r="D1520" i="1"/>
  <c r="D1526" i="1"/>
  <c r="D1532" i="1"/>
  <c r="D1538" i="1"/>
  <c r="D1544" i="1"/>
  <c r="D1550" i="1"/>
  <c r="D1556" i="1"/>
  <c r="D1562" i="1"/>
  <c r="D1568" i="1"/>
  <c r="D1574" i="1"/>
  <c r="D1580" i="1"/>
  <c r="D1586" i="1"/>
  <c r="D1592" i="1"/>
  <c r="D1598" i="1"/>
  <c r="D1604" i="1"/>
  <c r="D1610" i="1"/>
  <c r="D1616" i="1"/>
  <c r="D1622" i="1"/>
  <c r="D1628" i="1"/>
  <c r="D1634" i="1"/>
  <c r="D1640" i="1"/>
  <c r="D1646" i="1"/>
  <c r="D1652" i="1"/>
  <c r="D1658" i="1"/>
  <c r="D1664" i="1"/>
  <c r="D1670" i="1"/>
  <c r="D1676" i="1"/>
  <c r="D1682" i="1"/>
  <c r="D1688" i="1"/>
  <c r="D1694" i="1"/>
  <c r="D1700" i="1"/>
  <c r="D1706" i="1"/>
  <c r="D1712" i="1"/>
  <c r="D1718" i="1"/>
  <c r="D1724" i="1"/>
  <c r="D1730" i="1"/>
  <c r="D1736" i="1"/>
  <c r="D1742" i="1"/>
  <c r="D455" i="1"/>
  <c r="D731" i="1"/>
  <c r="D857" i="1"/>
  <c r="D913" i="1"/>
  <c r="D997" i="1"/>
  <c r="D1033" i="1"/>
  <c r="D1069" i="1"/>
  <c r="D1105" i="1"/>
  <c r="D1122" i="1"/>
  <c r="D1141" i="1"/>
  <c r="D1156" i="1"/>
  <c r="D1188" i="1"/>
  <c r="D1219" i="1"/>
  <c r="D1232" i="1"/>
  <c r="D1329" i="1"/>
  <c r="D1340" i="1"/>
  <c r="D1351" i="1"/>
  <c r="D1410" i="1"/>
  <c r="D1425" i="1"/>
  <c r="D1439" i="1"/>
  <c r="D1452" i="1"/>
  <c r="D1465" i="1"/>
  <c r="D1478" i="1"/>
  <c r="D732" i="1"/>
  <c r="D862" i="1"/>
  <c r="D957" i="1"/>
  <c r="D1157" i="1"/>
  <c r="D1203" i="1"/>
  <c r="D1233" i="1"/>
  <c r="D1249" i="1"/>
  <c r="D1261" i="1"/>
  <c r="D1273" i="1"/>
  <c r="D1285" i="1"/>
  <c r="D1297" i="1"/>
  <c r="D1309" i="1"/>
  <c r="D1321" i="1"/>
  <c r="D1371" i="1"/>
  <c r="D1382" i="1"/>
  <c r="D1393" i="1"/>
  <c r="D1401" i="1"/>
  <c r="D1418" i="1"/>
  <c r="D1433" i="1"/>
  <c r="D1446" i="1"/>
  <c r="D1459" i="1"/>
  <c r="D1472" i="1"/>
  <c r="D1485" i="1"/>
  <c r="D1491" i="1"/>
  <c r="D1497" i="1"/>
  <c r="D1503" i="1"/>
  <c r="D1509" i="1"/>
  <c r="D1515" i="1"/>
  <c r="D1521" i="1"/>
  <c r="D1527" i="1"/>
  <c r="D1533" i="1"/>
  <c r="D1539" i="1"/>
  <c r="D1545" i="1"/>
  <c r="D1551" i="1"/>
  <c r="D1557" i="1"/>
  <c r="D1563" i="1"/>
  <c r="D1569" i="1"/>
  <c r="D1575" i="1"/>
  <c r="D1581" i="1"/>
  <c r="D1587" i="1"/>
  <c r="D1593" i="1"/>
  <c r="D1599" i="1"/>
  <c r="D1605" i="1"/>
  <c r="D1611" i="1"/>
  <c r="D1617" i="1"/>
  <c r="D1623" i="1"/>
  <c r="D492" i="1"/>
  <c r="D742" i="1"/>
  <c r="D1127" i="1"/>
  <c r="D1142" i="1"/>
  <c r="D1175" i="1"/>
  <c r="D1207" i="1"/>
  <c r="D1220" i="1"/>
  <c r="D593" i="1"/>
  <c r="D969" i="1"/>
  <c r="D1129" i="1"/>
  <c r="D1148" i="1"/>
  <c r="D1177" i="1"/>
  <c r="D1209" i="1"/>
  <c r="D1225" i="1"/>
  <c r="D1238" i="1"/>
  <c r="D1251" i="1"/>
  <c r="D1263" i="1"/>
  <c r="D1275" i="1"/>
  <c r="D1287" i="1"/>
  <c r="D1299" i="1"/>
  <c r="D1311" i="1"/>
  <c r="D1323" i="1"/>
  <c r="D1334" i="1"/>
  <c r="D1345" i="1"/>
  <c r="D1395" i="1"/>
  <c r="D979" i="1"/>
  <c r="D937" i="1"/>
  <c r="D1078" i="1"/>
  <c r="D1144" i="1"/>
  <c r="D1194" i="1"/>
  <c r="D1310" i="1"/>
  <c r="D1363" i="1"/>
  <c r="D1422" i="1"/>
  <c r="D1475" i="1"/>
  <c r="D1631" i="1"/>
  <c r="D1642" i="1"/>
  <c r="D1653" i="1"/>
  <c r="D1692" i="1"/>
  <c r="D1703" i="1"/>
  <c r="D1714" i="1"/>
  <c r="D1725" i="1"/>
  <c r="D1757" i="1"/>
  <c r="D1770" i="1"/>
  <c r="D1777" i="1"/>
  <c r="D1790" i="1"/>
  <c r="D1803" i="1"/>
  <c r="D1816" i="1"/>
  <c r="D1829" i="1"/>
  <c r="D1842" i="1"/>
  <c r="D573" i="1"/>
  <c r="D1087" i="1"/>
  <c r="D1195" i="1"/>
  <c r="D1239" i="1"/>
  <c r="D1335" i="1"/>
  <c r="D1387" i="1"/>
  <c r="D1406" i="1"/>
  <c r="D1436" i="1"/>
  <c r="D1449" i="1"/>
  <c r="D1488" i="1"/>
  <c r="D1500" i="1"/>
  <c r="D1512" i="1"/>
  <c r="D1524" i="1"/>
  <c r="D1536" i="1"/>
  <c r="D1548" i="1"/>
  <c r="D1560" i="1"/>
  <c r="D1572" i="1"/>
  <c r="D1584" i="1"/>
  <c r="D1596" i="1"/>
  <c r="D1608" i="1"/>
  <c r="D1620" i="1"/>
  <c r="D1662" i="1"/>
  <c r="D1673" i="1"/>
  <c r="D1684" i="1"/>
  <c r="D1695" i="1"/>
  <c r="D1734" i="1"/>
  <c r="D1744" i="1"/>
  <c r="D1751" i="1"/>
  <c r="D1764" i="1"/>
  <c r="D1771" i="1"/>
  <c r="D1784" i="1"/>
  <c r="D1797" i="1"/>
  <c r="D1810" i="1"/>
  <c r="D1823" i="1"/>
  <c r="D1836" i="1"/>
  <c r="D1843" i="1"/>
  <c r="D1849" i="1"/>
  <c r="D1855" i="1"/>
  <c r="D1861" i="1"/>
  <c r="D1867" i="1"/>
  <c r="D1873" i="1"/>
  <c r="D1879" i="1"/>
  <c r="D1885" i="1"/>
  <c r="D1891" i="1"/>
  <c r="D1897" i="1"/>
  <c r="D1903" i="1"/>
  <c r="D1909" i="1"/>
  <c r="D1915" i="1"/>
  <c r="D1921" i="1"/>
  <c r="D1927" i="1"/>
  <c r="D1933" i="1"/>
  <c r="D1939" i="1"/>
  <c r="D1945" i="1"/>
  <c r="D1951" i="1"/>
  <c r="D1957" i="1"/>
  <c r="D1963" i="1"/>
  <c r="D1969" i="1"/>
  <c r="D1975" i="1"/>
  <c r="D1981" i="1"/>
  <c r="D1987" i="1"/>
  <c r="D1993" i="1"/>
  <c r="D1999" i="1"/>
  <c r="D2005" i="1"/>
  <c r="D2011" i="1"/>
  <c r="D2017" i="1"/>
  <c r="D2023" i="1"/>
  <c r="D2029" i="1"/>
  <c r="D2035" i="1"/>
  <c r="D2041" i="1"/>
  <c r="D2047" i="1"/>
  <c r="D2053" i="1"/>
  <c r="D2059" i="1"/>
  <c r="D2065" i="1"/>
  <c r="D968" i="1"/>
  <c r="D1149" i="1"/>
  <c r="D1196" i="1"/>
  <c r="D1279" i="1"/>
  <c r="D1341" i="1"/>
  <c r="D1364" i="1"/>
  <c r="D1411" i="1"/>
  <c r="D1427" i="1"/>
  <c r="D1440" i="1"/>
  <c r="D1453" i="1"/>
  <c r="D1466" i="1"/>
  <c r="D1479" i="1"/>
  <c r="D1632" i="1"/>
  <c r="D1643" i="1"/>
  <c r="D1654" i="1"/>
  <c r="D1665" i="1"/>
  <c r="D1704" i="1"/>
  <c r="D1715" i="1"/>
  <c r="D1726" i="1"/>
  <c r="D1758" i="1"/>
  <c r="D1765" i="1"/>
  <c r="D1778" i="1"/>
  <c r="D1791" i="1"/>
  <c r="D1804" i="1"/>
  <c r="D1817" i="1"/>
  <c r="D1830" i="1"/>
  <c r="D1837" i="1"/>
  <c r="D647" i="1"/>
  <c r="D1107" i="1"/>
  <c r="D1161" i="1"/>
  <c r="D1250" i="1"/>
  <c r="D1286" i="1"/>
  <c r="D1315" i="1"/>
  <c r="D1365" i="1"/>
  <c r="D1492" i="1"/>
  <c r="D1504" i="1"/>
  <c r="D1516" i="1"/>
  <c r="D1528" i="1"/>
  <c r="D1540" i="1"/>
  <c r="D1552" i="1"/>
  <c r="D1564" i="1"/>
  <c r="D1576" i="1"/>
  <c r="D1588" i="1"/>
  <c r="D1600" i="1"/>
  <c r="D1612" i="1"/>
  <c r="D1624" i="1"/>
  <c r="D1635" i="1"/>
  <c r="D1674" i="1"/>
  <c r="D1685" i="1"/>
  <c r="D1696" i="1"/>
  <c r="D1707" i="1"/>
  <c r="D1737" i="1"/>
  <c r="D1745" i="1"/>
  <c r="D1752" i="1"/>
  <c r="D1759" i="1"/>
  <c r="D1772" i="1"/>
  <c r="D1785" i="1"/>
  <c r="D1798" i="1"/>
  <c r="D1811" i="1"/>
  <c r="D1824" i="1"/>
  <c r="D1831" i="1"/>
  <c r="D1844" i="1"/>
  <c r="D1850" i="1"/>
  <c r="D1856" i="1"/>
  <c r="D1862" i="1"/>
  <c r="D1868" i="1"/>
  <c r="D1874" i="1"/>
  <c r="D1880" i="1"/>
  <c r="D1886" i="1"/>
  <c r="D1892" i="1"/>
  <c r="D1898" i="1"/>
  <c r="D1904" i="1"/>
  <c r="D1910" i="1"/>
  <c r="D1916" i="1"/>
  <c r="D1922" i="1"/>
  <c r="D1928" i="1"/>
  <c r="D1934" i="1"/>
  <c r="D1940" i="1"/>
  <c r="D1946" i="1"/>
  <c r="D1952" i="1"/>
  <c r="D1958" i="1"/>
  <c r="D1964" i="1"/>
  <c r="D1970" i="1"/>
  <c r="D1976" i="1"/>
  <c r="D1982" i="1"/>
  <c r="D1988" i="1"/>
  <c r="D1994" i="1"/>
  <c r="D2000" i="1"/>
  <c r="D1005" i="1"/>
  <c r="D1112" i="1"/>
  <c r="D1162" i="1"/>
  <c r="D1208" i="1"/>
  <c r="D1394" i="1"/>
  <c r="D1412" i="1"/>
  <c r="D1428" i="1"/>
  <c r="D1441" i="1"/>
  <c r="D1454" i="1"/>
  <c r="D1467" i="1"/>
  <c r="D1644" i="1"/>
  <c r="D1655" i="1"/>
  <c r="D1666" i="1"/>
  <c r="D1677" i="1"/>
  <c r="D1716" i="1"/>
  <c r="D1727" i="1"/>
  <c r="D1753" i="1"/>
  <c r="D1766" i="1"/>
  <c r="D1779" i="1"/>
  <c r="D1792" i="1"/>
  <c r="D1805" i="1"/>
  <c r="D1818" i="1"/>
  <c r="D1825" i="1"/>
  <c r="D1838" i="1"/>
  <c r="D1006" i="1"/>
  <c r="D1113" i="1"/>
  <c r="D1322" i="1"/>
  <c r="D1481" i="1"/>
  <c r="D1493" i="1"/>
  <c r="D1505" i="1"/>
  <c r="D1517" i="1"/>
  <c r="D1529" i="1"/>
  <c r="D1541" i="1"/>
  <c r="D1553" i="1"/>
  <c r="D1565" i="1"/>
  <c r="D1577" i="1"/>
  <c r="D1589" i="1"/>
  <c r="D1601" i="1"/>
  <c r="D1613" i="1"/>
  <c r="D1625" i="1"/>
  <c r="D1636" i="1"/>
  <c r="D1647" i="1"/>
  <c r="D1686" i="1"/>
  <c r="D1697" i="1"/>
  <c r="D1708" i="1"/>
  <c r="D1719" i="1"/>
  <c r="D1738" i="1"/>
  <c r="D1746" i="1"/>
  <c r="D1760" i="1"/>
  <c r="D1773" i="1"/>
  <c r="D1786" i="1"/>
  <c r="D1799" i="1"/>
  <c r="D1812" i="1"/>
  <c r="D1819" i="1"/>
  <c r="D1832" i="1"/>
  <c r="D1845" i="1"/>
  <c r="D1851" i="1"/>
  <c r="D1857" i="1"/>
  <c r="D1863" i="1"/>
  <c r="D1869" i="1"/>
  <c r="D1875" i="1"/>
  <c r="D1881" i="1"/>
  <c r="D1887" i="1"/>
  <c r="D1893" i="1"/>
  <c r="D1899" i="1"/>
  <c r="D1905" i="1"/>
  <c r="D1911" i="1"/>
  <c r="D1917" i="1"/>
  <c r="D1923" i="1"/>
  <c r="D1929" i="1"/>
  <c r="D1935" i="1"/>
  <c r="D1941" i="1"/>
  <c r="D1947" i="1"/>
  <c r="D1953" i="1"/>
  <c r="D1959" i="1"/>
  <c r="D1965" i="1"/>
  <c r="D1971" i="1"/>
  <c r="D1977" i="1"/>
  <c r="D1983" i="1"/>
  <c r="D1989" i="1"/>
  <c r="D1995" i="1"/>
  <c r="D2001" i="1"/>
  <c r="D2007" i="1"/>
  <c r="D2013" i="1"/>
  <c r="D2019" i="1"/>
  <c r="D1015" i="1"/>
  <c r="D1115" i="1"/>
  <c r="D1164" i="1"/>
  <c r="D1213" i="1"/>
  <c r="D1255" i="1"/>
  <c r="D1291" i="1"/>
  <c r="D1346" i="1"/>
  <c r="D1128" i="1"/>
  <c r="D1226" i="1"/>
  <c r="D1376" i="1"/>
  <c r="D1679" i="1"/>
  <c r="D1701" i="1"/>
  <c r="D1755" i="1"/>
  <c r="D1768" i="1"/>
  <c r="D1781" i="1"/>
  <c r="D1794" i="1"/>
  <c r="D2022" i="1"/>
  <c r="D2032" i="1"/>
  <c r="D2040" i="1"/>
  <c r="D2050" i="1"/>
  <c r="D2058" i="1"/>
  <c r="D2089" i="1"/>
  <c r="D2096" i="1"/>
  <c r="D2109" i="1"/>
  <c r="D2122" i="1"/>
  <c r="D2128" i="1"/>
  <c r="D2134" i="1"/>
  <c r="D2140" i="1"/>
  <c r="D2146" i="1"/>
  <c r="D2152" i="1"/>
  <c r="D2158" i="1"/>
  <c r="D2164" i="1"/>
  <c r="D2170" i="1"/>
  <c r="D2176" i="1"/>
  <c r="D2182" i="1"/>
  <c r="D2188" i="1"/>
  <c r="D2194" i="1"/>
  <c r="D2200" i="1"/>
  <c r="D2206" i="1"/>
  <c r="D2212" i="1"/>
  <c r="D2218" i="1"/>
  <c r="D2224" i="1"/>
  <c r="D2230" i="1"/>
  <c r="D2236" i="1"/>
  <c r="D2242" i="1"/>
  <c r="D2248" i="1"/>
  <c r="D2254" i="1"/>
  <c r="D2260" i="1"/>
  <c r="D2266" i="1"/>
  <c r="D2272" i="1"/>
  <c r="D2278" i="1"/>
  <c r="D2284" i="1"/>
  <c r="D2290" i="1"/>
  <c r="D2296" i="1"/>
  <c r="D2302" i="1"/>
  <c r="D2308" i="1"/>
  <c r="D2314" i="1"/>
  <c r="D2320" i="1"/>
  <c r="D2326" i="1"/>
  <c r="D2332" i="1"/>
  <c r="D2338" i="1"/>
  <c r="D2344" i="1"/>
  <c r="D2350" i="1"/>
  <c r="D2356" i="1"/>
  <c r="D2362" i="1"/>
  <c r="D2368" i="1"/>
  <c r="D2374" i="1"/>
  <c r="D2380" i="1"/>
  <c r="D2386" i="1"/>
  <c r="D2392" i="1"/>
  <c r="D2398" i="1"/>
  <c r="D2404" i="1"/>
  <c r="D2410" i="1"/>
  <c r="D2416" i="1"/>
  <c r="D2422" i="1"/>
  <c r="D2428" i="1"/>
  <c r="D2434" i="1"/>
  <c r="D2440" i="1"/>
  <c r="D2446" i="1"/>
  <c r="D2452" i="1"/>
  <c r="D2458" i="1"/>
  <c r="D2464" i="1"/>
  <c r="D2470" i="1"/>
  <c r="D2476" i="1"/>
  <c r="D2482" i="1"/>
  <c r="D2488" i="1"/>
  <c r="D2494" i="1"/>
  <c r="D2500" i="1"/>
  <c r="D2506" i="1"/>
  <c r="D2512" i="1"/>
  <c r="D2518" i="1"/>
  <c r="D2524" i="1"/>
  <c r="D2530" i="1"/>
  <c r="D2536" i="1"/>
  <c r="D2542" i="1"/>
  <c r="D2548" i="1"/>
  <c r="D2554" i="1"/>
  <c r="D2560" i="1"/>
  <c r="D2566" i="1"/>
  <c r="D2572" i="1"/>
  <c r="D2578" i="1"/>
  <c r="D2584" i="1"/>
  <c r="D2590" i="1"/>
  <c r="D2596" i="1"/>
  <c r="D2602" i="1"/>
  <c r="D2608" i="1"/>
  <c r="D2614" i="1"/>
  <c r="D2620" i="1"/>
  <c r="D2626" i="1"/>
  <c r="D2632" i="1"/>
  <c r="D2638" i="1"/>
  <c r="D2644" i="1"/>
  <c r="D2650" i="1"/>
  <c r="D2656" i="1"/>
  <c r="D2662" i="1"/>
  <c r="D2668" i="1"/>
  <c r="D2674" i="1"/>
  <c r="D2680" i="1"/>
  <c r="D2686" i="1"/>
  <c r="D2692" i="1"/>
  <c r="D2698" i="1"/>
  <c r="D2704" i="1"/>
  <c r="D2710" i="1"/>
  <c r="D2716" i="1"/>
  <c r="D2722" i="1"/>
  <c r="D2728" i="1"/>
  <c r="D2734" i="1"/>
  <c r="D2740" i="1"/>
  <c r="D2746" i="1"/>
  <c r="D2752" i="1"/>
  <c r="D2758" i="1"/>
  <c r="D1237" i="1"/>
  <c r="D1419" i="1"/>
  <c r="D1447" i="1"/>
  <c r="D1473" i="1"/>
  <c r="D1498" i="1"/>
  <c r="D1522" i="1"/>
  <c r="D1546" i="1"/>
  <c r="D1570" i="1"/>
  <c r="D1594" i="1"/>
  <c r="D1618" i="1"/>
  <c r="D1638" i="1"/>
  <c r="D1660" i="1"/>
  <c r="D1721" i="1"/>
  <c r="D1740" i="1"/>
  <c r="D1795" i="1"/>
  <c r="D1808" i="1"/>
  <c r="D1821" i="1"/>
  <c r="D1834" i="1"/>
  <c r="D1847" i="1"/>
  <c r="D1859" i="1"/>
  <c r="D1871" i="1"/>
  <c r="D1883" i="1"/>
  <c r="D1895" i="1"/>
  <c r="D1907" i="1"/>
  <c r="D1919" i="1"/>
  <c r="D1931" i="1"/>
  <c r="D1943" i="1"/>
  <c r="D1955" i="1"/>
  <c r="D1967" i="1"/>
  <c r="D1979" i="1"/>
  <c r="D1991" i="1"/>
  <c r="D2003" i="1"/>
  <c r="D2014" i="1"/>
  <c r="D2024" i="1"/>
  <c r="D2042" i="1"/>
  <c r="D2060" i="1"/>
  <c r="D2068" i="1"/>
  <c r="D2075" i="1"/>
  <c r="D2082" i="1"/>
  <c r="D2090" i="1"/>
  <c r="D2103" i="1"/>
  <c r="D2116" i="1"/>
  <c r="D876" i="1"/>
  <c r="D1134" i="1"/>
  <c r="D1262" i="1"/>
  <c r="D1641" i="1"/>
  <c r="D1680" i="1"/>
  <c r="D1702" i="1"/>
  <c r="D1756" i="1"/>
  <c r="D1769" i="1"/>
  <c r="D1782" i="1"/>
  <c r="D2025" i="1"/>
  <c r="D2033" i="1"/>
  <c r="D2043" i="1"/>
  <c r="D2051" i="1"/>
  <c r="D2061" i="1"/>
  <c r="D2083" i="1"/>
  <c r="D2097" i="1"/>
  <c r="D2110" i="1"/>
  <c r="D2123" i="1"/>
  <c r="D2129" i="1"/>
  <c r="D2135" i="1"/>
  <c r="D2141" i="1"/>
  <c r="D2147" i="1"/>
  <c r="D2153" i="1"/>
  <c r="D2159" i="1"/>
  <c r="D2165" i="1"/>
  <c r="D2171" i="1"/>
  <c r="D2177" i="1"/>
  <c r="D2183" i="1"/>
  <c r="D2189" i="1"/>
  <c r="D2195" i="1"/>
  <c r="D2201" i="1"/>
  <c r="D2207" i="1"/>
  <c r="D2213" i="1"/>
  <c r="D2219" i="1"/>
  <c r="D2225" i="1"/>
  <c r="D2231" i="1"/>
  <c r="D2237" i="1"/>
  <c r="D2243" i="1"/>
  <c r="D2249" i="1"/>
  <c r="D2255" i="1"/>
  <c r="D2261" i="1"/>
  <c r="D2267" i="1"/>
  <c r="D2273" i="1"/>
  <c r="D2279" i="1"/>
  <c r="D2285" i="1"/>
  <c r="D2291" i="1"/>
  <c r="D2297" i="1"/>
  <c r="D2303" i="1"/>
  <c r="D2309" i="1"/>
  <c r="D2315" i="1"/>
  <c r="D2321" i="1"/>
  <c r="D2327" i="1"/>
  <c r="D2333" i="1"/>
  <c r="D2339" i="1"/>
  <c r="D2345" i="1"/>
  <c r="D2351" i="1"/>
  <c r="D2357" i="1"/>
  <c r="D2363" i="1"/>
  <c r="D2369" i="1"/>
  <c r="D2375" i="1"/>
  <c r="D2381" i="1"/>
  <c r="D2387" i="1"/>
  <c r="D2393" i="1"/>
  <c r="D2399" i="1"/>
  <c r="D2405" i="1"/>
  <c r="D2411" i="1"/>
  <c r="D2417" i="1"/>
  <c r="D2423" i="1"/>
  <c r="D2429" i="1"/>
  <c r="D2435" i="1"/>
  <c r="D2441" i="1"/>
  <c r="D2447" i="1"/>
  <c r="D2453" i="1"/>
  <c r="D2459" i="1"/>
  <c r="D2465" i="1"/>
  <c r="D2471" i="1"/>
  <c r="D2477" i="1"/>
  <c r="D2483" i="1"/>
  <c r="D2489" i="1"/>
  <c r="D2495" i="1"/>
  <c r="D2501" i="1"/>
  <c r="D2507" i="1"/>
  <c r="D2513" i="1"/>
  <c r="D2519" i="1"/>
  <c r="D2525" i="1"/>
  <c r="D2531" i="1"/>
  <c r="D2537" i="1"/>
  <c r="D2543" i="1"/>
  <c r="D2549" i="1"/>
  <c r="D2555" i="1"/>
  <c r="D2561" i="1"/>
  <c r="D2567" i="1"/>
  <c r="D2573" i="1"/>
  <c r="D2579" i="1"/>
  <c r="D2585" i="1"/>
  <c r="D2591" i="1"/>
  <c r="D2597" i="1"/>
  <c r="D2603" i="1"/>
  <c r="D2609" i="1"/>
  <c r="D2615" i="1"/>
  <c r="D2621" i="1"/>
  <c r="D2627" i="1"/>
  <c r="D2633" i="1"/>
  <c r="D2639" i="1"/>
  <c r="D2645" i="1"/>
  <c r="D2651" i="1"/>
  <c r="D2657" i="1"/>
  <c r="D2663" i="1"/>
  <c r="D2669" i="1"/>
  <c r="D2675" i="1"/>
  <c r="D2681" i="1"/>
  <c r="D2687" i="1"/>
  <c r="D2693" i="1"/>
  <c r="D2699" i="1"/>
  <c r="D2705" i="1"/>
  <c r="D2711" i="1"/>
  <c r="D2717" i="1"/>
  <c r="D2723" i="1"/>
  <c r="D2729" i="1"/>
  <c r="D2735" i="1"/>
  <c r="D2741" i="1"/>
  <c r="D2747" i="1"/>
  <c r="D2753" i="1"/>
  <c r="D2759" i="1"/>
  <c r="D889" i="1"/>
  <c r="D1143" i="1"/>
  <c r="D1333" i="1"/>
  <c r="D1383" i="1"/>
  <c r="D1421" i="1"/>
  <c r="D1448" i="1"/>
  <c r="D1499" i="1"/>
  <c r="D1523" i="1"/>
  <c r="D1547" i="1"/>
  <c r="D1571" i="1"/>
  <c r="D1595" i="1"/>
  <c r="D1619" i="1"/>
  <c r="D1661" i="1"/>
  <c r="D1683" i="1"/>
  <c r="D1722" i="1"/>
  <c r="D1743" i="1"/>
  <c r="D1783" i="1"/>
  <c r="D1796" i="1"/>
  <c r="D1809" i="1"/>
  <c r="D1822" i="1"/>
  <c r="D1835" i="1"/>
  <c r="D1848" i="1"/>
  <c r="D1860" i="1"/>
  <c r="D1872" i="1"/>
  <c r="D1884" i="1"/>
  <c r="D1896" i="1"/>
  <c r="D1908" i="1"/>
  <c r="D1920" i="1"/>
  <c r="D1932" i="1"/>
  <c r="D1944" i="1"/>
  <c r="D1956" i="1"/>
  <c r="D1968" i="1"/>
  <c r="D1980" i="1"/>
  <c r="D1992" i="1"/>
  <c r="D2004" i="1"/>
  <c r="D2015" i="1"/>
  <c r="D2069" i="1"/>
  <c r="D2076" i="1"/>
  <c r="D2084" i="1"/>
  <c r="D2091" i="1"/>
  <c r="D2104" i="1"/>
  <c r="D2117" i="1"/>
  <c r="D925" i="1"/>
  <c r="D1429" i="1"/>
  <c r="D1455" i="1"/>
  <c r="D1667" i="1"/>
  <c r="D1689" i="1"/>
  <c r="D1728" i="1"/>
  <c r="D1747" i="1"/>
  <c r="D1813" i="1"/>
  <c r="D1826" i="1"/>
  <c r="D1839" i="1"/>
  <c r="D2006" i="1"/>
  <c r="D2026" i="1"/>
  <c r="D2034" i="1"/>
  <c r="D2044" i="1"/>
  <c r="D2052" i="1"/>
  <c r="D2062" i="1"/>
  <c r="D2077" i="1"/>
  <c r="D2098" i="1"/>
  <c r="D2111" i="1"/>
  <c r="D2124" i="1"/>
  <c r="D2130" i="1"/>
  <c r="D2136" i="1"/>
  <c r="D2142" i="1"/>
  <c r="D2148" i="1"/>
  <c r="D2154" i="1"/>
  <c r="D2160" i="1"/>
  <c r="D2166" i="1"/>
  <c r="D2172" i="1"/>
  <c r="D2178" i="1"/>
  <c r="D2184" i="1"/>
  <c r="D2190" i="1"/>
  <c r="D2196" i="1"/>
  <c r="D2202" i="1"/>
  <c r="D2208" i="1"/>
  <c r="D2214" i="1"/>
  <c r="D2220" i="1"/>
  <c r="D2226" i="1"/>
  <c r="D2232" i="1"/>
  <c r="D2238" i="1"/>
  <c r="D2244" i="1"/>
  <c r="D2250" i="1"/>
  <c r="D2256" i="1"/>
  <c r="D2262" i="1"/>
  <c r="D2268" i="1"/>
  <c r="D2274" i="1"/>
  <c r="D2280" i="1"/>
  <c r="D2286" i="1"/>
  <c r="D2292" i="1"/>
  <c r="D2298" i="1"/>
  <c r="D2304" i="1"/>
  <c r="D2310" i="1"/>
  <c r="D2316" i="1"/>
  <c r="D2322" i="1"/>
  <c r="D2328" i="1"/>
  <c r="D2334" i="1"/>
  <c r="D2340" i="1"/>
  <c r="D2346" i="1"/>
  <c r="D2352" i="1"/>
  <c r="D2358" i="1"/>
  <c r="D2364" i="1"/>
  <c r="D2370" i="1"/>
  <c r="D2376" i="1"/>
  <c r="D2382" i="1"/>
  <c r="D2388" i="1"/>
  <c r="D2394" i="1"/>
  <c r="D2400" i="1"/>
  <c r="D2406" i="1"/>
  <c r="D2412" i="1"/>
  <c r="D2418" i="1"/>
  <c r="D2424" i="1"/>
  <c r="D2430" i="1"/>
  <c r="D2436" i="1"/>
  <c r="D2442" i="1"/>
  <c r="D2448" i="1"/>
  <c r="D2454" i="1"/>
  <c r="D2460" i="1"/>
  <c r="D2466" i="1"/>
  <c r="D2472" i="1"/>
  <c r="D2478" i="1"/>
  <c r="D2484" i="1"/>
  <c r="D2490" i="1"/>
  <c r="D2496" i="1"/>
  <c r="D2502" i="1"/>
  <c r="D2508" i="1"/>
  <c r="D2514" i="1"/>
  <c r="D2520" i="1"/>
  <c r="D2526" i="1"/>
  <c r="D2532" i="1"/>
  <c r="D2538" i="1"/>
  <c r="D2544" i="1"/>
  <c r="D2550" i="1"/>
  <c r="D2556" i="1"/>
  <c r="D2562" i="1"/>
  <c r="D2568" i="1"/>
  <c r="D2574" i="1"/>
  <c r="D2580" i="1"/>
  <c r="D2586" i="1"/>
  <c r="D2592" i="1"/>
  <c r="D2598" i="1"/>
  <c r="D2604" i="1"/>
  <c r="D2610" i="1"/>
  <c r="D2616" i="1"/>
  <c r="D2622" i="1"/>
  <c r="D2628" i="1"/>
  <c r="D2634" i="1"/>
  <c r="D2640" i="1"/>
  <c r="D2646" i="1"/>
  <c r="D2652" i="1"/>
  <c r="D2658" i="1"/>
  <c r="D2664" i="1"/>
  <c r="D2670" i="1"/>
  <c r="D2676" i="1"/>
  <c r="D2682" i="1"/>
  <c r="D2688" i="1"/>
  <c r="D2694" i="1"/>
  <c r="D2700" i="1"/>
  <c r="D2706" i="1"/>
  <c r="D2712" i="1"/>
  <c r="D2718" i="1"/>
  <c r="D2724" i="1"/>
  <c r="D2730" i="1"/>
  <c r="D2736" i="1"/>
  <c r="D2742" i="1"/>
  <c r="D2748" i="1"/>
  <c r="D2754" i="1"/>
  <c r="D2760" i="1"/>
  <c r="D1267" i="1"/>
  <c r="D1352" i="1"/>
  <c r="D1397" i="1"/>
  <c r="D1482" i="1"/>
  <c r="D1506" i="1"/>
  <c r="D1530" i="1"/>
  <c r="D1554" i="1"/>
  <c r="D1578" i="1"/>
  <c r="D1602" i="1"/>
  <c r="D1626" i="1"/>
  <c r="D1648" i="1"/>
  <c r="D1709" i="1"/>
  <c r="D1731" i="1"/>
  <c r="D1748" i="1"/>
  <c r="D1761" i="1"/>
  <c r="D1774" i="1"/>
  <c r="D1787" i="1"/>
  <c r="D1800" i="1"/>
  <c r="D1852" i="1"/>
  <c r="D1864" i="1"/>
  <c r="D1876" i="1"/>
  <c r="D1888" i="1"/>
  <c r="D1900" i="1"/>
  <c r="D1912" i="1"/>
  <c r="D1924" i="1"/>
  <c r="D1936" i="1"/>
  <c r="D1948" i="1"/>
  <c r="D1960" i="1"/>
  <c r="D1972" i="1"/>
  <c r="D1984" i="1"/>
  <c r="D1996" i="1"/>
  <c r="D2016" i="1"/>
  <c r="D2036" i="1"/>
  <c r="D2054" i="1"/>
  <c r="D2070" i="1"/>
  <c r="D2078" i="1"/>
  <c r="D2085" i="1"/>
  <c r="D2092" i="1"/>
  <c r="D2105" i="1"/>
  <c r="D2118" i="1"/>
  <c r="D1041" i="1"/>
  <c r="D1181" i="1"/>
  <c r="D1274" i="1"/>
  <c r="D1629" i="1"/>
  <c r="D1668" i="1"/>
  <c r="D1690" i="1"/>
  <c r="D1801" i="1"/>
  <c r="D1814" i="1"/>
  <c r="D1827" i="1"/>
  <c r="D1840" i="1"/>
  <c r="D2008" i="1"/>
  <c r="D2018" i="1"/>
  <c r="D2027" i="1"/>
  <c r="D2037" i="1"/>
  <c r="D2045" i="1"/>
  <c r="D2055" i="1"/>
  <c r="D2063" i="1"/>
  <c r="D2071" i="1"/>
  <c r="D2099" i="1"/>
  <c r="D2112" i="1"/>
  <c r="D2119" i="1"/>
  <c r="D2125" i="1"/>
  <c r="D2131" i="1"/>
  <c r="D2137" i="1"/>
  <c r="D2143" i="1"/>
  <c r="D2149" i="1"/>
  <c r="D2155" i="1"/>
  <c r="D2161" i="1"/>
  <c r="D2167" i="1"/>
  <c r="D2173" i="1"/>
  <c r="D2179" i="1"/>
  <c r="D2185" i="1"/>
  <c r="D2191" i="1"/>
  <c r="D2197" i="1"/>
  <c r="D2203" i="1"/>
  <c r="D2209" i="1"/>
  <c r="D2215" i="1"/>
  <c r="D2221" i="1"/>
  <c r="D2227" i="1"/>
  <c r="D2233" i="1"/>
  <c r="D2239" i="1"/>
  <c r="D2245" i="1"/>
  <c r="D2251" i="1"/>
  <c r="D2257" i="1"/>
  <c r="D2263" i="1"/>
  <c r="D2269" i="1"/>
  <c r="D2275" i="1"/>
  <c r="D2281" i="1"/>
  <c r="D2287" i="1"/>
  <c r="D2293" i="1"/>
  <c r="D2299" i="1"/>
  <c r="D1042" i="1"/>
  <c r="D1298" i="1"/>
  <c r="D1353" i="1"/>
  <c r="D1403" i="1"/>
  <c r="D1434" i="1"/>
  <c r="D1460" i="1"/>
  <c r="D1486" i="1"/>
  <c r="D1510" i="1"/>
  <c r="D1534" i="1"/>
  <c r="D1558" i="1"/>
  <c r="D1582" i="1"/>
  <c r="D1606" i="1"/>
  <c r="D1649" i="1"/>
  <c r="D1671" i="1"/>
  <c r="D1710" i="1"/>
  <c r="D1732" i="1"/>
  <c r="D1749" i="1"/>
  <c r="D1762" i="1"/>
  <c r="D1775" i="1"/>
  <c r="D1788" i="1"/>
  <c r="D1853" i="1"/>
  <c r="D1865" i="1"/>
  <c r="D1877" i="1"/>
  <c r="D1889" i="1"/>
  <c r="D1901" i="1"/>
  <c r="D1913" i="1"/>
  <c r="D1925" i="1"/>
  <c r="D1937" i="1"/>
  <c r="D1949" i="1"/>
  <c r="D1961" i="1"/>
  <c r="D1973" i="1"/>
  <c r="D1985" i="1"/>
  <c r="D1997" i="1"/>
  <c r="D2072" i="1"/>
  <c r="D2079" i="1"/>
  <c r="D2086" i="1"/>
  <c r="D2093" i="1"/>
  <c r="D2106" i="1"/>
  <c r="D2113" i="1"/>
  <c r="D1518" i="1"/>
  <c r="D1590" i="1"/>
  <c r="D1659" i="1"/>
  <c r="D1720" i="1"/>
  <c r="D1807" i="1"/>
  <c r="D1846" i="1"/>
  <c r="D1882" i="1"/>
  <c r="D1918" i="1"/>
  <c r="D1954" i="1"/>
  <c r="D1990" i="1"/>
  <c r="D2074" i="1"/>
  <c r="D2115" i="1"/>
  <c r="D2317" i="1"/>
  <c r="D2337" i="1"/>
  <c r="D2348" i="1"/>
  <c r="D2389" i="1"/>
  <c r="D2407" i="1"/>
  <c r="D2425" i="1"/>
  <c r="D2443" i="1"/>
  <c r="D2461" i="1"/>
  <c r="D2479" i="1"/>
  <c r="D2497" i="1"/>
  <c r="D2515" i="1"/>
  <c r="D2533" i="1"/>
  <c r="D2551" i="1"/>
  <c r="D2569" i="1"/>
  <c r="D2587" i="1"/>
  <c r="D2605" i="1"/>
  <c r="D2623" i="1"/>
  <c r="D2641" i="1"/>
  <c r="D2659" i="1"/>
  <c r="D2683" i="1"/>
  <c r="D2707" i="1"/>
  <c r="D2731" i="1"/>
  <c r="D2755" i="1"/>
  <c r="D1051" i="1"/>
  <c r="D1815" i="1"/>
  <c r="D2028" i="1"/>
  <c r="D2056" i="1"/>
  <c r="D2100" i="1"/>
  <c r="D2120" i="1"/>
  <c r="D2138" i="1"/>
  <c r="D2156" i="1"/>
  <c r="D2174" i="1"/>
  <c r="D2192" i="1"/>
  <c r="D2210" i="1"/>
  <c r="D2228" i="1"/>
  <c r="D2246" i="1"/>
  <c r="D2264" i="1"/>
  <c r="D2282" i="1"/>
  <c r="D2295" i="1"/>
  <c r="D2307" i="1"/>
  <c r="D2318" i="1"/>
  <c r="D2359" i="1"/>
  <c r="D2379" i="1"/>
  <c r="D2390" i="1"/>
  <c r="D2408" i="1"/>
  <c r="D2426" i="1"/>
  <c r="D2444" i="1"/>
  <c r="D2462" i="1"/>
  <c r="D2480" i="1"/>
  <c r="D2498" i="1"/>
  <c r="D2516" i="1"/>
  <c r="D2534" i="1"/>
  <c r="D2552" i="1"/>
  <c r="D2570" i="1"/>
  <c r="D2588" i="1"/>
  <c r="D2606" i="1"/>
  <c r="D2624" i="1"/>
  <c r="D2642" i="1"/>
  <c r="D2667" i="1"/>
  <c r="D2691" i="1"/>
  <c r="D2715" i="1"/>
  <c r="D2739" i="1"/>
  <c r="D2763" i="1"/>
  <c r="D2769" i="1"/>
  <c r="D2775" i="1"/>
  <c r="D2781" i="1"/>
  <c r="D2787" i="1"/>
  <c r="D2793" i="1"/>
  <c r="D2799" i="1"/>
  <c r="D2805" i="1"/>
  <c r="D2811" i="1"/>
  <c r="D2817" i="1"/>
  <c r="D2823" i="1"/>
  <c r="D2829" i="1"/>
  <c r="D2835" i="1"/>
  <c r="D2841" i="1"/>
  <c r="D2847" i="1"/>
  <c r="D2853" i="1"/>
  <c r="D2859" i="1"/>
  <c r="D2865" i="1"/>
  <c r="D2871" i="1"/>
  <c r="D2877" i="1"/>
  <c r="D2883" i="1"/>
  <c r="D2889" i="1"/>
  <c r="D2895" i="1"/>
  <c r="D2901" i="1"/>
  <c r="D2907" i="1"/>
  <c r="D2913" i="1"/>
  <c r="D2919" i="1"/>
  <c r="D2925" i="1"/>
  <c r="D2931" i="1"/>
  <c r="D2937" i="1"/>
  <c r="D2943" i="1"/>
  <c r="D2949" i="1"/>
  <c r="D2955" i="1"/>
  <c r="D2961" i="1"/>
  <c r="D2967" i="1"/>
  <c r="D2973" i="1"/>
  <c r="D2979" i="1"/>
  <c r="D2985" i="1"/>
  <c r="D2991" i="1"/>
  <c r="D2997" i="1"/>
  <c r="D3003" i="1"/>
  <c r="D3009" i="1"/>
  <c r="D3015" i="1"/>
  <c r="D3021" i="1"/>
  <c r="D3027" i="1"/>
  <c r="D3033" i="1"/>
  <c r="D3039" i="1"/>
  <c r="D3045" i="1"/>
  <c r="D3051" i="1"/>
  <c r="D3057" i="1"/>
  <c r="D3063" i="1"/>
  <c r="D3069" i="1"/>
  <c r="D3075" i="1"/>
  <c r="D3081" i="1"/>
  <c r="D3087" i="1"/>
  <c r="D3093" i="1"/>
  <c r="D3099" i="1"/>
  <c r="D3105" i="1"/>
  <c r="D3111" i="1"/>
  <c r="D3117" i="1"/>
  <c r="D3123" i="1"/>
  <c r="D3129" i="1"/>
  <c r="D3135" i="1"/>
  <c r="D3141" i="1"/>
  <c r="D3147" i="1"/>
  <c r="D3153" i="1"/>
  <c r="D3159" i="1"/>
  <c r="D3165" i="1"/>
  <c r="D3171" i="1"/>
  <c r="D3177" i="1"/>
  <c r="D3183" i="1"/>
  <c r="D3189" i="1"/>
  <c r="D3195" i="1"/>
  <c r="D3201" i="1"/>
  <c r="D3207" i="1"/>
  <c r="D3213" i="1"/>
  <c r="D3219" i="1"/>
  <c r="D3225" i="1"/>
  <c r="D3231" i="1"/>
  <c r="D3237" i="1"/>
  <c r="D3243" i="1"/>
  <c r="D3249" i="1"/>
  <c r="D3255" i="1"/>
  <c r="D3261" i="1"/>
  <c r="D3267" i="1"/>
  <c r="D3273" i="1"/>
  <c r="D3279" i="1"/>
  <c r="D3285" i="1"/>
  <c r="D3291" i="1"/>
  <c r="D3297" i="1"/>
  <c r="D1357" i="1"/>
  <c r="D1461" i="1"/>
  <c r="D1535" i="1"/>
  <c r="D1607" i="1"/>
  <c r="D1672" i="1"/>
  <c r="D1733" i="1"/>
  <c r="D1776" i="1"/>
  <c r="D1854" i="1"/>
  <c r="D1890" i="1"/>
  <c r="D1926" i="1"/>
  <c r="D1962" i="1"/>
  <c r="D1998" i="1"/>
  <c r="D2030" i="1"/>
  <c r="D2080" i="1"/>
  <c r="D2101" i="1"/>
  <c r="D2329" i="1"/>
  <c r="D2349" i="1"/>
  <c r="D2360" i="1"/>
  <c r="D2660" i="1"/>
  <c r="D2684" i="1"/>
  <c r="D2708" i="1"/>
  <c r="D2732" i="1"/>
  <c r="D2756" i="1"/>
  <c r="D1077" i="1"/>
  <c r="D1678" i="1"/>
  <c r="D1780" i="1"/>
  <c r="D2031" i="1"/>
  <c r="D2057" i="1"/>
  <c r="D2121" i="1"/>
  <c r="D2139" i="1"/>
  <c r="D2157" i="1"/>
  <c r="D2175" i="1"/>
  <c r="D2193" i="1"/>
  <c r="D2211" i="1"/>
  <c r="D2229" i="1"/>
  <c r="D2247" i="1"/>
  <c r="D2265" i="1"/>
  <c r="D2283" i="1"/>
  <c r="D2319" i="1"/>
  <c r="D2330" i="1"/>
  <c r="D2371" i="1"/>
  <c r="D2391" i="1"/>
  <c r="D2409" i="1"/>
  <c r="D2427" i="1"/>
  <c r="D2445" i="1"/>
  <c r="D2463" i="1"/>
  <c r="D2481" i="1"/>
  <c r="D2499" i="1"/>
  <c r="D2517" i="1"/>
  <c r="D2535" i="1"/>
  <c r="D2553" i="1"/>
  <c r="D2571" i="1"/>
  <c r="D2589" i="1"/>
  <c r="D2607" i="1"/>
  <c r="D2625" i="1"/>
  <c r="D2643" i="1"/>
  <c r="D2677" i="1"/>
  <c r="D2701" i="1"/>
  <c r="D2725" i="1"/>
  <c r="D2749" i="1"/>
  <c r="D2764" i="1"/>
  <c r="D2770" i="1"/>
  <c r="D2776" i="1"/>
  <c r="D2782" i="1"/>
  <c r="D2788" i="1"/>
  <c r="D2794" i="1"/>
  <c r="D2800" i="1"/>
  <c r="D2806" i="1"/>
  <c r="D2812" i="1"/>
  <c r="D2818" i="1"/>
  <c r="D2824" i="1"/>
  <c r="D2830" i="1"/>
  <c r="D2836" i="1"/>
  <c r="D2842" i="1"/>
  <c r="D2848" i="1"/>
  <c r="D2854" i="1"/>
  <c r="D2860" i="1"/>
  <c r="D2866" i="1"/>
  <c r="D2872" i="1"/>
  <c r="D2878" i="1"/>
  <c r="D2884" i="1"/>
  <c r="D2890" i="1"/>
  <c r="D2896" i="1"/>
  <c r="D2902" i="1"/>
  <c r="D2908" i="1"/>
  <c r="D2914" i="1"/>
  <c r="D2920" i="1"/>
  <c r="D2926" i="1"/>
  <c r="D2932" i="1"/>
  <c r="D2938" i="1"/>
  <c r="D2944" i="1"/>
  <c r="D2950" i="1"/>
  <c r="D2956" i="1"/>
  <c r="D2962" i="1"/>
  <c r="D2968" i="1"/>
  <c r="D2974" i="1"/>
  <c r="D2980" i="1"/>
  <c r="D2986" i="1"/>
  <c r="D2992" i="1"/>
  <c r="D2998" i="1"/>
  <c r="D3004" i="1"/>
  <c r="D3010" i="1"/>
  <c r="D3016" i="1"/>
  <c r="D3022" i="1"/>
  <c r="D3028" i="1"/>
  <c r="D3034" i="1"/>
  <c r="D3040" i="1"/>
  <c r="D3046" i="1"/>
  <c r="D3052" i="1"/>
  <c r="D3058" i="1"/>
  <c r="D3064" i="1"/>
  <c r="D3070" i="1"/>
  <c r="D3076" i="1"/>
  <c r="D3082" i="1"/>
  <c r="D3088" i="1"/>
  <c r="D3094" i="1"/>
  <c r="D3100" i="1"/>
  <c r="D3106" i="1"/>
  <c r="D3112" i="1"/>
  <c r="D3118" i="1"/>
  <c r="D3124" i="1"/>
  <c r="D3130" i="1"/>
  <c r="D3136" i="1"/>
  <c r="D3142" i="1"/>
  <c r="D3148" i="1"/>
  <c r="D3154" i="1"/>
  <c r="D3160" i="1"/>
  <c r="D3166" i="1"/>
  <c r="D3172" i="1"/>
  <c r="D3178" i="1"/>
  <c r="D3184" i="1"/>
  <c r="D3190" i="1"/>
  <c r="D3196" i="1"/>
  <c r="D3202" i="1"/>
  <c r="D3208" i="1"/>
  <c r="D3214" i="1"/>
  <c r="D3220" i="1"/>
  <c r="D3226" i="1"/>
  <c r="D3232" i="1"/>
  <c r="D3238" i="1"/>
  <c r="D3244" i="1"/>
  <c r="D3250" i="1"/>
  <c r="D3256" i="1"/>
  <c r="D3262" i="1"/>
  <c r="D3268" i="1"/>
  <c r="D3274" i="1"/>
  <c r="D3280" i="1"/>
  <c r="D3286" i="1"/>
  <c r="D3292" i="1"/>
  <c r="D1375" i="1"/>
  <c r="D1469" i="1"/>
  <c r="D1542" i="1"/>
  <c r="D1614" i="1"/>
  <c r="D1739" i="1"/>
  <c r="D1820" i="1"/>
  <c r="D1858" i="1"/>
  <c r="D1894" i="1"/>
  <c r="D1930" i="1"/>
  <c r="D1966" i="1"/>
  <c r="D2002" i="1"/>
  <c r="D2081" i="1"/>
  <c r="D2102" i="1"/>
  <c r="D2300" i="1"/>
  <c r="D2341" i="1"/>
  <c r="D2361" i="1"/>
  <c r="D2372" i="1"/>
  <c r="D2401" i="1"/>
  <c r="D2419" i="1"/>
  <c r="D2437" i="1"/>
  <c r="D2455" i="1"/>
  <c r="D2473" i="1"/>
  <c r="D2491" i="1"/>
  <c r="D2509" i="1"/>
  <c r="D2527" i="1"/>
  <c r="D2545" i="1"/>
  <c r="D2563" i="1"/>
  <c r="D2581" i="1"/>
  <c r="D2599" i="1"/>
  <c r="D2617" i="1"/>
  <c r="D2635" i="1"/>
  <c r="D2653" i="1"/>
  <c r="D2661" i="1"/>
  <c r="D2685" i="1"/>
  <c r="D2709" i="1"/>
  <c r="D2733" i="1"/>
  <c r="D2757" i="1"/>
  <c r="D1190" i="1"/>
  <c r="D1630" i="1"/>
  <c r="D1691" i="1"/>
  <c r="D1789" i="1"/>
  <c r="D1828" i="1"/>
  <c r="D2009" i="1"/>
  <c r="D2038" i="1"/>
  <c r="D2064" i="1"/>
  <c r="D2107" i="1"/>
  <c r="D2126" i="1"/>
  <c r="D2144" i="1"/>
  <c r="D2162" i="1"/>
  <c r="D2180" i="1"/>
  <c r="D2198" i="1"/>
  <c r="D2216" i="1"/>
  <c r="D2234" i="1"/>
  <c r="D2252" i="1"/>
  <c r="D2270" i="1"/>
  <c r="D2311" i="1"/>
  <c r="D2331" i="1"/>
  <c r="D2342" i="1"/>
  <c r="D2383" i="1"/>
  <c r="D2402" i="1"/>
  <c r="D2420" i="1"/>
  <c r="D2438" i="1"/>
  <c r="D2456" i="1"/>
  <c r="D2474" i="1"/>
  <c r="D2492" i="1"/>
  <c r="D2510" i="1"/>
  <c r="D2528" i="1"/>
  <c r="D2546" i="1"/>
  <c r="D2564" i="1"/>
  <c r="D2582" i="1"/>
  <c r="D2600" i="1"/>
  <c r="D2618" i="1"/>
  <c r="D2636" i="1"/>
  <c r="D2654" i="1"/>
  <c r="D2678" i="1"/>
  <c r="D2702" i="1"/>
  <c r="D2726" i="1"/>
  <c r="D2750" i="1"/>
  <c r="D2765" i="1"/>
  <c r="D2771" i="1"/>
  <c r="D2777" i="1"/>
  <c r="D2783" i="1"/>
  <c r="D2789" i="1"/>
  <c r="D2795" i="1"/>
  <c r="D2801" i="1"/>
  <c r="D2807" i="1"/>
  <c r="D2813" i="1"/>
  <c r="D2819" i="1"/>
  <c r="D2825" i="1"/>
  <c r="D2831" i="1"/>
  <c r="D2837" i="1"/>
  <c r="D2843" i="1"/>
  <c r="D2849" i="1"/>
  <c r="D2855" i="1"/>
  <c r="D2861" i="1"/>
  <c r="D2867" i="1"/>
  <c r="D2873" i="1"/>
  <c r="D2879" i="1"/>
  <c r="D2885" i="1"/>
  <c r="D2891" i="1"/>
  <c r="D2897" i="1"/>
  <c r="D2903" i="1"/>
  <c r="D2909" i="1"/>
  <c r="D2915" i="1"/>
  <c r="D2921" i="1"/>
  <c r="D2927" i="1"/>
  <c r="D2933" i="1"/>
  <c r="D2939" i="1"/>
  <c r="D2945" i="1"/>
  <c r="D2951" i="1"/>
  <c r="D2957" i="1"/>
  <c r="D2963" i="1"/>
  <c r="D2969" i="1"/>
  <c r="D2975" i="1"/>
  <c r="D2981" i="1"/>
  <c r="D2987" i="1"/>
  <c r="D2993" i="1"/>
  <c r="D2999" i="1"/>
  <c r="D3005" i="1"/>
  <c r="D3011" i="1"/>
  <c r="D3017" i="1"/>
  <c r="D3023" i="1"/>
  <c r="D3029" i="1"/>
  <c r="D3035" i="1"/>
  <c r="D3041" i="1"/>
  <c r="D3047" i="1"/>
  <c r="D3053" i="1"/>
  <c r="D3059" i="1"/>
  <c r="D3065" i="1"/>
  <c r="D3071" i="1"/>
  <c r="D3077" i="1"/>
  <c r="D3083" i="1"/>
  <c r="D3089" i="1"/>
  <c r="D3095" i="1"/>
  <c r="D3101" i="1"/>
  <c r="D3107" i="1"/>
  <c r="D3113" i="1"/>
  <c r="D3119" i="1"/>
  <c r="D3125" i="1"/>
  <c r="D3131" i="1"/>
  <c r="D3137" i="1"/>
  <c r="D3143" i="1"/>
  <c r="D3149" i="1"/>
  <c r="D3155" i="1"/>
  <c r="D3161" i="1"/>
  <c r="D3167" i="1"/>
  <c r="D3173" i="1"/>
  <c r="D3179" i="1"/>
  <c r="D3185" i="1"/>
  <c r="D3191" i="1"/>
  <c r="D3197" i="1"/>
  <c r="D3203" i="1"/>
  <c r="D3209" i="1"/>
  <c r="D3215" i="1"/>
  <c r="D3221" i="1"/>
  <c r="D3227" i="1"/>
  <c r="D3233" i="1"/>
  <c r="D3239" i="1"/>
  <c r="D3245" i="1"/>
  <c r="D3251" i="1"/>
  <c r="D3257" i="1"/>
  <c r="D3263" i="1"/>
  <c r="D3269" i="1"/>
  <c r="D3275" i="1"/>
  <c r="D1221" i="1"/>
  <c r="D1405" i="1"/>
  <c r="D1487" i="1"/>
  <c r="D1559" i="1"/>
  <c r="D1750" i="1"/>
  <c r="D1866" i="1"/>
  <c r="D1902" i="1"/>
  <c r="D1938" i="1"/>
  <c r="D1974" i="1"/>
  <c r="D2066" i="1"/>
  <c r="D2087" i="1"/>
  <c r="D2288" i="1"/>
  <c r="D2301" i="1"/>
  <c r="D2312" i="1"/>
  <c r="D2353" i="1"/>
  <c r="D2373" i="1"/>
  <c r="D2384" i="1"/>
  <c r="D2671" i="1"/>
  <c r="D2695" i="1"/>
  <c r="D2719" i="1"/>
  <c r="D2743" i="1"/>
  <c r="D1713" i="1"/>
  <c r="D1303" i="1"/>
  <c r="D1442" i="1"/>
  <c r="D1656" i="1"/>
  <c r="D1767" i="1"/>
  <c r="D1806" i="1"/>
  <c r="D2021" i="1"/>
  <c r="D2049" i="1"/>
  <c r="D2095" i="1"/>
  <c r="D2133" i="1"/>
  <c r="D2151" i="1"/>
  <c r="D2169" i="1"/>
  <c r="D2187" i="1"/>
  <c r="D2205" i="1"/>
  <c r="D2223" i="1"/>
  <c r="D2241" i="1"/>
  <c r="D2259" i="1"/>
  <c r="D2277" i="1"/>
  <c r="D2294" i="1"/>
  <c r="D2306" i="1"/>
  <c r="D2347" i="1"/>
  <c r="D2367" i="1"/>
  <c r="D2378" i="1"/>
  <c r="D2397" i="1"/>
  <c r="D2415" i="1"/>
  <c r="D2433" i="1"/>
  <c r="D2451" i="1"/>
  <c r="D2469" i="1"/>
  <c r="D2487" i="1"/>
  <c r="D1583" i="1"/>
  <c r="D1906" i="1"/>
  <c r="D2012" i="1"/>
  <c r="D2088" i="1"/>
  <c r="D2365" i="1"/>
  <c r="D2395" i="1"/>
  <c r="D2449" i="1"/>
  <c r="D2503" i="1"/>
  <c r="D2547" i="1"/>
  <c r="D2611" i="1"/>
  <c r="D2655" i="1"/>
  <c r="D2690" i="1"/>
  <c r="D2751" i="1"/>
  <c r="D2767" i="1"/>
  <c r="D2780" i="1"/>
  <c r="D2826" i="1"/>
  <c r="D2839" i="1"/>
  <c r="D2852" i="1"/>
  <c r="D2898" i="1"/>
  <c r="D2911" i="1"/>
  <c r="D2924" i="1"/>
  <c r="D2970" i="1"/>
  <c r="D2983" i="1"/>
  <c r="D2996" i="1"/>
  <c r="D3042" i="1"/>
  <c r="D3055" i="1"/>
  <c r="D3068" i="1"/>
  <c r="D3114" i="1"/>
  <c r="D3127" i="1"/>
  <c r="D3140" i="1"/>
  <c r="D3186" i="1"/>
  <c r="D3294" i="1"/>
  <c r="D3301" i="1"/>
  <c r="D3307" i="1"/>
  <c r="D3313" i="1"/>
  <c r="D3319" i="1"/>
  <c r="D3325" i="1"/>
  <c r="D3331" i="1"/>
  <c r="D3337" i="1"/>
  <c r="D3343" i="1"/>
  <c r="D3349" i="1"/>
  <c r="D3355" i="1"/>
  <c r="D3361" i="1"/>
  <c r="D3367" i="1"/>
  <c r="D3373" i="1"/>
  <c r="D3379" i="1"/>
  <c r="D3385" i="1"/>
  <c r="D3391" i="1"/>
  <c r="D3397" i="1"/>
  <c r="D3403" i="1"/>
  <c r="D3409" i="1"/>
  <c r="D3415" i="1"/>
  <c r="D3421" i="1"/>
  <c r="D3427" i="1"/>
  <c r="D3433" i="1"/>
  <c r="D3439" i="1"/>
  <c r="D3445" i="1"/>
  <c r="D3451" i="1"/>
  <c r="D3457" i="1"/>
  <c r="D3463" i="1"/>
  <c r="D3469" i="1"/>
  <c r="D3475" i="1"/>
  <c r="D3481" i="1"/>
  <c r="D3487" i="1"/>
  <c r="D3493" i="1"/>
  <c r="D3499" i="1"/>
  <c r="D3505" i="1"/>
  <c r="D3511" i="1"/>
  <c r="D3517" i="1"/>
  <c r="D3523" i="1"/>
  <c r="D3529" i="1"/>
  <c r="D3535" i="1"/>
  <c r="D3541" i="1"/>
  <c r="D3547" i="1"/>
  <c r="D3553" i="1"/>
  <c r="D3559" i="1"/>
  <c r="D3565" i="1"/>
  <c r="D3571" i="1"/>
  <c r="D3577" i="1"/>
  <c r="D3583" i="1"/>
  <c r="D3589" i="1"/>
  <c r="D3595" i="1"/>
  <c r="D3601" i="1"/>
  <c r="D3607" i="1"/>
  <c r="D3613" i="1"/>
  <c r="D3619" i="1"/>
  <c r="D3625" i="1"/>
  <c r="D3631" i="1"/>
  <c r="D3637" i="1"/>
  <c r="D3643" i="1"/>
  <c r="D3649" i="1"/>
  <c r="D3655" i="1"/>
  <c r="D3661" i="1"/>
  <c r="D3667" i="1"/>
  <c r="D3673" i="1"/>
  <c r="D1802" i="1"/>
  <c r="D2020" i="1"/>
  <c r="D2150" i="1"/>
  <c r="D2204" i="1"/>
  <c r="D2258" i="1"/>
  <c r="D2335" i="1"/>
  <c r="D2366" i="1"/>
  <c r="D2396" i="1"/>
  <c r="D2450" i="1"/>
  <c r="D2504" i="1"/>
  <c r="D2523" i="1"/>
  <c r="D2612" i="1"/>
  <c r="D2631" i="1"/>
  <c r="D2673" i="1"/>
  <c r="D2713" i="1"/>
  <c r="D2784" i="1"/>
  <c r="D2797" i="1"/>
  <c r="D2810" i="1"/>
  <c r="D2856" i="1"/>
  <c r="D2869" i="1"/>
  <c r="D2882" i="1"/>
  <c r="D2928" i="1"/>
  <c r="D2941" i="1"/>
  <c r="D2954" i="1"/>
  <c r="D3000" i="1"/>
  <c r="D3013" i="1"/>
  <c r="D3026" i="1"/>
  <c r="D3072" i="1"/>
  <c r="D3085" i="1"/>
  <c r="D3098" i="1"/>
  <c r="D3144" i="1"/>
  <c r="D3157" i="1"/>
  <c r="D3170" i="1"/>
  <c r="D3199" i="1"/>
  <c r="D3211" i="1"/>
  <c r="D3223" i="1"/>
  <c r="D3234" i="1"/>
  <c r="D3242" i="1"/>
  <c r="D3252" i="1"/>
  <c r="D3260" i="1"/>
  <c r="D3270" i="1"/>
  <c r="D3278" i="1"/>
  <c r="D3287" i="1"/>
  <c r="D1637" i="1"/>
  <c r="D1914" i="1"/>
  <c r="D2094" i="1"/>
  <c r="D2305" i="1"/>
  <c r="D2336" i="1"/>
  <c r="D2529" i="1"/>
  <c r="D2593" i="1"/>
  <c r="D2637" i="1"/>
  <c r="D2696" i="1"/>
  <c r="D2768" i="1"/>
  <c r="D2814" i="1"/>
  <c r="D2827" i="1"/>
  <c r="D2840" i="1"/>
  <c r="D2886" i="1"/>
  <c r="D2899" i="1"/>
  <c r="D2912" i="1"/>
  <c r="D2958" i="1"/>
  <c r="D2971" i="1"/>
  <c r="D2984" i="1"/>
  <c r="D3030" i="1"/>
  <c r="D3043" i="1"/>
  <c r="D3056" i="1"/>
  <c r="D3102" i="1"/>
  <c r="D3115" i="1"/>
  <c r="D3128" i="1"/>
  <c r="D3174" i="1"/>
  <c r="D3187" i="1"/>
  <c r="D3295" i="1"/>
  <c r="D3302" i="1"/>
  <c r="D3308" i="1"/>
  <c r="D3314" i="1"/>
  <c r="D3320" i="1"/>
  <c r="D3326" i="1"/>
  <c r="D3332" i="1"/>
  <c r="D3338" i="1"/>
  <c r="D3344" i="1"/>
  <c r="D3350" i="1"/>
  <c r="D3356" i="1"/>
  <c r="D3362" i="1"/>
  <c r="D3368" i="1"/>
  <c r="D3374" i="1"/>
  <c r="D3380" i="1"/>
  <c r="D3386" i="1"/>
  <c r="D3392" i="1"/>
  <c r="D3398" i="1"/>
  <c r="D3404" i="1"/>
  <c r="D3410" i="1"/>
  <c r="D3416" i="1"/>
  <c r="D3422" i="1"/>
  <c r="D3428" i="1"/>
  <c r="D3434" i="1"/>
  <c r="D3440" i="1"/>
  <c r="D3446" i="1"/>
  <c r="D3452" i="1"/>
  <c r="D3458" i="1"/>
  <c r="D3464" i="1"/>
  <c r="D3470" i="1"/>
  <c r="D3476" i="1"/>
  <c r="D3482" i="1"/>
  <c r="D3488" i="1"/>
  <c r="D3494" i="1"/>
  <c r="D3500" i="1"/>
  <c r="D3506" i="1"/>
  <c r="D3512" i="1"/>
  <c r="D3518" i="1"/>
  <c r="D3524" i="1"/>
  <c r="D3530" i="1"/>
  <c r="D3536" i="1"/>
  <c r="D3542" i="1"/>
  <c r="D3548" i="1"/>
  <c r="D3554" i="1"/>
  <c r="D3560" i="1"/>
  <c r="D3566" i="1"/>
  <c r="D3572" i="1"/>
  <c r="D3578" i="1"/>
  <c r="D3584" i="1"/>
  <c r="D3590" i="1"/>
  <c r="D3596" i="1"/>
  <c r="D3602" i="1"/>
  <c r="D3608" i="1"/>
  <c r="D3614" i="1"/>
  <c r="D3620" i="1"/>
  <c r="D3626" i="1"/>
  <c r="D3632" i="1"/>
  <c r="D3638" i="1"/>
  <c r="D3644" i="1"/>
  <c r="D1650" i="1"/>
  <c r="D2039" i="1"/>
  <c r="D2108" i="1"/>
  <c r="D2163" i="1"/>
  <c r="D2217" i="1"/>
  <c r="D2271" i="1"/>
  <c r="D2343" i="1"/>
  <c r="D2403" i="1"/>
  <c r="D2457" i="1"/>
  <c r="D2505" i="1"/>
  <c r="D2594" i="1"/>
  <c r="D2613" i="1"/>
  <c r="D2679" i="1"/>
  <c r="D2714" i="1"/>
  <c r="D2772" i="1"/>
  <c r="D2785" i="1"/>
  <c r="D2798" i="1"/>
  <c r="D2844" i="1"/>
  <c r="D2857" i="1"/>
  <c r="D2870" i="1"/>
  <c r="D2916" i="1"/>
  <c r="D2929" i="1"/>
  <c r="D2942" i="1"/>
  <c r="D2988" i="1"/>
  <c r="D3001" i="1"/>
  <c r="D3014" i="1"/>
  <c r="D3060" i="1"/>
  <c r="D3073" i="1"/>
  <c r="D3086" i="1"/>
  <c r="D3132" i="1"/>
  <c r="D3145" i="1"/>
  <c r="D3158" i="1"/>
  <c r="D3200" i="1"/>
  <c r="D3212" i="1"/>
  <c r="D3224" i="1"/>
  <c r="D3235" i="1"/>
  <c r="D3253" i="1"/>
  <c r="D3271" i="1"/>
  <c r="D3288" i="1"/>
  <c r="D1413" i="1"/>
  <c r="D1833" i="1"/>
  <c r="D1942" i="1"/>
  <c r="D2313" i="1"/>
  <c r="D2431" i="1"/>
  <c r="D2485" i="1"/>
  <c r="D2511" i="1"/>
  <c r="D2575" i="1"/>
  <c r="D2619" i="1"/>
  <c r="D2697" i="1"/>
  <c r="D2737" i="1"/>
  <c r="D2802" i="1"/>
  <c r="D2815" i="1"/>
  <c r="D2828" i="1"/>
  <c r="D2874" i="1"/>
  <c r="D2887" i="1"/>
  <c r="D2900" i="1"/>
  <c r="D2946" i="1"/>
  <c r="D2959" i="1"/>
  <c r="D2972" i="1"/>
  <c r="D3018" i="1"/>
  <c r="D3031" i="1"/>
  <c r="D3044" i="1"/>
  <c r="D3090" i="1"/>
  <c r="D3103" i="1"/>
  <c r="D3116" i="1"/>
  <c r="D3162" i="1"/>
  <c r="D3175" i="1"/>
  <c r="D3188" i="1"/>
  <c r="D3281" i="1"/>
  <c r="D3296" i="1"/>
  <c r="D3303" i="1"/>
  <c r="D3309" i="1"/>
  <c r="D3315" i="1"/>
  <c r="D3321" i="1"/>
  <c r="D3327" i="1"/>
  <c r="D3333" i="1"/>
  <c r="D3339" i="1"/>
  <c r="D3345" i="1"/>
  <c r="D3351" i="1"/>
  <c r="D3357" i="1"/>
  <c r="D3363" i="1"/>
  <c r="D3369" i="1"/>
  <c r="D3375" i="1"/>
  <c r="D3381" i="1"/>
  <c r="D3387" i="1"/>
  <c r="D3393" i="1"/>
  <c r="D3399" i="1"/>
  <c r="D3405" i="1"/>
  <c r="D3411" i="1"/>
  <c r="D3417" i="1"/>
  <c r="D3423" i="1"/>
  <c r="D3429" i="1"/>
  <c r="D3435" i="1"/>
  <c r="D3441" i="1"/>
  <c r="D3447" i="1"/>
  <c r="D3453" i="1"/>
  <c r="D3459" i="1"/>
  <c r="D3465" i="1"/>
  <c r="D3471" i="1"/>
  <c r="D3477" i="1"/>
  <c r="D3483" i="1"/>
  <c r="D3489" i="1"/>
  <c r="D3495" i="1"/>
  <c r="D1698" i="1"/>
  <c r="D1841" i="1"/>
  <c r="D2046" i="1"/>
  <c r="D2168" i="1"/>
  <c r="D2222" i="1"/>
  <c r="D2276" i="1"/>
  <c r="D2432" i="1"/>
  <c r="D2486" i="1"/>
  <c r="D2576" i="1"/>
  <c r="D2595" i="1"/>
  <c r="D2720" i="1"/>
  <c r="D2773" i="1"/>
  <c r="D2786" i="1"/>
  <c r="D2832" i="1"/>
  <c r="D2845" i="1"/>
  <c r="D2858" i="1"/>
  <c r="D2904" i="1"/>
  <c r="D2917" i="1"/>
  <c r="D2930" i="1"/>
  <c r="D2976" i="1"/>
  <c r="D2989" i="1"/>
  <c r="D3002" i="1"/>
  <c r="D3048" i="1"/>
  <c r="D3061" i="1"/>
  <c r="D3074" i="1"/>
  <c r="D3120" i="1"/>
  <c r="D3133" i="1"/>
  <c r="D3146" i="1"/>
  <c r="D3192" i="1"/>
  <c r="D3204" i="1"/>
  <c r="D3216" i="1"/>
  <c r="D3228" i="1"/>
  <c r="D3236" i="1"/>
  <c r="D3246" i="1"/>
  <c r="D3254" i="1"/>
  <c r="D3264" i="1"/>
  <c r="D3272" i="1"/>
  <c r="D3289" i="1"/>
  <c r="D1435" i="1"/>
  <c r="D1950" i="1"/>
  <c r="D2048" i="1"/>
  <c r="D2114" i="1"/>
  <c r="D2377" i="1"/>
  <c r="D2557" i="1"/>
  <c r="D2601" i="1"/>
  <c r="D2703" i="1"/>
  <c r="D2738" i="1"/>
  <c r="D2790" i="1"/>
  <c r="D2803" i="1"/>
  <c r="D2816" i="1"/>
  <c r="D2862" i="1"/>
  <c r="D2875" i="1"/>
  <c r="D2888" i="1"/>
  <c r="D2934" i="1"/>
  <c r="D2947" i="1"/>
  <c r="D2960" i="1"/>
  <c r="D3006" i="1"/>
  <c r="D3019" i="1"/>
  <c r="D3032" i="1"/>
  <c r="D3078" i="1"/>
  <c r="D3091" i="1"/>
  <c r="D3104" i="1"/>
  <c r="D3150" i="1"/>
  <c r="D3163" i="1"/>
  <c r="D3176" i="1"/>
  <c r="D3282" i="1"/>
  <c r="D3298" i="1"/>
  <c r="D3304" i="1"/>
  <c r="D3310" i="1"/>
  <c r="D3316" i="1"/>
  <c r="D3322" i="1"/>
  <c r="D3328" i="1"/>
  <c r="D3334" i="1"/>
  <c r="D3340" i="1"/>
  <c r="D3346" i="1"/>
  <c r="D3352" i="1"/>
  <c r="D3358" i="1"/>
  <c r="D3364" i="1"/>
  <c r="D1754" i="1"/>
  <c r="D2127" i="1"/>
  <c r="D2181" i="1"/>
  <c r="D2235" i="1"/>
  <c r="D2323" i="1"/>
  <c r="D2354" i="1"/>
  <c r="D2439" i="1"/>
  <c r="D2493" i="1"/>
  <c r="D2558" i="1"/>
  <c r="D2577" i="1"/>
  <c r="D2665" i="1"/>
  <c r="D2721" i="1"/>
  <c r="D2761" i="1"/>
  <c r="D2774" i="1"/>
  <c r="D2820" i="1"/>
  <c r="D2833" i="1"/>
  <c r="D2846" i="1"/>
  <c r="D2892" i="1"/>
  <c r="D2905" i="1"/>
  <c r="D2918" i="1"/>
  <c r="D2964" i="1"/>
  <c r="D2977" i="1"/>
  <c r="D2990" i="1"/>
  <c r="D3036" i="1"/>
  <c r="D3049" i="1"/>
  <c r="D3062" i="1"/>
  <c r="D3108" i="1"/>
  <c r="D3121" i="1"/>
  <c r="D3134" i="1"/>
  <c r="D3180" i="1"/>
  <c r="D3193" i="1"/>
  <c r="D3205" i="1"/>
  <c r="D3217" i="1"/>
  <c r="D3229" i="1"/>
  <c r="D3247" i="1"/>
  <c r="D3265" i="1"/>
  <c r="D3290" i="1"/>
  <c r="D1566" i="1"/>
  <c r="D1793" i="1"/>
  <c r="D2010" i="1"/>
  <c r="D2145" i="1"/>
  <c r="D2199" i="1"/>
  <c r="D2253" i="1"/>
  <c r="D2421" i="1"/>
  <c r="D2475" i="1"/>
  <c r="D2522" i="1"/>
  <c r="D2541" i="1"/>
  <c r="D2630" i="1"/>
  <c r="D2649" i="1"/>
  <c r="D2672" i="1"/>
  <c r="D2796" i="1"/>
  <c r="D2809" i="1"/>
  <c r="D2822" i="1"/>
  <c r="D2868" i="1"/>
  <c r="D2881" i="1"/>
  <c r="D2894" i="1"/>
  <c r="D2940" i="1"/>
  <c r="D2953" i="1"/>
  <c r="D2966" i="1"/>
  <c r="D3012" i="1"/>
  <c r="D3025" i="1"/>
  <c r="D3038" i="1"/>
  <c r="D3084" i="1"/>
  <c r="D3097" i="1"/>
  <c r="D3110" i="1"/>
  <c r="D3156" i="1"/>
  <c r="D3169" i="1"/>
  <c r="D3182" i="1"/>
  <c r="D3198" i="1"/>
  <c r="D3210" i="1"/>
  <c r="D3222" i="1"/>
  <c r="D3241" i="1"/>
  <c r="D3259" i="1"/>
  <c r="D3277" i="1"/>
  <c r="D1986" i="1"/>
  <c r="D2745" i="1"/>
  <c r="D2864" i="1"/>
  <c r="D2923" i="1"/>
  <c r="D2982" i="1"/>
  <c r="D3152" i="1"/>
  <c r="D3284" i="1"/>
  <c r="D3312" i="1"/>
  <c r="D3336" i="1"/>
  <c r="D3372" i="1"/>
  <c r="D3401" i="1"/>
  <c r="D3413" i="1"/>
  <c r="D3425" i="1"/>
  <c r="D3437" i="1"/>
  <c r="D3449" i="1"/>
  <c r="D3461" i="1"/>
  <c r="D3473" i="1"/>
  <c r="D3485" i="1"/>
  <c r="D3497" i="1"/>
  <c r="D3507" i="1"/>
  <c r="D3515" i="1"/>
  <c r="D3525" i="1"/>
  <c r="D3533" i="1"/>
  <c r="D3543" i="1"/>
  <c r="D3551" i="1"/>
  <c r="D3561" i="1"/>
  <c r="D3569" i="1"/>
  <c r="D3579" i="1"/>
  <c r="D3587" i="1"/>
  <c r="D3597" i="1"/>
  <c r="D3605" i="1"/>
  <c r="D3615" i="1"/>
  <c r="D3623" i="1"/>
  <c r="D3633" i="1"/>
  <c r="D3641" i="1"/>
  <c r="D3650" i="1"/>
  <c r="D3658" i="1"/>
  <c r="D3674" i="1"/>
  <c r="D1494" i="1"/>
  <c r="D2067" i="1"/>
  <c r="D2289" i="1"/>
  <c r="D2413" i="1"/>
  <c r="D2876" i="1"/>
  <c r="D2935" i="1"/>
  <c r="D2994" i="1"/>
  <c r="D3164" i="1"/>
  <c r="D1511" i="1"/>
  <c r="D2414" i="1"/>
  <c r="D2762" i="1"/>
  <c r="D2821" i="1"/>
  <c r="D2880" i="1"/>
  <c r="D3050" i="1"/>
  <c r="D3109" i="1"/>
  <c r="D3168" i="1"/>
  <c r="D3218" i="1"/>
  <c r="D3258" i="1"/>
  <c r="D3402" i="1"/>
  <c r="D3414" i="1"/>
  <c r="D3426" i="1"/>
  <c r="D3438" i="1"/>
  <c r="D3450" i="1"/>
  <c r="D3462" i="1"/>
  <c r="D3474" i="1"/>
  <c r="D3486" i="1"/>
  <c r="D3498" i="1"/>
  <c r="D3508" i="1"/>
  <c r="D3516" i="1"/>
  <c r="D3526" i="1"/>
  <c r="D3534" i="1"/>
  <c r="D3544" i="1"/>
  <c r="D3552" i="1"/>
  <c r="D3562" i="1"/>
  <c r="D3570" i="1"/>
  <c r="D3580" i="1"/>
  <c r="D3588" i="1"/>
  <c r="D3598" i="1"/>
  <c r="D3606" i="1"/>
  <c r="D3616" i="1"/>
  <c r="D3624" i="1"/>
  <c r="D3634" i="1"/>
  <c r="D3642" i="1"/>
  <c r="D3659" i="1"/>
  <c r="D2073" i="1"/>
  <c r="D2521" i="1"/>
  <c r="D2689" i="1"/>
  <c r="D2766" i="1"/>
  <c r="D2936" i="1"/>
  <c r="D2995" i="1"/>
  <c r="D3054" i="1"/>
  <c r="D3293" i="1"/>
  <c r="D3318" i="1"/>
  <c r="D3342" i="1"/>
  <c r="D3360" i="1"/>
  <c r="D3377" i="1"/>
  <c r="D3390" i="1"/>
  <c r="D3652" i="1"/>
  <c r="D3668" i="1"/>
  <c r="D3676" i="1"/>
  <c r="D3683" i="1"/>
  <c r="D3689" i="1"/>
  <c r="D3695" i="1"/>
  <c r="D3701" i="1"/>
  <c r="D3707" i="1"/>
  <c r="D3713" i="1"/>
  <c r="D3719" i="1"/>
  <c r="D3725" i="1"/>
  <c r="D3731" i="1"/>
  <c r="D3737" i="1"/>
  <c r="D3743" i="1"/>
  <c r="D3749" i="1"/>
  <c r="D3755" i="1"/>
  <c r="D3761" i="1"/>
  <c r="D3767" i="1"/>
  <c r="D3773" i="1"/>
  <c r="D3779" i="1"/>
  <c r="D3785" i="1"/>
  <c r="D3791" i="1"/>
  <c r="D3797" i="1"/>
  <c r="D3803" i="1"/>
  <c r="D3809" i="1"/>
  <c r="D3815" i="1"/>
  <c r="D3821" i="1"/>
  <c r="D3827" i="1"/>
  <c r="D3833" i="1"/>
  <c r="D3839" i="1"/>
  <c r="D3845" i="1"/>
  <c r="D3851" i="1"/>
  <c r="D3857" i="1"/>
  <c r="D3863" i="1"/>
  <c r="D3869" i="1"/>
  <c r="D3875" i="1"/>
  <c r="D3881" i="1"/>
  <c r="D3887" i="1"/>
  <c r="D3893" i="1"/>
  <c r="D3899" i="1"/>
  <c r="D3905" i="1"/>
  <c r="D3911" i="1"/>
  <c r="D3917" i="1"/>
  <c r="D3923" i="1"/>
  <c r="D3929" i="1"/>
  <c r="D3935" i="1"/>
  <c r="D3941" i="1"/>
  <c r="D3947" i="1"/>
  <c r="D3953" i="1"/>
  <c r="D3959" i="1"/>
  <c r="D3965" i="1"/>
  <c r="D3971" i="1"/>
  <c r="D3977" i="1"/>
  <c r="D3983" i="1"/>
  <c r="D3989" i="1"/>
  <c r="D3995" i="1"/>
  <c r="D4001" i="1"/>
  <c r="D4007" i="1"/>
  <c r="D4013" i="1"/>
  <c r="D4019" i="1"/>
  <c r="D4025" i="1"/>
  <c r="D4031" i="1"/>
  <c r="D4037" i="1"/>
  <c r="D4043" i="1"/>
  <c r="D4049" i="1"/>
  <c r="D4055" i="1"/>
  <c r="D4061" i="1"/>
  <c r="D4067" i="1"/>
  <c r="D4073" i="1"/>
  <c r="D4079" i="1"/>
  <c r="D4085" i="1"/>
  <c r="D4091" i="1"/>
  <c r="D4097" i="1"/>
  <c r="D4103" i="1"/>
  <c r="D4109" i="1"/>
  <c r="D4115" i="1"/>
  <c r="D4121" i="1"/>
  <c r="D4127" i="1"/>
  <c r="D4133" i="1"/>
  <c r="D4139" i="1"/>
  <c r="D4145" i="1"/>
  <c r="D4151" i="1"/>
  <c r="D4157" i="1"/>
  <c r="D4163" i="1"/>
  <c r="D4169" i="1"/>
  <c r="D4175" i="1"/>
  <c r="D4181" i="1"/>
  <c r="D4187" i="1"/>
  <c r="D4193" i="1"/>
  <c r="D4199" i="1"/>
  <c r="D4205" i="1"/>
  <c r="D4211" i="1"/>
  <c r="D4217" i="1"/>
  <c r="D4223" i="1"/>
  <c r="D4229" i="1"/>
  <c r="D4235" i="1"/>
  <c r="D4241" i="1"/>
  <c r="D4247" i="1"/>
  <c r="D4253" i="1"/>
  <c r="D4259" i="1"/>
  <c r="D4265" i="1"/>
  <c r="D4271" i="1"/>
  <c r="D4277" i="1"/>
  <c r="D4283" i="1"/>
  <c r="D4289" i="1"/>
  <c r="D4295" i="1"/>
  <c r="D4301" i="1"/>
  <c r="D4307" i="1"/>
  <c r="D4313" i="1"/>
  <c r="D4319" i="1"/>
  <c r="D4325" i="1"/>
  <c r="D4331" i="1"/>
  <c r="D4337" i="1"/>
  <c r="D4343" i="1"/>
  <c r="D4349" i="1"/>
  <c r="D4355" i="1"/>
  <c r="D4361" i="1"/>
  <c r="D4367" i="1"/>
  <c r="D4373" i="1"/>
  <c r="D4379" i="1"/>
  <c r="D4385" i="1"/>
  <c r="D2324" i="1"/>
  <c r="D2539" i="1"/>
  <c r="D2778" i="1"/>
  <c r="D2948" i="1"/>
  <c r="D3007" i="1"/>
  <c r="D3066" i="1"/>
  <c r="D3299" i="1"/>
  <c r="D3323" i="1"/>
  <c r="D3394" i="1"/>
  <c r="D3406" i="1"/>
  <c r="D3418" i="1"/>
  <c r="D3430" i="1"/>
  <c r="D3442" i="1"/>
  <c r="D3454" i="1"/>
  <c r="D3466" i="1"/>
  <c r="D3478" i="1"/>
  <c r="D3490" i="1"/>
  <c r="D3501" i="1"/>
  <c r="D3509" i="1"/>
  <c r="D3519" i="1"/>
  <c r="D3527" i="1"/>
  <c r="D3537" i="1"/>
  <c r="D3545" i="1"/>
  <c r="D3555" i="1"/>
  <c r="D3563" i="1"/>
  <c r="D3573" i="1"/>
  <c r="D3581" i="1"/>
  <c r="D3591" i="1"/>
  <c r="D3599" i="1"/>
  <c r="D3609" i="1"/>
  <c r="D3617" i="1"/>
  <c r="D3627" i="1"/>
  <c r="D3635" i="1"/>
  <c r="D3645" i="1"/>
  <c r="D3660" i="1"/>
  <c r="D3669" i="1"/>
  <c r="D2132" i="1"/>
  <c r="D2540" i="1"/>
  <c r="D2834" i="1"/>
  <c r="D2893" i="1"/>
  <c r="D2952" i="1"/>
  <c r="D3122" i="1"/>
  <c r="D3181" i="1"/>
  <c r="D3230" i="1"/>
  <c r="D3266" i="1"/>
  <c r="D3347" i="1"/>
  <c r="D3365" i="1"/>
  <c r="D3378" i="1"/>
  <c r="D3653" i="1"/>
  <c r="D3677" i="1"/>
  <c r="D3684" i="1"/>
  <c r="D3690" i="1"/>
  <c r="D3696" i="1"/>
  <c r="D3702" i="1"/>
  <c r="D3708" i="1"/>
  <c r="D3714" i="1"/>
  <c r="D3720" i="1"/>
  <c r="D3726" i="1"/>
  <c r="D3732" i="1"/>
  <c r="D3738" i="1"/>
  <c r="D3744" i="1"/>
  <c r="D3750" i="1"/>
  <c r="D3756" i="1"/>
  <c r="D3762" i="1"/>
  <c r="D3768" i="1"/>
  <c r="D3774" i="1"/>
  <c r="D3780" i="1"/>
  <c r="D3786" i="1"/>
  <c r="D3792" i="1"/>
  <c r="D3798" i="1"/>
  <c r="D3804" i="1"/>
  <c r="D3810" i="1"/>
  <c r="D3816" i="1"/>
  <c r="D3822" i="1"/>
  <c r="D3828" i="1"/>
  <c r="D3834" i="1"/>
  <c r="D3840" i="1"/>
  <c r="D3846" i="1"/>
  <c r="D3852" i="1"/>
  <c r="D3858" i="1"/>
  <c r="D3864" i="1"/>
  <c r="D3870" i="1"/>
  <c r="D3876" i="1"/>
  <c r="D3882" i="1"/>
  <c r="D3888" i="1"/>
  <c r="D3894" i="1"/>
  <c r="D3900" i="1"/>
  <c r="D3906" i="1"/>
  <c r="D3912" i="1"/>
  <c r="D3918" i="1"/>
  <c r="D3924" i="1"/>
  <c r="D3930" i="1"/>
  <c r="D3936" i="1"/>
  <c r="D3942" i="1"/>
  <c r="D3948" i="1"/>
  <c r="D3954" i="1"/>
  <c r="D3960" i="1"/>
  <c r="D3966" i="1"/>
  <c r="D3972" i="1"/>
  <c r="D3978" i="1"/>
  <c r="D3984" i="1"/>
  <c r="D3990" i="1"/>
  <c r="D3996" i="1"/>
  <c r="D4002" i="1"/>
  <c r="D4008" i="1"/>
  <c r="D4014" i="1"/>
  <c r="D4020" i="1"/>
  <c r="D4026" i="1"/>
  <c r="D4032" i="1"/>
  <c r="D4038" i="1"/>
  <c r="D4044" i="1"/>
  <c r="D4050" i="1"/>
  <c r="D4056" i="1"/>
  <c r="D4062" i="1"/>
  <c r="D4068" i="1"/>
  <c r="D4074" i="1"/>
  <c r="D4080" i="1"/>
  <c r="D4086" i="1"/>
  <c r="D4092" i="1"/>
  <c r="D4098" i="1"/>
  <c r="D4104" i="1"/>
  <c r="D4110" i="1"/>
  <c r="D4116" i="1"/>
  <c r="D4122" i="1"/>
  <c r="D4128" i="1"/>
  <c r="D4134" i="1"/>
  <c r="D4140" i="1"/>
  <c r="D4146" i="1"/>
  <c r="D4152" i="1"/>
  <c r="D4158" i="1"/>
  <c r="D4164" i="1"/>
  <c r="D4170" i="1"/>
  <c r="D4176" i="1"/>
  <c r="D4182" i="1"/>
  <c r="D4188" i="1"/>
  <c r="D4194" i="1"/>
  <c r="D4200" i="1"/>
  <c r="D4206" i="1"/>
  <c r="D4212" i="1"/>
  <c r="D4218" i="1"/>
  <c r="D4224" i="1"/>
  <c r="D4230" i="1"/>
  <c r="D4236" i="1"/>
  <c r="D4242" i="1"/>
  <c r="D4248" i="1"/>
  <c r="D4254" i="1"/>
  <c r="D4260" i="1"/>
  <c r="D4266" i="1"/>
  <c r="D4272" i="1"/>
  <c r="D4278" i="1"/>
  <c r="D4284" i="1"/>
  <c r="D4290" i="1"/>
  <c r="D4296" i="1"/>
  <c r="D4302" i="1"/>
  <c r="D4308" i="1"/>
  <c r="D4314" i="1"/>
  <c r="D4320" i="1"/>
  <c r="D4326" i="1"/>
  <c r="D4332" i="1"/>
  <c r="D4338" i="1"/>
  <c r="D4344" i="1"/>
  <c r="D4350" i="1"/>
  <c r="D4356" i="1"/>
  <c r="D4362" i="1"/>
  <c r="D1763" i="1"/>
  <c r="D2325" i="1"/>
  <c r="D2629" i="1"/>
  <c r="D2779" i="1"/>
  <c r="D2838" i="1"/>
  <c r="D3008" i="1"/>
  <c r="D3067" i="1"/>
  <c r="D3126" i="1"/>
  <c r="D3300" i="1"/>
  <c r="D3324" i="1"/>
  <c r="D3382" i="1"/>
  <c r="D3395" i="1"/>
  <c r="D3407" i="1"/>
  <c r="D3419" i="1"/>
  <c r="D3431" i="1"/>
  <c r="D3443" i="1"/>
  <c r="D3455" i="1"/>
  <c r="D3467" i="1"/>
  <c r="D3479" i="1"/>
  <c r="D3491" i="1"/>
  <c r="D3502" i="1"/>
  <c r="D3510" i="1"/>
  <c r="D3520" i="1"/>
  <c r="D3528" i="1"/>
  <c r="D3538" i="1"/>
  <c r="D3546" i="1"/>
  <c r="D3556" i="1"/>
  <c r="D3564" i="1"/>
  <c r="D3574" i="1"/>
  <c r="D3582" i="1"/>
  <c r="D3592" i="1"/>
  <c r="D3600" i="1"/>
  <c r="D3610" i="1"/>
  <c r="D3618" i="1"/>
  <c r="D3628" i="1"/>
  <c r="D3636" i="1"/>
  <c r="D3646" i="1"/>
  <c r="D3662" i="1"/>
  <c r="D3670" i="1"/>
  <c r="D1870" i="1"/>
  <c r="D2467" i="1"/>
  <c r="D2647" i="1"/>
  <c r="D2791" i="1"/>
  <c r="D2850" i="1"/>
  <c r="D3020" i="1"/>
  <c r="D3079" i="1"/>
  <c r="D3138" i="1"/>
  <c r="D3305" i="1"/>
  <c r="D3329" i="1"/>
  <c r="D3348" i="1"/>
  <c r="D3366" i="1"/>
  <c r="D3654" i="1"/>
  <c r="D3663" i="1"/>
  <c r="D3678" i="1"/>
  <c r="D3685" i="1"/>
  <c r="D3691" i="1"/>
  <c r="D3697" i="1"/>
  <c r="D3703" i="1"/>
  <c r="D3709" i="1"/>
  <c r="D3715" i="1"/>
  <c r="D3721" i="1"/>
  <c r="D3727" i="1"/>
  <c r="D3733" i="1"/>
  <c r="D3739" i="1"/>
  <c r="D3745" i="1"/>
  <c r="D3751" i="1"/>
  <c r="D3757" i="1"/>
  <c r="D3763" i="1"/>
  <c r="D3769" i="1"/>
  <c r="D3775" i="1"/>
  <c r="D3781" i="1"/>
  <c r="D3787" i="1"/>
  <c r="D3793" i="1"/>
  <c r="D3799" i="1"/>
  <c r="D3805" i="1"/>
  <c r="D3811" i="1"/>
  <c r="D3817" i="1"/>
  <c r="D3823" i="1"/>
  <c r="D3829" i="1"/>
  <c r="D3835" i="1"/>
  <c r="D3841" i="1"/>
  <c r="D3847" i="1"/>
  <c r="D3853" i="1"/>
  <c r="D3859" i="1"/>
  <c r="D3865" i="1"/>
  <c r="D3871" i="1"/>
  <c r="D3877" i="1"/>
  <c r="D3883" i="1"/>
  <c r="D3889" i="1"/>
  <c r="D3895" i="1"/>
  <c r="D3901" i="1"/>
  <c r="D3907" i="1"/>
  <c r="D3913" i="1"/>
  <c r="D3919" i="1"/>
  <c r="D3925" i="1"/>
  <c r="D3931" i="1"/>
  <c r="D3937" i="1"/>
  <c r="D3943" i="1"/>
  <c r="D3949" i="1"/>
  <c r="D3955" i="1"/>
  <c r="D3961" i="1"/>
  <c r="D3967" i="1"/>
  <c r="D3973" i="1"/>
  <c r="D3979" i="1"/>
  <c r="D3985" i="1"/>
  <c r="D3991" i="1"/>
  <c r="D3997" i="1"/>
  <c r="D4003" i="1"/>
  <c r="D4009" i="1"/>
  <c r="D4015" i="1"/>
  <c r="D4021" i="1"/>
  <c r="D4027" i="1"/>
  <c r="D4033" i="1"/>
  <c r="D4039" i="1"/>
  <c r="D4045" i="1"/>
  <c r="D4051" i="1"/>
  <c r="D4057" i="1"/>
  <c r="D4063" i="1"/>
  <c r="D4069" i="1"/>
  <c r="D4075" i="1"/>
  <c r="D4081" i="1"/>
  <c r="D4087" i="1"/>
  <c r="D4093" i="1"/>
  <c r="D4099" i="1"/>
  <c r="D4105" i="1"/>
  <c r="D4111" i="1"/>
  <c r="D4117" i="1"/>
  <c r="D4123" i="1"/>
  <c r="D4129" i="1"/>
  <c r="D4135" i="1"/>
  <c r="D4141" i="1"/>
  <c r="D4147" i="1"/>
  <c r="D4153" i="1"/>
  <c r="D4159" i="1"/>
  <c r="D4165" i="1"/>
  <c r="D4171" i="1"/>
  <c r="D4177" i="1"/>
  <c r="D4183" i="1"/>
  <c r="D4189" i="1"/>
  <c r="D4195" i="1"/>
  <c r="D4201" i="1"/>
  <c r="D4207" i="1"/>
  <c r="D4213" i="1"/>
  <c r="D4219" i="1"/>
  <c r="D4225" i="1"/>
  <c r="D4231" i="1"/>
  <c r="D4237" i="1"/>
  <c r="D4243" i="1"/>
  <c r="D4249" i="1"/>
  <c r="D4255" i="1"/>
  <c r="D4261" i="1"/>
  <c r="D4267" i="1"/>
  <c r="D4273" i="1"/>
  <c r="D2240" i="1"/>
  <c r="D2666" i="1"/>
  <c r="D2808" i="1"/>
  <c r="D2978" i="1"/>
  <c r="D3037" i="1"/>
  <c r="D3096" i="1"/>
  <c r="D3206" i="1"/>
  <c r="D3248" i="1"/>
  <c r="D3354" i="1"/>
  <c r="D3388" i="1"/>
  <c r="D3665" i="1"/>
  <c r="D3681" i="1"/>
  <c r="D3687" i="1"/>
  <c r="D3693" i="1"/>
  <c r="D3699" i="1"/>
  <c r="D3705" i="1"/>
  <c r="D3711" i="1"/>
  <c r="D3717" i="1"/>
  <c r="D3723" i="1"/>
  <c r="D3729" i="1"/>
  <c r="D3735" i="1"/>
  <c r="D3741" i="1"/>
  <c r="D3747" i="1"/>
  <c r="D3753" i="1"/>
  <c r="D3759" i="1"/>
  <c r="D3765" i="1"/>
  <c r="D3771" i="1"/>
  <c r="D3777" i="1"/>
  <c r="D3783" i="1"/>
  <c r="D3789" i="1"/>
  <c r="D3795" i="1"/>
  <c r="D3801" i="1"/>
  <c r="D3807" i="1"/>
  <c r="D3813" i="1"/>
  <c r="D3819" i="1"/>
  <c r="D3825" i="1"/>
  <c r="D3831" i="1"/>
  <c r="D3837" i="1"/>
  <c r="D3843" i="1"/>
  <c r="D3849" i="1"/>
  <c r="D3855" i="1"/>
  <c r="D3861" i="1"/>
  <c r="D3867" i="1"/>
  <c r="D3873" i="1"/>
  <c r="D3879" i="1"/>
  <c r="D3885" i="1"/>
  <c r="D3891" i="1"/>
  <c r="D3897" i="1"/>
  <c r="D3903" i="1"/>
  <c r="D3909" i="1"/>
  <c r="D3915" i="1"/>
  <c r="D3921" i="1"/>
  <c r="D3927" i="1"/>
  <c r="D3933" i="1"/>
  <c r="D3939" i="1"/>
  <c r="D3945" i="1"/>
  <c r="D3951" i="1"/>
  <c r="D3957" i="1"/>
  <c r="D3963" i="1"/>
  <c r="D3969" i="1"/>
  <c r="D3975" i="1"/>
  <c r="D3981" i="1"/>
  <c r="D3987" i="1"/>
  <c r="D3993" i="1"/>
  <c r="D3999" i="1"/>
  <c r="D4005" i="1"/>
  <c r="D4011" i="1"/>
  <c r="D4017" i="1"/>
  <c r="D4023" i="1"/>
  <c r="D4029" i="1"/>
  <c r="D4035" i="1"/>
  <c r="D4041" i="1"/>
  <c r="D4047" i="1"/>
  <c r="D4053" i="1"/>
  <c r="D4059" i="1"/>
  <c r="D4065" i="1"/>
  <c r="D4071" i="1"/>
  <c r="D4077" i="1"/>
  <c r="D4083" i="1"/>
  <c r="D4089" i="1"/>
  <c r="D4095" i="1"/>
  <c r="D4101" i="1"/>
  <c r="D4107" i="1"/>
  <c r="D4113" i="1"/>
  <c r="D4119" i="1"/>
  <c r="D4125" i="1"/>
  <c r="D4131" i="1"/>
  <c r="D4137" i="1"/>
  <c r="D4143" i="1"/>
  <c r="D4149" i="1"/>
  <c r="D4155" i="1"/>
  <c r="D4161" i="1"/>
  <c r="D4167" i="1"/>
  <c r="D4173" i="1"/>
  <c r="D4179" i="1"/>
  <c r="D4185" i="1"/>
  <c r="D4191" i="1"/>
  <c r="D4197" i="1"/>
  <c r="D4203" i="1"/>
  <c r="D4209" i="1"/>
  <c r="D4215" i="1"/>
  <c r="D4221" i="1"/>
  <c r="D4227" i="1"/>
  <c r="D4233" i="1"/>
  <c r="D4239" i="1"/>
  <c r="D4245" i="1"/>
  <c r="D4251" i="1"/>
  <c r="D4257" i="1"/>
  <c r="D4263" i="1"/>
  <c r="D4269" i="1"/>
  <c r="D4275" i="1"/>
  <c r="D4281" i="1"/>
  <c r="D4287" i="1"/>
  <c r="D4293" i="1"/>
  <c r="D4299" i="1"/>
  <c r="D4305" i="1"/>
  <c r="D4311" i="1"/>
  <c r="D4317" i="1"/>
  <c r="D4323" i="1"/>
  <c r="D2804" i="1"/>
  <c r="D3335" i="1"/>
  <c r="D3384" i="1"/>
  <c r="D3424" i="1"/>
  <c r="D3460" i="1"/>
  <c r="D3496" i="1"/>
  <c r="D3522" i="1"/>
  <c r="D3550" i="1"/>
  <c r="D3576" i="1"/>
  <c r="D3604" i="1"/>
  <c r="D3630" i="1"/>
  <c r="D3657" i="1"/>
  <c r="D3680" i="1"/>
  <c r="D3938" i="1"/>
  <c r="D3952" i="1"/>
  <c r="D4010" i="1"/>
  <c r="D4024" i="1"/>
  <c r="D4082" i="1"/>
  <c r="D4096" i="1"/>
  <c r="D4154" i="1"/>
  <c r="D4168" i="1"/>
  <c r="D4226" i="1"/>
  <c r="D4240" i="1"/>
  <c r="D4282" i="1"/>
  <c r="D4294" i="1"/>
  <c r="D4370" i="1"/>
  <c r="D4393" i="1"/>
  <c r="D4399" i="1"/>
  <c r="D4405" i="1"/>
  <c r="D4411" i="1"/>
  <c r="D4417" i="1"/>
  <c r="D4423" i="1"/>
  <c r="D4429" i="1"/>
  <c r="D4435" i="1"/>
  <c r="D4441" i="1"/>
  <c r="D4447" i="1"/>
  <c r="D4453" i="1"/>
  <c r="D4459" i="1"/>
  <c r="D4465" i="1"/>
  <c r="D4471" i="1"/>
  <c r="D4477" i="1"/>
  <c r="D4483" i="1"/>
  <c r="D4489" i="1"/>
  <c r="D4495" i="1"/>
  <c r="D4501" i="1"/>
  <c r="D4507" i="1"/>
  <c r="D4513" i="1"/>
  <c r="D4519" i="1"/>
  <c r="D4525" i="1"/>
  <c r="D4531" i="1"/>
  <c r="D4537" i="1"/>
  <c r="D4543" i="1"/>
  <c r="D4549" i="1"/>
  <c r="D4555" i="1"/>
  <c r="D4561" i="1"/>
  <c r="D4567" i="1"/>
  <c r="D4573" i="1"/>
  <c r="D4579" i="1"/>
  <c r="D4585" i="1"/>
  <c r="D4591" i="1"/>
  <c r="D4597" i="1"/>
  <c r="D4603" i="1"/>
  <c r="D4609" i="1"/>
  <c r="D4615" i="1"/>
  <c r="D4621" i="1"/>
  <c r="D4627" i="1"/>
  <c r="D4633" i="1"/>
  <c r="D4639" i="1"/>
  <c r="D4645" i="1"/>
  <c r="D4651" i="1"/>
  <c r="D4657" i="1"/>
  <c r="D4663" i="1"/>
  <c r="D4669" i="1"/>
  <c r="D4675" i="1"/>
  <c r="D4681" i="1"/>
  <c r="D4687" i="1"/>
  <c r="D4693" i="1"/>
  <c r="D4699" i="1"/>
  <c r="D4705" i="1"/>
  <c r="D4711" i="1"/>
  <c r="D4717" i="1"/>
  <c r="D4723" i="1"/>
  <c r="D4729" i="1"/>
  <c r="D4735" i="1"/>
  <c r="D4741" i="1"/>
  <c r="D4747" i="1"/>
  <c r="D4753" i="1"/>
  <c r="D4759" i="1"/>
  <c r="D4765" i="1"/>
  <c r="D4771" i="1"/>
  <c r="D4777" i="1"/>
  <c r="D4783" i="1"/>
  <c r="D4789" i="1"/>
  <c r="D4795" i="1"/>
  <c r="D4801" i="1"/>
  <c r="D4807" i="1"/>
  <c r="D2559" i="1"/>
  <c r="D3341" i="1"/>
  <c r="D3389" i="1"/>
  <c r="D3682" i="1"/>
  <c r="D3700" i="1"/>
  <c r="D3718" i="1"/>
  <c r="D3736" i="1"/>
  <c r="D3754" i="1"/>
  <c r="D3772" i="1"/>
  <c r="D3790" i="1"/>
  <c r="D3808" i="1"/>
  <c r="D3826" i="1"/>
  <c r="D3844" i="1"/>
  <c r="D3862" i="1"/>
  <c r="D3880" i="1"/>
  <c r="D3896" i="1"/>
  <c r="D3910" i="1"/>
  <c r="D3968" i="1"/>
  <c r="D3982" i="1"/>
  <c r="D4040" i="1"/>
  <c r="D4054" i="1"/>
  <c r="D4112" i="1"/>
  <c r="D4126" i="1"/>
  <c r="D4184" i="1"/>
  <c r="D4198" i="1"/>
  <c r="D4256" i="1"/>
  <c r="D4270" i="1"/>
  <c r="D4316" i="1"/>
  <c r="D4327" i="1"/>
  <c r="D4335" i="1"/>
  <c r="D4345" i="1"/>
  <c r="D4353" i="1"/>
  <c r="D4363" i="1"/>
  <c r="D4378" i="1"/>
  <c r="D4387" i="1"/>
  <c r="D1878" i="1"/>
  <c r="D2565" i="1"/>
  <c r="D2851" i="1"/>
  <c r="D3080" i="1"/>
  <c r="D3276" i="1"/>
  <c r="D3396" i="1"/>
  <c r="D3432" i="1"/>
  <c r="D3468" i="1"/>
  <c r="D3503" i="1"/>
  <c r="D3531" i="1"/>
  <c r="D3557" i="1"/>
  <c r="D3585" i="1"/>
  <c r="D3611" i="1"/>
  <c r="D3639" i="1"/>
  <c r="D3926" i="1"/>
  <c r="D3940" i="1"/>
  <c r="D3998" i="1"/>
  <c r="D4012" i="1"/>
  <c r="D4070" i="1"/>
  <c r="D4084" i="1"/>
  <c r="D4142" i="1"/>
  <c r="D4156" i="1"/>
  <c r="D4214" i="1"/>
  <c r="D4228" i="1"/>
  <c r="D4285" i="1"/>
  <c r="D4297" i="1"/>
  <c r="D4306" i="1"/>
  <c r="D4371" i="1"/>
  <c r="D4380" i="1"/>
  <c r="D4394" i="1"/>
  <c r="D4400" i="1"/>
  <c r="D4406" i="1"/>
  <c r="D4412" i="1"/>
  <c r="D4418" i="1"/>
  <c r="D4424" i="1"/>
  <c r="D4430" i="1"/>
  <c r="D4436" i="1"/>
  <c r="D4442" i="1"/>
  <c r="D4448" i="1"/>
  <c r="D4454" i="1"/>
  <c r="D4460" i="1"/>
  <c r="D4466" i="1"/>
  <c r="D4472" i="1"/>
  <c r="D4478" i="1"/>
  <c r="D4484" i="1"/>
  <c r="D4490" i="1"/>
  <c r="D4496" i="1"/>
  <c r="D4502" i="1"/>
  <c r="D4508" i="1"/>
  <c r="D4514" i="1"/>
  <c r="D4520" i="1"/>
  <c r="D4526" i="1"/>
  <c r="D4532" i="1"/>
  <c r="D4538" i="1"/>
  <c r="D4544" i="1"/>
  <c r="D4550" i="1"/>
  <c r="D4556" i="1"/>
  <c r="D4562" i="1"/>
  <c r="D4568" i="1"/>
  <c r="D4574" i="1"/>
  <c r="D4580" i="1"/>
  <c r="D4586" i="1"/>
  <c r="D4592" i="1"/>
  <c r="D4598" i="1"/>
  <c r="D4604" i="1"/>
  <c r="D4610" i="1"/>
  <c r="D4616" i="1"/>
  <c r="D4622" i="1"/>
  <c r="D4628" i="1"/>
  <c r="D4634" i="1"/>
  <c r="D4640" i="1"/>
  <c r="D4646" i="1"/>
  <c r="D4652" i="1"/>
  <c r="D4658" i="1"/>
  <c r="D4664" i="1"/>
  <c r="D4670" i="1"/>
  <c r="D4676" i="1"/>
  <c r="D4682" i="1"/>
  <c r="D4688" i="1"/>
  <c r="D4694" i="1"/>
  <c r="D4700" i="1"/>
  <c r="D4706" i="1"/>
  <c r="D4712" i="1"/>
  <c r="D4718" i="1"/>
  <c r="D4724" i="1"/>
  <c r="D4730" i="1"/>
  <c r="D4736" i="1"/>
  <c r="D4742" i="1"/>
  <c r="D4748" i="1"/>
  <c r="D4754" i="1"/>
  <c r="D4760" i="1"/>
  <c r="D4766" i="1"/>
  <c r="D4772" i="1"/>
  <c r="D4778" i="1"/>
  <c r="D4784" i="1"/>
  <c r="D4790" i="1"/>
  <c r="D4796" i="1"/>
  <c r="D4802" i="1"/>
  <c r="D4808" i="1"/>
  <c r="D4814" i="1"/>
  <c r="D1978" i="1"/>
  <c r="D2583" i="1"/>
  <c r="D2863" i="1"/>
  <c r="D3092" i="1"/>
  <c r="D3353" i="1"/>
  <c r="D3664" i="1"/>
  <c r="D3686" i="1"/>
  <c r="D3704" i="1"/>
  <c r="D3722" i="1"/>
  <c r="D3740" i="1"/>
  <c r="D3758" i="1"/>
  <c r="D3776" i="1"/>
  <c r="D3794" i="1"/>
  <c r="D3812" i="1"/>
  <c r="D3830" i="1"/>
  <c r="D3848" i="1"/>
  <c r="D3866" i="1"/>
  <c r="D3884" i="1"/>
  <c r="D3898" i="1"/>
  <c r="D3956" i="1"/>
  <c r="D3970" i="1"/>
  <c r="D4028" i="1"/>
  <c r="D4042" i="1"/>
  <c r="D4100" i="1"/>
  <c r="D4114" i="1"/>
  <c r="D4172" i="1"/>
  <c r="D4186" i="1"/>
  <c r="D4244" i="1"/>
  <c r="D4258" i="1"/>
  <c r="D4328" i="1"/>
  <c r="D4336" i="1"/>
  <c r="D4346" i="1"/>
  <c r="D4354" i="1"/>
  <c r="D4364" i="1"/>
  <c r="D4388" i="1"/>
  <c r="D2186" i="1"/>
  <c r="D2648" i="1"/>
  <c r="D2906" i="1"/>
  <c r="D3283" i="1"/>
  <c r="D3400" i="1"/>
  <c r="D3436" i="1"/>
  <c r="D3472" i="1"/>
  <c r="D3504" i="1"/>
  <c r="D3532" i="1"/>
  <c r="D3558" i="1"/>
  <c r="D3586" i="1"/>
  <c r="D3612" i="1"/>
  <c r="D3640" i="1"/>
  <c r="D3914" i="1"/>
  <c r="D3928" i="1"/>
  <c r="D3986" i="1"/>
  <c r="D4000" i="1"/>
  <c r="D4058" i="1"/>
  <c r="D4072" i="1"/>
  <c r="D4130" i="1"/>
  <c r="D4144" i="1"/>
  <c r="D4202" i="1"/>
  <c r="D4216" i="1"/>
  <c r="D4274" i="1"/>
  <c r="D4286" i="1"/>
  <c r="D4298" i="1"/>
  <c r="D4309" i="1"/>
  <c r="D4318" i="1"/>
  <c r="D4372" i="1"/>
  <c r="D4381" i="1"/>
  <c r="D4395" i="1"/>
  <c r="D4401" i="1"/>
  <c r="D4407" i="1"/>
  <c r="D4413" i="1"/>
  <c r="D4419" i="1"/>
  <c r="D4425" i="1"/>
  <c r="D4431" i="1"/>
  <c r="D4437" i="1"/>
  <c r="D4443" i="1"/>
  <c r="D4449" i="1"/>
  <c r="D4455" i="1"/>
  <c r="D4461" i="1"/>
  <c r="D4467" i="1"/>
  <c r="D4473" i="1"/>
  <c r="D4479" i="1"/>
  <c r="D4485" i="1"/>
  <c r="D4491" i="1"/>
  <c r="D4497" i="1"/>
  <c r="D4503" i="1"/>
  <c r="D4509" i="1"/>
  <c r="D4515" i="1"/>
  <c r="D4521" i="1"/>
  <c r="D4527" i="1"/>
  <c r="D4533" i="1"/>
  <c r="D4539" i="1"/>
  <c r="D4545" i="1"/>
  <c r="D4551" i="1"/>
  <c r="D4557" i="1"/>
  <c r="D4563" i="1"/>
  <c r="D4569" i="1"/>
  <c r="D4575" i="1"/>
  <c r="D4581" i="1"/>
  <c r="D4587" i="1"/>
  <c r="D4593" i="1"/>
  <c r="D4599" i="1"/>
  <c r="D4605" i="1"/>
  <c r="D4611" i="1"/>
  <c r="D4617" i="1"/>
  <c r="D4623" i="1"/>
  <c r="D4629" i="1"/>
  <c r="D4635" i="1"/>
  <c r="D4641" i="1"/>
  <c r="D4647" i="1"/>
  <c r="D4653" i="1"/>
  <c r="D4659" i="1"/>
  <c r="D4665" i="1"/>
  <c r="D4671" i="1"/>
  <c r="D4677" i="1"/>
  <c r="D4683" i="1"/>
  <c r="D4689" i="1"/>
  <c r="D4695" i="1"/>
  <c r="D4701" i="1"/>
  <c r="D4707" i="1"/>
  <c r="D4713" i="1"/>
  <c r="D4719" i="1"/>
  <c r="D4725" i="1"/>
  <c r="D4731" i="1"/>
  <c r="D4737" i="1"/>
  <c r="D2910" i="1"/>
  <c r="D3139" i="1"/>
  <c r="D3359" i="1"/>
  <c r="D3666" i="1"/>
  <c r="D3688" i="1"/>
  <c r="D3706" i="1"/>
  <c r="D3724" i="1"/>
  <c r="D3742" i="1"/>
  <c r="D3760" i="1"/>
  <c r="D3778" i="1"/>
  <c r="D3796" i="1"/>
  <c r="D3814" i="1"/>
  <c r="D3832" i="1"/>
  <c r="D3850" i="1"/>
  <c r="D3868" i="1"/>
  <c r="D3886" i="1"/>
  <c r="D3944" i="1"/>
  <c r="D3958" i="1"/>
  <c r="D4016" i="1"/>
  <c r="D4030" i="1"/>
  <c r="D4088" i="1"/>
  <c r="D4102" i="1"/>
  <c r="D4160" i="1"/>
  <c r="D4174" i="1"/>
  <c r="D4232" i="1"/>
  <c r="D4246" i="1"/>
  <c r="D4329" i="1"/>
  <c r="D4339" i="1"/>
  <c r="D4347" i="1"/>
  <c r="D4357" i="1"/>
  <c r="D4365" i="1"/>
  <c r="D4374" i="1"/>
  <c r="D4389" i="1"/>
  <c r="D2922" i="1"/>
  <c r="D3151" i="1"/>
  <c r="D3370" i="1"/>
  <c r="D3408" i="1"/>
  <c r="D3444" i="1"/>
  <c r="D3480" i="1"/>
  <c r="D3513" i="1"/>
  <c r="D3539" i="1"/>
  <c r="D3567" i="1"/>
  <c r="D3593" i="1"/>
  <c r="D3621" i="1"/>
  <c r="D3647" i="1"/>
  <c r="D3671" i="1"/>
  <c r="D3902" i="1"/>
  <c r="D3916" i="1"/>
  <c r="D3974" i="1"/>
  <c r="D3988" i="1"/>
  <c r="D4046" i="1"/>
  <c r="D4060" i="1"/>
  <c r="D4118" i="1"/>
  <c r="D4132" i="1"/>
  <c r="D4190" i="1"/>
  <c r="D4204" i="1"/>
  <c r="D4262" i="1"/>
  <c r="D4276" i="1"/>
  <c r="D4288" i="1"/>
  <c r="D4310" i="1"/>
  <c r="D4321" i="1"/>
  <c r="D4382" i="1"/>
  <c r="D4396" i="1"/>
  <c r="D4402" i="1"/>
  <c r="D4408" i="1"/>
  <c r="D4414" i="1"/>
  <c r="D4420" i="1"/>
  <c r="D4426" i="1"/>
  <c r="D4432" i="1"/>
  <c r="D4438" i="1"/>
  <c r="D4444" i="1"/>
  <c r="D4450" i="1"/>
  <c r="D4456" i="1"/>
  <c r="D4462" i="1"/>
  <c r="D4468" i="1"/>
  <c r="D4474" i="1"/>
  <c r="D4480" i="1"/>
  <c r="D4486" i="1"/>
  <c r="D4492" i="1"/>
  <c r="D4498" i="1"/>
  <c r="D2355" i="1"/>
  <c r="D2727" i="1"/>
  <c r="D2965" i="1"/>
  <c r="D3194" i="1"/>
  <c r="D3306" i="1"/>
  <c r="D3692" i="1"/>
  <c r="D3710" i="1"/>
  <c r="D3728" i="1"/>
  <c r="D3746" i="1"/>
  <c r="D3764" i="1"/>
  <c r="D3782" i="1"/>
  <c r="D3800" i="1"/>
  <c r="D3818" i="1"/>
  <c r="D3836" i="1"/>
  <c r="D3854" i="1"/>
  <c r="D3872" i="1"/>
  <c r="D3932" i="1"/>
  <c r="D3946" i="1"/>
  <c r="D4004" i="1"/>
  <c r="D4018" i="1"/>
  <c r="D4076" i="1"/>
  <c r="D4090" i="1"/>
  <c r="D4148" i="1"/>
  <c r="D4162" i="1"/>
  <c r="D4220" i="1"/>
  <c r="D4234" i="1"/>
  <c r="D4300" i="1"/>
  <c r="D4330" i="1"/>
  <c r="D4340" i="1"/>
  <c r="D4348" i="1"/>
  <c r="D4358" i="1"/>
  <c r="D4366" i="1"/>
  <c r="D4375" i="1"/>
  <c r="D4390" i="1"/>
  <c r="D2385" i="1"/>
  <c r="D2744" i="1"/>
  <c r="D3317" i="1"/>
  <c r="D3376" i="1"/>
  <c r="D3651" i="1"/>
  <c r="D3675" i="1"/>
  <c r="D3694" i="1"/>
  <c r="D3712" i="1"/>
  <c r="D3730" i="1"/>
  <c r="D3748" i="1"/>
  <c r="D3766" i="1"/>
  <c r="D3784" i="1"/>
  <c r="D3802" i="1"/>
  <c r="D3820" i="1"/>
  <c r="D3838" i="1"/>
  <c r="D3856" i="1"/>
  <c r="D3874" i="1"/>
  <c r="D3920" i="1"/>
  <c r="D3934" i="1"/>
  <c r="D3992" i="1"/>
  <c r="D4006" i="1"/>
  <c r="D4064" i="1"/>
  <c r="D4078" i="1"/>
  <c r="D4136" i="1"/>
  <c r="D4150" i="1"/>
  <c r="D4208" i="1"/>
  <c r="D4222" i="1"/>
  <c r="D4303" i="1"/>
  <c r="D4312" i="1"/>
  <c r="D4333" i="1"/>
  <c r="D4341" i="1"/>
  <c r="D4351" i="1"/>
  <c r="D4359" i="1"/>
  <c r="D4376" i="1"/>
  <c r="D4996" i="1"/>
  <c r="D4990" i="1"/>
  <c r="D4984" i="1"/>
  <c r="D4978" i="1"/>
  <c r="D4972" i="1"/>
  <c r="D4966" i="1"/>
  <c r="D4960" i="1"/>
  <c r="D4954" i="1"/>
  <c r="D4948" i="1"/>
  <c r="D4942" i="1"/>
  <c r="D4936" i="1"/>
  <c r="D4930" i="1"/>
  <c r="D4924" i="1"/>
  <c r="D4918" i="1"/>
  <c r="D4912" i="1"/>
  <c r="D4906" i="1"/>
  <c r="D4900" i="1"/>
  <c r="D4894" i="1"/>
  <c r="D4888" i="1"/>
  <c r="D4882" i="1"/>
  <c r="D4876" i="1"/>
  <c r="D4870" i="1"/>
  <c r="D4864" i="1"/>
  <c r="D4858" i="1"/>
  <c r="D4852" i="1"/>
  <c r="D4846" i="1"/>
  <c r="D4840" i="1"/>
  <c r="D4834" i="1"/>
  <c r="D4828" i="1"/>
  <c r="D4822" i="1"/>
  <c r="D4816" i="1"/>
  <c r="D4734" i="1"/>
  <c r="D4692" i="1"/>
  <c r="D4680" i="1"/>
  <c r="D4668" i="1"/>
  <c r="D4656" i="1"/>
  <c r="D4644" i="1"/>
  <c r="D4632" i="1"/>
  <c r="D4620" i="1"/>
  <c r="D4608" i="1"/>
  <c r="D4596" i="1"/>
  <c r="D4584" i="1"/>
  <c r="D4572" i="1"/>
  <c r="D4560" i="1"/>
  <c r="D4548" i="1"/>
  <c r="D4536" i="1"/>
  <c r="D4524" i="1"/>
  <c r="D4512" i="1"/>
  <c r="D4500" i="1"/>
  <c r="D4377" i="1"/>
  <c r="D4342" i="1"/>
  <c r="D4304" i="1"/>
  <c r="D4196" i="1"/>
  <c r="D4138" i="1"/>
  <c r="D3908" i="1"/>
  <c r="D3842" i="1"/>
  <c r="D3770" i="1"/>
  <c r="D3698" i="1"/>
  <c r="D3330" i="1"/>
  <c r="D4804" i="1"/>
  <c r="D4750" i="1"/>
  <c r="D4793" i="1"/>
  <c r="D4739" i="1"/>
  <c r="D4440" i="1"/>
  <c r="D4166" i="1"/>
  <c r="D4986" i="1"/>
  <c r="D4944" i="1"/>
  <c r="D4884" i="1"/>
  <c r="D4973" i="1"/>
  <c r="D4943" i="1"/>
  <c r="D4901" i="1"/>
  <c r="D4806" i="1"/>
  <c r="D4798" i="1"/>
  <c r="D4788" i="1"/>
  <c r="D4780" i="1"/>
  <c r="D4770" i="1"/>
  <c r="D4762" i="1"/>
  <c r="D4752" i="1"/>
  <c r="D4744" i="1"/>
  <c r="D4714" i="1"/>
  <c r="D4703" i="1"/>
  <c r="D4499" i="1"/>
  <c r="D4476" i="1"/>
  <c r="D4452" i="1"/>
  <c r="D4428" i="1"/>
  <c r="D4404" i="1"/>
  <c r="D4252" i="1"/>
  <c r="D4022" i="1"/>
  <c r="D3964" i="1"/>
  <c r="D3603" i="1"/>
  <c r="D3492" i="1"/>
  <c r="D2468" i="1"/>
  <c r="D4768" i="1"/>
  <c r="D4728" i="1"/>
  <c r="D4392" i="1"/>
  <c r="D3420" i="1"/>
  <c r="D4992" i="1"/>
  <c r="D4938" i="1"/>
  <c r="D4878" i="1"/>
  <c r="D4997" i="1"/>
  <c r="D4967" i="1"/>
  <c r="D4937" i="1"/>
  <c r="D4889" i="1"/>
  <c r="D5001" i="1"/>
  <c r="D4989" i="1"/>
  <c r="D4983" i="1"/>
  <c r="D4971" i="1"/>
  <c r="D4959" i="1"/>
  <c r="D4953" i="1"/>
  <c r="D4947" i="1"/>
  <c r="D4941" i="1"/>
  <c r="D4935" i="1"/>
  <c r="D4929" i="1"/>
  <c r="D4923" i="1"/>
  <c r="D4917" i="1"/>
  <c r="D4911" i="1"/>
  <c r="D4905" i="1"/>
  <c r="D4899" i="1"/>
  <c r="D4893" i="1"/>
  <c r="D4887" i="1"/>
  <c r="D4881" i="1"/>
  <c r="D4875" i="1"/>
  <c r="D4869" i="1"/>
  <c r="D4863" i="1"/>
  <c r="D4857" i="1"/>
  <c r="D4851" i="1"/>
  <c r="D4845" i="1"/>
  <c r="D4839" i="1"/>
  <c r="D4833" i="1"/>
  <c r="D4827" i="1"/>
  <c r="D4821" i="1"/>
  <c r="D4815" i="1"/>
  <c r="D4733" i="1"/>
  <c r="D4722" i="1"/>
  <c r="D4691" i="1"/>
  <c r="D4679" i="1"/>
  <c r="D4667" i="1"/>
  <c r="D4655" i="1"/>
  <c r="D4643" i="1"/>
  <c r="D4631" i="1"/>
  <c r="D4619" i="1"/>
  <c r="D4607" i="1"/>
  <c r="D4595" i="1"/>
  <c r="D4583" i="1"/>
  <c r="D4571" i="1"/>
  <c r="D4559" i="1"/>
  <c r="D4547" i="1"/>
  <c r="D4535" i="1"/>
  <c r="D4523" i="1"/>
  <c r="D4511" i="1"/>
  <c r="D4475" i="1"/>
  <c r="D4451" i="1"/>
  <c r="D4427" i="1"/>
  <c r="D4403" i="1"/>
  <c r="D4250" i="1"/>
  <c r="D4192" i="1"/>
  <c r="D3962" i="1"/>
  <c r="D3904" i="1"/>
  <c r="D3594" i="1"/>
  <c r="D3484" i="1"/>
  <c r="D3311" i="1"/>
  <c r="D4812" i="1"/>
  <c r="D4803" i="1"/>
  <c r="D4767" i="1"/>
  <c r="D4464" i="1"/>
  <c r="D3549" i="1"/>
  <c r="D4998" i="1"/>
  <c r="D4974" i="1"/>
  <c r="D4956" i="1"/>
  <c r="D4926" i="1"/>
  <c r="D4908" i="1"/>
  <c r="D4896" i="1"/>
  <c r="D4860" i="1"/>
  <c r="D4991" i="1"/>
  <c r="D4961" i="1"/>
  <c r="D4925" i="1"/>
  <c r="D4995" i="1"/>
  <c r="D4977" i="1"/>
  <c r="D4965" i="1"/>
  <c r="D4813" i="1"/>
  <c r="D4805" i="1"/>
  <c r="D4797" i="1"/>
  <c r="D4787" i="1"/>
  <c r="D4779" i="1"/>
  <c r="D4769" i="1"/>
  <c r="D4761" i="1"/>
  <c r="D4751" i="1"/>
  <c r="D4743" i="1"/>
  <c r="D4702" i="1"/>
  <c r="D4334" i="1"/>
  <c r="D4124" i="1"/>
  <c r="D4066" i="1"/>
  <c r="D3824" i="1"/>
  <c r="D3752" i="1"/>
  <c r="D3679" i="1"/>
  <c r="O4" i="11" a="1"/>
  <c r="O4" i="11" s="1"/>
  <c r="N4" i="11" a="1"/>
  <c r="N4" i="11" s="1"/>
  <c r="M4" i="11" a="1"/>
  <c r="M4" i="11" s="1"/>
  <c r="L4" i="11" a="1"/>
  <c r="L4" i="11" s="1"/>
  <c r="D2" i="11"/>
  <c r="H3" i="11"/>
  <c r="H4" i="11"/>
  <c r="H5" i="11"/>
  <c r="H6" i="11"/>
  <c r="H2" i="11"/>
  <c r="G2" i="11"/>
  <c r="G4" i="11"/>
  <c r="G5" i="11"/>
  <c r="G6" i="11"/>
  <c r="G3" i="11"/>
  <c r="D4" i="11"/>
  <c r="D5" i="11"/>
  <c r="D6" i="11"/>
  <c r="D3" i="11"/>
  <c r="D3" i="10" a="1"/>
  <c r="D3" i="10" s="1"/>
  <c r="A3" i="10" a="1"/>
  <c r="A3" i="10" s="1"/>
  <c r="D2" i="1" l="1"/>
  <c r="Q26" i="1"/>
  <c r="Q25" i="1"/>
  <c r="Q24" i="1"/>
  <c r="M5" i="13"/>
  <c r="M9" i="13"/>
  <c r="J9" i="13"/>
  <c r="H7" i="11"/>
  <c r="G7" i="11"/>
  <c r="D7" i="11"/>
  <c r="B2" i="1" a="1"/>
  <c r="R32" i="1" l="1"/>
  <c r="Q33" i="1"/>
  <c r="Q34" i="1"/>
  <c r="Q32" i="1"/>
  <c r="R33" i="1"/>
  <c r="R34" i="1"/>
  <c r="B2" i="1"/>
  <c r="E2" i="1" s="1"/>
  <c r="E6" i="1"/>
  <c r="E12" i="1"/>
  <c r="E18" i="1"/>
  <c r="E24" i="1"/>
  <c r="E30" i="1"/>
  <c r="E36" i="1"/>
  <c r="E42" i="1"/>
  <c r="E48" i="1"/>
  <c r="E54" i="1"/>
  <c r="E60" i="1"/>
  <c r="E66" i="1"/>
  <c r="E72" i="1"/>
  <c r="E78" i="1"/>
  <c r="E84" i="1"/>
  <c r="E90" i="1"/>
  <c r="E96" i="1"/>
  <c r="E102" i="1"/>
  <c r="E108" i="1"/>
  <c r="E114" i="1"/>
  <c r="E120" i="1"/>
  <c r="E126" i="1"/>
  <c r="E132" i="1"/>
  <c r="E138" i="1"/>
  <c r="E144" i="1"/>
  <c r="E150" i="1"/>
  <c r="E156" i="1"/>
  <c r="E162" i="1"/>
  <c r="E168" i="1"/>
  <c r="E174" i="1"/>
  <c r="E180" i="1"/>
  <c r="E186" i="1"/>
  <c r="E192" i="1"/>
  <c r="E198" i="1"/>
  <c r="E204" i="1"/>
  <c r="E210" i="1"/>
  <c r="E216" i="1"/>
  <c r="E222" i="1"/>
  <c r="E228" i="1"/>
  <c r="E234" i="1"/>
  <c r="E240" i="1"/>
  <c r="E246" i="1"/>
  <c r="E252" i="1"/>
  <c r="E258" i="1"/>
  <c r="E264" i="1"/>
  <c r="E270" i="1"/>
  <c r="E276" i="1"/>
  <c r="E282" i="1"/>
  <c r="E288" i="1"/>
  <c r="E294" i="1"/>
  <c r="E300" i="1"/>
  <c r="E306" i="1"/>
  <c r="E312" i="1"/>
  <c r="E318" i="1"/>
  <c r="E324" i="1"/>
  <c r="E330" i="1"/>
  <c r="E336" i="1"/>
  <c r="E342" i="1"/>
  <c r="E348" i="1"/>
  <c r="E354" i="1"/>
  <c r="E360" i="1"/>
  <c r="E366" i="1"/>
  <c r="E372" i="1"/>
  <c r="E378" i="1"/>
  <c r="E384" i="1"/>
  <c r="E390" i="1"/>
  <c r="E396" i="1"/>
  <c r="E402" i="1"/>
  <c r="E408" i="1"/>
  <c r="E414" i="1"/>
  <c r="E420" i="1"/>
  <c r="E426" i="1"/>
  <c r="E432" i="1"/>
  <c r="E438" i="1"/>
  <c r="E444" i="1"/>
  <c r="E450" i="1"/>
  <c r="E456" i="1"/>
  <c r="E462" i="1"/>
  <c r="E468" i="1"/>
  <c r="E474" i="1"/>
  <c r="E480" i="1"/>
  <c r="E486" i="1"/>
  <c r="E492" i="1"/>
  <c r="E498" i="1"/>
  <c r="E504" i="1"/>
  <c r="E9" i="1"/>
  <c r="E15" i="1"/>
  <c r="E21" i="1"/>
  <c r="E27" i="1"/>
  <c r="E33" i="1"/>
  <c r="E39" i="1"/>
  <c r="E45" i="1"/>
  <c r="E51" i="1"/>
  <c r="E57" i="1"/>
  <c r="E63" i="1"/>
  <c r="E69" i="1"/>
  <c r="E75" i="1"/>
  <c r="E81" i="1"/>
  <c r="E87" i="1"/>
  <c r="E93" i="1"/>
  <c r="E99" i="1"/>
  <c r="E105" i="1"/>
  <c r="E111" i="1"/>
  <c r="E117" i="1"/>
  <c r="E123" i="1"/>
  <c r="E129" i="1"/>
  <c r="E135" i="1"/>
  <c r="E141" i="1"/>
  <c r="E147" i="1"/>
  <c r="E153" i="1"/>
  <c r="E159" i="1"/>
  <c r="E165" i="1"/>
  <c r="E171" i="1"/>
  <c r="E177" i="1"/>
  <c r="E183" i="1"/>
  <c r="E189" i="1"/>
  <c r="E195" i="1"/>
  <c r="E201" i="1"/>
  <c r="E207" i="1"/>
  <c r="E213" i="1"/>
  <c r="E219" i="1"/>
  <c r="E225" i="1"/>
  <c r="E231" i="1"/>
  <c r="E237" i="1"/>
  <c r="E243" i="1"/>
  <c r="E249" i="1"/>
  <c r="E255" i="1"/>
  <c r="E261" i="1"/>
  <c r="E267" i="1"/>
  <c r="E273" i="1"/>
  <c r="E279" i="1"/>
  <c r="E285" i="1"/>
  <c r="E291" i="1"/>
  <c r="E297" i="1"/>
  <c r="E303" i="1"/>
  <c r="E309" i="1"/>
  <c r="E315" i="1"/>
  <c r="E321" i="1"/>
  <c r="E327" i="1"/>
  <c r="E333" i="1"/>
  <c r="E339" i="1"/>
  <c r="E345" i="1"/>
  <c r="E351" i="1"/>
  <c r="E357" i="1"/>
  <c r="E3" i="1"/>
  <c r="E10" i="1"/>
  <c r="E16" i="1"/>
  <c r="E22" i="1"/>
  <c r="E28" i="1"/>
  <c r="E34" i="1"/>
  <c r="E40" i="1"/>
  <c r="E46" i="1"/>
  <c r="E52" i="1"/>
  <c r="E58" i="1"/>
  <c r="E64" i="1"/>
  <c r="E70" i="1"/>
  <c r="E76" i="1"/>
  <c r="E82" i="1"/>
  <c r="E88" i="1"/>
  <c r="E94" i="1"/>
  <c r="E100" i="1"/>
  <c r="E106" i="1"/>
  <c r="E112" i="1"/>
  <c r="E118" i="1"/>
  <c r="E124" i="1"/>
  <c r="E130" i="1"/>
  <c r="E136" i="1"/>
  <c r="E142" i="1"/>
  <c r="E148" i="1"/>
  <c r="E154" i="1"/>
  <c r="E160" i="1"/>
  <c r="E166" i="1"/>
  <c r="E172" i="1"/>
  <c r="E178" i="1"/>
  <c r="E184" i="1"/>
  <c r="E190" i="1"/>
  <c r="E196" i="1"/>
  <c r="E202" i="1"/>
  <c r="E208" i="1"/>
  <c r="E214" i="1"/>
  <c r="E220" i="1"/>
  <c r="E226" i="1"/>
  <c r="E232" i="1"/>
  <c r="E238" i="1"/>
  <c r="E244" i="1"/>
  <c r="E250" i="1"/>
  <c r="E256" i="1"/>
  <c r="E262" i="1"/>
  <c r="E268" i="1"/>
  <c r="E274" i="1"/>
  <c r="E280" i="1"/>
  <c r="E286" i="1"/>
  <c r="E292" i="1"/>
  <c r="E298" i="1"/>
  <c r="E304" i="1"/>
  <c r="E310" i="1"/>
  <c r="E316" i="1"/>
  <c r="E322" i="1"/>
  <c r="E328" i="1"/>
  <c r="E334" i="1"/>
  <c r="E340" i="1"/>
  <c r="E346" i="1"/>
  <c r="E352" i="1"/>
  <c r="E358" i="1"/>
  <c r="E4" i="1"/>
  <c r="E5" i="1"/>
  <c r="E56" i="1"/>
  <c r="E67" i="1"/>
  <c r="E85" i="1"/>
  <c r="E103" i="1"/>
  <c r="E121" i="1"/>
  <c r="E139" i="1"/>
  <c r="E157" i="1"/>
  <c r="E175" i="1"/>
  <c r="E193" i="1"/>
  <c r="E211" i="1"/>
  <c r="E229" i="1"/>
  <c r="E247" i="1"/>
  <c r="E265" i="1"/>
  <c r="E283" i="1"/>
  <c r="E301" i="1"/>
  <c r="E319" i="1"/>
  <c r="E337" i="1"/>
  <c r="E355" i="1"/>
  <c r="E363" i="1"/>
  <c r="E385" i="1"/>
  <c r="E392" i="1"/>
  <c r="E399" i="1"/>
  <c r="E421" i="1"/>
  <c r="E428" i="1"/>
  <c r="E435" i="1"/>
  <c r="E457" i="1"/>
  <c r="E464" i="1"/>
  <c r="E471" i="1"/>
  <c r="E493" i="1"/>
  <c r="E500" i="1"/>
  <c r="E507" i="1"/>
  <c r="E26" i="1"/>
  <c r="E37" i="1"/>
  <c r="E47" i="1"/>
  <c r="E77" i="1"/>
  <c r="E95" i="1"/>
  <c r="E113" i="1"/>
  <c r="E131" i="1"/>
  <c r="E149" i="1"/>
  <c r="E167" i="1"/>
  <c r="E185" i="1"/>
  <c r="E203" i="1"/>
  <c r="E221" i="1"/>
  <c r="E239" i="1"/>
  <c r="E257" i="1"/>
  <c r="E275" i="1"/>
  <c r="E293" i="1"/>
  <c r="E311" i="1"/>
  <c r="E329" i="1"/>
  <c r="E347" i="1"/>
  <c r="E364" i="1"/>
  <c r="E371" i="1"/>
  <c r="E400" i="1"/>
  <c r="E407" i="1"/>
  <c r="E436" i="1"/>
  <c r="E443" i="1"/>
  <c r="E472" i="1"/>
  <c r="E479" i="1"/>
  <c r="E508" i="1"/>
  <c r="E514" i="1"/>
  <c r="E520" i="1"/>
  <c r="E526" i="1"/>
  <c r="E532" i="1"/>
  <c r="E538" i="1"/>
  <c r="E544" i="1"/>
  <c r="E550" i="1"/>
  <c r="E556" i="1"/>
  <c r="E562" i="1"/>
  <c r="E568" i="1"/>
  <c r="E574" i="1"/>
  <c r="E580" i="1"/>
  <c r="E586" i="1"/>
  <c r="E592" i="1"/>
  <c r="E598" i="1"/>
  <c r="E604" i="1"/>
  <c r="E610" i="1"/>
  <c r="E616" i="1"/>
  <c r="E622" i="1"/>
  <c r="E628" i="1"/>
  <c r="E634" i="1"/>
  <c r="E640" i="1"/>
  <c r="E646" i="1"/>
  <c r="E652" i="1"/>
  <c r="E658" i="1"/>
  <c r="E7" i="1"/>
  <c r="E17" i="1"/>
  <c r="E68" i="1"/>
  <c r="E86" i="1"/>
  <c r="E104" i="1"/>
  <c r="E122" i="1"/>
  <c r="E140" i="1"/>
  <c r="E158" i="1"/>
  <c r="E176" i="1"/>
  <c r="E194" i="1"/>
  <c r="E212" i="1"/>
  <c r="E230" i="1"/>
  <c r="E248" i="1"/>
  <c r="E266" i="1"/>
  <c r="E284" i="1"/>
  <c r="E302" i="1"/>
  <c r="E320" i="1"/>
  <c r="E338" i="1"/>
  <c r="E356" i="1"/>
  <c r="E379" i="1"/>
  <c r="E386" i="1"/>
  <c r="E393" i="1"/>
  <c r="E415" i="1"/>
  <c r="E422" i="1"/>
  <c r="E429" i="1"/>
  <c r="E451" i="1"/>
  <c r="E458" i="1"/>
  <c r="E465" i="1"/>
  <c r="E487" i="1"/>
  <c r="E494" i="1"/>
  <c r="E501" i="1"/>
  <c r="E38" i="1"/>
  <c r="E49" i="1"/>
  <c r="E59" i="1"/>
  <c r="E365" i="1"/>
  <c r="E394" i="1"/>
  <c r="E401" i="1"/>
  <c r="E430" i="1"/>
  <c r="E437" i="1"/>
  <c r="E466" i="1"/>
  <c r="E473" i="1"/>
  <c r="E502" i="1"/>
  <c r="E509" i="1"/>
  <c r="E515" i="1"/>
  <c r="E521" i="1"/>
  <c r="E527" i="1"/>
  <c r="E533" i="1"/>
  <c r="E539" i="1"/>
  <c r="E545" i="1"/>
  <c r="E551" i="1"/>
  <c r="E557" i="1"/>
  <c r="E8" i="1"/>
  <c r="E19" i="1"/>
  <c r="E29" i="1"/>
  <c r="E79" i="1"/>
  <c r="E97" i="1"/>
  <c r="E115" i="1"/>
  <c r="E133" i="1"/>
  <c r="E151" i="1"/>
  <c r="E169" i="1"/>
  <c r="E187" i="1"/>
  <c r="E205" i="1"/>
  <c r="E223" i="1"/>
  <c r="E241" i="1"/>
  <c r="E259" i="1"/>
  <c r="E277" i="1"/>
  <c r="E295" i="1"/>
  <c r="E313" i="1"/>
  <c r="E331" i="1"/>
  <c r="E349" i="1"/>
  <c r="E373" i="1"/>
  <c r="E380" i="1"/>
  <c r="E387" i="1"/>
  <c r="E409" i="1"/>
  <c r="E416" i="1"/>
  <c r="E423" i="1"/>
  <c r="E445" i="1"/>
  <c r="E452" i="1"/>
  <c r="E459" i="1"/>
  <c r="E481" i="1"/>
  <c r="E488" i="1"/>
  <c r="E495" i="1"/>
  <c r="E50" i="1"/>
  <c r="E61" i="1"/>
  <c r="E71" i="1"/>
  <c r="E89" i="1"/>
  <c r="E107" i="1"/>
  <c r="E20" i="1"/>
  <c r="E31" i="1"/>
  <c r="E41" i="1"/>
  <c r="E80" i="1"/>
  <c r="E98" i="1"/>
  <c r="E116" i="1"/>
  <c r="E134" i="1"/>
  <c r="E152" i="1"/>
  <c r="E170" i="1"/>
  <c r="E188" i="1"/>
  <c r="E206" i="1"/>
  <c r="E224" i="1"/>
  <c r="E242" i="1"/>
  <c r="E260" i="1"/>
  <c r="E278" i="1"/>
  <c r="E296" i="1"/>
  <c r="E314" i="1"/>
  <c r="E332" i="1"/>
  <c r="E350" i="1"/>
  <c r="E367" i="1"/>
  <c r="E374" i="1"/>
  <c r="E381" i="1"/>
  <c r="E403" i="1"/>
  <c r="E410" i="1"/>
  <c r="E417" i="1"/>
  <c r="E439" i="1"/>
  <c r="E446" i="1"/>
  <c r="E453" i="1"/>
  <c r="E14" i="1"/>
  <c r="E25" i="1"/>
  <c r="E35" i="1"/>
  <c r="E65" i="1"/>
  <c r="E92" i="1"/>
  <c r="E359" i="1"/>
  <c r="E388" i="1"/>
  <c r="E431" i="1"/>
  <c r="E460" i="1"/>
  <c r="E484" i="1"/>
  <c r="E497" i="1"/>
  <c r="E510" i="1"/>
  <c r="E529" i="1"/>
  <c r="E537" i="1"/>
  <c r="E554" i="1"/>
  <c r="E575" i="1"/>
  <c r="E588" i="1"/>
  <c r="E601" i="1"/>
  <c r="E614" i="1"/>
  <c r="E627" i="1"/>
  <c r="E647" i="1"/>
  <c r="E660" i="1"/>
  <c r="E666" i="1"/>
  <c r="E672" i="1"/>
  <c r="E678" i="1"/>
  <c r="E684" i="1"/>
  <c r="E690" i="1"/>
  <c r="E696" i="1"/>
  <c r="E702" i="1"/>
  <c r="E708" i="1"/>
  <c r="E714" i="1"/>
  <c r="E720" i="1"/>
  <c r="E726" i="1"/>
  <c r="E732" i="1"/>
  <c r="E738" i="1"/>
  <c r="E744" i="1"/>
  <c r="E750" i="1"/>
  <c r="E756" i="1"/>
  <c r="E762" i="1"/>
  <c r="E768" i="1"/>
  <c r="E774" i="1"/>
  <c r="E780" i="1"/>
  <c r="E786" i="1"/>
  <c r="E792" i="1"/>
  <c r="E798" i="1"/>
  <c r="E804" i="1"/>
  <c r="E810" i="1"/>
  <c r="E816" i="1"/>
  <c r="E822" i="1"/>
  <c r="E828" i="1"/>
  <c r="E834" i="1"/>
  <c r="E840" i="1"/>
  <c r="E846" i="1"/>
  <c r="E852" i="1"/>
  <c r="E858" i="1"/>
  <c r="E864" i="1"/>
  <c r="E870" i="1"/>
  <c r="E876" i="1"/>
  <c r="E882" i="1"/>
  <c r="E888" i="1"/>
  <c r="E11" i="1"/>
  <c r="E125" i="1"/>
  <c r="E145" i="1"/>
  <c r="E164" i="1"/>
  <c r="E209" i="1"/>
  <c r="E233" i="1"/>
  <c r="E253" i="1"/>
  <c r="E272" i="1"/>
  <c r="E317" i="1"/>
  <c r="E341" i="1"/>
  <c r="E389" i="1"/>
  <c r="E418" i="1"/>
  <c r="E461" i="1"/>
  <c r="E519" i="1"/>
  <c r="E547" i="1"/>
  <c r="E569" i="1"/>
  <c r="E582" i="1"/>
  <c r="E595" i="1"/>
  <c r="E608" i="1"/>
  <c r="E621" i="1"/>
  <c r="E641" i="1"/>
  <c r="E654" i="1"/>
  <c r="E43" i="1"/>
  <c r="E73" i="1"/>
  <c r="E361" i="1"/>
  <c r="E375" i="1"/>
  <c r="E404" i="1"/>
  <c r="E433" i="1"/>
  <c r="E447" i="1"/>
  <c r="E475" i="1"/>
  <c r="E485" i="1"/>
  <c r="E511" i="1"/>
  <c r="E522" i="1"/>
  <c r="E530" i="1"/>
  <c r="E540" i="1"/>
  <c r="E555" i="1"/>
  <c r="E563" i="1"/>
  <c r="E576" i="1"/>
  <c r="E589" i="1"/>
  <c r="E602" i="1"/>
  <c r="E615" i="1"/>
  <c r="E635" i="1"/>
  <c r="E648" i="1"/>
  <c r="E661" i="1"/>
  <c r="E667" i="1"/>
  <c r="E673" i="1"/>
  <c r="E679" i="1"/>
  <c r="E685" i="1"/>
  <c r="E691" i="1"/>
  <c r="E697" i="1"/>
  <c r="E703" i="1"/>
  <c r="E709" i="1"/>
  <c r="E715" i="1"/>
  <c r="E721" i="1"/>
  <c r="E727" i="1"/>
  <c r="E733" i="1"/>
  <c r="E739" i="1"/>
  <c r="E745" i="1"/>
  <c r="E751" i="1"/>
  <c r="E757" i="1"/>
  <c r="E763" i="1"/>
  <c r="E769" i="1"/>
  <c r="E775" i="1"/>
  <c r="E781" i="1"/>
  <c r="E787" i="1"/>
  <c r="E793" i="1"/>
  <c r="E799" i="1"/>
  <c r="E805" i="1"/>
  <c r="E811" i="1"/>
  <c r="E817" i="1"/>
  <c r="E823" i="1"/>
  <c r="E829" i="1"/>
  <c r="E835" i="1"/>
  <c r="E841" i="1"/>
  <c r="E847" i="1"/>
  <c r="E853" i="1"/>
  <c r="E859" i="1"/>
  <c r="E865" i="1"/>
  <c r="E13" i="1"/>
  <c r="E101" i="1"/>
  <c r="E127" i="1"/>
  <c r="E146" i="1"/>
  <c r="E191" i="1"/>
  <c r="E215" i="1"/>
  <c r="E235" i="1"/>
  <c r="E254" i="1"/>
  <c r="E299" i="1"/>
  <c r="E323" i="1"/>
  <c r="E343" i="1"/>
  <c r="E376" i="1"/>
  <c r="E419" i="1"/>
  <c r="E448" i="1"/>
  <c r="E499" i="1"/>
  <c r="E548" i="1"/>
  <c r="E570" i="1"/>
  <c r="E583" i="1"/>
  <c r="E596" i="1"/>
  <c r="E609" i="1"/>
  <c r="E629" i="1"/>
  <c r="E642" i="1"/>
  <c r="E655" i="1"/>
  <c r="E44" i="1"/>
  <c r="E74" i="1"/>
  <c r="E362" i="1"/>
  <c r="E391" i="1"/>
  <c r="E405" i="1"/>
  <c r="E434" i="1"/>
  <c r="E463" i="1"/>
  <c r="E476" i="1"/>
  <c r="E489" i="1"/>
  <c r="E512" i="1"/>
  <c r="E523" i="1"/>
  <c r="E531" i="1"/>
  <c r="E541" i="1"/>
  <c r="E564" i="1"/>
  <c r="E577" i="1"/>
  <c r="E590" i="1"/>
  <c r="E603" i="1"/>
  <c r="E623" i="1"/>
  <c r="E636" i="1"/>
  <c r="E649" i="1"/>
  <c r="E662" i="1"/>
  <c r="E668" i="1"/>
  <c r="E674" i="1"/>
  <c r="E680" i="1"/>
  <c r="E686" i="1"/>
  <c r="E692" i="1"/>
  <c r="E698" i="1"/>
  <c r="E704" i="1"/>
  <c r="E710" i="1"/>
  <c r="E716" i="1"/>
  <c r="E722" i="1"/>
  <c r="E728" i="1"/>
  <c r="E734" i="1"/>
  <c r="E740" i="1"/>
  <c r="E746" i="1"/>
  <c r="E752" i="1"/>
  <c r="E758" i="1"/>
  <c r="E764" i="1"/>
  <c r="E770" i="1"/>
  <c r="E776" i="1"/>
  <c r="E782" i="1"/>
  <c r="E128" i="1"/>
  <c r="E173" i="1"/>
  <c r="E197" i="1"/>
  <c r="E217" i="1"/>
  <c r="E236" i="1"/>
  <c r="E281" i="1"/>
  <c r="E305" i="1"/>
  <c r="E325" i="1"/>
  <c r="E344" i="1"/>
  <c r="E377" i="1"/>
  <c r="E406" i="1"/>
  <c r="E449" i="1"/>
  <c r="E490" i="1"/>
  <c r="E503" i="1"/>
  <c r="E549" i="1"/>
  <c r="E558" i="1"/>
  <c r="E571" i="1"/>
  <c r="E584" i="1"/>
  <c r="E597" i="1"/>
  <c r="E617" i="1"/>
  <c r="E630" i="1"/>
  <c r="E53" i="1"/>
  <c r="E109" i="1"/>
  <c r="E62" i="1"/>
  <c r="E137" i="1"/>
  <c r="E161" i="1"/>
  <c r="E181" i="1"/>
  <c r="E200" i="1"/>
  <c r="E245" i="1"/>
  <c r="E269" i="1"/>
  <c r="E289" i="1"/>
  <c r="E308" i="1"/>
  <c r="E353" i="1"/>
  <c r="E383" i="1"/>
  <c r="E412" i="1"/>
  <c r="E455" i="1"/>
  <c r="E469" i="1"/>
  <c r="E482" i="1"/>
  <c r="E517" i="1"/>
  <c r="E560" i="1"/>
  <c r="E573" i="1"/>
  <c r="E593" i="1"/>
  <c r="E606" i="1"/>
  <c r="E619" i="1"/>
  <c r="E632" i="1"/>
  <c r="E32" i="1"/>
  <c r="E91" i="1"/>
  <c r="E369" i="1"/>
  <c r="E398" i="1"/>
  <c r="E427" i="1"/>
  <c r="E441" i="1"/>
  <c r="E496" i="1"/>
  <c r="E506" i="1"/>
  <c r="E528" i="1"/>
  <c r="E536" i="1"/>
  <c r="E553" i="1"/>
  <c r="E567" i="1"/>
  <c r="E587" i="1"/>
  <c r="E600" i="1"/>
  <c r="E613" i="1"/>
  <c r="E626" i="1"/>
  <c r="E639" i="1"/>
  <c r="E119" i="1"/>
  <c r="E505" i="1"/>
  <c r="E535" i="1"/>
  <c r="E579" i="1"/>
  <c r="E599" i="1"/>
  <c r="E638" i="1"/>
  <c r="E651" i="1"/>
  <c r="E663" i="1"/>
  <c r="E713" i="1"/>
  <c r="E724" i="1"/>
  <c r="E735" i="1"/>
  <c r="E785" i="1"/>
  <c r="E794" i="1"/>
  <c r="E809" i="1"/>
  <c r="E818" i="1"/>
  <c r="E833" i="1"/>
  <c r="E842" i="1"/>
  <c r="E857" i="1"/>
  <c r="E878" i="1"/>
  <c r="E891" i="1"/>
  <c r="E897" i="1"/>
  <c r="E903" i="1"/>
  <c r="E909" i="1"/>
  <c r="E915" i="1"/>
  <c r="E921" i="1"/>
  <c r="E927" i="1"/>
  <c r="E933" i="1"/>
  <c r="E939" i="1"/>
  <c r="E945" i="1"/>
  <c r="E951" i="1"/>
  <c r="E957" i="1"/>
  <c r="E963" i="1"/>
  <c r="E969" i="1"/>
  <c r="E975" i="1"/>
  <c r="E981" i="1"/>
  <c r="E987" i="1"/>
  <c r="E993" i="1"/>
  <c r="E999" i="1"/>
  <c r="E1005" i="1"/>
  <c r="E1011" i="1"/>
  <c r="E1017" i="1"/>
  <c r="E1023" i="1"/>
  <c r="E1029" i="1"/>
  <c r="E1035" i="1"/>
  <c r="E1041" i="1"/>
  <c r="E1047" i="1"/>
  <c r="E1053" i="1"/>
  <c r="E1059" i="1"/>
  <c r="E1065" i="1"/>
  <c r="E1071" i="1"/>
  <c r="E1077" i="1"/>
  <c r="E1083" i="1"/>
  <c r="E1089" i="1"/>
  <c r="E1095" i="1"/>
  <c r="E1101" i="1"/>
  <c r="E1107" i="1"/>
  <c r="E1113" i="1"/>
  <c r="E1119" i="1"/>
  <c r="E1125" i="1"/>
  <c r="E1131" i="1"/>
  <c r="E1137" i="1"/>
  <c r="E1143" i="1"/>
  <c r="E1149" i="1"/>
  <c r="E1155" i="1"/>
  <c r="E1161" i="1"/>
  <c r="E1167" i="1"/>
  <c r="E1173" i="1"/>
  <c r="E1179" i="1"/>
  <c r="E1185" i="1"/>
  <c r="E1191" i="1"/>
  <c r="E1197" i="1"/>
  <c r="E1203" i="1"/>
  <c r="E23" i="1"/>
  <c r="E271" i="1"/>
  <c r="E335" i="1"/>
  <c r="E470" i="1"/>
  <c r="E561" i="1"/>
  <c r="E581" i="1"/>
  <c r="E620" i="1"/>
  <c r="E683" i="1"/>
  <c r="E694" i="1"/>
  <c r="E705" i="1"/>
  <c r="E755" i="1"/>
  <c r="E766" i="1"/>
  <c r="E777" i="1"/>
  <c r="E802" i="1"/>
  <c r="E826" i="1"/>
  <c r="E850" i="1"/>
  <c r="E872" i="1"/>
  <c r="E885" i="1"/>
  <c r="E395" i="1"/>
  <c r="E477" i="1"/>
  <c r="E513" i="1"/>
  <c r="E542" i="1"/>
  <c r="E565" i="1"/>
  <c r="E624" i="1"/>
  <c r="E643" i="1"/>
  <c r="E664" i="1"/>
  <c r="E675" i="1"/>
  <c r="E725" i="1"/>
  <c r="E736" i="1"/>
  <c r="E747" i="1"/>
  <c r="E795" i="1"/>
  <c r="E819" i="1"/>
  <c r="E843" i="1"/>
  <c r="E866" i="1"/>
  <c r="E879" i="1"/>
  <c r="E892" i="1"/>
  <c r="E898" i="1"/>
  <c r="E904" i="1"/>
  <c r="E910" i="1"/>
  <c r="E916" i="1"/>
  <c r="E922" i="1"/>
  <c r="E928" i="1"/>
  <c r="E934" i="1"/>
  <c r="E940" i="1"/>
  <c r="E946" i="1"/>
  <c r="E952" i="1"/>
  <c r="E958" i="1"/>
  <c r="E964" i="1"/>
  <c r="E970" i="1"/>
  <c r="E976" i="1"/>
  <c r="E982" i="1"/>
  <c r="E988" i="1"/>
  <c r="E994" i="1"/>
  <c r="E1000" i="1"/>
  <c r="E1006" i="1"/>
  <c r="E1012" i="1"/>
  <c r="E1018" i="1"/>
  <c r="E1024" i="1"/>
  <c r="E1030" i="1"/>
  <c r="E1036" i="1"/>
  <c r="E1042" i="1"/>
  <c r="E1048" i="1"/>
  <c r="E1054" i="1"/>
  <c r="E1060" i="1"/>
  <c r="E1066" i="1"/>
  <c r="E1072" i="1"/>
  <c r="E1078" i="1"/>
  <c r="E1084" i="1"/>
  <c r="E1090" i="1"/>
  <c r="E1096" i="1"/>
  <c r="E1102" i="1"/>
  <c r="E1108" i="1"/>
  <c r="E1114" i="1"/>
  <c r="E1120" i="1"/>
  <c r="E1126" i="1"/>
  <c r="E1132" i="1"/>
  <c r="E1138" i="1"/>
  <c r="E1144" i="1"/>
  <c r="E143" i="1"/>
  <c r="E218" i="1"/>
  <c r="E287" i="1"/>
  <c r="E478" i="1"/>
  <c r="E516" i="1"/>
  <c r="E585" i="1"/>
  <c r="E605" i="1"/>
  <c r="E653" i="1"/>
  <c r="E695" i="1"/>
  <c r="E706" i="1"/>
  <c r="E717" i="1"/>
  <c r="E767" i="1"/>
  <c r="E778" i="1"/>
  <c r="E788" i="1"/>
  <c r="E803" i="1"/>
  <c r="E812" i="1"/>
  <c r="E827" i="1"/>
  <c r="E836" i="1"/>
  <c r="E851" i="1"/>
  <c r="E873" i="1"/>
  <c r="E886" i="1"/>
  <c r="E155" i="1"/>
  <c r="E397" i="1"/>
  <c r="E440" i="1"/>
  <c r="E543" i="1"/>
  <c r="E566" i="1"/>
  <c r="E625" i="1"/>
  <c r="E644" i="1"/>
  <c r="E656" i="1"/>
  <c r="E665" i="1"/>
  <c r="E676" i="1"/>
  <c r="E687" i="1"/>
  <c r="E737" i="1"/>
  <c r="E748" i="1"/>
  <c r="E759" i="1"/>
  <c r="E796" i="1"/>
  <c r="E820" i="1"/>
  <c r="E844" i="1"/>
  <c r="E860" i="1"/>
  <c r="E867" i="1"/>
  <c r="E880" i="1"/>
  <c r="E893" i="1"/>
  <c r="E899" i="1"/>
  <c r="E905" i="1"/>
  <c r="E911" i="1"/>
  <c r="E917" i="1"/>
  <c r="E923" i="1"/>
  <c r="E929" i="1"/>
  <c r="E935" i="1"/>
  <c r="E941" i="1"/>
  <c r="E947" i="1"/>
  <c r="E953" i="1"/>
  <c r="E959" i="1"/>
  <c r="E965" i="1"/>
  <c r="E971" i="1"/>
  <c r="E977" i="1"/>
  <c r="E983" i="1"/>
  <c r="E989" i="1"/>
  <c r="E995" i="1"/>
  <c r="E1001" i="1"/>
  <c r="E1007" i="1"/>
  <c r="E1013" i="1"/>
  <c r="E1019" i="1"/>
  <c r="E1025" i="1"/>
  <c r="E1031" i="1"/>
  <c r="E1037" i="1"/>
  <c r="E1043" i="1"/>
  <c r="E1049" i="1"/>
  <c r="E1055" i="1"/>
  <c r="E1061" i="1"/>
  <c r="E1067" i="1"/>
  <c r="E1073" i="1"/>
  <c r="E1079" i="1"/>
  <c r="E1085" i="1"/>
  <c r="E1091" i="1"/>
  <c r="E1097" i="1"/>
  <c r="E1103" i="1"/>
  <c r="E1109" i="1"/>
  <c r="E55" i="1"/>
  <c r="E227" i="1"/>
  <c r="E290" i="1"/>
  <c r="E442" i="1"/>
  <c r="E483" i="1"/>
  <c r="E518" i="1"/>
  <c r="E546" i="1"/>
  <c r="E607" i="1"/>
  <c r="E707" i="1"/>
  <c r="E718" i="1"/>
  <c r="E729" i="1"/>
  <c r="E779" i="1"/>
  <c r="E789" i="1"/>
  <c r="E813" i="1"/>
  <c r="E837" i="1"/>
  <c r="E874" i="1"/>
  <c r="E887" i="1"/>
  <c r="E163" i="1"/>
  <c r="E524" i="1"/>
  <c r="E591" i="1"/>
  <c r="E611" i="1"/>
  <c r="E645" i="1"/>
  <c r="E657" i="1"/>
  <c r="E677" i="1"/>
  <c r="E688" i="1"/>
  <c r="E699" i="1"/>
  <c r="E749" i="1"/>
  <c r="E760" i="1"/>
  <c r="E771" i="1"/>
  <c r="E797" i="1"/>
  <c r="E806" i="1"/>
  <c r="E821" i="1"/>
  <c r="E830" i="1"/>
  <c r="E845" i="1"/>
  <c r="E854" i="1"/>
  <c r="E861" i="1"/>
  <c r="E83" i="1"/>
  <c r="E179" i="1"/>
  <c r="E307" i="1"/>
  <c r="E454" i="1"/>
  <c r="E491" i="1"/>
  <c r="E572" i="1"/>
  <c r="E631" i="1"/>
  <c r="E669" i="1"/>
  <c r="E719" i="1"/>
  <c r="E730" i="1"/>
  <c r="E741" i="1"/>
  <c r="E790" i="1"/>
  <c r="E814" i="1"/>
  <c r="E182" i="1"/>
  <c r="E251" i="1"/>
  <c r="E370" i="1"/>
  <c r="E413" i="1"/>
  <c r="E594" i="1"/>
  <c r="E633" i="1"/>
  <c r="E659" i="1"/>
  <c r="E670" i="1"/>
  <c r="E681" i="1"/>
  <c r="E731" i="1"/>
  <c r="E742" i="1"/>
  <c r="E753" i="1"/>
  <c r="E791" i="1"/>
  <c r="E800" i="1"/>
  <c r="E815" i="1"/>
  <c r="E824" i="1"/>
  <c r="E839" i="1"/>
  <c r="E848" i="1"/>
  <c r="E326" i="1"/>
  <c r="E743" i="1"/>
  <c r="E868" i="1"/>
  <c r="E881" i="1"/>
  <c r="E894" i="1"/>
  <c r="E906" i="1"/>
  <c r="E918" i="1"/>
  <c r="E930" i="1"/>
  <c r="E950" i="1"/>
  <c r="E961" i="1"/>
  <c r="E972" i="1"/>
  <c r="E991" i="1"/>
  <c r="E1009" i="1"/>
  <c r="E1027" i="1"/>
  <c r="E1045" i="1"/>
  <c r="E1063" i="1"/>
  <c r="E1081" i="1"/>
  <c r="E1099" i="1"/>
  <c r="E1151" i="1"/>
  <c r="E1164" i="1"/>
  <c r="E1177" i="1"/>
  <c r="E1190" i="1"/>
  <c r="E368" i="1"/>
  <c r="E525" i="1"/>
  <c r="E612" i="1"/>
  <c r="E711" i="1"/>
  <c r="E942" i="1"/>
  <c r="E1116" i="1"/>
  <c r="E1123" i="1"/>
  <c r="E1130" i="1"/>
  <c r="E1145" i="1"/>
  <c r="E1158" i="1"/>
  <c r="E1171" i="1"/>
  <c r="E1184" i="1"/>
  <c r="E1204" i="1"/>
  <c r="E1210" i="1"/>
  <c r="E1216" i="1"/>
  <c r="E1222" i="1"/>
  <c r="E1228" i="1"/>
  <c r="E1234" i="1"/>
  <c r="E1240" i="1"/>
  <c r="E1246" i="1"/>
  <c r="E1252" i="1"/>
  <c r="E1258" i="1"/>
  <c r="E1264" i="1"/>
  <c r="E1270" i="1"/>
  <c r="E1276" i="1"/>
  <c r="E1282" i="1"/>
  <c r="E1288" i="1"/>
  <c r="E1294" i="1"/>
  <c r="E1300" i="1"/>
  <c r="E1306" i="1"/>
  <c r="E1312" i="1"/>
  <c r="E1318" i="1"/>
  <c r="E1324" i="1"/>
  <c r="E1330" i="1"/>
  <c r="E1336" i="1"/>
  <c r="E1342" i="1"/>
  <c r="E1348" i="1"/>
  <c r="E1354" i="1"/>
  <c r="E1360" i="1"/>
  <c r="E1366" i="1"/>
  <c r="E1372" i="1"/>
  <c r="E1378" i="1"/>
  <c r="E1384" i="1"/>
  <c r="E1390" i="1"/>
  <c r="E1396" i="1"/>
  <c r="E1402" i="1"/>
  <c r="E1408" i="1"/>
  <c r="E1414" i="1"/>
  <c r="E1420" i="1"/>
  <c r="E1426" i="1"/>
  <c r="E534" i="1"/>
  <c r="E712" i="1"/>
  <c r="E869" i="1"/>
  <c r="E895" i="1"/>
  <c r="E907" i="1"/>
  <c r="E919" i="1"/>
  <c r="E931" i="1"/>
  <c r="E962" i="1"/>
  <c r="E973" i="1"/>
  <c r="E984" i="1"/>
  <c r="E992" i="1"/>
  <c r="E1002" i="1"/>
  <c r="E1010" i="1"/>
  <c r="E1020" i="1"/>
  <c r="E1028" i="1"/>
  <c r="E1038" i="1"/>
  <c r="E1046" i="1"/>
  <c r="E1056" i="1"/>
  <c r="E1064" i="1"/>
  <c r="E1074" i="1"/>
  <c r="E1082" i="1"/>
  <c r="E1092" i="1"/>
  <c r="E1100" i="1"/>
  <c r="E1152" i="1"/>
  <c r="E1165" i="1"/>
  <c r="E1178" i="1"/>
  <c r="E1198" i="1"/>
  <c r="E110" i="1"/>
  <c r="E382" i="1"/>
  <c r="E618" i="1"/>
  <c r="E671" i="1"/>
  <c r="E754" i="1"/>
  <c r="E825" i="1"/>
  <c r="E849" i="1"/>
  <c r="E883" i="1"/>
  <c r="E943" i="1"/>
  <c r="E954" i="1"/>
  <c r="E1110" i="1"/>
  <c r="E1117" i="1"/>
  <c r="E1124" i="1"/>
  <c r="E1139" i="1"/>
  <c r="E1146" i="1"/>
  <c r="E1159" i="1"/>
  <c r="E1172" i="1"/>
  <c r="E1192" i="1"/>
  <c r="E1205" i="1"/>
  <c r="E1211" i="1"/>
  <c r="E1217" i="1"/>
  <c r="E1223" i="1"/>
  <c r="E1229" i="1"/>
  <c r="E1235" i="1"/>
  <c r="E1241" i="1"/>
  <c r="E1247" i="1"/>
  <c r="E1253" i="1"/>
  <c r="E1259" i="1"/>
  <c r="E1265" i="1"/>
  <c r="E1271" i="1"/>
  <c r="E1277" i="1"/>
  <c r="E1283" i="1"/>
  <c r="E1289" i="1"/>
  <c r="E1295" i="1"/>
  <c r="E1301" i="1"/>
  <c r="E1307" i="1"/>
  <c r="E1313" i="1"/>
  <c r="E1319" i="1"/>
  <c r="E1325" i="1"/>
  <c r="E1331" i="1"/>
  <c r="E1337" i="1"/>
  <c r="E1343" i="1"/>
  <c r="E1349" i="1"/>
  <c r="E1355" i="1"/>
  <c r="E1361" i="1"/>
  <c r="E1367" i="1"/>
  <c r="E1373" i="1"/>
  <c r="E1379" i="1"/>
  <c r="E1385" i="1"/>
  <c r="E1391" i="1"/>
  <c r="E1397" i="1"/>
  <c r="E1403" i="1"/>
  <c r="E1409" i="1"/>
  <c r="E1415" i="1"/>
  <c r="E1421" i="1"/>
  <c r="E411" i="1"/>
  <c r="E552" i="1"/>
  <c r="E761" i="1"/>
  <c r="E896" i="1"/>
  <c r="E908" i="1"/>
  <c r="E920" i="1"/>
  <c r="E932" i="1"/>
  <c r="E974" i="1"/>
  <c r="E985" i="1"/>
  <c r="E1003" i="1"/>
  <c r="E1021" i="1"/>
  <c r="E1039" i="1"/>
  <c r="E1057" i="1"/>
  <c r="E1075" i="1"/>
  <c r="E1093" i="1"/>
  <c r="E1153" i="1"/>
  <c r="E1166" i="1"/>
  <c r="E1186" i="1"/>
  <c r="E1199" i="1"/>
  <c r="E424" i="1"/>
  <c r="E637" i="1"/>
  <c r="E723" i="1"/>
  <c r="E831" i="1"/>
  <c r="E855" i="1"/>
  <c r="E871" i="1"/>
  <c r="E884" i="1"/>
  <c r="E944" i="1"/>
  <c r="E955" i="1"/>
  <c r="E966" i="1"/>
  <c r="E1111" i="1"/>
  <c r="E1118" i="1"/>
  <c r="E1133" i="1"/>
  <c r="E1140" i="1"/>
  <c r="E1147" i="1"/>
  <c r="E1160" i="1"/>
  <c r="E1180" i="1"/>
  <c r="E1193" i="1"/>
  <c r="E1206" i="1"/>
  <c r="E1212" i="1"/>
  <c r="E1218" i="1"/>
  <c r="E1224" i="1"/>
  <c r="E1230" i="1"/>
  <c r="E1236" i="1"/>
  <c r="E1242" i="1"/>
  <c r="E1248" i="1"/>
  <c r="E1254" i="1"/>
  <c r="E1260" i="1"/>
  <c r="E1266" i="1"/>
  <c r="E1272" i="1"/>
  <c r="E1278" i="1"/>
  <c r="E1284" i="1"/>
  <c r="E1290" i="1"/>
  <c r="E1296" i="1"/>
  <c r="E1302" i="1"/>
  <c r="E1308" i="1"/>
  <c r="E1314" i="1"/>
  <c r="E1320" i="1"/>
  <c r="E199" i="1"/>
  <c r="E425" i="1"/>
  <c r="E559" i="1"/>
  <c r="E682" i="1"/>
  <c r="E765" i="1"/>
  <c r="E801" i="1"/>
  <c r="E832" i="1"/>
  <c r="E856" i="1"/>
  <c r="E900" i="1"/>
  <c r="E912" i="1"/>
  <c r="E924" i="1"/>
  <c r="E936" i="1"/>
  <c r="E986" i="1"/>
  <c r="E996" i="1"/>
  <c r="E1004" i="1"/>
  <c r="E1014" i="1"/>
  <c r="E1022" i="1"/>
  <c r="E1032" i="1"/>
  <c r="E1040" i="1"/>
  <c r="E1050" i="1"/>
  <c r="E1058" i="1"/>
  <c r="E1068" i="1"/>
  <c r="E1076" i="1"/>
  <c r="E1086" i="1"/>
  <c r="E1094" i="1"/>
  <c r="E1104" i="1"/>
  <c r="E263" i="1"/>
  <c r="E693" i="1"/>
  <c r="E862" i="1"/>
  <c r="E968" i="1"/>
  <c r="E979" i="1"/>
  <c r="E1121" i="1"/>
  <c r="E1128" i="1"/>
  <c r="E1135" i="1"/>
  <c r="E1142" i="1"/>
  <c r="E1156" i="1"/>
  <c r="E1169" i="1"/>
  <c r="E1182" i="1"/>
  <c r="E1195" i="1"/>
  <c r="E1208" i="1"/>
  <c r="E1214" i="1"/>
  <c r="E1220" i="1"/>
  <c r="E1226" i="1"/>
  <c r="E1232" i="1"/>
  <c r="E1238" i="1"/>
  <c r="E1244" i="1"/>
  <c r="E701" i="1"/>
  <c r="E784" i="1"/>
  <c r="E980" i="1"/>
  <c r="E890" i="1"/>
  <c r="E938" i="1"/>
  <c r="E1016" i="1"/>
  <c r="E1052" i="1"/>
  <c r="E1088" i="1"/>
  <c r="E1115" i="1"/>
  <c r="E1134" i="1"/>
  <c r="E1150" i="1"/>
  <c r="E1196" i="1"/>
  <c r="E1213" i="1"/>
  <c r="E1255" i="1"/>
  <c r="E1267" i="1"/>
  <c r="E1279" i="1"/>
  <c r="E1291" i="1"/>
  <c r="E1303" i="1"/>
  <c r="E1315" i="1"/>
  <c r="E1335" i="1"/>
  <c r="E1346" i="1"/>
  <c r="E1357" i="1"/>
  <c r="E1368" i="1"/>
  <c r="E1398" i="1"/>
  <c r="E1406" i="1"/>
  <c r="E1436" i="1"/>
  <c r="E1449" i="1"/>
  <c r="E1456" i="1"/>
  <c r="E1469" i="1"/>
  <c r="E1482" i="1"/>
  <c r="E1488" i="1"/>
  <c r="E1494" i="1"/>
  <c r="E1500" i="1"/>
  <c r="E1506" i="1"/>
  <c r="E1512" i="1"/>
  <c r="E1518" i="1"/>
  <c r="E1524" i="1"/>
  <c r="E1530" i="1"/>
  <c r="E1536" i="1"/>
  <c r="E1542" i="1"/>
  <c r="E1548" i="1"/>
  <c r="E1554" i="1"/>
  <c r="E1560" i="1"/>
  <c r="E1566" i="1"/>
  <c r="E1572" i="1"/>
  <c r="E1578" i="1"/>
  <c r="E1584" i="1"/>
  <c r="E1590" i="1"/>
  <c r="E1596" i="1"/>
  <c r="E1602" i="1"/>
  <c r="E1608" i="1"/>
  <c r="E1614" i="1"/>
  <c r="E1620" i="1"/>
  <c r="E1626" i="1"/>
  <c r="E1632" i="1"/>
  <c r="E1638" i="1"/>
  <c r="E1644" i="1"/>
  <c r="E1650" i="1"/>
  <c r="E1656" i="1"/>
  <c r="E1662" i="1"/>
  <c r="E1668" i="1"/>
  <c r="E1674" i="1"/>
  <c r="E1680" i="1"/>
  <c r="E1686" i="1"/>
  <c r="E1692" i="1"/>
  <c r="E1698" i="1"/>
  <c r="E1704" i="1"/>
  <c r="E1710" i="1"/>
  <c r="E1716" i="1"/>
  <c r="E1722" i="1"/>
  <c r="E1728" i="1"/>
  <c r="E1734" i="1"/>
  <c r="E1740" i="1"/>
  <c r="E1746" i="1"/>
  <c r="E1752" i="1"/>
  <c r="E1758" i="1"/>
  <c r="E1764" i="1"/>
  <c r="E1770" i="1"/>
  <c r="E1776" i="1"/>
  <c r="E1782" i="1"/>
  <c r="E1788" i="1"/>
  <c r="E1794" i="1"/>
  <c r="E1800" i="1"/>
  <c r="E1806" i="1"/>
  <c r="E1812" i="1"/>
  <c r="E1818" i="1"/>
  <c r="E1824" i="1"/>
  <c r="E1830" i="1"/>
  <c r="E1836" i="1"/>
  <c r="E1842" i="1"/>
  <c r="E689" i="1"/>
  <c r="E1168" i="1"/>
  <c r="E1200" i="1"/>
  <c r="E1227" i="1"/>
  <c r="E1243" i="1"/>
  <c r="E1327" i="1"/>
  <c r="E1338" i="1"/>
  <c r="E1377" i="1"/>
  <c r="E1388" i="1"/>
  <c r="E1423" i="1"/>
  <c r="E1430" i="1"/>
  <c r="E1443" i="1"/>
  <c r="E1450" i="1"/>
  <c r="E1463" i="1"/>
  <c r="E1476" i="1"/>
  <c r="E838" i="1"/>
  <c r="E901" i="1"/>
  <c r="E948" i="1"/>
  <c r="E1154" i="1"/>
  <c r="E1183" i="1"/>
  <c r="E1256" i="1"/>
  <c r="E1268" i="1"/>
  <c r="E1280" i="1"/>
  <c r="E1292" i="1"/>
  <c r="E1304" i="1"/>
  <c r="E1316" i="1"/>
  <c r="E1347" i="1"/>
  <c r="E1358" i="1"/>
  <c r="E1369" i="1"/>
  <c r="E1380" i="1"/>
  <c r="E1399" i="1"/>
  <c r="E1407" i="1"/>
  <c r="E1416" i="1"/>
  <c r="E1437" i="1"/>
  <c r="E1444" i="1"/>
  <c r="E1457" i="1"/>
  <c r="E1470" i="1"/>
  <c r="E1483" i="1"/>
  <c r="E1489" i="1"/>
  <c r="E1495" i="1"/>
  <c r="E1501" i="1"/>
  <c r="E1507" i="1"/>
  <c r="E1513" i="1"/>
  <c r="E1519" i="1"/>
  <c r="E1525" i="1"/>
  <c r="E1531" i="1"/>
  <c r="E1537" i="1"/>
  <c r="E1543" i="1"/>
  <c r="E1549" i="1"/>
  <c r="E1555" i="1"/>
  <c r="E1561" i="1"/>
  <c r="E1567" i="1"/>
  <c r="E1573" i="1"/>
  <c r="E1579" i="1"/>
  <c r="E1585" i="1"/>
  <c r="E1591" i="1"/>
  <c r="E1597" i="1"/>
  <c r="E1603" i="1"/>
  <c r="E1609" i="1"/>
  <c r="E1615" i="1"/>
  <c r="E1621" i="1"/>
  <c r="E1627" i="1"/>
  <c r="E1633" i="1"/>
  <c r="E1639" i="1"/>
  <c r="E1645" i="1"/>
  <c r="E1651" i="1"/>
  <c r="E1657" i="1"/>
  <c r="E1663" i="1"/>
  <c r="E1669" i="1"/>
  <c r="E1675" i="1"/>
  <c r="E1681" i="1"/>
  <c r="E1687" i="1"/>
  <c r="E1693" i="1"/>
  <c r="E1699" i="1"/>
  <c r="E1705" i="1"/>
  <c r="E1711" i="1"/>
  <c r="E1717" i="1"/>
  <c r="E1723" i="1"/>
  <c r="E1729" i="1"/>
  <c r="E1735" i="1"/>
  <c r="E1741" i="1"/>
  <c r="E1747" i="1"/>
  <c r="E700" i="1"/>
  <c r="E902" i="1"/>
  <c r="E949" i="1"/>
  <c r="E990" i="1"/>
  <c r="E1026" i="1"/>
  <c r="E1062" i="1"/>
  <c r="E1098" i="1"/>
  <c r="E1136" i="1"/>
  <c r="E1187" i="1"/>
  <c r="E1201" i="1"/>
  <c r="E1215" i="1"/>
  <c r="E1231" i="1"/>
  <c r="E1328" i="1"/>
  <c r="E1339" i="1"/>
  <c r="E1350" i="1"/>
  <c r="E1389" i="1"/>
  <c r="E1424" i="1"/>
  <c r="E1431" i="1"/>
  <c r="E1438" i="1"/>
  <c r="E1451" i="1"/>
  <c r="E1464" i="1"/>
  <c r="E1477" i="1"/>
  <c r="E956" i="1"/>
  <c r="E1170" i="1"/>
  <c r="E1202" i="1"/>
  <c r="E1245" i="1"/>
  <c r="E1257" i="1"/>
  <c r="E1269" i="1"/>
  <c r="E1281" i="1"/>
  <c r="E1293" i="1"/>
  <c r="E1305" i="1"/>
  <c r="E1317" i="1"/>
  <c r="E1359" i="1"/>
  <c r="E1370" i="1"/>
  <c r="E1381" i="1"/>
  <c r="E1392" i="1"/>
  <c r="E1400" i="1"/>
  <c r="E1417" i="1"/>
  <c r="E1432" i="1"/>
  <c r="E1445" i="1"/>
  <c r="E1458" i="1"/>
  <c r="E1471" i="1"/>
  <c r="E1484" i="1"/>
  <c r="E1490" i="1"/>
  <c r="E1496" i="1"/>
  <c r="E1502" i="1"/>
  <c r="E1508" i="1"/>
  <c r="E1514" i="1"/>
  <c r="E1520" i="1"/>
  <c r="E1526" i="1"/>
  <c r="E1532" i="1"/>
  <c r="E1538" i="1"/>
  <c r="E1544" i="1"/>
  <c r="E1550" i="1"/>
  <c r="E1556" i="1"/>
  <c r="E1562" i="1"/>
  <c r="E1568" i="1"/>
  <c r="E1574" i="1"/>
  <c r="E1580" i="1"/>
  <c r="E1586" i="1"/>
  <c r="E1592" i="1"/>
  <c r="E1598" i="1"/>
  <c r="E1604" i="1"/>
  <c r="E1610" i="1"/>
  <c r="E1616" i="1"/>
  <c r="E1622" i="1"/>
  <c r="E1628" i="1"/>
  <c r="E1634" i="1"/>
  <c r="E1640" i="1"/>
  <c r="E1646" i="1"/>
  <c r="E1652" i="1"/>
  <c r="E1658" i="1"/>
  <c r="E1664" i="1"/>
  <c r="E1670" i="1"/>
  <c r="E1676" i="1"/>
  <c r="E1682" i="1"/>
  <c r="E1688" i="1"/>
  <c r="E1694" i="1"/>
  <c r="E1700" i="1"/>
  <c r="E1706" i="1"/>
  <c r="E1712" i="1"/>
  <c r="E1718" i="1"/>
  <c r="E1724" i="1"/>
  <c r="E1730" i="1"/>
  <c r="E467" i="1"/>
  <c r="E913" i="1"/>
  <c r="E997" i="1"/>
  <c r="E1033" i="1"/>
  <c r="E1069" i="1"/>
  <c r="E1105" i="1"/>
  <c r="E1122" i="1"/>
  <c r="E1141" i="1"/>
  <c r="E1174" i="1"/>
  <c r="E1188" i="1"/>
  <c r="E1219" i="1"/>
  <c r="E1329" i="1"/>
  <c r="E1340" i="1"/>
  <c r="E1351" i="1"/>
  <c r="E1362" i="1"/>
  <c r="E1410" i="1"/>
  <c r="E1425" i="1"/>
  <c r="E1439" i="1"/>
  <c r="E1452" i="1"/>
  <c r="E1465" i="1"/>
  <c r="E1478" i="1"/>
  <c r="E863" i="1"/>
  <c r="E914" i="1"/>
  <c r="E960" i="1"/>
  <c r="E998" i="1"/>
  <c r="E1034" i="1"/>
  <c r="E1070" i="1"/>
  <c r="E1106" i="1"/>
  <c r="E1157" i="1"/>
  <c r="E1189" i="1"/>
  <c r="E1233" i="1"/>
  <c r="E1249" i="1"/>
  <c r="E1261" i="1"/>
  <c r="E1273" i="1"/>
  <c r="E1285" i="1"/>
  <c r="E1297" i="1"/>
  <c r="E783" i="1"/>
  <c r="E877" i="1"/>
  <c r="E926" i="1"/>
  <c r="E1008" i="1"/>
  <c r="E1044" i="1"/>
  <c r="E1080" i="1"/>
  <c r="E1112" i="1"/>
  <c r="E1162" i="1"/>
  <c r="E1194" i="1"/>
  <c r="E1353" i="1"/>
  <c r="E1364" i="1"/>
  <c r="E1375" i="1"/>
  <c r="E1386" i="1"/>
  <c r="E650" i="1"/>
  <c r="E808" i="1"/>
  <c r="E889" i="1"/>
  <c r="E937" i="1"/>
  <c r="E1015" i="1"/>
  <c r="E1237" i="1"/>
  <c r="E1274" i="1"/>
  <c r="E1334" i="1"/>
  <c r="E1383" i="1"/>
  <c r="E1405" i="1"/>
  <c r="E1435" i="1"/>
  <c r="E1448" i="1"/>
  <c r="E1461" i="1"/>
  <c r="E1487" i="1"/>
  <c r="E1499" i="1"/>
  <c r="E1511" i="1"/>
  <c r="E1523" i="1"/>
  <c r="E1535" i="1"/>
  <c r="E1547" i="1"/>
  <c r="E1559" i="1"/>
  <c r="E1571" i="1"/>
  <c r="E1583" i="1"/>
  <c r="E1595" i="1"/>
  <c r="E1607" i="1"/>
  <c r="E1619" i="1"/>
  <c r="E1661" i="1"/>
  <c r="E1672" i="1"/>
  <c r="E1683" i="1"/>
  <c r="E1733" i="1"/>
  <c r="E1743" i="1"/>
  <c r="E1750" i="1"/>
  <c r="E1763" i="1"/>
  <c r="E1783" i="1"/>
  <c r="E1796" i="1"/>
  <c r="E1809" i="1"/>
  <c r="E1822" i="1"/>
  <c r="E1835" i="1"/>
  <c r="E1848" i="1"/>
  <c r="E1854" i="1"/>
  <c r="E1860" i="1"/>
  <c r="E1866" i="1"/>
  <c r="E1872" i="1"/>
  <c r="E1878" i="1"/>
  <c r="E1884" i="1"/>
  <c r="E1890" i="1"/>
  <c r="E1896" i="1"/>
  <c r="E1902" i="1"/>
  <c r="E1908" i="1"/>
  <c r="E1914" i="1"/>
  <c r="E1920" i="1"/>
  <c r="E1926" i="1"/>
  <c r="E1932" i="1"/>
  <c r="E1938" i="1"/>
  <c r="E1944" i="1"/>
  <c r="E1950" i="1"/>
  <c r="E1956" i="1"/>
  <c r="E1962" i="1"/>
  <c r="E1968" i="1"/>
  <c r="E1974" i="1"/>
  <c r="E1980" i="1"/>
  <c r="E1986" i="1"/>
  <c r="E1992" i="1"/>
  <c r="E1998" i="1"/>
  <c r="E2004" i="1"/>
  <c r="E2010" i="1"/>
  <c r="E2016" i="1"/>
  <c r="E2022" i="1"/>
  <c r="E2028" i="1"/>
  <c r="E2034" i="1"/>
  <c r="E2040" i="1"/>
  <c r="E2046" i="1"/>
  <c r="E2052" i="1"/>
  <c r="E2058" i="1"/>
  <c r="E2064" i="1"/>
  <c r="E2070" i="1"/>
  <c r="E2076" i="1"/>
  <c r="E2082" i="1"/>
  <c r="E2088" i="1"/>
  <c r="E2094" i="1"/>
  <c r="E2100" i="1"/>
  <c r="E2106" i="1"/>
  <c r="E2112" i="1"/>
  <c r="E2118" i="1"/>
  <c r="E967" i="1"/>
  <c r="E1148" i="1"/>
  <c r="E1275" i="1"/>
  <c r="E1310" i="1"/>
  <c r="E1363" i="1"/>
  <c r="E1422" i="1"/>
  <c r="E1462" i="1"/>
  <c r="E1475" i="1"/>
  <c r="E1631" i="1"/>
  <c r="E1642" i="1"/>
  <c r="E1653" i="1"/>
  <c r="E1703" i="1"/>
  <c r="E1714" i="1"/>
  <c r="E1725" i="1"/>
  <c r="E1757" i="1"/>
  <c r="E1777" i="1"/>
  <c r="E1790" i="1"/>
  <c r="E1803" i="1"/>
  <c r="E1816" i="1"/>
  <c r="E1829" i="1"/>
  <c r="E578" i="1"/>
  <c r="E1087" i="1"/>
  <c r="E1239" i="1"/>
  <c r="E1311" i="1"/>
  <c r="E1387" i="1"/>
  <c r="E1491" i="1"/>
  <c r="E1503" i="1"/>
  <c r="E1515" i="1"/>
  <c r="E1527" i="1"/>
  <c r="E1539" i="1"/>
  <c r="E1551" i="1"/>
  <c r="E1563" i="1"/>
  <c r="E1575" i="1"/>
  <c r="E1587" i="1"/>
  <c r="E1599" i="1"/>
  <c r="E1611" i="1"/>
  <c r="E1623" i="1"/>
  <c r="E1673" i="1"/>
  <c r="E1684" i="1"/>
  <c r="E1695" i="1"/>
  <c r="E1736" i="1"/>
  <c r="E1744" i="1"/>
  <c r="E1751" i="1"/>
  <c r="E1771" i="1"/>
  <c r="E1784" i="1"/>
  <c r="E1797" i="1"/>
  <c r="E1810" i="1"/>
  <c r="E1823" i="1"/>
  <c r="E1843" i="1"/>
  <c r="E1849" i="1"/>
  <c r="E1855" i="1"/>
  <c r="E1861" i="1"/>
  <c r="E1867" i="1"/>
  <c r="E1873" i="1"/>
  <c r="E1879" i="1"/>
  <c r="E1885" i="1"/>
  <c r="E1891" i="1"/>
  <c r="E1897" i="1"/>
  <c r="E1903" i="1"/>
  <c r="E1909" i="1"/>
  <c r="E1915" i="1"/>
  <c r="E1921" i="1"/>
  <c r="E1927" i="1"/>
  <c r="E1933" i="1"/>
  <c r="E1939" i="1"/>
  <c r="E1945" i="1"/>
  <c r="E1951" i="1"/>
  <c r="E1957" i="1"/>
  <c r="E1963" i="1"/>
  <c r="E1969" i="1"/>
  <c r="E1975" i="1"/>
  <c r="E1981" i="1"/>
  <c r="E1987" i="1"/>
  <c r="E1993" i="1"/>
  <c r="E1999" i="1"/>
  <c r="E2005" i="1"/>
  <c r="E2011" i="1"/>
  <c r="E2017" i="1"/>
  <c r="E2023" i="1"/>
  <c r="E2029" i="1"/>
  <c r="E2035" i="1"/>
  <c r="E2041" i="1"/>
  <c r="E2047" i="1"/>
  <c r="E2053" i="1"/>
  <c r="E2059" i="1"/>
  <c r="E2065" i="1"/>
  <c r="E2071" i="1"/>
  <c r="E2077" i="1"/>
  <c r="E2083" i="1"/>
  <c r="E2089" i="1"/>
  <c r="E978" i="1"/>
  <c r="E1207" i="1"/>
  <c r="E1341" i="1"/>
  <c r="E1393" i="1"/>
  <c r="E1411" i="1"/>
  <c r="E1427" i="1"/>
  <c r="E1440" i="1"/>
  <c r="E1453" i="1"/>
  <c r="E1466" i="1"/>
  <c r="E1479" i="1"/>
  <c r="E1643" i="1"/>
  <c r="E1654" i="1"/>
  <c r="E1665" i="1"/>
  <c r="E1715" i="1"/>
  <c r="E1726" i="1"/>
  <c r="E1765" i="1"/>
  <c r="E1778" i="1"/>
  <c r="E1791" i="1"/>
  <c r="E1804" i="1"/>
  <c r="E1817" i="1"/>
  <c r="E1837" i="1"/>
  <c r="E772" i="1"/>
  <c r="E1250" i="1"/>
  <c r="E1286" i="1"/>
  <c r="E1321" i="1"/>
  <c r="E1344" i="1"/>
  <c r="E1365" i="1"/>
  <c r="E1480" i="1"/>
  <c r="E1492" i="1"/>
  <c r="E1504" i="1"/>
  <c r="E1516" i="1"/>
  <c r="E1528" i="1"/>
  <c r="E1540" i="1"/>
  <c r="E1552" i="1"/>
  <c r="E1564" i="1"/>
  <c r="E1576" i="1"/>
  <c r="E1588" i="1"/>
  <c r="E1600" i="1"/>
  <c r="E1612" i="1"/>
  <c r="E1624" i="1"/>
  <c r="E1635" i="1"/>
  <c r="E1685" i="1"/>
  <c r="E1696" i="1"/>
  <c r="E1707" i="1"/>
  <c r="E1737" i="1"/>
  <c r="E1745" i="1"/>
  <c r="E1759" i="1"/>
  <c r="E1772" i="1"/>
  <c r="E1785" i="1"/>
  <c r="E1798" i="1"/>
  <c r="E1811" i="1"/>
  <c r="E1831" i="1"/>
  <c r="E1844" i="1"/>
  <c r="E1850" i="1"/>
  <c r="E1856" i="1"/>
  <c r="E1862" i="1"/>
  <c r="E1868" i="1"/>
  <c r="E1874" i="1"/>
  <c r="E1880" i="1"/>
  <c r="E1886" i="1"/>
  <c r="E1892" i="1"/>
  <c r="E1898" i="1"/>
  <c r="E1904" i="1"/>
  <c r="E1910" i="1"/>
  <c r="E1916" i="1"/>
  <c r="E1922" i="1"/>
  <c r="E1928" i="1"/>
  <c r="E1934" i="1"/>
  <c r="E1940" i="1"/>
  <c r="E1946" i="1"/>
  <c r="E1952" i="1"/>
  <c r="E1958" i="1"/>
  <c r="E1964" i="1"/>
  <c r="E1970" i="1"/>
  <c r="E1976" i="1"/>
  <c r="E1982" i="1"/>
  <c r="E1988" i="1"/>
  <c r="E1994" i="1"/>
  <c r="E2000" i="1"/>
  <c r="E2006" i="1"/>
  <c r="E2012" i="1"/>
  <c r="E2018" i="1"/>
  <c r="E2024" i="1"/>
  <c r="E2030" i="1"/>
  <c r="E2036" i="1"/>
  <c r="E2042" i="1"/>
  <c r="E2048" i="1"/>
  <c r="E2054" i="1"/>
  <c r="E2060" i="1"/>
  <c r="E773" i="1"/>
  <c r="E1163" i="1"/>
  <c r="E1209" i="1"/>
  <c r="E1251" i="1"/>
  <c r="E1287" i="1"/>
  <c r="E1345" i="1"/>
  <c r="E1371" i="1"/>
  <c r="E1394" i="1"/>
  <c r="E1412" i="1"/>
  <c r="E1428" i="1"/>
  <c r="E1441" i="1"/>
  <c r="E1454" i="1"/>
  <c r="E1467" i="1"/>
  <c r="E1655" i="1"/>
  <c r="E1666" i="1"/>
  <c r="E1677" i="1"/>
  <c r="E1727" i="1"/>
  <c r="E1753" i="1"/>
  <c r="E1766" i="1"/>
  <c r="E1779" i="1"/>
  <c r="E1792" i="1"/>
  <c r="E1805" i="1"/>
  <c r="E1825" i="1"/>
  <c r="E1838" i="1"/>
  <c r="E807" i="1"/>
  <c r="E1322" i="1"/>
  <c r="E1323" i="1"/>
  <c r="E1418" i="1"/>
  <c r="E1446" i="1"/>
  <c r="E1472" i="1"/>
  <c r="E1497" i="1"/>
  <c r="E1521" i="1"/>
  <c r="E1545" i="1"/>
  <c r="E1569" i="1"/>
  <c r="E1593" i="1"/>
  <c r="E1617" i="1"/>
  <c r="E1637" i="1"/>
  <c r="E1659" i="1"/>
  <c r="E1720" i="1"/>
  <c r="E1739" i="1"/>
  <c r="E1807" i="1"/>
  <c r="E1820" i="1"/>
  <c r="E1833" i="1"/>
  <c r="E1846" i="1"/>
  <c r="E1858" i="1"/>
  <c r="E1870" i="1"/>
  <c r="E1882" i="1"/>
  <c r="E1894" i="1"/>
  <c r="E1906" i="1"/>
  <c r="E1918" i="1"/>
  <c r="E1930" i="1"/>
  <c r="E1942" i="1"/>
  <c r="E1954" i="1"/>
  <c r="E1966" i="1"/>
  <c r="E1978" i="1"/>
  <c r="E1990" i="1"/>
  <c r="E2002" i="1"/>
  <c r="E2013" i="1"/>
  <c r="E2067" i="1"/>
  <c r="E2074" i="1"/>
  <c r="E2081" i="1"/>
  <c r="E2102" i="1"/>
  <c r="E2115" i="1"/>
  <c r="E875" i="1"/>
  <c r="E1129" i="1"/>
  <c r="E1326" i="1"/>
  <c r="E1376" i="1"/>
  <c r="E1679" i="1"/>
  <c r="E1701" i="1"/>
  <c r="E1755" i="1"/>
  <c r="E1768" i="1"/>
  <c r="E1781" i="1"/>
  <c r="E2032" i="1"/>
  <c r="E2050" i="1"/>
  <c r="E2096" i="1"/>
  <c r="E2109" i="1"/>
  <c r="E2122" i="1"/>
  <c r="E2128" i="1"/>
  <c r="E2134" i="1"/>
  <c r="E2140" i="1"/>
  <c r="E2146" i="1"/>
  <c r="E2152" i="1"/>
  <c r="E2158" i="1"/>
  <c r="E2164" i="1"/>
  <c r="E2170" i="1"/>
  <c r="E2176" i="1"/>
  <c r="E2182" i="1"/>
  <c r="E2188" i="1"/>
  <c r="E2194" i="1"/>
  <c r="E2200" i="1"/>
  <c r="E2206" i="1"/>
  <c r="E2212" i="1"/>
  <c r="E2218" i="1"/>
  <c r="E2224" i="1"/>
  <c r="E2230" i="1"/>
  <c r="E2236" i="1"/>
  <c r="E2242" i="1"/>
  <c r="E2248" i="1"/>
  <c r="E2254" i="1"/>
  <c r="E2260" i="1"/>
  <c r="E2266" i="1"/>
  <c r="E2272" i="1"/>
  <c r="E2278" i="1"/>
  <c r="E2284" i="1"/>
  <c r="E2290" i="1"/>
  <c r="E2296" i="1"/>
  <c r="E2302" i="1"/>
  <c r="E2308" i="1"/>
  <c r="E2314" i="1"/>
  <c r="E2320" i="1"/>
  <c r="E2326" i="1"/>
  <c r="E2332" i="1"/>
  <c r="E2338" i="1"/>
  <c r="E2344" i="1"/>
  <c r="E2350" i="1"/>
  <c r="E2356" i="1"/>
  <c r="E2362" i="1"/>
  <c r="E2368" i="1"/>
  <c r="E2374" i="1"/>
  <c r="E2380" i="1"/>
  <c r="E2386" i="1"/>
  <c r="E1332" i="1"/>
  <c r="E1382" i="1"/>
  <c r="E1419" i="1"/>
  <c r="E1447" i="1"/>
  <c r="E1473" i="1"/>
  <c r="E1498" i="1"/>
  <c r="E1522" i="1"/>
  <c r="E1546" i="1"/>
  <c r="E1570" i="1"/>
  <c r="E1594" i="1"/>
  <c r="E1618" i="1"/>
  <c r="E1660" i="1"/>
  <c r="E1721" i="1"/>
  <c r="E1742" i="1"/>
  <c r="E1795" i="1"/>
  <c r="E1808" i="1"/>
  <c r="E1821" i="1"/>
  <c r="E1834" i="1"/>
  <c r="E1847" i="1"/>
  <c r="E1859" i="1"/>
  <c r="E1871" i="1"/>
  <c r="E1883" i="1"/>
  <c r="E1895" i="1"/>
  <c r="E1907" i="1"/>
  <c r="E1919" i="1"/>
  <c r="E1931" i="1"/>
  <c r="E1943" i="1"/>
  <c r="E1955" i="1"/>
  <c r="E1967" i="1"/>
  <c r="E1979" i="1"/>
  <c r="E1991" i="1"/>
  <c r="E2003" i="1"/>
  <c r="E2014" i="1"/>
  <c r="E2068" i="1"/>
  <c r="E2075" i="1"/>
  <c r="E2090" i="1"/>
  <c r="E2103" i="1"/>
  <c r="E2116" i="1"/>
  <c r="E1262" i="1"/>
  <c r="E1474" i="1"/>
  <c r="E1641" i="1"/>
  <c r="E1702" i="1"/>
  <c r="E1756" i="1"/>
  <c r="E1769" i="1"/>
  <c r="E2025" i="1"/>
  <c r="E2033" i="1"/>
  <c r="E2043" i="1"/>
  <c r="E2051" i="1"/>
  <c r="E2061" i="1"/>
  <c r="E2097" i="1"/>
  <c r="E2110" i="1"/>
  <c r="E2123" i="1"/>
  <c r="E2129" i="1"/>
  <c r="E2135" i="1"/>
  <c r="E2141" i="1"/>
  <c r="E2147" i="1"/>
  <c r="E2153" i="1"/>
  <c r="E2159" i="1"/>
  <c r="E2165" i="1"/>
  <c r="E2171" i="1"/>
  <c r="E2177" i="1"/>
  <c r="E2183" i="1"/>
  <c r="E2189" i="1"/>
  <c r="E2195" i="1"/>
  <c r="E2201" i="1"/>
  <c r="E2207" i="1"/>
  <c r="E2213" i="1"/>
  <c r="E2219" i="1"/>
  <c r="E2225" i="1"/>
  <c r="E2231" i="1"/>
  <c r="E2237" i="1"/>
  <c r="E2243" i="1"/>
  <c r="E2249" i="1"/>
  <c r="E2255" i="1"/>
  <c r="E2261" i="1"/>
  <c r="E2267" i="1"/>
  <c r="E2273" i="1"/>
  <c r="E2279" i="1"/>
  <c r="E1175" i="1"/>
  <c r="E1263" i="1"/>
  <c r="E1333" i="1"/>
  <c r="E1395" i="1"/>
  <c r="E1481" i="1"/>
  <c r="E1505" i="1"/>
  <c r="E1529" i="1"/>
  <c r="E1553" i="1"/>
  <c r="E1577" i="1"/>
  <c r="E1601" i="1"/>
  <c r="E1625" i="1"/>
  <c r="E1647" i="1"/>
  <c r="E1708" i="1"/>
  <c r="E1760" i="1"/>
  <c r="E1773" i="1"/>
  <c r="E1786" i="1"/>
  <c r="E1799" i="1"/>
  <c r="E1851" i="1"/>
  <c r="E1863" i="1"/>
  <c r="E1875" i="1"/>
  <c r="E1887" i="1"/>
  <c r="E1899" i="1"/>
  <c r="E1911" i="1"/>
  <c r="E1923" i="1"/>
  <c r="E1935" i="1"/>
  <c r="E1947" i="1"/>
  <c r="E1959" i="1"/>
  <c r="E1971" i="1"/>
  <c r="E1983" i="1"/>
  <c r="E1995" i="1"/>
  <c r="E2015" i="1"/>
  <c r="E2069" i="1"/>
  <c r="E2084" i="1"/>
  <c r="E2091" i="1"/>
  <c r="E2104" i="1"/>
  <c r="E2117" i="1"/>
  <c r="E925" i="1"/>
  <c r="E1176" i="1"/>
  <c r="E1429" i="1"/>
  <c r="E1455" i="1"/>
  <c r="E1667" i="1"/>
  <c r="E1689" i="1"/>
  <c r="E1813" i="1"/>
  <c r="E1826" i="1"/>
  <c r="E1839" i="1"/>
  <c r="E2007" i="1"/>
  <c r="E2026" i="1"/>
  <c r="E2044" i="1"/>
  <c r="E2062" i="1"/>
  <c r="E2098" i="1"/>
  <c r="E2111" i="1"/>
  <c r="E2124" i="1"/>
  <c r="E2130" i="1"/>
  <c r="E2136" i="1"/>
  <c r="E2142" i="1"/>
  <c r="E2148" i="1"/>
  <c r="E2154" i="1"/>
  <c r="E2160" i="1"/>
  <c r="E2166" i="1"/>
  <c r="E2172" i="1"/>
  <c r="E2178" i="1"/>
  <c r="E2184" i="1"/>
  <c r="E2190" i="1"/>
  <c r="E2196" i="1"/>
  <c r="E2202" i="1"/>
  <c r="E2208" i="1"/>
  <c r="E2214" i="1"/>
  <c r="E2220" i="1"/>
  <c r="E2226" i="1"/>
  <c r="E2232" i="1"/>
  <c r="E2238" i="1"/>
  <c r="E2244" i="1"/>
  <c r="E2250" i="1"/>
  <c r="E2256" i="1"/>
  <c r="E2262" i="1"/>
  <c r="E2268" i="1"/>
  <c r="E2274" i="1"/>
  <c r="E2280" i="1"/>
  <c r="E2286" i="1"/>
  <c r="E2292" i="1"/>
  <c r="E2298" i="1"/>
  <c r="E1352" i="1"/>
  <c r="E1401" i="1"/>
  <c r="E1433" i="1"/>
  <c r="E1459" i="1"/>
  <c r="E1485" i="1"/>
  <c r="E1509" i="1"/>
  <c r="E1533" i="1"/>
  <c r="E1557" i="1"/>
  <c r="E1581" i="1"/>
  <c r="E1605" i="1"/>
  <c r="E1648" i="1"/>
  <c r="E1709" i="1"/>
  <c r="E1731" i="1"/>
  <c r="E1748" i="1"/>
  <c r="E1761" i="1"/>
  <c r="E1774" i="1"/>
  <c r="E1787" i="1"/>
  <c r="E1852" i="1"/>
  <c r="E1864" i="1"/>
  <c r="E1876" i="1"/>
  <c r="E1888" i="1"/>
  <c r="E1900" i="1"/>
  <c r="E1912" i="1"/>
  <c r="E1924" i="1"/>
  <c r="E1936" i="1"/>
  <c r="E1948" i="1"/>
  <c r="E1960" i="1"/>
  <c r="E1972" i="1"/>
  <c r="E1984" i="1"/>
  <c r="E1996" i="1"/>
  <c r="E2078" i="1"/>
  <c r="E2085" i="1"/>
  <c r="E2092" i="1"/>
  <c r="E2105" i="1"/>
  <c r="E1181" i="1"/>
  <c r="E1629" i="1"/>
  <c r="E1690" i="1"/>
  <c r="E1801" i="1"/>
  <c r="E1814" i="1"/>
  <c r="E1827" i="1"/>
  <c r="E1840" i="1"/>
  <c r="E2008" i="1"/>
  <c r="E2019" i="1"/>
  <c r="E2027" i="1"/>
  <c r="E2037" i="1"/>
  <c r="E2045" i="1"/>
  <c r="E2055" i="1"/>
  <c r="E2063" i="1"/>
  <c r="E2099" i="1"/>
  <c r="E2119" i="1"/>
  <c r="E2125" i="1"/>
  <c r="E2131" i="1"/>
  <c r="E2137" i="1"/>
  <c r="E2143" i="1"/>
  <c r="E2149" i="1"/>
  <c r="E2155" i="1"/>
  <c r="E2161" i="1"/>
  <c r="E2167" i="1"/>
  <c r="E2173" i="1"/>
  <c r="E2179" i="1"/>
  <c r="E2185" i="1"/>
  <c r="E2191" i="1"/>
  <c r="E2197" i="1"/>
  <c r="E2203" i="1"/>
  <c r="E2209" i="1"/>
  <c r="E2215" i="1"/>
  <c r="E2221" i="1"/>
  <c r="E2227" i="1"/>
  <c r="E2233" i="1"/>
  <c r="E2239" i="1"/>
  <c r="E2245" i="1"/>
  <c r="E2251" i="1"/>
  <c r="E2257" i="1"/>
  <c r="E2263" i="1"/>
  <c r="E2269" i="1"/>
  <c r="E2275" i="1"/>
  <c r="E2281" i="1"/>
  <c r="E2287" i="1"/>
  <c r="E2293" i="1"/>
  <c r="E2299" i="1"/>
  <c r="E2305" i="1"/>
  <c r="E2311" i="1"/>
  <c r="E2317" i="1"/>
  <c r="E2323" i="1"/>
  <c r="E2329" i="1"/>
  <c r="E2335" i="1"/>
  <c r="E2341" i="1"/>
  <c r="E2347" i="1"/>
  <c r="E2353" i="1"/>
  <c r="E2359" i="1"/>
  <c r="E2365" i="1"/>
  <c r="E2371" i="1"/>
  <c r="E2377" i="1"/>
  <c r="E2383" i="1"/>
  <c r="E2389" i="1"/>
  <c r="E2395" i="1"/>
  <c r="E2401" i="1"/>
  <c r="E2407" i="1"/>
  <c r="E2413" i="1"/>
  <c r="E2419" i="1"/>
  <c r="E2425" i="1"/>
  <c r="E2431" i="1"/>
  <c r="E2437" i="1"/>
  <c r="E2443" i="1"/>
  <c r="E2449" i="1"/>
  <c r="E2455" i="1"/>
  <c r="E2461" i="1"/>
  <c r="E2467" i="1"/>
  <c r="E2473" i="1"/>
  <c r="E2479" i="1"/>
  <c r="E2485" i="1"/>
  <c r="E2491" i="1"/>
  <c r="E2497" i="1"/>
  <c r="E2503" i="1"/>
  <c r="E2509" i="1"/>
  <c r="E2515" i="1"/>
  <c r="E2521" i="1"/>
  <c r="E2527" i="1"/>
  <c r="E2533" i="1"/>
  <c r="E2539" i="1"/>
  <c r="E2545" i="1"/>
  <c r="E2551" i="1"/>
  <c r="E2557" i="1"/>
  <c r="E2563" i="1"/>
  <c r="E2569" i="1"/>
  <c r="E2575" i="1"/>
  <c r="E2581" i="1"/>
  <c r="E2587" i="1"/>
  <c r="E2593" i="1"/>
  <c r="E2599" i="1"/>
  <c r="E2605" i="1"/>
  <c r="E2611" i="1"/>
  <c r="E2617" i="1"/>
  <c r="E2623" i="1"/>
  <c r="E2629" i="1"/>
  <c r="E2635" i="1"/>
  <c r="E2641" i="1"/>
  <c r="E2647" i="1"/>
  <c r="E2653" i="1"/>
  <c r="E1309" i="1"/>
  <c r="E1442" i="1"/>
  <c r="E1767" i="1"/>
  <c r="E2021" i="1"/>
  <c r="E2049" i="1"/>
  <c r="E2095" i="1"/>
  <c r="E2133" i="1"/>
  <c r="E2151" i="1"/>
  <c r="E2169" i="1"/>
  <c r="E2187" i="1"/>
  <c r="E2205" i="1"/>
  <c r="E2223" i="1"/>
  <c r="E2241" i="1"/>
  <c r="E2259" i="1"/>
  <c r="E2277" i="1"/>
  <c r="E2294" i="1"/>
  <c r="E2306" i="1"/>
  <c r="E2327" i="1"/>
  <c r="E2358" i="1"/>
  <c r="E2367" i="1"/>
  <c r="E2378" i="1"/>
  <c r="E2397" i="1"/>
  <c r="E2415" i="1"/>
  <c r="E2433" i="1"/>
  <c r="E2451" i="1"/>
  <c r="E2469" i="1"/>
  <c r="E2487" i="1"/>
  <c r="E2505" i="1"/>
  <c r="E2523" i="1"/>
  <c r="E2541" i="1"/>
  <c r="E2559" i="1"/>
  <c r="E2577" i="1"/>
  <c r="E2595" i="1"/>
  <c r="E2613" i="1"/>
  <c r="E2631" i="1"/>
  <c r="E2649" i="1"/>
  <c r="E2666" i="1"/>
  <c r="E2674" i="1"/>
  <c r="E2690" i="1"/>
  <c r="E2698" i="1"/>
  <c r="E2714" i="1"/>
  <c r="E2722" i="1"/>
  <c r="E2738" i="1"/>
  <c r="E2746" i="1"/>
  <c r="E2762" i="1"/>
  <c r="E2768" i="1"/>
  <c r="E2774" i="1"/>
  <c r="E2780" i="1"/>
  <c r="E2786" i="1"/>
  <c r="E2792" i="1"/>
  <c r="E2798" i="1"/>
  <c r="E2804" i="1"/>
  <c r="E2810" i="1"/>
  <c r="E2816" i="1"/>
  <c r="E2822" i="1"/>
  <c r="E2828" i="1"/>
  <c r="E2834" i="1"/>
  <c r="E2840" i="1"/>
  <c r="E2846" i="1"/>
  <c r="E2852" i="1"/>
  <c r="E2858" i="1"/>
  <c r="E2864" i="1"/>
  <c r="E2870" i="1"/>
  <c r="E2876" i="1"/>
  <c r="E2882" i="1"/>
  <c r="E2888" i="1"/>
  <c r="E2894" i="1"/>
  <c r="E2900" i="1"/>
  <c r="E2906" i="1"/>
  <c r="E2912" i="1"/>
  <c r="E2918" i="1"/>
  <c r="E2924" i="1"/>
  <c r="E2930" i="1"/>
  <c r="E2936" i="1"/>
  <c r="E2942" i="1"/>
  <c r="E2948" i="1"/>
  <c r="E2954" i="1"/>
  <c r="E2960" i="1"/>
  <c r="E2966" i="1"/>
  <c r="E2972" i="1"/>
  <c r="E2978" i="1"/>
  <c r="E2984" i="1"/>
  <c r="E2990" i="1"/>
  <c r="E2996" i="1"/>
  <c r="E3002" i="1"/>
  <c r="E3008" i="1"/>
  <c r="E3014" i="1"/>
  <c r="E3020" i="1"/>
  <c r="E3026" i="1"/>
  <c r="E3032" i="1"/>
  <c r="E3038" i="1"/>
  <c r="E3044" i="1"/>
  <c r="E3050" i="1"/>
  <c r="E3056" i="1"/>
  <c r="E3062" i="1"/>
  <c r="E3068" i="1"/>
  <c r="E3074" i="1"/>
  <c r="E3080" i="1"/>
  <c r="E3086" i="1"/>
  <c r="E3092" i="1"/>
  <c r="E3098" i="1"/>
  <c r="E3104" i="1"/>
  <c r="E3110" i="1"/>
  <c r="E3116" i="1"/>
  <c r="E3122" i="1"/>
  <c r="E3128" i="1"/>
  <c r="E3134" i="1"/>
  <c r="E3140" i="1"/>
  <c r="E3146" i="1"/>
  <c r="E3152" i="1"/>
  <c r="E3158" i="1"/>
  <c r="E3164" i="1"/>
  <c r="E3170" i="1"/>
  <c r="E3176" i="1"/>
  <c r="E3182" i="1"/>
  <c r="E3188" i="1"/>
  <c r="E1356" i="1"/>
  <c r="E1460" i="1"/>
  <c r="E1534" i="1"/>
  <c r="E1606" i="1"/>
  <c r="E1671" i="1"/>
  <c r="E1732" i="1"/>
  <c r="E1775" i="1"/>
  <c r="E1853" i="1"/>
  <c r="E1889" i="1"/>
  <c r="E1925" i="1"/>
  <c r="E1961" i="1"/>
  <c r="E1997" i="1"/>
  <c r="E2079" i="1"/>
  <c r="E2328" i="1"/>
  <c r="E2337" i="1"/>
  <c r="E2348" i="1"/>
  <c r="E2369" i="1"/>
  <c r="E2398" i="1"/>
  <c r="E2416" i="1"/>
  <c r="E2434" i="1"/>
  <c r="E2452" i="1"/>
  <c r="E2470" i="1"/>
  <c r="E2488" i="1"/>
  <c r="E2506" i="1"/>
  <c r="E2524" i="1"/>
  <c r="E2542" i="1"/>
  <c r="E2560" i="1"/>
  <c r="E2578" i="1"/>
  <c r="E2596" i="1"/>
  <c r="E2614" i="1"/>
  <c r="E2632" i="1"/>
  <c r="E2650" i="1"/>
  <c r="E2659" i="1"/>
  <c r="E2675" i="1"/>
  <c r="E2683" i="1"/>
  <c r="E2699" i="1"/>
  <c r="E2707" i="1"/>
  <c r="E2723" i="1"/>
  <c r="E2731" i="1"/>
  <c r="E2747" i="1"/>
  <c r="E2755" i="1"/>
  <c r="E1051" i="1"/>
  <c r="E1815" i="1"/>
  <c r="E2056" i="1"/>
  <c r="E2120" i="1"/>
  <c r="E2138" i="1"/>
  <c r="E2156" i="1"/>
  <c r="E2174" i="1"/>
  <c r="E2192" i="1"/>
  <c r="E2210" i="1"/>
  <c r="E2228" i="1"/>
  <c r="E2246" i="1"/>
  <c r="E2264" i="1"/>
  <c r="E2282" i="1"/>
  <c r="E2295" i="1"/>
  <c r="E2307" i="1"/>
  <c r="E2318" i="1"/>
  <c r="E2339" i="1"/>
  <c r="E2370" i="1"/>
  <c r="E2379" i="1"/>
  <c r="E2390" i="1"/>
  <c r="E2399" i="1"/>
  <c r="E2408" i="1"/>
  <c r="E2417" i="1"/>
  <c r="E2426" i="1"/>
  <c r="E2435" i="1"/>
  <c r="E2444" i="1"/>
  <c r="E2453" i="1"/>
  <c r="E2462" i="1"/>
  <c r="E2471" i="1"/>
  <c r="E2480" i="1"/>
  <c r="E2489" i="1"/>
  <c r="E2498" i="1"/>
  <c r="E2507" i="1"/>
  <c r="E2516" i="1"/>
  <c r="E2525" i="1"/>
  <c r="E2534" i="1"/>
  <c r="E2543" i="1"/>
  <c r="E2552" i="1"/>
  <c r="E2561" i="1"/>
  <c r="E2570" i="1"/>
  <c r="E2579" i="1"/>
  <c r="E2588" i="1"/>
  <c r="E2597" i="1"/>
  <c r="E2606" i="1"/>
  <c r="E2615" i="1"/>
  <c r="E2624" i="1"/>
  <c r="E2633" i="1"/>
  <c r="E2642" i="1"/>
  <c r="E2651" i="1"/>
  <c r="E2667" i="1"/>
  <c r="E2676" i="1"/>
  <c r="E2691" i="1"/>
  <c r="E2700" i="1"/>
  <c r="E2715" i="1"/>
  <c r="E2724" i="1"/>
  <c r="E2739" i="1"/>
  <c r="E2748" i="1"/>
  <c r="E2763" i="1"/>
  <c r="E2769" i="1"/>
  <c r="E2775" i="1"/>
  <c r="E2781" i="1"/>
  <c r="E2787" i="1"/>
  <c r="E2793" i="1"/>
  <c r="E2799" i="1"/>
  <c r="E2805" i="1"/>
  <c r="E2811" i="1"/>
  <c r="E2817" i="1"/>
  <c r="E2823" i="1"/>
  <c r="E2829" i="1"/>
  <c r="E2835" i="1"/>
  <c r="E2841" i="1"/>
  <c r="E2847" i="1"/>
  <c r="E2853" i="1"/>
  <c r="E2859" i="1"/>
  <c r="E2865" i="1"/>
  <c r="E2871" i="1"/>
  <c r="E2877" i="1"/>
  <c r="E2883" i="1"/>
  <c r="E2889" i="1"/>
  <c r="E2895" i="1"/>
  <c r="E2901" i="1"/>
  <c r="E2907" i="1"/>
  <c r="E2913" i="1"/>
  <c r="E2919" i="1"/>
  <c r="E2925" i="1"/>
  <c r="E2931" i="1"/>
  <c r="E2937" i="1"/>
  <c r="E2943" i="1"/>
  <c r="E2949" i="1"/>
  <c r="E2955" i="1"/>
  <c r="E2961" i="1"/>
  <c r="E2967" i="1"/>
  <c r="E2973" i="1"/>
  <c r="E2979" i="1"/>
  <c r="E2985" i="1"/>
  <c r="E2991" i="1"/>
  <c r="E2997" i="1"/>
  <c r="E3003" i="1"/>
  <c r="E3009" i="1"/>
  <c r="E3015" i="1"/>
  <c r="E3021" i="1"/>
  <c r="E3027" i="1"/>
  <c r="E3033" i="1"/>
  <c r="E3039" i="1"/>
  <c r="E3045" i="1"/>
  <c r="E3051" i="1"/>
  <c r="E3057" i="1"/>
  <c r="E3063" i="1"/>
  <c r="E3069" i="1"/>
  <c r="E3075" i="1"/>
  <c r="E3081" i="1"/>
  <c r="E3087" i="1"/>
  <c r="E3093" i="1"/>
  <c r="E3099" i="1"/>
  <c r="E3105" i="1"/>
  <c r="E3111" i="1"/>
  <c r="E3117" i="1"/>
  <c r="E3123" i="1"/>
  <c r="E3129" i="1"/>
  <c r="E3135" i="1"/>
  <c r="E3141" i="1"/>
  <c r="E3147" i="1"/>
  <c r="E3153" i="1"/>
  <c r="E3159" i="1"/>
  <c r="E3165" i="1"/>
  <c r="E3171" i="1"/>
  <c r="E3177" i="1"/>
  <c r="E3183" i="1"/>
  <c r="E3189" i="1"/>
  <c r="E3195" i="1"/>
  <c r="E3201" i="1"/>
  <c r="E3207" i="1"/>
  <c r="E3213" i="1"/>
  <c r="E3219" i="1"/>
  <c r="E3225" i="1"/>
  <c r="E3231" i="1"/>
  <c r="E3237" i="1"/>
  <c r="E3243" i="1"/>
  <c r="E3249" i="1"/>
  <c r="E3255" i="1"/>
  <c r="E3261" i="1"/>
  <c r="E3267" i="1"/>
  <c r="E3273" i="1"/>
  <c r="E3279" i="1"/>
  <c r="E3285" i="1"/>
  <c r="E3291" i="1"/>
  <c r="E3297" i="1"/>
  <c r="E1374" i="1"/>
  <c r="E1468" i="1"/>
  <c r="E1541" i="1"/>
  <c r="E1613" i="1"/>
  <c r="E1738" i="1"/>
  <c r="E1819" i="1"/>
  <c r="E1857" i="1"/>
  <c r="E1893" i="1"/>
  <c r="E1929" i="1"/>
  <c r="E1965" i="1"/>
  <c r="E2001" i="1"/>
  <c r="E2080" i="1"/>
  <c r="E2101" i="1"/>
  <c r="E2297" i="1"/>
  <c r="E2309" i="1"/>
  <c r="E2340" i="1"/>
  <c r="E2349" i="1"/>
  <c r="E2360" i="1"/>
  <c r="E2381" i="1"/>
  <c r="E2400" i="1"/>
  <c r="E2418" i="1"/>
  <c r="E2436" i="1"/>
  <c r="E2454" i="1"/>
  <c r="E2472" i="1"/>
  <c r="E2490" i="1"/>
  <c r="E2508" i="1"/>
  <c r="E2526" i="1"/>
  <c r="E2544" i="1"/>
  <c r="E2562" i="1"/>
  <c r="E2580" i="1"/>
  <c r="E2598" i="1"/>
  <c r="E2616" i="1"/>
  <c r="E2634" i="1"/>
  <c r="E2652" i="1"/>
  <c r="E2660" i="1"/>
  <c r="E2668" i="1"/>
  <c r="E2684" i="1"/>
  <c r="E2692" i="1"/>
  <c r="E2708" i="1"/>
  <c r="E2716" i="1"/>
  <c r="E2732" i="1"/>
  <c r="E2740" i="1"/>
  <c r="E2756" i="1"/>
  <c r="E1127" i="1"/>
  <c r="E1678" i="1"/>
  <c r="E1780" i="1"/>
  <c r="E2031" i="1"/>
  <c r="E2057" i="1"/>
  <c r="E2121" i="1"/>
  <c r="E2139" i="1"/>
  <c r="E2157" i="1"/>
  <c r="E2175" i="1"/>
  <c r="E2193" i="1"/>
  <c r="E2211" i="1"/>
  <c r="E2229" i="1"/>
  <c r="E2247" i="1"/>
  <c r="E2265" i="1"/>
  <c r="E2283" i="1"/>
  <c r="E2310" i="1"/>
  <c r="E2319" i="1"/>
  <c r="E2330" i="1"/>
  <c r="E2351" i="1"/>
  <c r="E2382" i="1"/>
  <c r="E2391" i="1"/>
  <c r="E2409" i="1"/>
  <c r="E2427" i="1"/>
  <c r="E2445" i="1"/>
  <c r="E2463" i="1"/>
  <c r="E2481" i="1"/>
  <c r="E2499" i="1"/>
  <c r="E2517" i="1"/>
  <c r="E2535" i="1"/>
  <c r="E2553" i="1"/>
  <c r="E2571" i="1"/>
  <c r="E2589" i="1"/>
  <c r="E2607" i="1"/>
  <c r="E2625" i="1"/>
  <c r="E2643" i="1"/>
  <c r="E2669" i="1"/>
  <c r="E2677" i="1"/>
  <c r="E2693" i="1"/>
  <c r="E2701" i="1"/>
  <c r="E2717" i="1"/>
  <c r="E2725" i="1"/>
  <c r="E2741" i="1"/>
  <c r="E2749" i="1"/>
  <c r="E2764" i="1"/>
  <c r="E2770" i="1"/>
  <c r="E2776" i="1"/>
  <c r="E2782" i="1"/>
  <c r="E2788" i="1"/>
  <c r="E2794" i="1"/>
  <c r="E2800" i="1"/>
  <c r="E2806" i="1"/>
  <c r="E2812" i="1"/>
  <c r="E2818" i="1"/>
  <c r="E2824" i="1"/>
  <c r="E2830" i="1"/>
  <c r="E2836" i="1"/>
  <c r="E2842" i="1"/>
  <c r="E2848" i="1"/>
  <c r="E2854" i="1"/>
  <c r="E2860" i="1"/>
  <c r="E2866" i="1"/>
  <c r="E2872" i="1"/>
  <c r="E2878" i="1"/>
  <c r="E2884" i="1"/>
  <c r="E2890" i="1"/>
  <c r="E2896" i="1"/>
  <c r="E2902" i="1"/>
  <c r="E2908" i="1"/>
  <c r="E2914" i="1"/>
  <c r="E2920" i="1"/>
  <c r="E2926" i="1"/>
  <c r="E2932" i="1"/>
  <c r="E2938" i="1"/>
  <c r="E2944" i="1"/>
  <c r="E2950" i="1"/>
  <c r="E2956" i="1"/>
  <c r="E2962" i="1"/>
  <c r="E2968" i="1"/>
  <c r="E2974" i="1"/>
  <c r="E2980" i="1"/>
  <c r="E2986" i="1"/>
  <c r="E2992" i="1"/>
  <c r="E2998" i="1"/>
  <c r="E3004" i="1"/>
  <c r="E3010" i="1"/>
  <c r="E3016" i="1"/>
  <c r="E3022" i="1"/>
  <c r="E3028" i="1"/>
  <c r="E3034" i="1"/>
  <c r="E3040" i="1"/>
  <c r="E3046" i="1"/>
  <c r="E3052" i="1"/>
  <c r="E3058" i="1"/>
  <c r="E3064" i="1"/>
  <c r="E3070" i="1"/>
  <c r="E3076" i="1"/>
  <c r="E3082" i="1"/>
  <c r="E3088" i="1"/>
  <c r="E3094" i="1"/>
  <c r="E3100" i="1"/>
  <c r="E3106" i="1"/>
  <c r="E3112" i="1"/>
  <c r="E3118" i="1"/>
  <c r="E3124" i="1"/>
  <c r="E3130" i="1"/>
  <c r="E3136" i="1"/>
  <c r="E3142" i="1"/>
  <c r="E3148" i="1"/>
  <c r="E3154" i="1"/>
  <c r="E3160" i="1"/>
  <c r="E3166" i="1"/>
  <c r="E3172" i="1"/>
  <c r="E3178" i="1"/>
  <c r="E3184" i="1"/>
  <c r="E3190" i="1"/>
  <c r="E3196" i="1"/>
  <c r="E3202" i="1"/>
  <c r="E3208" i="1"/>
  <c r="E3214" i="1"/>
  <c r="E3220" i="1"/>
  <c r="E3226" i="1"/>
  <c r="E1404" i="1"/>
  <c r="E1486" i="1"/>
  <c r="E1558" i="1"/>
  <c r="E1749" i="1"/>
  <c r="E1865" i="1"/>
  <c r="E1901" i="1"/>
  <c r="E1937" i="1"/>
  <c r="E1973" i="1"/>
  <c r="E2086" i="1"/>
  <c r="E2285" i="1"/>
  <c r="E2300" i="1"/>
  <c r="E2321" i="1"/>
  <c r="E2352" i="1"/>
  <c r="E2361" i="1"/>
  <c r="E2372" i="1"/>
  <c r="E2392" i="1"/>
  <c r="E2410" i="1"/>
  <c r="E2428" i="1"/>
  <c r="E2446" i="1"/>
  <c r="E2464" i="1"/>
  <c r="E2482" i="1"/>
  <c r="E2500" i="1"/>
  <c r="E2518" i="1"/>
  <c r="E2536" i="1"/>
  <c r="E2554" i="1"/>
  <c r="E2572" i="1"/>
  <c r="E2590" i="1"/>
  <c r="E2608" i="1"/>
  <c r="E2626" i="1"/>
  <c r="E2644" i="1"/>
  <c r="E2661" i="1"/>
  <c r="E2670" i="1"/>
  <c r="E2685" i="1"/>
  <c r="E2694" i="1"/>
  <c r="E2709" i="1"/>
  <c r="E2718" i="1"/>
  <c r="E2733" i="1"/>
  <c r="E2742" i="1"/>
  <c r="E2757" i="1"/>
  <c r="E1630" i="1"/>
  <c r="E1691" i="1"/>
  <c r="E1789" i="1"/>
  <c r="E1828" i="1"/>
  <c r="E2009" i="1"/>
  <c r="E2038" i="1"/>
  <c r="E2107" i="1"/>
  <c r="E2126" i="1"/>
  <c r="E2144" i="1"/>
  <c r="E2162" i="1"/>
  <c r="E2180" i="1"/>
  <c r="E2198" i="1"/>
  <c r="E2216" i="1"/>
  <c r="E2234" i="1"/>
  <c r="E2252" i="1"/>
  <c r="E2270" i="1"/>
  <c r="E2322" i="1"/>
  <c r="E2331" i="1"/>
  <c r="E2342" i="1"/>
  <c r="E2363" i="1"/>
  <c r="E2393" i="1"/>
  <c r="E2402" i="1"/>
  <c r="E2411" i="1"/>
  <c r="E2420" i="1"/>
  <c r="E2429" i="1"/>
  <c r="E2438" i="1"/>
  <c r="E2447" i="1"/>
  <c r="E2456" i="1"/>
  <c r="E2465" i="1"/>
  <c r="E2474" i="1"/>
  <c r="E2483" i="1"/>
  <c r="E2492" i="1"/>
  <c r="E2501" i="1"/>
  <c r="E2510" i="1"/>
  <c r="E2519" i="1"/>
  <c r="E2528" i="1"/>
  <c r="E2537" i="1"/>
  <c r="E2546" i="1"/>
  <c r="E2555" i="1"/>
  <c r="E2564" i="1"/>
  <c r="E2573" i="1"/>
  <c r="E2582" i="1"/>
  <c r="E2591" i="1"/>
  <c r="E2600" i="1"/>
  <c r="E2609" i="1"/>
  <c r="E2618" i="1"/>
  <c r="E2627" i="1"/>
  <c r="E2636" i="1"/>
  <c r="E2645" i="1"/>
  <c r="E2654" i="1"/>
  <c r="E2662" i="1"/>
  <c r="E2678" i="1"/>
  <c r="E2686" i="1"/>
  <c r="E2702" i="1"/>
  <c r="E2710" i="1"/>
  <c r="E2726" i="1"/>
  <c r="E2734" i="1"/>
  <c r="E2750" i="1"/>
  <c r="E2758" i="1"/>
  <c r="E2765" i="1"/>
  <c r="E2771" i="1"/>
  <c r="E2777" i="1"/>
  <c r="E2783" i="1"/>
  <c r="E2789" i="1"/>
  <c r="E2795" i="1"/>
  <c r="E2801" i="1"/>
  <c r="E2807" i="1"/>
  <c r="E2813" i="1"/>
  <c r="E2819" i="1"/>
  <c r="E2825" i="1"/>
  <c r="E2831" i="1"/>
  <c r="E2837" i="1"/>
  <c r="E2843" i="1"/>
  <c r="E2849" i="1"/>
  <c r="E2855" i="1"/>
  <c r="E2861" i="1"/>
  <c r="E2867" i="1"/>
  <c r="E2873" i="1"/>
  <c r="E2879" i="1"/>
  <c r="E2885" i="1"/>
  <c r="E2891" i="1"/>
  <c r="E2897" i="1"/>
  <c r="E2903" i="1"/>
  <c r="E2909" i="1"/>
  <c r="E2915" i="1"/>
  <c r="E2921" i="1"/>
  <c r="E2927" i="1"/>
  <c r="E2933" i="1"/>
  <c r="E2939" i="1"/>
  <c r="E2945" i="1"/>
  <c r="E2951" i="1"/>
  <c r="E2957" i="1"/>
  <c r="E2963" i="1"/>
  <c r="E2969" i="1"/>
  <c r="E2975" i="1"/>
  <c r="E2981" i="1"/>
  <c r="E2987" i="1"/>
  <c r="E2993" i="1"/>
  <c r="E2999" i="1"/>
  <c r="E3005" i="1"/>
  <c r="E3011" i="1"/>
  <c r="E3017" i="1"/>
  <c r="E3023" i="1"/>
  <c r="E3029" i="1"/>
  <c r="E3035" i="1"/>
  <c r="E3041" i="1"/>
  <c r="E3047" i="1"/>
  <c r="E3053" i="1"/>
  <c r="E3059" i="1"/>
  <c r="E3065" i="1"/>
  <c r="E3071" i="1"/>
  <c r="E3077" i="1"/>
  <c r="E3083" i="1"/>
  <c r="E3089" i="1"/>
  <c r="E3095" i="1"/>
  <c r="E3101" i="1"/>
  <c r="E3107" i="1"/>
  <c r="E3113" i="1"/>
  <c r="E3119" i="1"/>
  <c r="E3125" i="1"/>
  <c r="E3131" i="1"/>
  <c r="E3137" i="1"/>
  <c r="E3143" i="1"/>
  <c r="E3149" i="1"/>
  <c r="E3155" i="1"/>
  <c r="E3161" i="1"/>
  <c r="E3167" i="1"/>
  <c r="E3173" i="1"/>
  <c r="E3179" i="1"/>
  <c r="E3185" i="1"/>
  <c r="E3191" i="1"/>
  <c r="E3197" i="1"/>
  <c r="E3203" i="1"/>
  <c r="E3209" i="1"/>
  <c r="E3215" i="1"/>
  <c r="E3221" i="1"/>
  <c r="E3227" i="1"/>
  <c r="E1298" i="1"/>
  <c r="E1434" i="1"/>
  <c r="E1510" i="1"/>
  <c r="E1582" i="1"/>
  <c r="E1649" i="1"/>
  <c r="E1517" i="1"/>
  <c r="E1589" i="1"/>
  <c r="E1719" i="1"/>
  <c r="E1845" i="1"/>
  <c r="E1881" i="1"/>
  <c r="E1917" i="1"/>
  <c r="E1953" i="1"/>
  <c r="E1989" i="1"/>
  <c r="E2073" i="1"/>
  <c r="E2114" i="1"/>
  <c r="E2316" i="1"/>
  <c r="E2325" i="1"/>
  <c r="E2336" i="1"/>
  <c r="E2357" i="1"/>
  <c r="E2388" i="1"/>
  <c r="E2406" i="1"/>
  <c r="E2424" i="1"/>
  <c r="E2442" i="1"/>
  <c r="E2460" i="1"/>
  <c r="E2478" i="1"/>
  <c r="E2496" i="1"/>
  <c r="E1793" i="1"/>
  <c r="E2145" i="1"/>
  <c r="E2199" i="1"/>
  <c r="E2253" i="1"/>
  <c r="E2303" i="1"/>
  <c r="E2334" i="1"/>
  <c r="E2421" i="1"/>
  <c r="E2475" i="1"/>
  <c r="E2522" i="1"/>
  <c r="E2566" i="1"/>
  <c r="E2586" i="1"/>
  <c r="E2630" i="1"/>
  <c r="E2672" i="1"/>
  <c r="E2712" i="1"/>
  <c r="E2729" i="1"/>
  <c r="E2796" i="1"/>
  <c r="E2809" i="1"/>
  <c r="E2868" i="1"/>
  <c r="E2881" i="1"/>
  <c r="E2940" i="1"/>
  <c r="E2953" i="1"/>
  <c r="E3012" i="1"/>
  <c r="E3025" i="1"/>
  <c r="E3084" i="1"/>
  <c r="E3097" i="1"/>
  <c r="E3156" i="1"/>
  <c r="E3169" i="1"/>
  <c r="E3198" i="1"/>
  <c r="E3210" i="1"/>
  <c r="E3222" i="1"/>
  <c r="E3233" i="1"/>
  <c r="E3241" i="1"/>
  <c r="E3251" i="1"/>
  <c r="E3259" i="1"/>
  <c r="E3269" i="1"/>
  <c r="E3277" i="1"/>
  <c r="E3286" i="1"/>
  <c r="E1221" i="1"/>
  <c r="E1636" i="1"/>
  <c r="E1913" i="1"/>
  <c r="E2093" i="1"/>
  <c r="E2304" i="1"/>
  <c r="E2422" i="1"/>
  <c r="E2476" i="1"/>
  <c r="E2547" i="1"/>
  <c r="E2567" i="1"/>
  <c r="E2592" i="1"/>
  <c r="E2655" i="1"/>
  <c r="E2695" i="1"/>
  <c r="E2730" i="1"/>
  <c r="E2751" i="1"/>
  <c r="E2767" i="1"/>
  <c r="E2826" i="1"/>
  <c r="E2839" i="1"/>
  <c r="E2898" i="1"/>
  <c r="E2911" i="1"/>
  <c r="E2970" i="1"/>
  <c r="E2983" i="1"/>
  <c r="E3042" i="1"/>
  <c r="E3055" i="1"/>
  <c r="E3114" i="1"/>
  <c r="E3127" i="1"/>
  <c r="E3186" i="1"/>
  <c r="E3294" i="1"/>
  <c r="E3301" i="1"/>
  <c r="E3307" i="1"/>
  <c r="E3313" i="1"/>
  <c r="E3319" i="1"/>
  <c r="E3325" i="1"/>
  <c r="E3331" i="1"/>
  <c r="E3337" i="1"/>
  <c r="E3343" i="1"/>
  <c r="E3349" i="1"/>
  <c r="E3355" i="1"/>
  <c r="E3361" i="1"/>
  <c r="E3367" i="1"/>
  <c r="E3373" i="1"/>
  <c r="E3379" i="1"/>
  <c r="E3385" i="1"/>
  <c r="E3391" i="1"/>
  <c r="E3397" i="1"/>
  <c r="E3403" i="1"/>
  <c r="E3409" i="1"/>
  <c r="E3415" i="1"/>
  <c r="E3421" i="1"/>
  <c r="E3427" i="1"/>
  <c r="E3433" i="1"/>
  <c r="E3439" i="1"/>
  <c r="E3445" i="1"/>
  <c r="E3451" i="1"/>
  <c r="E3457" i="1"/>
  <c r="E3463" i="1"/>
  <c r="E3469" i="1"/>
  <c r="E3475" i="1"/>
  <c r="E3481" i="1"/>
  <c r="E3487" i="1"/>
  <c r="E3493" i="1"/>
  <c r="E3499" i="1"/>
  <c r="E3505" i="1"/>
  <c r="E3511" i="1"/>
  <c r="E3517" i="1"/>
  <c r="E3523" i="1"/>
  <c r="E3529" i="1"/>
  <c r="E3535" i="1"/>
  <c r="E3541" i="1"/>
  <c r="E3547" i="1"/>
  <c r="E3553" i="1"/>
  <c r="E3559" i="1"/>
  <c r="E3565" i="1"/>
  <c r="E3571" i="1"/>
  <c r="E3577" i="1"/>
  <c r="E3583" i="1"/>
  <c r="E3589" i="1"/>
  <c r="E3595" i="1"/>
  <c r="E3601" i="1"/>
  <c r="E3607" i="1"/>
  <c r="E3613" i="1"/>
  <c r="E3619" i="1"/>
  <c r="E3625" i="1"/>
  <c r="E3631" i="1"/>
  <c r="E3637" i="1"/>
  <c r="E3643" i="1"/>
  <c r="E3649" i="1"/>
  <c r="E3655" i="1"/>
  <c r="E3661" i="1"/>
  <c r="E3667" i="1"/>
  <c r="E3673" i="1"/>
  <c r="E3679" i="1"/>
  <c r="E1225" i="1"/>
  <c r="E1802" i="1"/>
  <c r="E2020" i="1"/>
  <c r="E2150" i="1"/>
  <c r="E2204" i="1"/>
  <c r="E2258" i="1"/>
  <c r="E2366" i="1"/>
  <c r="E2396" i="1"/>
  <c r="E2423" i="1"/>
  <c r="E2450" i="1"/>
  <c r="E2477" i="1"/>
  <c r="E2504" i="1"/>
  <c r="E2548" i="1"/>
  <c r="E2568" i="1"/>
  <c r="E2612" i="1"/>
  <c r="E2656" i="1"/>
  <c r="E2673" i="1"/>
  <c r="E2713" i="1"/>
  <c r="E2735" i="1"/>
  <c r="E2752" i="1"/>
  <c r="E2784" i="1"/>
  <c r="E2797" i="1"/>
  <c r="E2856" i="1"/>
  <c r="E2869" i="1"/>
  <c r="E2928" i="1"/>
  <c r="E2941" i="1"/>
  <c r="E3000" i="1"/>
  <c r="E3013" i="1"/>
  <c r="E3072" i="1"/>
  <c r="E3085" i="1"/>
  <c r="E3144" i="1"/>
  <c r="E3157" i="1"/>
  <c r="E3199" i="1"/>
  <c r="E3211" i="1"/>
  <c r="E3223" i="1"/>
  <c r="E3234" i="1"/>
  <c r="E3242" i="1"/>
  <c r="E3252" i="1"/>
  <c r="E3260" i="1"/>
  <c r="E3270" i="1"/>
  <c r="E3278" i="1"/>
  <c r="E3287" i="1"/>
  <c r="E1299" i="1"/>
  <c r="E1832" i="1"/>
  <c r="E1941" i="1"/>
  <c r="E2312" i="1"/>
  <c r="E2373" i="1"/>
  <c r="E2430" i="1"/>
  <c r="E2484" i="1"/>
  <c r="E2529" i="1"/>
  <c r="E2549" i="1"/>
  <c r="E2574" i="1"/>
  <c r="E2637" i="1"/>
  <c r="E2657" i="1"/>
  <c r="E2696" i="1"/>
  <c r="E2736" i="1"/>
  <c r="E2753" i="1"/>
  <c r="E2814" i="1"/>
  <c r="E2827" i="1"/>
  <c r="E2886" i="1"/>
  <c r="E2899" i="1"/>
  <c r="E2958" i="1"/>
  <c r="E2971" i="1"/>
  <c r="E3030" i="1"/>
  <c r="E3043" i="1"/>
  <c r="E3102" i="1"/>
  <c r="E3115" i="1"/>
  <c r="E3174" i="1"/>
  <c r="E3187" i="1"/>
  <c r="E3244" i="1"/>
  <c r="E3262" i="1"/>
  <c r="E3280" i="1"/>
  <c r="E3295" i="1"/>
  <c r="E3302" i="1"/>
  <c r="E3308" i="1"/>
  <c r="E3314" i="1"/>
  <c r="E3320" i="1"/>
  <c r="E3326" i="1"/>
  <c r="E3332" i="1"/>
  <c r="E3338" i="1"/>
  <c r="E3344" i="1"/>
  <c r="E3350" i="1"/>
  <c r="E3356" i="1"/>
  <c r="E3362" i="1"/>
  <c r="E3368" i="1"/>
  <c r="E3374" i="1"/>
  <c r="E3380" i="1"/>
  <c r="E3386" i="1"/>
  <c r="E3392" i="1"/>
  <c r="E3398" i="1"/>
  <c r="E3404" i="1"/>
  <c r="E3410" i="1"/>
  <c r="E3416" i="1"/>
  <c r="E3422" i="1"/>
  <c r="E3428" i="1"/>
  <c r="E3434" i="1"/>
  <c r="E3440" i="1"/>
  <c r="E3446" i="1"/>
  <c r="E3452" i="1"/>
  <c r="E3458" i="1"/>
  <c r="E3464" i="1"/>
  <c r="E3470" i="1"/>
  <c r="E3476" i="1"/>
  <c r="E3482" i="1"/>
  <c r="E3488" i="1"/>
  <c r="E3494" i="1"/>
  <c r="E3500" i="1"/>
  <c r="E3506" i="1"/>
  <c r="E3512" i="1"/>
  <c r="E3518" i="1"/>
  <c r="E3524" i="1"/>
  <c r="E3530" i="1"/>
  <c r="E3536" i="1"/>
  <c r="E3542" i="1"/>
  <c r="E3548" i="1"/>
  <c r="E3554" i="1"/>
  <c r="E3560" i="1"/>
  <c r="E3566" i="1"/>
  <c r="E3572" i="1"/>
  <c r="E3578" i="1"/>
  <c r="E3584" i="1"/>
  <c r="E3590" i="1"/>
  <c r="E3596" i="1"/>
  <c r="E3602" i="1"/>
  <c r="E3608" i="1"/>
  <c r="E3614" i="1"/>
  <c r="E3620" i="1"/>
  <c r="E3626" i="1"/>
  <c r="E3632" i="1"/>
  <c r="E3638" i="1"/>
  <c r="E3644" i="1"/>
  <c r="E3650" i="1"/>
  <c r="E3656" i="1"/>
  <c r="E3662" i="1"/>
  <c r="E3668" i="1"/>
  <c r="E3674" i="1"/>
  <c r="E3680" i="1"/>
  <c r="E1697" i="1"/>
  <c r="E2039" i="1"/>
  <c r="E2108" i="1"/>
  <c r="E2163" i="1"/>
  <c r="E2217" i="1"/>
  <c r="E2271" i="1"/>
  <c r="E2343" i="1"/>
  <c r="E2375" i="1"/>
  <c r="E2403" i="1"/>
  <c r="E2457" i="1"/>
  <c r="E2530" i="1"/>
  <c r="E2550" i="1"/>
  <c r="E2594" i="1"/>
  <c r="E2638" i="1"/>
  <c r="E2658" i="1"/>
  <c r="E2679" i="1"/>
  <c r="E2719" i="1"/>
  <c r="E2754" i="1"/>
  <c r="E2772" i="1"/>
  <c r="E2785" i="1"/>
  <c r="E2844" i="1"/>
  <c r="E2857" i="1"/>
  <c r="E2916" i="1"/>
  <c r="E2929" i="1"/>
  <c r="E2988" i="1"/>
  <c r="E3001" i="1"/>
  <c r="E3060" i="1"/>
  <c r="E3073" i="1"/>
  <c r="E3132" i="1"/>
  <c r="E3145" i="1"/>
  <c r="E3200" i="1"/>
  <c r="E3212" i="1"/>
  <c r="E3224" i="1"/>
  <c r="E3235" i="1"/>
  <c r="E3245" i="1"/>
  <c r="E3253" i="1"/>
  <c r="E3263" i="1"/>
  <c r="E3271" i="1"/>
  <c r="E3288" i="1"/>
  <c r="E1413" i="1"/>
  <c r="E1949" i="1"/>
  <c r="E2113" i="1"/>
  <c r="E2313" i="1"/>
  <c r="E2345" i="1"/>
  <c r="E2376" i="1"/>
  <c r="E2404" i="1"/>
  <c r="E2458" i="1"/>
  <c r="E2511" i="1"/>
  <c r="E2531" i="1"/>
  <c r="E2556" i="1"/>
  <c r="E2619" i="1"/>
  <c r="E2639" i="1"/>
  <c r="E2663" i="1"/>
  <c r="E2680" i="1"/>
  <c r="E2697" i="1"/>
  <c r="E2737" i="1"/>
  <c r="E2759" i="1"/>
  <c r="E2802" i="1"/>
  <c r="E2815" i="1"/>
  <c r="E2874" i="1"/>
  <c r="E2887" i="1"/>
  <c r="E2946" i="1"/>
  <c r="E2959" i="1"/>
  <c r="E3018" i="1"/>
  <c r="E3031" i="1"/>
  <c r="E3090" i="1"/>
  <c r="E3103" i="1"/>
  <c r="E3162" i="1"/>
  <c r="E3175" i="1"/>
  <c r="E3281" i="1"/>
  <c r="E3296" i="1"/>
  <c r="E3303" i="1"/>
  <c r="E3309" i="1"/>
  <c r="E3315" i="1"/>
  <c r="E3321" i="1"/>
  <c r="E3327" i="1"/>
  <c r="E3333" i="1"/>
  <c r="E3339" i="1"/>
  <c r="E3345" i="1"/>
  <c r="E3351" i="1"/>
  <c r="E3357" i="1"/>
  <c r="E3363" i="1"/>
  <c r="E3369" i="1"/>
  <c r="E3375" i="1"/>
  <c r="E3381" i="1"/>
  <c r="E3387" i="1"/>
  <c r="E3393" i="1"/>
  <c r="E3399" i="1"/>
  <c r="E3405" i="1"/>
  <c r="E3411" i="1"/>
  <c r="E3417" i="1"/>
  <c r="E3423" i="1"/>
  <c r="E3429" i="1"/>
  <c r="E3435" i="1"/>
  <c r="E3441" i="1"/>
  <c r="E3447" i="1"/>
  <c r="E3453" i="1"/>
  <c r="E3459" i="1"/>
  <c r="E3465" i="1"/>
  <c r="E3471" i="1"/>
  <c r="E3477" i="1"/>
  <c r="E3483" i="1"/>
  <c r="E3489" i="1"/>
  <c r="E3495" i="1"/>
  <c r="E1713" i="1"/>
  <c r="E1841" i="1"/>
  <c r="E2168" i="1"/>
  <c r="E2222" i="1"/>
  <c r="E2276" i="1"/>
  <c r="E2315" i="1"/>
  <c r="E2346" i="1"/>
  <c r="E2405" i="1"/>
  <c r="E2432" i="1"/>
  <c r="E2459" i="1"/>
  <c r="E2486" i="1"/>
  <c r="E2512" i="1"/>
  <c r="E2532" i="1"/>
  <c r="E2576" i="1"/>
  <c r="E2620" i="1"/>
  <c r="E2640" i="1"/>
  <c r="E2664" i="1"/>
  <c r="E2681" i="1"/>
  <c r="E2720" i="1"/>
  <c r="E2760" i="1"/>
  <c r="E2773" i="1"/>
  <c r="E2832" i="1"/>
  <c r="E2845" i="1"/>
  <c r="E2904" i="1"/>
  <c r="E2917" i="1"/>
  <c r="E2976" i="1"/>
  <c r="E2989" i="1"/>
  <c r="E3048" i="1"/>
  <c r="E3061" i="1"/>
  <c r="E3120" i="1"/>
  <c r="E3133" i="1"/>
  <c r="E3192" i="1"/>
  <c r="E3204" i="1"/>
  <c r="E3216" i="1"/>
  <c r="E3228" i="1"/>
  <c r="E3236" i="1"/>
  <c r="E3246" i="1"/>
  <c r="E3254" i="1"/>
  <c r="E3264" i="1"/>
  <c r="E3272" i="1"/>
  <c r="E3289" i="1"/>
  <c r="E1493" i="1"/>
  <c r="E1869" i="1"/>
  <c r="E1977" i="1"/>
  <c r="E2066" i="1"/>
  <c r="E2288" i="1"/>
  <c r="E2384" i="1"/>
  <c r="E2412" i="1"/>
  <c r="E2466" i="1"/>
  <c r="E2513" i="1"/>
  <c r="E2538" i="1"/>
  <c r="E2601" i="1"/>
  <c r="E2621" i="1"/>
  <c r="E2646" i="1"/>
  <c r="E2682" i="1"/>
  <c r="E2703" i="1"/>
  <c r="E2743" i="1"/>
  <c r="E2790" i="1"/>
  <c r="E2803" i="1"/>
  <c r="E2862" i="1"/>
  <c r="E2875" i="1"/>
  <c r="E2934" i="1"/>
  <c r="E2947" i="1"/>
  <c r="E3006" i="1"/>
  <c r="E3019" i="1"/>
  <c r="E3078" i="1"/>
  <c r="E3091" i="1"/>
  <c r="E3150" i="1"/>
  <c r="E3163" i="1"/>
  <c r="E3238" i="1"/>
  <c r="E3256" i="1"/>
  <c r="E3274" i="1"/>
  <c r="E3282" i="1"/>
  <c r="E3298" i="1"/>
  <c r="E3304" i="1"/>
  <c r="E3310" i="1"/>
  <c r="E3316" i="1"/>
  <c r="E3322" i="1"/>
  <c r="E3328" i="1"/>
  <c r="E3334" i="1"/>
  <c r="E3340" i="1"/>
  <c r="E1905" i="1"/>
  <c r="E2087" i="1"/>
  <c r="E2301" i="1"/>
  <c r="E2333" i="1"/>
  <c r="E2364" i="1"/>
  <c r="E2394" i="1"/>
  <c r="E2448" i="1"/>
  <c r="E2502" i="1"/>
  <c r="E2565" i="1"/>
  <c r="E2585" i="1"/>
  <c r="E2610" i="1"/>
  <c r="E2689" i="1"/>
  <c r="E2711" i="1"/>
  <c r="E2728" i="1"/>
  <c r="E2745" i="1"/>
  <c r="E2766" i="1"/>
  <c r="E2779" i="1"/>
  <c r="E2838" i="1"/>
  <c r="E2851" i="1"/>
  <c r="E2910" i="1"/>
  <c r="E2923" i="1"/>
  <c r="E2982" i="1"/>
  <c r="E2995" i="1"/>
  <c r="E3054" i="1"/>
  <c r="E3067" i="1"/>
  <c r="E3126" i="1"/>
  <c r="E3139" i="1"/>
  <c r="E3232" i="1"/>
  <c r="E3250" i="1"/>
  <c r="E3268" i="1"/>
  <c r="E3284" i="1"/>
  <c r="E3293" i="1"/>
  <c r="E3300" i="1"/>
  <c r="E3306" i="1"/>
  <c r="E3312" i="1"/>
  <c r="E3318" i="1"/>
  <c r="E3324" i="1"/>
  <c r="E3330" i="1"/>
  <c r="E3336" i="1"/>
  <c r="E3342" i="1"/>
  <c r="E3348" i="1"/>
  <c r="E3354" i="1"/>
  <c r="E3360" i="1"/>
  <c r="E3366" i="1"/>
  <c r="E3372" i="1"/>
  <c r="E3378" i="1"/>
  <c r="E3384" i="1"/>
  <c r="E3390" i="1"/>
  <c r="E2240" i="1"/>
  <c r="E2387" i="1"/>
  <c r="E2495" i="1"/>
  <c r="E2584" i="1"/>
  <c r="E2671" i="1"/>
  <c r="E2808" i="1"/>
  <c r="E3037" i="1"/>
  <c r="E3096" i="1"/>
  <c r="E3206" i="1"/>
  <c r="E3248" i="1"/>
  <c r="E3358" i="1"/>
  <c r="E3388" i="1"/>
  <c r="E3665" i="1"/>
  <c r="E3681" i="1"/>
  <c r="E3687" i="1"/>
  <c r="E3693" i="1"/>
  <c r="E3699" i="1"/>
  <c r="E3705" i="1"/>
  <c r="E3711" i="1"/>
  <c r="E3717" i="1"/>
  <c r="E3723" i="1"/>
  <c r="E3729" i="1"/>
  <c r="E3735" i="1"/>
  <c r="E3741" i="1"/>
  <c r="E3747" i="1"/>
  <c r="E3753" i="1"/>
  <c r="E3759" i="1"/>
  <c r="E3765" i="1"/>
  <c r="E3771" i="1"/>
  <c r="E3777" i="1"/>
  <c r="E3783" i="1"/>
  <c r="E3789" i="1"/>
  <c r="E3795" i="1"/>
  <c r="E3801" i="1"/>
  <c r="E3807" i="1"/>
  <c r="E3813" i="1"/>
  <c r="E3819" i="1"/>
  <c r="E3825" i="1"/>
  <c r="E3831" i="1"/>
  <c r="E3837" i="1"/>
  <c r="E3843" i="1"/>
  <c r="E3849" i="1"/>
  <c r="E3855" i="1"/>
  <c r="E3861" i="1"/>
  <c r="E3867" i="1"/>
  <c r="E3873" i="1"/>
  <c r="E3879" i="1"/>
  <c r="E3885" i="1"/>
  <c r="E3891" i="1"/>
  <c r="E3897" i="1"/>
  <c r="E3903" i="1"/>
  <c r="E3909" i="1"/>
  <c r="E3915" i="1"/>
  <c r="E3921" i="1"/>
  <c r="E3927" i="1"/>
  <c r="E3933" i="1"/>
  <c r="E3939" i="1"/>
  <c r="E3945" i="1"/>
  <c r="E3951" i="1"/>
  <c r="E3957" i="1"/>
  <c r="E3963" i="1"/>
  <c r="E3969" i="1"/>
  <c r="E3975" i="1"/>
  <c r="E3981" i="1"/>
  <c r="E3987" i="1"/>
  <c r="E3993" i="1"/>
  <c r="E3999" i="1"/>
  <c r="E4005" i="1"/>
  <c r="E4011" i="1"/>
  <c r="E4017" i="1"/>
  <c r="E4023" i="1"/>
  <c r="E4029" i="1"/>
  <c r="E4035" i="1"/>
  <c r="E4041" i="1"/>
  <c r="E4047" i="1"/>
  <c r="E4053" i="1"/>
  <c r="E4059" i="1"/>
  <c r="E4065" i="1"/>
  <c r="E4071" i="1"/>
  <c r="E4077" i="1"/>
  <c r="E4083" i="1"/>
  <c r="E4089" i="1"/>
  <c r="E4095" i="1"/>
  <c r="E4101" i="1"/>
  <c r="E4107" i="1"/>
  <c r="E4113" i="1"/>
  <c r="E4119" i="1"/>
  <c r="E4125" i="1"/>
  <c r="E4131" i="1"/>
  <c r="E4137" i="1"/>
  <c r="E4143" i="1"/>
  <c r="E4149" i="1"/>
  <c r="E4155" i="1"/>
  <c r="E4161" i="1"/>
  <c r="E4167" i="1"/>
  <c r="E4173" i="1"/>
  <c r="E4179" i="1"/>
  <c r="E4185" i="1"/>
  <c r="E4191" i="1"/>
  <c r="E4197" i="1"/>
  <c r="E4203" i="1"/>
  <c r="E4209" i="1"/>
  <c r="E4215" i="1"/>
  <c r="E4221" i="1"/>
  <c r="E4227" i="1"/>
  <c r="E4233" i="1"/>
  <c r="E4239" i="1"/>
  <c r="E4245" i="1"/>
  <c r="E4251" i="1"/>
  <c r="E4257" i="1"/>
  <c r="E4263" i="1"/>
  <c r="E4269" i="1"/>
  <c r="E4275" i="1"/>
  <c r="E4281" i="1"/>
  <c r="E4287" i="1"/>
  <c r="E4293" i="1"/>
  <c r="E2514" i="1"/>
  <c r="E2602" i="1"/>
  <c r="E2687" i="1"/>
  <c r="E2761" i="1"/>
  <c r="E2820" i="1"/>
  <c r="E3049" i="1"/>
  <c r="E3108" i="1"/>
  <c r="E3217" i="1"/>
  <c r="E2072" i="1"/>
  <c r="E2289" i="1"/>
  <c r="E2520" i="1"/>
  <c r="E2603" i="1"/>
  <c r="E2688" i="1"/>
  <c r="E2935" i="1"/>
  <c r="E2994" i="1"/>
  <c r="E3292" i="1"/>
  <c r="E3317" i="1"/>
  <c r="E3341" i="1"/>
  <c r="E3359" i="1"/>
  <c r="E3376" i="1"/>
  <c r="E3389" i="1"/>
  <c r="E3651" i="1"/>
  <c r="E3666" i="1"/>
  <c r="E3675" i="1"/>
  <c r="E3682" i="1"/>
  <c r="E3688" i="1"/>
  <c r="E3694" i="1"/>
  <c r="E3700" i="1"/>
  <c r="E3706" i="1"/>
  <c r="E3712" i="1"/>
  <c r="E3718" i="1"/>
  <c r="E3724" i="1"/>
  <c r="E3730" i="1"/>
  <c r="E3736" i="1"/>
  <c r="E3742" i="1"/>
  <c r="E3748" i="1"/>
  <c r="E3754" i="1"/>
  <c r="E3760" i="1"/>
  <c r="E3766" i="1"/>
  <c r="E3772" i="1"/>
  <c r="E3778" i="1"/>
  <c r="E3784" i="1"/>
  <c r="E3790" i="1"/>
  <c r="E3796" i="1"/>
  <c r="E3802" i="1"/>
  <c r="E3808" i="1"/>
  <c r="E3814" i="1"/>
  <c r="E3820" i="1"/>
  <c r="E3826" i="1"/>
  <c r="E3832" i="1"/>
  <c r="E3838" i="1"/>
  <c r="E3844" i="1"/>
  <c r="E3850" i="1"/>
  <c r="E3856" i="1"/>
  <c r="E3862" i="1"/>
  <c r="E3868" i="1"/>
  <c r="E3874" i="1"/>
  <c r="E3880" i="1"/>
  <c r="E3886" i="1"/>
  <c r="E3892" i="1"/>
  <c r="E3898" i="1"/>
  <c r="E3904" i="1"/>
  <c r="E3910" i="1"/>
  <c r="E3916" i="1"/>
  <c r="E3922" i="1"/>
  <c r="E3928" i="1"/>
  <c r="E3934" i="1"/>
  <c r="E3940" i="1"/>
  <c r="E3946" i="1"/>
  <c r="E3952" i="1"/>
  <c r="E3958" i="1"/>
  <c r="E3964" i="1"/>
  <c r="E3970" i="1"/>
  <c r="E3976" i="1"/>
  <c r="E3982" i="1"/>
  <c r="E3988" i="1"/>
  <c r="E3994" i="1"/>
  <c r="E4000" i="1"/>
  <c r="E4006" i="1"/>
  <c r="E4012" i="1"/>
  <c r="E4018" i="1"/>
  <c r="E4024" i="1"/>
  <c r="E4030" i="1"/>
  <c r="E4036" i="1"/>
  <c r="E4042" i="1"/>
  <c r="E4048" i="1"/>
  <c r="E4054" i="1"/>
  <c r="E4060" i="1"/>
  <c r="E4066" i="1"/>
  <c r="E4072" i="1"/>
  <c r="E4078" i="1"/>
  <c r="E4084" i="1"/>
  <c r="E4090" i="1"/>
  <c r="E4096" i="1"/>
  <c r="E4102" i="1"/>
  <c r="E4108" i="1"/>
  <c r="E4114" i="1"/>
  <c r="E4120" i="1"/>
  <c r="E4126" i="1"/>
  <c r="E4132" i="1"/>
  <c r="E4138" i="1"/>
  <c r="E4144" i="1"/>
  <c r="E4150" i="1"/>
  <c r="E4156" i="1"/>
  <c r="E4162" i="1"/>
  <c r="E4168" i="1"/>
  <c r="E4174" i="1"/>
  <c r="E4180" i="1"/>
  <c r="E4186" i="1"/>
  <c r="E4192" i="1"/>
  <c r="E4198" i="1"/>
  <c r="E4204" i="1"/>
  <c r="E4210" i="1"/>
  <c r="E4216" i="1"/>
  <c r="E4222" i="1"/>
  <c r="E4228" i="1"/>
  <c r="E4234" i="1"/>
  <c r="E4240" i="1"/>
  <c r="E4246" i="1"/>
  <c r="E4252" i="1"/>
  <c r="E4258" i="1"/>
  <c r="E4264" i="1"/>
  <c r="E4270" i="1"/>
  <c r="E4276" i="1"/>
  <c r="E4282" i="1"/>
  <c r="E4288" i="1"/>
  <c r="E4294" i="1"/>
  <c r="E4300" i="1"/>
  <c r="E4306" i="1"/>
  <c r="E4312" i="1"/>
  <c r="E4318" i="1"/>
  <c r="E4324" i="1"/>
  <c r="E4330" i="1"/>
  <c r="E4336" i="1"/>
  <c r="E4342" i="1"/>
  <c r="E4348" i="1"/>
  <c r="E4354" i="1"/>
  <c r="E4360" i="1"/>
  <c r="E4366" i="1"/>
  <c r="E4372" i="1"/>
  <c r="E4378" i="1"/>
  <c r="E4384" i="1"/>
  <c r="E4390" i="1"/>
  <c r="E1565" i="1"/>
  <c r="E2291" i="1"/>
  <c r="E2414" i="1"/>
  <c r="E2604" i="1"/>
  <c r="E2821" i="1"/>
  <c r="E2880" i="1"/>
  <c r="E3109" i="1"/>
  <c r="E3168" i="1"/>
  <c r="E3218" i="1"/>
  <c r="E3258" i="1"/>
  <c r="E3402" i="1"/>
  <c r="E3414" i="1"/>
  <c r="E3426" i="1"/>
  <c r="E3438" i="1"/>
  <c r="E3450" i="1"/>
  <c r="E3462" i="1"/>
  <c r="E3474" i="1"/>
  <c r="E3486" i="1"/>
  <c r="E3498" i="1"/>
  <c r="E3508" i="1"/>
  <c r="E3516" i="1"/>
  <c r="E3526" i="1"/>
  <c r="E3534" i="1"/>
  <c r="E3544" i="1"/>
  <c r="E3552" i="1"/>
  <c r="E3562" i="1"/>
  <c r="E3570" i="1"/>
  <c r="E3580" i="1"/>
  <c r="E3588" i="1"/>
  <c r="E3598" i="1"/>
  <c r="E3606" i="1"/>
  <c r="E3616" i="1"/>
  <c r="E3624" i="1"/>
  <c r="E3634" i="1"/>
  <c r="E3642" i="1"/>
  <c r="E3659" i="1"/>
  <c r="E1754" i="1"/>
  <c r="E2127" i="1"/>
  <c r="E2439" i="1"/>
  <c r="E2622" i="1"/>
  <c r="E2704" i="1"/>
  <c r="E2833" i="1"/>
  <c r="E2892" i="1"/>
  <c r="E3121" i="1"/>
  <c r="E3180" i="1"/>
  <c r="E3229" i="1"/>
  <c r="E3265" i="1"/>
  <c r="E3346" i="1"/>
  <c r="E3364" i="1"/>
  <c r="E3377" i="1"/>
  <c r="E3652" i="1"/>
  <c r="E3676" i="1"/>
  <c r="E3683" i="1"/>
  <c r="E3689" i="1"/>
  <c r="E3695" i="1"/>
  <c r="E3701" i="1"/>
  <c r="E3707" i="1"/>
  <c r="E3713" i="1"/>
  <c r="E3719" i="1"/>
  <c r="E3725" i="1"/>
  <c r="E3731" i="1"/>
  <c r="E3737" i="1"/>
  <c r="E3743" i="1"/>
  <c r="E3749" i="1"/>
  <c r="E3755" i="1"/>
  <c r="E3761" i="1"/>
  <c r="E3767" i="1"/>
  <c r="E3773" i="1"/>
  <c r="E3779" i="1"/>
  <c r="E3785" i="1"/>
  <c r="E3791" i="1"/>
  <c r="E3797" i="1"/>
  <c r="E3803" i="1"/>
  <c r="E3809" i="1"/>
  <c r="E3815" i="1"/>
  <c r="E3821" i="1"/>
  <c r="E3827" i="1"/>
  <c r="E3833" i="1"/>
  <c r="E3839" i="1"/>
  <c r="E3845" i="1"/>
  <c r="E3851" i="1"/>
  <c r="E3857" i="1"/>
  <c r="E3863" i="1"/>
  <c r="E3869" i="1"/>
  <c r="E3875" i="1"/>
  <c r="E3881" i="1"/>
  <c r="E3887" i="1"/>
  <c r="E3893" i="1"/>
  <c r="E3899" i="1"/>
  <c r="E3905" i="1"/>
  <c r="E3911" i="1"/>
  <c r="E3917" i="1"/>
  <c r="E3923" i="1"/>
  <c r="E3929" i="1"/>
  <c r="E3935" i="1"/>
  <c r="E3941" i="1"/>
  <c r="E3947" i="1"/>
  <c r="E3953" i="1"/>
  <c r="E3959" i="1"/>
  <c r="E3965" i="1"/>
  <c r="E3971" i="1"/>
  <c r="E3977" i="1"/>
  <c r="E3983" i="1"/>
  <c r="E3989" i="1"/>
  <c r="E3995" i="1"/>
  <c r="E4001" i="1"/>
  <c r="E4007" i="1"/>
  <c r="E4013" i="1"/>
  <c r="E4019" i="1"/>
  <c r="E4025" i="1"/>
  <c r="E4031" i="1"/>
  <c r="E4037" i="1"/>
  <c r="E4043" i="1"/>
  <c r="E4049" i="1"/>
  <c r="E4055" i="1"/>
  <c r="E4061" i="1"/>
  <c r="E4067" i="1"/>
  <c r="E4073" i="1"/>
  <c r="E4079" i="1"/>
  <c r="E4085" i="1"/>
  <c r="E4091" i="1"/>
  <c r="E4097" i="1"/>
  <c r="E4103" i="1"/>
  <c r="E4109" i="1"/>
  <c r="E4115" i="1"/>
  <c r="E4121" i="1"/>
  <c r="E4127" i="1"/>
  <c r="E4133" i="1"/>
  <c r="E4139" i="1"/>
  <c r="E4145" i="1"/>
  <c r="E4151" i="1"/>
  <c r="E4157" i="1"/>
  <c r="E4163" i="1"/>
  <c r="E4169" i="1"/>
  <c r="E4175" i="1"/>
  <c r="E4181" i="1"/>
  <c r="E4187" i="1"/>
  <c r="E4193" i="1"/>
  <c r="E4199" i="1"/>
  <c r="E4205" i="1"/>
  <c r="E4211" i="1"/>
  <c r="E4217" i="1"/>
  <c r="E4223" i="1"/>
  <c r="E4229" i="1"/>
  <c r="E4235" i="1"/>
  <c r="E4241" i="1"/>
  <c r="E4247" i="1"/>
  <c r="E4253" i="1"/>
  <c r="E4259" i="1"/>
  <c r="E4265" i="1"/>
  <c r="E4271" i="1"/>
  <c r="E4277" i="1"/>
  <c r="E4283" i="1"/>
  <c r="E4289" i="1"/>
  <c r="E4295" i="1"/>
  <c r="E4301" i="1"/>
  <c r="E4307" i="1"/>
  <c r="E4313" i="1"/>
  <c r="E4319" i="1"/>
  <c r="E4325" i="1"/>
  <c r="E4331" i="1"/>
  <c r="E4337" i="1"/>
  <c r="E4343" i="1"/>
  <c r="E4349" i="1"/>
  <c r="E4355" i="1"/>
  <c r="E4361" i="1"/>
  <c r="E4367" i="1"/>
  <c r="E4373" i="1"/>
  <c r="E4379" i="1"/>
  <c r="E4385" i="1"/>
  <c r="E1762" i="1"/>
  <c r="E2324" i="1"/>
  <c r="E2440" i="1"/>
  <c r="E2628" i="1"/>
  <c r="E2705" i="1"/>
  <c r="E2778" i="1"/>
  <c r="E3007" i="1"/>
  <c r="E3066" i="1"/>
  <c r="E3299" i="1"/>
  <c r="E3323" i="1"/>
  <c r="E3394" i="1"/>
  <c r="E3406" i="1"/>
  <c r="E3418" i="1"/>
  <c r="E3430" i="1"/>
  <c r="E3442" i="1"/>
  <c r="E3454" i="1"/>
  <c r="E3466" i="1"/>
  <c r="E3478" i="1"/>
  <c r="E3490" i="1"/>
  <c r="E3501" i="1"/>
  <c r="E3509" i="1"/>
  <c r="E3519" i="1"/>
  <c r="E3527" i="1"/>
  <c r="E3537" i="1"/>
  <c r="E3545" i="1"/>
  <c r="E3555" i="1"/>
  <c r="E3563" i="1"/>
  <c r="E3573" i="1"/>
  <c r="E3581" i="1"/>
  <c r="E3591" i="1"/>
  <c r="E3599" i="1"/>
  <c r="E3609" i="1"/>
  <c r="E3617" i="1"/>
  <c r="E3627" i="1"/>
  <c r="E3635" i="1"/>
  <c r="E3645" i="1"/>
  <c r="E3660" i="1"/>
  <c r="E3669" i="1"/>
  <c r="E2132" i="1"/>
  <c r="E2441" i="1"/>
  <c r="E2540" i="1"/>
  <c r="E2706" i="1"/>
  <c r="E2893" i="1"/>
  <c r="E2952" i="1"/>
  <c r="E3181" i="1"/>
  <c r="E3230" i="1"/>
  <c r="E3266" i="1"/>
  <c r="E3347" i="1"/>
  <c r="E3365" i="1"/>
  <c r="E3653" i="1"/>
  <c r="E3677" i="1"/>
  <c r="E3684" i="1"/>
  <c r="E3690" i="1"/>
  <c r="E3696" i="1"/>
  <c r="E3702" i="1"/>
  <c r="E3708" i="1"/>
  <c r="E3714" i="1"/>
  <c r="E3720" i="1"/>
  <c r="E3726" i="1"/>
  <c r="E3732" i="1"/>
  <c r="E3738" i="1"/>
  <c r="E3744" i="1"/>
  <c r="E3750" i="1"/>
  <c r="E3756" i="1"/>
  <c r="E3762" i="1"/>
  <c r="E3768" i="1"/>
  <c r="E3774" i="1"/>
  <c r="E3780" i="1"/>
  <c r="E3786" i="1"/>
  <c r="E3792" i="1"/>
  <c r="E3798" i="1"/>
  <c r="E3804" i="1"/>
  <c r="E3810" i="1"/>
  <c r="E3816" i="1"/>
  <c r="E3822" i="1"/>
  <c r="E3828" i="1"/>
  <c r="E3834" i="1"/>
  <c r="E3840" i="1"/>
  <c r="E3846" i="1"/>
  <c r="E3852" i="1"/>
  <c r="E3858" i="1"/>
  <c r="E3864" i="1"/>
  <c r="E3870" i="1"/>
  <c r="E3876" i="1"/>
  <c r="E3882" i="1"/>
  <c r="E2181" i="1"/>
  <c r="E2354" i="1"/>
  <c r="E2558" i="1"/>
  <c r="E2721" i="1"/>
  <c r="E2905" i="1"/>
  <c r="E2964" i="1"/>
  <c r="E3193" i="1"/>
  <c r="E3239" i="1"/>
  <c r="E3275" i="1"/>
  <c r="E3382" i="1"/>
  <c r="E3395" i="1"/>
  <c r="E3407" i="1"/>
  <c r="E3419" i="1"/>
  <c r="E3431" i="1"/>
  <c r="E3443" i="1"/>
  <c r="E3455" i="1"/>
  <c r="E3467" i="1"/>
  <c r="E3479" i="1"/>
  <c r="E3491" i="1"/>
  <c r="E3502" i="1"/>
  <c r="E3510" i="1"/>
  <c r="E3520" i="1"/>
  <c r="E3528" i="1"/>
  <c r="E3538" i="1"/>
  <c r="E3546" i="1"/>
  <c r="E3556" i="1"/>
  <c r="E3564" i="1"/>
  <c r="E3574" i="1"/>
  <c r="E3582" i="1"/>
  <c r="E3592" i="1"/>
  <c r="E3600" i="1"/>
  <c r="E3610" i="1"/>
  <c r="E3618" i="1"/>
  <c r="E3628" i="1"/>
  <c r="E3636" i="1"/>
  <c r="E3646" i="1"/>
  <c r="E3670" i="1"/>
  <c r="E1985" i="1"/>
  <c r="E2385" i="1"/>
  <c r="E2494" i="1"/>
  <c r="E2583" i="1"/>
  <c r="E2744" i="1"/>
  <c r="E2863" i="1"/>
  <c r="E2922" i="1"/>
  <c r="E3151" i="1"/>
  <c r="E3283" i="1"/>
  <c r="E3311" i="1"/>
  <c r="E3335" i="1"/>
  <c r="E3371" i="1"/>
  <c r="E3400" i="1"/>
  <c r="E3412" i="1"/>
  <c r="E3424" i="1"/>
  <c r="E3436" i="1"/>
  <c r="E3448" i="1"/>
  <c r="E3460" i="1"/>
  <c r="E3472" i="1"/>
  <c r="E3484" i="1"/>
  <c r="E3496" i="1"/>
  <c r="E3504" i="1"/>
  <c r="E3514" i="1"/>
  <c r="E3522" i="1"/>
  <c r="E3532" i="1"/>
  <c r="E3540" i="1"/>
  <c r="E3550" i="1"/>
  <c r="E3558" i="1"/>
  <c r="E3568" i="1"/>
  <c r="E3576" i="1"/>
  <c r="E3586" i="1"/>
  <c r="E3594" i="1"/>
  <c r="E3604" i="1"/>
  <c r="E3612" i="1"/>
  <c r="E3622" i="1"/>
  <c r="E3630" i="1"/>
  <c r="E3640" i="1"/>
  <c r="E3648" i="1"/>
  <c r="E3657" i="1"/>
  <c r="E3672" i="1"/>
  <c r="E2493" i="1"/>
  <c r="E3036" i="1"/>
  <c r="E3247" i="1"/>
  <c r="E3698" i="1"/>
  <c r="E3716" i="1"/>
  <c r="E3734" i="1"/>
  <c r="E3752" i="1"/>
  <c r="E3770" i="1"/>
  <c r="E3788" i="1"/>
  <c r="E3806" i="1"/>
  <c r="E3824" i="1"/>
  <c r="E3842" i="1"/>
  <c r="E3860" i="1"/>
  <c r="E3878" i="1"/>
  <c r="E3895" i="1"/>
  <c r="E3908" i="1"/>
  <c r="E3924" i="1"/>
  <c r="E3967" i="1"/>
  <c r="E3980" i="1"/>
  <c r="E3996" i="1"/>
  <c r="E4039" i="1"/>
  <c r="E4052" i="1"/>
  <c r="E4068" i="1"/>
  <c r="E4111" i="1"/>
  <c r="E4124" i="1"/>
  <c r="E4140" i="1"/>
  <c r="E4183" i="1"/>
  <c r="E4196" i="1"/>
  <c r="E4212" i="1"/>
  <c r="E4255" i="1"/>
  <c r="E4268" i="1"/>
  <c r="E4304" i="1"/>
  <c r="E4315" i="1"/>
  <c r="E4326" i="1"/>
  <c r="E4334" i="1"/>
  <c r="E4344" i="1"/>
  <c r="E4352" i="1"/>
  <c r="E4362" i="1"/>
  <c r="E4377" i="1"/>
  <c r="E4386" i="1"/>
  <c r="E1877" i="1"/>
  <c r="E2850" i="1"/>
  <c r="E3079" i="1"/>
  <c r="E3257" i="1"/>
  <c r="E3425" i="1"/>
  <c r="E3461" i="1"/>
  <c r="E3497" i="1"/>
  <c r="E3525" i="1"/>
  <c r="E3551" i="1"/>
  <c r="E3579" i="1"/>
  <c r="E3605" i="1"/>
  <c r="E3633" i="1"/>
  <c r="E3658" i="1"/>
  <c r="E3925" i="1"/>
  <c r="E3938" i="1"/>
  <c r="E3954" i="1"/>
  <c r="E3997" i="1"/>
  <c r="E4010" i="1"/>
  <c r="E4026" i="1"/>
  <c r="E4069" i="1"/>
  <c r="E4082" i="1"/>
  <c r="E4098" i="1"/>
  <c r="E4141" i="1"/>
  <c r="E4154" i="1"/>
  <c r="E4170" i="1"/>
  <c r="E4213" i="1"/>
  <c r="E4226" i="1"/>
  <c r="E4242" i="1"/>
  <c r="E4284" i="1"/>
  <c r="E4296" i="1"/>
  <c r="E4305" i="1"/>
  <c r="E4370" i="1"/>
  <c r="E4393" i="1"/>
  <c r="E4399" i="1"/>
  <c r="E4405" i="1"/>
  <c r="E4411" i="1"/>
  <c r="E4417" i="1"/>
  <c r="E4423" i="1"/>
  <c r="E4429" i="1"/>
  <c r="E4435" i="1"/>
  <c r="E4441" i="1"/>
  <c r="E4447" i="1"/>
  <c r="E4453" i="1"/>
  <c r="E4459" i="1"/>
  <c r="E4465" i="1"/>
  <c r="E4471" i="1"/>
  <c r="E4477" i="1"/>
  <c r="E4483" i="1"/>
  <c r="E4489" i="1"/>
  <c r="E4495" i="1"/>
  <c r="E4501" i="1"/>
  <c r="E4507" i="1"/>
  <c r="E4513" i="1"/>
  <c r="E4519" i="1"/>
  <c r="E4525" i="1"/>
  <c r="E4531" i="1"/>
  <c r="E4537" i="1"/>
  <c r="E4543" i="1"/>
  <c r="E4549" i="1"/>
  <c r="E4555" i="1"/>
  <c r="E4561" i="1"/>
  <c r="E4567" i="1"/>
  <c r="E4573" i="1"/>
  <c r="E4579" i="1"/>
  <c r="E4585" i="1"/>
  <c r="E4591" i="1"/>
  <c r="E4597" i="1"/>
  <c r="E4603" i="1"/>
  <c r="E4609" i="1"/>
  <c r="E4615" i="1"/>
  <c r="E4621" i="1"/>
  <c r="E4627" i="1"/>
  <c r="E4633" i="1"/>
  <c r="E4639" i="1"/>
  <c r="E4645" i="1"/>
  <c r="E4651" i="1"/>
  <c r="E4657" i="1"/>
  <c r="E4663" i="1"/>
  <c r="E4669" i="1"/>
  <c r="E4675" i="1"/>
  <c r="E4681" i="1"/>
  <c r="E4687" i="1"/>
  <c r="E4693" i="1"/>
  <c r="E4699" i="1"/>
  <c r="E4705" i="1"/>
  <c r="E4711" i="1"/>
  <c r="E4717" i="1"/>
  <c r="E4723" i="1"/>
  <c r="E4729" i="1"/>
  <c r="E4735" i="1"/>
  <c r="E4741" i="1"/>
  <c r="E4747" i="1"/>
  <c r="E4753" i="1"/>
  <c r="E4759" i="1"/>
  <c r="E4765" i="1"/>
  <c r="E4771" i="1"/>
  <c r="E4777" i="1"/>
  <c r="E4783" i="1"/>
  <c r="E4789" i="1"/>
  <c r="E4795" i="1"/>
  <c r="E4801" i="1"/>
  <c r="E4807" i="1"/>
  <c r="E4813" i="1"/>
  <c r="E3352" i="1"/>
  <c r="E3663" i="1"/>
  <c r="E3685" i="1"/>
  <c r="E3703" i="1"/>
  <c r="E3721" i="1"/>
  <c r="E3739" i="1"/>
  <c r="E3757" i="1"/>
  <c r="E3775" i="1"/>
  <c r="E3793" i="1"/>
  <c r="E3811" i="1"/>
  <c r="E3829" i="1"/>
  <c r="E3847" i="1"/>
  <c r="E3865" i="1"/>
  <c r="E3883" i="1"/>
  <c r="E3896" i="1"/>
  <c r="E3912" i="1"/>
  <c r="E3955" i="1"/>
  <c r="E3968" i="1"/>
  <c r="E3984" i="1"/>
  <c r="E4027" i="1"/>
  <c r="E4040" i="1"/>
  <c r="E4056" i="1"/>
  <c r="E4099" i="1"/>
  <c r="E4112" i="1"/>
  <c r="E4128" i="1"/>
  <c r="E4171" i="1"/>
  <c r="E4184" i="1"/>
  <c r="E4200" i="1"/>
  <c r="E4243" i="1"/>
  <c r="E4256" i="1"/>
  <c r="E4272" i="1"/>
  <c r="E4316" i="1"/>
  <c r="E4327" i="1"/>
  <c r="E4335" i="1"/>
  <c r="E4345" i="1"/>
  <c r="E4353" i="1"/>
  <c r="E4363" i="1"/>
  <c r="E4387" i="1"/>
  <c r="E3276" i="1"/>
  <c r="E3396" i="1"/>
  <c r="E3432" i="1"/>
  <c r="E3468" i="1"/>
  <c r="E3503" i="1"/>
  <c r="E3531" i="1"/>
  <c r="E3557" i="1"/>
  <c r="E3585" i="1"/>
  <c r="E3611" i="1"/>
  <c r="E3639" i="1"/>
  <c r="E3913" i="1"/>
  <c r="E3926" i="1"/>
  <c r="E3942" i="1"/>
  <c r="E3985" i="1"/>
  <c r="E3998" i="1"/>
  <c r="E4014" i="1"/>
  <c r="E4057" i="1"/>
  <c r="E4070" i="1"/>
  <c r="E4086" i="1"/>
  <c r="E4129" i="1"/>
  <c r="E4142" i="1"/>
  <c r="E4158" i="1"/>
  <c r="E4201" i="1"/>
  <c r="E4214" i="1"/>
  <c r="E4230" i="1"/>
  <c r="E4273" i="1"/>
  <c r="E4285" i="1"/>
  <c r="E4297" i="1"/>
  <c r="E4308" i="1"/>
  <c r="E4317" i="1"/>
  <c r="E4371" i="1"/>
  <c r="E4380" i="1"/>
  <c r="E4394" i="1"/>
  <c r="E4400" i="1"/>
  <c r="E4406" i="1"/>
  <c r="E4412" i="1"/>
  <c r="E4418" i="1"/>
  <c r="E4424" i="1"/>
  <c r="E4430" i="1"/>
  <c r="E4436" i="1"/>
  <c r="E4442" i="1"/>
  <c r="E4448" i="1"/>
  <c r="E4454" i="1"/>
  <c r="E4460" i="1"/>
  <c r="E4466" i="1"/>
  <c r="E4472" i="1"/>
  <c r="E4478" i="1"/>
  <c r="E4484" i="1"/>
  <c r="E4490" i="1"/>
  <c r="E4496" i="1"/>
  <c r="E4502" i="1"/>
  <c r="E4508" i="1"/>
  <c r="E4514" i="1"/>
  <c r="E4520" i="1"/>
  <c r="E4526" i="1"/>
  <c r="E4532" i="1"/>
  <c r="E4538" i="1"/>
  <c r="E4544" i="1"/>
  <c r="E4550" i="1"/>
  <c r="E4556" i="1"/>
  <c r="E4562" i="1"/>
  <c r="E4568" i="1"/>
  <c r="E4574" i="1"/>
  <c r="E4580" i="1"/>
  <c r="E4586" i="1"/>
  <c r="E4592" i="1"/>
  <c r="E4598" i="1"/>
  <c r="E4604" i="1"/>
  <c r="E4610" i="1"/>
  <c r="E4616" i="1"/>
  <c r="E4622" i="1"/>
  <c r="E4628" i="1"/>
  <c r="E4634" i="1"/>
  <c r="E4640" i="1"/>
  <c r="E4646" i="1"/>
  <c r="E4652" i="1"/>
  <c r="E4658" i="1"/>
  <c r="E4664" i="1"/>
  <c r="E4670" i="1"/>
  <c r="E4676" i="1"/>
  <c r="E4682" i="1"/>
  <c r="E4688" i="1"/>
  <c r="E4694" i="1"/>
  <c r="E4700" i="1"/>
  <c r="E4706" i="1"/>
  <c r="E4712" i="1"/>
  <c r="E4718" i="1"/>
  <c r="E4724" i="1"/>
  <c r="E4730" i="1"/>
  <c r="E4736" i="1"/>
  <c r="E4742" i="1"/>
  <c r="E4748" i="1"/>
  <c r="E4754" i="1"/>
  <c r="E4760" i="1"/>
  <c r="E4766" i="1"/>
  <c r="E4772" i="1"/>
  <c r="E4778" i="1"/>
  <c r="E4784" i="1"/>
  <c r="E4790" i="1"/>
  <c r="E4796" i="1"/>
  <c r="E4802" i="1"/>
  <c r="E4808" i="1"/>
  <c r="E4814" i="1"/>
  <c r="E3138" i="1"/>
  <c r="E3353" i="1"/>
  <c r="E3664" i="1"/>
  <c r="E3686" i="1"/>
  <c r="E3704" i="1"/>
  <c r="E3722" i="1"/>
  <c r="E3740" i="1"/>
  <c r="E3758" i="1"/>
  <c r="E3776" i="1"/>
  <c r="E3794" i="1"/>
  <c r="E3812" i="1"/>
  <c r="E3830" i="1"/>
  <c r="E3848" i="1"/>
  <c r="E3866" i="1"/>
  <c r="E3884" i="1"/>
  <c r="E3900" i="1"/>
  <c r="E3943" i="1"/>
  <c r="E3956" i="1"/>
  <c r="E3972" i="1"/>
  <c r="E4015" i="1"/>
  <c r="E4028" i="1"/>
  <c r="E4044" i="1"/>
  <c r="E4087" i="1"/>
  <c r="E4100" i="1"/>
  <c r="E4116" i="1"/>
  <c r="E4159" i="1"/>
  <c r="E4172" i="1"/>
  <c r="E4188" i="1"/>
  <c r="E4231" i="1"/>
  <c r="E4244" i="1"/>
  <c r="E4260" i="1"/>
  <c r="E4328" i="1"/>
  <c r="E4338" i="1"/>
  <c r="E4346" i="1"/>
  <c r="E4356" i="1"/>
  <c r="E4364" i="1"/>
  <c r="E4388" i="1"/>
  <c r="E2186" i="1"/>
  <c r="E2648" i="1"/>
  <c r="E3290" i="1"/>
  <c r="E3401" i="1"/>
  <c r="E3437" i="1"/>
  <c r="E3473" i="1"/>
  <c r="E3507" i="1"/>
  <c r="E3533" i="1"/>
  <c r="E3561" i="1"/>
  <c r="E3587" i="1"/>
  <c r="E3615" i="1"/>
  <c r="E3641" i="1"/>
  <c r="E3901" i="1"/>
  <c r="E3914" i="1"/>
  <c r="E3930" i="1"/>
  <c r="E3973" i="1"/>
  <c r="E3986" i="1"/>
  <c r="E4002" i="1"/>
  <c r="E4045" i="1"/>
  <c r="E4058" i="1"/>
  <c r="E4074" i="1"/>
  <c r="E4117" i="1"/>
  <c r="E4130" i="1"/>
  <c r="E4146" i="1"/>
  <c r="E4189" i="1"/>
  <c r="E4202" i="1"/>
  <c r="E4218" i="1"/>
  <c r="E4261" i="1"/>
  <c r="E4274" i="1"/>
  <c r="E4286" i="1"/>
  <c r="E4298" i="1"/>
  <c r="E4309" i="1"/>
  <c r="E4320" i="1"/>
  <c r="E4381" i="1"/>
  <c r="E4395" i="1"/>
  <c r="E4401" i="1"/>
  <c r="E4407" i="1"/>
  <c r="E4413" i="1"/>
  <c r="E4419" i="1"/>
  <c r="E4425" i="1"/>
  <c r="E4431" i="1"/>
  <c r="E4437" i="1"/>
  <c r="E4443" i="1"/>
  <c r="E4449" i="1"/>
  <c r="E4455" i="1"/>
  <c r="E4461" i="1"/>
  <c r="E4467" i="1"/>
  <c r="E4473" i="1"/>
  <c r="E4479" i="1"/>
  <c r="E4485" i="1"/>
  <c r="E4491" i="1"/>
  <c r="E4497" i="1"/>
  <c r="E4503" i="1"/>
  <c r="E4509" i="1"/>
  <c r="E4515" i="1"/>
  <c r="E4521" i="1"/>
  <c r="E4527" i="1"/>
  <c r="E4533" i="1"/>
  <c r="E4539" i="1"/>
  <c r="E4545" i="1"/>
  <c r="E4551" i="1"/>
  <c r="E4557" i="1"/>
  <c r="E4563" i="1"/>
  <c r="E4569" i="1"/>
  <c r="E4575" i="1"/>
  <c r="E4581" i="1"/>
  <c r="E4587" i="1"/>
  <c r="E4593" i="1"/>
  <c r="E4599" i="1"/>
  <c r="E4605" i="1"/>
  <c r="E4611" i="1"/>
  <c r="E4617" i="1"/>
  <c r="E4623" i="1"/>
  <c r="E4629" i="1"/>
  <c r="E4635" i="1"/>
  <c r="E4641" i="1"/>
  <c r="E4647" i="1"/>
  <c r="E4653" i="1"/>
  <c r="E4659" i="1"/>
  <c r="E4665" i="1"/>
  <c r="E4671" i="1"/>
  <c r="E4677" i="1"/>
  <c r="E4683" i="1"/>
  <c r="E4689" i="1"/>
  <c r="E4695" i="1"/>
  <c r="E2235" i="1"/>
  <c r="E2665" i="1"/>
  <c r="E3305" i="1"/>
  <c r="E3691" i="1"/>
  <c r="E3709" i="1"/>
  <c r="E3727" i="1"/>
  <c r="E3745" i="1"/>
  <c r="E3763" i="1"/>
  <c r="E3781" i="1"/>
  <c r="E3799" i="1"/>
  <c r="E3817" i="1"/>
  <c r="E3835" i="1"/>
  <c r="E3853" i="1"/>
  <c r="E3871" i="1"/>
  <c r="E3888" i="1"/>
  <c r="E3931" i="1"/>
  <c r="E3944" i="1"/>
  <c r="E3960" i="1"/>
  <c r="E4003" i="1"/>
  <c r="E4016" i="1"/>
  <c r="E4032" i="1"/>
  <c r="E4075" i="1"/>
  <c r="E4088" i="1"/>
  <c r="E4104" i="1"/>
  <c r="E4147" i="1"/>
  <c r="E4160" i="1"/>
  <c r="E4176" i="1"/>
  <c r="E4219" i="1"/>
  <c r="E4232" i="1"/>
  <c r="E4248" i="1"/>
  <c r="E4299" i="1"/>
  <c r="E4329" i="1"/>
  <c r="E4339" i="1"/>
  <c r="E4347" i="1"/>
  <c r="E4357" i="1"/>
  <c r="E4365" i="1"/>
  <c r="E4374" i="1"/>
  <c r="E4389" i="1"/>
  <c r="E3370" i="1"/>
  <c r="E3408" i="1"/>
  <c r="E3444" i="1"/>
  <c r="E3480" i="1"/>
  <c r="E3513" i="1"/>
  <c r="E3539" i="1"/>
  <c r="E3567" i="1"/>
  <c r="E3593" i="1"/>
  <c r="E3621" i="1"/>
  <c r="E3647" i="1"/>
  <c r="E3671" i="1"/>
  <c r="E3889" i="1"/>
  <c r="E3902" i="1"/>
  <c r="E3918" i="1"/>
  <c r="E3961" i="1"/>
  <c r="E3974" i="1"/>
  <c r="E3990" i="1"/>
  <c r="E4033" i="1"/>
  <c r="E4046" i="1"/>
  <c r="E4062" i="1"/>
  <c r="E4105" i="1"/>
  <c r="E4118" i="1"/>
  <c r="E4134" i="1"/>
  <c r="E4177" i="1"/>
  <c r="E4190" i="1"/>
  <c r="E4206" i="1"/>
  <c r="E4249" i="1"/>
  <c r="E4262" i="1"/>
  <c r="E4278" i="1"/>
  <c r="E4290" i="1"/>
  <c r="E4310" i="1"/>
  <c r="E4321" i="1"/>
  <c r="E4382" i="1"/>
  <c r="E4396" i="1"/>
  <c r="E4402" i="1"/>
  <c r="E4408" i="1"/>
  <c r="E4414" i="1"/>
  <c r="E4420" i="1"/>
  <c r="E4426" i="1"/>
  <c r="E4432" i="1"/>
  <c r="E4438" i="1"/>
  <c r="E4444" i="1"/>
  <c r="E4450" i="1"/>
  <c r="E4456" i="1"/>
  <c r="E4462" i="1"/>
  <c r="E4468" i="1"/>
  <c r="E4474" i="1"/>
  <c r="E4480" i="1"/>
  <c r="E4486" i="1"/>
  <c r="E4492" i="1"/>
  <c r="E2977" i="1"/>
  <c r="E3205" i="1"/>
  <c r="E3413" i="1"/>
  <c r="E3449" i="1"/>
  <c r="E3485" i="1"/>
  <c r="E3515" i="1"/>
  <c r="E3543" i="1"/>
  <c r="E3569" i="1"/>
  <c r="E3597" i="1"/>
  <c r="E3623" i="1"/>
  <c r="E3890" i="1"/>
  <c r="E3906" i="1"/>
  <c r="E3949" i="1"/>
  <c r="E3962" i="1"/>
  <c r="E3978" i="1"/>
  <c r="E4021" i="1"/>
  <c r="E4034" i="1"/>
  <c r="E4050" i="1"/>
  <c r="E4093" i="1"/>
  <c r="E4106" i="1"/>
  <c r="E4122" i="1"/>
  <c r="E4165" i="1"/>
  <c r="E4178" i="1"/>
  <c r="E4194" i="1"/>
  <c r="E4237" i="1"/>
  <c r="E4250" i="1"/>
  <c r="E4266" i="1"/>
  <c r="E4279" i="1"/>
  <c r="E4291" i="1"/>
  <c r="E4322" i="1"/>
  <c r="E4368" i="1"/>
  <c r="E4383" i="1"/>
  <c r="E4391" i="1"/>
  <c r="E4397" i="1"/>
  <c r="E4403" i="1"/>
  <c r="E4409" i="1"/>
  <c r="E4415" i="1"/>
  <c r="E4421" i="1"/>
  <c r="E4427" i="1"/>
  <c r="E4433" i="1"/>
  <c r="E4439" i="1"/>
  <c r="E4445" i="1"/>
  <c r="E4451" i="1"/>
  <c r="E4457" i="1"/>
  <c r="E4463" i="1"/>
  <c r="E4469" i="1"/>
  <c r="E4475" i="1"/>
  <c r="E4481" i="1"/>
  <c r="E4487" i="1"/>
  <c r="E4493" i="1"/>
  <c r="E4499" i="1"/>
  <c r="E3240" i="1"/>
  <c r="E3456" i="1"/>
  <c r="E3575" i="1"/>
  <c r="E3894" i="1"/>
  <c r="E3950" i="1"/>
  <c r="E4009" i="1"/>
  <c r="E4182" i="1"/>
  <c r="E4238" i="1"/>
  <c r="E4292" i="1"/>
  <c r="E4369" i="1"/>
  <c r="E4398" i="1"/>
  <c r="E4422" i="1"/>
  <c r="E4446" i="1"/>
  <c r="E4470" i="1"/>
  <c r="E4494" i="1"/>
  <c r="E4510" i="1"/>
  <c r="E4522" i="1"/>
  <c r="E4534" i="1"/>
  <c r="E4546" i="1"/>
  <c r="E4558" i="1"/>
  <c r="E4570" i="1"/>
  <c r="E4582" i="1"/>
  <c r="E4594" i="1"/>
  <c r="E4606" i="1"/>
  <c r="E4618" i="1"/>
  <c r="E4630" i="1"/>
  <c r="E4642" i="1"/>
  <c r="E4654" i="1"/>
  <c r="E4666" i="1"/>
  <c r="E4678" i="1"/>
  <c r="E4690" i="1"/>
  <c r="E4710" i="1"/>
  <c r="E4721" i="1"/>
  <c r="E4732" i="1"/>
  <c r="E4820" i="1"/>
  <c r="E4826" i="1"/>
  <c r="E4832" i="1"/>
  <c r="E4838" i="1"/>
  <c r="E4844" i="1"/>
  <c r="E4850" i="1"/>
  <c r="E4856" i="1"/>
  <c r="E4862" i="1"/>
  <c r="E4868" i="1"/>
  <c r="E4874" i="1"/>
  <c r="E4880" i="1"/>
  <c r="E4886" i="1"/>
  <c r="E4892" i="1"/>
  <c r="E4898" i="1"/>
  <c r="E4904" i="1"/>
  <c r="E4910" i="1"/>
  <c r="E4916" i="1"/>
  <c r="E4922" i="1"/>
  <c r="E4928" i="1"/>
  <c r="E4934" i="1"/>
  <c r="E4940" i="1"/>
  <c r="E4946" i="1"/>
  <c r="E4952" i="1"/>
  <c r="E4958" i="1"/>
  <c r="E4964" i="1"/>
  <c r="E4970" i="1"/>
  <c r="E4976" i="1"/>
  <c r="E4982" i="1"/>
  <c r="E4988" i="1"/>
  <c r="E4994" i="1"/>
  <c r="E5000" i="1"/>
  <c r="E4935" i="1"/>
  <c r="E4965" i="1"/>
  <c r="E4977" i="1"/>
  <c r="E4989" i="1"/>
  <c r="E5001" i="1"/>
  <c r="E4918" i="1"/>
  <c r="E4966" i="1"/>
  <c r="E4853" i="1"/>
  <c r="E4883" i="1"/>
  <c r="E4913" i="1"/>
  <c r="E4931" i="1"/>
  <c r="E4955" i="1"/>
  <c r="E4973" i="1"/>
  <c r="E4991" i="1"/>
  <c r="E4224" i="1"/>
  <c r="E4541" i="1"/>
  <c r="E4613" i="1"/>
  <c r="E4697" i="1"/>
  <c r="E4836" i="1"/>
  <c r="E4860" i="1"/>
  <c r="E4884" i="1"/>
  <c r="E4908" i="1"/>
  <c r="E4938" i="1"/>
  <c r="E4956" i="1"/>
  <c r="E4986" i="1"/>
  <c r="E4542" i="1"/>
  <c r="E4891" i="1"/>
  <c r="E4945" i="1"/>
  <c r="E4993" i="1"/>
  <c r="E2355" i="1"/>
  <c r="E3692" i="1"/>
  <c r="E3764" i="1"/>
  <c r="E3836" i="1"/>
  <c r="E4020" i="1"/>
  <c r="E4076" i="1"/>
  <c r="E4135" i="1"/>
  <c r="E4302" i="1"/>
  <c r="E4340" i="1"/>
  <c r="E4375" i="1"/>
  <c r="E4498" i="1"/>
  <c r="E4702" i="1"/>
  <c r="E4713" i="1"/>
  <c r="E4743" i="1"/>
  <c r="E4751" i="1"/>
  <c r="E4761" i="1"/>
  <c r="E4769" i="1"/>
  <c r="E4779" i="1"/>
  <c r="E4787" i="1"/>
  <c r="E4797" i="1"/>
  <c r="E4805" i="1"/>
  <c r="E4947" i="1"/>
  <c r="E4983" i="1"/>
  <c r="E4924" i="1"/>
  <c r="E4948" i="1"/>
  <c r="E4972" i="1"/>
  <c r="E4996" i="1"/>
  <c r="E4859" i="1"/>
  <c r="E4925" i="1"/>
  <c r="E4967" i="1"/>
  <c r="E4997" i="1"/>
  <c r="E4553" i="1"/>
  <c r="E4637" i="1"/>
  <c r="E4818" i="1"/>
  <c r="E4872" i="1"/>
  <c r="E4920" i="1"/>
  <c r="E4962" i="1"/>
  <c r="E4602" i="1"/>
  <c r="E4843" i="1"/>
  <c r="E4897" i="1"/>
  <c r="E4951" i="1"/>
  <c r="E3329" i="1"/>
  <c r="E3697" i="1"/>
  <c r="E3769" i="1"/>
  <c r="E3841" i="1"/>
  <c r="E3907" i="1"/>
  <c r="E4080" i="1"/>
  <c r="E4136" i="1"/>
  <c r="E4195" i="1"/>
  <c r="E4303" i="1"/>
  <c r="E4341" i="1"/>
  <c r="E4376" i="1"/>
  <c r="E4511" i="1"/>
  <c r="E4523" i="1"/>
  <c r="E4535" i="1"/>
  <c r="E4547" i="1"/>
  <c r="E4559" i="1"/>
  <c r="E4571" i="1"/>
  <c r="E4583" i="1"/>
  <c r="E4595" i="1"/>
  <c r="E4607" i="1"/>
  <c r="E4619" i="1"/>
  <c r="E4631" i="1"/>
  <c r="E4643" i="1"/>
  <c r="E4655" i="1"/>
  <c r="E4667" i="1"/>
  <c r="E4679" i="1"/>
  <c r="E4691" i="1"/>
  <c r="E4722" i="1"/>
  <c r="E4733" i="1"/>
  <c r="E4815" i="1"/>
  <c r="E4821" i="1"/>
  <c r="E4827" i="1"/>
  <c r="E4833" i="1"/>
  <c r="E4839" i="1"/>
  <c r="E4845" i="1"/>
  <c r="E4851" i="1"/>
  <c r="E4857" i="1"/>
  <c r="E4863" i="1"/>
  <c r="E4869" i="1"/>
  <c r="E4875" i="1"/>
  <c r="E4881" i="1"/>
  <c r="E4887" i="1"/>
  <c r="E4893" i="1"/>
  <c r="E4899" i="1"/>
  <c r="E4905" i="1"/>
  <c r="E4911" i="1"/>
  <c r="E4917" i="1"/>
  <c r="E4923" i="1"/>
  <c r="E4929" i="1"/>
  <c r="E4941" i="1"/>
  <c r="E4953" i="1"/>
  <c r="E4959" i="1"/>
  <c r="E4971" i="1"/>
  <c r="E4995" i="1"/>
  <c r="E4936" i="1"/>
  <c r="E4960" i="1"/>
  <c r="E4984" i="1"/>
  <c r="E4841" i="1"/>
  <c r="E4895" i="1"/>
  <c r="E4937" i="1"/>
  <c r="E4985" i="1"/>
  <c r="E3654" i="1"/>
  <c r="E4529" i="1"/>
  <c r="E4601" i="1"/>
  <c r="E4673" i="1"/>
  <c r="E4842" i="1"/>
  <c r="E4890" i="1"/>
  <c r="E4926" i="1"/>
  <c r="E4968" i="1"/>
  <c r="E4590" i="1"/>
  <c r="E4831" i="1"/>
  <c r="E4855" i="1"/>
  <c r="E4873" i="1"/>
  <c r="E4909" i="1"/>
  <c r="E4939" i="1"/>
  <c r="E4975" i="1"/>
  <c r="E4999" i="1"/>
  <c r="E2468" i="1"/>
  <c r="E3492" i="1"/>
  <c r="E3603" i="1"/>
  <c r="E3966" i="1"/>
  <c r="E4022" i="1"/>
  <c r="E4081" i="1"/>
  <c r="E4254" i="1"/>
  <c r="E4404" i="1"/>
  <c r="E4428" i="1"/>
  <c r="E4452" i="1"/>
  <c r="E4476" i="1"/>
  <c r="E4703" i="1"/>
  <c r="E4714" i="1"/>
  <c r="E4725" i="1"/>
  <c r="E4744" i="1"/>
  <c r="E4752" i="1"/>
  <c r="E4762" i="1"/>
  <c r="E4770" i="1"/>
  <c r="E4780" i="1"/>
  <c r="E4788" i="1"/>
  <c r="E4798" i="1"/>
  <c r="E4806" i="1"/>
  <c r="E2727" i="1"/>
  <c r="E3710" i="1"/>
  <c r="E3782" i="1"/>
  <c r="E3854" i="1"/>
  <c r="E3919" i="1"/>
  <c r="E4092" i="1"/>
  <c r="E4148" i="1"/>
  <c r="E4207" i="1"/>
  <c r="E4311" i="1"/>
  <c r="E4350" i="1"/>
  <c r="E4500" i="1"/>
  <c r="E4512" i="1"/>
  <c r="E4524" i="1"/>
  <c r="E4536" i="1"/>
  <c r="E4548" i="1"/>
  <c r="E4560" i="1"/>
  <c r="E4572" i="1"/>
  <c r="E4584" i="1"/>
  <c r="E4596" i="1"/>
  <c r="E4608" i="1"/>
  <c r="E4620" i="1"/>
  <c r="E4632" i="1"/>
  <c r="E4644" i="1"/>
  <c r="E4656" i="1"/>
  <c r="E4668" i="1"/>
  <c r="E4680" i="1"/>
  <c r="E4692" i="1"/>
  <c r="E4734" i="1"/>
  <c r="E4816" i="1"/>
  <c r="E4822" i="1"/>
  <c r="E4828" i="1"/>
  <c r="E4834" i="1"/>
  <c r="E4840" i="1"/>
  <c r="E4846" i="1"/>
  <c r="E4852" i="1"/>
  <c r="E4858" i="1"/>
  <c r="E4864" i="1"/>
  <c r="E4870" i="1"/>
  <c r="E4876" i="1"/>
  <c r="E4882" i="1"/>
  <c r="E4888" i="1"/>
  <c r="E4894" i="1"/>
  <c r="E4900" i="1"/>
  <c r="E4906" i="1"/>
  <c r="E4912" i="1"/>
  <c r="E4930" i="1"/>
  <c r="E4942" i="1"/>
  <c r="E4954" i="1"/>
  <c r="E4978" i="1"/>
  <c r="E4990" i="1"/>
  <c r="E4835" i="1"/>
  <c r="E4907" i="1"/>
  <c r="E4961" i="1"/>
  <c r="E3733" i="1"/>
  <c r="E3877" i="1"/>
  <c r="E3936" i="1"/>
  <c r="E3992" i="1"/>
  <c r="E4051" i="1"/>
  <c r="E4323" i="1"/>
  <c r="E4505" i="1"/>
  <c r="E4565" i="1"/>
  <c r="E4625" i="1"/>
  <c r="E4685" i="1"/>
  <c r="E4708" i="1"/>
  <c r="E4824" i="1"/>
  <c r="E4854" i="1"/>
  <c r="E4896" i="1"/>
  <c r="E4932" i="1"/>
  <c r="E4974" i="1"/>
  <c r="E4578" i="1"/>
  <c r="E4825" i="1"/>
  <c r="E4867" i="1"/>
  <c r="E4921" i="1"/>
  <c r="E4969" i="1"/>
  <c r="E2791" i="1"/>
  <c r="E3715" i="1"/>
  <c r="E3787" i="1"/>
  <c r="E3859" i="1"/>
  <c r="E3920" i="1"/>
  <c r="E3979" i="1"/>
  <c r="E4152" i="1"/>
  <c r="E4208" i="1"/>
  <c r="E4267" i="1"/>
  <c r="E4314" i="1"/>
  <c r="E4351" i="1"/>
  <c r="E4704" i="1"/>
  <c r="E4715" i="1"/>
  <c r="E4726" i="1"/>
  <c r="E4737" i="1"/>
  <c r="E4745" i="1"/>
  <c r="E4755" i="1"/>
  <c r="E4763" i="1"/>
  <c r="E4773" i="1"/>
  <c r="E4781" i="1"/>
  <c r="E4791" i="1"/>
  <c r="E4799" i="1"/>
  <c r="E4809" i="1"/>
  <c r="E4829" i="1"/>
  <c r="E4901" i="1"/>
  <c r="E4949" i="1"/>
  <c r="E4359" i="1"/>
  <c r="E4517" i="1"/>
  <c r="E4589" i="1"/>
  <c r="E4661" i="1"/>
  <c r="E4719" i="1"/>
  <c r="E4830" i="1"/>
  <c r="E4848" i="1"/>
  <c r="E4878" i="1"/>
  <c r="E4902" i="1"/>
  <c r="E4944" i="1"/>
  <c r="E4980" i="1"/>
  <c r="E4998" i="1"/>
  <c r="E4554" i="1"/>
  <c r="E4879" i="1"/>
  <c r="E4933" i="1"/>
  <c r="E4981" i="1"/>
  <c r="E3383" i="1"/>
  <c r="E3521" i="1"/>
  <c r="E3629" i="1"/>
  <c r="E4038" i="1"/>
  <c r="E4094" i="1"/>
  <c r="E4153" i="1"/>
  <c r="E4410" i="1"/>
  <c r="E4434" i="1"/>
  <c r="E4458" i="1"/>
  <c r="E4482" i="1"/>
  <c r="E4504" i="1"/>
  <c r="E4516" i="1"/>
  <c r="E4528" i="1"/>
  <c r="E4540" i="1"/>
  <c r="E4552" i="1"/>
  <c r="E4564" i="1"/>
  <c r="E4576" i="1"/>
  <c r="E4588" i="1"/>
  <c r="E4600" i="1"/>
  <c r="E4612" i="1"/>
  <c r="E4624" i="1"/>
  <c r="E4636" i="1"/>
  <c r="E4648" i="1"/>
  <c r="E4660" i="1"/>
  <c r="E4672" i="1"/>
  <c r="E4684" i="1"/>
  <c r="E4696" i="1"/>
  <c r="E4707" i="1"/>
  <c r="E4817" i="1"/>
  <c r="E4823" i="1"/>
  <c r="E4847" i="1"/>
  <c r="E4865" i="1"/>
  <c r="E4871" i="1"/>
  <c r="E4877" i="1"/>
  <c r="E4889" i="1"/>
  <c r="E4919" i="1"/>
  <c r="E4943" i="1"/>
  <c r="E4979" i="1"/>
  <c r="E3805" i="1"/>
  <c r="E4577" i="1"/>
  <c r="E4649" i="1"/>
  <c r="E4866" i="1"/>
  <c r="E4914" i="1"/>
  <c r="E4950" i="1"/>
  <c r="E4992" i="1"/>
  <c r="E4614" i="1"/>
  <c r="E4849" i="1"/>
  <c r="E4903" i="1"/>
  <c r="E4963" i="1"/>
  <c r="E2965" i="1"/>
  <c r="E3728" i="1"/>
  <c r="E3800" i="1"/>
  <c r="E3872" i="1"/>
  <c r="E3932" i="1"/>
  <c r="E3991" i="1"/>
  <c r="E4164" i="1"/>
  <c r="E4220" i="1"/>
  <c r="E4358" i="1"/>
  <c r="E4716" i="1"/>
  <c r="E4727" i="1"/>
  <c r="E4738" i="1"/>
  <c r="E4746" i="1"/>
  <c r="E4756" i="1"/>
  <c r="E4764" i="1"/>
  <c r="E4774" i="1"/>
  <c r="E4782" i="1"/>
  <c r="E4792" i="1"/>
  <c r="E4800" i="1"/>
  <c r="E4810" i="1"/>
  <c r="E3024" i="1"/>
  <c r="E3420" i="1"/>
  <c r="E3549" i="1"/>
  <c r="E3937" i="1"/>
  <c r="E4110" i="1"/>
  <c r="E4166" i="1"/>
  <c r="E4225" i="1"/>
  <c r="E4280" i="1"/>
  <c r="E4392" i="1"/>
  <c r="E4416" i="1"/>
  <c r="E4440" i="1"/>
  <c r="E4464" i="1"/>
  <c r="E4488" i="1"/>
  <c r="E4728" i="1"/>
  <c r="E4739" i="1"/>
  <c r="E4749" i="1"/>
  <c r="E4757" i="1"/>
  <c r="E4767" i="1"/>
  <c r="E4775" i="1"/>
  <c r="E4785" i="1"/>
  <c r="E4793" i="1"/>
  <c r="E4803" i="1"/>
  <c r="E4811" i="1"/>
  <c r="E3194" i="1"/>
  <c r="E3746" i="1"/>
  <c r="E3818" i="1"/>
  <c r="E3948" i="1"/>
  <c r="E4004" i="1"/>
  <c r="E4063" i="1"/>
  <c r="E4236" i="1"/>
  <c r="E4332" i="1"/>
  <c r="E4506" i="1"/>
  <c r="E4518" i="1"/>
  <c r="E4530" i="1"/>
  <c r="E4566" i="1"/>
  <c r="E4626" i="1"/>
  <c r="E4638" i="1"/>
  <c r="E4650" i="1"/>
  <c r="E4662" i="1"/>
  <c r="E4674" i="1"/>
  <c r="E4686" i="1"/>
  <c r="E4698" i="1"/>
  <c r="E4709" i="1"/>
  <c r="E4720" i="1"/>
  <c r="E4731" i="1"/>
  <c r="E4819" i="1"/>
  <c r="E4837" i="1"/>
  <c r="E4861" i="1"/>
  <c r="E4885" i="1"/>
  <c r="E4915" i="1"/>
  <c r="E4927" i="1"/>
  <c r="E4957" i="1"/>
  <c r="E4987" i="1"/>
  <c r="E3678" i="1"/>
  <c r="E3751" i="1"/>
  <c r="E3823" i="1"/>
  <c r="E4008" i="1"/>
  <c r="E4064" i="1"/>
  <c r="E4123" i="1"/>
  <c r="E4333" i="1"/>
  <c r="E4701" i="1"/>
  <c r="E4740" i="1"/>
  <c r="E4750" i="1"/>
  <c r="E4758" i="1"/>
  <c r="E4768" i="1"/>
  <c r="E4776" i="1"/>
  <c r="E4786" i="1"/>
  <c r="E4794" i="1"/>
  <c r="E4804" i="1"/>
  <c r="E4812" i="1"/>
  <c r="L2" i="1" a="1"/>
  <c r="L2" i="1" s="1"/>
  <c r="H2" i="1" l="1" a="1"/>
  <c r="H2" i="1" s="1"/>
  <c r="J2" i="1" a="1"/>
  <c r="J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858E2A-7499-44E5-8D85-7E76E3CE03E7}" keepAlive="1" name="ModelConnection_ExternalData_1" description="Data Model" type="5" refreshedVersion="8" minRefreshableVersion="5" saveData="1">
    <dbPr connection="Data Model Connection" command="student_academic_placement_performance_dataset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1E0F6B4-E8A2-4531-A121-144E69D01D1F}" name="Query - student_academic_placement_performance_dataset" description="Connection to the 'student_academic_placement_performance_dataset' query in the workbook." type="100" refreshedVersion="8" minRefreshableVersion="5">
    <extLst>
      <ext xmlns:x15="http://schemas.microsoft.com/office/spreadsheetml/2010/11/main" uri="{DE250136-89BD-433C-8126-D09CA5730AF9}">
        <x15:connection id="b4c24c28-6be9-4e21-a22f-a4da4adfb9f7"/>
      </ext>
    </extLst>
  </connection>
  <connection id="3" xr16:uid="{29F94BF6-8255-4B0C-B6FD-73720C87337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8999A1E9-2C7B-4E08-9398-46EB6B3506AC}" name="WorksheetConnection_dashboard.xlsx!student_academic_placement_performance_dataset" type="102" refreshedVersion="8" minRefreshableVersion="5">
    <extLst>
      <ext xmlns:x15="http://schemas.microsoft.com/office/spreadsheetml/2010/11/main" uri="{DE250136-89BD-433C-8126-D09CA5730AF9}">
        <x15:connection id="student_academic_placement_performance_dataset 1">
          <x15:rangePr sourceName="_xlcn.WorksheetConnection_dashboard.xlsxstudent_academic_placement_performance_dataset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<sst xmlns="http://schemas.openxmlformats.org/spreadsheetml/2006/main" count="10203" uniqueCount="88">
  <si>
    <t>student_id</t>
  </si>
  <si>
    <t>gender</t>
  </si>
  <si>
    <t>ssc_percentage</t>
  </si>
  <si>
    <t>hsc_percentage</t>
  </si>
  <si>
    <t>degree_percentage</t>
  </si>
  <si>
    <t>cgpa</t>
  </si>
  <si>
    <t>entrance_exam_score</t>
  </si>
  <si>
    <t>technical_skill_score</t>
  </si>
  <si>
    <t>soft_skill_score</t>
  </si>
  <si>
    <t>internship_count</t>
  </si>
  <si>
    <t>live_projects</t>
  </si>
  <si>
    <t>work_experience_months</t>
  </si>
  <si>
    <t>certifications</t>
  </si>
  <si>
    <t>attendance_percentage</t>
  </si>
  <si>
    <t>backlogs</t>
  </si>
  <si>
    <t>extracurricular_activities</t>
  </si>
  <si>
    <t>placement_status</t>
  </si>
  <si>
    <t>salary_package_lpa</t>
  </si>
  <si>
    <t>No</t>
  </si>
  <si>
    <t>Yes</t>
  </si>
  <si>
    <t>Grand Total</t>
  </si>
  <si>
    <t>Calculated Column 1</t>
  </si>
  <si>
    <t>Female</t>
  </si>
  <si>
    <t>Male</t>
  </si>
  <si>
    <t>Count of gender</t>
  </si>
  <si>
    <t>Average of placement_status</t>
  </si>
  <si>
    <t>Backlogs</t>
  </si>
  <si>
    <t>Genders</t>
  </si>
  <si>
    <t>More</t>
  </si>
  <si>
    <t>Count of Students</t>
  </si>
  <si>
    <t>CGPA</t>
  </si>
  <si>
    <t>Percentage</t>
  </si>
  <si>
    <t>Median CGPA</t>
  </si>
  <si>
    <t>Attendance percentage</t>
  </si>
  <si>
    <t>'</t>
  </si>
  <si>
    <t>Attendance Category</t>
  </si>
  <si>
    <t>Attendance Category(new)</t>
  </si>
  <si>
    <t>Technical Score</t>
  </si>
  <si>
    <t>Soft Skill Score</t>
  </si>
  <si>
    <t>Placed</t>
  </si>
  <si>
    <t>Not Placed</t>
  </si>
  <si>
    <t>Row Labels</t>
  </si>
  <si>
    <t>Count of placement_status</t>
  </si>
  <si>
    <t>(Attendance &lt; 75%)</t>
  </si>
  <si>
    <t>CGPA Range</t>
  </si>
  <si>
    <t>6.5-7.5</t>
  </si>
  <si>
    <t>7.5-8.5</t>
  </si>
  <si>
    <t>8.5-9.5</t>
  </si>
  <si>
    <t>Not-Placed</t>
  </si>
  <si>
    <t>CGPA(LE))</t>
  </si>
  <si>
    <t>CGPA(HE)</t>
  </si>
  <si>
    <t>Total Students in CGPA Range</t>
  </si>
  <si>
    <t>TOTAL</t>
  </si>
  <si>
    <t>CGPA RANGES</t>
  </si>
  <si>
    <t>Total Students</t>
  </si>
  <si>
    <t>Gender</t>
  </si>
  <si>
    <t>Placement Rate</t>
  </si>
  <si>
    <t>Avg. CGPA</t>
  </si>
  <si>
    <t>Students Academic Performance Dashboard</t>
  </si>
  <si>
    <t>Avg. Salary</t>
  </si>
  <si>
    <t>Frequency</t>
  </si>
  <si>
    <t>0.5</t>
  </si>
  <si>
    <t>Percentile(K)</t>
  </si>
  <si>
    <t>Percentile Value of 10th Percentage</t>
  </si>
  <si>
    <t>Percentile Value of 12th Percentage</t>
  </si>
  <si>
    <t>Percentile Value in Degree Percentage</t>
  </si>
  <si>
    <t>Bin</t>
  </si>
  <si>
    <t>Technical Skill Score</t>
  </si>
  <si>
    <t>Entrance Exam Score</t>
  </si>
  <si>
    <t>(Attendance &lt; 60%)</t>
  </si>
  <si>
    <t>(Attendance &gt; 75%)</t>
  </si>
  <si>
    <t>Total(Low)</t>
  </si>
  <si>
    <t>Total(Mid)</t>
  </si>
  <si>
    <t>Total(High)</t>
  </si>
  <si>
    <t>Placement Status</t>
  </si>
  <si>
    <t>Low</t>
  </si>
  <si>
    <t>Mid</t>
  </si>
  <si>
    <t>High</t>
  </si>
  <si>
    <t>(blank)</t>
  </si>
  <si>
    <t>Sum of salary_package_lpa</t>
  </si>
  <si>
    <t>Bins</t>
  </si>
  <si>
    <t>CGPA(B/W 5 to 10)</t>
  </si>
  <si>
    <t>Avg. Placement Rate</t>
  </si>
  <si>
    <t>No. of Backlogs</t>
  </si>
  <si>
    <t>Avg. Placement of Students</t>
  </si>
  <si>
    <t>Median CGPA of Students</t>
  </si>
  <si>
    <t>Salary Bins</t>
  </si>
  <si>
    <t>No. of Students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</si>
</sst>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/>
    <xf numFmtId="0" fontId="2" fillId="0" borderId="2" xfId="0" applyFont="1" applyBorder="1" applyAlignment="1">
      <alignment horizontal="center"/>
    </xf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0" borderId="0" xfId="0" applyFont="1" applyAlignment="1">
      <alignment horizontal="center" vertical="center"/>
    </xf>
    <xf numFmtId="0" fontId="0" fillId="0" borderId="9" xfId="0" applyBorder="1"/>
    <xf numFmtId="0" fontId="5" fillId="0" borderId="8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3" fillId="2" borderId="6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</dxfs>
  <tableStyles count="0" defaultTableStyle="TableStyleMedium2" defaultPivotStyle="PivotStyleLight16"/>
  <colors>
    <mruColors>
      <color rgb="FFFF4F4F"/>
      <color rgb="FFFF21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3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6.xml"/><Relationship Id="rId29" Type="http://schemas.openxmlformats.org/officeDocument/2006/relationships/customXml" Target="../customXml/item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5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2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Placements</a:t>
            </a:r>
            <a:r>
              <a:rPr lang="en-US" baseline="0"/>
              <a:t> in Students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CA7-4600-B485-9C3E1C59FF0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CA7-4600-B485-9C3E1C59FF0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dashboard_data!$V$9:$V$10</c:f>
              <c:strCache>
                <c:ptCount val="2"/>
                <c:pt idx="0">
                  <c:v>Placed</c:v>
                </c:pt>
                <c:pt idx="1">
                  <c:v>Not-Placed</c:v>
                </c:pt>
              </c:strCache>
            </c:strRef>
          </c:cat>
          <c:val>
            <c:numRef>
              <c:f>dashboard_data!$W$9:$W$10</c:f>
              <c:numCache>
                <c:formatCode>General</c:formatCode>
                <c:ptCount val="2"/>
                <c:pt idx="0">
                  <c:v>115</c:v>
                </c:pt>
                <c:pt idx="1">
                  <c:v>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6F-45C4-BB92-AF5C2B55CFF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Placement status of Students with Backlogs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dashboard_data!$X$14</c:f>
              <c:strCache>
                <c:ptCount val="1"/>
                <c:pt idx="0">
                  <c:v>Median CGPA of Students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dashboard_data!$V$15:$V$20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dashboard_data!$X$15:$X$20</c:f>
              <c:numCache>
                <c:formatCode>General</c:formatCode>
                <c:ptCount val="6"/>
                <c:pt idx="0">
                  <c:v>9.34</c:v>
                </c:pt>
                <c:pt idx="1">
                  <c:v>9.4349999999999987</c:v>
                </c:pt>
                <c:pt idx="2">
                  <c:v>9.43</c:v>
                </c:pt>
                <c:pt idx="3">
                  <c:v>9.4499999999999993</c:v>
                </c:pt>
                <c:pt idx="4">
                  <c:v>9.35</c:v>
                </c:pt>
                <c:pt idx="5">
                  <c:v>9.3449999999999989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64D-46E2-97BD-8FFBB7CD6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76574607"/>
        <c:axId val="1876576047"/>
      </c:barChart>
      <c:lineChart>
        <c:grouping val="standard"/>
        <c:varyColors val="0"/>
        <c:ser>
          <c:idx val="0"/>
          <c:order val="0"/>
          <c:tx>
            <c:strRef>
              <c:f>dashboard_data!$W$14</c:f>
              <c:strCache>
                <c:ptCount val="1"/>
                <c:pt idx="0">
                  <c:v>Avg. Placement of Students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dashboard_data!$V$15:$V$20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dashboard_data!$W$15:$W$20</c:f>
              <c:numCache>
                <c:formatCode>General</c:formatCode>
                <c:ptCount val="6"/>
                <c:pt idx="0">
                  <c:v>0.51</c:v>
                </c:pt>
                <c:pt idx="1">
                  <c:v>0.35</c:v>
                </c:pt>
                <c:pt idx="2">
                  <c:v>0.63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64D-46E2-97BD-8FFBB7CD6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8170736"/>
        <c:axId val="968169776"/>
      </c:lineChart>
      <c:catAx>
        <c:axId val="1876574607"/>
        <c:scaling>
          <c:orientation val="minMax"/>
        </c:scaling>
        <c:delete val="0"/>
        <c:axPos val="b"/>
        <c:title>
          <c:tx>
            <c:strRef>
              <c:f>dashboard_data!$V$14</c:f>
              <c:strCache>
                <c:ptCount val="1"/>
                <c:pt idx="0">
                  <c:v>No. of Backlogs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6576047"/>
        <c:crosses val="autoZero"/>
        <c:auto val="1"/>
        <c:lblAlgn val="ctr"/>
        <c:lblOffset val="100"/>
        <c:noMultiLvlLbl val="0"/>
      </c:catAx>
      <c:valAx>
        <c:axId val="18765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dashboard_data!$X$14</c:f>
              <c:strCache>
                <c:ptCount val="1"/>
                <c:pt idx="0">
                  <c:v>Median CGPA of Students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6574607"/>
        <c:crosses val="autoZero"/>
        <c:crossBetween val="between"/>
      </c:valAx>
      <c:valAx>
        <c:axId val="968169776"/>
        <c:scaling>
          <c:orientation val="minMax"/>
        </c:scaling>
        <c:delete val="0"/>
        <c:axPos val="r"/>
        <c:title>
          <c:tx>
            <c:strRef>
              <c:f>dashboard_data!$W$14</c:f>
              <c:strCache>
                <c:ptCount val="1"/>
                <c:pt idx="0">
                  <c:v>Avg. Placement of Students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170736"/>
        <c:crosses val="max"/>
        <c:crossBetween val="between"/>
      </c:valAx>
      <c:catAx>
        <c:axId val="9681707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8169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dashboard_data!$AA$1</c:f>
              <c:strCache>
                <c:ptCount val="1"/>
                <c:pt idx="0">
                  <c:v>No. of Students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numRef>
              <c:f>dashboard_data!$Z$2:$Z$15</c:f>
              <c:numCache>
                <c:formatCode>General</c:formatCode>
                <c:ptCount val="14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14</c:v>
                </c:pt>
                <c:pt idx="12">
                  <c:v>15</c:v>
                </c:pt>
                <c:pt idx="13">
                  <c:v>16</c:v>
                </c:pt>
              </c:numCache>
            </c:numRef>
          </c:cat>
          <c:val>
            <c:numRef>
              <c:f>dashboard_data!$AA$2:$AA$15</c:f>
              <c:numCache>
                <c:formatCode>General</c:formatCode>
                <c:ptCount val="14"/>
                <c:pt idx="0">
                  <c:v>0</c:v>
                </c:pt>
                <c:pt idx="1">
                  <c:v>10</c:v>
                </c:pt>
                <c:pt idx="2">
                  <c:v>16</c:v>
                </c:pt>
                <c:pt idx="3">
                  <c:v>13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11</c:v>
                </c:pt>
                <c:pt idx="8">
                  <c:v>9</c:v>
                </c:pt>
                <c:pt idx="9">
                  <c:v>7</c:v>
                </c:pt>
                <c:pt idx="10">
                  <c:v>8</c:v>
                </c:pt>
                <c:pt idx="11">
                  <c:v>6</c:v>
                </c:pt>
                <c:pt idx="12">
                  <c:v>9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63-403C-A78B-DADEAB6F1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733411903"/>
        <c:axId val="733412383"/>
      </c:barChart>
      <c:catAx>
        <c:axId val="733411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412383"/>
        <c:crosses val="autoZero"/>
        <c:auto val="1"/>
        <c:lblAlgn val="ctr"/>
        <c:lblOffset val="100"/>
        <c:noMultiLvlLbl val="0"/>
      </c:catAx>
      <c:valAx>
        <c:axId val="73341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41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extLst>
    <c:ext xmlns:c16="http://schemas.microsoft.com/office/drawing/2014/chart" uri="{02939B4E-F6B6-470C-819A-426941589420}">
      <c16:literalDataChart val="1"/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Placements in Different Attendance Groups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Sheet1!$Q$31</c:f>
              <c:strCache>
                <c:ptCount val="1"/>
                <c:pt idx="0">
                  <c:v>Placed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Sheet1!$P$32:$P$34</c:f>
              <c:strCache>
                <c:ptCount val="3"/>
                <c:pt idx="0">
                  <c:v>Low</c:v>
                </c:pt>
                <c:pt idx="1">
                  <c:v>Mid</c:v>
                </c:pt>
                <c:pt idx="2">
                  <c:v>High</c:v>
                </c:pt>
              </c:strCache>
            </c:strRef>
          </c:cat>
          <c:val>
            <c:numRef>
              <c:f>Sheet1!$Q$32:$Q$34</c:f>
              <c:numCache>
                <c:formatCode>General</c:formatCode>
                <c:ptCount val="3"/>
                <c:pt idx="0">
                  <c:v>30</c:v>
                </c:pt>
                <c:pt idx="1">
                  <c:v>324</c:v>
                </c:pt>
                <c:pt idx="2">
                  <c:v>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F5-49C3-ADEF-57FDF9983FB1}"/>
            </c:ext>
          </c:extLst>
        </c:ser>
        <c:ser>
          <c:idx val="1"/>
          <c:order val="1"/>
          <c:tx>
            <c:strRef>
              <c:f>Sheet1!$R$31</c:f>
              <c:strCache>
                <c:ptCount val="1"/>
                <c:pt idx="0">
                  <c:v>Not-Placed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Sheet1!$P$32:$P$34</c:f>
              <c:strCache>
                <c:ptCount val="3"/>
                <c:pt idx="0">
                  <c:v>Low</c:v>
                </c:pt>
                <c:pt idx="1">
                  <c:v>Mid</c:v>
                </c:pt>
                <c:pt idx="2">
                  <c:v>High</c:v>
                </c:pt>
              </c:strCache>
            </c:strRef>
          </c:cat>
          <c:val>
            <c:numRef>
              <c:f>Sheet1!$R$32:$R$34</c:f>
              <c:numCache>
                <c:formatCode>General</c:formatCode>
                <c:ptCount val="3"/>
                <c:pt idx="0">
                  <c:v>103</c:v>
                </c:pt>
                <c:pt idx="1">
                  <c:v>1566</c:v>
                </c:pt>
                <c:pt idx="2">
                  <c:v>2465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F5-49C3-ADEF-57FDF9983FB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48636927"/>
        <c:axId val="1848637407"/>
      </c:barChart>
      <c:catAx>
        <c:axId val="1848636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8637407"/>
        <c:crosses val="autoZero"/>
        <c:auto val="1"/>
        <c:lblAlgn val="ctr"/>
        <c:lblOffset val="100"/>
        <c:noMultiLvlLbl val="0"/>
      </c:catAx>
      <c:valAx>
        <c:axId val="184863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863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Placements By Different 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Sheet1!$Q$39</c:f>
              <c:strCache>
                <c:ptCount val="1"/>
                <c:pt idx="0">
                  <c:v>Placed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Sheet1!$P$40:$P$41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Sheet1!$Q$40:$Q$41</c:f>
              <c:numCache>
                <c:formatCode>General</c:formatCode>
                <c:ptCount val="2"/>
                <c:pt idx="0">
                  <c:v>441</c:v>
                </c:pt>
                <c:pt idx="1">
                  <c:v>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F0-43D1-B623-7E6EA7CC6F1C}"/>
            </c:ext>
          </c:extLst>
        </c:ser>
        <c:ser>
          <c:idx val="1"/>
          <c:order val="1"/>
          <c:tx>
            <c:strRef>
              <c:f>Sheet1!$R$39</c:f>
              <c:strCache>
                <c:ptCount val="1"/>
                <c:pt idx="0">
                  <c:v>Not-Placed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Sheet1!$P$40:$P$41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Sheet1!$R$40:$R$41</c:f>
              <c:numCache>
                <c:formatCode>General</c:formatCode>
                <c:ptCount val="2"/>
                <c:pt idx="0">
                  <c:v>2063</c:v>
                </c:pt>
                <c:pt idx="1">
                  <c:v>2071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F0-43D1-B623-7E6EA7CC6F1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7043920"/>
        <c:axId val="1197039120"/>
      </c:barChart>
      <c:catAx>
        <c:axId val="1197043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7039120"/>
        <c:crosses val="autoZero"/>
        <c:auto val="1"/>
        <c:lblAlgn val="ctr"/>
        <c:lblOffset val="100"/>
        <c:noMultiLvlLbl val="0"/>
      </c:catAx>
      <c:valAx>
        <c:axId val="119703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7043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</a:t>
            </a:r>
            <a:r>
              <a:rPr lang="en-US" baseline="0"/>
              <a:t> Students Placements in CGPA Range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Sheet2!$G$1</c:f>
              <c:strCache>
                <c:ptCount val="1"/>
                <c:pt idx="0">
                  <c:v>Placed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Sheet2!$F$2:$F$6</c:f>
              <c:strCache>
                <c:ptCount val="5"/>
                <c:pt idx="0">
                  <c:v>5 - 6</c:v>
                </c:pt>
                <c:pt idx="1">
                  <c:v>6 - 7</c:v>
                </c:pt>
                <c:pt idx="2">
                  <c:v>7 - 8</c:v>
                </c:pt>
                <c:pt idx="3">
                  <c:v>8 - 9</c:v>
                </c:pt>
                <c:pt idx="4">
                  <c:v>9 - 10</c:v>
                </c:pt>
              </c:strCache>
            </c:strRef>
          </c:cat>
          <c:val>
            <c:numRef>
              <c:f>Sheet2!$G$2:$G$6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281</c:v>
                </c:pt>
                <c:pt idx="3">
                  <c:v>321</c:v>
                </c:pt>
                <c:pt idx="4">
                  <c:v>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5B-4B16-865D-E053392F5626}"/>
            </c:ext>
          </c:extLst>
        </c:ser>
        <c:ser>
          <c:idx val="1"/>
          <c:order val="1"/>
          <c:tx>
            <c:strRef>
              <c:f>Sheet2!$H$1</c:f>
              <c:strCache>
                <c:ptCount val="1"/>
                <c:pt idx="0">
                  <c:v>Not-Placed</c:v>
                </c:pt>
              </c:strCache>
            </c:strRef>
          </c:tx>
          <c:spPr>
            <a:solidFill>
              <a:srgbClr val="FF4F4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Sheet2!$F$2:$F$6</c:f>
              <c:strCache>
                <c:ptCount val="5"/>
                <c:pt idx="0">
                  <c:v>5 - 6</c:v>
                </c:pt>
                <c:pt idx="1">
                  <c:v>6 - 7</c:v>
                </c:pt>
                <c:pt idx="2">
                  <c:v>7 - 8</c:v>
                </c:pt>
                <c:pt idx="3">
                  <c:v>8 - 9</c:v>
                </c:pt>
                <c:pt idx="4">
                  <c:v>9 - 10</c:v>
                </c:pt>
              </c:strCache>
            </c:strRef>
          </c:cat>
          <c:val>
            <c:numRef>
              <c:f>Sheet2!$H$2:$H$6</c:f>
              <c:numCache>
                <c:formatCode>General</c:formatCode>
                <c:ptCount val="5"/>
                <c:pt idx="0">
                  <c:v>588</c:v>
                </c:pt>
                <c:pt idx="1">
                  <c:v>1055</c:v>
                </c:pt>
                <c:pt idx="2">
                  <c:v>916</c:v>
                </c:pt>
                <c:pt idx="3">
                  <c:v>864</c:v>
                </c:pt>
                <c:pt idx="4">
                  <c:v>670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5B-4B16-865D-E053392F562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6540992"/>
        <c:axId val="116538592"/>
      </c:barChart>
      <c:catAx>
        <c:axId val="116540992"/>
        <c:scaling>
          <c:orientation val="minMax"/>
        </c:scaling>
        <c:delete val="0"/>
        <c:axPos val="b"/>
        <c:title>
          <c:tx>
            <c:strRef>
              <c:f>Sheet2!$F$1</c:f>
              <c:strCache>
                <c:ptCount val="1"/>
                <c:pt idx="0">
                  <c:v>CGPA Range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38592"/>
        <c:crosses val="autoZero"/>
        <c:auto val="1"/>
        <c:lblAlgn val="ctr"/>
        <c:lblOffset val="100"/>
        <c:noMultiLvlLbl val="0"/>
      </c:catAx>
      <c:valAx>
        <c:axId val="11653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Sheet2!$D$1</c:f>
              <c:strCache>
                <c:ptCount val="1"/>
                <c:pt idx="0">
                  <c:v>Total Students in CGPA Range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40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[dashboard.xlsx]Sheet7!PivotTable1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Does Placement Depends on CGPA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Sheet7!$D$54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Sheet7!$D$54</c:f>
              <c:strCache>
                <c:ptCount val="431"/>
                <c:pt idx="0">
                  <c:v>5.5</c:v>
                </c:pt>
                <c:pt idx="1">
                  <c:v>5.51</c:v>
                </c:pt>
                <c:pt idx="2">
                  <c:v>5.52</c:v>
                </c:pt>
                <c:pt idx="3">
                  <c:v>5.53</c:v>
                </c:pt>
                <c:pt idx="4">
                  <c:v>5.54</c:v>
                </c:pt>
                <c:pt idx="5">
                  <c:v>5.55</c:v>
                </c:pt>
                <c:pt idx="6">
                  <c:v>5.56</c:v>
                </c:pt>
                <c:pt idx="7">
                  <c:v>5.57</c:v>
                </c:pt>
                <c:pt idx="8">
                  <c:v>5.58</c:v>
                </c:pt>
                <c:pt idx="9">
                  <c:v>5.59</c:v>
                </c:pt>
                <c:pt idx="10">
                  <c:v>5.6</c:v>
                </c:pt>
                <c:pt idx="11">
                  <c:v>5.61</c:v>
                </c:pt>
                <c:pt idx="12">
                  <c:v>5.62</c:v>
                </c:pt>
                <c:pt idx="13">
                  <c:v>5.63</c:v>
                </c:pt>
                <c:pt idx="14">
                  <c:v>5.64</c:v>
                </c:pt>
                <c:pt idx="15">
                  <c:v>5.65</c:v>
                </c:pt>
                <c:pt idx="16">
                  <c:v>5.66</c:v>
                </c:pt>
                <c:pt idx="17">
                  <c:v>5.67</c:v>
                </c:pt>
                <c:pt idx="18">
                  <c:v>5.68</c:v>
                </c:pt>
                <c:pt idx="19">
                  <c:v>5.69</c:v>
                </c:pt>
                <c:pt idx="20">
                  <c:v>5.7</c:v>
                </c:pt>
                <c:pt idx="21">
                  <c:v>5.71</c:v>
                </c:pt>
                <c:pt idx="22">
                  <c:v>5.72</c:v>
                </c:pt>
                <c:pt idx="23">
                  <c:v>5.73</c:v>
                </c:pt>
                <c:pt idx="24">
                  <c:v>5.74</c:v>
                </c:pt>
                <c:pt idx="25">
                  <c:v>5.75</c:v>
                </c:pt>
                <c:pt idx="26">
                  <c:v>5.76</c:v>
                </c:pt>
                <c:pt idx="27">
                  <c:v>5.77</c:v>
                </c:pt>
                <c:pt idx="28">
                  <c:v>5.78</c:v>
                </c:pt>
                <c:pt idx="29">
                  <c:v>5.79</c:v>
                </c:pt>
                <c:pt idx="30">
                  <c:v>5.8</c:v>
                </c:pt>
                <c:pt idx="31">
                  <c:v>5.81</c:v>
                </c:pt>
                <c:pt idx="32">
                  <c:v>5.82</c:v>
                </c:pt>
                <c:pt idx="33">
                  <c:v>5.83</c:v>
                </c:pt>
                <c:pt idx="34">
                  <c:v>5.84</c:v>
                </c:pt>
                <c:pt idx="35">
                  <c:v>5.85</c:v>
                </c:pt>
                <c:pt idx="36">
                  <c:v>5.86</c:v>
                </c:pt>
                <c:pt idx="37">
                  <c:v>5.87</c:v>
                </c:pt>
                <c:pt idx="38">
                  <c:v>5.88</c:v>
                </c:pt>
                <c:pt idx="39">
                  <c:v>5.89</c:v>
                </c:pt>
                <c:pt idx="40">
                  <c:v>5.9</c:v>
                </c:pt>
                <c:pt idx="41">
                  <c:v>5.91</c:v>
                </c:pt>
                <c:pt idx="42">
                  <c:v>5.92</c:v>
                </c:pt>
                <c:pt idx="43">
                  <c:v>5.93</c:v>
                </c:pt>
                <c:pt idx="44">
                  <c:v>5.94</c:v>
                </c:pt>
                <c:pt idx="45">
                  <c:v>5.95</c:v>
                </c:pt>
                <c:pt idx="46">
                  <c:v>5.96</c:v>
                </c:pt>
                <c:pt idx="47">
                  <c:v>5.97</c:v>
                </c:pt>
                <c:pt idx="48">
                  <c:v>5.98</c:v>
                </c:pt>
                <c:pt idx="49">
                  <c:v>5.99</c:v>
                </c:pt>
                <c:pt idx="50">
                  <c:v>6</c:v>
                </c:pt>
                <c:pt idx="51">
                  <c:v>6.01</c:v>
                </c:pt>
                <c:pt idx="52">
                  <c:v>6.02</c:v>
                </c:pt>
                <c:pt idx="53">
                  <c:v>6.03</c:v>
                </c:pt>
                <c:pt idx="54">
                  <c:v>6.04</c:v>
                </c:pt>
                <c:pt idx="55">
                  <c:v>6.05</c:v>
                </c:pt>
                <c:pt idx="56">
                  <c:v>6.06</c:v>
                </c:pt>
                <c:pt idx="57">
                  <c:v>6.07</c:v>
                </c:pt>
                <c:pt idx="58">
                  <c:v>6.08</c:v>
                </c:pt>
                <c:pt idx="59">
                  <c:v>6.09</c:v>
                </c:pt>
                <c:pt idx="60">
                  <c:v>6.1</c:v>
                </c:pt>
                <c:pt idx="61">
                  <c:v>6.11</c:v>
                </c:pt>
                <c:pt idx="62">
                  <c:v>6.12</c:v>
                </c:pt>
                <c:pt idx="63">
                  <c:v>6.13</c:v>
                </c:pt>
                <c:pt idx="64">
                  <c:v>6.14</c:v>
                </c:pt>
                <c:pt idx="65">
                  <c:v>6.15</c:v>
                </c:pt>
                <c:pt idx="66">
                  <c:v>6.16</c:v>
                </c:pt>
                <c:pt idx="67">
                  <c:v>6.17</c:v>
                </c:pt>
                <c:pt idx="68">
                  <c:v>6.18</c:v>
                </c:pt>
                <c:pt idx="69">
                  <c:v>6.19</c:v>
                </c:pt>
                <c:pt idx="70">
                  <c:v>6.2</c:v>
                </c:pt>
                <c:pt idx="71">
                  <c:v>6.21</c:v>
                </c:pt>
                <c:pt idx="72">
                  <c:v>6.22</c:v>
                </c:pt>
                <c:pt idx="73">
                  <c:v>6.23</c:v>
                </c:pt>
                <c:pt idx="74">
                  <c:v>6.24</c:v>
                </c:pt>
                <c:pt idx="75">
                  <c:v>6.25</c:v>
                </c:pt>
                <c:pt idx="76">
                  <c:v>6.26</c:v>
                </c:pt>
                <c:pt idx="77">
                  <c:v>6.27</c:v>
                </c:pt>
                <c:pt idx="78">
                  <c:v>6.28</c:v>
                </c:pt>
                <c:pt idx="79">
                  <c:v>6.29</c:v>
                </c:pt>
                <c:pt idx="80">
                  <c:v>6.3</c:v>
                </c:pt>
                <c:pt idx="81">
                  <c:v>6.31</c:v>
                </c:pt>
                <c:pt idx="82">
                  <c:v>6.32</c:v>
                </c:pt>
                <c:pt idx="83">
                  <c:v>6.33</c:v>
                </c:pt>
                <c:pt idx="84">
                  <c:v>6.34</c:v>
                </c:pt>
                <c:pt idx="85">
                  <c:v>6.35</c:v>
                </c:pt>
                <c:pt idx="86">
                  <c:v>6.36</c:v>
                </c:pt>
                <c:pt idx="87">
                  <c:v>6.37</c:v>
                </c:pt>
                <c:pt idx="88">
                  <c:v>6.38</c:v>
                </c:pt>
                <c:pt idx="89">
                  <c:v>6.39</c:v>
                </c:pt>
                <c:pt idx="90">
                  <c:v>6.4</c:v>
                </c:pt>
                <c:pt idx="91">
                  <c:v>6.41</c:v>
                </c:pt>
                <c:pt idx="92">
                  <c:v>6.42</c:v>
                </c:pt>
                <c:pt idx="93">
                  <c:v>6.43</c:v>
                </c:pt>
                <c:pt idx="94">
                  <c:v>6.44</c:v>
                </c:pt>
                <c:pt idx="95">
                  <c:v>6.45</c:v>
                </c:pt>
                <c:pt idx="96">
                  <c:v>6.46</c:v>
                </c:pt>
                <c:pt idx="97">
                  <c:v>6.47</c:v>
                </c:pt>
                <c:pt idx="98">
                  <c:v>6.48</c:v>
                </c:pt>
                <c:pt idx="99">
                  <c:v>6.49</c:v>
                </c:pt>
                <c:pt idx="100">
                  <c:v>6.5</c:v>
                </c:pt>
                <c:pt idx="101">
                  <c:v>6.51</c:v>
                </c:pt>
                <c:pt idx="102">
                  <c:v>6.52</c:v>
                </c:pt>
                <c:pt idx="103">
                  <c:v>6.53</c:v>
                </c:pt>
                <c:pt idx="104">
                  <c:v>6.54</c:v>
                </c:pt>
                <c:pt idx="105">
                  <c:v>6.55</c:v>
                </c:pt>
                <c:pt idx="106">
                  <c:v>6.56</c:v>
                </c:pt>
                <c:pt idx="107">
                  <c:v>6.57</c:v>
                </c:pt>
                <c:pt idx="108">
                  <c:v>6.58</c:v>
                </c:pt>
                <c:pt idx="109">
                  <c:v>6.59</c:v>
                </c:pt>
                <c:pt idx="110">
                  <c:v>6.6</c:v>
                </c:pt>
                <c:pt idx="111">
                  <c:v>6.61</c:v>
                </c:pt>
                <c:pt idx="112">
                  <c:v>6.62</c:v>
                </c:pt>
                <c:pt idx="113">
                  <c:v>6.63</c:v>
                </c:pt>
                <c:pt idx="114">
                  <c:v>6.64</c:v>
                </c:pt>
                <c:pt idx="115">
                  <c:v>6.65</c:v>
                </c:pt>
                <c:pt idx="116">
                  <c:v>6.66</c:v>
                </c:pt>
                <c:pt idx="117">
                  <c:v>6.67</c:v>
                </c:pt>
                <c:pt idx="118">
                  <c:v>6.68</c:v>
                </c:pt>
                <c:pt idx="119">
                  <c:v>6.69</c:v>
                </c:pt>
                <c:pt idx="120">
                  <c:v>6.7</c:v>
                </c:pt>
                <c:pt idx="121">
                  <c:v>6.71</c:v>
                </c:pt>
                <c:pt idx="122">
                  <c:v>6.72</c:v>
                </c:pt>
                <c:pt idx="123">
                  <c:v>6.73</c:v>
                </c:pt>
                <c:pt idx="124">
                  <c:v>6.74</c:v>
                </c:pt>
                <c:pt idx="125">
                  <c:v>6.75</c:v>
                </c:pt>
                <c:pt idx="126">
                  <c:v>6.76</c:v>
                </c:pt>
                <c:pt idx="127">
                  <c:v>6.77</c:v>
                </c:pt>
                <c:pt idx="128">
                  <c:v>6.78</c:v>
                </c:pt>
                <c:pt idx="129">
                  <c:v>6.79</c:v>
                </c:pt>
                <c:pt idx="130">
                  <c:v>6.8</c:v>
                </c:pt>
                <c:pt idx="131">
                  <c:v>6.81</c:v>
                </c:pt>
                <c:pt idx="132">
                  <c:v>6.82</c:v>
                </c:pt>
                <c:pt idx="133">
                  <c:v>6.83</c:v>
                </c:pt>
                <c:pt idx="134">
                  <c:v>6.84</c:v>
                </c:pt>
                <c:pt idx="135">
                  <c:v>6.85</c:v>
                </c:pt>
                <c:pt idx="136">
                  <c:v>6.86</c:v>
                </c:pt>
                <c:pt idx="137">
                  <c:v>6.87</c:v>
                </c:pt>
                <c:pt idx="138">
                  <c:v>6.88</c:v>
                </c:pt>
                <c:pt idx="139">
                  <c:v>6.89</c:v>
                </c:pt>
                <c:pt idx="140">
                  <c:v>6.9</c:v>
                </c:pt>
                <c:pt idx="141">
                  <c:v>6.91</c:v>
                </c:pt>
                <c:pt idx="142">
                  <c:v>6.92</c:v>
                </c:pt>
                <c:pt idx="143">
                  <c:v>6.93</c:v>
                </c:pt>
                <c:pt idx="144">
                  <c:v>6.94</c:v>
                </c:pt>
                <c:pt idx="145">
                  <c:v>6.95</c:v>
                </c:pt>
                <c:pt idx="146">
                  <c:v>6.96</c:v>
                </c:pt>
                <c:pt idx="147">
                  <c:v>6.97</c:v>
                </c:pt>
                <c:pt idx="148">
                  <c:v>6.98</c:v>
                </c:pt>
                <c:pt idx="149">
                  <c:v>6.99</c:v>
                </c:pt>
                <c:pt idx="150">
                  <c:v>7</c:v>
                </c:pt>
                <c:pt idx="151">
                  <c:v>7.01</c:v>
                </c:pt>
                <c:pt idx="152">
                  <c:v>7.02</c:v>
                </c:pt>
                <c:pt idx="153">
                  <c:v>7.03</c:v>
                </c:pt>
                <c:pt idx="154">
                  <c:v>7.04</c:v>
                </c:pt>
                <c:pt idx="155">
                  <c:v>7.05</c:v>
                </c:pt>
                <c:pt idx="156">
                  <c:v>7.06</c:v>
                </c:pt>
                <c:pt idx="157">
                  <c:v>7.07</c:v>
                </c:pt>
                <c:pt idx="158">
                  <c:v>7.08</c:v>
                </c:pt>
                <c:pt idx="159">
                  <c:v>7.09</c:v>
                </c:pt>
                <c:pt idx="160">
                  <c:v>7.1</c:v>
                </c:pt>
                <c:pt idx="161">
                  <c:v>7.11</c:v>
                </c:pt>
                <c:pt idx="162">
                  <c:v>7.12</c:v>
                </c:pt>
                <c:pt idx="163">
                  <c:v>7.13</c:v>
                </c:pt>
                <c:pt idx="164">
                  <c:v>7.14</c:v>
                </c:pt>
                <c:pt idx="165">
                  <c:v>7.15</c:v>
                </c:pt>
                <c:pt idx="166">
                  <c:v>7.16</c:v>
                </c:pt>
                <c:pt idx="167">
                  <c:v>7.17</c:v>
                </c:pt>
                <c:pt idx="168">
                  <c:v>7.18</c:v>
                </c:pt>
                <c:pt idx="169">
                  <c:v>7.19</c:v>
                </c:pt>
                <c:pt idx="170">
                  <c:v>7.2</c:v>
                </c:pt>
                <c:pt idx="171">
                  <c:v>7.21</c:v>
                </c:pt>
                <c:pt idx="172">
                  <c:v>7.22</c:v>
                </c:pt>
                <c:pt idx="173">
                  <c:v>7.23</c:v>
                </c:pt>
                <c:pt idx="174">
                  <c:v>7.24</c:v>
                </c:pt>
                <c:pt idx="175">
                  <c:v>7.25</c:v>
                </c:pt>
                <c:pt idx="176">
                  <c:v>7.26</c:v>
                </c:pt>
                <c:pt idx="177">
                  <c:v>7.27</c:v>
                </c:pt>
                <c:pt idx="178">
                  <c:v>7.28</c:v>
                </c:pt>
                <c:pt idx="179">
                  <c:v>7.29</c:v>
                </c:pt>
                <c:pt idx="180">
                  <c:v>7.3</c:v>
                </c:pt>
                <c:pt idx="181">
                  <c:v>7.31</c:v>
                </c:pt>
                <c:pt idx="182">
                  <c:v>7.32</c:v>
                </c:pt>
                <c:pt idx="183">
                  <c:v>7.33</c:v>
                </c:pt>
                <c:pt idx="184">
                  <c:v>7.34</c:v>
                </c:pt>
                <c:pt idx="185">
                  <c:v>7.35</c:v>
                </c:pt>
                <c:pt idx="186">
                  <c:v>7.36</c:v>
                </c:pt>
                <c:pt idx="187">
                  <c:v>7.37</c:v>
                </c:pt>
                <c:pt idx="188">
                  <c:v>7.38</c:v>
                </c:pt>
                <c:pt idx="189">
                  <c:v>7.39</c:v>
                </c:pt>
                <c:pt idx="190">
                  <c:v>7.4</c:v>
                </c:pt>
                <c:pt idx="191">
                  <c:v>7.41</c:v>
                </c:pt>
                <c:pt idx="192">
                  <c:v>7.42</c:v>
                </c:pt>
                <c:pt idx="193">
                  <c:v>7.43</c:v>
                </c:pt>
                <c:pt idx="194">
                  <c:v>7.44</c:v>
                </c:pt>
                <c:pt idx="195">
                  <c:v>7.45</c:v>
                </c:pt>
                <c:pt idx="196">
                  <c:v>7.46</c:v>
                </c:pt>
                <c:pt idx="197">
                  <c:v>7.47</c:v>
                </c:pt>
                <c:pt idx="198">
                  <c:v>7.48</c:v>
                </c:pt>
                <c:pt idx="199">
                  <c:v>7.49</c:v>
                </c:pt>
                <c:pt idx="200">
                  <c:v>7.5</c:v>
                </c:pt>
                <c:pt idx="201">
                  <c:v>7.51</c:v>
                </c:pt>
                <c:pt idx="202">
                  <c:v>7.52</c:v>
                </c:pt>
                <c:pt idx="203">
                  <c:v>7.53</c:v>
                </c:pt>
                <c:pt idx="204">
                  <c:v>7.54</c:v>
                </c:pt>
                <c:pt idx="205">
                  <c:v>7.55</c:v>
                </c:pt>
                <c:pt idx="206">
                  <c:v>7.56</c:v>
                </c:pt>
                <c:pt idx="207">
                  <c:v>7.57</c:v>
                </c:pt>
                <c:pt idx="208">
                  <c:v>7.58</c:v>
                </c:pt>
                <c:pt idx="209">
                  <c:v>7.59</c:v>
                </c:pt>
                <c:pt idx="210">
                  <c:v>7.6</c:v>
                </c:pt>
                <c:pt idx="211">
                  <c:v>7.61</c:v>
                </c:pt>
                <c:pt idx="212">
                  <c:v>7.62</c:v>
                </c:pt>
                <c:pt idx="213">
                  <c:v>7.63</c:v>
                </c:pt>
                <c:pt idx="214">
                  <c:v>7.64</c:v>
                </c:pt>
                <c:pt idx="215">
                  <c:v>7.65</c:v>
                </c:pt>
                <c:pt idx="216">
                  <c:v>7.66</c:v>
                </c:pt>
                <c:pt idx="217">
                  <c:v>7.67</c:v>
                </c:pt>
                <c:pt idx="218">
                  <c:v>7.68</c:v>
                </c:pt>
                <c:pt idx="219">
                  <c:v>7.69</c:v>
                </c:pt>
                <c:pt idx="220">
                  <c:v>7.7</c:v>
                </c:pt>
                <c:pt idx="221">
                  <c:v>7.71</c:v>
                </c:pt>
                <c:pt idx="222">
                  <c:v>7.72</c:v>
                </c:pt>
                <c:pt idx="223">
                  <c:v>7.73</c:v>
                </c:pt>
                <c:pt idx="224">
                  <c:v>7.74</c:v>
                </c:pt>
                <c:pt idx="225">
                  <c:v>7.75</c:v>
                </c:pt>
                <c:pt idx="226">
                  <c:v>7.76</c:v>
                </c:pt>
                <c:pt idx="227">
                  <c:v>7.77</c:v>
                </c:pt>
                <c:pt idx="228">
                  <c:v>7.78</c:v>
                </c:pt>
                <c:pt idx="229">
                  <c:v>7.79</c:v>
                </c:pt>
                <c:pt idx="230">
                  <c:v>7.8</c:v>
                </c:pt>
                <c:pt idx="231">
                  <c:v>7.81</c:v>
                </c:pt>
                <c:pt idx="232">
                  <c:v>7.82</c:v>
                </c:pt>
                <c:pt idx="233">
                  <c:v>7.83</c:v>
                </c:pt>
                <c:pt idx="234">
                  <c:v>7.84</c:v>
                </c:pt>
                <c:pt idx="235">
                  <c:v>7.85</c:v>
                </c:pt>
                <c:pt idx="236">
                  <c:v>7.86</c:v>
                </c:pt>
                <c:pt idx="237">
                  <c:v>7.87</c:v>
                </c:pt>
                <c:pt idx="238">
                  <c:v>7.88</c:v>
                </c:pt>
                <c:pt idx="239">
                  <c:v>7.89</c:v>
                </c:pt>
                <c:pt idx="240">
                  <c:v>7.9</c:v>
                </c:pt>
                <c:pt idx="241">
                  <c:v>7.91</c:v>
                </c:pt>
                <c:pt idx="242">
                  <c:v>7.92</c:v>
                </c:pt>
                <c:pt idx="243">
                  <c:v>7.93</c:v>
                </c:pt>
                <c:pt idx="244">
                  <c:v>7.94</c:v>
                </c:pt>
                <c:pt idx="245">
                  <c:v>7.95</c:v>
                </c:pt>
                <c:pt idx="246">
                  <c:v>7.96</c:v>
                </c:pt>
                <c:pt idx="247">
                  <c:v>7.97</c:v>
                </c:pt>
                <c:pt idx="248">
                  <c:v>7.98</c:v>
                </c:pt>
                <c:pt idx="249">
                  <c:v>7.99</c:v>
                </c:pt>
                <c:pt idx="250">
                  <c:v>8</c:v>
                </c:pt>
                <c:pt idx="251">
                  <c:v>8.01</c:v>
                </c:pt>
                <c:pt idx="252">
                  <c:v>8.02</c:v>
                </c:pt>
                <c:pt idx="253">
                  <c:v>8.03</c:v>
                </c:pt>
                <c:pt idx="254">
                  <c:v>8.04</c:v>
                </c:pt>
                <c:pt idx="255">
                  <c:v>8.05</c:v>
                </c:pt>
                <c:pt idx="256">
                  <c:v>8.06</c:v>
                </c:pt>
                <c:pt idx="257">
                  <c:v>8.07</c:v>
                </c:pt>
                <c:pt idx="258">
                  <c:v>8.08</c:v>
                </c:pt>
                <c:pt idx="259">
                  <c:v>8.09</c:v>
                </c:pt>
                <c:pt idx="260">
                  <c:v>8.1</c:v>
                </c:pt>
                <c:pt idx="261">
                  <c:v>8.11</c:v>
                </c:pt>
                <c:pt idx="262">
                  <c:v>8.12</c:v>
                </c:pt>
                <c:pt idx="263">
                  <c:v>8.13</c:v>
                </c:pt>
                <c:pt idx="264">
                  <c:v>8.14</c:v>
                </c:pt>
                <c:pt idx="265">
                  <c:v>8.15</c:v>
                </c:pt>
                <c:pt idx="266">
                  <c:v>8.16</c:v>
                </c:pt>
                <c:pt idx="267">
                  <c:v>8.17</c:v>
                </c:pt>
                <c:pt idx="268">
                  <c:v>8.18</c:v>
                </c:pt>
                <c:pt idx="269">
                  <c:v>8.19</c:v>
                </c:pt>
                <c:pt idx="270">
                  <c:v>8.2</c:v>
                </c:pt>
                <c:pt idx="271">
                  <c:v>8.21</c:v>
                </c:pt>
                <c:pt idx="272">
                  <c:v>8.22</c:v>
                </c:pt>
                <c:pt idx="273">
                  <c:v>8.23</c:v>
                </c:pt>
                <c:pt idx="274">
                  <c:v>8.24</c:v>
                </c:pt>
                <c:pt idx="275">
                  <c:v>8.25</c:v>
                </c:pt>
                <c:pt idx="276">
                  <c:v>8.26</c:v>
                </c:pt>
                <c:pt idx="277">
                  <c:v>8.27</c:v>
                </c:pt>
                <c:pt idx="278">
                  <c:v>8.28</c:v>
                </c:pt>
                <c:pt idx="279">
                  <c:v>8.29</c:v>
                </c:pt>
                <c:pt idx="280">
                  <c:v>8.3</c:v>
                </c:pt>
                <c:pt idx="281">
                  <c:v>8.31</c:v>
                </c:pt>
                <c:pt idx="282">
                  <c:v>8.32</c:v>
                </c:pt>
                <c:pt idx="283">
                  <c:v>8.33</c:v>
                </c:pt>
                <c:pt idx="284">
                  <c:v>8.34</c:v>
                </c:pt>
                <c:pt idx="285">
                  <c:v>8.35</c:v>
                </c:pt>
                <c:pt idx="286">
                  <c:v>8.36</c:v>
                </c:pt>
                <c:pt idx="287">
                  <c:v>8.37</c:v>
                </c:pt>
                <c:pt idx="288">
                  <c:v>8.38</c:v>
                </c:pt>
                <c:pt idx="289">
                  <c:v>8.39</c:v>
                </c:pt>
                <c:pt idx="290">
                  <c:v>8.4</c:v>
                </c:pt>
                <c:pt idx="291">
                  <c:v>8.41</c:v>
                </c:pt>
                <c:pt idx="292">
                  <c:v>8.42</c:v>
                </c:pt>
                <c:pt idx="293">
                  <c:v>8.43</c:v>
                </c:pt>
                <c:pt idx="294">
                  <c:v>8.44</c:v>
                </c:pt>
                <c:pt idx="295">
                  <c:v>8.45</c:v>
                </c:pt>
                <c:pt idx="296">
                  <c:v>8.46</c:v>
                </c:pt>
                <c:pt idx="297">
                  <c:v>8.47</c:v>
                </c:pt>
                <c:pt idx="298">
                  <c:v>8.48</c:v>
                </c:pt>
                <c:pt idx="299">
                  <c:v>8.49</c:v>
                </c:pt>
                <c:pt idx="300">
                  <c:v>8.5</c:v>
                </c:pt>
                <c:pt idx="301">
                  <c:v>8.51</c:v>
                </c:pt>
                <c:pt idx="302">
                  <c:v>8.52</c:v>
                </c:pt>
                <c:pt idx="303">
                  <c:v>8.53</c:v>
                </c:pt>
                <c:pt idx="304">
                  <c:v>8.54</c:v>
                </c:pt>
                <c:pt idx="305">
                  <c:v>8.55</c:v>
                </c:pt>
                <c:pt idx="306">
                  <c:v>8.56</c:v>
                </c:pt>
                <c:pt idx="307">
                  <c:v>8.57</c:v>
                </c:pt>
                <c:pt idx="308">
                  <c:v>8.58</c:v>
                </c:pt>
                <c:pt idx="309">
                  <c:v>8.59</c:v>
                </c:pt>
                <c:pt idx="310">
                  <c:v>8.6</c:v>
                </c:pt>
                <c:pt idx="311">
                  <c:v>8.61</c:v>
                </c:pt>
                <c:pt idx="312">
                  <c:v>8.62</c:v>
                </c:pt>
                <c:pt idx="313">
                  <c:v>8.63</c:v>
                </c:pt>
                <c:pt idx="314">
                  <c:v>8.64</c:v>
                </c:pt>
                <c:pt idx="315">
                  <c:v>8.65</c:v>
                </c:pt>
                <c:pt idx="316">
                  <c:v>8.66</c:v>
                </c:pt>
                <c:pt idx="317">
                  <c:v>8.67</c:v>
                </c:pt>
                <c:pt idx="318">
                  <c:v>8.68</c:v>
                </c:pt>
                <c:pt idx="319">
                  <c:v>8.69</c:v>
                </c:pt>
                <c:pt idx="320">
                  <c:v>8.7</c:v>
                </c:pt>
                <c:pt idx="321">
                  <c:v>8.71</c:v>
                </c:pt>
                <c:pt idx="322">
                  <c:v>8.72</c:v>
                </c:pt>
                <c:pt idx="323">
                  <c:v>8.73</c:v>
                </c:pt>
                <c:pt idx="324">
                  <c:v>8.74</c:v>
                </c:pt>
                <c:pt idx="325">
                  <c:v>8.75</c:v>
                </c:pt>
                <c:pt idx="326">
                  <c:v>8.76</c:v>
                </c:pt>
                <c:pt idx="327">
                  <c:v>8.77</c:v>
                </c:pt>
                <c:pt idx="328">
                  <c:v>8.78</c:v>
                </c:pt>
                <c:pt idx="329">
                  <c:v>8.79</c:v>
                </c:pt>
                <c:pt idx="330">
                  <c:v>8.8</c:v>
                </c:pt>
                <c:pt idx="331">
                  <c:v>8.81</c:v>
                </c:pt>
                <c:pt idx="332">
                  <c:v>8.82</c:v>
                </c:pt>
                <c:pt idx="333">
                  <c:v>8.83</c:v>
                </c:pt>
                <c:pt idx="334">
                  <c:v>8.84</c:v>
                </c:pt>
                <c:pt idx="335">
                  <c:v>8.85</c:v>
                </c:pt>
                <c:pt idx="336">
                  <c:v>8.86</c:v>
                </c:pt>
                <c:pt idx="337">
                  <c:v>8.87</c:v>
                </c:pt>
                <c:pt idx="338">
                  <c:v>8.88</c:v>
                </c:pt>
                <c:pt idx="339">
                  <c:v>8.89</c:v>
                </c:pt>
                <c:pt idx="340">
                  <c:v>8.9</c:v>
                </c:pt>
                <c:pt idx="341">
                  <c:v>8.91</c:v>
                </c:pt>
                <c:pt idx="342">
                  <c:v>8.92</c:v>
                </c:pt>
                <c:pt idx="343">
                  <c:v>8.93</c:v>
                </c:pt>
                <c:pt idx="344">
                  <c:v>8.94</c:v>
                </c:pt>
                <c:pt idx="345">
                  <c:v>8.95</c:v>
                </c:pt>
                <c:pt idx="346">
                  <c:v>8.96</c:v>
                </c:pt>
                <c:pt idx="347">
                  <c:v>8.97</c:v>
                </c:pt>
                <c:pt idx="348">
                  <c:v>8.98</c:v>
                </c:pt>
                <c:pt idx="349">
                  <c:v>8.99</c:v>
                </c:pt>
                <c:pt idx="350">
                  <c:v>9</c:v>
                </c:pt>
                <c:pt idx="351">
                  <c:v>9.01</c:v>
                </c:pt>
                <c:pt idx="352">
                  <c:v>9.02</c:v>
                </c:pt>
                <c:pt idx="353">
                  <c:v>9.03</c:v>
                </c:pt>
                <c:pt idx="354">
                  <c:v>9.04</c:v>
                </c:pt>
                <c:pt idx="355">
                  <c:v>9.05</c:v>
                </c:pt>
                <c:pt idx="356">
                  <c:v>9.06</c:v>
                </c:pt>
                <c:pt idx="357">
                  <c:v>9.07</c:v>
                </c:pt>
                <c:pt idx="358">
                  <c:v>9.08</c:v>
                </c:pt>
                <c:pt idx="359">
                  <c:v>9.09</c:v>
                </c:pt>
                <c:pt idx="360">
                  <c:v>9.1</c:v>
                </c:pt>
                <c:pt idx="361">
                  <c:v>9.11</c:v>
                </c:pt>
                <c:pt idx="362">
                  <c:v>9.12</c:v>
                </c:pt>
                <c:pt idx="363">
                  <c:v>9.13</c:v>
                </c:pt>
                <c:pt idx="364">
                  <c:v>9.14</c:v>
                </c:pt>
                <c:pt idx="365">
                  <c:v>9.15</c:v>
                </c:pt>
                <c:pt idx="366">
                  <c:v>9.16</c:v>
                </c:pt>
                <c:pt idx="367">
                  <c:v>9.17</c:v>
                </c:pt>
                <c:pt idx="368">
                  <c:v>9.18</c:v>
                </c:pt>
                <c:pt idx="369">
                  <c:v>9.19</c:v>
                </c:pt>
                <c:pt idx="370">
                  <c:v>9.2</c:v>
                </c:pt>
                <c:pt idx="371">
                  <c:v>9.21</c:v>
                </c:pt>
                <c:pt idx="372">
                  <c:v>9.22</c:v>
                </c:pt>
                <c:pt idx="373">
                  <c:v>9.23</c:v>
                </c:pt>
                <c:pt idx="374">
                  <c:v>9.24</c:v>
                </c:pt>
                <c:pt idx="375">
                  <c:v>9.25</c:v>
                </c:pt>
                <c:pt idx="376">
                  <c:v>9.26</c:v>
                </c:pt>
                <c:pt idx="377">
                  <c:v>9.27</c:v>
                </c:pt>
                <c:pt idx="378">
                  <c:v>9.28</c:v>
                </c:pt>
                <c:pt idx="379">
                  <c:v>9.29</c:v>
                </c:pt>
                <c:pt idx="380">
                  <c:v>9.3</c:v>
                </c:pt>
                <c:pt idx="381">
                  <c:v>9.31</c:v>
                </c:pt>
                <c:pt idx="382">
                  <c:v>9.32</c:v>
                </c:pt>
                <c:pt idx="383">
                  <c:v>9.33</c:v>
                </c:pt>
                <c:pt idx="384">
                  <c:v>9.34</c:v>
                </c:pt>
                <c:pt idx="385">
                  <c:v>9.35</c:v>
                </c:pt>
                <c:pt idx="386">
                  <c:v>9.36</c:v>
                </c:pt>
                <c:pt idx="387">
                  <c:v>9.37</c:v>
                </c:pt>
                <c:pt idx="388">
                  <c:v>9.38</c:v>
                </c:pt>
                <c:pt idx="389">
                  <c:v>9.39</c:v>
                </c:pt>
                <c:pt idx="390">
                  <c:v>9.4</c:v>
                </c:pt>
                <c:pt idx="391">
                  <c:v>9.41</c:v>
                </c:pt>
                <c:pt idx="392">
                  <c:v>9.42</c:v>
                </c:pt>
                <c:pt idx="393">
                  <c:v>9.43</c:v>
                </c:pt>
                <c:pt idx="394">
                  <c:v>9.44</c:v>
                </c:pt>
                <c:pt idx="395">
                  <c:v>9.45</c:v>
                </c:pt>
                <c:pt idx="396">
                  <c:v>9.46</c:v>
                </c:pt>
                <c:pt idx="397">
                  <c:v>9.47</c:v>
                </c:pt>
                <c:pt idx="398">
                  <c:v>9.48</c:v>
                </c:pt>
                <c:pt idx="399">
                  <c:v>9.49</c:v>
                </c:pt>
                <c:pt idx="400">
                  <c:v>9.5</c:v>
                </c:pt>
                <c:pt idx="401">
                  <c:v>9.51</c:v>
                </c:pt>
                <c:pt idx="402">
                  <c:v>9.52</c:v>
                </c:pt>
                <c:pt idx="403">
                  <c:v>9.53</c:v>
                </c:pt>
                <c:pt idx="404">
                  <c:v>9.54</c:v>
                </c:pt>
                <c:pt idx="405">
                  <c:v>9.55</c:v>
                </c:pt>
                <c:pt idx="406">
                  <c:v>9.56</c:v>
                </c:pt>
                <c:pt idx="407">
                  <c:v>9.57</c:v>
                </c:pt>
                <c:pt idx="408">
                  <c:v>9.58</c:v>
                </c:pt>
                <c:pt idx="409">
                  <c:v>9.59</c:v>
                </c:pt>
                <c:pt idx="410">
                  <c:v>9.6</c:v>
                </c:pt>
                <c:pt idx="411">
                  <c:v>9.61</c:v>
                </c:pt>
                <c:pt idx="412">
                  <c:v>9.62</c:v>
                </c:pt>
                <c:pt idx="413">
                  <c:v>9.63</c:v>
                </c:pt>
                <c:pt idx="414">
                  <c:v>9.64</c:v>
                </c:pt>
                <c:pt idx="415">
                  <c:v>9.65</c:v>
                </c:pt>
                <c:pt idx="416">
                  <c:v>9.66</c:v>
                </c:pt>
                <c:pt idx="417">
                  <c:v>9.67</c:v>
                </c:pt>
                <c:pt idx="418">
                  <c:v>9.68</c:v>
                </c:pt>
                <c:pt idx="419">
                  <c:v>9.69</c:v>
                </c:pt>
                <c:pt idx="420">
                  <c:v>9.7</c:v>
                </c:pt>
                <c:pt idx="421">
                  <c:v>9.71</c:v>
                </c:pt>
                <c:pt idx="422">
                  <c:v>9.72</c:v>
                </c:pt>
                <c:pt idx="423">
                  <c:v>9.73</c:v>
                </c:pt>
                <c:pt idx="424">
                  <c:v>9.74</c:v>
                </c:pt>
                <c:pt idx="425">
                  <c:v>9.75</c:v>
                </c:pt>
                <c:pt idx="426">
                  <c:v>9.76</c:v>
                </c:pt>
                <c:pt idx="427">
                  <c:v>9.77</c:v>
                </c:pt>
                <c:pt idx="428">
                  <c:v>9.78</c:v>
                </c:pt>
                <c:pt idx="429">
                  <c:v>9.79</c:v>
                </c:pt>
                <c:pt idx="430">
                  <c:v>9.8</c:v>
                </c:pt>
              </c:strCache>
            </c:strRef>
          </c:cat>
          <c:val>
            <c:numRef>
              <c:f>Sheet7!$D$54</c:f>
              <c:numCache>
                <c:formatCode>General</c:formatCode>
                <c:ptCount val="4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6.6666666666666666E-2</c:v>
                </c:pt>
                <c:pt idx="151">
                  <c:v>0</c:v>
                </c:pt>
                <c:pt idx="152">
                  <c:v>0.22222222222222221</c:v>
                </c:pt>
                <c:pt idx="153">
                  <c:v>0.58333333333333337</c:v>
                </c:pt>
                <c:pt idx="154">
                  <c:v>0.16666666666666666</c:v>
                </c:pt>
                <c:pt idx="155">
                  <c:v>0.15384615384615385</c:v>
                </c:pt>
                <c:pt idx="156">
                  <c:v>5.8823529411764705E-2</c:v>
                </c:pt>
                <c:pt idx="157">
                  <c:v>0.18181818181818182</c:v>
                </c:pt>
                <c:pt idx="158">
                  <c:v>0.3</c:v>
                </c:pt>
                <c:pt idx="159">
                  <c:v>0.1</c:v>
                </c:pt>
                <c:pt idx="160">
                  <c:v>0.22222222222222221</c:v>
                </c:pt>
                <c:pt idx="161">
                  <c:v>0.4</c:v>
                </c:pt>
                <c:pt idx="162">
                  <c:v>0.375</c:v>
                </c:pt>
                <c:pt idx="163">
                  <c:v>0.25</c:v>
                </c:pt>
                <c:pt idx="164">
                  <c:v>0.1875</c:v>
                </c:pt>
                <c:pt idx="165">
                  <c:v>0.16666666666666666</c:v>
                </c:pt>
                <c:pt idx="166">
                  <c:v>0</c:v>
                </c:pt>
                <c:pt idx="167">
                  <c:v>0.27272727272727271</c:v>
                </c:pt>
                <c:pt idx="168">
                  <c:v>0.2857142857142857</c:v>
                </c:pt>
                <c:pt idx="169">
                  <c:v>0.33333333333333331</c:v>
                </c:pt>
                <c:pt idx="170">
                  <c:v>0.38461538461538464</c:v>
                </c:pt>
                <c:pt idx="171">
                  <c:v>0.16666666666666666</c:v>
                </c:pt>
                <c:pt idx="172">
                  <c:v>0.375</c:v>
                </c:pt>
                <c:pt idx="173">
                  <c:v>0.1111111111111111</c:v>
                </c:pt>
                <c:pt idx="174">
                  <c:v>0.125</c:v>
                </c:pt>
                <c:pt idx="175">
                  <c:v>0</c:v>
                </c:pt>
                <c:pt idx="176">
                  <c:v>0.25</c:v>
                </c:pt>
                <c:pt idx="177">
                  <c:v>0.25</c:v>
                </c:pt>
                <c:pt idx="178">
                  <c:v>0</c:v>
                </c:pt>
                <c:pt idx="179">
                  <c:v>0.375</c:v>
                </c:pt>
                <c:pt idx="180">
                  <c:v>9.0909090909090912E-2</c:v>
                </c:pt>
                <c:pt idx="181">
                  <c:v>0</c:v>
                </c:pt>
                <c:pt idx="182">
                  <c:v>0.30769230769230771</c:v>
                </c:pt>
                <c:pt idx="183">
                  <c:v>0.42857142857142855</c:v>
                </c:pt>
                <c:pt idx="184">
                  <c:v>0.16666666666666666</c:v>
                </c:pt>
                <c:pt idx="185">
                  <c:v>0.25</c:v>
                </c:pt>
                <c:pt idx="186">
                  <c:v>0.23809523809523808</c:v>
                </c:pt>
                <c:pt idx="187">
                  <c:v>0.3</c:v>
                </c:pt>
                <c:pt idx="188">
                  <c:v>0.2</c:v>
                </c:pt>
                <c:pt idx="189">
                  <c:v>0.47058823529411764</c:v>
                </c:pt>
                <c:pt idx="190">
                  <c:v>0.22222222222222221</c:v>
                </c:pt>
                <c:pt idx="191">
                  <c:v>9.0909090909090912E-2</c:v>
                </c:pt>
                <c:pt idx="192">
                  <c:v>0.33333333333333331</c:v>
                </c:pt>
                <c:pt idx="193">
                  <c:v>0.33333333333333331</c:v>
                </c:pt>
                <c:pt idx="194">
                  <c:v>0.25</c:v>
                </c:pt>
                <c:pt idx="195">
                  <c:v>8.3333333333333329E-2</c:v>
                </c:pt>
                <c:pt idx="196">
                  <c:v>0.375</c:v>
                </c:pt>
                <c:pt idx="197">
                  <c:v>0.36842105263157893</c:v>
                </c:pt>
                <c:pt idx="198">
                  <c:v>0.375</c:v>
                </c:pt>
                <c:pt idx="199">
                  <c:v>0.25</c:v>
                </c:pt>
                <c:pt idx="200">
                  <c:v>0.3</c:v>
                </c:pt>
                <c:pt idx="201">
                  <c:v>9.0909090909090912E-2</c:v>
                </c:pt>
                <c:pt idx="202">
                  <c:v>0.16666666666666666</c:v>
                </c:pt>
                <c:pt idx="203">
                  <c:v>0.25</c:v>
                </c:pt>
                <c:pt idx="204">
                  <c:v>0.125</c:v>
                </c:pt>
                <c:pt idx="205">
                  <c:v>0.5</c:v>
                </c:pt>
                <c:pt idx="206">
                  <c:v>0.26666666666666666</c:v>
                </c:pt>
                <c:pt idx="207">
                  <c:v>0.16666666666666666</c:v>
                </c:pt>
                <c:pt idx="208">
                  <c:v>0.125</c:v>
                </c:pt>
                <c:pt idx="209">
                  <c:v>0.2</c:v>
                </c:pt>
                <c:pt idx="210">
                  <c:v>0.2857142857142857</c:v>
                </c:pt>
                <c:pt idx="211">
                  <c:v>0.29411764705882354</c:v>
                </c:pt>
                <c:pt idx="212">
                  <c:v>0.1</c:v>
                </c:pt>
                <c:pt idx="213">
                  <c:v>0.38461538461538464</c:v>
                </c:pt>
                <c:pt idx="214">
                  <c:v>0.27272727272727271</c:v>
                </c:pt>
                <c:pt idx="215">
                  <c:v>0.16666666666666666</c:v>
                </c:pt>
                <c:pt idx="216">
                  <c:v>0.27272727272727271</c:v>
                </c:pt>
                <c:pt idx="217">
                  <c:v>0.35294117647058826</c:v>
                </c:pt>
                <c:pt idx="218">
                  <c:v>0.29411764705882354</c:v>
                </c:pt>
                <c:pt idx="219">
                  <c:v>0.1111111111111111</c:v>
                </c:pt>
                <c:pt idx="220">
                  <c:v>0.18181818181818182</c:v>
                </c:pt>
                <c:pt idx="221">
                  <c:v>0.1875</c:v>
                </c:pt>
                <c:pt idx="222">
                  <c:v>0</c:v>
                </c:pt>
                <c:pt idx="223">
                  <c:v>0.2857142857142857</c:v>
                </c:pt>
                <c:pt idx="224">
                  <c:v>0.1</c:v>
                </c:pt>
                <c:pt idx="225">
                  <c:v>0.375</c:v>
                </c:pt>
                <c:pt idx="226">
                  <c:v>6.6666666666666666E-2</c:v>
                </c:pt>
                <c:pt idx="227">
                  <c:v>0.45454545454545453</c:v>
                </c:pt>
                <c:pt idx="228">
                  <c:v>0.33333333333333331</c:v>
                </c:pt>
                <c:pt idx="229">
                  <c:v>0.27272727272727271</c:v>
                </c:pt>
                <c:pt idx="230">
                  <c:v>0.1875</c:v>
                </c:pt>
                <c:pt idx="231">
                  <c:v>0.14285714285714285</c:v>
                </c:pt>
                <c:pt idx="232">
                  <c:v>0.22222222222222221</c:v>
                </c:pt>
                <c:pt idx="233">
                  <c:v>0.17647058823529413</c:v>
                </c:pt>
                <c:pt idx="234">
                  <c:v>0.42857142857142855</c:v>
                </c:pt>
                <c:pt idx="235">
                  <c:v>0.125</c:v>
                </c:pt>
                <c:pt idx="236">
                  <c:v>0.27272727272727271</c:v>
                </c:pt>
                <c:pt idx="237">
                  <c:v>0.30769230769230771</c:v>
                </c:pt>
                <c:pt idx="238">
                  <c:v>0.33333333333333331</c:v>
                </c:pt>
                <c:pt idx="239">
                  <c:v>0.5</c:v>
                </c:pt>
                <c:pt idx="240">
                  <c:v>0.16666666666666666</c:v>
                </c:pt>
                <c:pt idx="241">
                  <c:v>0.3</c:v>
                </c:pt>
                <c:pt idx="242">
                  <c:v>0.4</c:v>
                </c:pt>
                <c:pt idx="243">
                  <c:v>0</c:v>
                </c:pt>
                <c:pt idx="244">
                  <c:v>0.5</c:v>
                </c:pt>
                <c:pt idx="245">
                  <c:v>0.1</c:v>
                </c:pt>
                <c:pt idx="246">
                  <c:v>0</c:v>
                </c:pt>
                <c:pt idx="247">
                  <c:v>0.29411764705882354</c:v>
                </c:pt>
                <c:pt idx="248">
                  <c:v>0.22222222222222221</c:v>
                </c:pt>
                <c:pt idx="249">
                  <c:v>0</c:v>
                </c:pt>
                <c:pt idx="250">
                  <c:v>0</c:v>
                </c:pt>
                <c:pt idx="251">
                  <c:v>0.375</c:v>
                </c:pt>
                <c:pt idx="252">
                  <c:v>0.3</c:v>
                </c:pt>
                <c:pt idx="253">
                  <c:v>0.35714285714285715</c:v>
                </c:pt>
                <c:pt idx="254">
                  <c:v>0.3</c:v>
                </c:pt>
                <c:pt idx="255">
                  <c:v>0.5714285714285714</c:v>
                </c:pt>
                <c:pt idx="256">
                  <c:v>0.23076923076923078</c:v>
                </c:pt>
                <c:pt idx="257">
                  <c:v>0.18181818181818182</c:v>
                </c:pt>
                <c:pt idx="258">
                  <c:v>0.7142857142857143</c:v>
                </c:pt>
                <c:pt idx="259">
                  <c:v>0.5</c:v>
                </c:pt>
                <c:pt idx="260">
                  <c:v>0.4</c:v>
                </c:pt>
                <c:pt idx="261">
                  <c:v>0.35294117647058826</c:v>
                </c:pt>
                <c:pt idx="262">
                  <c:v>0.15</c:v>
                </c:pt>
                <c:pt idx="263">
                  <c:v>0.46153846153846156</c:v>
                </c:pt>
                <c:pt idx="264">
                  <c:v>0.17647058823529413</c:v>
                </c:pt>
                <c:pt idx="265">
                  <c:v>0.18181818181818182</c:v>
                </c:pt>
                <c:pt idx="266">
                  <c:v>0.36363636363636365</c:v>
                </c:pt>
                <c:pt idx="267">
                  <c:v>0.375</c:v>
                </c:pt>
                <c:pt idx="268">
                  <c:v>0</c:v>
                </c:pt>
                <c:pt idx="269">
                  <c:v>0.375</c:v>
                </c:pt>
                <c:pt idx="270">
                  <c:v>0.42857142857142855</c:v>
                </c:pt>
                <c:pt idx="271">
                  <c:v>0.46666666666666667</c:v>
                </c:pt>
                <c:pt idx="272">
                  <c:v>0.33333333333333331</c:v>
                </c:pt>
                <c:pt idx="273">
                  <c:v>0.375</c:v>
                </c:pt>
                <c:pt idx="274">
                  <c:v>0.4</c:v>
                </c:pt>
                <c:pt idx="275">
                  <c:v>0.1111111111111111</c:v>
                </c:pt>
                <c:pt idx="276">
                  <c:v>5.5555555555555552E-2</c:v>
                </c:pt>
                <c:pt idx="277">
                  <c:v>0.375</c:v>
                </c:pt>
                <c:pt idx="278">
                  <c:v>0.5</c:v>
                </c:pt>
                <c:pt idx="279">
                  <c:v>0</c:v>
                </c:pt>
                <c:pt idx="280">
                  <c:v>0.38461538461538464</c:v>
                </c:pt>
                <c:pt idx="281">
                  <c:v>0.27272727272727271</c:v>
                </c:pt>
                <c:pt idx="282">
                  <c:v>0.53846153846153844</c:v>
                </c:pt>
                <c:pt idx="283">
                  <c:v>0.2857142857142857</c:v>
                </c:pt>
                <c:pt idx="284">
                  <c:v>0.47368421052631576</c:v>
                </c:pt>
                <c:pt idx="285">
                  <c:v>7.6923076923076927E-2</c:v>
                </c:pt>
                <c:pt idx="286">
                  <c:v>0.5</c:v>
                </c:pt>
                <c:pt idx="287">
                  <c:v>0.30769230769230771</c:v>
                </c:pt>
                <c:pt idx="288">
                  <c:v>0.38461538461538464</c:v>
                </c:pt>
                <c:pt idx="289">
                  <c:v>0.15384615384615385</c:v>
                </c:pt>
                <c:pt idx="290">
                  <c:v>0.125</c:v>
                </c:pt>
                <c:pt idx="291">
                  <c:v>0.42857142857142855</c:v>
                </c:pt>
                <c:pt idx="292">
                  <c:v>0.26666666666666666</c:v>
                </c:pt>
                <c:pt idx="293">
                  <c:v>0.25</c:v>
                </c:pt>
                <c:pt idx="294">
                  <c:v>0.13333333333333333</c:v>
                </c:pt>
                <c:pt idx="295">
                  <c:v>0.15384615384615385</c:v>
                </c:pt>
                <c:pt idx="296">
                  <c:v>0.22222222222222221</c:v>
                </c:pt>
                <c:pt idx="297">
                  <c:v>0.1</c:v>
                </c:pt>
                <c:pt idx="298">
                  <c:v>0.16666666666666666</c:v>
                </c:pt>
                <c:pt idx="299">
                  <c:v>0.4</c:v>
                </c:pt>
                <c:pt idx="300">
                  <c:v>0.36363636363636365</c:v>
                </c:pt>
                <c:pt idx="301">
                  <c:v>0.23529411764705882</c:v>
                </c:pt>
                <c:pt idx="302">
                  <c:v>0.33333333333333331</c:v>
                </c:pt>
                <c:pt idx="303">
                  <c:v>0.27272727272727271</c:v>
                </c:pt>
                <c:pt idx="304">
                  <c:v>0.30769230769230771</c:v>
                </c:pt>
                <c:pt idx="305">
                  <c:v>0.46666666666666667</c:v>
                </c:pt>
                <c:pt idx="306">
                  <c:v>0.625</c:v>
                </c:pt>
                <c:pt idx="307">
                  <c:v>0.18181818181818182</c:v>
                </c:pt>
                <c:pt idx="308">
                  <c:v>0.15</c:v>
                </c:pt>
                <c:pt idx="309">
                  <c:v>0.2</c:v>
                </c:pt>
                <c:pt idx="310">
                  <c:v>0.21428571428571427</c:v>
                </c:pt>
                <c:pt idx="311">
                  <c:v>0.2</c:v>
                </c:pt>
                <c:pt idx="312">
                  <c:v>0.4</c:v>
                </c:pt>
                <c:pt idx="313">
                  <c:v>0.25</c:v>
                </c:pt>
                <c:pt idx="314">
                  <c:v>0.14285714285714285</c:v>
                </c:pt>
                <c:pt idx="315">
                  <c:v>0.16666666666666666</c:v>
                </c:pt>
                <c:pt idx="316">
                  <c:v>0.29411764705882354</c:v>
                </c:pt>
                <c:pt idx="317">
                  <c:v>0.2857142857142857</c:v>
                </c:pt>
                <c:pt idx="318">
                  <c:v>0.13333333333333333</c:v>
                </c:pt>
                <c:pt idx="319">
                  <c:v>0.25</c:v>
                </c:pt>
                <c:pt idx="320">
                  <c:v>0.27272727272727271</c:v>
                </c:pt>
                <c:pt idx="321">
                  <c:v>0.35</c:v>
                </c:pt>
                <c:pt idx="322">
                  <c:v>0.3</c:v>
                </c:pt>
                <c:pt idx="323">
                  <c:v>0.21428571428571427</c:v>
                </c:pt>
                <c:pt idx="324">
                  <c:v>0.22222222222222221</c:v>
                </c:pt>
                <c:pt idx="325">
                  <c:v>0.25</c:v>
                </c:pt>
                <c:pt idx="326">
                  <c:v>6.6666666666666666E-2</c:v>
                </c:pt>
                <c:pt idx="327">
                  <c:v>0.17647058823529413</c:v>
                </c:pt>
                <c:pt idx="328">
                  <c:v>0.33333333333333331</c:v>
                </c:pt>
                <c:pt idx="329">
                  <c:v>0.18181818181818182</c:v>
                </c:pt>
                <c:pt idx="330">
                  <c:v>0.22222222222222221</c:v>
                </c:pt>
                <c:pt idx="331">
                  <c:v>0.41666666666666669</c:v>
                </c:pt>
                <c:pt idx="332">
                  <c:v>0.1111111111111111</c:v>
                </c:pt>
                <c:pt idx="333">
                  <c:v>0.21052631578947367</c:v>
                </c:pt>
                <c:pt idx="334">
                  <c:v>0.16666666666666666</c:v>
                </c:pt>
                <c:pt idx="335">
                  <c:v>0.24</c:v>
                </c:pt>
                <c:pt idx="336">
                  <c:v>0.18181818181818182</c:v>
                </c:pt>
                <c:pt idx="337">
                  <c:v>0.42857142857142855</c:v>
                </c:pt>
                <c:pt idx="338">
                  <c:v>0.2857142857142857</c:v>
                </c:pt>
                <c:pt idx="339">
                  <c:v>0.1</c:v>
                </c:pt>
                <c:pt idx="340">
                  <c:v>8.3333333333333329E-2</c:v>
                </c:pt>
                <c:pt idx="341">
                  <c:v>0.3</c:v>
                </c:pt>
                <c:pt idx="342">
                  <c:v>0.22222222222222221</c:v>
                </c:pt>
                <c:pt idx="343">
                  <c:v>0.21428571428571427</c:v>
                </c:pt>
                <c:pt idx="344">
                  <c:v>0.22222222222222221</c:v>
                </c:pt>
                <c:pt idx="345">
                  <c:v>0.2857142857142857</c:v>
                </c:pt>
                <c:pt idx="346">
                  <c:v>0.2</c:v>
                </c:pt>
                <c:pt idx="347">
                  <c:v>0.69230769230769229</c:v>
                </c:pt>
                <c:pt idx="348">
                  <c:v>0.1111111111111111</c:v>
                </c:pt>
                <c:pt idx="349">
                  <c:v>0.16666666666666666</c:v>
                </c:pt>
                <c:pt idx="350">
                  <c:v>0.2</c:v>
                </c:pt>
                <c:pt idx="351">
                  <c:v>0.63636363636363635</c:v>
                </c:pt>
                <c:pt idx="352">
                  <c:v>0.41666666666666669</c:v>
                </c:pt>
                <c:pt idx="353">
                  <c:v>0.5714285714285714</c:v>
                </c:pt>
                <c:pt idx="354">
                  <c:v>0.4</c:v>
                </c:pt>
                <c:pt idx="355">
                  <c:v>0.33333333333333331</c:v>
                </c:pt>
                <c:pt idx="356">
                  <c:v>0.22222222222222221</c:v>
                </c:pt>
                <c:pt idx="357">
                  <c:v>0.1875</c:v>
                </c:pt>
                <c:pt idx="358">
                  <c:v>0.2857142857142857</c:v>
                </c:pt>
                <c:pt idx="359">
                  <c:v>0.2</c:v>
                </c:pt>
                <c:pt idx="360">
                  <c:v>0.1</c:v>
                </c:pt>
                <c:pt idx="361">
                  <c:v>0.375</c:v>
                </c:pt>
                <c:pt idx="362">
                  <c:v>0.36363636363636365</c:v>
                </c:pt>
                <c:pt idx="363">
                  <c:v>0.2</c:v>
                </c:pt>
                <c:pt idx="364">
                  <c:v>0.5</c:v>
                </c:pt>
                <c:pt idx="365">
                  <c:v>0.3</c:v>
                </c:pt>
                <c:pt idx="366">
                  <c:v>0.27777777777777779</c:v>
                </c:pt>
                <c:pt idx="367">
                  <c:v>0.33333333333333331</c:v>
                </c:pt>
                <c:pt idx="368">
                  <c:v>0.38461538461538464</c:v>
                </c:pt>
                <c:pt idx="369">
                  <c:v>0.44444444444444442</c:v>
                </c:pt>
                <c:pt idx="370">
                  <c:v>0.22222222222222221</c:v>
                </c:pt>
                <c:pt idx="371">
                  <c:v>0.55555555555555558</c:v>
                </c:pt>
                <c:pt idx="372">
                  <c:v>0.1111111111111111</c:v>
                </c:pt>
                <c:pt idx="373">
                  <c:v>0.2857142857142857</c:v>
                </c:pt>
                <c:pt idx="374">
                  <c:v>0.2857142857142857</c:v>
                </c:pt>
                <c:pt idx="375">
                  <c:v>0.4</c:v>
                </c:pt>
                <c:pt idx="376">
                  <c:v>8.3333333333333329E-2</c:v>
                </c:pt>
                <c:pt idx="377">
                  <c:v>0.30769230769230771</c:v>
                </c:pt>
                <c:pt idx="378">
                  <c:v>0.2857142857142857</c:v>
                </c:pt>
                <c:pt idx="379">
                  <c:v>0.2857142857142857</c:v>
                </c:pt>
                <c:pt idx="380">
                  <c:v>0.30769230769230771</c:v>
                </c:pt>
                <c:pt idx="381">
                  <c:v>0.18181818181818182</c:v>
                </c:pt>
                <c:pt idx="382">
                  <c:v>0.35</c:v>
                </c:pt>
                <c:pt idx="383">
                  <c:v>0.36363636363636365</c:v>
                </c:pt>
                <c:pt idx="384">
                  <c:v>0.36363636363636365</c:v>
                </c:pt>
                <c:pt idx="385">
                  <c:v>0.1875</c:v>
                </c:pt>
                <c:pt idx="386">
                  <c:v>0.22222222222222221</c:v>
                </c:pt>
                <c:pt idx="387">
                  <c:v>0.25</c:v>
                </c:pt>
                <c:pt idx="388">
                  <c:v>0.23076923076923078</c:v>
                </c:pt>
                <c:pt idx="389">
                  <c:v>0.4</c:v>
                </c:pt>
                <c:pt idx="390">
                  <c:v>0.15384615384615385</c:v>
                </c:pt>
                <c:pt idx="391">
                  <c:v>0.25</c:v>
                </c:pt>
                <c:pt idx="392">
                  <c:v>0.2857142857142857</c:v>
                </c:pt>
                <c:pt idx="393">
                  <c:v>0.5</c:v>
                </c:pt>
                <c:pt idx="394">
                  <c:v>0.25</c:v>
                </c:pt>
                <c:pt idx="395">
                  <c:v>0.14285714285714285</c:v>
                </c:pt>
                <c:pt idx="396">
                  <c:v>0.375</c:v>
                </c:pt>
                <c:pt idx="397">
                  <c:v>0.33333333333333331</c:v>
                </c:pt>
                <c:pt idx="398">
                  <c:v>0.25</c:v>
                </c:pt>
                <c:pt idx="399">
                  <c:v>0.2</c:v>
                </c:pt>
                <c:pt idx="400">
                  <c:v>0.33333333333333331</c:v>
                </c:pt>
                <c:pt idx="401">
                  <c:v>0.29411764705882354</c:v>
                </c:pt>
                <c:pt idx="402">
                  <c:v>0.23529411764705882</c:v>
                </c:pt>
                <c:pt idx="403">
                  <c:v>0.27272727272727271</c:v>
                </c:pt>
                <c:pt idx="404">
                  <c:v>0.3</c:v>
                </c:pt>
                <c:pt idx="405">
                  <c:v>0.25</c:v>
                </c:pt>
                <c:pt idx="406">
                  <c:v>0.375</c:v>
                </c:pt>
                <c:pt idx="407">
                  <c:v>0.1111111111111111</c:v>
                </c:pt>
                <c:pt idx="408">
                  <c:v>0.125</c:v>
                </c:pt>
                <c:pt idx="409">
                  <c:v>0.2</c:v>
                </c:pt>
                <c:pt idx="410">
                  <c:v>0.45454545454545453</c:v>
                </c:pt>
                <c:pt idx="411">
                  <c:v>0.45454545454545453</c:v>
                </c:pt>
                <c:pt idx="412">
                  <c:v>0.23076923076923078</c:v>
                </c:pt>
                <c:pt idx="413">
                  <c:v>0.33333333333333331</c:v>
                </c:pt>
                <c:pt idx="414">
                  <c:v>0</c:v>
                </c:pt>
                <c:pt idx="415">
                  <c:v>0.33333333333333331</c:v>
                </c:pt>
                <c:pt idx="416">
                  <c:v>0.14285714285714285</c:v>
                </c:pt>
                <c:pt idx="417">
                  <c:v>8.3333333333333329E-2</c:v>
                </c:pt>
                <c:pt idx="418">
                  <c:v>0.18181818181818182</c:v>
                </c:pt>
                <c:pt idx="419">
                  <c:v>0.45454545454545453</c:v>
                </c:pt>
                <c:pt idx="420">
                  <c:v>0.22222222222222221</c:v>
                </c:pt>
                <c:pt idx="421">
                  <c:v>0.14285714285714285</c:v>
                </c:pt>
                <c:pt idx="422">
                  <c:v>9.0909090909090912E-2</c:v>
                </c:pt>
                <c:pt idx="423">
                  <c:v>0.125</c:v>
                </c:pt>
                <c:pt idx="424">
                  <c:v>0.35714285714285715</c:v>
                </c:pt>
                <c:pt idx="425">
                  <c:v>0.45454545454545453</c:v>
                </c:pt>
                <c:pt idx="426">
                  <c:v>0.15</c:v>
                </c:pt>
                <c:pt idx="427">
                  <c:v>0.23076923076923078</c:v>
                </c:pt>
                <c:pt idx="428">
                  <c:v>0.25</c:v>
                </c:pt>
                <c:pt idx="429">
                  <c:v>0.25</c:v>
                </c:pt>
                <c:pt idx="430">
                  <c:v>0.33333333333333331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25-427E-8FB7-B02354204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8906607"/>
        <c:axId val="2118913807"/>
      </c:lineChart>
      <c:catAx>
        <c:axId val="2118906607"/>
        <c:scaling>
          <c:orientation val="minMax"/>
        </c:scaling>
        <c:delete val="0"/>
        <c:axPos val="b"/>
        <c:title>
          <c:tx>
            <c:strRef>
              <c:f>Sheet7!$D$54</c:f>
              <c:strCache>
                <c:ptCount val="1"/>
                <c:pt idx="0">
                  <c:v>CGPA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8913807"/>
        <c:crosses val="autoZero"/>
        <c:auto val="1"/>
        <c:lblAlgn val="ctr"/>
        <c:lblOffset val="100"/>
        <c:noMultiLvlLbl val="0"/>
      </c:catAx>
      <c:valAx>
        <c:axId val="2118913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Sheet7!$E$54</c:f>
              <c:strCache>
                <c:ptCount val="1"/>
                <c:pt idx="0">
                  <c:v>Average of placement_status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8906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Technical</a:t>
            </a:r>
            <a:r>
              <a:rPr lang="en-US" baseline="0"/>
              <a:t> v/s Soft Skill by Placement Status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Sheet4!$A$1</c:f>
              <c:strCache>
                <c:ptCount val="1"/>
                <c:pt idx="0">
                  <c:v>Placed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chemeClr val="accent6">
                  <a:alpha val="3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Sheet4!$A$3:$A$868</c:f>
              <c:numCache>
                <c:formatCode>General</c:formatCode>
                <c:ptCount val="866"/>
                <c:pt idx="0">
                  <c:v>93</c:v>
                </c:pt>
                <c:pt idx="1">
                  <c:v>80</c:v>
                </c:pt>
                <c:pt idx="2">
                  <c:v>65</c:v>
                </c:pt>
                <c:pt idx="3">
                  <c:v>77</c:v>
                </c:pt>
                <c:pt idx="4">
                  <c:v>74</c:v>
                </c:pt>
                <c:pt idx="5">
                  <c:v>62</c:v>
                </c:pt>
                <c:pt idx="6">
                  <c:v>98</c:v>
                </c:pt>
                <c:pt idx="7">
                  <c:v>60</c:v>
                </c:pt>
                <c:pt idx="8">
                  <c:v>66</c:v>
                </c:pt>
                <c:pt idx="9">
                  <c:v>87</c:v>
                </c:pt>
                <c:pt idx="10">
                  <c:v>60</c:v>
                </c:pt>
                <c:pt idx="11">
                  <c:v>62</c:v>
                </c:pt>
                <c:pt idx="12">
                  <c:v>75</c:v>
                </c:pt>
                <c:pt idx="13">
                  <c:v>71</c:v>
                </c:pt>
                <c:pt idx="14">
                  <c:v>93</c:v>
                </c:pt>
                <c:pt idx="15">
                  <c:v>89</c:v>
                </c:pt>
                <c:pt idx="16">
                  <c:v>80</c:v>
                </c:pt>
                <c:pt idx="17">
                  <c:v>77</c:v>
                </c:pt>
                <c:pt idx="18">
                  <c:v>63</c:v>
                </c:pt>
                <c:pt idx="19">
                  <c:v>76</c:v>
                </c:pt>
                <c:pt idx="20">
                  <c:v>68</c:v>
                </c:pt>
                <c:pt idx="21">
                  <c:v>78</c:v>
                </c:pt>
                <c:pt idx="22">
                  <c:v>85</c:v>
                </c:pt>
                <c:pt idx="23">
                  <c:v>84</c:v>
                </c:pt>
                <c:pt idx="24">
                  <c:v>78</c:v>
                </c:pt>
                <c:pt idx="25">
                  <c:v>71</c:v>
                </c:pt>
                <c:pt idx="26">
                  <c:v>66</c:v>
                </c:pt>
                <c:pt idx="27">
                  <c:v>83</c:v>
                </c:pt>
                <c:pt idx="28">
                  <c:v>82</c:v>
                </c:pt>
                <c:pt idx="29">
                  <c:v>60</c:v>
                </c:pt>
                <c:pt idx="30">
                  <c:v>64</c:v>
                </c:pt>
                <c:pt idx="31">
                  <c:v>63</c:v>
                </c:pt>
                <c:pt idx="32">
                  <c:v>62</c:v>
                </c:pt>
                <c:pt idx="33">
                  <c:v>80</c:v>
                </c:pt>
                <c:pt idx="34">
                  <c:v>80</c:v>
                </c:pt>
                <c:pt idx="35">
                  <c:v>78</c:v>
                </c:pt>
                <c:pt idx="36">
                  <c:v>60</c:v>
                </c:pt>
                <c:pt idx="37">
                  <c:v>67</c:v>
                </c:pt>
                <c:pt idx="38">
                  <c:v>80</c:v>
                </c:pt>
                <c:pt idx="39">
                  <c:v>76</c:v>
                </c:pt>
                <c:pt idx="40">
                  <c:v>98</c:v>
                </c:pt>
                <c:pt idx="41">
                  <c:v>81</c:v>
                </c:pt>
                <c:pt idx="42">
                  <c:v>94</c:v>
                </c:pt>
                <c:pt idx="43">
                  <c:v>78</c:v>
                </c:pt>
                <c:pt idx="44">
                  <c:v>64</c:v>
                </c:pt>
                <c:pt idx="45">
                  <c:v>99</c:v>
                </c:pt>
                <c:pt idx="46">
                  <c:v>63</c:v>
                </c:pt>
                <c:pt idx="47">
                  <c:v>61</c:v>
                </c:pt>
                <c:pt idx="48">
                  <c:v>89</c:v>
                </c:pt>
                <c:pt idx="49">
                  <c:v>91</c:v>
                </c:pt>
                <c:pt idx="50">
                  <c:v>89</c:v>
                </c:pt>
                <c:pt idx="51">
                  <c:v>63</c:v>
                </c:pt>
                <c:pt idx="52">
                  <c:v>69</c:v>
                </c:pt>
                <c:pt idx="53">
                  <c:v>88</c:v>
                </c:pt>
                <c:pt idx="54">
                  <c:v>75</c:v>
                </c:pt>
                <c:pt idx="55">
                  <c:v>91</c:v>
                </c:pt>
                <c:pt idx="56">
                  <c:v>62</c:v>
                </c:pt>
                <c:pt idx="57">
                  <c:v>78</c:v>
                </c:pt>
                <c:pt idx="58">
                  <c:v>90</c:v>
                </c:pt>
                <c:pt idx="59">
                  <c:v>96</c:v>
                </c:pt>
                <c:pt idx="60">
                  <c:v>72</c:v>
                </c:pt>
                <c:pt idx="61">
                  <c:v>94</c:v>
                </c:pt>
                <c:pt idx="62">
                  <c:v>87</c:v>
                </c:pt>
                <c:pt idx="63">
                  <c:v>92</c:v>
                </c:pt>
                <c:pt idx="64">
                  <c:v>83</c:v>
                </c:pt>
                <c:pt idx="65">
                  <c:v>99</c:v>
                </c:pt>
                <c:pt idx="66">
                  <c:v>84</c:v>
                </c:pt>
                <c:pt idx="67">
                  <c:v>94</c:v>
                </c:pt>
                <c:pt idx="68">
                  <c:v>81</c:v>
                </c:pt>
                <c:pt idx="69">
                  <c:v>78</c:v>
                </c:pt>
                <c:pt idx="70">
                  <c:v>65</c:v>
                </c:pt>
                <c:pt idx="71">
                  <c:v>60</c:v>
                </c:pt>
                <c:pt idx="72">
                  <c:v>94</c:v>
                </c:pt>
                <c:pt idx="73">
                  <c:v>96</c:v>
                </c:pt>
                <c:pt idx="74">
                  <c:v>81</c:v>
                </c:pt>
                <c:pt idx="75">
                  <c:v>82</c:v>
                </c:pt>
                <c:pt idx="76">
                  <c:v>86</c:v>
                </c:pt>
                <c:pt idx="77">
                  <c:v>77</c:v>
                </c:pt>
                <c:pt idx="78">
                  <c:v>86</c:v>
                </c:pt>
                <c:pt idx="79">
                  <c:v>72</c:v>
                </c:pt>
                <c:pt idx="80">
                  <c:v>83</c:v>
                </c:pt>
                <c:pt idx="81">
                  <c:v>75</c:v>
                </c:pt>
                <c:pt idx="82">
                  <c:v>98</c:v>
                </c:pt>
                <c:pt idx="83">
                  <c:v>97</c:v>
                </c:pt>
                <c:pt idx="84">
                  <c:v>96</c:v>
                </c:pt>
                <c:pt idx="85">
                  <c:v>83</c:v>
                </c:pt>
                <c:pt idx="86">
                  <c:v>97</c:v>
                </c:pt>
                <c:pt idx="87">
                  <c:v>79</c:v>
                </c:pt>
                <c:pt idx="88">
                  <c:v>83</c:v>
                </c:pt>
                <c:pt idx="89">
                  <c:v>99</c:v>
                </c:pt>
                <c:pt idx="90">
                  <c:v>64</c:v>
                </c:pt>
                <c:pt idx="91">
                  <c:v>61</c:v>
                </c:pt>
                <c:pt idx="92">
                  <c:v>79</c:v>
                </c:pt>
                <c:pt idx="93">
                  <c:v>67</c:v>
                </c:pt>
                <c:pt idx="94">
                  <c:v>87</c:v>
                </c:pt>
                <c:pt idx="95">
                  <c:v>60</c:v>
                </c:pt>
                <c:pt idx="96">
                  <c:v>90</c:v>
                </c:pt>
                <c:pt idx="97">
                  <c:v>81</c:v>
                </c:pt>
                <c:pt idx="98">
                  <c:v>90</c:v>
                </c:pt>
                <c:pt idx="99">
                  <c:v>62</c:v>
                </c:pt>
                <c:pt idx="100">
                  <c:v>90</c:v>
                </c:pt>
                <c:pt idx="101">
                  <c:v>82</c:v>
                </c:pt>
                <c:pt idx="102">
                  <c:v>69</c:v>
                </c:pt>
                <c:pt idx="103">
                  <c:v>81</c:v>
                </c:pt>
                <c:pt idx="104">
                  <c:v>71</c:v>
                </c:pt>
                <c:pt idx="105">
                  <c:v>63</c:v>
                </c:pt>
                <c:pt idx="106">
                  <c:v>73</c:v>
                </c:pt>
                <c:pt idx="107">
                  <c:v>74</c:v>
                </c:pt>
                <c:pt idx="108">
                  <c:v>89</c:v>
                </c:pt>
                <c:pt idx="109">
                  <c:v>83</c:v>
                </c:pt>
                <c:pt idx="110">
                  <c:v>77</c:v>
                </c:pt>
                <c:pt idx="111">
                  <c:v>97</c:v>
                </c:pt>
                <c:pt idx="112">
                  <c:v>87</c:v>
                </c:pt>
                <c:pt idx="113">
                  <c:v>73</c:v>
                </c:pt>
                <c:pt idx="114">
                  <c:v>62</c:v>
                </c:pt>
                <c:pt idx="115">
                  <c:v>79</c:v>
                </c:pt>
                <c:pt idx="116">
                  <c:v>72</c:v>
                </c:pt>
                <c:pt idx="117">
                  <c:v>69</c:v>
                </c:pt>
                <c:pt idx="118">
                  <c:v>78</c:v>
                </c:pt>
                <c:pt idx="119">
                  <c:v>60</c:v>
                </c:pt>
                <c:pt idx="120">
                  <c:v>72</c:v>
                </c:pt>
                <c:pt idx="121">
                  <c:v>80</c:v>
                </c:pt>
                <c:pt idx="122">
                  <c:v>71</c:v>
                </c:pt>
                <c:pt idx="123">
                  <c:v>81</c:v>
                </c:pt>
                <c:pt idx="124">
                  <c:v>89</c:v>
                </c:pt>
                <c:pt idx="125">
                  <c:v>63</c:v>
                </c:pt>
                <c:pt idx="126">
                  <c:v>67</c:v>
                </c:pt>
                <c:pt idx="127">
                  <c:v>61</c:v>
                </c:pt>
                <c:pt idx="128">
                  <c:v>75</c:v>
                </c:pt>
                <c:pt idx="129">
                  <c:v>68</c:v>
                </c:pt>
                <c:pt idx="130">
                  <c:v>96</c:v>
                </c:pt>
                <c:pt idx="131">
                  <c:v>72</c:v>
                </c:pt>
                <c:pt idx="132">
                  <c:v>94</c:v>
                </c:pt>
                <c:pt idx="133">
                  <c:v>71</c:v>
                </c:pt>
                <c:pt idx="134">
                  <c:v>61</c:v>
                </c:pt>
                <c:pt idx="135">
                  <c:v>83</c:v>
                </c:pt>
                <c:pt idx="136">
                  <c:v>77</c:v>
                </c:pt>
                <c:pt idx="137">
                  <c:v>63</c:v>
                </c:pt>
                <c:pt idx="138">
                  <c:v>86</c:v>
                </c:pt>
                <c:pt idx="139">
                  <c:v>75</c:v>
                </c:pt>
                <c:pt idx="140">
                  <c:v>96</c:v>
                </c:pt>
                <c:pt idx="141">
                  <c:v>88</c:v>
                </c:pt>
                <c:pt idx="142">
                  <c:v>92</c:v>
                </c:pt>
                <c:pt idx="143">
                  <c:v>69</c:v>
                </c:pt>
                <c:pt idx="144">
                  <c:v>82</c:v>
                </c:pt>
                <c:pt idx="145">
                  <c:v>95</c:v>
                </c:pt>
                <c:pt idx="146">
                  <c:v>76</c:v>
                </c:pt>
                <c:pt idx="147">
                  <c:v>67</c:v>
                </c:pt>
                <c:pt idx="148">
                  <c:v>82</c:v>
                </c:pt>
                <c:pt idx="149">
                  <c:v>65</c:v>
                </c:pt>
                <c:pt idx="150">
                  <c:v>91</c:v>
                </c:pt>
                <c:pt idx="151">
                  <c:v>63</c:v>
                </c:pt>
                <c:pt idx="152">
                  <c:v>85</c:v>
                </c:pt>
                <c:pt idx="153">
                  <c:v>85</c:v>
                </c:pt>
                <c:pt idx="154">
                  <c:v>85</c:v>
                </c:pt>
                <c:pt idx="155">
                  <c:v>74</c:v>
                </c:pt>
                <c:pt idx="156">
                  <c:v>92</c:v>
                </c:pt>
                <c:pt idx="157">
                  <c:v>85</c:v>
                </c:pt>
                <c:pt idx="158">
                  <c:v>65</c:v>
                </c:pt>
                <c:pt idx="159">
                  <c:v>88</c:v>
                </c:pt>
                <c:pt idx="160">
                  <c:v>77</c:v>
                </c:pt>
                <c:pt idx="161">
                  <c:v>65</c:v>
                </c:pt>
                <c:pt idx="162">
                  <c:v>92</c:v>
                </c:pt>
                <c:pt idx="163">
                  <c:v>78</c:v>
                </c:pt>
                <c:pt idx="164">
                  <c:v>92</c:v>
                </c:pt>
                <c:pt idx="165">
                  <c:v>98</c:v>
                </c:pt>
                <c:pt idx="166">
                  <c:v>92</c:v>
                </c:pt>
                <c:pt idx="167">
                  <c:v>72</c:v>
                </c:pt>
                <c:pt idx="168">
                  <c:v>63</c:v>
                </c:pt>
                <c:pt idx="169">
                  <c:v>98</c:v>
                </c:pt>
                <c:pt idx="170">
                  <c:v>65</c:v>
                </c:pt>
                <c:pt idx="171">
                  <c:v>68</c:v>
                </c:pt>
                <c:pt idx="172">
                  <c:v>66</c:v>
                </c:pt>
                <c:pt idx="173">
                  <c:v>97</c:v>
                </c:pt>
                <c:pt idx="174">
                  <c:v>60</c:v>
                </c:pt>
                <c:pt idx="175">
                  <c:v>81</c:v>
                </c:pt>
                <c:pt idx="176">
                  <c:v>61</c:v>
                </c:pt>
                <c:pt idx="177">
                  <c:v>62</c:v>
                </c:pt>
                <c:pt idx="178">
                  <c:v>93</c:v>
                </c:pt>
                <c:pt idx="179">
                  <c:v>61</c:v>
                </c:pt>
                <c:pt idx="180">
                  <c:v>71</c:v>
                </c:pt>
                <c:pt idx="181">
                  <c:v>95</c:v>
                </c:pt>
                <c:pt idx="182">
                  <c:v>81</c:v>
                </c:pt>
                <c:pt idx="183">
                  <c:v>72</c:v>
                </c:pt>
                <c:pt idx="184">
                  <c:v>67</c:v>
                </c:pt>
                <c:pt idx="185">
                  <c:v>86</c:v>
                </c:pt>
                <c:pt idx="186">
                  <c:v>72</c:v>
                </c:pt>
                <c:pt idx="187">
                  <c:v>82</c:v>
                </c:pt>
                <c:pt idx="188">
                  <c:v>70</c:v>
                </c:pt>
                <c:pt idx="189">
                  <c:v>76</c:v>
                </c:pt>
                <c:pt idx="190">
                  <c:v>92</c:v>
                </c:pt>
                <c:pt idx="191">
                  <c:v>82</c:v>
                </c:pt>
                <c:pt idx="192">
                  <c:v>93</c:v>
                </c:pt>
                <c:pt idx="193">
                  <c:v>66</c:v>
                </c:pt>
                <c:pt idx="194">
                  <c:v>73</c:v>
                </c:pt>
                <c:pt idx="195">
                  <c:v>81</c:v>
                </c:pt>
                <c:pt idx="196">
                  <c:v>81</c:v>
                </c:pt>
                <c:pt idx="197">
                  <c:v>70</c:v>
                </c:pt>
                <c:pt idx="198">
                  <c:v>95</c:v>
                </c:pt>
                <c:pt idx="199">
                  <c:v>79</c:v>
                </c:pt>
                <c:pt idx="200">
                  <c:v>96</c:v>
                </c:pt>
                <c:pt idx="201">
                  <c:v>63</c:v>
                </c:pt>
                <c:pt idx="202">
                  <c:v>74</c:v>
                </c:pt>
                <c:pt idx="203">
                  <c:v>62</c:v>
                </c:pt>
                <c:pt idx="204">
                  <c:v>71</c:v>
                </c:pt>
                <c:pt idx="205">
                  <c:v>91</c:v>
                </c:pt>
                <c:pt idx="206">
                  <c:v>62</c:v>
                </c:pt>
                <c:pt idx="207">
                  <c:v>68</c:v>
                </c:pt>
                <c:pt idx="208">
                  <c:v>63</c:v>
                </c:pt>
                <c:pt idx="209">
                  <c:v>73</c:v>
                </c:pt>
                <c:pt idx="210">
                  <c:v>94</c:v>
                </c:pt>
                <c:pt idx="211">
                  <c:v>92</c:v>
                </c:pt>
                <c:pt idx="212">
                  <c:v>78</c:v>
                </c:pt>
                <c:pt idx="213">
                  <c:v>80</c:v>
                </c:pt>
                <c:pt idx="214">
                  <c:v>68</c:v>
                </c:pt>
                <c:pt idx="215">
                  <c:v>97</c:v>
                </c:pt>
                <c:pt idx="216">
                  <c:v>90</c:v>
                </c:pt>
                <c:pt idx="217">
                  <c:v>95</c:v>
                </c:pt>
                <c:pt idx="218">
                  <c:v>65</c:v>
                </c:pt>
                <c:pt idx="219">
                  <c:v>67</c:v>
                </c:pt>
                <c:pt idx="220">
                  <c:v>78</c:v>
                </c:pt>
                <c:pt idx="221">
                  <c:v>89</c:v>
                </c:pt>
                <c:pt idx="222">
                  <c:v>62</c:v>
                </c:pt>
                <c:pt idx="223">
                  <c:v>61</c:v>
                </c:pt>
                <c:pt idx="224">
                  <c:v>72</c:v>
                </c:pt>
                <c:pt idx="225">
                  <c:v>66</c:v>
                </c:pt>
                <c:pt idx="226">
                  <c:v>84</c:v>
                </c:pt>
                <c:pt idx="227">
                  <c:v>83</c:v>
                </c:pt>
                <c:pt idx="228">
                  <c:v>80</c:v>
                </c:pt>
                <c:pt idx="229">
                  <c:v>69</c:v>
                </c:pt>
                <c:pt idx="230">
                  <c:v>86</c:v>
                </c:pt>
                <c:pt idx="231">
                  <c:v>80</c:v>
                </c:pt>
                <c:pt idx="232">
                  <c:v>70</c:v>
                </c:pt>
                <c:pt idx="233">
                  <c:v>83</c:v>
                </c:pt>
                <c:pt idx="234">
                  <c:v>64</c:v>
                </c:pt>
                <c:pt idx="235">
                  <c:v>77</c:v>
                </c:pt>
                <c:pt idx="236">
                  <c:v>77</c:v>
                </c:pt>
                <c:pt idx="237">
                  <c:v>85</c:v>
                </c:pt>
                <c:pt idx="238">
                  <c:v>74</c:v>
                </c:pt>
                <c:pt idx="239">
                  <c:v>63</c:v>
                </c:pt>
                <c:pt idx="240">
                  <c:v>62</c:v>
                </c:pt>
                <c:pt idx="241">
                  <c:v>70</c:v>
                </c:pt>
                <c:pt idx="242">
                  <c:v>68</c:v>
                </c:pt>
                <c:pt idx="243">
                  <c:v>86</c:v>
                </c:pt>
                <c:pt idx="244">
                  <c:v>82</c:v>
                </c:pt>
                <c:pt idx="245">
                  <c:v>93</c:v>
                </c:pt>
                <c:pt idx="246">
                  <c:v>97</c:v>
                </c:pt>
                <c:pt idx="247">
                  <c:v>86</c:v>
                </c:pt>
                <c:pt idx="248">
                  <c:v>63</c:v>
                </c:pt>
                <c:pt idx="249">
                  <c:v>95</c:v>
                </c:pt>
                <c:pt idx="250">
                  <c:v>81</c:v>
                </c:pt>
                <c:pt idx="251">
                  <c:v>63</c:v>
                </c:pt>
                <c:pt idx="252">
                  <c:v>86</c:v>
                </c:pt>
                <c:pt idx="253">
                  <c:v>97</c:v>
                </c:pt>
                <c:pt idx="254">
                  <c:v>63</c:v>
                </c:pt>
                <c:pt idx="255">
                  <c:v>99</c:v>
                </c:pt>
                <c:pt idx="256">
                  <c:v>65</c:v>
                </c:pt>
                <c:pt idx="257">
                  <c:v>86</c:v>
                </c:pt>
                <c:pt idx="258">
                  <c:v>67</c:v>
                </c:pt>
                <c:pt idx="259">
                  <c:v>69</c:v>
                </c:pt>
                <c:pt idx="260">
                  <c:v>82</c:v>
                </c:pt>
                <c:pt idx="261">
                  <c:v>76</c:v>
                </c:pt>
                <c:pt idx="262">
                  <c:v>86</c:v>
                </c:pt>
                <c:pt idx="263">
                  <c:v>62</c:v>
                </c:pt>
                <c:pt idx="264">
                  <c:v>66</c:v>
                </c:pt>
                <c:pt idx="265">
                  <c:v>91</c:v>
                </c:pt>
                <c:pt idx="266">
                  <c:v>90</c:v>
                </c:pt>
                <c:pt idx="267">
                  <c:v>92</c:v>
                </c:pt>
                <c:pt idx="268">
                  <c:v>76</c:v>
                </c:pt>
                <c:pt idx="269">
                  <c:v>77</c:v>
                </c:pt>
                <c:pt idx="270">
                  <c:v>66</c:v>
                </c:pt>
                <c:pt idx="271">
                  <c:v>88</c:v>
                </c:pt>
                <c:pt idx="272">
                  <c:v>60</c:v>
                </c:pt>
                <c:pt idx="273">
                  <c:v>63</c:v>
                </c:pt>
                <c:pt idx="274">
                  <c:v>62</c:v>
                </c:pt>
                <c:pt idx="275">
                  <c:v>79</c:v>
                </c:pt>
                <c:pt idx="276">
                  <c:v>98</c:v>
                </c:pt>
                <c:pt idx="277">
                  <c:v>93</c:v>
                </c:pt>
                <c:pt idx="278">
                  <c:v>62</c:v>
                </c:pt>
                <c:pt idx="279">
                  <c:v>78</c:v>
                </c:pt>
                <c:pt idx="280">
                  <c:v>88</c:v>
                </c:pt>
                <c:pt idx="281">
                  <c:v>68</c:v>
                </c:pt>
                <c:pt idx="282">
                  <c:v>94</c:v>
                </c:pt>
                <c:pt idx="283">
                  <c:v>71</c:v>
                </c:pt>
                <c:pt idx="284">
                  <c:v>96</c:v>
                </c:pt>
                <c:pt idx="285">
                  <c:v>94</c:v>
                </c:pt>
                <c:pt idx="286">
                  <c:v>97</c:v>
                </c:pt>
                <c:pt idx="287">
                  <c:v>79</c:v>
                </c:pt>
                <c:pt idx="288">
                  <c:v>83</c:v>
                </c:pt>
                <c:pt idx="289">
                  <c:v>71</c:v>
                </c:pt>
                <c:pt idx="290">
                  <c:v>88</c:v>
                </c:pt>
                <c:pt idx="291">
                  <c:v>91</c:v>
                </c:pt>
                <c:pt idx="292">
                  <c:v>66</c:v>
                </c:pt>
                <c:pt idx="293">
                  <c:v>90</c:v>
                </c:pt>
                <c:pt idx="294">
                  <c:v>60</c:v>
                </c:pt>
                <c:pt idx="295">
                  <c:v>65</c:v>
                </c:pt>
                <c:pt idx="296">
                  <c:v>67</c:v>
                </c:pt>
                <c:pt idx="297">
                  <c:v>98</c:v>
                </c:pt>
                <c:pt idx="298">
                  <c:v>90</c:v>
                </c:pt>
                <c:pt idx="299">
                  <c:v>79</c:v>
                </c:pt>
                <c:pt idx="300">
                  <c:v>95</c:v>
                </c:pt>
                <c:pt idx="301">
                  <c:v>76</c:v>
                </c:pt>
                <c:pt idx="302">
                  <c:v>82</c:v>
                </c:pt>
                <c:pt idx="303">
                  <c:v>76</c:v>
                </c:pt>
                <c:pt idx="304">
                  <c:v>60</c:v>
                </c:pt>
                <c:pt idx="305">
                  <c:v>68</c:v>
                </c:pt>
                <c:pt idx="306">
                  <c:v>88</c:v>
                </c:pt>
                <c:pt idx="307">
                  <c:v>67</c:v>
                </c:pt>
                <c:pt idx="308">
                  <c:v>88</c:v>
                </c:pt>
                <c:pt idx="309">
                  <c:v>72</c:v>
                </c:pt>
                <c:pt idx="310">
                  <c:v>93</c:v>
                </c:pt>
                <c:pt idx="311">
                  <c:v>64</c:v>
                </c:pt>
                <c:pt idx="312">
                  <c:v>61</c:v>
                </c:pt>
                <c:pt idx="313">
                  <c:v>60</c:v>
                </c:pt>
                <c:pt idx="314">
                  <c:v>60</c:v>
                </c:pt>
                <c:pt idx="315">
                  <c:v>61</c:v>
                </c:pt>
                <c:pt idx="316">
                  <c:v>94</c:v>
                </c:pt>
                <c:pt idx="317">
                  <c:v>62</c:v>
                </c:pt>
                <c:pt idx="318">
                  <c:v>67</c:v>
                </c:pt>
                <c:pt idx="319">
                  <c:v>83</c:v>
                </c:pt>
                <c:pt idx="320">
                  <c:v>73</c:v>
                </c:pt>
                <c:pt idx="321">
                  <c:v>81</c:v>
                </c:pt>
                <c:pt idx="322">
                  <c:v>75</c:v>
                </c:pt>
                <c:pt idx="323">
                  <c:v>82</c:v>
                </c:pt>
                <c:pt idx="324">
                  <c:v>73</c:v>
                </c:pt>
                <c:pt idx="325">
                  <c:v>65</c:v>
                </c:pt>
                <c:pt idx="326">
                  <c:v>95</c:v>
                </c:pt>
                <c:pt idx="327">
                  <c:v>95</c:v>
                </c:pt>
                <c:pt idx="328">
                  <c:v>93</c:v>
                </c:pt>
                <c:pt idx="329">
                  <c:v>76</c:v>
                </c:pt>
                <c:pt idx="330">
                  <c:v>89</c:v>
                </c:pt>
                <c:pt idx="331">
                  <c:v>72</c:v>
                </c:pt>
                <c:pt idx="332">
                  <c:v>91</c:v>
                </c:pt>
                <c:pt idx="333">
                  <c:v>86</c:v>
                </c:pt>
                <c:pt idx="334">
                  <c:v>60</c:v>
                </c:pt>
                <c:pt idx="335">
                  <c:v>82</c:v>
                </c:pt>
                <c:pt idx="336">
                  <c:v>77</c:v>
                </c:pt>
                <c:pt idx="337">
                  <c:v>69</c:v>
                </c:pt>
                <c:pt idx="338">
                  <c:v>86</c:v>
                </c:pt>
                <c:pt idx="339">
                  <c:v>97</c:v>
                </c:pt>
                <c:pt idx="340">
                  <c:v>92</c:v>
                </c:pt>
                <c:pt idx="341">
                  <c:v>86</c:v>
                </c:pt>
                <c:pt idx="342">
                  <c:v>63</c:v>
                </c:pt>
                <c:pt idx="343">
                  <c:v>96</c:v>
                </c:pt>
                <c:pt idx="344">
                  <c:v>87</c:v>
                </c:pt>
                <c:pt idx="345">
                  <c:v>80</c:v>
                </c:pt>
                <c:pt idx="346">
                  <c:v>92</c:v>
                </c:pt>
                <c:pt idx="347">
                  <c:v>95</c:v>
                </c:pt>
                <c:pt idx="348">
                  <c:v>79</c:v>
                </c:pt>
                <c:pt idx="349">
                  <c:v>73</c:v>
                </c:pt>
                <c:pt idx="350">
                  <c:v>92</c:v>
                </c:pt>
                <c:pt idx="351">
                  <c:v>96</c:v>
                </c:pt>
                <c:pt idx="352">
                  <c:v>99</c:v>
                </c:pt>
                <c:pt idx="353">
                  <c:v>97</c:v>
                </c:pt>
                <c:pt idx="354">
                  <c:v>90</c:v>
                </c:pt>
                <c:pt idx="355">
                  <c:v>96</c:v>
                </c:pt>
                <c:pt idx="356">
                  <c:v>87</c:v>
                </c:pt>
                <c:pt idx="357">
                  <c:v>97</c:v>
                </c:pt>
                <c:pt idx="358">
                  <c:v>72</c:v>
                </c:pt>
                <c:pt idx="359">
                  <c:v>93</c:v>
                </c:pt>
                <c:pt idx="360">
                  <c:v>67</c:v>
                </c:pt>
                <c:pt idx="361">
                  <c:v>61</c:v>
                </c:pt>
                <c:pt idx="362">
                  <c:v>68</c:v>
                </c:pt>
                <c:pt idx="363">
                  <c:v>91</c:v>
                </c:pt>
                <c:pt idx="364">
                  <c:v>84</c:v>
                </c:pt>
                <c:pt idx="365">
                  <c:v>70</c:v>
                </c:pt>
                <c:pt idx="366">
                  <c:v>82</c:v>
                </c:pt>
                <c:pt idx="367">
                  <c:v>76</c:v>
                </c:pt>
                <c:pt idx="368">
                  <c:v>82</c:v>
                </c:pt>
                <c:pt idx="369">
                  <c:v>80</c:v>
                </c:pt>
                <c:pt idx="370">
                  <c:v>79</c:v>
                </c:pt>
                <c:pt idx="371">
                  <c:v>65</c:v>
                </c:pt>
                <c:pt idx="372">
                  <c:v>99</c:v>
                </c:pt>
                <c:pt idx="373">
                  <c:v>92</c:v>
                </c:pt>
                <c:pt idx="374">
                  <c:v>60</c:v>
                </c:pt>
                <c:pt idx="375">
                  <c:v>62</c:v>
                </c:pt>
                <c:pt idx="376">
                  <c:v>60</c:v>
                </c:pt>
                <c:pt idx="377">
                  <c:v>80</c:v>
                </c:pt>
                <c:pt idx="378">
                  <c:v>64</c:v>
                </c:pt>
                <c:pt idx="379">
                  <c:v>83</c:v>
                </c:pt>
                <c:pt idx="380">
                  <c:v>84</c:v>
                </c:pt>
                <c:pt idx="381">
                  <c:v>95</c:v>
                </c:pt>
                <c:pt idx="382">
                  <c:v>63</c:v>
                </c:pt>
                <c:pt idx="383">
                  <c:v>74</c:v>
                </c:pt>
                <c:pt idx="384">
                  <c:v>84</c:v>
                </c:pt>
                <c:pt idx="385">
                  <c:v>63</c:v>
                </c:pt>
                <c:pt idx="386">
                  <c:v>72</c:v>
                </c:pt>
                <c:pt idx="387">
                  <c:v>60</c:v>
                </c:pt>
                <c:pt idx="388">
                  <c:v>85</c:v>
                </c:pt>
                <c:pt idx="389">
                  <c:v>95</c:v>
                </c:pt>
                <c:pt idx="390">
                  <c:v>77</c:v>
                </c:pt>
                <c:pt idx="391">
                  <c:v>79</c:v>
                </c:pt>
                <c:pt idx="392">
                  <c:v>80</c:v>
                </c:pt>
                <c:pt idx="393">
                  <c:v>99</c:v>
                </c:pt>
                <c:pt idx="394">
                  <c:v>66</c:v>
                </c:pt>
                <c:pt idx="395">
                  <c:v>88</c:v>
                </c:pt>
                <c:pt idx="396">
                  <c:v>87</c:v>
                </c:pt>
                <c:pt idx="397">
                  <c:v>74</c:v>
                </c:pt>
                <c:pt idx="398">
                  <c:v>69</c:v>
                </c:pt>
                <c:pt idx="399">
                  <c:v>63</c:v>
                </c:pt>
                <c:pt idx="400">
                  <c:v>62</c:v>
                </c:pt>
                <c:pt idx="401">
                  <c:v>60</c:v>
                </c:pt>
                <c:pt idx="402">
                  <c:v>63</c:v>
                </c:pt>
                <c:pt idx="403">
                  <c:v>76</c:v>
                </c:pt>
                <c:pt idx="404">
                  <c:v>95</c:v>
                </c:pt>
                <c:pt idx="405">
                  <c:v>74</c:v>
                </c:pt>
                <c:pt idx="406">
                  <c:v>73</c:v>
                </c:pt>
                <c:pt idx="407">
                  <c:v>68</c:v>
                </c:pt>
                <c:pt idx="408">
                  <c:v>85</c:v>
                </c:pt>
                <c:pt idx="409">
                  <c:v>92</c:v>
                </c:pt>
                <c:pt idx="410">
                  <c:v>68</c:v>
                </c:pt>
                <c:pt idx="411">
                  <c:v>67</c:v>
                </c:pt>
                <c:pt idx="412">
                  <c:v>91</c:v>
                </c:pt>
                <c:pt idx="413">
                  <c:v>77</c:v>
                </c:pt>
                <c:pt idx="414">
                  <c:v>92</c:v>
                </c:pt>
                <c:pt idx="415">
                  <c:v>93</c:v>
                </c:pt>
                <c:pt idx="416">
                  <c:v>82</c:v>
                </c:pt>
                <c:pt idx="417">
                  <c:v>80</c:v>
                </c:pt>
                <c:pt idx="418">
                  <c:v>86</c:v>
                </c:pt>
                <c:pt idx="419">
                  <c:v>96</c:v>
                </c:pt>
                <c:pt idx="420">
                  <c:v>82</c:v>
                </c:pt>
                <c:pt idx="421">
                  <c:v>92</c:v>
                </c:pt>
                <c:pt idx="422">
                  <c:v>64</c:v>
                </c:pt>
                <c:pt idx="423">
                  <c:v>81</c:v>
                </c:pt>
                <c:pt idx="424">
                  <c:v>75</c:v>
                </c:pt>
                <c:pt idx="425">
                  <c:v>88</c:v>
                </c:pt>
                <c:pt idx="426">
                  <c:v>65</c:v>
                </c:pt>
                <c:pt idx="427">
                  <c:v>93</c:v>
                </c:pt>
                <c:pt idx="428">
                  <c:v>86</c:v>
                </c:pt>
                <c:pt idx="429">
                  <c:v>64</c:v>
                </c:pt>
                <c:pt idx="430">
                  <c:v>89</c:v>
                </c:pt>
                <c:pt idx="431">
                  <c:v>87</c:v>
                </c:pt>
                <c:pt idx="432">
                  <c:v>93</c:v>
                </c:pt>
                <c:pt idx="433">
                  <c:v>90</c:v>
                </c:pt>
                <c:pt idx="434">
                  <c:v>72</c:v>
                </c:pt>
                <c:pt idx="435">
                  <c:v>64</c:v>
                </c:pt>
                <c:pt idx="436">
                  <c:v>67</c:v>
                </c:pt>
                <c:pt idx="437">
                  <c:v>72</c:v>
                </c:pt>
                <c:pt idx="438">
                  <c:v>85</c:v>
                </c:pt>
                <c:pt idx="439">
                  <c:v>77</c:v>
                </c:pt>
                <c:pt idx="440">
                  <c:v>72</c:v>
                </c:pt>
                <c:pt idx="441">
                  <c:v>66</c:v>
                </c:pt>
                <c:pt idx="442">
                  <c:v>88</c:v>
                </c:pt>
                <c:pt idx="443">
                  <c:v>64</c:v>
                </c:pt>
                <c:pt idx="444">
                  <c:v>91</c:v>
                </c:pt>
                <c:pt idx="445">
                  <c:v>95</c:v>
                </c:pt>
                <c:pt idx="446">
                  <c:v>80</c:v>
                </c:pt>
                <c:pt idx="447">
                  <c:v>96</c:v>
                </c:pt>
                <c:pt idx="448">
                  <c:v>78</c:v>
                </c:pt>
                <c:pt idx="449">
                  <c:v>79</c:v>
                </c:pt>
                <c:pt idx="450">
                  <c:v>92</c:v>
                </c:pt>
                <c:pt idx="451">
                  <c:v>84</c:v>
                </c:pt>
                <c:pt idx="452">
                  <c:v>66</c:v>
                </c:pt>
                <c:pt idx="453">
                  <c:v>81</c:v>
                </c:pt>
                <c:pt idx="454">
                  <c:v>74</c:v>
                </c:pt>
                <c:pt idx="455">
                  <c:v>86</c:v>
                </c:pt>
                <c:pt idx="456">
                  <c:v>89</c:v>
                </c:pt>
                <c:pt idx="457">
                  <c:v>71</c:v>
                </c:pt>
                <c:pt idx="458">
                  <c:v>88</c:v>
                </c:pt>
                <c:pt idx="459">
                  <c:v>90</c:v>
                </c:pt>
                <c:pt idx="460">
                  <c:v>69</c:v>
                </c:pt>
                <c:pt idx="461">
                  <c:v>85</c:v>
                </c:pt>
                <c:pt idx="462">
                  <c:v>74</c:v>
                </c:pt>
                <c:pt idx="463">
                  <c:v>70</c:v>
                </c:pt>
                <c:pt idx="464">
                  <c:v>65</c:v>
                </c:pt>
                <c:pt idx="465">
                  <c:v>97</c:v>
                </c:pt>
                <c:pt idx="466">
                  <c:v>73</c:v>
                </c:pt>
                <c:pt idx="467">
                  <c:v>89</c:v>
                </c:pt>
                <c:pt idx="468">
                  <c:v>74</c:v>
                </c:pt>
                <c:pt idx="469">
                  <c:v>75</c:v>
                </c:pt>
                <c:pt idx="470">
                  <c:v>73</c:v>
                </c:pt>
                <c:pt idx="471">
                  <c:v>81</c:v>
                </c:pt>
                <c:pt idx="472">
                  <c:v>81</c:v>
                </c:pt>
                <c:pt idx="473">
                  <c:v>83</c:v>
                </c:pt>
                <c:pt idx="474">
                  <c:v>82</c:v>
                </c:pt>
                <c:pt idx="475">
                  <c:v>83</c:v>
                </c:pt>
                <c:pt idx="476">
                  <c:v>92</c:v>
                </c:pt>
                <c:pt idx="477">
                  <c:v>71</c:v>
                </c:pt>
                <c:pt idx="478">
                  <c:v>82</c:v>
                </c:pt>
                <c:pt idx="479">
                  <c:v>84</c:v>
                </c:pt>
                <c:pt idx="480">
                  <c:v>65</c:v>
                </c:pt>
                <c:pt idx="481">
                  <c:v>86</c:v>
                </c:pt>
                <c:pt idx="482">
                  <c:v>72</c:v>
                </c:pt>
                <c:pt idx="483">
                  <c:v>67</c:v>
                </c:pt>
                <c:pt idx="484">
                  <c:v>99</c:v>
                </c:pt>
                <c:pt idx="485">
                  <c:v>81</c:v>
                </c:pt>
                <c:pt idx="486">
                  <c:v>73</c:v>
                </c:pt>
                <c:pt idx="487">
                  <c:v>96</c:v>
                </c:pt>
                <c:pt idx="488">
                  <c:v>75</c:v>
                </c:pt>
                <c:pt idx="489">
                  <c:v>82</c:v>
                </c:pt>
                <c:pt idx="490">
                  <c:v>72</c:v>
                </c:pt>
                <c:pt idx="491">
                  <c:v>90</c:v>
                </c:pt>
                <c:pt idx="492">
                  <c:v>67</c:v>
                </c:pt>
                <c:pt idx="493">
                  <c:v>76</c:v>
                </c:pt>
                <c:pt idx="494">
                  <c:v>93</c:v>
                </c:pt>
                <c:pt idx="495">
                  <c:v>65</c:v>
                </c:pt>
                <c:pt idx="496">
                  <c:v>88</c:v>
                </c:pt>
                <c:pt idx="497">
                  <c:v>81</c:v>
                </c:pt>
                <c:pt idx="498">
                  <c:v>74</c:v>
                </c:pt>
                <c:pt idx="499">
                  <c:v>65</c:v>
                </c:pt>
                <c:pt idx="500">
                  <c:v>72</c:v>
                </c:pt>
                <c:pt idx="501">
                  <c:v>61</c:v>
                </c:pt>
                <c:pt idx="502">
                  <c:v>99</c:v>
                </c:pt>
                <c:pt idx="503">
                  <c:v>62</c:v>
                </c:pt>
                <c:pt idx="504">
                  <c:v>82</c:v>
                </c:pt>
                <c:pt idx="505">
                  <c:v>65</c:v>
                </c:pt>
                <c:pt idx="506">
                  <c:v>63</c:v>
                </c:pt>
                <c:pt idx="507">
                  <c:v>68</c:v>
                </c:pt>
                <c:pt idx="508">
                  <c:v>85</c:v>
                </c:pt>
                <c:pt idx="509">
                  <c:v>67</c:v>
                </c:pt>
                <c:pt idx="510">
                  <c:v>89</c:v>
                </c:pt>
                <c:pt idx="511">
                  <c:v>95</c:v>
                </c:pt>
                <c:pt idx="512">
                  <c:v>97</c:v>
                </c:pt>
                <c:pt idx="513">
                  <c:v>71</c:v>
                </c:pt>
                <c:pt idx="514">
                  <c:v>74</c:v>
                </c:pt>
                <c:pt idx="515">
                  <c:v>79</c:v>
                </c:pt>
                <c:pt idx="516">
                  <c:v>69</c:v>
                </c:pt>
                <c:pt idx="517">
                  <c:v>95</c:v>
                </c:pt>
                <c:pt idx="518">
                  <c:v>85</c:v>
                </c:pt>
                <c:pt idx="519">
                  <c:v>88</c:v>
                </c:pt>
                <c:pt idx="520">
                  <c:v>91</c:v>
                </c:pt>
                <c:pt idx="521">
                  <c:v>89</c:v>
                </c:pt>
                <c:pt idx="522">
                  <c:v>62</c:v>
                </c:pt>
                <c:pt idx="523">
                  <c:v>89</c:v>
                </c:pt>
                <c:pt idx="524">
                  <c:v>79</c:v>
                </c:pt>
                <c:pt idx="525">
                  <c:v>67</c:v>
                </c:pt>
                <c:pt idx="526">
                  <c:v>79</c:v>
                </c:pt>
                <c:pt idx="527">
                  <c:v>77</c:v>
                </c:pt>
                <c:pt idx="528">
                  <c:v>63</c:v>
                </c:pt>
                <c:pt idx="529">
                  <c:v>80</c:v>
                </c:pt>
                <c:pt idx="530">
                  <c:v>95</c:v>
                </c:pt>
                <c:pt idx="531">
                  <c:v>92</c:v>
                </c:pt>
                <c:pt idx="532">
                  <c:v>81</c:v>
                </c:pt>
                <c:pt idx="533">
                  <c:v>83</c:v>
                </c:pt>
                <c:pt idx="534">
                  <c:v>90</c:v>
                </c:pt>
                <c:pt idx="535">
                  <c:v>67</c:v>
                </c:pt>
                <c:pt idx="536">
                  <c:v>99</c:v>
                </c:pt>
                <c:pt idx="537">
                  <c:v>94</c:v>
                </c:pt>
                <c:pt idx="538">
                  <c:v>85</c:v>
                </c:pt>
                <c:pt idx="539">
                  <c:v>90</c:v>
                </c:pt>
                <c:pt idx="540">
                  <c:v>81</c:v>
                </c:pt>
                <c:pt idx="541">
                  <c:v>64</c:v>
                </c:pt>
                <c:pt idx="542">
                  <c:v>69</c:v>
                </c:pt>
                <c:pt idx="543">
                  <c:v>75</c:v>
                </c:pt>
                <c:pt idx="544">
                  <c:v>88</c:v>
                </c:pt>
                <c:pt idx="545">
                  <c:v>73</c:v>
                </c:pt>
                <c:pt idx="546">
                  <c:v>82</c:v>
                </c:pt>
                <c:pt idx="547">
                  <c:v>74</c:v>
                </c:pt>
                <c:pt idx="548">
                  <c:v>70</c:v>
                </c:pt>
                <c:pt idx="549">
                  <c:v>80</c:v>
                </c:pt>
                <c:pt idx="550">
                  <c:v>69</c:v>
                </c:pt>
                <c:pt idx="551">
                  <c:v>80</c:v>
                </c:pt>
                <c:pt idx="552">
                  <c:v>82</c:v>
                </c:pt>
                <c:pt idx="553">
                  <c:v>99</c:v>
                </c:pt>
                <c:pt idx="554">
                  <c:v>93</c:v>
                </c:pt>
                <c:pt idx="555">
                  <c:v>86</c:v>
                </c:pt>
                <c:pt idx="556">
                  <c:v>87</c:v>
                </c:pt>
                <c:pt idx="557">
                  <c:v>76</c:v>
                </c:pt>
                <c:pt idx="558">
                  <c:v>73</c:v>
                </c:pt>
                <c:pt idx="559">
                  <c:v>73</c:v>
                </c:pt>
                <c:pt idx="560">
                  <c:v>65</c:v>
                </c:pt>
                <c:pt idx="561">
                  <c:v>62</c:v>
                </c:pt>
                <c:pt idx="562">
                  <c:v>75</c:v>
                </c:pt>
                <c:pt idx="563">
                  <c:v>82</c:v>
                </c:pt>
                <c:pt idx="564">
                  <c:v>99</c:v>
                </c:pt>
                <c:pt idx="565">
                  <c:v>92</c:v>
                </c:pt>
                <c:pt idx="566">
                  <c:v>62</c:v>
                </c:pt>
                <c:pt idx="567">
                  <c:v>74</c:v>
                </c:pt>
                <c:pt idx="568">
                  <c:v>92</c:v>
                </c:pt>
                <c:pt idx="569">
                  <c:v>74</c:v>
                </c:pt>
                <c:pt idx="570">
                  <c:v>84</c:v>
                </c:pt>
                <c:pt idx="571">
                  <c:v>64</c:v>
                </c:pt>
                <c:pt idx="572">
                  <c:v>71</c:v>
                </c:pt>
                <c:pt idx="573">
                  <c:v>76</c:v>
                </c:pt>
                <c:pt idx="574">
                  <c:v>67</c:v>
                </c:pt>
                <c:pt idx="575">
                  <c:v>76</c:v>
                </c:pt>
                <c:pt idx="576">
                  <c:v>77</c:v>
                </c:pt>
                <c:pt idx="577">
                  <c:v>64</c:v>
                </c:pt>
                <c:pt idx="578">
                  <c:v>98</c:v>
                </c:pt>
                <c:pt idx="579">
                  <c:v>69</c:v>
                </c:pt>
                <c:pt idx="580">
                  <c:v>76</c:v>
                </c:pt>
                <c:pt idx="581">
                  <c:v>68</c:v>
                </c:pt>
                <c:pt idx="582">
                  <c:v>96</c:v>
                </c:pt>
                <c:pt idx="583">
                  <c:v>71</c:v>
                </c:pt>
                <c:pt idx="584">
                  <c:v>90</c:v>
                </c:pt>
                <c:pt idx="585">
                  <c:v>79</c:v>
                </c:pt>
                <c:pt idx="586">
                  <c:v>76</c:v>
                </c:pt>
                <c:pt idx="587">
                  <c:v>74</c:v>
                </c:pt>
                <c:pt idx="588">
                  <c:v>78</c:v>
                </c:pt>
                <c:pt idx="589">
                  <c:v>62</c:v>
                </c:pt>
                <c:pt idx="590">
                  <c:v>82</c:v>
                </c:pt>
                <c:pt idx="591">
                  <c:v>66</c:v>
                </c:pt>
                <c:pt idx="592">
                  <c:v>76</c:v>
                </c:pt>
                <c:pt idx="593">
                  <c:v>83</c:v>
                </c:pt>
                <c:pt idx="594">
                  <c:v>94</c:v>
                </c:pt>
                <c:pt idx="595">
                  <c:v>90</c:v>
                </c:pt>
                <c:pt idx="596">
                  <c:v>64</c:v>
                </c:pt>
                <c:pt idx="597">
                  <c:v>62</c:v>
                </c:pt>
                <c:pt idx="598">
                  <c:v>98</c:v>
                </c:pt>
                <c:pt idx="599">
                  <c:v>69</c:v>
                </c:pt>
                <c:pt idx="600">
                  <c:v>82</c:v>
                </c:pt>
                <c:pt idx="601">
                  <c:v>86</c:v>
                </c:pt>
                <c:pt idx="602">
                  <c:v>68</c:v>
                </c:pt>
                <c:pt idx="603">
                  <c:v>77</c:v>
                </c:pt>
                <c:pt idx="604">
                  <c:v>86</c:v>
                </c:pt>
                <c:pt idx="605">
                  <c:v>73</c:v>
                </c:pt>
                <c:pt idx="606">
                  <c:v>72</c:v>
                </c:pt>
                <c:pt idx="607">
                  <c:v>77</c:v>
                </c:pt>
                <c:pt idx="608">
                  <c:v>83</c:v>
                </c:pt>
                <c:pt idx="609">
                  <c:v>83</c:v>
                </c:pt>
                <c:pt idx="610">
                  <c:v>90</c:v>
                </c:pt>
                <c:pt idx="611">
                  <c:v>80</c:v>
                </c:pt>
                <c:pt idx="612">
                  <c:v>72</c:v>
                </c:pt>
                <c:pt idx="613">
                  <c:v>71</c:v>
                </c:pt>
                <c:pt idx="614">
                  <c:v>81</c:v>
                </c:pt>
                <c:pt idx="615">
                  <c:v>80</c:v>
                </c:pt>
                <c:pt idx="616">
                  <c:v>84</c:v>
                </c:pt>
                <c:pt idx="617">
                  <c:v>96</c:v>
                </c:pt>
                <c:pt idx="618">
                  <c:v>74</c:v>
                </c:pt>
                <c:pt idx="619">
                  <c:v>94</c:v>
                </c:pt>
                <c:pt idx="620">
                  <c:v>61</c:v>
                </c:pt>
                <c:pt idx="621">
                  <c:v>83</c:v>
                </c:pt>
                <c:pt idx="622">
                  <c:v>60</c:v>
                </c:pt>
                <c:pt idx="623">
                  <c:v>98</c:v>
                </c:pt>
                <c:pt idx="624">
                  <c:v>64</c:v>
                </c:pt>
                <c:pt idx="625">
                  <c:v>91</c:v>
                </c:pt>
                <c:pt idx="626">
                  <c:v>97</c:v>
                </c:pt>
                <c:pt idx="627">
                  <c:v>92</c:v>
                </c:pt>
                <c:pt idx="628">
                  <c:v>74</c:v>
                </c:pt>
                <c:pt idx="629">
                  <c:v>77</c:v>
                </c:pt>
                <c:pt idx="630">
                  <c:v>71</c:v>
                </c:pt>
                <c:pt idx="631">
                  <c:v>83</c:v>
                </c:pt>
                <c:pt idx="632">
                  <c:v>81</c:v>
                </c:pt>
                <c:pt idx="633">
                  <c:v>92</c:v>
                </c:pt>
                <c:pt idx="634">
                  <c:v>75</c:v>
                </c:pt>
                <c:pt idx="635">
                  <c:v>86</c:v>
                </c:pt>
                <c:pt idx="636">
                  <c:v>65</c:v>
                </c:pt>
                <c:pt idx="637">
                  <c:v>77</c:v>
                </c:pt>
                <c:pt idx="638">
                  <c:v>77</c:v>
                </c:pt>
                <c:pt idx="639">
                  <c:v>98</c:v>
                </c:pt>
                <c:pt idx="640">
                  <c:v>88</c:v>
                </c:pt>
                <c:pt idx="641">
                  <c:v>64</c:v>
                </c:pt>
                <c:pt idx="642">
                  <c:v>90</c:v>
                </c:pt>
                <c:pt idx="643">
                  <c:v>90</c:v>
                </c:pt>
                <c:pt idx="644">
                  <c:v>97</c:v>
                </c:pt>
                <c:pt idx="645">
                  <c:v>62</c:v>
                </c:pt>
                <c:pt idx="646">
                  <c:v>88</c:v>
                </c:pt>
                <c:pt idx="647">
                  <c:v>94</c:v>
                </c:pt>
                <c:pt idx="648">
                  <c:v>68</c:v>
                </c:pt>
                <c:pt idx="649">
                  <c:v>82</c:v>
                </c:pt>
                <c:pt idx="650">
                  <c:v>83</c:v>
                </c:pt>
                <c:pt idx="651">
                  <c:v>68</c:v>
                </c:pt>
                <c:pt idx="652">
                  <c:v>94</c:v>
                </c:pt>
                <c:pt idx="653">
                  <c:v>91</c:v>
                </c:pt>
                <c:pt idx="654">
                  <c:v>98</c:v>
                </c:pt>
                <c:pt idx="655">
                  <c:v>74</c:v>
                </c:pt>
                <c:pt idx="656">
                  <c:v>66</c:v>
                </c:pt>
                <c:pt idx="657">
                  <c:v>70</c:v>
                </c:pt>
                <c:pt idx="658">
                  <c:v>91</c:v>
                </c:pt>
                <c:pt idx="659">
                  <c:v>90</c:v>
                </c:pt>
                <c:pt idx="660">
                  <c:v>74</c:v>
                </c:pt>
                <c:pt idx="661">
                  <c:v>92</c:v>
                </c:pt>
                <c:pt idx="662">
                  <c:v>70</c:v>
                </c:pt>
                <c:pt idx="663">
                  <c:v>97</c:v>
                </c:pt>
                <c:pt idx="664">
                  <c:v>78</c:v>
                </c:pt>
                <c:pt idx="665">
                  <c:v>64</c:v>
                </c:pt>
                <c:pt idx="666">
                  <c:v>83</c:v>
                </c:pt>
                <c:pt idx="667">
                  <c:v>66</c:v>
                </c:pt>
                <c:pt idx="668">
                  <c:v>98</c:v>
                </c:pt>
                <c:pt idx="669">
                  <c:v>62</c:v>
                </c:pt>
                <c:pt idx="670">
                  <c:v>94</c:v>
                </c:pt>
                <c:pt idx="671">
                  <c:v>70</c:v>
                </c:pt>
                <c:pt idx="672">
                  <c:v>79</c:v>
                </c:pt>
                <c:pt idx="673">
                  <c:v>99</c:v>
                </c:pt>
                <c:pt idx="674">
                  <c:v>87</c:v>
                </c:pt>
                <c:pt idx="675">
                  <c:v>81</c:v>
                </c:pt>
                <c:pt idx="676">
                  <c:v>65</c:v>
                </c:pt>
                <c:pt idx="677">
                  <c:v>86</c:v>
                </c:pt>
                <c:pt idx="678">
                  <c:v>90</c:v>
                </c:pt>
                <c:pt idx="679">
                  <c:v>92</c:v>
                </c:pt>
                <c:pt idx="680">
                  <c:v>74</c:v>
                </c:pt>
                <c:pt idx="681">
                  <c:v>69</c:v>
                </c:pt>
                <c:pt idx="682">
                  <c:v>88</c:v>
                </c:pt>
                <c:pt idx="683">
                  <c:v>79</c:v>
                </c:pt>
                <c:pt idx="684">
                  <c:v>86</c:v>
                </c:pt>
                <c:pt idx="685">
                  <c:v>83</c:v>
                </c:pt>
                <c:pt idx="686">
                  <c:v>93</c:v>
                </c:pt>
                <c:pt idx="687">
                  <c:v>70</c:v>
                </c:pt>
                <c:pt idx="688">
                  <c:v>70</c:v>
                </c:pt>
                <c:pt idx="689">
                  <c:v>69</c:v>
                </c:pt>
                <c:pt idx="690">
                  <c:v>88</c:v>
                </c:pt>
                <c:pt idx="691">
                  <c:v>68</c:v>
                </c:pt>
                <c:pt idx="692">
                  <c:v>83</c:v>
                </c:pt>
                <c:pt idx="693">
                  <c:v>74</c:v>
                </c:pt>
                <c:pt idx="694">
                  <c:v>93</c:v>
                </c:pt>
                <c:pt idx="695">
                  <c:v>70</c:v>
                </c:pt>
                <c:pt idx="696">
                  <c:v>81</c:v>
                </c:pt>
                <c:pt idx="697">
                  <c:v>70</c:v>
                </c:pt>
                <c:pt idx="698">
                  <c:v>79</c:v>
                </c:pt>
                <c:pt idx="699">
                  <c:v>86</c:v>
                </c:pt>
                <c:pt idx="700">
                  <c:v>61</c:v>
                </c:pt>
                <c:pt idx="701">
                  <c:v>93</c:v>
                </c:pt>
                <c:pt idx="702">
                  <c:v>64</c:v>
                </c:pt>
                <c:pt idx="703">
                  <c:v>60</c:v>
                </c:pt>
                <c:pt idx="704">
                  <c:v>95</c:v>
                </c:pt>
                <c:pt idx="705">
                  <c:v>68</c:v>
                </c:pt>
                <c:pt idx="706">
                  <c:v>89</c:v>
                </c:pt>
                <c:pt idx="707">
                  <c:v>65</c:v>
                </c:pt>
                <c:pt idx="708">
                  <c:v>96</c:v>
                </c:pt>
                <c:pt idx="709">
                  <c:v>87</c:v>
                </c:pt>
                <c:pt idx="710">
                  <c:v>72</c:v>
                </c:pt>
                <c:pt idx="711">
                  <c:v>99</c:v>
                </c:pt>
                <c:pt idx="712">
                  <c:v>76</c:v>
                </c:pt>
                <c:pt idx="713">
                  <c:v>85</c:v>
                </c:pt>
                <c:pt idx="714">
                  <c:v>64</c:v>
                </c:pt>
                <c:pt idx="715">
                  <c:v>91</c:v>
                </c:pt>
                <c:pt idx="716">
                  <c:v>74</c:v>
                </c:pt>
                <c:pt idx="717">
                  <c:v>62</c:v>
                </c:pt>
                <c:pt idx="718">
                  <c:v>67</c:v>
                </c:pt>
                <c:pt idx="719">
                  <c:v>63</c:v>
                </c:pt>
                <c:pt idx="720">
                  <c:v>90</c:v>
                </c:pt>
                <c:pt idx="721">
                  <c:v>67</c:v>
                </c:pt>
                <c:pt idx="722">
                  <c:v>75</c:v>
                </c:pt>
                <c:pt idx="723">
                  <c:v>90</c:v>
                </c:pt>
                <c:pt idx="724">
                  <c:v>89</c:v>
                </c:pt>
                <c:pt idx="725">
                  <c:v>77</c:v>
                </c:pt>
                <c:pt idx="726">
                  <c:v>72</c:v>
                </c:pt>
                <c:pt idx="727">
                  <c:v>82</c:v>
                </c:pt>
                <c:pt idx="728">
                  <c:v>64</c:v>
                </c:pt>
                <c:pt idx="729">
                  <c:v>82</c:v>
                </c:pt>
                <c:pt idx="730">
                  <c:v>97</c:v>
                </c:pt>
                <c:pt idx="731">
                  <c:v>76</c:v>
                </c:pt>
                <c:pt idx="732">
                  <c:v>74</c:v>
                </c:pt>
                <c:pt idx="733">
                  <c:v>93</c:v>
                </c:pt>
                <c:pt idx="734">
                  <c:v>69</c:v>
                </c:pt>
                <c:pt idx="735">
                  <c:v>90</c:v>
                </c:pt>
                <c:pt idx="736">
                  <c:v>91</c:v>
                </c:pt>
                <c:pt idx="737">
                  <c:v>99</c:v>
                </c:pt>
                <c:pt idx="738">
                  <c:v>64</c:v>
                </c:pt>
                <c:pt idx="739">
                  <c:v>89</c:v>
                </c:pt>
                <c:pt idx="740">
                  <c:v>83</c:v>
                </c:pt>
                <c:pt idx="741">
                  <c:v>87</c:v>
                </c:pt>
                <c:pt idx="742">
                  <c:v>65</c:v>
                </c:pt>
                <c:pt idx="743">
                  <c:v>81</c:v>
                </c:pt>
                <c:pt idx="744">
                  <c:v>93</c:v>
                </c:pt>
                <c:pt idx="745">
                  <c:v>85</c:v>
                </c:pt>
                <c:pt idx="746">
                  <c:v>61</c:v>
                </c:pt>
                <c:pt idx="747">
                  <c:v>66</c:v>
                </c:pt>
                <c:pt idx="748">
                  <c:v>76</c:v>
                </c:pt>
                <c:pt idx="749">
                  <c:v>97</c:v>
                </c:pt>
                <c:pt idx="750">
                  <c:v>84</c:v>
                </c:pt>
                <c:pt idx="751">
                  <c:v>65</c:v>
                </c:pt>
                <c:pt idx="752">
                  <c:v>81</c:v>
                </c:pt>
                <c:pt idx="753">
                  <c:v>61</c:v>
                </c:pt>
                <c:pt idx="754">
                  <c:v>62</c:v>
                </c:pt>
                <c:pt idx="755">
                  <c:v>91</c:v>
                </c:pt>
                <c:pt idx="756">
                  <c:v>85</c:v>
                </c:pt>
                <c:pt idx="757">
                  <c:v>92</c:v>
                </c:pt>
                <c:pt idx="758">
                  <c:v>89</c:v>
                </c:pt>
                <c:pt idx="759">
                  <c:v>97</c:v>
                </c:pt>
                <c:pt idx="760">
                  <c:v>94</c:v>
                </c:pt>
                <c:pt idx="761">
                  <c:v>74</c:v>
                </c:pt>
                <c:pt idx="762">
                  <c:v>89</c:v>
                </c:pt>
                <c:pt idx="763">
                  <c:v>89</c:v>
                </c:pt>
                <c:pt idx="764">
                  <c:v>76</c:v>
                </c:pt>
                <c:pt idx="765">
                  <c:v>80</c:v>
                </c:pt>
                <c:pt idx="766">
                  <c:v>85</c:v>
                </c:pt>
                <c:pt idx="767">
                  <c:v>98</c:v>
                </c:pt>
                <c:pt idx="768">
                  <c:v>88</c:v>
                </c:pt>
                <c:pt idx="769">
                  <c:v>98</c:v>
                </c:pt>
                <c:pt idx="770">
                  <c:v>96</c:v>
                </c:pt>
                <c:pt idx="771">
                  <c:v>66</c:v>
                </c:pt>
                <c:pt idx="772">
                  <c:v>64</c:v>
                </c:pt>
                <c:pt idx="773">
                  <c:v>70</c:v>
                </c:pt>
                <c:pt idx="774">
                  <c:v>70</c:v>
                </c:pt>
                <c:pt idx="775">
                  <c:v>76</c:v>
                </c:pt>
                <c:pt idx="776">
                  <c:v>88</c:v>
                </c:pt>
                <c:pt idx="777">
                  <c:v>71</c:v>
                </c:pt>
                <c:pt idx="778">
                  <c:v>62</c:v>
                </c:pt>
                <c:pt idx="779">
                  <c:v>72</c:v>
                </c:pt>
                <c:pt idx="780">
                  <c:v>77</c:v>
                </c:pt>
                <c:pt idx="781">
                  <c:v>98</c:v>
                </c:pt>
                <c:pt idx="782">
                  <c:v>67</c:v>
                </c:pt>
                <c:pt idx="783">
                  <c:v>89</c:v>
                </c:pt>
                <c:pt idx="784">
                  <c:v>81</c:v>
                </c:pt>
                <c:pt idx="785">
                  <c:v>61</c:v>
                </c:pt>
                <c:pt idx="786">
                  <c:v>82</c:v>
                </c:pt>
                <c:pt idx="787">
                  <c:v>67</c:v>
                </c:pt>
                <c:pt idx="788">
                  <c:v>60</c:v>
                </c:pt>
                <c:pt idx="789">
                  <c:v>64</c:v>
                </c:pt>
                <c:pt idx="790">
                  <c:v>86</c:v>
                </c:pt>
                <c:pt idx="791">
                  <c:v>74</c:v>
                </c:pt>
                <c:pt idx="792">
                  <c:v>77</c:v>
                </c:pt>
                <c:pt idx="793">
                  <c:v>91</c:v>
                </c:pt>
                <c:pt idx="794">
                  <c:v>84</c:v>
                </c:pt>
                <c:pt idx="795">
                  <c:v>87</c:v>
                </c:pt>
                <c:pt idx="796">
                  <c:v>94</c:v>
                </c:pt>
                <c:pt idx="797">
                  <c:v>61</c:v>
                </c:pt>
                <c:pt idx="798">
                  <c:v>97</c:v>
                </c:pt>
                <c:pt idx="799">
                  <c:v>70</c:v>
                </c:pt>
                <c:pt idx="800">
                  <c:v>83</c:v>
                </c:pt>
                <c:pt idx="801">
                  <c:v>73</c:v>
                </c:pt>
                <c:pt idx="802">
                  <c:v>82</c:v>
                </c:pt>
                <c:pt idx="803">
                  <c:v>83</c:v>
                </c:pt>
                <c:pt idx="804">
                  <c:v>84</c:v>
                </c:pt>
                <c:pt idx="805">
                  <c:v>91</c:v>
                </c:pt>
                <c:pt idx="806">
                  <c:v>61</c:v>
                </c:pt>
                <c:pt idx="807">
                  <c:v>71</c:v>
                </c:pt>
                <c:pt idx="808">
                  <c:v>63</c:v>
                </c:pt>
                <c:pt idx="809">
                  <c:v>66</c:v>
                </c:pt>
                <c:pt idx="810">
                  <c:v>64</c:v>
                </c:pt>
                <c:pt idx="811">
                  <c:v>78</c:v>
                </c:pt>
                <c:pt idx="812">
                  <c:v>97</c:v>
                </c:pt>
                <c:pt idx="813">
                  <c:v>91</c:v>
                </c:pt>
                <c:pt idx="814">
                  <c:v>86</c:v>
                </c:pt>
                <c:pt idx="815">
                  <c:v>99</c:v>
                </c:pt>
                <c:pt idx="816">
                  <c:v>60</c:v>
                </c:pt>
                <c:pt idx="817">
                  <c:v>66</c:v>
                </c:pt>
                <c:pt idx="818">
                  <c:v>73</c:v>
                </c:pt>
                <c:pt idx="819">
                  <c:v>84</c:v>
                </c:pt>
                <c:pt idx="820">
                  <c:v>88</c:v>
                </c:pt>
                <c:pt idx="821">
                  <c:v>67</c:v>
                </c:pt>
                <c:pt idx="822">
                  <c:v>73</c:v>
                </c:pt>
                <c:pt idx="823">
                  <c:v>62</c:v>
                </c:pt>
                <c:pt idx="824">
                  <c:v>61</c:v>
                </c:pt>
                <c:pt idx="825">
                  <c:v>81</c:v>
                </c:pt>
                <c:pt idx="826">
                  <c:v>94</c:v>
                </c:pt>
                <c:pt idx="827">
                  <c:v>85</c:v>
                </c:pt>
                <c:pt idx="828">
                  <c:v>74</c:v>
                </c:pt>
                <c:pt idx="829">
                  <c:v>60</c:v>
                </c:pt>
                <c:pt idx="830">
                  <c:v>77</c:v>
                </c:pt>
                <c:pt idx="831">
                  <c:v>87</c:v>
                </c:pt>
                <c:pt idx="832">
                  <c:v>85</c:v>
                </c:pt>
                <c:pt idx="833">
                  <c:v>87</c:v>
                </c:pt>
                <c:pt idx="834">
                  <c:v>93</c:v>
                </c:pt>
                <c:pt idx="835">
                  <c:v>66</c:v>
                </c:pt>
                <c:pt idx="836">
                  <c:v>79</c:v>
                </c:pt>
                <c:pt idx="837">
                  <c:v>81</c:v>
                </c:pt>
                <c:pt idx="838">
                  <c:v>64</c:v>
                </c:pt>
                <c:pt idx="839">
                  <c:v>83</c:v>
                </c:pt>
                <c:pt idx="840">
                  <c:v>81</c:v>
                </c:pt>
                <c:pt idx="841">
                  <c:v>95</c:v>
                </c:pt>
                <c:pt idx="842">
                  <c:v>98</c:v>
                </c:pt>
                <c:pt idx="843">
                  <c:v>60</c:v>
                </c:pt>
                <c:pt idx="844">
                  <c:v>89</c:v>
                </c:pt>
                <c:pt idx="845">
                  <c:v>75</c:v>
                </c:pt>
                <c:pt idx="846">
                  <c:v>66</c:v>
                </c:pt>
                <c:pt idx="847">
                  <c:v>78</c:v>
                </c:pt>
                <c:pt idx="848">
                  <c:v>81</c:v>
                </c:pt>
                <c:pt idx="849">
                  <c:v>70</c:v>
                </c:pt>
                <c:pt idx="850">
                  <c:v>86</c:v>
                </c:pt>
                <c:pt idx="851">
                  <c:v>78</c:v>
                </c:pt>
                <c:pt idx="852">
                  <c:v>63</c:v>
                </c:pt>
                <c:pt idx="853">
                  <c:v>70</c:v>
                </c:pt>
                <c:pt idx="854">
                  <c:v>98</c:v>
                </c:pt>
                <c:pt idx="855">
                  <c:v>79</c:v>
                </c:pt>
                <c:pt idx="856">
                  <c:v>80</c:v>
                </c:pt>
                <c:pt idx="857">
                  <c:v>66</c:v>
                </c:pt>
                <c:pt idx="858">
                  <c:v>82</c:v>
                </c:pt>
                <c:pt idx="859">
                  <c:v>75</c:v>
                </c:pt>
                <c:pt idx="860">
                  <c:v>77</c:v>
                </c:pt>
                <c:pt idx="861">
                  <c:v>69</c:v>
                </c:pt>
                <c:pt idx="862">
                  <c:v>73</c:v>
                </c:pt>
                <c:pt idx="863">
                  <c:v>65</c:v>
                </c:pt>
                <c:pt idx="864">
                  <c:v>93</c:v>
                </c:pt>
                <c:pt idx="865">
                  <c:v>74</c:v>
                </c:pt>
              </c:numCache>
            </c:numRef>
          </c:xVal>
          <c:yVal>
            <c:numRef>
              <c:f>Sheet4!$B$3:$B$868</c:f>
              <c:numCache>
                <c:formatCode>General</c:formatCode>
                <c:ptCount val="866"/>
                <c:pt idx="0">
                  <c:v>84</c:v>
                </c:pt>
                <c:pt idx="1">
                  <c:v>98</c:v>
                </c:pt>
                <c:pt idx="2">
                  <c:v>78</c:v>
                </c:pt>
                <c:pt idx="3">
                  <c:v>81</c:v>
                </c:pt>
                <c:pt idx="4">
                  <c:v>69</c:v>
                </c:pt>
                <c:pt idx="5">
                  <c:v>91</c:v>
                </c:pt>
                <c:pt idx="6">
                  <c:v>64</c:v>
                </c:pt>
                <c:pt idx="7">
                  <c:v>71</c:v>
                </c:pt>
                <c:pt idx="8">
                  <c:v>96</c:v>
                </c:pt>
                <c:pt idx="9">
                  <c:v>56</c:v>
                </c:pt>
                <c:pt idx="10">
                  <c:v>89</c:v>
                </c:pt>
                <c:pt idx="11">
                  <c:v>65</c:v>
                </c:pt>
                <c:pt idx="12">
                  <c:v>64</c:v>
                </c:pt>
                <c:pt idx="13">
                  <c:v>62</c:v>
                </c:pt>
                <c:pt idx="14">
                  <c:v>90</c:v>
                </c:pt>
                <c:pt idx="15">
                  <c:v>72</c:v>
                </c:pt>
                <c:pt idx="16">
                  <c:v>94</c:v>
                </c:pt>
                <c:pt idx="17">
                  <c:v>59</c:v>
                </c:pt>
                <c:pt idx="18">
                  <c:v>69</c:v>
                </c:pt>
                <c:pt idx="19">
                  <c:v>68</c:v>
                </c:pt>
                <c:pt idx="20">
                  <c:v>86</c:v>
                </c:pt>
                <c:pt idx="21">
                  <c:v>56</c:v>
                </c:pt>
                <c:pt idx="22">
                  <c:v>81</c:v>
                </c:pt>
                <c:pt idx="23">
                  <c:v>78</c:v>
                </c:pt>
                <c:pt idx="24">
                  <c:v>55</c:v>
                </c:pt>
                <c:pt idx="25">
                  <c:v>91</c:v>
                </c:pt>
                <c:pt idx="26">
                  <c:v>71</c:v>
                </c:pt>
                <c:pt idx="27">
                  <c:v>82</c:v>
                </c:pt>
                <c:pt idx="28">
                  <c:v>76</c:v>
                </c:pt>
                <c:pt idx="29">
                  <c:v>93</c:v>
                </c:pt>
                <c:pt idx="30">
                  <c:v>90</c:v>
                </c:pt>
                <c:pt idx="31">
                  <c:v>65</c:v>
                </c:pt>
                <c:pt idx="32">
                  <c:v>92</c:v>
                </c:pt>
                <c:pt idx="33">
                  <c:v>97</c:v>
                </c:pt>
                <c:pt idx="34">
                  <c:v>60</c:v>
                </c:pt>
                <c:pt idx="35">
                  <c:v>66</c:v>
                </c:pt>
                <c:pt idx="36">
                  <c:v>91</c:v>
                </c:pt>
                <c:pt idx="37">
                  <c:v>67</c:v>
                </c:pt>
                <c:pt idx="38">
                  <c:v>86</c:v>
                </c:pt>
                <c:pt idx="39">
                  <c:v>80</c:v>
                </c:pt>
                <c:pt idx="40">
                  <c:v>79</c:v>
                </c:pt>
                <c:pt idx="41">
                  <c:v>76</c:v>
                </c:pt>
                <c:pt idx="42">
                  <c:v>97</c:v>
                </c:pt>
                <c:pt idx="43">
                  <c:v>73</c:v>
                </c:pt>
                <c:pt idx="44">
                  <c:v>69</c:v>
                </c:pt>
                <c:pt idx="45">
                  <c:v>70</c:v>
                </c:pt>
                <c:pt idx="46">
                  <c:v>66</c:v>
                </c:pt>
                <c:pt idx="47">
                  <c:v>98</c:v>
                </c:pt>
                <c:pt idx="48">
                  <c:v>70</c:v>
                </c:pt>
                <c:pt idx="49">
                  <c:v>81</c:v>
                </c:pt>
                <c:pt idx="50">
                  <c:v>64</c:v>
                </c:pt>
                <c:pt idx="51">
                  <c:v>99</c:v>
                </c:pt>
                <c:pt idx="52">
                  <c:v>76</c:v>
                </c:pt>
                <c:pt idx="53">
                  <c:v>88</c:v>
                </c:pt>
                <c:pt idx="54">
                  <c:v>97</c:v>
                </c:pt>
                <c:pt idx="55">
                  <c:v>87</c:v>
                </c:pt>
                <c:pt idx="56">
                  <c:v>96</c:v>
                </c:pt>
                <c:pt idx="57">
                  <c:v>92</c:v>
                </c:pt>
                <c:pt idx="58">
                  <c:v>57</c:v>
                </c:pt>
                <c:pt idx="59">
                  <c:v>77</c:v>
                </c:pt>
                <c:pt idx="60">
                  <c:v>96</c:v>
                </c:pt>
                <c:pt idx="61">
                  <c:v>95</c:v>
                </c:pt>
                <c:pt idx="62">
                  <c:v>56</c:v>
                </c:pt>
                <c:pt idx="63">
                  <c:v>65</c:v>
                </c:pt>
                <c:pt idx="64">
                  <c:v>94</c:v>
                </c:pt>
                <c:pt idx="65">
                  <c:v>64</c:v>
                </c:pt>
                <c:pt idx="66">
                  <c:v>99</c:v>
                </c:pt>
                <c:pt idx="67">
                  <c:v>65</c:v>
                </c:pt>
                <c:pt idx="68">
                  <c:v>63</c:v>
                </c:pt>
                <c:pt idx="69">
                  <c:v>88</c:v>
                </c:pt>
                <c:pt idx="70">
                  <c:v>55</c:v>
                </c:pt>
                <c:pt idx="71">
                  <c:v>86</c:v>
                </c:pt>
                <c:pt idx="72">
                  <c:v>55</c:v>
                </c:pt>
                <c:pt idx="73">
                  <c:v>86</c:v>
                </c:pt>
                <c:pt idx="74">
                  <c:v>98</c:v>
                </c:pt>
                <c:pt idx="75">
                  <c:v>84</c:v>
                </c:pt>
                <c:pt idx="76">
                  <c:v>97</c:v>
                </c:pt>
                <c:pt idx="77">
                  <c:v>87</c:v>
                </c:pt>
                <c:pt idx="78">
                  <c:v>77</c:v>
                </c:pt>
                <c:pt idx="79">
                  <c:v>95</c:v>
                </c:pt>
                <c:pt idx="80">
                  <c:v>95</c:v>
                </c:pt>
                <c:pt idx="81">
                  <c:v>88</c:v>
                </c:pt>
                <c:pt idx="82">
                  <c:v>93</c:v>
                </c:pt>
                <c:pt idx="83">
                  <c:v>56</c:v>
                </c:pt>
                <c:pt idx="84">
                  <c:v>66</c:v>
                </c:pt>
                <c:pt idx="85">
                  <c:v>59</c:v>
                </c:pt>
                <c:pt idx="86">
                  <c:v>60</c:v>
                </c:pt>
                <c:pt idx="87">
                  <c:v>81</c:v>
                </c:pt>
                <c:pt idx="88">
                  <c:v>76</c:v>
                </c:pt>
                <c:pt idx="89">
                  <c:v>78</c:v>
                </c:pt>
                <c:pt idx="90">
                  <c:v>57</c:v>
                </c:pt>
                <c:pt idx="91">
                  <c:v>67</c:v>
                </c:pt>
                <c:pt idx="92">
                  <c:v>56</c:v>
                </c:pt>
                <c:pt idx="93">
                  <c:v>92</c:v>
                </c:pt>
                <c:pt idx="94">
                  <c:v>88</c:v>
                </c:pt>
                <c:pt idx="95">
                  <c:v>55</c:v>
                </c:pt>
                <c:pt idx="96">
                  <c:v>75</c:v>
                </c:pt>
                <c:pt idx="97">
                  <c:v>80</c:v>
                </c:pt>
                <c:pt idx="98">
                  <c:v>71</c:v>
                </c:pt>
                <c:pt idx="99">
                  <c:v>88</c:v>
                </c:pt>
                <c:pt idx="100">
                  <c:v>88</c:v>
                </c:pt>
                <c:pt idx="101">
                  <c:v>97</c:v>
                </c:pt>
                <c:pt idx="102">
                  <c:v>88</c:v>
                </c:pt>
                <c:pt idx="103">
                  <c:v>70</c:v>
                </c:pt>
                <c:pt idx="104">
                  <c:v>69</c:v>
                </c:pt>
                <c:pt idx="105">
                  <c:v>59</c:v>
                </c:pt>
                <c:pt idx="106">
                  <c:v>60</c:v>
                </c:pt>
                <c:pt idx="107">
                  <c:v>69</c:v>
                </c:pt>
                <c:pt idx="108">
                  <c:v>83</c:v>
                </c:pt>
                <c:pt idx="109">
                  <c:v>84</c:v>
                </c:pt>
                <c:pt idx="110">
                  <c:v>78</c:v>
                </c:pt>
                <c:pt idx="111">
                  <c:v>80</c:v>
                </c:pt>
                <c:pt idx="112">
                  <c:v>66</c:v>
                </c:pt>
                <c:pt idx="113">
                  <c:v>96</c:v>
                </c:pt>
                <c:pt idx="114">
                  <c:v>84</c:v>
                </c:pt>
                <c:pt idx="115">
                  <c:v>75</c:v>
                </c:pt>
                <c:pt idx="116">
                  <c:v>69</c:v>
                </c:pt>
                <c:pt idx="117">
                  <c:v>97</c:v>
                </c:pt>
                <c:pt idx="118">
                  <c:v>72</c:v>
                </c:pt>
                <c:pt idx="119">
                  <c:v>81</c:v>
                </c:pt>
                <c:pt idx="120">
                  <c:v>70</c:v>
                </c:pt>
                <c:pt idx="121">
                  <c:v>58</c:v>
                </c:pt>
                <c:pt idx="122">
                  <c:v>85</c:v>
                </c:pt>
                <c:pt idx="123">
                  <c:v>97</c:v>
                </c:pt>
                <c:pt idx="124">
                  <c:v>65</c:v>
                </c:pt>
                <c:pt idx="125">
                  <c:v>86</c:v>
                </c:pt>
                <c:pt idx="126">
                  <c:v>91</c:v>
                </c:pt>
                <c:pt idx="127">
                  <c:v>78</c:v>
                </c:pt>
                <c:pt idx="128">
                  <c:v>65</c:v>
                </c:pt>
                <c:pt idx="129">
                  <c:v>75</c:v>
                </c:pt>
                <c:pt idx="130">
                  <c:v>83</c:v>
                </c:pt>
                <c:pt idx="131">
                  <c:v>95</c:v>
                </c:pt>
                <c:pt idx="132">
                  <c:v>55</c:v>
                </c:pt>
                <c:pt idx="133">
                  <c:v>77</c:v>
                </c:pt>
                <c:pt idx="134">
                  <c:v>81</c:v>
                </c:pt>
                <c:pt idx="135">
                  <c:v>83</c:v>
                </c:pt>
                <c:pt idx="136">
                  <c:v>59</c:v>
                </c:pt>
                <c:pt idx="137">
                  <c:v>78</c:v>
                </c:pt>
                <c:pt idx="138">
                  <c:v>70</c:v>
                </c:pt>
                <c:pt idx="139">
                  <c:v>92</c:v>
                </c:pt>
                <c:pt idx="140">
                  <c:v>62</c:v>
                </c:pt>
                <c:pt idx="141">
                  <c:v>94</c:v>
                </c:pt>
                <c:pt idx="142">
                  <c:v>99</c:v>
                </c:pt>
                <c:pt idx="143">
                  <c:v>81</c:v>
                </c:pt>
                <c:pt idx="144">
                  <c:v>98</c:v>
                </c:pt>
                <c:pt idx="145">
                  <c:v>64</c:v>
                </c:pt>
                <c:pt idx="146">
                  <c:v>61</c:v>
                </c:pt>
                <c:pt idx="147">
                  <c:v>61</c:v>
                </c:pt>
                <c:pt idx="148">
                  <c:v>73</c:v>
                </c:pt>
                <c:pt idx="149">
                  <c:v>75</c:v>
                </c:pt>
                <c:pt idx="150">
                  <c:v>70</c:v>
                </c:pt>
                <c:pt idx="151">
                  <c:v>76</c:v>
                </c:pt>
                <c:pt idx="152">
                  <c:v>91</c:v>
                </c:pt>
                <c:pt idx="153">
                  <c:v>67</c:v>
                </c:pt>
                <c:pt idx="154">
                  <c:v>93</c:v>
                </c:pt>
                <c:pt idx="155">
                  <c:v>97</c:v>
                </c:pt>
                <c:pt idx="156">
                  <c:v>70</c:v>
                </c:pt>
                <c:pt idx="157">
                  <c:v>64</c:v>
                </c:pt>
                <c:pt idx="158">
                  <c:v>70</c:v>
                </c:pt>
                <c:pt idx="159">
                  <c:v>65</c:v>
                </c:pt>
                <c:pt idx="160">
                  <c:v>88</c:v>
                </c:pt>
                <c:pt idx="161">
                  <c:v>92</c:v>
                </c:pt>
                <c:pt idx="162">
                  <c:v>77</c:v>
                </c:pt>
                <c:pt idx="163">
                  <c:v>81</c:v>
                </c:pt>
                <c:pt idx="164">
                  <c:v>87</c:v>
                </c:pt>
                <c:pt idx="165">
                  <c:v>83</c:v>
                </c:pt>
                <c:pt idx="166">
                  <c:v>67</c:v>
                </c:pt>
                <c:pt idx="167">
                  <c:v>87</c:v>
                </c:pt>
                <c:pt idx="168">
                  <c:v>71</c:v>
                </c:pt>
                <c:pt idx="169">
                  <c:v>89</c:v>
                </c:pt>
                <c:pt idx="170">
                  <c:v>76</c:v>
                </c:pt>
                <c:pt idx="171">
                  <c:v>96</c:v>
                </c:pt>
                <c:pt idx="172">
                  <c:v>93</c:v>
                </c:pt>
                <c:pt idx="173">
                  <c:v>76</c:v>
                </c:pt>
                <c:pt idx="174">
                  <c:v>95</c:v>
                </c:pt>
                <c:pt idx="175">
                  <c:v>60</c:v>
                </c:pt>
                <c:pt idx="176">
                  <c:v>66</c:v>
                </c:pt>
                <c:pt idx="177">
                  <c:v>78</c:v>
                </c:pt>
                <c:pt idx="178">
                  <c:v>78</c:v>
                </c:pt>
                <c:pt idx="179">
                  <c:v>95</c:v>
                </c:pt>
                <c:pt idx="180">
                  <c:v>59</c:v>
                </c:pt>
                <c:pt idx="181">
                  <c:v>69</c:v>
                </c:pt>
                <c:pt idx="182">
                  <c:v>94</c:v>
                </c:pt>
                <c:pt idx="183">
                  <c:v>72</c:v>
                </c:pt>
                <c:pt idx="184">
                  <c:v>67</c:v>
                </c:pt>
                <c:pt idx="185">
                  <c:v>67</c:v>
                </c:pt>
                <c:pt idx="186">
                  <c:v>64</c:v>
                </c:pt>
                <c:pt idx="187">
                  <c:v>71</c:v>
                </c:pt>
                <c:pt idx="188">
                  <c:v>58</c:v>
                </c:pt>
                <c:pt idx="189">
                  <c:v>86</c:v>
                </c:pt>
                <c:pt idx="190">
                  <c:v>64</c:v>
                </c:pt>
                <c:pt idx="191">
                  <c:v>66</c:v>
                </c:pt>
                <c:pt idx="192">
                  <c:v>92</c:v>
                </c:pt>
                <c:pt idx="193">
                  <c:v>81</c:v>
                </c:pt>
                <c:pt idx="194">
                  <c:v>59</c:v>
                </c:pt>
                <c:pt idx="195">
                  <c:v>83</c:v>
                </c:pt>
                <c:pt idx="196">
                  <c:v>97</c:v>
                </c:pt>
                <c:pt idx="197">
                  <c:v>90</c:v>
                </c:pt>
                <c:pt idx="198">
                  <c:v>88</c:v>
                </c:pt>
                <c:pt idx="199">
                  <c:v>68</c:v>
                </c:pt>
                <c:pt idx="200">
                  <c:v>87</c:v>
                </c:pt>
                <c:pt idx="201">
                  <c:v>69</c:v>
                </c:pt>
                <c:pt idx="202">
                  <c:v>63</c:v>
                </c:pt>
                <c:pt idx="203">
                  <c:v>92</c:v>
                </c:pt>
                <c:pt idx="204">
                  <c:v>67</c:v>
                </c:pt>
                <c:pt idx="205">
                  <c:v>93</c:v>
                </c:pt>
                <c:pt idx="206">
                  <c:v>64</c:v>
                </c:pt>
                <c:pt idx="207">
                  <c:v>95</c:v>
                </c:pt>
                <c:pt idx="208">
                  <c:v>67</c:v>
                </c:pt>
                <c:pt idx="209">
                  <c:v>96</c:v>
                </c:pt>
                <c:pt idx="210">
                  <c:v>92</c:v>
                </c:pt>
                <c:pt idx="211">
                  <c:v>80</c:v>
                </c:pt>
                <c:pt idx="212">
                  <c:v>67</c:v>
                </c:pt>
                <c:pt idx="213">
                  <c:v>89</c:v>
                </c:pt>
                <c:pt idx="214">
                  <c:v>62</c:v>
                </c:pt>
                <c:pt idx="215">
                  <c:v>64</c:v>
                </c:pt>
                <c:pt idx="216">
                  <c:v>66</c:v>
                </c:pt>
                <c:pt idx="217">
                  <c:v>57</c:v>
                </c:pt>
                <c:pt idx="218">
                  <c:v>62</c:v>
                </c:pt>
                <c:pt idx="219">
                  <c:v>56</c:v>
                </c:pt>
                <c:pt idx="220">
                  <c:v>96</c:v>
                </c:pt>
                <c:pt idx="221">
                  <c:v>94</c:v>
                </c:pt>
                <c:pt idx="222">
                  <c:v>78</c:v>
                </c:pt>
                <c:pt idx="223">
                  <c:v>80</c:v>
                </c:pt>
                <c:pt idx="224">
                  <c:v>97</c:v>
                </c:pt>
                <c:pt idx="225">
                  <c:v>56</c:v>
                </c:pt>
                <c:pt idx="226">
                  <c:v>74</c:v>
                </c:pt>
                <c:pt idx="227">
                  <c:v>62</c:v>
                </c:pt>
                <c:pt idx="228">
                  <c:v>91</c:v>
                </c:pt>
                <c:pt idx="229">
                  <c:v>67</c:v>
                </c:pt>
                <c:pt idx="230">
                  <c:v>85</c:v>
                </c:pt>
                <c:pt idx="231">
                  <c:v>77</c:v>
                </c:pt>
                <c:pt idx="232">
                  <c:v>91</c:v>
                </c:pt>
                <c:pt idx="233">
                  <c:v>89</c:v>
                </c:pt>
                <c:pt idx="234">
                  <c:v>80</c:v>
                </c:pt>
                <c:pt idx="235">
                  <c:v>59</c:v>
                </c:pt>
                <c:pt idx="236">
                  <c:v>62</c:v>
                </c:pt>
                <c:pt idx="237">
                  <c:v>68</c:v>
                </c:pt>
                <c:pt idx="238">
                  <c:v>82</c:v>
                </c:pt>
                <c:pt idx="239">
                  <c:v>57</c:v>
                </c:pt>
                <c:pt idx="240">
                  <c:v>99</c:v>
                </c:pt>
                <c:pt idx="241">
                  <c:v>81</c:v>
                </c:pt>
                <c:pt idx="242">
                  <c:v>72</c:v>
                </c:pt>
                <c:pt idx="243">
                  <c:v>99</c:v>
                </c:pt>
                <c:pt idx="244">
                  <c:v>68</c:v>
                </c:pt>
                <c:pt idx="245">
                  <c:v>96</c:v>
                </c:pt>
                <c:pt idx="246">
                  <c:v>78</c:v>
                </c:pt>
                <c:pt idx="247">
                  <c:v>85</c:v>
                </c:pt>
                <c:pt idx="248">
                  <c:v>91</c:v>
                </c:pt>
                <c:pt idx="249">
                  <c:v>61</c:v>
                </c:pt>
                <c:pt idx="250">
                  <c:v>56</c:v>
                </c:pt>
                <c:pt idx="251">
                  <c:v>72</c:v>
                </c:pt>
                <c:pt idx="252">
                  <c:v>57</c:v>
                </c:pt>
                <c:pt idx="253">
                  <c:v>59</c:v>
                </c:pt>
                <c:pt idx="254">
                  <c:v>90</c:v>
                </c:pt>
                <c:pt idx="255">
                  <c:v>92</c:v>
                </c:pt>
                <c:pt idx="256">
                  <c:v>69</c:v>
                </c:pt>
                <c:pt idx="257">
                  <c:v>65</c:v>
                </c:pt>
                <c:pt idx="258">
                  <c:v>58</c:v>
                </c:pt>
                <c:pt idx="259">
                  <c:v>68</c:v>
                </c:pt>
                <c:pt idx="260">
                  <c:v>87</c:v>
                </c:pt>
                <c:pt idx="261">
                  <c:v>55</c:v>
                </c:pt>
                <c:pt idx="262">
                  <c:v>90</c:v>
                </c:pt>
                <c:pt idx="263">
                  <c:v>95</c:v>
                </c:pt>
                <c:pt idx="264">
                  <c:v>74</c:v>
                </c:pt>
                <c:pt idx="265">
                  <c:v>57</c:v>
                </c:pt>
                <c:pt idx="266">
                  <c:v>60</c:v>
                </c:pt>
                <c:pt idx="267">
                  <c:v>97</c:v>
                </c:pt>
                <c:pt idx="268">
                  <c:v>77</c:v>
                </c:pt>
                <c:pt idx="269">
                  <c:v>86</c:v>
                </c:pt>
                <c:pt idx="270">
                  <c:v>63</c:v>
                </c:pt>
                <c:pt idx="271">
                  <c:v>77</c:v>
                </c:pt>
                <c:pt idx="272">
                  <c:v>85</c:v>
                </c:pt>
                <c:pt idx="273">
                  <c:v>66</c:v>
                </c:pt>
                <c:pt idx="274">
                  <c:v>88</c:v>
                </c:pt>
                <c:pt idx="275">
                  <c:v>70</c:v>
                </c:pt>
                <c:pt idx="276">
                  <c:v>62</c:v>
                </c:pt>
                <c:pt idx="277">
                  <c:v>74</c:v>
                </c:pt>
                <c:pt idx="278">
                  <c:v>75</c:v>
                </c:pt>
                <c:pt idx="279">
                  <c:v>76</c:v>
                </c:pt>
                <c:pt idx="280">
                  <c:v>61</c:v>
                </c:pt>
                <c:pt idx="281">
                  <c:v>74</c:v>
                </c:pt>
                <c:pt idx="282">
                  <c:v>98</c:v>
                </c:pt>
                <c:pt idx="283">
                  <c:v>69</c:v>
                </c:pt>
                <c:pt idx="284">
                  <c:v>78</c:v>
                </c:pt>
                <c:pt idx="285">
                  <c:v>99</c:v>
                </c:pt>
                <c:pt idx="286">
                  <c:v>61</c:v>
                </c:pt>
                <c:pt idx="287">
                  <c:v>67</c:v>
                </c:pt>
                <c:pt idx="288">
                  <c:v>71</c:v>
                </c:pt>
                <c:pt idx="289">
                  <c:v>96</c:v>
                </c:pt>
                <c:pt idx="290">
                  <c:v>82</c:v>
                </c:pt>
                <c:pt idx="291">
                  <c:v>82</c:v>
                </c:pt>
                <c:pt idx="292">
                  <c:v>71</c:v>
                </c:pt>
                <c:pt idx="293">
                  <c:v>85</c:v>
                </c:pt>
                <c:pt idx="294">
                  <c:v>68</c:v>
                </c:pt>
                <c:pt idx="295">
                  <c:v>98</c:v>
                </c:pt>
                <c:pt idx="296">
                  <c:v>66</c:v>
                </c:pt>
                <c:pt idx="297">
                  <c:v>93</c:v>
                </c:pt>
                <c:pt idx="298">
                  <c:v>90</c:v>
                </c:pt>
                <c:pt idx="299">
                  <c:v>88</c:v>
                </c:pt>
                <c:pt idx="300">
                  <c:v>87</c:v>
                </c:pt>
                <c:pt idx="301">
                  <c:v>59</c:v>
                </c:pt>
                <c:pt idx="302">
                  <c:v>91</c:v>
                </c:pt>
                <c:pt idx="303">
                  <c:v>70</c:v>
                </c:pt>
                <c:pt idx="304">
                  <c:v>92</c:v>
                </c:pt>
                <c:pt idx="305">
                  <c:v>68</c:v>
                </c:pt>
                <c:pt idx="306">
                  <c:v>95</c:v>
                </c:pt>
                <c:pt idx="307">
                  <c:v>59</c:v>
                </c:pt>
                <c:pt idx="308">
                  <c:v>95</c:v>
                </c:pt>
                <c:pt idx="309">
                  <c:v>80</c:v>
                </c:pt>
                <c:pt idx="310">
                  <c:v>94</c:v>
                </c:pt>
                <c:pt idx="311">
                  <c:v>63</c:v>
                </c:pt>
                <c:pt idx="312">
                  <c:v>86</c:v>
                </c:pt>
                <c:pt idx="313">
                  <c:v>64</c:v>
                </c:pt>
                <c:pt idx="314">
                  <c:v>59</c:v>
                </c:pt>
                <c:pt idx="315">
                  <c:v>87</c:v>
                </c:pt>
                <c:pt idx="316">
                  <c:v>90</c:v>
                </c:pt>
                <c:pt idx="317">
                  <c:v>78</c:v>
                </c:pt>
                <c:pt idx="318">
                  <c:v>72</c:v>
                </c:pt>
                <c:pt idx="319">
                  <c:v>59</c:v>
                </c:pt>
                <c:pt idx="320">
                  <c:v>81</c:v>
                </c:pt>
                <c:pt idx="321">
                  <c:v>74</c:v>
                </c:pt>
                <c:pt idx="322">
                  <c:v>79</c:v>
                </c:pt>
                <c:pt idx="323">
                  <c:v>65</c:v>
                </c:pt>
                <c:pt idx="324">
                  <c:v>95</c:v>
                </c:pt>
                <c:pt idx="325">
                  <c:v>96</c:v>
                </c:pt>
                <c:pt idx="326">
                  <c:v>86</c:v>
                </c:pt>
                <c:pt idx="327">
                  <c:v>61</c:v>
                </c:pt>
                <c:pt idx="328">
                  <c:v>58</c:v>
                </c:pt>
                <c:pt idx="329">
                  <c:v>58</c:v>
                </c:pt>
                <c:pt idx="330">
                  <c:v>78</c:v>
                </c:pt>
                <c:pt idx="331">
                  <c:v>61</c:v>
                </c:pt>
                <c:pt idx="332">
                  <c:v>99</c:v>
                </c:pt>
                <c:pt idx="333">
                  <c:v>64</c:v>
                </c:pt>
                <c:pt idx="334">
                  <c:v>66</c:v>
                </c:pt>
                <c:pt idx="335">
                  <c:v>62</c:v>
                </c:pt>
                <c:pt idx="336">
                  <c:v>55</c:v>
                </c:pt>
                <c:pt idx="337">
                  <c:v>83</c:v>
                </c:pt>
                <c:pt idx="338">
                  <c:v>68</c:v>
                </c:pt>
                <c:pt idx="339">
                  <c:v>61</c:v>
                </c:pt>
                <c:pt idx="340">
                  <c:v>96</c:v>
                </c:pt>
                <c:pt idx="341">
                  <c:v>60</c:v>
                </c:pt>
                <c:pt idx="342">
                  <c:v>64</c:v>
                </c:pt>
                <c:pt idx="343">
                  <c:v>86</c:v>
                </c:pt>
                <c:pt idx="344">
                  <c:v>89</c:v>
                </c:pt>
                <c:pt idx="345">
                  <c:v>80</c:v>
                </c:pt>
                <c:pt idx="346">
                  <c:v>73</c:v>
                </c:pt>
                <c:pt idx="347">
                  <c:v>99</c:v>
                </c:pt>
                <c:pt idx="348">
                  <c:v>72</c:v>
                </c:pt>
                <c:pt idx="349">
                  <c:v>82</c:v>
                </c:pt>
                <c:pt idx="350">
                  <c:v>94</c:v>
                </c:pt>
                <c:pt idx="351">
                  <c:v>79</c:v>
                </c:pt>
                <c:pt idx="352">
                  <c:v>85</c:v>
                </c:pt>
                <c:pt idx="353">
                  <c:v>70</c:v>
                </c:pt>
                <c:pt idx="354">
                  <c:v>62</c:v>
                </c:pt>
                <c:pt idx="355">
                  <c:v>58</c:v>
                </c:pt>
                <c:pt idx="356">
                  <c:v>93</c:v>
                </c:pt>
                <c:pt idx="357">
                  <c:v>90</c:v>
                </c:pt>
                <c:pt idx="358">
                  <c:v>85</c:v>
                </c:pt>
                <c:pt idx="359">
                  <c:v>60</c:v>
                </c:pt>
                <c:pt idx="360">
                  <c:v>91</c:v>
                </c:pt>
                <c:pt idx="361">
                  <c:v>76</c:v>
                </c:pt>
                <c:pt idx="362">
                  <c:v>74</c:v>
                </c:pt>
                <c:pt idx="363">
                  <c:v>76</c:v>
                </c:pt>
                <c:pt idx="364">
                  <c:v>76</c:v>
                </c:pt>
                <c:pt idx="365">
                  <c:v>85</c:v>
                </c:pt>
                <c:pt idx="366">
                  <c:v>70</c:v>
                </c:pt>
                <c:pt idx="367">
                  <c:v>68</c:v>
                </c:pt>
                <c:pt idx="368">
                  <c:v>66</c:v>
                </c:pt>
                <c:pt idx="369">
                  <c:v>74</c:v>
                </c:pt>
                <c:pt idx="370">
                  <c:v>96</c:v>
                </c:pt>
                <c:pt idx="371">
                  <c:v>82</c:v>
                </c:pt>
                <c:pt idx="372">
                  <c:v>93</c:v>
                </c:pt>
                <c:pt idx="373">
                  <c:v>60</c:v>
                </c:pt>
                <c:pt idx="374">
                  <c:v>84</c:v>
                </c:pt>
                <c:pt idx="375">
                  <c:v>70</c:v>
                </c:pt>
                <c:pt idx="376">
                  <c:v>90</c:v>
                </c:pt>
                <c:pt idx="377">
                  <c:v>82</c:v>
                </c:pt>
                <c:pt idx="378">
                  <c:v>66</c:v>
                </c:pt>
                <c:pt idx="379">
                  <c:v>69</c:v>
                </c:pt>
                <c:pt idx="380">
                  <c:v>97</c:v>
                </c:pt>
                <c:pt idx="381">
                  <c:v>84</c:v>
                </c:pt>
                <c:pt idx="382">
                  <c:v>87</c:v>
                </c:pt>
                <c:pt idx="383">
                  <c:v>56</c:v>
                </c:pt>
                <c:pt idx="384">
                  <c:v>81</c:v>
                </c:pt>
                <c:pt idx="385">
                  <c:v>65</c:v>
                </c:pt>
                <c:pt idx="386">
                  <c:v>90</c:v>
                </c:pt>
                <c:pt idx="387">
                  <c:v>89</c:v>
                </c:pt>
                <c:pt idx="388">
                  <c:v>73</c:v>
                </c:pt>
                <c:pt idx="389">
                  <c:v>99</c:v>
                </c:pt>
                <c:pt idx="390">
                  <c:v>98</c:v>
                </c:pt>
                <c:pt idx="391">
                  <c:v>82</c:v>
                </c:pt>
                <c:pt idx="392">
                  <c:v>97</c:v>
                </c:pt>
                <c:pt idx="393">
                  <c:v>79</c:v>
                </c:pt>
                <c:pt idx="394">
                  <c:v>79</c:v>
                </c:pt>
                <c:pt idx="395">
                  <c:v>74</c:v>
                </c:pt>
                <c:pt idx="396">
                  <c:v>55</c:v>
                </c:pt>
                <c:pt idx="397">
                  <c:v>56</c:v>
                </c:pt>
                <c:pt idx="398">
                  <c:v>81</c:v>
                </c:pt>
                <c:pt idx="399">
                  <c:v>55</c:v>
                </c:pt>
                <c:pt idx="400">
                  <c:v>60</c:v>
                </c:pt>
                <c:pt idx="401">
                  <c:v>98</c:v>
                </c:pt>
                <c:pt idx="402">
                  <c:v>99</c:v>
                </c:pt>
                <c:pt idx="403">
                  <c:v>88</c:v>
                </c:pt>
                <c:pt idx="404">
                  <c:v>63</c:v>
                </c:pt>
                <c:pt idx="405">
                  <c:v>56</c:v>
                </c:pt>
                <c:pt idx="406">
                  <c:v>69</c:v>
                </c:pt>
                <c:pt idx="407">
                  <c:v>69</c:v>
                </c:pt>
                <c:pt idx="408">
                  <c:v>67</c:v>
                </c:pt>
                <c:pt idx="409">
                  <c:v>74</c:v>
                </c:pt>
                <c:pt idx="410">
                  <c:v>74</c:v>
                </c:pt>
                <c:pt idx="411">
                  <c:v>68</c:v>
                </c:pt>
                <c:pt idx="412">
                  <c:v>86</c:v>
                </c:pt>
                <c:pt idx="413">
                  <c:v>89</c:v>
                </c:pt>
                <c:pt idx="414">
                  <c:v>90</c:v>
                </c:pt>
                <c:pt idx="415">
                  <c:v>88</c:v>
                </c:pt>
                <c:pt idx="416">
                  <c:v>58</c:v>
                </c:pt>
                <c:pt idx="417">
                  <c:v>93</c:v>
                </c:pt>
                <c:pt idx="418">
                  <c:v>90</c:v>
                </c:pt>
                <c:pt idx="419">
                  <c:v>85</c:v>
                </c:pt>
                <c:pt idx="420">
                  <c:v>72</c:v>
                </c:pt>
                <c:pt idx="421">
                  <c:v>97</c:v>
                </c:pt>
                <c:pt idx="422">
                  <c:v>68</c:v>
                </c:pt>
                <c:pt idx="423">
                  <c:v>84</c:v>
                </c:pt>
                <c:pt idx="424">
                  <c:v>89</c:v>
                </c:pt>
                <c:pt idx="425">
                  <c:v>65</c:v>
                </c:pt>
                <c:pt idx="426">
                  <c:v>66</c:v>
                </c:pt>
                <c:pt idx="427">
                  <c:v>85</c:v>
                </c:pt>
                <c:pt idx="428">
                  <c:v>61</c:v>
                </c:pt>
                <c:pt idx="429">
                  <c:v>99</c:v>
                </c:pt>
                <c:pt idx="430">
                  <c:v>68</c:v>
                </c:pt>
                <c:pt idx="431">
                  <c:v>70</c:v>
                </c:pt>
                <c:pt idx="432">
                  <c:v>98</c:v>
                </c:pt>
                <c:pt idx="433">
                  <c:v>93</c:v>
                </c:pt>
                <c:pt idx="434">
                  <c:v>97</c:v>
                </c:pt>
                <c:pt idx="435">
                  <c:v>91</c:v>
                </c:pt>
                <c:pt idx="436">
                  <c:v>65</c:v>
                </c:pt>
                <c:pt idx="437">
                  <c:v>79</c:v>
                </c:pt>
                <c:pt idx="438">
                  <c:v>83</c:v>
                </c:pt>
                <c:pt idx="439">
                  <c:v>57</c:v>
                </c:pt>
                <c:pt idx="440">
                  <c:v>72</c:v>
                </c:pt>
                <c:pt idx="441">
                  <c:v>80</c:v>
                </c:pt>
                <c:pt idx="442">
                  <c:v>78</c:v>
                </c:pt>
                <c:pt idx="443">
                  <c:v>85</c:v>
                </c:pt>
                <c:pt idx="444">
                  <c:v>69</c:v>
                </c:pt>
                <c:pt idx="445">
                  <c:v>74</c:v>
                </c:pt>
                <c:pt idx="446">
                  <c:v>59</c:v>
                </c:pt>
                <c:pt idx="447">
                  <c:v>75</c:v>
                </c:pt>
                <c:pt idx="448">
                  <c:v>60</c:v>
                </c:pt>
                <c:pt idx="449">
                  <c:v>78</c:v>
                </c:pt>
                <c:pt idx="450">
                  <c:v>61</c:v>
                </c:pt>
                <c:pt idx="451">
                  <c:v>77</c:v>
                </c:pt>
                <c:pt idx="452">
                  <c:v>74</c:v>
                </c:pt>
                <c:pt idx="453">
                  <c:v>57</c:v>
                </c:pt>
                <c:pt idx="454">
                  <c:v>71</c:v>
                </c:pt>
                <c:pt idx="455">
                  <c:v>87</c:v>
                </c:pt>
                <c:pt idx="456">
                  <c:v>80</c:v>
                </c:pt>
                <c:pt idx="457">
                  <c:v>92</c:v>
                </c:pt>
                <c:pt idx="458">
                  <c:v>58</c:v>
                </c:pt>
                <c:pt idx="459">
                  <c:v>86</c:v>
                </c:pt>
                <c:pt idx="460">
                  <c:v>99</c:v>
                </c:pt>
                <c:pt idx="461">
                  <c:v>87</c:v>
                </c:pt>
                <c:pt idx="462">
                  <c:v>81</c:v>
                </c:pt>
                <c:pt idx="463">
                  <c:v>88</c:v>
                </c:pt>
                <c:pt idx="464">
                  <c:v>66</c:v>
                </c:pt>
                <c:pt idx="465">
                  <c:v>91</c:v>
                </c:pt>
                <c:pt idx="466">
                  <c:v>73</c:v>
                </c:pt>
                <c:pt idx="467">
                  <c:v>90</c:v>
                </c:pt>
                <c:pt idx="468">
                  <c:v>72</c:v>
                </c:pt>
                <c:pt idx="469">
                  <c:v>93</c:v>
                </c:pt>
                <c:pt idx="470">
                  <c:v>94</c:v>
                </c:pt>
                <c:pt idx="471">
                  <c:v>95</c:v>
                </c:pt>
                <c:pt idx="472">
                  <c:v>93</c:v>
                </c:pt>
                <c:pt idx="473">
                  <c:v>88</c:v>
                </c:pt>
                <c:pt idx="474">
                  <c:v>71</c:v>
                </c:pt>
                <c:pt idx="475">
                  <c:v>83</c:v>
                </c:pt>
                <c:pt idx="476">
                  <c:v>64</c:v>
                </c:pt>
                <c:pt idx="477">
                  <c:v>70</c:v>
                </c:pt>
                <c:pt idx="478">
                  <c:v>95</c:v>
                </c:pt>
                <c:pt idx="479">
                  <c:v>89</c:v>
                </c:pt>
                <c:pt idx="480">
                  <c:v>91</c:v>
                </c:pt>
                <c:pt idx="481">
                  <c:v>79</c:v>
                </c:pt>
                <c:pt idx="482">
                  <c:v>62</c:v>
                </c:pt>
                <c:pt idx="483">
                  <c:v>69</c:v>
                </c:pt>
                <c:pt idx="484">
                  <c:v>91</c:v>
                </c:pt>
                <c:pt idx="485">
                  <c:v>95</c:v>
                </c:pt>
                <c:pt idx="486">
                  <c:v>61</c:v>
                </c:pt>
                <c:pt idx="487">
                  <c:v>55</c:v>
                </c:pt>
                <c:pt idx="488">
                  <c:v>94</c:v>
                </c:pt>
                <c:pt idx="489">
                  <c:v>95</c:v>
                </c:pt>
                <c:pt idx="490">
                  <c:v>55</c:v>
                </c:pt>
                <c:pt idx="491">
                  <c:v>68</c:v>
                </c:pt>
                <c:pt idx="492">
                  <c:v>57</c:v>
                </c:pt>
                <c:pt idx="493">
                  <c:v>96</c:v>
                </c:pt>
                <c:pt idx="494">
                  <c:v>68</c:v>
                </c:pt>
                <c:pt idx="495">
                  <c:v>77</c:v>
                </c:pt>
                <c:pt idx="496">
                  <c:v>98</c:v>
                </c:pt>
                <c:pt idx="497">
                  <c:v>69</c:v>
                </c:pt>
                <c:pt idx="498">
                  <c:v>89</c:v>
                </c:pt>
                <c:pt idx="499">
                  <c:v>71</c:v>
                </c:pt>
                <c:pt idx="500">
                  <c:v>64</c:v>
                </c:pt>
                <c:pt idx="501">
                  <c:v>86</c:v>
                </c:pt>
                <c:pt idx="502">
                  <c:v>92</c:v>
                </c:pt>
                <c:pt idx="503">
                  <c:v>77</c:v>
                </c:pt>
                <c:pt idx="504">
                  <c:v>70</c:v>
                </c:pt>
                <c:pt idx="505">
                  <c:v>97</c:v>
                </c:pt>
                <c:pt idx="506">
                  <c:v>98</c:v>
                </c:pt>
                <c:pt idx="507">
                  <c:v>97</c:v>
                </c:pt>
                <c:pt idx="508">
                  <c:v>91</c:v>
                </c:pt>
                <c:pt idx="509">
                  <c:v>77</c:v>
                </c:pt>
                <c:pt idx="510">
                  <c:v>68</c:v>
                </c:pt>
                <c:pt idx="511">
                  <c:v>67</c:v>
                </c:pt>
                <c:pt idx="512">
                  <c:v>70</c:v>
                </c:pt>
                <c:pt idx="513">
                  <c:v>58</c:v>
                </c:pt>
                <c:pt idx="514">
                  <c:v>89</c:v>
                </c:pt>
                <c:pt idx="515">
                  <c:v>67</c:v>
                </c:pt>
                <c:pt idx="516">
                  <c:v>76</c:v>
                </c:pt>
                <c:pt idx="517">
                  <c:v>62</c:v>
                </c:pt>
                <c:pt idx="518">
                  <c:v>85</c:v>
                </c:pt>
                <c:pt idx="519">
                  <c:v>65</c:v>
                </c:pt>
                <c:pt idx="520">
                  <c:v>63</c:v>
                </c:pt>
                <c:pt idx="521">
                  <c:v>90</c:v>
                </c:pt>
                <c:pt idx="522">
                  <c:v>87</c:v>
                </c:pt>
                <c:pt idx="523">
                  <c:v>58</c:v>
                </c:pt>
                <c:pt idx="524">
                  <c:v>66</c:v>
                </c:pt>
                <c:pt idx="525">
                  <c:v>89</c:v>
                </c:pt>
                <c:pt idx="526">
                  <c:v>66</c:v>
                </c:pt>
                <c:pt idx="527">
                  <c:v>84</c:v>
                </c:pt>
                <c:pt idx="528">
                  <c:v>56</c:v>
                </c:pt>
                <c:pt idx="529">
                  <c:v>94</c:v>
                </c:pt>
                <c:pt idx="530">
                  <c:v>95</c:v>
                </c:pt>
                <c:pt idx="531">
                  <c:v>58</c:v>
                </c:pt>
                <c:pt idx="532">
                  <c:v>58</c:v>
                </c:pt>
                <c:pt idx="533">
                  <c:v>89</c:v>
                </c:pt>
                <c:pt idx="534">
                  <c:v>77</c:v>
                </c:pt>
                <c:pt idx="535">
                  <c:v>76</c:v>
                </c:pt>
                <c:pt idx="536">
                  <c:v>96</c:v>
                </c:pt>
                <c:pt idx="537">
                  <c:v>70</c:v>
                </c:pt>
                <c:pt idx="538">
                  <c:v>56</c:v>
                </c:pt>
                <c:pt idx="539">
                  <c:v>75</c:v>
                </c:pt>
                <c:pt idx="540">
                  <c:v>74</c:v>
                </c:pt>
                <c:pt idx="541">
                  <c:v>95</c:v>
                </c:pt>
                <c:pt idx="542">
                  <c:v>67</c:v>
                </c:pt>
                <c:pt idx="543">
                  <c:v>58</c:v>
                </c:pt>
                <c:pt idx="544">
                  <c:v>78</c:v>
                </c:pt>
                <c:pt idx="545">
                  <c:v>58</c:v>
                </c:pt>
                <c:pt idx="546">
                  <c:v>91</c:v>
                </c:pt>
                <c:pt idx="547">
                  <c:v>56</c:v>
                </c:pt>
                <c:pt idx="548">
                  <c:v>82</c:v>
                </c:pt>
                <c:pt idx="549">
                  <c:v>97</c:v>
                </c:pt>
                <c:pt idx="550">
                  <c:v>96</c:v>
                </c:pt>
                <c:pt idx="551">
                  <c:v>62</c:v>
                </c:pt>
                <c:pt idx="552">
                  <c:v>76</c:v>
                </c:pt>
                <c:pt idx="553">
                  <c:v>66</c:v>
                </c:pt>
                <c:pt idx="554">
                  <c:v>90</c:v>
                </c:pt>
                <c:pt idx="555">
                  <c:v>83</c:v>
                </c:pt>
                <c:pt idx="556">
                  <c:v>71</c:v>
                </c:pt>
                <c:pt idx="557">
                  <c:v>59</c:v>
                </c:pt>
                <c:pt idx="558">
                  <c:v>91</c:v>
                </c:pt>
                <c:pt idx="559">
                  <c:v>86</c:v>
                </c:pt>
                <c:pt idx="560">
                  <c:v>86</c:v>
                </c:pt>
                <c:pt idx="561">
                  <c:v>81</c:v>
                </c:pt>
                <c:pt idx="562">
                  <c:v>62</c:v>
                </c:pt>
                <c:pt idx="563">
                  <c:v>73</c:v>
                </c:pt>
                <c:pt idx="564">
                  <c:v>56</c:v>
                </c:pt>
                <c:pt idx="565">
                  <c:v>65</c:v>
                </c:pt>
                <c:pt idx="566">
                  <c:v>96</c:v>
                </c:pt>
                <c:pt idx="567">
                  <c:v>85</c:v>
                </c:pt>
                <c:pt idx="568">
                  <c:v>93</c:v>
                </c:pt>
                <c:pt idx="569">
                  <c:v>93</c:v>
                </c:pt>
                <c:pt idx="570">
                  <c:v>90</c:v>
                </c:pt>
                <c:pt idx="571">
                  <c:v>89</c:v>
                </c:pt>
                <c:pt idx="572">
                  <c:v>85</c:v>
                </c:pt>
                <c:pt idx="573">
                  <c:v>82</c:v>
                </c:pt>
                <c:pt idx="574">
                  <c:v>79</c:v>
                </c:pt>
                <c:pt idx="575">
                  <c:v>98</c:v>
                </c:pt>
                <c:pt idx="576">
                  <c:v>73</c:v>
                </c:pt>
                <c:pt idx="577">
                  <c:v>89</c:v>
                </c:pt>
                <c:pt idx="578">
                  <c:v>93</c:v>
                </c:pt>
                <c:pt idx="579">
                  <c:v>79</c:v>
                </c:pt>
                <c:pt idx="580">
                  <c:v>59</c:v>
                </c:pt>
                <c:pt idx="581">
                  <c:v>98</c:v>
                </c:pt>
                <c:pt idx="582">
                  <c:v>62</c:v>
                </c:pt>
                <c:pt idx="583">
                  <c:v>59</c:v>
                </c:pt>
                <c:pt idx="584">
                  <c:v>83</c:v>
                </c:pt>
                <c:pt idx="585">
                  <c:v>66</c:v>
                </c:pt>
                <c:pt idx="586">
                  <c:v>69</c:v>
                </c:pt>
                <c:pt idx="587">
                  <c:v>75</c:v>
                </c:pt>
                <c:pt idx="588">
                  <c:v>71</c:v>
                </c:pt>
                <c:pt idx="589">
                  <c:v>67</c:v>
                </c:pt>
                <c:pt idx="590">
                  <c:v>95</c:v>
                </c:pt>
                <c:pt idx="591">
                  <c:v>96</c:v>
                </c:pt>
                <c:pt idx="592">
                  <c:v>66</c:v>
                </c:pt>
                <c:pt idx="593">
                  <c:v>80</c:v>
                </c:pt>
                <c:pt idx="594">
                  <c:v>60</c:v>
                </c:pt>
                <c:pt idx="595">
                  <c:v>83</c:v>
                </c:pt>
                <c:pt idx="596">
                  <c:v>80</c:v>
                </c:pt>
                <c:pt idx="597">
                  <c:v>60</c:v>
                </c:pt>
                <c:pt idx="598">
                  <c:v>75</c:v>
                </c:pt>
                <c:pt idx="599">
                  <c:v>92</c:v>
                </c:pt>
                <c:pt idx="600">
                  <c:v>89</c:v>
                </c:pt>
                <c:pt idx="601">
                  <c:v>96</c:v>
                </c:pt>
                <c:pt idx="602">
                  <c:v>64</c:v>
                </c:pt>
                <c:pt idx="603">
                  <c:v>84</c:v>
                </c:pt>
                <c:pt idx="604">
                  <c:v>65</c:v>
                </c:pt>
                <c:pt idx="605">
                  <c:v>57</c:v>
                </c:pt>
                <c:pt idx="606">
                  <c:v>97</c:v>
                </c:pt>
                <c:pt idx="607">
                  <c:v>99</c:v>
                </c:pt>
                <c:pt idx="608">
                  <c:v>56</c:v>
                </c:pt>
                <c:pt idx="609">
                  <c:v>60</c:v>
                </c:pt>
                <c:pt idx="610">
                  <c:v>69</c:v>
                </c:pt>
                <c:pt idx="611">
                  <c:v>95</c:v>
                </c:pt>
                <c:pt idx="612">
                  <c:v>83</c:v>
                </c:pt>
                <c:pt idx="613">
                  <c:v>73</c:v>
                </c:pt>
                <c:pt idx="614">
                  <c:v>63</c:v>
                </c:pt>
                <c:pt idx="615">
                  <c:v>66</c:v>
                </c:pt>
                <c:pt idx="616">
                  <c:v>77</c:v>
                </c:pt>
                <c:pt idx="617">
                  <c:v>69</c:v>
                </c:pt>
                <c:pt idx="618">
                  <c:v>70</c:v>
                </c:pt>
                <c:pt idx="619">
                  <c:v>98</c:v>
                </c:pt>
                <c:pt idx="620">
                  <c:v>55</c:v>
                </c:pt>
                <c:pt idx="621">
                  <c:v>88</c:v>
                </c:pt>
                <c:pt idx="622">
                  <c:v>92</c:v>
                </c:pt>
                <c:pt idx="623">
                  <c:v>90</c:v>
                </c:pt>
                <c:pt idx="624">
                  <c:v>57</c:v>
                </c:pt>
                <c:pt idx="625">
                  <c:v>98</c:v>
                </c:pt>
                <c:pt idx="626">
                  <c:v>70</c:v>
                </c:pt>
                <c:pt idx="627">
                  <c:v>99</c:v>
                </c:pt>
                <c:pt idx="628">
                  <c:v>73</c:v>
                </c:pt>
                <c:pt idx="629">
                  <c:v>58</c:v>
                </c:pt>
                <c:pt idx="630">
                  <c:v>70</c:v>
                </c:pt>
                <c:pt idx="631">
                  <c:v>66</c:v>
                </c:pt>
                <c:pt idx="632">
                  <c:v>83</c:v>
                </c:pt>
                <c:pt idx="633">
                  <c:v>86</c:v>
                </c:pt>
                <c:pt idx="634">
                  <c:v>87</c:v>
                </c:pt>
                <c:pt idx="635">
                  <c:v>92</c:v>
                </c:pt>
                <c:pt idx="636">
                  <c:v>79</c:v>
                </c:pt>
                <c:pt idx="637">
                  <c:v>60</c:v>
                </c:pt>
                <c:pt idx="638">
                  <c:v>94</c:v>
                </c:pt>
                <c:pt idx="639">
                  <c:v>90</c:v>
                </c:pt>
                <c:pt idx="640">
                  <c:v>71</c:v>
                </c:pt>
                <c:pt idx="641">
                  <c:v>57</c:v>
                </c:pt>
                <c:pt idx="642">
                  <c:v>66</c:v>
                </c:pt>
                <c:pt idx="643">
                  <c:v>82</c:v>
                </c:pt>
                <c:pt idx="644">
                  <c:v>96</c:v>
                </c:pt>
                <c:pt idx="645">
                  <c:v>94</c:v>
                </c:pt>
                <c:pt idx="646">
                  <c:v>67</c:v>
                </c:pt>
                <c:pt idx="647">
                  <c:v>73</c:v>
                </c:pt>
                <c:pt idx="648">
                  <c:v>60</c:v>
                </c:pt>
                <c:pt idx="649">
                  <c:v>56</c:v>
                </c:pt>
                <c:pt idx="650">
                  <c:v>85</c:v>
                </c:pt>
                <c:pt idx="651">
                  <c:v>61</c:v>
                </c:pt>
                <c:pt idx="652">
                  <c:v>92</c:v>
                </c:pt>
                <c:pt idx="653">
                  <c:v>71</c:v>
                </c:pt>
                <c:pt idx="654">
                  <c:v>96</c:v>
                </c:pt>
                <c:pt idx="655">
                  <c:v>55</c:v>
                </c:pt>
                <c:pt idx="656">
                  <c:v>78</c:v>
                </c:pt>
                <c:pt idx="657">
                  <c:v>94</c:v>
                </c:pt>
                <c:pt idx="658">
                  <c:v>80</c:v>
                </c:pt>
                <c:pt idx="659">
                  <c:v>80</c:v>
                </c:pt>
                <c:pt idx="660">
                  <c:v>84</c:v>
                </c:pt>
                <c:pt idx="661">
                  <c:v>80</c:v>
                </c:pt>
                <c:pt idx="662">
                  <c:v>87</c:v>
                </c:pt>
                <c:pt idx="663">
                  <c:v>81</c:v>
                </c:pt>
                <c:pt idx="664">
                  <c:v>85</c:v>
                </c:pt>
                <c:pt idx="665">
                  <c:v>74</c:v>
                </c:pt>
                <c:pt idx="666">
                  <c:v>62</c:v>
                </c:pt>
                <c:pt idx="667">
                  <c:v>65</c:v>
                </c:pt>
                <c:pt idx="668">
                  <c:v>58</c:v>
                </c:pt>
                <c:pt idx="669">
                  <c:v>70</c:v>
                </c:pt>
                <c:pt idx="670">
                  <c:v>67</c:v>
                </c:pt>
                <c:pt idx="671">
                  <c:v>93</c:v>
                </c:pt>
                <c:pt idx="672">
                  <c:v>68</c:v>
                </c:pt>
                <c:pt idx="673">
                  <c:v>91</c:v>
                </c:pt>
                <c:pt idx="674">
                  <c:v>89</c:v>
                </c:pt>
                <c:pt idx="675">
                  <c:v>93</c:v>
                </c:pt>
                <c:pt idx="676">
                  <c:v>67</c:v>
                </c:pt>
                <c:pt idx="677">
                  <c:v>64</c:v>
                </c:pt>
                <c:pt idx="678">
                  <c:v>60</c:v>
                </c:pt>
                <c:pt idx="679">
                  <c:v>82</c:v>
                </c:pt>
                <c:pt idx="680">
                  <c:v>65</c:v>
                </c:pt>
                <c:pt idx="681">
                  <c:v>79</c:v>
                </c:pt>
                <c:pt idx="682">
                  <c:v>55</c:v>
                </c:pt>
                <c:pt idx="683">
                  <c:v>84</c:v>
                </c:pt>
                <c:pt idx="684">
                  <c:v>89</c:v>
                </c:pt>
                <c:pt idx="685">
                  <c:v>69</c:v>
                </c:pt>
                <c:pt idx="686">
                  <c:v>63</c:v>
                </c:pt>
                <c:pt idx="687">
                  <c:v>99</c:v>
                </c:pt>
                <c:pt idx="688">
                  <c:v>91</c:v>
                </c:pt>
                <c:pt idx="689">
                  <c:v>93</c:v>
                </c:pt>
                <c:pt idx="690">
                  <c:v>62</c:v>
                </c:pt>
                <c:pt idx="691">
                  <c:v>86</c:v>
                </c:pt>
                <c:pt idx="692">
                  <c:v>83</c:v>
                </c:pt>
                <c:pt idx="693">
                  <c:v>59</c:v>
                </c:pt>
                <c:pt idx="694">
                  <c:v>86</c:v>
                </c:pt>
                <c:pt idx="695">
                  <c:v>93</c:v>
                </c:pt>
                <c:pt idx="696">
                  <c:v>70</c:v>
                </c:pt>
                <c:pt idx="697">
                  <c:v>61</c:v>
                </c:pt>
                <c:pt idx="698">
                  <c:v>77</c:v>
                </c:pt>
                <c:pt idx="699">
                  <c:v>63</c:v>
                </c:pt>
                <c:pt idx="700">
                  <c:v>80</c:v>
                </c:pt>
                <c:pt idx="701">
                  <c:v>59</c:v>
                </c:pt>
                <c:pt idx="702">
                  <c:v>93</c:v>
                </c:pt>
                <c:pt idx="703">
                  <c:v>55</c:v>
                </c:pt>
                <c:pt idx="704">
                  <c:v>95</c:v>
                </c:pt>
                <c:pt idx="705">
                  <c:v>92</c:v>
                </c:pt>
                <c:pt idx="706">
                  <c:v>86</c:v>
                </c:pt>
                <c:pt idx="707">
                  <c:v>56</c:v>
                </c:pt>
                <c:pt idx="708">
                  <c:v>59</c:v>
                </c:pt>
                <c:pt idx="709">
                  <c:v>97</c:v>
                </c:pt>
                <c:pt idx="710">
                  <c:v>71</c:v>
                </c:pt>
                <c:pt idx="711">
                  <c:v>84</c:v>
                </c:pt>
                <c:pt idx="712">
                  <c:v>57</c:v>
                </c:pt>
                <c:pt idx="713">
                  <c:v>65</c:v>
                </c:pt>
                <c:pt idx="714">
                  <c:v>74</c:v>
                </c:pt>
                <c:pt idx="715">
                  <c:v>68</c:v>
                </c:pt>
                <c:pt idx="716">
                  <c:v>76</c:v>
                </c:pt>
                <c:pt idx="717">
                  <c:v>71</c:v>
                </c:pt>
                <c:pt idx="718">
                  <c:v>74</c:v>
                </c:pt>
                <c:pt idx="719">
                  <c:v>75</c:v>
                </c:pt>
                <c:pt idx="720">
                  <c:v>59</c:v>
                </c:pt>
                <c:pt idx="721">
                  <c:v>80</c:v>
                </c:pt>
                <c:pt idx="722">
                  <c:v>63</c:v>
                </c:pt>
                <c:pt idx="723">
                  <c:v>85</c:v>
                </c:pt>
                <c:pt idx="724">
                  <c:v>85</c:v>
                </c:pt>
                <c:pt idx="725">
                  <c:v>83</c:v>
                </c:pt>
                <c:pt idx="726">
                  <c:v>80</c:v>
                </c:pt>
                <c:pt idx="727">
                  <c:v>62</c:v>
                </c:pt>
                <c:pt idx="728">
                  <c:v>68</c:v>
                </c:pt>
                <c:pt idx="729">
                  <c:v>61</c:v>
                </c:pt>
                <c:pt idx="730">
                  <c:v>89</c:v>
                </c:pt>
                <c:pt idx="731">
                  <c:v>62</c:v>
                </c:pt>
                <c:pt idx="732">
                  <c:v>85</c:v>
                </c:pt>
                <c:pt idx="733">
                  <c:v>69</c:v>
                </c:pt>
                <c:pt idx="734">
                  <c:v>57</c:v>
                </c:pt>
                <c:pt idx="735">
                  <c:v>74</c:v>
                </c:pt>
                <c:pt idx="736">
                  <c:v>58</c:v>
                </c:pt>
                <c:pt idx="737">
                  <c:v>96</c:v>
                </c:pt>
                <c:pt idx="738">
                  <c:v>64</c:v>
                </c:pt>
                <c:pt idx="739">
                  <c:v>63</c:v>
                </c:pt>
                <c:pt idx="740">
                  <c:v>82</c:v>
                </c:pt>
                <c:pt idx="741">
                  <c:v>71</c:v>
                </c:pt>
                <c:pt idx="742">
                  <c:v>67</c:v>
                </c:pt>
                <c:pt idx="743">
                  <c:v>92</c:v>
                </c:pt>
                <c:pt idx="744">
                  <c:v>92</c:v>
                </c:pt>
                <c:pt idx="745">
                  <c:v>81</c:v>
                </c:pt>
                <c:pt idx="746">
                  <c:v>72</c:v>
                </c:pt>
                <c:pt idx="747">
                  <c:v>59</c:v>
                </c:pt>
                <c:pt idx="748">
                  <c:v>87</c:v>
                </c:pt>
                <c:pt idx="749">
                  <c:v>83</c:v>
                </c:pt>
                <c:pt idx="750">
                  <c:v>96</c:v>
                </c:pt>
                <c:pt idx="751">
                  <c:v>64</c:v>
                </c:pt>
                <c:pt idx="752">
                  <c:v>91</c:v>
                </c:pt>
                <c:pt idx="753">
                  <c:v>97</c:v>
                </c:pt>
                <c:pt idx="754">
                  <c:v>78</c:v>
                </c:pt>
                <c:pt idx="755">
                  <c:v>85</c:v>
                </c:pt>
                <c:pt idx="756">
                  <c:v>63</c:v>
                </c:pt>
                <c:pt idx="757">
                  <c:v>97</c:v>
                </c:pt>
                <c:pt idx="758">
                  <c:v>80</c:v>
                </c:pt>
                <c:pt idx="759">
                  <c:v>87</c:v>
                </c:pt>
                <c:pt idx="760">
                  <c:v>61</c:v>
                </c:pt>
                <c:pt idx="761">
                  <c:v>58</c:v>
                </c:pt>
                <c:pt idx="762">
                  <c:v>67</c:v>
                </c:pt>
                <c:pt idx="763">
                  <c:v>59</c:v>
                </c:pt>
                <c:pt idx="764">
                  <c:v>99</c:v>
                </c:pt>
                <c:pt idx="765">
                  <c:v>81</c:v>
                </c:pt>
                <c:pt idx="766">
                  <c:v>88</c:v>
                </c:pt>
                <c:pt idx="767">
                  <c:v>78</c:v>
                </c:pt>
                <c:pt idx="768">
                  <c:v>90</c:v>
                </c:pt>
                <c:pt idx="769">
                  <c:v>94</c:v>
                </c:pt>
                <c:pt idx="770">
                  <c:v>76</c:v>
                </c:pt>
                <c:pt idx="771">
                  <c:v>70</c:v>
                </c:pt>
                <c:pt idx="772">
                  <c:v>93</c:v>
                </c:pt>
                <c:pt idx="773">
                  <c:v>71</c:v>
                </c:pt>
                <c:pt idx="774">
                  <c:v>82</c:v>
                </c:pt>
                <c:pt idx="775">
                  <c:v>84</c:v>
                </c:pt>
                <c:pt idx="776">
                  <c:v>86</c:v>
                </c:pt>
                <c:pt idx="777">
                  <c:v>65</c:v>
                </c:pt>
                <c:pt idx="778">
                  <c:v>79</c:v>
                </c:pt>
                <c:pt idx="779">
                  <c:v>83</c:v>
                </c:pt>
                <c:pt idx="780">
                  <c:v>88</c:v>
                </c:pt>
                <c:pt idx="781">
                  <c:v>58</c:v>
                </c:pt>
                <c:pt idx="782">
                  <c:v>77</c:v>
                </c:pt>
                <c:pt idx="783">
                  <c:v>55</c:v>
                </c:pt>
                <c:pt idx="784">
                  <c:v>65</c:v>
                </c:pt>
                <c:pt idx="785">
                  <c:v>76</c:v>
                </c:pt>
                <c:pt idx="786">
                  <c:v>76</c:v>
                </c:pt>
                <c:pt idx="787">
                  <c:v>95</c:v>
                </c:pt>
                <c:pt idx="788">
                  <c:v>71</c:v>
                </c:pt>
                <c:pt idx="789">
                  <c:v>56</c:v>
                </c:pt>
                <c:pt idx="790">
                  <c:v>66</c:v>
                </c:pt>
                <c:pt idx="791">
                  <c:v>65</c:v>
                </c:pt>
                <c:pt idx="792">
                  <c:v>77</c:v>
                </c:pt>
                <c:pt idx="793">
                  <c:v>89</c:v>
                </c:pt>
                <c:pt idx="794">
                  <c:v>79</c:v>
                </c:pt>
                <c:pt idx="795">
                  <c:v>87</c:v>
                </c:pt>
                <c:pt idx="796">
                  <c:v>75</c:v>
                </c:pt>
                <c:pt idx="797">
                  <c:v>94</c:v>
                </c:pt>
                <c:pt idx="798">
                  <c:v>73</c:v>
                </c:pt>
                <c:pt idx="799">
                  <c:v>55</c:v>
                </c:pt>
                <c:pt idx="800">
                  <c:v>90</c:v>
                </c:pt>
                <c:pt idx="801">
                  <c:v>97</c:v>
                </c:pt>
                <c:pt idx="802">
                  <c:v>90</c:v>
                </c:pt>
                <c:pt idx="803">
                  <c:v>56</c:v>
                </c:pt>
                <c:pt idx="804">
                  <c:v>58</c:v>
                </c:pt>
                <c:pt idx="805">
                  <c:v>98</c:v>
                </c:pt>
                <c:pt idx="806">
                  <c:v>87</c:v>
                </c:pt>
                <c:pt idx="807">
                  <c:v>87</c:v>
                </c:pt>
                <c:pt idx="808">
                  <c:v>85</c:v>
                </c:pt>
                <c:pt idx="809">
                  <c:v>79</c:v>
                </c:pt>
                <c:pt idx="810">
                  <c:v>96</c:v>
                </c:pt>
                <c:pt idx="811">
                  <c:v>75</c:v>
                </c:pt>
                <c:pt idx="812">
                  <c:v>85</c:v>
                </c:pt>
                <c:pt idx="813">
                  <c:v>66</c:v>
                </c:pt>
                <c:pt idx="814">
                  <c:v>78</c:v>
                </c:pt>
                <c:pt idx="815">
                  <c:v>70</c:v>
                </c:pt>
                <c:pt idx="816">
                  <c:v>82</c:v>
                </c:pt>
                <c:pt idx="817">
                  <c:v>85</c:v>
                </c:pt>
                <c:pt idx="818">
                  <c:v>80</c:v>
                </c:pt>
                <c:pt idx="819">
                  <c:v>89</c:v>
                </c:pt>
                <c:pt idx="820">
                  <c:v>59</c:v>
                </c:pt>
                <c:pt idx="821">
                  <c:v>86</c:v>
                </c:pt>
                <c:pt idx="822">
                  <c:v>73</c:v>
                </c:pt>
                <c:pt idx="823">
                  <c:v>56</c:v>
                </c:pt>
                <c:pt idx="824">
                  <c:v>95</c:v>
                </c:pt>
                <c:pt idx="825">
                  <c:v>74</c:v>
                </c:pt>
                <c:pt idx="826">
                  <c:v>57</c:v>
                </c:pt>
                <c:pt idx="827">
                  <c:v>80</c:v>
                </c:pt>
                <c:pt idx="828">
                  <c:v>95</c:v>
                </c:pt>
                <c:pt idx="829">
                  <c:v>87</c:v>
                </c:pt>
                <c:pt idx="830">
                  <c:v>63</c:v>
                </c:pt>
                <c:pt idx="831">
                  <c:v>58</c:v>
                </c:pt>
                <c:pt idx="832">
                  <c:v>64</c:v>
                </c:pt>
                <c:pt idx="833">
                  <c:v>74</c:v>
                </c:pt>
                <c:pt idx="834">
                  <c:v>86</c:v>
                </c:pt>
                <c:pt idx="835">
                  <c:v>66</c:v>
                </c:pt>
                <c:pt idx="836">
                  <c:v>77</c:v>
                </c:pt>
                <c:pt idx="837">
                  <c:v>68</c:v>
                </c:pt>
                <c:pt idx="838">
                  <c:v>57</c:v>
                </c:pt>
                <c:pt idx="839">
                  <c:v>92</c:v>
                </c:pt>
                <c:pt idx="840">
                  <c:v>96</c:v>
                </c:pt>
                <c:pt idx="841">
                  <c:v>55</c:v>
                </c:pt>
                <c:pt idx="842">
                  <c:v>92</c:v>
                </c:pt>
                <c:pt idx="843">
                  <c:v>99</c:v>
                </c:pt>
                <c:pt idx="844">
                  <c:v>80</c:v>
                </c:pt>
                <c:pt idx="845">
                  <c:v>93</c:v>
                </c:pt>
                <c:pt idx="846">
                  <c:v>87</c:v>
                </c:pt>
                <c:pt idx="847">
                  <c:v>68</c:v>
                </c:pt>
                <c:pt idx="848">
                  <c:v>78</c:v>
                </c:pt>
                <c:pt idx="849">
                  <c:v>69</c:v>
                </c:pt>
                <c:pt idx="850">
                  <c:v>75</c:v>
                </c:pt>
                <c:pt idx="851">
                  <c:v>84</c:v>
                </c:pt>
                <c:pt idx="852">
                  <c:v>59</c:v>
                </c:pt>
                <c:pt idx="853">
                  <c:v>71</c:v>
                </c:pt>
                <c:pt idx="854">
                  <c:v>70</c:v>
                </c:pt>
                <c:pt idx="855">
                  <c:v>64</c:v>
                </c:pt>
                <c:pt idx="856">
                  <c:v>98</c:v>
                </c:pt>
                <c:pt idx="857">
                  <c:v>82</c:v>
                </c:pt>
                <c:pt idx="858">
                  <c:v>91</c:v>
                </c:pt>
                <c:pt idx="859">
                  <c:v>71</c:v>
                </c:pt>
                <c:pt idx="860">
                  <c:v>82</c:v>
                </c:pt>
                <c:pt idx="861">
                  <c:v>82</c:v>
                </c:pt>
                <c:pt idx="862">
                  <c:v>77</c:v>
                </c:pt>
                <c:pt idx="863">
                  <c:v>85</c:v>
                </c:pt>
                <c:pt idx="864">
                  <c:v>55</c:v>
                </c:pt>
                <c:pt idx="865">
                  <c:v>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57-4D32-ABEA-B8F5F61D6798}"/>
            </c:ext>
          </c:extLst>
        </c:ser>
        <c:ser>
          <c:idx val="1"/>
          <c:order val="1"/>
          <c:tx>
            <c:strRef>
              <c:f>Sheet4!$D$1</c:f>
              <c:strCache>
                <c:ptCount val="1"/>
                <c:pt idx="0">
                  <c:v>Not Placed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rgbClr val="FF4F4F">
                  <a:alpha val="34902"/>
                </a:srgbClr>
              </a:solidFill>
              <a:ln w="9525">
                <a:noFill/>
              </a:ln>
              <a:effectLst/>
            </c:spPr>
          </c:marker>
          <c:xVal>
            <c:numRef>
              <c:f>Sheet4!$D$3:$D$4136</c:f>
              <c:numCache>
                <c:formatCode>General</c:formatCode>
                <c:ptCount val="4134"/>
                <c:pt idx="0">
                  <c:v>92</c:v>
                </c:pt>
                <c:pt idx="1">
                  <c:v>51</c:v>
                </c:pt>
                <c:pt idx="2">
                  <c:v>60</c:v>
                </c:pt>
                <c:pt idx="3">
                  <c:v>52</c:v>
                </c:pt>
                <c:pt idx="4">
                  <c:v>52</c:v>
                </c:pt>
                <c:pt idx="5">
                  <c:v>92</c:v>
                </c:pt>
                <c:pt idx="6">
                  <c:v>57</c:v>
                </c:pt>
                <c:pt idx="7">
                  <c:v>99</c:v>
                </c:pt>
                <c:pt idx="8">
                  <c:v>99</c:v>
                </c:pt>
                <c:pt idx="9">
                  <c:v>72</c:v>
                </c:pt>
                <c:pt idx="10">
                  <c:v>45</c:v>
                </c:pt>
                <c:pt idx="11">
                  <c:v>64</c:v>
                </c:pt>
                <c:pt idx="12">
                  <c:v>62</c:v>
                </c:pt>
                <c:pt idx="13">
                  <c:v>63</c:v>
                </c:pt>
                <c:pt idx="14">
                  <c:v>76</c:v>
                </c:pt>
                <c:pt idx="15">
                  <c:v>43</c:v>
                </c:pt>
                <c:pt idx="16">
                  <c:v>88</c:v>
                </c:pt>
                <c:pt idx="17">
                  <c:v>50</c:v>
                </c:pt>
                <c:pt idx="18">
                  <c:v>75</c:v>
                </c:pt>
                <c:pt idx="19">
                  <c:v>64</c:v>
                </c:pt>
                <c:pt idx="20">
                  <c:v>59</c:v>
                </c:pt>
                <c:pt idx="21">
                  <c:v>40</c:v>
                </c:pt>
                <c:pt idx="22">
                  <c:v>69</c:v>
                </c:pt>
                <c:pt idx="23">
                  <c:v>43</c:v>
                </c:pt>
                <c:pt idx="24">
                  <c:v>74</c:v>
                </c:pt>
                <c:pt idx="25">
                  <c:v>81</c:v>
                </c:pt>
                <c:pt idx="26">
                  <c:v>61</c:v>
                </c:pt>
                <c:pt idx="27">
                  <c:v>70</c:v>
                </c:pt>
                <c:pt idx="28">
                  <c:v>40</c:v>
                </c:pt>
                <c:pt idx="29">
                  <c:v>43</c:v>
                </c:pt>
                <c:pt idx="30">
                  <c:v>58</c:v>
                </c:pt>
                <c:pt idx="31">
                  <c:v>69</c:v>
                </c:pt>
                <c:pt idx="32">
                  <c:v>40</c:v>
                </c:pt>
                <c:pt idx="33">
                  <c:v>87</c:v>
                </c:pt>
                <c:pt idx="34">
                  <c:v>58</c:v>
                </c:pt>
                <c:pt idx="35">
                  <c:v>91</c:v>
                </c:pt>
                <c:pt idx="36">
                  <c:v>60</c:v>
                </c:pt>
                <c:pt idx="37">
                  <c:v>61</c:v>
                </c:pt>
                <c:pt idx="38">
                  <c:v>89</c:v>
                </c:pt>
                <c:pt idx="39">
                  <c:v>41</c:v>
                </c:pt>
                <c:pt idx="40">
                  <c:v>45</c:v>
                </c:pt>
                <c:pt idx="41">
                  <c:v>72</c:v>
                </c:pt>
                <c:pt idx="42">
                  <c:v>58</c:v>
                </c:pt>
                <c:pt idx="43">
                  <c:v>76</c:v>
                </c:pt>
                <c:pt idx="44">
                  <c:v>68</c:v>
                </c:pt>
                <c:pt idx="45">
                  <c:v>99</c:v>
                </c:pt>
                <c:pt idx="46">
                  <c:v>67</c:v>
                </c:pt>
                <c:pt idx="47">
                  <c:v>73</c:v>
                </c:pt>
                <c:pt idx="48">
                  <c:v>40</c:v>
                </c:pt>
                <c:pt idx="49">
                  <c:v>64</c:v>
                </c:pt>
                <c:pt idx="50">
                  <c:v>73</c:v>
                </c:pt>
                <c:pt idx="51">
                  <c:v>65</c:v>
                </c:pt>
                <c:pt idx="52">
                  <c:v>75</c:v>
                </c:pt>
                <c:pt idx="53">
                  <c:v>74</c:v>
                </c:pt>
                <c:pt idx="54">
                  <c:v>56</c:v>
                </c:pt>
                <c:pt idx="55">
                  <c:v>86</c:v>
                </c:pt>
                <c:pt idx="56">
                  <c:v>81</c:v>
                </c:pt>
                <c:pt idx="57">
                  <c:v>51</c:v>
                </c:pt>
                <c:pt idx="58">
                  <c:v>83</c:v>
                </c:pt>
                <c:pt idx="59">
                  <c:v>59</c:v>
                </c:pt>
                <c:pt idx="60">
                  <c:v>78</c:v>
                </c:pt>
                <c:pt idx="61">
                  <c:v>66</c:v>
                </c:pt>
                <c:pt idx="62">
                  <c:v>81</c:v>
                </c:pt>
                <c:pt idx="63">
                  <c:v>76</c:v>
                </c:pt>
                <c:pt idx="64">
                  <c:v>59</c:v>
                </c:pt>
                <c:pt idx="65">
                  <c:v>91</c:v>
                </c:pt>
                <c:pt idx="66">
                  <c:v>50</c:v>
                </c:pt>
                <c:pt idx="67">
                  <c:v>67</c:v>
                </c:pt>
                <c:pt idx="68">
                  <c:v>41</c:v>
                </c:pt>
                <c:pt idx="69">
                  <c:v>63</c:v>
                </c:pt>
                <c:pt idx="70">
                  <c:v>55</c:v>
                </c:pt>
                <c:pt idx="71">
                  <c:v>51</c:v>
                </c:pt>
                <c:pt idx="72">
                  <c:v>55</c:v>
                </c:pt>
                <c:pt idx="73">
                  <c:v>41</c:v>
                </c:pt>
                <c:pt idx="74">
                  <c:v>64</c:v>
                </c:pt>
                <c:pt idx="75">
                  <c:v>68</c:v>
                </c:pt>
                <c:pt idx="76">
                  <c:v>67</c:v>
                </c:pt>
                <c:pt idx="77">
                  <c:v>49</c:v>
                </c:pt>
                <c:pt idx="78">
                  <c:v>84</c:v>
                </c:pt>
                <c:pt idx="79">
                  <c:v>62</c:v>
                </c:pt>
                <c:pt idx="80">
                  <c:v>70</c:v>
                </c:pt>
                <c:pt idx="81">
                  <c:v>58</c:v>
                </c:pt>
                <c:pt idx="82">
                  <c:v>54</c:v>
                </c:pt>
                <c:pt idx="83">
                  <c:v>94</c:v>
                </c:pt>
                <c:pt idx="84">
                  <c:v>72</c:v>
                </c:pt>
                <c:pt idx="85">
                  <c:v>99</c:v>
                </c:pt>
                <c:pt idx="86">
                  <c:v>56</c:v>
                </c:pt>
                <c:pt idx="87">
                  <c:v>91</c:v>
                </c:pt>
                <c:pt idx="88">
                  <c:v>75</c:v>
                </c:pt>
                <c:pt idx="89">
                  <c:v>59</c:v>
                </c:pt>
                <c:pt idx="90">
                  <c:v>48</c:v>
                </c:pt>
                <c:pt idx="91">
                  <c:v>77</c:v>
                </c:pt>
                <c:pt idx="92">
                  <c:v>42</c:v>
                </c:pt>
                <c:pt idx="93">
                  <c:v>41</c:v>
                </c:pt>
                <c:pt idx="94">
                  <c:v>57</c:v>
                </c:pt>
                <c:pt idx="95">
                  <c:v>62</c:v>
                </c:pt>
                <c:pt idx="96">
                  <c:v>58</c:v>
                </c:pt>
                <c:pt idx="97">
                  <c:v>46</c:v>
                </c:pt>
                <c:pt idx="98">
                  <c:v>74</c:v>
                </c:pt>
                <c:pt idx="99">
                  <c:v>99</c:v>
                </c:pt>
                <c:pt idx="100">
                  <c:v>99</c:v>
                </c:pt>
                <c:pt idx="101">
                  <c:v>59</c:v>
                </c:pt>
                <c:pt idx="102">
                  <c:v>59</c:v>
                </c:pt>
                <c:pt idx="103">
                  <c:v>58</c:v>
                </c:pt>
                <c:pt idx="104">
                  <c:v>55</c:v>
                </c:pt>
                <c:pt idx="105">
                  <c:v>60</c:v>
                </c:pt>
                <c:pt idx="106">
                  <c:v>68</c:v>
                </c:pt>
                <c:pt idx="107">
                  <c:v>83</c:v>
                </c:pt>
                <c:pt idx="108">
                  <c:v>99</c:v>
                </c:pt>
                <c:pt idx="109">
                  <c:v>77</c:v>
                </c:pt>
                <c:pt idx="110">
                  <c:v>84</c:v>
                </c:pt>
                <c:pt idx="111">
                  <c:v>98</c:v>
                </c:pt>
                <c:pt idx="112">
                  <c:v>70</c:v>
                </c:pt>
                <c:pt idx="113">
                  <c:v>84</c:v>
                </c:pt>
                <c:pt idx="114">
                  <c:v>91</c:v>
                </c:pt>
                <c:pt idx="115">
                  <c:v>51</c:v>
                </c:pt>
                <c:pt idx="116">
                  <c:v>69</c:v>
                </c:pt>
                <c:pt idx="117">
                  <c:v>92</c:v>
                </c:pt>
                <c:pt idx="118">
                  <c:v>43</c:v>
                </c:pt>
                <c:pt idx="119">
                  <c:v>69</c:v>
                </c:pt>
                <c:pt idx="120">
                  <c:v>44</c:v>
                </c:pt>
                <c:pt idx="121">
                  <c:v>55</c:v>
                </c:pt>
                <c:pt idx="122">
                  <c:v>66</c:v>
                </c:pt>
                <c:pt idx="123">
                  <c:v>43</c:v>
                </c:pt>
                <c:pt idx="124">
                  <c:v>47</c:v>
                </c:pt>
                <c:pt idx="125">
                  <c:v>87</c:v>
                </c:pt>
                <c:pt idx="126">
                  <c:v>47</c:v>
                </c:pt>
                <c:pt idx="127">
                  <c:v>56</c:v>
                </c:pt>
                <c:pt idx="128">
                  <c:v>83</c:v>
                </c:pt>
                <c:pt idx="129">
                  <c:v>42</c:v>
                </c:pt>
                <c:pt idx="130">
                  <c:v>66</c:v>
                </c:pt>
                <c:pt idx="131">
                  <c:v>91</c:v>
                </c:pt>
                <c:pt idx="132">
                  <c:v>73</c:v>
                </c:pt>
                <c:pt idx="133">
                  <c:v>60</c:v>
                </c:pt>
                <c:pt idx="134">
                  <c:v>82</c:v>
                </c:pt>
                <c:pt idx="135">
                  <c:v>63</c:v>
                </c:pt>
                <c:pt idx="136">
                  <c:v>83</c:v>
                </c:pt>
                <c:pt idx="137">
                  <c:v>89</c:v>
                </c:pt>
                <c:pt idx="138">
                  <c:v>80</c:v>
                </c:pt>
                <c:pt idx="139">
                  <c:v>68</c:v>
                </c:pt>
                <c:pt idx="140">
                  <c:v>45</c:v>
                </c:pt>
                <c:pt idx="141">
                  <c:v>95</c:v>
                </c:pt>
                <c:pt idx="142">
                  <c:v>53</c:v>
                </c:pt>
                <c:pt idx="143">
                  <c:v>89</c:v>
                </c:pt>
                <c:pt idx="144">
                  <c:v>53</c:v>
                </c:pt>
                <c:pt idx="145">
                  <c:v>76</c:v>
                </c:pt>
                <c:pt idx="146">
                  <c:v>91</c:v>
                </c:pt>
                <c:pt idx="147">
                  <c:v>63</c:v>
                </c:pt>
                <c:pt idx="148">
                  <c:v>52</c:v>
                </c:pt>
                <c:pt idx="149">
                  <c:v>40</c:v>
                </c:pt>
                <c:pt idx="150">
                  <c:v>51</c:v>
                </c:pt>
                <c:pt idx="151">
                  <c:v>90</c:v>
                </c:pt>
                <c:pt idx="152">
                  <c:v>81</c:v>
                </c:pt>
                <c:pt idx="153">
                  <c:v>63</c:v>
                </c:pt>
                <c:pt idx="154">
                  <c:v>76</c:v>
                </c:pt>
                <c:pt idx="155">
                  <c:v>59</c:v>
                </c:pt>
                <c:pt idx="156">
                  <c:v>45</c:v>
                </c:pt>
                <c:pt idx="157">
                  <c:v>51</c:v>
                </c:pt>
                <c:pt idx="158">
                  <c:v>60</c:v>
                </c:pt>
                <c:pt idx="159">
                  <c:v>42</c:v>
                </c:pt>
                <c:pt idx="160">
                  <c:v>66</c:v>
                </c:pt>
                <c:pt idx="161">
                  <c:v>85</c:v>
                </c:pt>
                <c:pt idx="162">
                  <c:v>92</c:v>
                </c:pt>
                <c:pt idx="163">
                  <c:v>75</c:v>
                </c:pt>
                <c:pt idx="164">
                  <c:v>56</c:v>
                </c:pt>
                <c:pt idx="165">
                  <c:v>88</c:v>
                </c:pt>
                <c:pt idx="166">
                  <c:v>85</c:v>
                </c:pt>
                <c:pt idx="167">
                  <c:v>54</c:v>
                </c:pt>
                <c:pt idx="168">
                  <c:v>78</c:v>
                </c:pt>
                <c:pt idx="169">
                  <c:v>43</c:v>
                </c:pt>
                <c:pt idx="170">
                  <c:v>56</c:v>
                </c:pt>
                <c:pt idx="171">
                  <c:v>77</c:v>
                </c:pt>
                <c:pt idx="172">
                  <c:v>50</c:v>
                </c:pt>
                <c:pt idx="173">
                  <c:v>51</c:v>
                </c:pt>
                <c:pt idx="174">
                  <c:v>86</c:v>
                </c:pt>
                <c:pt idx="175">
                  <c:v>83</c:v>
                </c:pt>
                <c:pt idx="176">
                  <c:v>82</c:v>
                </c:pt>
                <c:pt idx="177">
                  <c:v>66</c:v>
                </c:pt>
                <c:pt idx="178">
                  <c:v>88</c:v>
                </c:pt>
                <c:pt idx="179">
                  <c:v>79</c:v>
                </c:pt>
                <c:pt idx="180">
                  <c:v>68</c:v>
                </c:pt>
                <c:pt idx="181">
                  <c:v>48</c:v>
                </c:pt>
                <c:pt idx="182">
                  <c:v>42</c:v>
                </c:pt>
                <c:pt idx="183">
                  <c:v>78</c:v>
                </c:pt>
                <c:pt idx="184">
                  <c:v>68</c:v>
                </c:pt>
                <c:pt idx="185">
                  <c:v>74</c:v>
                </c:pt>
                <c:pt idx="186">
                  <c:v>92</c:v>
                </c:pt>
                <c:pt idx="187">
                  <c:v>87</c:v>
                </c:pt>
                <c:pt idx="188">
                  <c:v>49</c:v>
                </c:pt>
                <c:pt idx="189">
                  <c:v>62</c:v>
                </c:pt>
                <c:pt idx="190">
                  <c:v>78</c:v>
                </c:pt>
                <c:pt idx="191">
                  <c:v>59</c:v>
                </c:pt>
                <c:pt idx="192">
                  <c:v>54</c:v>
                </c:pt>
                <c:pt idx="193">
                  <c:v>60</c:v>
                </c:pt>
                <c:pt idx="194">
                  <c:v>92</c:v>
                </c:pt>
                <c:pt idx="195">
                  <c:v>81</c:v>
                </c:pt>
                <c:pt idx="196">
                  <c:v>51</c:v>
                </c:pt>
                <c:pt idx="197">
                  <c:v>57</c:v>
                </c:pt>
                <c:pt idx="198">
                  <c:v>99</c:v>
                </c:pt>
                <c:pt idx="199">
                  <c:v>94</c:v>
                </c:pt>
                <c:pt idx="200">
                  <c:v>68</c:v>
                </c:pt>
                <c:pt idx="201">
                  <c:v>75</c:v>
                </c:pt>
                <c:pt idx="202">
                  <c:v>44</c:v>
                </c:pt>
                <c:pt idx="203">
                  <c:v>78</c:v>
                </c:pt>
                <c:pt idx="204">
                  <c:v>65</c:v>
                </c:pt>
                <c:pt idx="205">
                  <c:v>50</c:v>
                </c:pt>
                <c:pt idx="206">
                  <c:v>81</c:v>
                </c:pt>
                <c:pt idx="207">
                  <c:v>50</c:v>
                </c:pt>
                <c:pt idx="208">
                  <c:v>95</c:v>
                </c:pt>
                <c:pt idx="209">
                  <c:v>95</c:v>
                </c:pt>
                <c:pt idx="210">
                  <c:v>57</c:v>
                </c:pt>
                <c:pt idx="211">
                  <c:v>51</c:v>
                </c:pt>
                <c:pt idx="212">
                  <c:v>96</c:v>
                </c:pt>
                <c:pt idx="213">
                  <c:v>55</c:v>
                </c:pt>
                <c:pt idx="214">
                  <c:v>66</c:v>
                </c:pt>
                <c:pt idx="215">
                  <c:v>75</c:v>
                </c:pt>
                <c:pt idx="216">
                  <c:v>56</c:v>
                </c:pt>
                <c:pt idx="217">
                  <c:v>88</c:v>
                </c:pt>
                <c:pt idx="218">
                  <c:v>94</c:v>
                </c:pt>
                <c:pt idx="219">
                  <c:v>76</c:v>
                </c:pt>
                <c:pt idx="220">
                  <c:v>70</c:v>
                </c:pt>
                <c:pt idx="221">
                  <c:v>84</c:v>
                </c:pt>
                <c:pt idx="222">
                  <c:v>74</c:v>
                </c:pt>
                <c:pt idx="223">
                  <c:v>66</c:v>
                </c:pt>
                <c:pt idx="224">
                  <c:v>62</c:v>
                </c:pt>
                <c:pt idx="225">
                  <c:v>71</c:v>
                </c:pt>
                <c:pt idx="226">
                  <c:v>56</c:v>
                </c:pt>
                <c:pt idx="227">
                  <c:v>50</c:v>
                </c:pt>
                <c:pt idx="228">
                  <c:v>40</c:v>
                </c:pt>
                <c:pt idx="229">
                  <c:v>57</c:v>
                </c:pt>
                <c:pt idx="230">
                  <c:v>88</c:v>
                </c:pt>
                <c:pt idx="231">
                  <c:v>59</c:v>
                </c:pt>
                <c:pt idx="232">
                  <c:v>46</c:v>
                </c:pt>
                <c:pt idx="233">
                  <c:v>55</c:v>
                </c:pt>
                <c:pt idx="234">
                  <c:v>78</c:v>
                </c:pt>
                <c:pt idx="235">
                  <c:v>84</c:v>
                </c:pt>
                <c:pt idx="236">
                  <c:v>84</c:v>
                </c:pt>
                <c:pt idx="237">
                  <c:v>86</c:v>
                </c:pt>
                <c:pt idx="238">
                  <c:v>62</c:v>
                </c:pt>
                <c:pt idx="239">
                  <c:v>71</c:v>
                </c:pt>
                <c:pt idx="240">
                  <c:v>88</c:v>
                </c:pt>
                <c:pt idx="241">
                  <c:v>56</c:v>
                </c:pt>
                <c:pt idx="242">
                  <c:v>58</c:v>
                </c:pt>
                <c:pt idx="243">
                  <c:v>73</c:v>
                </c:pt>
                <c:pt idx="244">
                  <c:v>53</c:v>
                </c:pt>
                <c:pt idx="245">
                  <c:v>42</c:v>
                </c:pt>
                <c:pt idx="246">
                  <c:v>50</c:v>
                </c:pt>
                <c:pt idx="247">
                  <c:v>88</c:v>
                </c:pt>
                <c:pt idx="248">
                  <c:v>54</c:v>
                </c:pt>
                <c:pt idx="249">
                  <c:v>58</c:v>
                </c:pt>
                <c:pt idx="250">
                  <c:v>82</c:v>
                </c:pt>
                <c:pt idx="251">
                  <c:v>54</c:v>
                </c:pt>
                <c:pt idx="252">
                  <c:v>54</c:v>
                </c:pt>
                <c:pt idx="253">
                  <c:v>77</c:v>
                </c:pt>
                <c:pt idx="254">
                  <c:v>54</c:v>
                </c:pt>
                <c:pt idx="255">
                  <c:v>48</c:v>
                </c:pt>
                <c:pt idx="256">
                  <c:v>44</c:v>
                </c:pt>
                <c:pt idx="257">
                  <c:v>58</c:v>
                </c:pt>
                <c:pt idx="258">
                  <c:v>68</c:v>
                </c:pt>
                <c:pt idx="259">
                  <c:v>99</c:v>
                </c:pt>
                <c:pt idx="260">
                  <c:v>44</c:v>
                </c:pt>
                <c:pt idx="261">
                  <c:v>52</c:v>
                </c:pt>
                <c:pt idx="262">
                  <c:v>88</c:v>
                </c:pt>
                <c:pt idx="263">
                  <c:v>86</c:v>
                </c:pt>
                <c:pt idx="264">
                  <c:v>85</c:v>
                </c:pt>
                <c:pt idx="265">
                  <c:v>68</c:v>
                </c:pt>
                <c:pt idx="266">
                  <c:v>55</c:v>
                </c:pt>
                <c:pt idx="267">
                  <c:v>75</c:v>
                </c:pt>
                <c:pt idx="268">
                  <c:v>56</c:v>
                </c:pt>
                <c:pt idx="269">
                  <c:v>59</c:v>
                </c:pt>
                <c:pt idx="270">
                  <c:v>53</c:v>
                </c:pt>
                <c:pt idx="271">
                  <c:v>45</c:v>
                </c:pt>
                <c:pt idx="272">
                  <c:v>61</c:v>
                </c:pt>
                <c:pt idx="273">
                  <c:v>79</c:v>
                </c:pt>
                <c:pt idx="274">
                  <c:v>48</c:v>
                </c:pt>
                <c:pt idx="275">
                  <c:v>71</c:v>
                </c:pt>
                <c:pt idx="276">
                  <c:v>72</c:v>
                </c:pt>
                <c:pt idx="277">
                  <c:v>52</c:v>
                </c:pt>
                <c:pt idx="278">
                  <c:v>74</c:v>
                </c:pt>
                <c:pt idx="279">
                  <c:v>45</c:v>
                </c:pt>
                <c:pt idx="280">
                  <c:v>88</c:v>
                </c:pt>
                <c:pt idx="281">
                  <c:v>79</c:v>
                </c:pt>
                <c:pt idx="282">
                  <c:v>77</c:v>
                </c:pt>
                <c:pt idx="283">
                  <c:v>55</c:v>
                </c:pt>
                <c:pt idx="284">
                  <c:v>40</c:v>
                </c:pt>
                <c:pt idx="285">
                  <c:v>81</c:v>
                </c:pt>
                <c:pt idx="286">
                  <c:v>57</c:v>
                </c:pt>
                <c:pt idx="287">
                  <c:v>61</c:v>
                </c:pt>
                <c:pt idx="288">
                  <c:v>65</c:v>
                </c:pt>
                <c:pt idx="289">
                  <c:v>53</c:v>
                </c:pt>
                <c:pt idx="290">
                  <c:v>95</c:v>
                </c:pt>
                <c:pt idx="291">
                  <c:v>76</c:v>
                </c:pt>
                <c:pt idx="292">
                  <c:v>53</c:v>
                </c:pt>
                <c:pt idx="293">
                  <c:v>65</c:v>
                </c:pt>
                <c:pt idx="294">
                  <c:v>89</c:v>
                </c:pt>
                <c:pt idx="295">
                  <c:v>41</c:v>
                </c:pt>
                <c:pt idx="296">
                  <c:v>78</c:v>
                </c:pt>
                <c:pt idx="297">
                  <c:v>46</c:v>
                </c:pt>
                <c:pt idx="298">
                  <c:v>84</c:v>
                </c:pt>
                <c:pt idx="299">
                  <c:v>61</c:v>
                </c:pt>
                <c:pt idx="300">
                  <c:v>67</c:v>
                </c:pt>
                <c:pt idx="301">
                  <c:v>77</c:v>
                </c:pt>
                <c:pt idx="302">
                  <c:v>59</c:v>
                </c:pt>
                <c:pt idx="303">
                  <c:v>88</c:v>
                </c:pt>
                <c:pt idx="304">
                  <c:v>57</c:v>
                </c:pt>
                <c:pt idx="305">
                  <c:v>96</c:v>
                </c:pt>
                <c:pt idx="306">
                  <c:v>63</c:v>
                </c:pt>
                <c:pt idx="307">
                  <c:v>98</c:v>
                </c:pt>
                <c:pt idx="308">
                  <c:v>84</c:v>
                </c:pt>
                <c:pt idx="309">
                  <c:v>65</c:v>
                </c:pt>
                <c:pt idx="310">
                  <c:v>58</c:v>
                </c:pt>
                <c:pt idx="311">
                  <c:v>81</c:v>
                </c:pt>
                <c:pt idx="312">
                  <c:v>52</c:v>
                </c:pt>
                <c:pt idx="313">
                  <c:v>49</c:v>
                </c:pt>
                <c:pt idx="314">
                  <c:v>53</c:v>
                </c:pt>
                <c:pt idx="315">
                  <c:v>48</c:v>
                </c:pt>
                <c:pt idx="316">
                  <c:v>50</c:v>
                </c:pt>
                <c:pt idx="317">
                  <c:v>42</c:v>
                </c:pt>
                <c:pt idx="318">
                  <c:v>79</c:v>
                </c:pt>
                <c:pt idx="319">
                  <c:v>51</c:v>
                </c:pt>
                <c:pt idx="320">
                  <c:v>74</c:v>
                </c:pt>
                <c:pt idx="321">
                  <c:v>78</c:v>
                </c:pt>
                <c:pt idx="322">
                  <c:v>85</c:v>
                </c:pt>
                <c:pt idx="323">
                  <c:v>78</c:v>
                </c:pt>
                <c:pt idx="324">
                  <c:v>71</c:v>
                </c:pt>
                <c:pt idx="325">
                  <c:v>78</c:v>
                </c:pt>
                <c:pt idx="326">
                  <c:v>53</c:v>
                </c:pt>
                <c:pt idx="327">
                  <c:v>40</c:v>
                </c:pt>
                <c:pt idx="328">
                  <c:v>66</c:v>
                </c:pt>
                <c:pt idx="329">
                  <c:v>76</c:v>
                </c:pt>
                <c:pt idx="330">
                  <c:v>82</c:v>
                </c:pt>
                <c:pt idx="331">
                  <c:v>40</c:v>
                </c:pt>
                <c:pt idx="332">
                  <c:v>94</c:v>
                </c:pt>
                <c:pt idx="333">
                  <c:v>68</c:v>
                </c:pt>
                <c:pt idx="334">
                  <c:v>63</c:v>
                </c:pt>
                <c:pt idx="335">
                  <c:v>56</c:v>
                </c:pt>
                <c:pt idx="336">
                  <c:v>74</c:v>
                </c:pt>
                <c:pt idx="337">
                  <c:v>70</c:v>
                </c:pt>
                <c:pt idx="338">
                  <c:v>71</c:v>
                </c:pt>
                <c:pt idx="339">
                  <c:v>58</c:v>
                </c:pt>
                <c:pt idx="340">
                  <c:v>70</c:v>
                </c:pt>
                <c:pt idx="341">
                  <c:v>59</c:v>
                </c:pt>
                <c:pt idx="342">
                  <c:v>67</c:v>
                </c:pt>
                <c:pt idx="343">
                  <c:v>42</c:v>
                </c:pt>
                <c:pt idx="344">
                  <c:v>71</c:v>
                </c:pt>
                <c:pt idx="345">
                  <c:v>61</c:v>
                </c:pt>
                <c:pt idx="346">
                  <c:v>83</c:v>
                </c:pt>
                <c:pt idx="347">
                  <c:v>97</c:v>
                </c:pt>
                <c:pt idx="348">
                  <c:v>93</c:v>
                </c:pt>
                <c:pt idx="349">
                  <c:v>81</c:v>
                </c:pt>
                <c:pt idx="350">
                  <c:v>92</c:v>
                </c:pt>
                <c:pt idx="351">
                  <c:v>83</c:v>
                </c:pt>
                <c:pt idx="352">
                  <c:v>54</c:v>
                </c:pt>
                <c:pt idx="353">
                  <c:v>77</c:v>
                </c:pt>
                <c:pt idx="354">
                  <c:v>58</c:v>
                </c:pt>
                <c:pt idx="355">
                  <c:v>70</c:v>
                </c:pt>
                <c:pt idx="356">
                  <c:v>44</c:v>
                </c:pt>
                <c:pt idx="357">
                  <c:v>96</c:v>
                </c:pt>
                <c:pt idx="358">
                  <c:v>59</c:v>
                </c:pt>
                <c:pt idx="359">
                  <c:v>98</c:v>
                </c:pt>
                <c:pt idx="360">
                  <c:v>41</c:v>
                </c:pt>
                <c:pt idx="361">
                  <c:v>90</c:v>
                </c:pt>
                <c:pt idx="362">
                  <c:v>99</c:v>
                </c:pt>
                <c:pt idx="363">
                  <c:v>90</c:v>
                </c:pt>
                <c:pt idx="364">
                  <c:v>75</c:v>
                </c:pt>
                <c:pt idx="365">
                  <c:v>67</c:v>
                </c:pt>
                <c:pt idx="366">
                  <c:v>59</c:v>
                </c:pt>
                <c:pt idx="367">
                  <c:v>76</c:v>
                </c:pt>
                <c:pt idx="368">
                  <c:v>78</c:v>
                </c:pt>
                <c:pt idx="369">
                  <c:v>75</c:v>
                </c:pt>
                <c:pt idx="370">
                  <c:v>50</c:v>
                </c:pt>
                <c:pt idx="371">
                  <c:v>42</c:v>
                </c:pt>
                <c:pt idx="372">
                  <c:v>76</c:v>
                </c:pt>
                <c:pt idx="373">
                  <c:v>59</c:v>
                </c:pt>
                <c:pt idx="374">
                  <c:v>71</c:v>
                </c:pt>
                <c:pt idx="375">
                  <c:v>86</c:v>
                </c:pt>
                <c:pt idx="376">
                  <c:v>64</c:v>
                </c:pt>
                <c:pt idx="377">
                  <c:v>60</c:v>
                </c:pt>
                <c:pt idx="378">
                  <c:v>97</c:v>
                </c:pt>
                <c:pt idx="379">
                  <c:v>89</c:v>
                </c:pt>
                <c:pt idx="380">
                  <c:v>55</c:v>
                </c:pt>
                <c:pt idx="381">
                  <c:v>87</c:v>
                </c:pt>
                <c:pt idx="382">
                  <c:v>40</c:v>
                </c:pt>
                <c:pt idx="383">
                  <c:v>62</c:v>
                </c:pt>
                <c:pt idx="384">
                  <c:v>88</c:v>
                </c:pt>
                <c:pt idx="385">
                  <c:v>63</c:v>
                </c:pt>
                <c:pt idx="386">
                  <c:v>64</c:v>
                </c:pt>
                <c:pt idx="387">
                  <c:v>46</c:v>
                </c:pt>
                <c:pt idx="388">
                  <c:v>96</c:v>
                </c:pt>
                <c:pt idx="389">
                  <c:v>97</c:v>
                </c:pt>
                <c:pt idx="390">
                  <c:v>86</c:v>
                </c:pt>
                <c:pt idx="391">
                  <c:v>78</c:v>
                </c:pt>
                <c:pt idx="392">
                  <c:v>74</c:v>
                </c:pt>
                <c:pt idx="393">
                  <c:v>53</c:v>
                </c:pt>
                <c:pt idx="394">
                  <c:v>48</c:v>
                </c:pt>
                <c:pt idx="395">
                  <c:v>42</c:v>
                </c:pt>
                <c:pt idx="396">
                  <c:v>77</c:v>
                </c:pt>
                <c:pt idx="397">
                  <c:v>59</c:v>
                </c:pt>
                <c:pt idx="398">
                  <c:v>80</c:v>
                </c:pt>
                <c:pt idx="399">
                  <c:v>80</c:v>
                </c:pt>
                <c:pt idx="400">
                  <c:v>71</c:v>
                </c:pt>
                <c:pt idx="401">
                  <c:v>65</c:v>
                </c:pt>
                <c:pt idx="402">
                  <c:v>87</c:v>
                </c:pt>
                <c:pt idx="403">
                  <c:v>44</c:v>
                </c:pt>
                <c:pt idx="404">
                  <c:v>88</c:v>
                </c:pt>
                <c:pt idx="405">
                  <c:v>69</c:v>
                </c:pt>
                <c:pt idx="406">
                  <c:v>56</c:v>
                </c:pt>
                <c:pt idx="407">
                  <c:v>45</c:v>
                </c:pt>
                <c:pt idx="408">
                  <c:v>54</c:v>
                </c:pt>
                <c:pt idx="409">
                  <c:v>40</c:v>
                </c:pt>
                <c:pt idx="410">
                  <c:v>52</c:v>
                </c:pt>
                <c:pt idx="411">
                  <c:v>87</c:v>
                </c:pt>
                <c:pt idx="412">
                  <c:v>73</c:v>
                </c:pt>
                <c:pt idx="413">
                  <c:v>69</c:v>
                </c:pt>
                <c:pt idx="414">
                  <c:v>58</c:v>
                </c:pt>
                <c:pt idx="415">
                  <c:v>94</c:v>
                </c:pt>
                <c:pt idx="416">
                  <c:v>41</c:v>
                </c:pt>
                <c:pt idx="417">
                  <c:v>92</c:v>
                </c:pt>
                <c:pt idx="418">
                  <c:v>51</c:v>
                </c:pt>
                <c:pt idx="419">
                  <c:v>63</c:v>
                </c:pt>
                <c:pt idx="420">
                  <c:v>50</c:v>
                </c:pt>
                <c:pt idx="421">
                  <c:v>41</c:v>
                </c:pt>
                <c:pt idx="422">
                  <c:v>40</c:v>
                </c:pt>
                <c:pt idx="423">
                  <c:v>96</c:v>
                </c:pt>
                <c:pt idx="424">
                  <c:v>97</c:v>
                </c:pt>
                <c:pt idx="425">
                  <c:v>67</c:v>
                </c:pt>
                <c:pt idx="426">
                  <c:v>43</c:v>
                </c:pt>
                <c:pt idx="427">
                  <c:v>80</c:v>
                </c:pt>
                <c:pt idx="428">
                  <c:v>98</c:v>
                </c:pt>
                <c:pt idx="429">
                  <c:v>69</c:v>
                </c:pt>
                <c:pt idx="430">
                  <c:v>98</c:v>
                </c:pt>
                <c:pt idx="431">
                  <c:v>46</c:v>
                </c:pt>
                <c:pt idx="432">
                  <c:v>99</c:v>
                </c:pt>
                <c:pt idx="433">
                  <c:v>61</c:v>
                </c:pt>
                <c:pt idx="434">
                  <c:v>65</c:v>
                </c:pt>
                <c:pt idx="435">
                  <c:v>68</c:v>
                </c:pt>
                <c:pt idx="436">
                  <c:v>49</c:v>
                </c:pt>
                <c:pt idx="437">
                  <c:v>59</c:v>
                </c:pt>
                <c:pt idx="438">
                  <c:v>53</c:v>
                </c:pt>
                <c:pt idx="439">
                  <c:v>72</c:v>
                </c:pt>
                <c:pt idx="440">
                  <c:v>44</c:v>
                </c:pt>
                <c:pt idx="441">
                  <c:v>84</c:v>
                </c:pt>
                <c:pt idx="442">
                  <c:v>45</c:v>
                </c:pt>
                <c:pt idx="443">
                  <c:v>99</c:v>
                </c:pt>
                <c:pt idx="444">
                  <c:v>56</c:v>
                </c:pt>
                <c:pt idx="445">
                  <c:v>54</c:v>
                </c:pt>
                <c:pt idx="446">
                  <c:v>78</c:v>
                </c:pt>
                <c:pt idx="447">
                  <c:v>92</c:v>
                </c:pt>
                <c:pt idx="448">
                  <c:v>41</c:v>
                </c:pt>
                <c:pt idx="449">
                  <c:v>57</c:v>
                </c:pt>
                <c:pt idx="450">
                  <c:v>66</c:v>
                </c:pt>
                <c:pt idx="451">
                  <c:v>60</c:v>
                </c:pt>
                <c:pt idx="452">
                  <c:v>62</c:v>
                </c:pt>
                <c:pt idx="453">
                  <c:v>46</c:v>
                </c:pt>
                <c:pt idx="454">
                  <c:v>91</c:v>
                </c:pt>
                <c:pt idx="455">
                  <c:v>98</c:v>
                </c:pt>
                <c:pt idx="456">
                  <c:v>58</c:v>
                </c:pt>
                <c:pt idx="457">
                  <c:v>48</c:v>
                </c:pt>
                <c:pt idx="458">
                  <c:v>51</c:v>
                </c:pt>
                <c:pt idx="459">
                  <c:v>85</c:v>
                </c:pt>
                <c:pt idx="460">
                  <c:v>69</c:v>
                </c:pt>
                <c:pt idx="461">
                  <c:v>46</c:v>
                </c:pt>
                <c:pt idx="462">
                  <c:v>41</c:v>
                </c:pt>
                <c:pt idx="463">
                  <c:v>56</c:v>
                </c:pt>
                <c:pt idx="464">
                  <c:v>50</c:v>
                </c:pt>
                <c:pt idx="465">
                  <c:v>89</c:v>
                </c:pt>
                <c:pt idx="466">
                  <c:v>51</c:v>
                </c:pt>
                <c:pt idx="467">
                  <c:v>42</c:v>
                </c:pt>
                <c:pt idx="468">
                  <c:v>53</c:v>
                </c:pt>
                <c:pt idx="469">
                  <c:v>54</c:v>
                </c:pt>
                <c:pt idx="470">
                  <c:v>80</c:v>
                </c:pt>
                <c:pt idx="471">
                  <c:v>49</c:v>
                </c:pt>
                <c:pt idx="472">
                  <c:v>91</c:v>
                </c:pt>
                <c:pt idx="473">
                  <c:v>94</c:v>
                </c:pt>
                <c:pt idx="474">
                  <c:v>75</c:v>
                </c:pt>
                <c:pt idx="475">
                  <c:v>49</c:v>
                </c:pt>
                <c:pt idx="476">
                  <c:v>56</c:v>
                </c:pt>
                <c:pt idx="477">
                  <c:v>83</c:v>
                </c:pt>
                <c:pt idx="478">
                  <c:v>64</c:v>
                </c:pt>
                <c:pt idx="479">
                  <c:v>66</c:v>
                </c:pt>
                <c:pt idx="480">
                  <c:v>72</c:v>
                </c:pt>
                <c:pt idx="481">
                  <c:v>50</c:v>
                </c:pt>
                <c:pt idx="482">
                  <c:v>52</c:v>
                </c:pt>
                <c:pt idx="483">
                  <c:v>40</c:v>
                </c:pt>
                <c:pt idx="484">
                  <c:v>70</c:v>
                </c:pt>
                <c:pt idx="485">
                  <c:v>72</c:v>
                </c:pt>
                <c:pt idx="486">
                  <c:v>60</c:v>
                </c:pt>
                <c:pt idx="487">
                  <c:v>55</c:v>
                </c:pt>
                <c:pt idx="488">
                  <c:v>78</c:v>
                </c:pt>
                <c:pt idx="489">
                  <c:v>49</c:v>
                </c:pt>
                <c:pt idx="490">
                  <c:v>87</c:v>
                </c:pt>
                <c:pt idx="491">
                  <c:v>72</c:v>
                </c:pt>
                <c:pt idx="492">
                  <c:v>61</c:v>
                </c:pt>
                <c:pt idx="493">
                  <c:v>80</c:v>
                </c:pt>
                <c:pt idx="494">
                  <c:v>45</c:v>
                </c:pt>
                <c:pt idx="495">
                  <c:v>86</c:v>
                </c:pt>
                <c:pt idx="496">
                  <c:v>75</c:v>
                </c:pt>
                <c:pt idx="497">
                  <c:v>86</c:v>
                </c:pt>
                <c:pt idx="498">
                  <c:v>49</c:v>
                </c:pt>
                <c:pt idx="499">
                  <c:v>96</c:v>
                </c:pt>
                <c:pt idx="500">
                  <c:v>55</c:v>
                </c:pt>
                <c:pt idx="501">
                  <c:v>52</c:v>
                </c:pt>
                <c:pt idx="502">
                  <c:v>97</c:v>
                </c:pt>
                <c:pt idx="503">
                  <c:v>59</c:v>
                </c:pt>
                <c:pt idx="504">
                  <c:v>43</c:v>
                </c:pt>
                <c:pt idx="505">
                  <c:v>59</c:v>
                </c:pt>
                <c:pt idx="506">
                  <c:v>61</c:v>
                </c:pt>
                <c:pt idx="507">
                  <c:v>68</c:v>
                </c:pt>
                <c:pt idx="508">
                  <c:v>55</c:v>
                </c:pt>
                <c:pt idx="509">
                  <c:v>86</c:v>
                </c:pt>
                <c:pt idx="510">
                  <c:v>82</c:v>
                </c:pt>
                <c:pt idx="511">
                  <c:v>62</c:v>
                </c:pt>
                <c:pt idx="512">
                  <c:v>69</c:v>
                </c:pt>
                <c:pt idx="513">
                  <c:v>96</c:v>
                </c:pt>
                <c:pt idx="514">
                  <c:v>82</c:v>
                </c:pt>
                <c:pt idx="515">
                  <c:v>42</c:v>
                </c:pt>
                <c:pt idx="516">
                  <c:v>95</c:v>
                </c:pt>
                <c:pt idx="517">
                  <c:v>63</c:v>
                </c:pt>
                <c:pt idx="518">
                  <c:v>88</c:v>
                </c:pt>
                <c:pt idx="519">
                  <c:v>76</c:v>
                </c:pt>
                <c:pt idx="520">
                  <c:v>52</c:v>
                </c:pt>
                <c:pt idx="521">
                  <c:v>76</c:v>
                </c:pt>
                <c:pt idx="522">
                  <c:v>51</c:v>
                </c:pt>
                <c:pt idx="523">
                  <c:v>47</c:v>
                </c:pt>
                <c:pt idx="524">
                  <c:v>83</c:v>
                </c:pt>
                <c:pt idx="525">
                  <c:v>55</c:v>
                </c:pt>
                <c:pt idx="526">
                  <c:v>71</c:v>
                </c:pt>
                <c:pt idx="527">
                  <c:v>71</c:v>
                </c:pt>
                <c:pt idx="528">
                  <c:v>56</c:v>
                </c:pt>
                <c:pt idx="529">
                  <c:v>41</c:v>
                </c:pt>
                <c:pt idx="530">
                  <c:v>65</c:v>
                </c:pt>
                <c:pt idx="531">
                  <c:v>93</c:v>
                </c:pt>
                <c:pt idx="532">
                  <c:v>56</c:v>
                </c:pt>
                <c:pt idx="533">
                  <c:v>88</c:v>
                </c:pt>
                <c:pt idx="534">
                  <c:v>41</c:v>
                </c:pt>
                <c:pt idx="535">
                  <c:v>47</c:v>
                </c:pt>
                <c:pt idx="536">
                  <c:v>85</c:v>
                </c:pt>
                <c:pt idx="537">
                  <c:v>45</c:v>
                </c:pt>
                <c:pt idx="538">
                  <c:v>48</c:v>
                </c:pt>
                <c:pt idx="539">
                  <c:v>40</c:v>
                </c:pt>
                <c:pt idx="540">
                  <c:v>44</c:v>
                </c:pt>
                <c:pt idx="541">
                  <c:v>78</c:v>
                </c:pt>
                <c:pt idx="542">
                  <c:v>48</c:v>
                </c:pt>
                <c:pt idx="543">
                  <c:v>53</c:v>
                </c:pt>
                <c:pt idx="544">
                  <c:v>66</c:v>
                </c:pt>
                <c:pt idx="545">
                  <c:v>48</c:v>
                </c:pt>
                <c:pt idx="546">
                  <c:v>75</c:v>
                </c:pt>
                <c:pt idx="547">
                  <c:v>68</c:v>
                </c:pt>
                <c:pt idx="548">
                  <c:v>59</c:v>
                </c:pt>
                <c:pt idx="549">
                  <c:v>54</c:v>
                </c:pt>
                <c:pt idx="550">
                  <c:v>75</c:v>
                </c:pt>
                <c:pt idx="551">
                  <c:v>42</c:v>
                </c:pt>
                <c:pt idx="552">
                  <c:v>95</c:v>
                </c:pt>
                <c:pt idx="553">
                  <c:v>92</c:v>
                </c:pt>
                <c:pt idx="554">
                  <c:v>62</c:v>
                </c:pt>
                <c:pt idx="555">
                  <c:v>93</c:v>
                </c:pt>
                <c:pt idx="556">
                  <c:v>85</c:v>
                </c:pt>
                <c:pt idx="557">
                  <c:v>48</c:v>
                </c:pt>
                <c:pt idx="558">
                  <c:v>69</c:v>
                </c:pt>
                <c:pt idx="559">
                  <c:v>58</c:v>
                </c:pt>
                <c:pt idx="560">
                  <c:v>77</c:v>
                </c:pt>
                <c:pt idx="561">
                  <c:v>42</c:v>
                </c:pt>
                <c:pt idx="562">
                  <c:v>89</c:v>
                </c:pt>
                <c:pt idx="563">
                  <c:v>42</c:v>
                </c:pt>
                <c:pt idx="564">
                  <c:v>41</c:v>
                </c:pt>
                <c:pt idx="565">
                  <c:v>97</c:v>
                </c:pt>
                <c:pt idx="566">
                  <c:v>66</c:v>
                </c:pt>
                <c:pt idx="567">
                  <c:v>81</c:v>
                </c:pt>
                <c:pt idx="568">
                  <c:v>71</c:v>
                </c:pt>
                <c:pt idx="569">
                  <c:v>86</c:v>
                </c:pt>
                <c:pt idx="570">
                  <c:v>74</c:v>
                </c:pt>
                <c:pt idx="571">
                  <c:v>57</c:v>
                </c:pt>
                <c:pt idx="572">
                  <c:v>66</c:v>
                </c:pt>
                <c:pt idx="573">
                  <c:v>50</c:v>
                </c:pt>
                <c:pt idx="574">
                  <c:v>78</c:v>
                </c:pt>
                <c:pt idx="575">
                  <c:v>58</c:v>
                </c:pt>
                <c:pt idx="576">
                  <c:v>64</c:v>
                </c:pt>
                <c:pt idx="577">
                  <c:v>46</c:v>
                </c:pt>
                <c:pt idx="578">
                  <c:v>70</c:v>
                </c:pt>
                <c:pt idx="579">
                  <c:v>96</c:v>
                </c:pt>
                <c:pt idx="580">
                  <c:v>41</c:v>
                </c:pt>
                <c:pt idx="581">
                  <c:v>77</c:v>
                </c:pt>
                <c:pt idx="582">
                  <c:v>44</c:v>
                </c:pt>
                <c:pt idx="583">
                  <c:v>53</c:v>
                </c:pt>
                <c:pt idx="584">
                  <c:v>57</c:v>
                </c:pt>
                <c:pt idx="585">
                  <c:v>75</c:v>
                </c:pt>
                <c:pt idx="586">
                  <c:v>43</c:v>
                </c:pt>
                <c:pt idx="587">
                  <c:v>63</c:v>
                </c:pt>
                <c:pt idx="588">
                  <c:v>52</c:v>
                </c:pt>
                <c:pt idx="589">
                  <c:v>94</c:v>
                </c:pt>
                <c:pt idx="590">
                  <c:v>60</c:v>
                </c:pt>
                <c:pt idx="591">
                  <c:v>96</c:v>
                </c:pt>
                <c:pt idx="592">
                  <c:v>59</c:v>
                </c:pt>
                <c:pt idx="593">
                  <c:v>44</c:v>
                </c:pt>
                <c:pt idx="594">
                  <c:v>63</c:v>
                </c:pt>
                <c:pt idx="595">
                  <c:v>74</c:v>
                </c:pt>
                <c:pt idx="596">
                  <c:v>69</c:v>
                </c:pt>
                <c:pt idx="597">
                  <c:v>67</c:v>
                </c:pt>
                <c:pt idx="598">
                  <c:v>92</c:v>
                </c:pt>
                <c:pt idx="599">
                  <c:v>90</c:v>
                </c:pt>
                <c:pt idx="600">
                  <c:v>84</c:v>
                </c:pt>
                <c:pt idx="601">
                  <c:v>46</c:v>
                </c:pt>
                <c:pt idx="602">
                  <c:v>81</c:v>
                </c:pt>
                <c:pt idx="603">
                  <c:v>74</c:v>
                </c:pt>
                <c:pt idx="604">
                  <c:v>94</c:v>
                </c:pt>
                <c:pt idx="605">
                  <c:v>73</c:v>
                </c:pt>
                <c:pt idx="606">
                  <c:v>48</c:v>
                </c:pt>
                <c:pt idx="607">
                  <c:v>99</c:v>
                </c:pt>
                <c:pt idx="608">
                  <c:v>92</c:v>
                </c:pt>
                <c:pt idx="609">
                  <c:v>51</c:v>
                </c:pt>
                <c:pt idx="610">
                  <c:v>93</c:v>
                </c:pt>
                <c:pt idx="611">
                  <c:v>68</c:v>
                </c:pt>
                <c:pt idx="612">
                  <c:v>49</c:v>
                </c:pt>
                <c:pt idx="613">
                  <c:v>66</c:v>
                </c:pt>
                <c:pt idx="614">
                  <c:v>58</c:v>
                </c:pt>
                <c:pt idx="615">
                  <c:v>52</c:v>
                </c:pt>
                <c:pt idx="616">
                  <c:v>81</c:v>
                </c:pt>
                <c:pt idx="617">
                  <c:v>76</c:v>
                </c:pt>
                <c:pt idx="618">
                  <c:v>71</c:v>
                </c:pt>
                <c:pt idx="619">
                  <c:v>54</c:v>
                </c:pt>
                <c:pt idx="620">
                  <c:v>60</c:v>
                </c:pt>
                <c:pt idx="621">
                  <c:v>42</c:v>
                </c:pt>
                <c:pt idx="622">
                  <c:v>47</c:v>
                </c:pt>
                <c:pt idx="623">
                  <c:v>45</c:v>
                </c:pt>
                <c:pt idx="624">
                  <c:v>68</c:v>
                </c:pt>
                <c:pt idx="625">
                  <c:v>58</c:v>
                </c:pt>
                <c:pt idx="626">
                  <c:v>56</c:v>
                </c:pt>
                <c:pt idx="627">
                  <c:v>49</c:v>
                </c:pt>
                <c:pt idx="628">
                  <c:v>72</c:v>
                </c:pt>
                <c:pt idx="629">
                  <c:v>52</c:v>
                </c:pt>
                <c:pt idx="630">
                  <c:v>66</c:v>
                </c:pt>
                <c:pt idx="631">
                  <c:v>81</c:v>
                </c:pt>
                <c:pt idx="632">
                  <c:v>51</c:v>
                </c:pt>
                <c:pt idx="633">
                  <c:v>41</c:v>
                </c:pt>
                <c:pt idx="634">
                  <c:v>49</c:v>
                </c:pt>
                <c:pt idx="635">
                  <c:v>62</c:v>
                </c:pt>
                <c:pt idx="636">
                  <c:v>40</c:v>
                </c:pt>
                <c:pt idx="637">
                  <c:v>91</c:v>
                </c:pt>
                <c:pt idx="638">
                  <c:v>65</c:v>
                </c:pt>
                <c:pt idx="639">
                  <c:v>54</c:v>
                </c:pt>
                <c:pt idx="640">
                  <c:v>61</c:v>
                </c:pt>
                <c:pt idx="641">
                  <c:v>64</c:v>
                </c:pt>
                <c:pt idx="642">
                  <c:v>40</c:v>
                </c:pt>
                <c:pt idx="643">
                  <c:v>98</c:v>
                </c:pt>
                <c:pt idx="644">
                  <c:v>65</c:v>
                </c:pt>
                <c:pt idx="645">
                  <c:v>60</c:v>
                </c:pt>
                <c:pt idx="646">
                  <c:v>63</c:v>
                </c:pt>
                <c:pt idx="647">
                  <c:v>78</c:v>
                </c:pt>
                <c:pt idx="648">
                  <c:v>55</c:v>
                </c:pt>
                <c:pt idx="649">
                  <c:v>55</c:v>
                </c:pt>
                <c:pt idx="650">
                  <c:v>52</c:v>
                </c:pt>
                <c:pt idx="651">
                  <c:v>71</c:v>
                </c:pt>
                <c:pt idx="652">
                  <c:v>80</c:v>
                </c:pt>
                <c:pt idx="653">
                  <c:v>83</c:v>
                </c:pt>
                <c:pt idx="654">
                  <c:v>52</c:v>
                </c:pt>
                <c:pt idx="655">
                  <c:v>50</c:v>
                </c:pt>
                <c:pt idx="656">
                  <c:v>54</c:v>
                </c:pt>
                <c:pt idx="657">
                  <c:v>49</c:v>
                </c:pt>
                <c:pt idx="658">
                  <c:v>81</c:v>
                </c:pt>
                <c:pt idx="659">
                  <c:v>80</c:v>
                </c:pt>
                <c:pt idx="660">
                  <c:v>96</c:v>
                </c:pt>
                <c:pt idx="661">
                  <c:v>96</c:v>
                </c:pt>
                <c:pt idx="662">
                  <c:v>42</c:v>
                </c:pt>
                <c:pt idx="663">
                  <c:v>94</c:v>
                </c:pt>
                <c:pt idx="664">
                  <c:v>55</c:v>
                </c:pt>
                <c:pt idx="665">
                  <c:v>83</c:v>
                </c:pt>
                <c:pt idx="666">
                  <c:v>56</c:v>
                </c:pt>
                <c:pt idx="667">
                  <c:v>64</c:v>
                </c:pt>
                <c:pt idx="668">
                  <c:v>69</c:v>
                </c:pt>
                <c:pt idx="669">
                  <c:v>86</c:v>
                </c:pt>
                <c:pt idx="670">
                  <c:v>96</c:v>
                </c:pt>
                <c:pt idx="671">
                  <c:v>74</c:v>
                </c:pt>
                <c:pt idx="672">
                  <c:v>76</c:v>
                </c:pt>
                <c:pt idx="673">
                  <c:v>99</c:v>
                </c:pt>
                <c:pt idx="674">
                  <c:v>52</c:v>
                </c:pt>
                <c:pt idx="675">
                  <c:v>63</c:v>
                </c:pt>
                <c:pt idx="676">
                  <c:v>77</c:v>
                </c:pt>
                <c:pt idx="677">
                  <c:v>65</c:v>
                </c:pt>
                <c:pt idx="678">
                  <c:v>97</c:v>
                </c:pt>
                <c:pt idx="679">
                  <c:v>48</c:v>
                </c:pt>
                <c:pt idx="680">
                  <c:v>58</c:v>
                </c:pt>
                <c:pt idx="681">
                  <c:v>46</c:v>
                </c:pt>
                <c:pt idx="682">
                  <c:v>84</c:v>
                </c:pt>
                <c:pt idx="683">
                  <c:v>69</c:v>
                </c:pt>
                <c:pt idx="684">
                  <c:v>76</c:v>
                </c:pt>
                <c:pt idx="685">
                  <c:v>55</c:v>
                </c:pt>
                <c:pt idx="686">
                  <c:v>44</c:v>
                </c:pt>
                <c:pt idx="687">
                  <c:v>91</c:v>
                </c:pt>
                <c:pt idx="688">
                  <c:v>90</c:v>
                </c:pt>
                <c:pt idx="689">
                  <c:v>62</c:v>
                </c:pt>
                <c:pt idx="690">
                  <c:v>45</c:v>
                </c:pt>
                <c:pt idx="691">
                  <c:v>75</c:v>
                </c:pt>
                <c:pt idx="692">
                  <c:v>88</c:v>
                </c:pt>
                <c:pt idx="693">
                  <c:v>80</c:v>
                </c:pt>
                <c:pt idx="694">
                  <c:v>55</c:v>
                </c:pt>
                <c:pt idx="695">
                  <c:v>73</c:v>
                </c:pt>
                <c:pt idx="696">
                  <c:v>82</c:v>
                </c:pt>
                <c:pt idx="697">
                  <c:v>65</c:v>
                </c:pt>
                <c:pt idx="698">
                  <c:v>76</c:v>
                </c:pt>
                <c:pt idx="699">
                  <c:v>52</c:v>
                </c:pt>
                <c:pt idx="700">
                  <c:v>91</c:v>
                </c:pt>
                <c:pt idx="701">
                  <c:v>56</c:v>
                </c:pt>
                <c:pt idx="702">
                  <c:v>71</c:v>
                </c:pt>
                <c:pt idx="703">
                  <c:v>67</c:v>
                </c:pt>
                <c:pt idx="704">
                  <c:v>68</c:v>
                </c:pt>
                <c:pt idx="705">
                  <c:v>64</c:v>
                </c:pt>
                <c:pt idx="706">
                  <c:v>86</c:v>
                </c:pt>
                <c:pt idx="707">
                  <c:v>66</c:v>
                </c:pt>
                <c:pt idx="708">
                  <c:v>59</c:v>
                </c:pt>
                <c:pt idx="709">
                  <c:v>84</c:v>
                </c:pt>
                <c:pt idx="710">
                  <c:v>89</c:v>
                </c:pt>
                <c:pt idx="711">
                  <c:v>86</c:v>
                </c:pt>
                <c:pt idx="712">
                  <c:v>86</c:v>
                </c:pt>
                <c:pt idx="713">
                  <c:v>47</c:v>
                </c:pt>
                <c:pt idx="714">
                  <c:v>90</c:v>
                </c:pt>
                <c:pt idx="715">
                  <c:v>94</c:v>
                </c:pt>
                <c:pt idx="716">
                  <c:v>53</c:v>
                </c:pt>
                <c:pt idx="717">
                  <c:v>78</c:v>
                </c:pt>
                <c:pt idx="718">
                  <c:v>53</c:v>
                </c:pt>
                <c:pt idx="719">
                  <c:v>44</c:v>
                </c:pt>
                <c:pt idx="720">
                  <c:v>60</c:v>
                </c:pt>
                <c:pt idx="721">
                  <c:v>54</c:v>
                </c:pt>
                <c:pt idx="722">
                  <c:v>95</c:v>
                </c:pt>
                <c:pt idx="723">
                  <c:v>72</c:v>
                </c:pt>
                <c:pt idx="724">
                  <c:v>56</c:v>
                </c:pt>
                <c:pt idx="725">
                  <c:v>59</c:v>
                </c:pt>
                <c:pt idx="726">
                  <c:v>40</c:v>
                </c:pt>
                <c:pt idx="727">
                  <c:v>55</c:v>
                </c:pt>
                <c:pt idx="728">
                  <c:v>84</c:v>
                </c:pt>
                <c:pt idx="729">
                  <c:v>57</c:v>
                </c:pt>
                <c:pt idx="730">
                  <c:v>49</c:v>
                </c:pt>
                <c:pt idx="731">
                  <c:v>62</c:v>
                </c:pt>
                <c:pt idx="732">
                  <c:v>57</c:v>
                </c:pt>
                <c:pt idx="733">
                  <c:v>97</c:v>
                </c:pt>
                <c:pt idx="734">
                  <c:v>48</c:v>
                </c:pt>
                <c:pt idx="735">
                  <c:v>85</c:v>
                </c:pt>
                <c:pt idx="736">
                  <c:v>52</c:v>
                </c:pt>
                <c:pt idx="737">
                  <c:v>91</c:v>
                </c:pt>
                <c:pt idx="738">
                  <c:v>91</c:v>
                </c:pt>
                <c:pt idx="739">
                  <c:v>70</c:v>
                </c:pt>
                <c:pt idx="740">
                  <c:v>85</c:v>
                </c:pt>
                <c:pt idx="741">
                  <c:v>52</c:v>
                </c:pt>
                <c:pt idx="742">
                  <c:v>71</c:v>
                </c:pt>
                <c:pt idx="743">
                  <c:v>56</c:v>
                </c:pt>
                <c:pt idx="744">
                  <c:v>42</c:v>
                </c:pt>
                <c:pt idx="745">
                  <c:v>40</c:v>
                </c:pt>
                <c:pt idx="746">
                  <c:v>92</c:v>
                </c:pt>
                <c:pt idx="747">
                  <c:v>44</c:v>
                </c:pt>
                <c:pt idx="748">
                  <c:v>71</c:v>
                </c:pt>
                <c:pt idx="749">
                  <c:v>64</c:v>
                </c:pt>
                <c:pt idx="750">
                  <c:v>84</c:v>
                </c:pt>
                <c:pt idx="751">
                  <c:v>44</c:v>
                </c:pt>
                <c:pt idx="752">
                  <c:v>62</c:v>
                </c:pt>
                <c:pt idx="753">
                  <c:v>51</c:v>
                </c:pt>
                <c:pt idx="754">
                  <c:v>73</c:v>
                </c:pt>
                <c:pt idx="755">
                  <c:v>62</c:v>
                </c:pt>
                <c:pt idx="756">
                  <c:v>55</c:v>
                </c:pt>
                <c:pt idx="757">
                  <c:v>88</c:v>
                </c:pt>
                <c:pt idx="758">
                  <c:v>44</c:v>
                </c:pt>
                <c:pt idx="759">
                  <c:v>83</c:v>
                </c:pt>
                <c:pt idx="760">
                  <c:v>86</c:v>
                </c:pt>
                <c:pt idx="761">
                  <c:v>45</c:v>
                </c:pt>
                <c:pt idx="762">
                  <c:v>52</c:v>
                </c:pt>
                <c:pt idx="763">
                  <c:v>69</c:v>
                </c:pt>
                <c:pt idx="764">
                  <c:v>56</c:v>
                </c:pt>
                <c:pt idx="765">
                  <c:v>48</c:v>
                </c:pt>
                <c:pt idx="766">
                  <c:v>96</c:v>
                </c:pt>
                <c:pt idx="767">
                  <c:v>55</c:v>
                </c:pt>
                <c:pt idx="768">
                  <c:v>88</c:v>
                </c:pt>
                <c:pt idx="769">
                  <c:v>95</c:v>
                </c:pt>
                <c:pt idx="770">
                  <c:v>57</c:v>
                </c:pt>
                <c:pt idx="771">
                  <c:v>52</c:v>
                </c:pt>
                <c:pt idx="772">
                  <c:v>68</c:v>
                </c:pt>
                <c:pt idx="773">
                  <c:v>82</c:v>
                </c:pt>
                <c:pt idx="774">
                  <c:v>84</c:v>
                </c:pt>
                <c:pt idx="775">
                  <c:v>97</c:v>
                </c:pt>
                <c:pt idx="776">
                  <c:v>84</c:v>
                </c:pt>
                <c:pt idx="777">
                  <c:v>83</c:v>
                </c:pt>
                <c:pt idx="778">
                  <c:v>52</c:v>
                </c:pt>
                <c:pt idx="779">
                  <c:v>64</c:v>
                </c:pt>
                <c:pt idx="780">
                  <c:v>80</c:v>
                </c:pt>
                <c:pt idx="781">
                  <c:v>40</c:v>
                </c:pt>
                <c:pt idx="782">
                  <c:v>48</c:v>
                </c:pt>
                <c:pt idx="783">
                  <c:v>43</c:v>
                </c:pt>
                <c:pt idx="784">
                  <c:v>67</c:v>
                </c:pt>
                <c:pt idx="785">
                  <c:v>51</c:v>
                </c:pt>
                <c:pt idx="786">
                  <c:v>63</c:v>
                </c:pt>
                <c:pt idx="787">
                  <c:v>48</c:v>
                </c:pt>
                <c:pt idx="788">
                  <c:v>74</c:v>
                </c:pt>
                <c:pt idx="789">
                  <c:v>77</c:v>
                </c:pt>
                <c:pt idx="790">
                  <c:v>72</c:v>
                </c:pt>
                <c:pt idx="791">
                  <c:v>97</c:v>
                </c:pt>
                <c:pt idx="792">
                  <c:v>93</c:v>
                </c:pt>
                <c:pt idx="793">
                  <c:v>74</c:v>
                </c:pt>
                <c:pt idx="794">
                  <c:v>59</c:v>
                </c:pt>
                <c:pt idx="795">
                  <c:v>41</c:v>
                </c:pt>
                <c:pt idx="796">
                  <c:v>83</c:v>
                </c:pt>
                <c:pt idx="797">
                  <c:v>81</c:v>
                </c:pt>
                <c:pt idx="798">
                  <c:v>52</c:v>
                </c:pt>
                <c:pt idx="799">
                  <c:v>69</c:v>
                </c:pt>
                <c:pt idx="800">
                  <c:v>91</c:v>
                </c:pt>
                <c:pt idx="801">
                  <c:v>71</c:v>
                </c:pt>
                <c:pt idx="802">
                  <c:v>75</c:v>
                </c:pt>
                <c:pt idx="803">
                  <c:v>58</c:v>
                </c:pt>
                <c:pt idx="804">
                  <c:v>61</c:v>
                </c:pt>
                <c:pt idx="805">
                  <c:v>40</c:v>
                </c:pt>
                <c:pt idx="806">
                  <c:v>96</c:v>
                </c:pt>
                <c:pt idx="807">
                  <c:v>50</c:v>
                </c:pt>
                <c:pt idx="808">
                  <c:v>65</c:v>
                </c:pt>
                <c:pt idx="809">
                  <c:v>87</c:v>
                </c:pt>
                <c:pt idx="810">
                  <c:v>58</c:v>
                </c:pt>
                <c:pt idx="811">
                  <c:v>58</c:v>
                </c:pt>
                <c:pt idx="812">
                  <c:v>51</c:v>
                </c:pt>
                <c:pt idx="813">
                  <c:v>42</c:v>
                </c:pt>
                <c:pt idx="814">
                  <c:v>94</c:v>
                </c:pt>
                <c:pt idx="815">
                  <c:v>95</c:v>
                </c:pt>
                <c:pt idx="816">
                  <c:v>57</c:v>
                </c:pt>
                <c:pt idx="817">
                  <c:v>44</c:v>
                </c:pt>
                <c:pt idx="818">
                  <c:v>87</c:v>
                </c:pt>
                <c:pt idx="819">
                  <c:v>63</c:v>
                </c:pt>
                <c:pt idx="820">
                  <c:v>53</c:v>
                </c:pt>
                <c:pt idx="821">
                  <c:v>90</c:v>
                </c:pt>
                <c:pt idx="822">
                  <c:v>42</c:v>
                </c:pt>
                <c:pt idx="823">
                  <c:v>45</c:v>
                </c:pt>
                <c:pt idx="824">
                  <c:v>51</c:v>
                </c:pt>
                <c:pt idx="825">
                  <c:v>91</c:v>
                </c:pt>
                <c:pt idx="826">
                  <c:v>50</c:v>
                </c:pt>
                <c:pt idx="827">
                  <c:v>78</c:v>
                </c:pt>
                <c:pt idx="828">
                  <c:v>98</c:v>
                </c:pt>
                <c:pt idx="829">
                  <c:v>40</c:v>
                </c:pt>
                <c:pt idx="830">
                  <c:v>55</c:v>
                </c:pt>
                <c:pt idx="831">
                  <c:v>87</c:v>
                </c:pt>
                <c:pt idx="832">
                  <c:v>88</c:v>
                </c:pt>
                <c:pt idx="833">
                  <c:v>86</c:v>
                </c:pt>
                <c:pt idx="834">
                  <c:v>48</c:v>
                </c:pt>
                <c:pt idx="835">
                  <c:v>44</c:v>
                </c:pt>
                <c:pt idx="836">
                  <c:v>91</c:v>
                </c:pt>
                <c:pt idx="837">
                  <c:v>47</c:v>
                </c:pt>
                <c:pt idx="838">
                  <c:v>60</c:v>
                </c:pt>
                <c:pt idx="839">
                  <c:v>72</c:v>
                </c:pt>
                <c:pt idx="840">
                  <c:v>82</c:v>
                </c:pt>
                <c:pt idx="841">
                  <c:v>59</c:v>
                </c:pt>
                <c:pt idx="842">
                  <c:v>97</c:v>
                </c:pt>
                <c:pt idx="843">
                  <c:v>84</c:v>
                </c:pt>
                <c:pt idx="844">
                  <c:v>61</c:v>
                </c:pt>
                <c:pt idx="845">
                  <c:v>52</c:v>
                </c:pt>
                <c:pt idx="846">
                  <c:v>78</c:v>
                </c:pt>
                <c:pt idx="847">
                  <c:v>50</c:v>
                </c:pt>
                <c:pt idx="848">
                  <c:v>57</c:v>
                </c:pt>
                <c:pt idx="849">
                  <c:v>69</c:v>
                </c:pt>
                <c:pt idx="850">
                  <c:v>72</c:v>
                </c:pt>
                <c:pt idx="851">
                  <c:v>83</c:v>
                </c:pt>
                <c:pt idx="852">
                  <c:v>42</c:v>
                </c:pt>
                <c:pt idx="853">
                  <c:v>97</c:v>
                </c:pt>
                <c:pt idx="854">
                  <c:v>99</c:v>
                </c:pt>
                <c:pt idx="855">
                  <c:v>40</c:v>
                </c:pt>
                <c:pt idx="856">
                  <c:v>75</c:v>
                </c:pt>
                <c:pt idx="857">
                  <c:v>45</c:v>
                </c:pt>
                <c:pt idx="858">
                  <c:v>76</c:v>
                </c:pt>
                <c:pt idx="859">
                  <c:v>68</c:v>
                </c:pt>
                <c:pt idx="860">
                  <c:v>50</c:v>
                </c:pt>
                <c:pt idx="861">
                  <c:v>91</c:v>
                </c:pt>
                <c:pt idx="862">
                  <c:v>94</c:v>
                </c:pt>
                <c:pt idx="863">
                  <c:v>52</c:v>
                </c:pt>
                <c:pt idx="864">
                  <c:v>50</c:v>
                </c:pt>
                <c:pt idx="865">
                  <c:v>77</c:v>
                </c:pt>
                <c:pt idx="866">
                  <c:v>90</c:v>
                </c:pt>
                <c:pt idx="867">
                  <c:v>64</c:v>
                </c:pt>
                <c:pt idx="868">
                  <c:v>54</c:v>
                </c:pt>
                <c:pt idx="869">
                  <c:v>52</c:v>
                </c:pt>
                <c:pt idx="870">
                  <c:v>81</c:v>
                </c:pt>
                <c:pt idx="871">
                  <c:v>52</c:v>
                </c:pt>
                <c:pt idx="872">
                  <c:v>77</c:v>
                </c:pt>
                <c:pt idx="873">
                  <c:v>92</c:v>
                </c:pt>
                <c:pt idx="874">
                  <c:v>97</c:v>
                </c:pt>
                <c:pt idx="875">
                  <c:v>59</c:v>
                </c:pt>
                <c:pt idx="876">
                  <c:v>83</c:v>
                </c:pt>
                <c:pt idx="877">
                  <c:v>56</c:v>
                </c:pt>
                <c:pt idx="878">
                  <c:v>89</c:v>
                </c:pt>
                <c:pt idx="879">
                  <c:v>63</c:v>
                </c:pt>
                <c:pt idx="880">
                  <c:v>79</c:v>
                </c:pt>
                <c:pt idx="881">
                  <c:v>71</c:v>
                </c:pt>
                <c:pt idx="882">
                  <c:v>53</c:v>
                </c:pt>
                <c:pt idx="883">
                  <c:v>76</c:v>
                </c:pt>
                <c:pt idx="884">
                  <c:v>61</c:v>
                </c:pt>
                <c:pt idx="885">
                  <c:v>73</c:v>
                </c:pt>
                <c:pt idx="886">
                  <c:v>67</c:v>
                </c:pt>
                <c:pt idx="887">
                  <c:v>96</c:v>
                </c:pt>
                <c:pt idx="888">
                  <c:v>61</c:v>
                </c:pt>
                <c:pt idx="889">
                  <c:v>99</c:v>
                </c:pt>
                <c:pt idx="890">
                  <c:v>96</c:v>
                </c:pt>
                <c:pt idx="891">
                  <c:v>82</c:v>
                </c:pt>
                <c:pt idx="892">
                  <c:v>97</c:v>
                </c:pt>
                <c:pt idx="893">
                  <c:v>42</c:v>
                </c:pt>
                <c:pt idx="894">
                  <c:v>61</c:v>
                </c:pt>
                <c:pt idx="895">
                  <c:v>87</c:v>
                </c:pt>
                <c:pt idx="896">
                  <c:v>55</c:v>
                </c:pt>
                <c:pt idx="897">
                  <c:v>48</c:v>
                </c:pt>
                <c:pt idx="898">
                  <c:v>52</c:v>
                </c:pt>
                <c:pt idx="899">
                  <c:v>49</c:v>
                </c:pt>
                <c:pt idx="900">
                  <c:v>88</c:v>
                </c:pt>
                <c:pt idx="901">
                  <c:v>96</c:v>
                </c:pt>
                <c:pt idx="902">
                  <c:v>60</c:v>
                </c:pt>
                <c:pt idx="903">
                  <c:v>88</c:v>
                </c:pt>
                <c:pt idx="904">
                  <c:v>79</c:v>
                </c:pt>
                <c:pt idx="905">
                  <c:v>46</c:v>
                </c:pt>
                <c:pt idx="906">
                  <c:v>85</c:v>
                </c:pt>
                <c:pt idx="907">
                  <c:v>57</c:v>
                </c:pt>
                <c:pt idx="908">
                  <c:v>60</c:v>
                </c:pt>
                <c:pt idx="909">
                  <c:v>90</c:v>
                </c:pt>
                <c:pt idx="910">
                  <c:v>89</c:v>
                </c:pt>
                <c:pt idx="911">
                  <c:v>53</c:v>
                </c:pt>
                <c:pt idx="912">
                  <c:v>49</c:v>
                </c:pt>
                <c:pt idx="913">
                  <c:v>72</c:v>
                </c:pt>
                <c:pt idx="914">
                  <c:v>48</c:v>
                </c:pt>
                <c:pt idx="915">
                  <c:v>57</c:v>
                </c:pt>
                <c:pt idx="916">
                  <c:v>52</c:v>
                </c:pt>
                <c:pt idx="917">
                  <c:v>98</c:v>
                </c:pt>
                <c:pt idx="918">
                  <c:v>56</c:v>
                </c:pt>
                <c:pt idx="919">
                  <c:v>64</c:v>
                </c:pt>
                <c:pt idx="920">
                  <c:v>55</c:v>
                </c:pt>
                <c:pt idx="921">
                  <c:v>63</c:v>
                </c:pt>
                <c:pt idx="922">
                  <c:v>70</c:v>
                </c:pt>
                <c:pt idx="923">
                  <c:v>50</c:v>
                </c:pt>
                <c:pt idx="924">
                  <c:v>62</c:v>
                </c:pt>
                <c:pt idx="925">
                  <c:v>80</c:v>
                </c:pt>
                <c:pt idx="926">
                  <c:v>78</c:v>
                </c:pt>
                <c:pt idx="927">
                  <c:v>72</c:v>
                </c:pt>
                <c:pt idx="928">
                  <c:v>80</c:v>
                </c:pt>
                <c:pt idx="929">
                  <c:v>81</c:v>
                </c:pt>
                <c:pt idx="930">
                  <c:v>87</c:v>
                </c:pt>
                <c:pt idx="931">
                  <c:v>92</c:v>
                </c:pt>
                <c:pt idx="932">
                  <c:v>57</c:v>
                </c:pt>
                <c:pt idx="933">
                  <c:v>53</c:v>
                </c:pt>
                <c:pt idx="934">
                  <c:v>67</c:v>
                </c:pt>
                <c:pt idx="935">
                  <c:v>50</c:v>
                </c:pt>
                <c:pt idx="936">
                  <c:v>63</c:v>
                </c:pt>
                <c:pt idx="937">
                  <c:v>75</c:v>
                </c:pt>
                <c:pt idx="938">
                  <c:v>58</c:v>
                </c:pt>
                <c:pt idx="939">
                  <c:v>52</c:v>
                </c:pt>
                <c:pt idx="940">
                  <c:v>72</c:v>
                </c:pt>
                <c:pt idx="941">
                  <c:v>92</c:v>
                </c:pt>
                <c:pt idx="942">
                  <c:v>58</c:v>
                </c:pt>
                <c:pt idx="943">
                  <c:v>86</c:v>
                </c:pt>
                <c:pt idx="944">
                  <c:v>91</c:v>
                </c:pt>
                <c:pt idx="945">
                  <c:v>54</c:v>
                </c:pt>
                <c:pt idx="946">
                  <c:v>96</c:v>
                </c:pt>
                <c:pt idx="947">
                  <c:v>50</c:v>
                </c:pt>
                <c:pt idx="948">
                  <c:v>62</c:v>
                </c:pt>
                <c:pt idx="949">
                  <c:v>98</c:v>
                </c:pt>
                <c:pt idx="950">
                  <c:v>44</c:v>
                </c:pt>
                <c:pt idx="951">
                  <c:v>61</c:v>
                </c:pt>
                <c:pt idx="952">
                  <c:v>57</c:v>
                </c:pt>
                <c:pt idx="953">
                  <c:v>46</c:v>
                </c:pt>
                <c:pt idx="954">
                  <c:v>42</c:v>
                </c:pt>
                <c:pt idx="955">
                  <c:v>40</c:v>
                </c:pt>
                <c:pt idx="956">
                  <c:v>88</c:v>
                </c:pt>
                <c:pt idx="957">
                  <c:v>76</c:v>
                </c:pt>
                <c:pt idx="958">
                  <c:v>61</c:v>
                </c:pt>
                <c:pt idx="959">
                  <c:v>87</c:v>
                </c:pt>
                <c:pt idx="960">
                  <c:v>83</c:v>
                </c:pt>
                <c:pt idx="961">
                  <c:v>58</c:v>
                </c:pt>
                <c:pt idx="962">
                  <c:v>53</c:v>
                </c:pt>
                <c:pt idx="963">
                  <c:v>42</c:v>
                </c:pt>
                <c:pt idx="964">
                  <c:v>58</c:v>
                </c:pt>
                <c:pt idx="965">
                  <c:v>60</c:v>
                </c:pt>
                <c:pt idx="966">
                  <c:v>40</c:v>
                </c:pt>
                <c:pt idx="967">
                  <c:v>65</c:v>
                </c:pt>
                <c:pt idx="968">
                  <c:v>49</c:v>
                </c:pt>
                <c:pt idx="969">
                  <c:v>74</c:v>
                </c:pt>
                <c:pt idx="970">
                  <c:v>52</c:v>
                </c:pt>
                <c:pt idx="971">
                  <c:v>45</c:v>
                </c:pt>
                <c:pt idx="972">
                  <c:v>45</c:v>
                </c:pt>
                <c:pt idx="973">
                  <c:v>74</c:v>
                </c:pt>
                <c:pt idx="974">
                  <c:v>55</c:v>
                </c:pt>
                <c:pt idx="975">
                  <c:v>80</c:v>
                </c:pt>
                <c:pt idx="976">
                  <c:v>47</c:v>
                </c:pt>
                <c:pt idx="977">
                  <c:v>98</c:v>
                </c:pt>
                <c:pt idx="978">
                  <c:v>42</c:v>
                </c:pt>
                <c:pt idx="979">
                  <c:v>44</c:v>
                </c:pt>
                <c:pt idx="980">
                  <c:v>60</c:v>
                </c:pt>
                <c:pt idx="981">
                  <c:v>53</c:v>
                </c:pt>
                <c:pt idx="982">
                  <c:v>76</c:v>
                </c:pt>
                <c:pt idx="983">
                  <c:v>58</c:v>
                </c:pt>
                <c:pt idx="984">
                  <c:v>92</c:v>
                </c:pt>
                <c:pt idx="985">
                  <c:v>59</c:v>
                </c:pt>
                <c:pt idx="986">
                  <c:v>91</c:v>
                </c:pt>
                <c:pt idx="987">
                  <c:v>41</c:v>
                </c:pt>
                <c:pt idx="988">
                  <c:v>96</c:v>
                </c:pt>
                <c:pt idx="989">
                  <c:v>46</c:v>
                </c:pt>
                <c:pt idx="990">
                  <c:v>72</c:v>
                </c:pt>
                <c:pt idx="991">
                  <c:v>89</c:v>
                </c:pt>
                <c:pt idx="992">
                  <c:v>81</c:v>
                </c:pt>
                <c:pt idx="993">
                  <c:v>45</c:v>
                </c:pt>
                <c:pt idx="994">
                  <c:v>46</c:v>
                </c:pt>
                <c:pt idx="995">
                  <c:v>83</c:v>
                </c:pt>
                <c:pt idx="996">
                  <c:v>57</c:v>
                </c:pt>
                <c:pt idx="997">
                  <c:v>68</c:v>
                </c:pt>
                <c:pt idx="998">
                  <c:v>58</c:v>
                </c:pt>
                <c:pt idx="999">
                  <c:v>64</c:v>
                </c:pt>
                <c:pt idx="1000">
                  <c:v>43</c:v>
                </c:pt>
                <c:pt idx="1001">
                  <c:v>90</c:v>
                </c:pt>
                <c:pt idx="1002">
                  <c:v>52</c:v>
                </c:pt>
                <c:pt idx="1003">
                  <c:v>71</c:v>
                </c:pt>
                <c:pt idx="1004">
                  <c:v>90</c:v>
                </c:pt>
                <c:pt idx="1005">
                  <c:v>67</c:v>
                </c:pt>
                <c:pt idx="1006">
                  <c:v>48</c:v>
                </c:pt>
                <c:pt idx="1007">
                  <c:v>47</c:v>
                </c:pt>
                <c:pt idx="1008">
                  <c:v>60</c:v>
                </c:pt>
                <c:pt idx="1009">
                  <c:v>85</c:v>
                </c:pt>
                <c:pt idx="1010">
                  <c:v>69</c:v>
                </c:pt>
                <c:pt idx="1011">
                  <c:v>68</c:v>
                </c:pt>
                <c:pt idx="1012">
                  <c:v>48</c:v>
                </c:pt>
                <c:pt idx="1013">
                  <c:v>52</c:v>
                </c:pt>
                <c:pt idx="1014">
                  <c:v>57</c:v>
                </c:pt>
                <c:pt idx="1015">
                  <c:v>77</c:v>
                </c:pt>
                <c:pt idx="1016">
                  <c:v>94</c:v>
                </c:pt>
                <c:pt idx="1017">
                  <c:v>61</c:v>
                </c:pt>
                <c:pt idx="1018">
                  <c:v>70</c:v>
                </c:pt>
                <c:pt idx="1019">
                  <c:v>74</c:v>
                </c:pt>
                <c:pt idx="1020">
                  <c:v>49</c:v>
                </c:pt>
                <c:pt idx="1021">
                  <c:v>48</c:v>
                </c:pt>
                <c:pt idx="1022">
                  <c:v>83</c:v>
                </c:pt>
                <c:pt idx="1023">
                  <c:v>63</c:v>
                </c:pt>
                <c:pt idx="1024">
                  <c:v>80</c:v>
                </c:pt>
                <c:pt idx="1025">
                  <c:v>88</c:v>
                </c:pt>
                <c:pt idx="1026">
                  <c:v>47</c:v>
                </c:pt>
                <c:pt idx="1027">
                  <c:v>89</c:v>
                </c:pt>
                <c:pt idx="1028">
                  <c:v>59</c:v>
                </c:pt>
                <c:pt idx="1029">
                  <c:v>56</c:v>
                </c:pt>
                <c:pt idx="1030">
                  <c:v>67</c:v>
                </c:pt>
                <c:pt idx="1031">
                  <c:v>45</c:v>
                </c:pt>
                <c:pt idx="1032">
                  <c:v>81</c:v>
                </c:pt>
                <c:pt idx="1033">
                  <c:v>72</c:v>
                </c:pt>
                <c:pt idx="1034">
                  <c:v>67</c:v>
                </c:pt>
                <c:pt idx="1035">
                  <c:v>92</c:v>
                </c:pt>
                <c:pt idx="1036">
                  <c:v>40</c:v>
                </c:pt>
                <c:pt idx="1037">
                  <c:v>80</c:v>
                </c:pt>
                <c:pt idx="1038">
                  <c:v>91</c:v>
                </c:pt>
                <c:pt idx="1039">
                  <c:v>74</c:v>
                </c:pt>
                <c:pt idx="1040">
                  <c:v>45</c:v>
                </c:pt>
                <c:pt idx="1041">
                  <c:v>46</c:v>
                </c:pt>
                <c:pt idx="1042">
                  <c:v>48</c:v>
                </c:pt>
                <c:pt idx="1043">
                  <c:v>76</c:v>
                </c:pt>
                <c:pt idx="1044">
                  <c:v>55</c:v>
                </c:pt>
                <c:pt idx="1045">
                  <c:v>73</c:v>
                </c:pt>
                <c:pt idx="1046">
                  <c:v>74</c:v>
                </c:pt>
                <c:pt idx="1047">
                  <c:v>59</c:v>
                </c:pt>
                <c:pt idx="1048">
                  <c:v>97</c:v>
                </c:pt>
                <c:pt idx="1049">
                  <c:v>99</c:v>
                </c:pt>
                <c:pt idx="1050">
                  <c:v>81</c:v>
                </c:pt>
                <c:pt idx="1051">
                  <c:v>93</c:v>
                </c:pt>
                <c:pt idx="1052">
                  <c:v>74</c:v>
                </c:pt>
                <c:pt idx="1053">
                  <c:v>86</c:v>
                </c:pt>
                <c:pt idx="1054">
                  <c:v>85</c:v>
                </c:pt>
                <c:pt idx="1055">
                  <c:v>62</c:v>
                </c:pt>
                <c:pt idx="1056">
                  <c:v>43</c:v>
                </c:pt>
                <c:pt idx="1057">
                  <c:v>49</c:v>
                </c:pt>
                <c:pt idx="1058">
                  <c:v>82</c:v>
                </c:pt>
                <c:pt idx="1059">
                  <c:v>50</c:v>
                </c:pt>
                <c:pt idx="1060">
                  <c:v>79</c:v>
                </c:pt>
                <c:pt idx="1061">
                  <c:v>94</c:v>
                </c:pt>
                <c:pt idx="1062">
                  <c:v>94</c:v>
                </c:pt>
                <c:pt idx="1063">
                  <c:v>48</c:v>
                </c:pt>
                <c:pt idx="1064">
                  <c:v>79</c:v>
                </c:pt>
                <c:pt idx="1065">
                  <c:v>51</c:v>
                </c:pt>
                <c:pt idx="1066">
                  <c:v>56</c:v>
                </c:pt>
                <c:pt idx="1067">
                  <c:v>62</c:v>
                </c:pt>
                <c:pt idx="1068">
                  <c:v>54</c:v>
                </c:pt>
                <c:pt idx="1069">
                  <c:v>90</c:v>
                </c:pt>
                <c:pt idx="1070">
                  <c:v>67</c:v>
                </c:pt>
                <c:pt idx="1071">
                  <c:v>77</c:v>
                </c:pt>
                <c:pt idx="1072">
                  <c:v>44</c:v>
                </c:pt>
                <c:pt idx="1073">
                  <c:v>79</c:v>
                </c:pt>
                <c:pt idx="1074">
                  <c:v>57</c:v>
                </c:pt>
                <c:pt idx="1075">
                  <c:v>92</c:v>
                </c:pt>
                <c:pt idx="1076">
                  <c:v>60</c:v>
                </c:pt>
                <c:pt idx="1077">
                  <c:v>54</c:v>
                </c:pt>
                <c:pt idx="1078">
                  <c:v>42</c:v>
                </c:pt>
                <c:pt idx="1079">
                  <c:v>85</c:v>
                </c:pt>
                <c:pt idx="1080">
                  <c:v>65</c:v>
                </c:pt>
                <c:pt idx="1081">
                  <c:v>54</c:v>
                </c:pt>
                <c:pt idx="1082">
                  <c:v>84</c:v>
                </c:pt>
                <c:pt idx="1083">
                  <c:v>92</c:v>
                </c:pt>
                <c:pt idx="1084">
                  <c:v>59</c:v>
                </c:pt>
                <c:pt idx="1085">
                  <c:v>98</c:v>
                </c:pt>
                <c:pt idx="1086">
                  <c:v>60</c:v>
                </c:pt>
                <c:pt idx="1087">
                  <c:v>65</c:v>
                </c:pt>
                <c:pt idx="1088">
                  <c:v>80</c:v>
                </c:pt>
                <c:pt idx="1089">
                  <c:v>88</c:v>
                </c:pt>
                <c:pt idx="1090">
                  <c:v>90</c:v>
                </c:pt>
                <c:pt idx="1091">
                  <c:v>64</c:v>
                </c:pt>
                <c:pt idx="1092">
                  <c:v>43</c:v>
                </c:pt>
                <c:pt idx="1093">
                  <c:v>91</c:v>
                </c:pt>
                <c:pt idx="1094">
                  <c:v>49</c:v>
                </c:pt>
                <c:pt idx="1095">
                  <c:v>61</c:v>
                </c:pt>
                <c:pt idx="1096">
                  <c:v>42</c:v>
                </c:pt>
                <c:pt idx="1097">
                  <c:v>58</c:v>
                </c:pt>
                <c:pt idx="1098">
                  <c:v>70</c:v>
                </c:pt>
                <c:pt idx="1099">
                  <c:v>48</c:v>
                </c:pt>
                <c:pt idx="1100">
                  <c:v>76</c:v>
                </c:pt>
                <c:pt idx="1101">
                  <c:v>85</c:v>
                </c:pt>
                <c:pt idx="1102">
                  <c:v>46</c:v>
                </c:pt>
                <c:pt idx="1103">
                  <c:v>92</c:v>
                </c:pt>
                <c:pt idx="1104">
                  <c:v>77</c:v>
                </c:pt>
                <c:pt idx="1105">
                  <c:v>47</c:v>
                </c:pt>
                <c:pt idx="1106">
                  <c:v>98</c:v>
                </c:pt>
                <c:pt idx="1107">
                  <c:v>96</c:v>
                </c:pt>
                <c:pt idx="1108">
                  <c:v>65</c:v>
                </c:pt>
                <c:pt idx="1109">
                  <c:v>99</c:v>
                </c:pt>
                <c:pt idx="1110">
                  <c:v>67</c:v>
                </c:pt>
                <c:pt idx="1111">
                  <c:v>67</c:v>
                </c:pt>
                <c:pt idx="1112">
                  <c:v>85</c:v>
                </c:pt>
                <c:pt idx="1113">
                  <c:v>93</c:v>
                </c:pt>
                <c:pt idx="1114">
                  <c:v>46</c:v>
                </c:pt>
                <c:pt idx="1115">
                  <c:v>42</c:v>
                </c:pt>
                <c:pt idx="1116">
                  <c:v>91</c:v>
                </c:pt>
                <c:pt idx="1117">
                  <c:v>61</c:v>
                </c:pt>
                <c:pt idx="1118">
                  <c:v>77</c:v>
                </c:pt>
                <c:pt idx="1119">
                  <c:v>85</c:v>
                </c:pt>
                <c:pt idx="1120">
                  <c:v>83</c:v>
                </c:pt>
                <c:pt idx="1121">
                  <c:v>57</c:v>
                </c:pt>
                <c:pt idx="1122">
                  <c:v>51</c:v>
                </c:pt>
                <c:pt idx="1123">
                  <c:v>70</c:v>
                </c:pt>
                <c:pt idx="1124">
                  <c:v>44</c:v>
                </c:pt>
                <c:pt idx="1125">
                  <c:v>83</c:v>
                </c:pt>
                <c:pt idx="1126">
                  <c:v>82</c:v>
                </c:pt>
                <c:pt idx="1127">
                  <c:v>75</c:v>
                </c:pt>
                <c:pt idx="1128">
                  <c:v>53</c:v>
                </c:pt>
                <c:pt idx="1129">
                  <c:v>83</c:v>
                </c:pt>
                <c:pt idx="1130">
                  <c:v>57</c:v>
                </c:pt>
                <c:pt idx="1131">
                  <c:v>46</c:v>
                </c:pt>
                <c:pt idx="1132">
                  <c:v>62</c:v>
                </c:pt>
                <c:pt idx="1133">
                  <c:v>72</c:v>
                </c:pt>
                <c:pt idx="1134">
                  <c:v>98</c:v>
                </c:pt>
                <c:pt idx="1135">
                  <c:v>84</c:v>
                </c:pt>
                <c:pt idx="1136">
                  <c:v>55</c:v>
                </c:pt>
                <c:pt idx="1137">
                  <c:v>76</c:v>
                </c:pt>
                <c:pt idx="1138">
                  <c:v>64</c:v>
                </c:pt>
                <c:pt idx="1139">
                  <c:v>48</c:v>
                </c:pt>
                <c:pt idx="1140">
                  <c:v>94</c:v>
                </c:pt>
                <c:pt idx="1141">
                  <c:v>67</c:v>
                </c:pt>
                <c:pt idx="1142">
                  <c:v>48</c:v>
                </c:pt>
                <c:pt idx="1143">
                  <c:v>51</c:v>
                </c:pt>
                <c:pt idx="1144">
                  <c:v>57</c:v>
                </c:pt>
                <c:pt idx="1145">
                  <c:v>66</c:v>
                </c:pt>
                <c:pt idx="1146">
                  <c:v>65</c:v>
                </c:pt>
                <c:pt idx="1147">
                  <c:v>49</c:v>
                </c:pt>
                <c:pt idx="1148">
                  <c:v>97</c:v>
                </c:pt>
                <c:pt idx="1149">
                  <c:v>56</c:v>
                </c:pt>
                <c:pt idx="1150">
                  <c:v>90</c:v>
                </c:pt>
                <c:pt idx="1151">
                  <c:v>71</c:v>
                </c:pt>
                <c:pt idx="1152">
                  <c:v>63</c:v>
                </c:pt>
                <c:pt idx="1153">
                  <c:v>82</c:v>
                </c:pt>
                <c:pt idx="1154">
                  <c:v>87</c:v>
                </c:pt>
                <c:pt idx="1155">
                  <c:v>47</c:v>
                </c:pt>
                <c:pt idx="1156">
                  <c:v>69</c:v>
                </c:pt>
                <c:pt idx="1157">
                  <c:v>65</c:v>
                </c:pt>
                <c:pt idx="1158">
                  <c:v>63</c:v>
                </c:pt>
                <c:pt idx="1159">
                  <c:v>66</c:v>
                </c:pt>
                <c:pt idx="1160">
                  <c:v>54</c:v>
                </c:pt>
                <c:pt idx="1161">
                  <c:v>50</c:v>
                </c:pt>
                <c:pt idx="1162">
                  <c:v>41</c:v>
                </c:pt>
                <c:pt idx="1163">
                  <c:v>90</c:v>
                </c:pt>
                <c:pt idx="1164">
                  <c:v>48</c:v>
                </c:pt>
                <c:pt idx="1165">
                  <c:v>84</c:v>
                </c:pt>
                <c:pt idx="1166">
                  <c:v>72</c:v>
                </c:pt>
                <c:pt idx="1167">
                  <c:v>58</c:v>
                </c:pt>
                <c:pt idx="1168">
                  <c:v>52</c:v>
                </c:pt>
                <c:pt idx="1169">
                  <c:v>53</c:v>
                </c:pt>
                <c:pt idx="1170">
                  <c:v>71</c:v>
                </c:pt>
                <c:pt idx="1171">
                  <c:v>88</c:v>
                </c:pt>
                <c:pt idx="1172">
                  <c:v>59</c:v>
                </c:pt>
                <c:pt idx="1173">
                  <c:v>44</c:v>
                </c:pt>
                <c:pt idx="1174">
                  <c:v>59</c:v>
                </c:pt>
                <c:pt idx="1175">
                  <c:v>53</c:v>
                </c:pt>
                <c:pt idx="1176">
                  <c:v>65</c:v>
                </c:pt>
                <c:pt idx="1177">
                  <c:v>71</c:v>
                </c:pt>
                <c:pt idx="1178">
                  <c:v>69</c:v>
                </c:pt>
                <c:pt idx="1179">
                  <c:v>66</c:v>
                </c:pt>
                <c:pt idx="1180">
                  <c:v>65</c:v>
                </c:pt>
                <c:pt idx="1181">
                  <c:v>57</c:v>
                </c:pt>
                <c:pt idx="1182">
                  <c:v>62</c:v>
                </c:pt>
                <c:pt idx="1183">
                  <c:v>86</c:v>
                </c:pt>
                <c:pt idx="1184">
                  <c:v>63</c:v>
                </c:pt>
                <c:pt idx="1185">
                  <c:v>43</c:v>
                </c:pt>
                <c:pt idx="1186">
                  <c:v>42</c:v>
                </c:pt>
                <c:pt idx="1187">
                  <c:v>93</c:v>
                </c:pt>
                <c:pt idx="1188">
                  <c:v>82</c:v>
                </c:pt>
                <c:pt idx="1189">
                  <c:v>55</c:v>
                </c:pt>
                <c:pt idx="1190">
                  <c:v>46</c:v>
                </c:pt>
                <c:pt idx="1191">
                  <c:v>78</c:v>
                </c:pt>
                <c:pt idx="1192">
                  <c:v>61</c:v>
                </c:pt>
                <c:pt idx="1193">
                  <c:v>88</c:v>
                </c:pt>
                <c:pt idx="1194">
                  <c:v>52</c:v>
                </c:pt>
                <c:pt idx="1195">
                  <c:v>80</c:v>
                </c:pt>
                <c:pt idx="1196">
                  <c:v>80</c:v>
                </c:pt>
                <c:pt idx="1197">
                  <c:v>91</c:v>
                </c:pt>
                <c:pt idx="1198">
                  <c:v>68</c:v>
                </c:pt>
                <c:pt idx="1199">
                  <c:v>67</c:v>
                </c:pt>
                <c:pt idx="1200">
                  <c:v>92</c:v>
                </c:pt>
                <c:pt idx="1201">
                  <c:v>58</c:v>
                </c:pt>
                <c:pt idx="1202">
                  <c:v>62</c:v>
                </c:pt>
                <c:pt idx="1203">
                  <c:v>86</c:v>
                </c:pt>
                <c:pt idx="1204">
                  <c:v>89</c:v>
                </c:pt>
                <c:pt idx="1205">
                  <c:v>47</c:v>
                </c:pt>
                <c:pt idx="1206">
                  <c:v>96</c:v>
                </c:pt>
                <c:pt idx="1207">
                  <c:v>77</c:v>
                </c:pt>
                <c:pt idx="1208">
                  <c:v>74</c:v>
                </c:pt>
                <c:pt idx="1209">
                  <c:v>65</c:v>
                </c:pt>
                <c:pt idx="1210">
                  <c:v>42</c:v>
                </c:pt>
                <c:pt idx="1211">
                  <c:v>41</c:v>
                </c:pt>
                <c:pt idx="1212">
                  <c:v>44</c:v>
                </c:pt>
                <c:pt idx="1213">
                  <c:v>59</c:v>
                </c:pt>
                <c:pt idx="1214">
                  <c:v>51</c:v>
                </c:pt>
                <c:pt idx="1215">
                  <c:v>77</c:v>
                </c:pt>
                <c:pt idx="1216">
                  <c:v>55</c:v>
                </c:pt>
                <c:pt idx="1217">
                  <c:v>76</c:v>
                </c:pt>
                <c:pt idx="1218">
                  <c:v>75</c:v>
                </c:pt>
                <c:pt idx="1219">
                  <c:v>68</c:v>
                </c:pt>
                <c:pt idx="1220">
                  <c:v>88</c:v>
                </c:pt>
                <c:pt idx="1221">
                  <c:v>76</c:v>
                </c:pt>
                <c:pt idx="1222">
                  <c:v>93</c:v>
                </c:pt>
                <c:pt idx="1223">
                  <c:v>60</c:v>
                </c:pt>
                <c:pt idx="1224">
                  <c:v>60</c:v>
                </c:pt>
                <c:pt idx="1225">
                  <c:v>67</c:v>
                </c:pt>
                <c:pt idx="1226">
                  <c:v>45</c:v>
                </c:pt>
                <c:pt idx="1227">
                  <c:v>59</c:v>
                </c:pt>
                <c:pt idx="1228">
                  <c:v>99</c:v>
                </c:pt>
                <c:pt idx="1229">
                  <c:v>75</c:v>
                </c:pt>
                <c:pt idx="1230">
                  <c:v>98</c:v>
                </c:pt>
                <c:pt idx="1231">
                  <c:v>52</c:v>
                </c:pt>
                <c:pt idx="1232">
                  <c:v>79</c:v>
                </c:pt>
                <c:pt idx="1233">
                  <c:v>50</c:v>
                </c:pt>
                <c:pt idx="1234">
                  <c:v>99</c:v>
                </c:pt>
                <c:pt idx="1235">
                  <c:v>58</c:v>
                </c:pt>
                <c:pt idx="1236">
                  <c:v>76</c:v>
                </c:pt>
                <c:pt idx="1237">
                  <c:v>76</c:v>
                </c:pt>
                <c:pt idx="1238">
                  <c:v>99</c:v>
                </c:pt>
                <c:pt idx="1239">
                  <c:v>42</c:v>
                </c:pt>
                <c:pt idx="1240">
                  <c:v>73</c:v>
                </c:pt>
                <c:pt idx="1241">
                  <c:v>42</c:v>
                </c:pt>
                <c:pt idx="1242">
                  <c:v>54</c:v>
                </c:pt>
                <c:pt idx="1243">
                  <c:v>46</c:v>
                </c:pt>
                <c:pt idx="1244">
                  <c:v>42</c:v>
                </c:pt>
                <c:pt idx="1245">
                  <c:v>55</c:v>
                </c:pt>
                <c:pt idx="1246">
                  <c:v>84</c:v>
                </c:pt>
                <c:pt idx="1247">
                  <c:v>73</c:v>
                </c:pt>
                <c:pt idx="1248">
                  <c:v>59</c:v>
                </c:pt>
                <c:pt idx="1249">
                  <c:v>83</c:v>
                </c:pt>
                <c:pt idx="1250">
                  <c:v>92</c:v>
                </c:pt>
                <c:pt idx="1251">
                  <c:v>78</c:v>
                </c:pt>
                <c:pt idx="1252">
                  <c:v>72</c:v>
                </c:pt>
                <c:pt idx="1253">
                  <c:v>53</c:v>
                </c:pt>
                <c:pt idx="1254">
                  <c:v>95</c:v>
                </c:pt>
                <c:pt idx="1255">
                  <c:v>81</c:v>
                </c:pt>
                <c:pt idx="1256">
                  <c:v>74</c:v>
                </c:pt>
                <c:pt idx="1257">
                  <c:v>50</c:v>
                </c:pt>
                <c:pt idx="1258">
                  <c:v>59</c:v>
                </c:pt>
                <c:pt idx="1259">
                  <c:v>69</c:v>
                </c:pt>
                <c:pt idx="1260">
                  <c:v>92</c:v>
                </c:pt>
                <c:pt idx="1261">
                  <c:v>67</c:v>
                </c:pt>
                <c:pt idx="1262">
                  <c:v>54</c:v>
                </c:pt>
                <c:pt idx="1263">
                  <c:v>77</c:v>
                </c:pt>
                <c:pt idx="1264">
                  <c:v>89</c:v>
                </c:pt>
                <c:pt idx="1265">
                  <c:v>52</c:v>
                </c:pt>
                <c:pt idx="1266">
                  <c:v>86</c:v>
                </c:pt>
                <c:pt idx="1267">
                  <c:v>74</c:v>
                </c:pt>
                <c:pt idx="1268">
                  <c:v>40</c:v>
                </c:pt>
                <c:pt idx="1269">
                  <c:v>66</c:v>
                </c:pt>
                <c:pt idx="1270">
                  <c:v>57</c:v>
                </c:pt>
                <c:pt idx="1271">
                  <c:v>97</c:v>
                </c:pt>
                <c:pt idx="1272">
                  <c:v>65</c:v>
                </c:pt>
                <c:pt idx="1273">
                  <c:v>68</c:v>
                </c:pt>
                <c:pt idx="1274">
                  <c:v>47</c:v>
                </c:pt>
                <c:pt idx="1275">
                  <c:v>83</c:v>
                </c:pt>
                <c:pt idx="1276">
                  <c:v>65</c:v>
                </c:pt>
                <c:pt idx="1277">
                  <c:v>44</c:v>
                </c:pt>
                <c:pt idx="1278">
                  <c:v>72</c:v>
                </c:pt>
                <c:pt idx="1279">
                  <c:v>79</c:v>
                </c:pt>
                <c:pt idx="1280">
                  <c:v>99</c:v>
                </c:pt>
                <c:pt idx="1281">
                  <c:v>44</c:v>
                </c:pt>
                <c:pt idx="1282">
                  <c:v>88</c:v>
                </c:pt>
                <c:pt idx="1283">
                  <c:v>75</c:v>
                </c:pt>
                <c:pt idx="1284">
                  <c:v>52</c:v>
                </c:pt>
                <c:pt idx="1285">
                  <c:v>56</c:v>
                </c:pt>
                <c:pt idx="1286">
                  <c:v>52</c:v>
                </c:pt>
                <c:pt idx="1287">
                  <c:v>64</c:v>
                </c:pt>
                <c:pt idx="1288">
                  <c:v>41</c:v>
                </c:pt>
                <c:pt idx="1289">
                  <c:v>75</c:v>
                </c:pt>
                <c:pt idx="1290">
                  <c:v>64</c:v>
                </c:pt>
                <c:pt idx="1291">
                  <c:v>73</c:v>
                </c:pt>
                <c:pt idx="1292">
                  <c:v>51</c:v>
                </c:pt>
                <c:pt idx="1293">
                  <c:v>58</c:v>
                </c:pt>
                <c:pt idx="1294">
                  <c:v>89</c:v>
                </c:pt>
                <c:pt idx="1295">
                  <c:v>81</c:v>
                </c:pt>
                <c:pt idx="1296">
                  <c:v>69</c:v>
                </c:pt>
                <c:pt idx="1297">
                  <c:v>76</c:v>
                </c:pt>
                <c:pt idx="1298">
                  <c:v>82</c:v>
                </c:pt>
                <c:pt idx="1299">
                  <c:v>40</c:v>
                </c:pt>
                <c:pt idx="1300">
                  <c:v>42</c:v>
                </c:pt>
                <c:pt idx="1301">
                  <c:v>88</c:v>
                </c:pt>
                <c:pt idx="1302">
                  <c:v>54</c:v>
                </c:pt>
                <c:pt idx="1303">
                  <c:v>85</c:v>
                </c:pt>
                <c:pt idx="1304">
                  <c:v>95</c:v>
                </c:pt>
                <c:pt idx="1305">
                  <c:v>87</c:v>
                </c:pt>
                <c:pt idx="1306">
                  <c:v>43</c:v>
                </c:pt>
                <c:pt idx="1307">
                  <c:v>58</c:v>
                </c:pt>
                <c:pt idx="1308">
                  <c:v>63</c:v>
                </c:pt>
                <c:pt idx="1309">
                  <c:v>96</c:v>
                </c:pt>
                <c:pt idx="1310">
                  <c:v>79</c:v>
                </c:pt>
                <c:pt idx="1311">
                  <c:v>45</c:v>
                </c:pt>
                <c:pt idx="1312">
                  <c:v>55</c:v>
                </c:pt>
                <c:pt idx="1313">
                  <c:v>71</c:v>
                </c:pt>
                <c:pt idx="1314">
                  <c:v>69</c:v>
                </c:pt>
                <c:pt idx="1315">
                  <c:v>74</c:v>
                </c:pt>
                <c:pt idx="1316">
                  <c:v>47</c:v>
                </c:pt>
                <c:pt idx="1317">
                  <c:v>44</c:v>
                </c:pt>
                <c:pt idx="1318">
                  <c:v>76</c:v>
                </c:pt>
                <c:pt idx="1319">
                  <c:v>51</c:v>
                </c:pt>
                <c:pt idx="1320">
                  <c:v>64</c:v>
                </c:pt>
                <c:pt idx="1321">
                  <c:v>72</c:v>
                </c:pt>
                <c:pt idx="1322">
                  <c:v>78</c:v>
                </c:pt>
                <c:pt idx="1323">
                  <c:v>63</c:v>
                </c:pt>
                <c:pt idx="1324">
                  <c:v>50</c:v>
                </c:pt>
                <c:pt idx="1325">
                  <c:v>81</c:v>
                </c:pt>
                <c:pt idx="1326">
                  <c:v>74</c:v>
                </c:pt>
                <c:pt idx="1327">
                  <c:v>79</c:v>
                </c:pt>
                <c:pt idx="1328">
                  <c:v>40</c:v>
                </c:pt>
                <c:pt idx="1329">
                  <c:v>47</c:v>
                </c:pt>
                <c:pt idx="1330">
                  <c:v>62</c:v>
                </c:pt>
                <c:pt idx="1331">
                  <c:v>59</c:v>
                </c:pt>
                <c:pt idx="1332">
                  <c:v>71</c:v>
                </c:pt>
                <c:pt idx="1333">
                  <c:v>50</c:v>
                </c:pt>
                <c:pt idx="1334">
                  <c:v>46</c:v>
                </c:pt>
                <c:pt idx="1335">
                  <c:v>97</c:v>
                </c:pt>
                <c:pt idx="1336">
                  <c:v>98</c:v>
                </c:pt>
                <c:pt idx="1337">
                  <c:v>87</c:v>
                </c:pt>
                <c:pt idx="1338">
                  <c:v>78</c:v>
                </c:pt>
                <c:pt idx="1339">
                  <c:v>52</c:v>
                </c:pt>
                <c:pt idx="1340">
                  <c:v>81</c:v>
                </c:pt>
                <c:pt idx="1341">
                  <c:v>99</c:v>
                </c:pt>
                <c:pt idx="1342">
                  <c:v>88</c:v>
                </c:pt>
                <c:pt idx="1343">
                  <c:v>42</c:v>
                </c:pt>
                <c:pt idx="1344">
                  <c:v>46</c:v>
                </c:pt>
                <c:pt idx="1345">
                  <c:v>52</c:v>
                </c:pt>
                <c:pt idx="1346">
                  <c:v>64</c:v>
                </c:pt>
                <c:pt idx="1347">
                  <c:v>62</c:v>
                </c:pt>
                <c:pt idx="1348">
                  <c:v>90</c:v>
                </c:pt>
                <c:pt idx="1349">
                  <c:v>72</c:v>
                </c:pt>
                <c:pt idx="1350">
                  <c:v>44</c:v>
                </c:pt>
                <c:pt idx="1351">
                  <c:v>71</c:v>
                </c:pt>
                <c:pt idx="1352">
                  <c:v>69</c:v>
                </c:pt>
                <c:pt idx="1353">
                  <c:v>70</c:v>
                </c:pt>
                <c:pt idx="1354">
                  <c:v>52</c:v>
                </c:pt>
                <c:pt idx="1355">
                  <c:v>81</c:v>
                </c:pt>
                <c:pt idx="1356">
                  <c:v>44</c:v>
                </c:pt>
                <c:pt idx="1357">
                  <c:v>40</c:v>
                </c:pt>
                <c:pt idx="1358">
                  <c:v>49</c:v>
                </c:pt>
                <c:pt idx="1359">
                  <c:v>89</c:v>
                </c:pt>
                <c:pt idx="1360">
                  <c:v>93</c:v>
                </c:pt>
                <c:pt idx="1361">
                  <c:v>47</c:v>
                </c:pt>
                <c:pt idx="1362">
                  <c:v>42</c:v>
                </c:pt>
                <c:pt idx="1363">
                  <c:v>58</c:v>
                </c:pt>
                <c:pt idx="1364">
                  <c:v>41</c:v>
                </c:pt>
                <c:pt idx="1365">
                  <c:v>88</c:v>
                </c:pt>
                <c:pt idx="1366">
                  <c:v>70</c:v>
                </c:pt>
                <c:pt idx="1367">
                  <c:v>87</c:v>
                </c:pt>
                <c:pt idx="1368">
                  <c:v>92</c:v>
                </c:pt>
                <c:pt idx="1369">
                  <c:v>49</c:v>
                </c:pt>
                <c:pt idx="1370">
                  <c:v>55</c:v>
                </c:pt>
                <c:pt idx="1371">
                  <c:v>59</c:v>
                </c:pt>
                <c:pt idx="1372">
                  <c:v>42</c:v>
                </c:pt>
                <c:pt idx="1373">
                  <c:v>99</c:v>
                </c:pt>
                <c:pt idx="1374">
                  <c:v>74</c:v>
                </c:pt>
                <c:pt idx="1375">
                  <c:v>73</c:v>
                </c:pt>
                <c:pt idx="1376">
                  <c:v>60</c:v>
                </c:pt>
                <c:pt idx="1377">
                  <c:v>75</c:v>
                </c:pt>
                <c:pt idx="1378">
                  <c:v>71</c:v>
                </c:pt>
                <c:pt idx="1379">
                  <c:v>93</c:v>
                </c:pt>
                <c:pt idx="1380">
                  <c:v>57</c:v>
                </c:pt>
                <c:pt idx="1381">
                  <c:v>73</c:v>
                </c:pt>
                <c:pt idx="1382">
                  <c:v>95</c:v>
                </c:pt>
                <c:pt idx="1383">
                  <c:v>77</c:v>
                </c:pt>
                <c:pt idx="1384">
                  <c:v>42</c:v>
                </c:pt>
                <c:pt idx="1385">
                  <c:v>92</c:v>
                </c:pt>
                <c:pt idx="1386">
                  <c:v>42</c:v>
                </c:pt>
                <c:pt idx="1387">
                  <c:v>66</c:v>
                </c:pt>
                <c:pt idx="1388">
                  <c:v>41</c:v>
                </c:pt>
                <c:pt idx="1389">
                  <c:v>42</c:v>
                </c:pt>
                <c:pt idx="1390">
                  <c:v>56</c:v>
                </c:pt>
                <c:pt idx="1391">
                  <c:v>85</c:v>
                </c:pt>
                <c:pt idx="1392">
                  <c:v>78</c:v>
                </c:pt>
                <c:pt idx="1393">
                  <c:v>93</c:v>
                </c:pt>
                <c:pt idx="1394">
                  <c:v>92</c:v>
                </c:pt>
                <c:pt idx="1395">
                  <c:v>79</c:v>
                </c:pt>
                <c:pt idx="1396">
                  <c:v>58</c:v>
                </c:pt>
                <c:pt idx="1397">
                  <c:v>58</c:v>
                </c:pt>
                <c:pt idx="1398">
                  <c:v>83</c:v>
                </c:pt>
                <c:pt idx="1399">
                  <c:v>44</c:v>
                </c:pt>
                <c:pt idx="1400">
                  <c:v>44</c:v>
                </c:pt>
                <c:pt idx="1401">
                  <c:v>53</c:v>
                </c:pt>
                <c:pt idx="1402">
                  <c:v>87</c:v>
                </c:pt>
                <c:pt idx="1403">
                  <c:v>75</c:v>
                </c:pt>
                <c:pt idx="1404">
                  <c:v>96</c:v>
                </c:pt>
                <c:pt idx="1405">
                  <c:v>79</c:v>
                </c:pt>
                <c:pt idx="1406">
                  <c:v>74</c:v>
                </c:pt>
                <c:pt idx="1407">
                  <c:v>44</c:v>
                </c:pt>
                <c:pt idx="1408">
                  <c:v>94</c:v>
                </c:pt>
                <c:pt idx="1409">
                  <c:v>63</c:v>
                </c:pt>
                <c:pt idx="1410">
                  <c:v>96</c:v>
                </c:pt>
                <c:pt idx="1411">
                  <c:v>78</c:v>
                </c:pt>
                <c:pt idx="1412">
                  <c:v>89</c:v>
                </c:pt>
                <c:pt idx="1413">
                  <c:v>79</c:v>
                </c:pt>
                <c:pt idx="1414">
                  <c:v>82</c:v>
                </c:pt>
                <c:pt idx="1415">
                  <c:v>85</c:v>
                </c:pt>
                <c:pt idx="1416">
                  <c:v>89</c:v>
                </c:pt>
                <c:pt idx="1417">
                  <c:v>52</c:v>
                </c:pt>
                <c:pt idx="1418">
                  <c:v>77</c:v>
                </c:pt>
                <c:pt idx="1419">
                  <c:v>84</c:v>
                </c:pt>
                <c:pt idx="1420">
                  <c:v>97</c:v>
                </c:pt>
                <c:pt idx="1421">
                  <c:v>40</c:v>
                </c:pt>
                <c:pt idx="1422">
                  <c:v>82</c:v>
                </c:pt>
                <c:pt idx="1423">
                  <c:v>78</c:v>
                </c:pt>
                <c:pt idx="1424">
                  <c:v>49</c:v>
                </c:pt>
                <c:pt idx="1425">
                  <c:v>41</c:v>
                </c:pt>
                <c:pt idx="1426">
                  <c:v>55</c:v>
                </c:pt>
                <c:pt idx="1427">
                  <c:v>76</c:v>
                </c:pt>
                <c:pt idx="1428">
                  <c:v>55</c:v>
                </c:pt>
                <c:pt idx="1429">
                  <c:v>65</c:v>
                </c:pt>
                <c:pt idx="1430">
                  <c:v>55</c:v>
                </c:pt>
                <c:pt idx="1431">
                  <c:v>66</c:v>
                </c:pt>
                <c:pt idx="1432">
                  <c:v>86</c:v>
                </c:pt>
                <c:pt idx="1433">
                  <c:v>80</c:v>
                </c:pt>
                <c:pt idx="1434">
                  <c:v>69</c:v>
                </c:pt>
                <c:pt idx="1435">
                  <c:v>72</c:v>
                </c:pt>
                <c:pt idx="1436">
                  <c:v>71</c:v>
                </c:pt>
                <c:pt idx="1437">
                  <c:v>48</c:v>
                </c:pt>
                <c:pt idx="1438">
                  <c:v>50</c:v>
                </c:pt>
                <c:pt idx="1439">
                  <c:v>76</c:v>
                </c:pt>
                <c:pt idx="1440">
                  <c:v>45</c:v>
                </c:pt>
                <c:pt idx="1441">
                  <c:v>69</c:v>
                </c:pt>
                <c:pt idx="1442">
                  <c:v>54</c:v>
                </c:pt>
                <c:pt idx="1443">
                  <c:v>87</c:v>
                </c:pt>
                <c:pt idx="1444">
                  <c:v>69</c:v>
                </c:pt>
                <c:pt idx="1445">
                  <c:v>57</c:v>
                </c:pt>
                <c:pt idx="1446">
                  <c:v>51</c:v>
                </c:pt>
                <c:pt idx="1447">
                  <c:v>94</c:v>
                </c:pt>
                <c:pt idx="1448">
                  <c:v>99</c:v>
                </c:pt>
                <c:pt idx="1449">
                  <c:v>43</c:v>
                </c:pt>
                <c:pt idx="1450">
                  <c:v>96</c:v>
                </c:pt>
                <c:pt idx="1451">
                  <c:v>55</c:v>
                </c:pt>
                <c:pt idx="1452">
                  <c:v>50</c:v>
                </c:pt>
                <c:pt idx="1453">
                  <c:v>93</c:v>
                </c:pt>
                <c:pt idx="1454">
                  <c:v>98</c:v>
                </c:pt>
                <c:pt idx="1455">
                  <c:v>63</c:v>
                </c:pt>
                <c:pt idx="1456">
                  <c:v>61</c:v>
                </c:pt>
                <c:pt idx="1457">
                  <c:v>95</c:v>
                </c:pt>
                <c:pt idx="1458">
                  <c:v>54</c:v>
                </c:pt>
                <c:pt idx="1459">
                  <c:v>54</c:v>
                </c:pt>
                <c:pt idx="1460">
                  <c:v>49</c:v>
                </c:pt>
                <c:pt idx="1461">
                  <c:v>67</c:v>
                </c:pt>
                <c:pt idx="1462">
                  <c:v>75</c:v>
                </c:pt>
                <c:pt idx="1463">
                  <c:v>93</c:v>
                </c:pt>
                <c:pt idx="1464">
                  <c:v>56</c:v>
                </c:pt>
                <c:pt idx="1465">
                  <c:v>75</c:v>
                </c:pt>
                <c:pt idx="1466">
                  <c:v>61</c:v>
                </c:pt>
                <c:pt idx="1467">
                  <c:v>62</c:v>
                </c:pt>
                <c:pt idx="1468">
                  <c:v>61</c:v>
                </c:pt>
                <c:pt idx="1469">
                  <c:v>50</c:v>
                </c:pt>
                <c:pt idx="1470">
                  <c:v>75</c:v>
                </c:pt>
                <c:pt idx="1471">
                  <c:v>83</c:v>
                </c:pt>
                <c:pt idx="1472">
                  <c:v>68</c:v>
                </c:pt>
                <c:pt idx="1473">
                  <c:v>81</c:v>
                </c:pt>
                <c:pt idx="1474">
                  <c:v>53</c:v>
                </c:pt>
                <c:pt idx="1475">
                  <c:v>57</c:v>
                </c:pt>
                <c:pt idx="1476">
                  <c:v>77</c:v>
                </c:pt>
                <c:pt idx="1477">
                  <c:v>76</c:v>
                </c:pt>
                <c:pt idx="1478">
                  <c:v>73</c:v>
                </c:pt>
                <c:pt idx="1479">
                  <c:v>84</c:v>
                </c:pt>
                <c:pt idx="1480">
                  <c:v>62</c:v>
                </c:pt>
                <c:pt idx="1481">
                  <c:v>71</c:v>
                </c:pt>
                <c:pt idx="1482">
                  <c:v>85</c:v>
                </c:pt>
                <c:pt idx="1483">
                  <c:v>42</c:v>
                </c:pt>
                <c:pt idx="1484">
                  <c:v>82</c:v>
                </c:pt>
                <c:pt idx="1485">
                  <c:v>98</c:v>
                </c:pt>
                <c:pt idx="1486">
                  <c:v>61</c:v>
                </c:pt>
                <c:pt idx="1487">
                  <c:v>62</c:v>
                </c:pt>
                <c:pt idx="1488">
                  <c:v>43</c:v>
                </c:pt>
                <c:pt idx="1489">
                  <c:v>52</c:v>
                </c:pt>
                <c:pt idx="1490">
                  <c:v>71</c:v>
                </c:pt>
                <c:pt idx="1491">
                  <c:v>68</c:v>
                </c:pt>
                <c:pt idx="1492">
                  <c:v>79</c:v>
                </c:pt>
                <c:pt idx="1493">
                  <c:v>94</c:v>
                </c:pt>
                <c:pt idx="1494">
                  <c:v>84</c:v>
                </c:pt>
                <c:pt idx="1495">
                  <c:v>94</c:v>
                </c:pt>
                <c:pt idx="1496">
                  <c:v>49</c:v>
                </c:pt>
                <c:pt idx="1497">
                  <c:v>52</c:v>
                </c:pt>
                <c:pt idx="1498">
                  <c:v>84</c:v>
                </c:pt>
                <c:pt idx="1499">
                  <c:v>95</c:v>
                </c:pt>
                <c:pt idx="1500">
                  <c:v>56</c:v>
                </c:pt>
                <c:pt idx="1501">
                  <c:v>77</c:v>
                </c:pt>
                <c:pt idx="1502">
                  <c:v>41</c:v>
                </c:pt>
                <c:pt idx="1503">
                  <c:v>56</c:v>
                </c:pt>
                <c:pt idx="1504">
                  <c:v>65</c:v>
                </c:pt>
                <c:pt idx="1505">
                  <c:v>94</c:v>
                </c:pt>
                <c:pt idx="1506">
                  <c:v>77</c:v>
                </c:pt>
                <c:pt idx="1507">
                  <c:v>76</c:v>
                </c:pt>
                <c:pt idx="1508">
                  <c:v>44</c:v>
                </c:pt>
                <c:pt idx="1509">
                  <c:v>64</c:v>
                </c:pt>
                <c:pt idx="1510">
                  <c:v>48</c:v>
                </c:pt>
                <c:pt idx="1511">
                  <c:v>99</c:v>
                </c:pt>
                <c:pt idx="1512">
                  <c:v>67</c:v>
                </c:pt>
                <c:pt idx="1513">
                  <c:v>61</c:v>
                </c:pt>
                <c:pt idx="1514">
                  <c:v>68</c:v>
                </c:pt>
                <c:pt idx="1515">
                  <c:v>74</c:v>
                </c:pt>
                <c:pt idx="1516">
                  <c:v>94</c:v>
                </c:pt>
                <c:pt idx="1517">
                  <c:v>59</c:v>
                </c:pt>
                <c:pt idx="1518">
                  <c:v>44</c:v>
                </c:pt>
                <c:pt idx="1519">
                  <c:v>78</c:v>
                </c:pt>
                <c:pt idx="1520">
                  <c:v>83</c:v>
                </c:pt>
                <c:pt idx="1521">
                  <c:v>71</c:v>
                </c:pt>
                <c:pt idx="1522">
                  <c:v>78</c:v>
                </c:pt>
                <c:pt idx="1523">
                  <c:v>49</c:v>
                </c:pt>
                <c:pt idx="1524">
                  <c:v>79</c:v>
                </c:pt>
                <c:pt idx="1525">
                  <c:v>56</c:v>
                </c:pt>
                <c:pt idx="1526">
                  <c:v>76</c:v>
                </c:pt>
                <c:pt idx="1527">
                  <c:v>54</c:v>
                </c:pt>
                <c:pt idx="1528">
                  <c:v>99</c:v>
                </c:pt>
                <c:pt idx="1529">
                  <c:v>48</c:v>
                </c:pt>
                <c:pt idx="1530">
                  <c:v>62</c:v>
                </c:pt>
                <c:pt idx="1531">
                  <c:v>50</c:v>
                </c:pt>
                <c:pt idx="1532">
                  <c:v>99</c:v>
                </c:pt>
                <c:pt idx="1533">
                  <c:v>52</c:v>
                </c:pt>
                <c:pt idx="1534">
                  <c:v>57</c:v>
                </c:pt>
                <c:pt idx="1535">
                  <c:v>95</c:v>
                </c:pt>
                <c:pt idx="1536">
                  <c:v>48</c:v>
                </c:pt>
                <c:pt idx="1537">
                  <c:v>81</c:v>
                </c:pt>
                <c:pt idx="1538">
                  <c:v>44</c:v>
                </c:pt>
                <c:pt idx="1539">
                  <c:v>82</c:v>
                </c:pt>
                <c:pt idx="1540">
                  <c:v>61</c:v>
                </c:pt>
                <c:pt idx="1541">
                  <c:v>71</c:v>
                </c:pt>
                <c:pt idx="1542">
                  <c:v>86</c:v>
                </c:pt>
                <c:pt idx="1543">
                  <c:v>41</c:v>
                </c:pt>
                <c:pt idx="1544">
                  <c:v>98</c:v>
                </c:pt>
                <c:pt idx="1545">
                  <c:v>60</c:v>
                </c:pt>
                <c:pt idx="1546">
                  <c:v>67</c:v>
                </c:pt>
                <c:pt idx="1547">
                  <c:v>63</c:v>
                </c:pt>
                <c:pt idx="1548">
                  <c:v>63</c:v>
                </c:pt>
                <c:pt idx="1549">
                  <c:v>53</c:v>
                </c:pt>
                <c:pt idx="1550">
                  <c:v>76</c:v>
                </c:pt>
                <c:pt idx="1551">
                  <c:v>63</c:v>
                </c:pt>
                <c:pt idx="1552">
                  <c:v>45</c:v>
                </c:pt>
                <c:pt idx="1553">
                  <c:v>65</c:v>
                </c:pt>
                <c:pt idx="1554">
                  <c:v>93</c:v>
                </c:pt>
                <c:pt idx="1555">
                  <c:v>54</c:v>
                </c:pt>
                <c:pt idx="1556">
                  <c:v>68</c:v>
                </c:pt>
                <c:pt idx="1557">
                  <c:v>75</c:v>
                </c:pt>
                <c:pt idx="1558">
                  <c:v>49</c:v>
                </c:pt>
                <c:pt idx="1559">
                  <c:v>67</c:v>
                </c:pt>
                <c:pt idx="1560">
                  <c:v>98</c:v>
                </c:pt>
                <c:pt idx="1561">
                  <c:v>48</c:v>
                </c:pt>
                <c:pt idx="1562">
                  <c:v>97</c:v>
                </c:pt>
                <c:pt idx="1563">
                  <c:v>49</c:v>
                </c:pt>
                <c:pt idx="1564">
                  <c:v>43</c:v>
                </c:pt>
                <c:pt idx="1565">
                  <c:v>93</c:v>
                </c:pt>
                <c:pt idx="1566">
                  <c:v>43</c:v>
                </c:pt>
                <c:pt idx="1567">
                  <c:v>45</c:v>
                </c:pt>
                <c:pt idx="1568">
                  <c:v>79</c:v>
                </c:pt>
                <c:pt idx="1569">
                  <c:v>55</c:v>
                </c:pt>
                <c:pt idx="1570">
                  <c:v>47</c:v>
                </c:pt>
                <c:pt idx="1571">
                  <c:v>67</c:v>
                </c:pt>
                <c:pt idx="1572">
                  <c:v>55</c:v>
                </c:pt>
                <c:pt idx="1573">
                  <c:v>77</c:v>
                </c:pt>
                <c:pt idx="1574">
                  <c:v>88</c:v>
                </c:pt>
                <c:pt idx="1575">
                  <c:v>40</c:v>
                </c:pt>
                <c:pt idx="1576">
                  <c:v>58</c:v>
                </c:pt>
                <c:pt idx="1577">
                  <c:v>89</c:v>
                </c:pt>
                <c:pt idx="1578">
                  <c:v>56</c:v>
                </c:pt>
                <c:pt idx="1579">
                  <c:v>88</c:v>
                </c:pt>
                <c:pt idx="1580">
                  <c:v>83</c:v>
                </c:pt>
                <c:pt idx="1581">
                  <c:v>51</c:v>
                </c:pt>
                <c:pt idx="1582">
                  <c:v>45</c:v>
                </c:pt>
                <c:pt idx="1583">
                  <c:v>46</c:v>
                </c:pt>
                <c:pt idx="1584">
                  <c:v>47</c:v>
                </c:pt>
                <c:pt idx="1585">
                  <c:v>42</c:v>
                </c:pt>
                <c:pt idx="1586">
                  <c:v>88</c:v>
                </c:pt>
                <c:pt idx="1587">
                  <c:v>60</c:v>
                </c:pt>
                <c:pt idx="1588">
                  <c:v>47</c:v>
                </c:pt>
                <c:pt idx="1589">
                  <c:v>67</c:v>
                </c:pt>
                <c:pt idx="1590">
                  <c:v>69</c:v>
                </c:pt>
                <c:pt idx="1591">
                  <c:v>71</c:v>
                </c:pt>
                <c:pt idx="1592">
                  <c:v>50</c:v>
                </c:pt>
                <c:pt idx="1593">
                  <c:v>59</c:v>
                </c:pt>
                <c:pt idx="1594">
                  <c:v>89</c:v>
                </c:pt>
                <c:pt idx="1595">
                  <c:v>55</c:v>
                </c:pt>
                <c:pt idx="1596">
                  <c:v>64</c:v>
                </c:pt>
                <c:pt idx="1597">
                  <c:v>99</c:v>
                </c:pt>
                <c:pt idx="1598">
                  <c:v>84</c:v>
                </c:pt>
                <c:pt idx="1599">
                  <c:v>48</c:v>
                </c:pt>
                <c:pt idx="1600">
                  <c:v>78</c:v>
                </c:pt>
                <c:pt idx="1601">
                  <c:v>88</c:v>
                </c:pt>
                <c:pt idx="1602">
                  <c:v>79</c:v>
                </c:pt>
                <c:pt idx="1603">
                  <c:v>42</c:v>
                </c:pt>
                <c:pt idx="1604">
                  <c:v>55</c:v>
                </c:pt>
                <c:pt idx="1605">
                  <c:v>51</c:v>
                </c:pt>
                <c:pt idx="1606">
                  <c:v>54</c:v>
                </c:pt>
                <c:pt idx="1607">
                  <c:v>92</c:v>
                </c:pt>
                <c:pt idx="1608">
                  <c:v>43</c:v>
                </c:pt>
                <c:pt idx="1609">
                  <c:v>62</c:v>
                </c:pt>
                <c:pt idx="1610">
                  <c:v>66</c:v>
                </c:pt>
                <c:pt idx="1611">
                  <c:v>78</c:v>
                </c:pt>
                <c:pt idx="1612">
                  <c:v>82</c:v>
                </c:pt>
                <c:pt idx="1613">
                  <c:v>52</c:v>
                </c:pt>
                <c:pt idx="1614">
                  <c:v>79</c:v>
                </c:pt>
                <c:pt idx="1615">
                  <c:v>68</c:v>
                </c:pt>
                <c:pt idx="1616">
                  <c:v>50</c:v>
                </c:pt>
                <c:pt idx="1617">
                  <c:v>90</c:v>
                </c:pt>
                <c:pt idx="1618">
                  <c:v>89</c:v>
                </c:pt>
                <c:pt idx="1619">
                  <c:v>49</c:v>
                </c:pt>
                <c:pt idx="1620">
                  <c:v>44</c:v>
                </c:pt>
                <c:pt idx="1621">
                  <c:v>95</c:v>
                </c:pt>
                <c:pt idx="1622">
                  <c:v>96</c:v>
                </c:pt>
                <c:pt idx="1623">
                  <c:v>64</c:v>
                </c:pt>
                <c:pt idx="1624">
                  <c:v>72</c:v>
                </c:pt>
                <c:pt idx="1625">
                  <c:v>56</c:v>
                </c:pt>
                <c:pt idx="1626">
                  <c:v>64</c:v>
                </c:pt>
                <c:pt idx="1627">
                  <c:v>72</c:v>
                </c:pt>
                <c:pt idx="1628">
                  <c:v>94</c:v>
                </c:pt>
                <c:pt idx="1629">
                  <c:v>48</c:v>
                </c:pt>
                <c:pt idx="1630">
                  <c:v>66</c:v>
                </c:pt>
                <c:pt idx="1631">
                  <c:v>43</c:v>
                </c:pt>
                <c:pt idx="1632">
                  <c:v>48</c:v>
                </c:pt>
                <c:pt idx="1633">
                  <c:v>85</c:v>
                </c:pt>
                <c:pt idx="1634">
                  <c:v>54</c:v>
                </c:pt>
                <c:pt idx="1635">
                  <c:v>55</c:v>
                </c:pt>
                <c:pt idx="1636">
                  <c:v>55</c:v>
                </c:pt>
                <c:pt idx="1637">
                  <c:v>52</c:v>
                </c:pt>
                <c:pt idx="1638">
                  <c:v>53</c:v>
                </c:pt>
                <c:pt idx="1639">
                  <c:v>48</c:v>
                </c:pt>
                <c:pt idx="1640">
                  <c:v>94</c:v>
                </c:pt>
                <c:pt idx="1641">
                  <c:v>80</c:v>
                </c:pt>
                <c:pt idx="1642">
                  <c:v>92</c:v>
                </c:pt>
                <c:pt idx="1643">
                  <c:v>43</c:v>
                </c:pt>
                <c:pt idx="1644">
                  <c:v>49</c:v>
                </c:pt>
                <c:pt idx="1645">
                  <c:v>74</c:v>
                </c:pt>
                <c:pt idx="1646">
                  <c:v>92</c:v>
                </c:pt>
                <c:pt idx="1647">
                  <c:v>48</c:v>
                </c:pt>
                <c:pt idx="1648">
                  <c:v>90</c:v>
                </c:pt>
                <c:pt idx="1649">
                  <c:v>87</c:v>
                </c:pt>
                <c:pt idx="1650">
                  <c:v>55</c:v>
                </c:pt>
                <c:pt idx="1651">
                  <c:v>88</c:v>
                </c:pt>
                <c:pt idx="1652">
                  <c:v>57</c:v>
                </c:pt>
                <c:pt idx="1653">
                  <c:v>49</c:v>
                </c:pt>
                <c:pt idx="1654">
                  <c:v>90</c:v>
                </c:pt>
                <c:pt idx="1655">
                  <c:v>93</c:v>
                </c:pt>
                <c:pt idx="1656">
                  <c:v>54</c:v>
                </c:pt>
                <c:pt idx="1657">
                  <c:v>54</c:v>
                </c:pt>
                <c:pt idx="1658">
                  <c:v>50</c:v>
                </c:pt>
                <c:pt idx="1659">
                  <c:v>79</c:v>
                </c:pt>
                <c:pt idx="1660">
                  <c:v>93</c:v>
                </c:pt>
                <c:pt idx="1661">
                  <c:v>87</c:v>
                </c:pt>
                <c:pt idx="1662">
                  <c:v>81</c:v>
                </c:pt>
                <c:pt idx="1663">
                  <c:v>80</c:v>
                </c:pt>
                <c:pt idx="1664">
                  <c:v>86</c:v>
                </c:pt>
                <c:pt idx="1665">
                  <c:v>93</c:v>
                </c:pt>
                <c:pt idx="1666">
                  <c:v>76</c:v>
                </c:pt>
                <c:pt idx="1667">
                  <c:v>59</c:v>
                </c:pt>
                <c:pt idx="1668">
                  <c:v>73</c:v>
                </c:pt>
                <c:pt idx="1669">
                  <c:v>87</c:v>
                </c:pt>
                <c:pt idx="1670">
                  <c:v>57</c:v>
                </c:pt>
                <c:pt idx="1671">
                  <c:v>55</c:v>
                </c:pt>
                <c:pt idx="1672">
                  <c:v>44</c:v>
                </c:pt>
                <c:pt idx="1673">
                  <c:v>40</c:v>
                </c:pt>
                <c:pt idx="1674">
                  <c:v>58</c:v>
                </c:pt>
                <c:pt idx="1675">
                  <c:v>49</c:v>
                </c:pt>
                <c:pt idx="1676">
                  <c:v>60</c:v>
                </c:pt>
                <c:pt idx="1677">
                  <c:v>52</c:v>
                </c:pt>
                <c:pt idx="1678">
                  <c:v>63</c:v>
                </c:pt>
                <c:pt idx="1679">
                  <c:v>62</c:v>
                </c:pt>
                <c:pt idx="1680">
                  <c:v>50</c:v>
                </c:pt>
                <c:pt idx="1681">
                  <c:v>86</c:v>
                </c:pt>
                <c:pt idx="1682">
                  <c:v>41</c:v>
                </c:pt>
                <c:pt idx="1683">
                  <c:v>45</c:v>
                </c:pt>
                <c:pt idx="1684">
                  <c:v>92</c:v>
                </c:pt>
                <c:pt idx="1685">
                  <c:v>50</c:v>
                </c:pt>
                <c:pt idx="1686">
                  <c:v>54</c:v>
                </c:pt>
                <c:pt idx="1687">
                  <c:v>48</c:v>
                </c:pt>
                <c:pt idx="1688">
                  <c:v>51</c:v>
                </c:pt>
                <c:pt idx="1689">
                  <c:v>97</c:v>
                </c:pt>
                <c:pt idx="1690">
                  <c:v>98</c:v>
                </c:pt>
                <c:pt idx="1691">
                  <c:v>75</c:v>
                </c:pt>
                <c:pt idx="1692">
                  <c:v>62</c:v>
                </c:pt>
                <c:pt idx="1693">
                  <c:v>66</c:v>
                </c:pt>
                <c:pt idx="1694">
                  <c:v>63</c:v>
                </c:pt>
                <c:pt idx="1695">
                  <c:v>53</c:v>
                </c:pt>
                <c:pt idx="1696">
                  <c:v>93</c:v>
                </c:pt>
                <c:pt idx="1697">
                  <c:v>74</c:v>
                </c:pt>
                <c:pt idx="1698">
                  <c:v>66</c:v>
                </c:pt>
                <c:pt idx="1699">
                  <c:v>60</c:v>
                </c:pt>
                <c:pt idx="1700">
                  <c:v>88</c:v>
                </c:pt>
                <c:pt idx="1701">
                  <c:v>52</c:v>
                </c:pt>
                <c:pt idx="1702">
                  <c:v>47</c:v>
                </c:pt>
                <c:pt idx="1703">
                  <c:v>83</c:v>
                </c:pt>
                <c:pt idx="1704">
                  <c:v>83</c:v>
                </c:pt>
                <c:pt idx="1705">
                  <c:v>98</c:v>
                </c:pt>
                <c:pt idx="1706">
                  <c:v>62</c:v>
                </c:pt>
                <c:pt idx="1707">
                  <c:v>48</c:v>
                </c:pt>
                <c:pt idx="1708">
                  <c:v>40</c:v>
                </c:pt>
                <c:pt idx="1709">
                  <c:v>94</c:v>
                </c:pt>
                <c:pt idx="1710">
                  <c:v>85</c:v>
                </c:pt>
                <c:pt idx="1711">
                  <c:v>55</c:v>
                </c:pt>
                <c:pt idx="1712">
                  <c:v>64</c:v>
                </c:pt>
                <c:pt idx="1713">
                  <c:v>57</c:v>
                </c:pt>
                <c:pt idx="1714">
                  <c:v>73</c:v>
                </c:pt>
                <c:pt idx="1715">
                  <c:v>77</c:v>
                </c:pt>
                <c:pt idx="1716">
                  <c:v>42</c:v>
                </c:pt>
                <c:pt idx="1717">
                  <c:v>59</c:v>
                </c:pt>
                <c:pt idx="1718">
                  <c:v>58</c:v>
                </c:pt>
                <c:pt idx="1719">
                  <c:v>52</c:v>
                </c:pt>
                <c:pt idx="1720">
                  <c:v>56</c:v>
                </c:pt>
                <c:pt idx="1721">
                  <c:v>53</c:v>
                </c:pt>
                <c:pt idx="1722">
                  <c:v>69</c:v>
                </c:pt>
                <c:pt idx="1723">
                  <c:v>61</c:v>
                </c:pt>
                <c:pt idx="1724">
                  <c:v>87</c:v>
                </c:pt>
                <c:pt idx="1725">
                  <c:v>82</c:v>
                </c:pt>
                <c:pt idx="1726">
                  <c:v>68</c:v>
                </c:pt>
                <c:pt idx="1727">
                  <c:v>89</c:v>
                </c:pt>
                <c:pt idx="1728">
                  <c:v>41</c:v>
                </c:pt>
                <c:pt idx="1729">
                  <c:v>94</c:v>
                </c:pt>
                <c:pt idx="1730">
                  <c:v>92</c:v>
                </c:pt>
                <c:pt idx="1731">
                  <c:v>47</c:v>
                </c:pt>
                <c:pt idx="1732">
                  <c:v>53</c:v>
                </c:pt>
                <c:pt idx="1733">
                  <c:v>52</c:v>
                </c:pt>
                <c:pt idx="1734">
                  <c:v>49</c:v>
                </c:pt>
                <c:pt idx="1735">
                  <c:v>47</c:v>
                </c:pt>
                <c:pt idx="1736">
                  <c:v>46</c:v>
                </c:pt>
                <c:pt idx="1737">
                  <c:v>52</c:v>
                </c:pt>
                <c:pt idx="1738">
                  <c:v>98</c:v>
                </c:pt>
                <c:pt idx="1739">
                  <c:v>71</c:v>
                </c:pt>
                <c:pt idx="1740">
                  <c:v>58</c:v>
                </c:pt>
                <c:pt idx="1741">
                  <c:v>54</c:v>
                </c:pt>
                <c:pt idx="1742">
                  <c:v>41</c:v>
                </c:pt>
                <c:pt idx="1743">
                  <c:v>93</c:v>
                </c:pt>
                <c:pt idx="1744">
                  <c:v>58</c:v>
                </c:pt>
                <c:pt idx="1745">
                  <c:v>72</c:v>
                </c:pt>
                <c:pt idx="1746">
                  <c:v>78</c:v>
                </c:pt>
                <c:pt idx="1747">
                  <c:v>40</c:v>
                </c:pt>
                <c:pt idx="1748">
                  <c:v>78</c:v>
                </c:pt>
                <c:pt idx="1749">
                  <c:v>67</c:v>
                </c:pt>
                <c:pt idx="1750">
                  <c:v>56</c:v>
                </c:pt>
                <c:pt idx="1751">
                  <c:v>96</c:v>
                </c:pt>
                <c:pt idx="1752">
                  <c:v>45</c:v>
                </c:pt>
                <c:pt idx="1753">
                  <c:v>83</c:v>
                </c:pt>
                <c:pt idx="1754">
                  <c:v>59</c:v>
                </c:pt>
                <c:pt idx="1755">
                  <c:v>52</c:v>
                </c:pt>
                <c:pt idx="1756">
                  <c:v>51</c:v>
                </c:pt>
                <c:pt idx="1757">
                  <c:v>69</c:v>
                </c:pt>
                <c:pt idx="1758">
                  <c:v>41</c:v>
                </c:pt>
                <c:pt idx="1759">
                  <c:v>92</c:v>
                </c:pt>
                <c:pt idx="1760">
                  <c:v>57</c:v>
                </c:pt>
                <c:pt idx="1761">
                  <c:v>67</c:v>
                </c:pt>
                <c:pt idx="1762">
                  <c:v>43</c:v>
                </c:pt>
                <c:pt idx="1763">
                  <c:v>81</c:v>
                </c:pt>
                <c:pt idx="1764">
                  <c:v>92</c:v>
                </c:pt>
                <c:pt idx="1765">
                  <c:v>45</c:v>
                </c:pt>
                <c:pt idx="1766">
                  <c:v>48</c:v>
                </c:pt>
                <c:pt idx="1767">
                  <c:v>59</c:v>
                </c:pt>
                <c:pt idx="1768">
                  <c:v>84</c:v>
                </c:pt>
                <c:pt idx="1769">
                  <c:v>69</c:v>
                </c:pt>
                <c:pt idx="1770">
                  <c:v>76</c:v>
                </c:pt>
                <c:pt idx="1771">
                  <c:v>77</c:v>
                </c:pt>
                <c:pt idx="1772">
                  <c:v>43</c:v>
                </c:pt>
                <c:pt idx="1773">
                  <c:v>77</c:v>
                </c:pt>
                <c:pt idx="1774">
                  <c:v>89</c:v>
                </c:pt>
                <c:pt idx="1775">
                  <c:v>99</c:v>
                </c:pt>
                <c:pt idx="1776">
                  <c:v>52</c:v>
                </c:pt>
                <c:pt idx="1777">
                  <c:v>94</c:v>
                </c:pt>
                <c:pt idx="1778">
                  <c:v>74</c:v>
                </c:pt>
                <c:pt idx="1779">
                  <c:v>81</c:v>
                </c:pt>
                <c:pt idx="1780">
                  <c:v>43</c:v>
                </c:pt>
                <c:pt idx="1781">
                  <c:v>64</c:v>
                </c:pt>
                <c:pt idx="1782">
                  <c:v>70</c:v>
                </c:pt>
                <c:pt idx="1783">
                  <c:v>51</c:v>
                </c:pt>
                <c:pt idx="1784">
                  <c:v>54</c:v>
                </c:pt>
                <c:pt idx="1785">
                  <c:v>92</c:v>
                </c:pt>
                <c:pt idx="1786">
                  <c:v>96</c:v>
                </c:pt>
                <c:pt idx="1787">
                  <c:v>65</c:v>
                </c:pt>
                <c:pt idx="1788">
                  <c:v>97</c:v>
                </c:pt>
                <c:pt idx="1789">
                  <c:v>49</c:v>
                </c:pt>
                <c:pt idx="1790">
                  <c:v>51</c:v>
                </c:pt>
                <c:pt idx="1791">
                  <c:v>61</c:v>
                </c:pt>
                <c:pt idx="1792">
                  <c:v>79</c:v>
                </c:pt>
                <c:pt idx="1793">
                  <c:v>60</c:v>
                </c:pt>
                <c:pt idx="1794">
                  <c:v>74</c:v>
                </c:pt>
                <c:pt idx="1795">
                  <c:v>46</c:v>
                </c:pt>
                <c:pt idx="1796">
                  <c:v>57</c:v>
                </c:pt>
                <c:pt idx="1797">
                  <c:v>66</c:v>
                </c:pt>
                <c:pt idx="1798">
                  <c:v>99</c:v>
                </c:pt>
                <c:pt idx="1799">
                  <c:v>74</c:v>
                </c:pt>
                <c:pt idx="1800">
                  <c:v>41</c:v>
                </c:pt>
                <c:pt idx="1801">
                  <c:v>71</c:v>
                </c:pt>
                <c:pt idx="1802">
                  <c:v>54</c:v>
                </c:pt>
                <c:pt idx="1803">
                  <c:v>84</c:v>
                </c:pt>
                <c:pt idx="1804">
                  <c:v>63</c:v>
                </c:pt>
                <c:pt idx="1805">
                  <c:v>59</c:v>
                </c:pt>
                <c:pt idx="1806">
                  <c:v>49</c:v>
                </c:pt>
                <c:pt idx="1807">
                  <c:v>95</c:v>
                </c:pt>
                <c:pt idx="1808">
                  <c:v>63</c:v>
                </c:pt>
                <c:pt idx="1809">
                  <c:v>63</c:v>
                </c:pt>
                <c:pt idx="1810">
                  <c:v>79</c:v>
                </c:pt>
                <c:pt idx="1811">
                  <c:v>87</c:v>
                </c:pt>
                <c:pt idx="1812">
                  <c:v>99</c:v>
                </c:pt>
                <c:pt idx="1813">
                  <c:v>73</c:v>
                </c:pt>
                <c:pt idx="1814">
                  <c:v>79</c:v>
                </c:pt>
                <c:pt idx="1815">
                  <c:v>50</c:v>
                </c:pt>
                <c:pt idx="1816">
                  <c:v>65</c:v>
                </c:pt>
                <c:pt idx="1817">
                  <c:v>40</c:v>
                </c:pt>
                <c:pt idx="1818">
                  <c:v>69</c:v>
                </c:pt>
                <c:pt idx="1819">
                  <c:v>92</c:v>
                </c:pt>
                <c:pt idx="1820">
                  <c:v>82</c:v>
                </c:pt>
                <c:pt idx="1821">
                  <c:v>57</c:v>
                </c:pt>
                <c:pt idx="1822">
                  <c:v>65</c:v>
                </c:pt>
                <c:pt idx="1823">
                  <c:v>86</c:v>
                </c:pt>
                <c:pt idx="1824">
                  <c:v>95</c:v>
                </c:pt>
                <c:pt idx="1825">
                  <c:v>48</c:v>
                </c:pt>
                <c:pt idx="1826">
                  <c:v>48</c:v>
                </c:pt>
                <c:pt idx="1827">
                  <c:v>40</c:v>
                </c:pt>
                <c:pt idx="1828">
                  <c:v>46</c:v>
                </c:pt>
                <c:pt idx="1829">
                  <c:v>83</c:v>
                </c:pt>
                <c:pt idx="1830">
                  <c:v>98</c:v>
                </c:pt>
                <c:pt idx="1831">
                  <c:v>81</c:v>
                </c:pt>
                <c:pt idx="1832">
                  <c:v>90</c:v>
                </c:pt>
                <c:pt idx="1833">
                  <c:v>55</c:v>
                </c:pt>
                <c:pt idx="1834">
                  <c:v>77</c:v>
                </c:pt>
                <c:pt idx="1835">
                  <c:v>50</c:v>
                </c:pt>
                <c:pt idx="1836">
                  <c:v>90</c:v>
                </c:pt>
                <c:pt idx="1837">
                  <c:v>64</c:v>
                </c:pt>
                <c:pt idx="1838">
                  <c:v>68</c:v>
                </c:pt>
                <c:pt idx="1839">
                  <c:v>58</c:v>
                </c:pt>
                <c:pt idx="1840">
                  <c:v>57</c:v>
                </c:pt>
                <c:pt idx="1841">
                  <c:v>96</c:v>
                </c:pt>
                <c:pt idx="1842">
                  <c:v>86</c:v>
                </c:pt>
                <c:pt idx="1843">
                  <c:v>98</c:v>
                </c:pt>
                <c:pt idx="1844">
                  <c:v>68</c:v>
                </c:pt>
                <c:pt idx="1845">
                  <c:v>55</c:v>
                </c:pt>
                <c:pt idx="1846">
                  <c:v>85</c:v>
                </c:pt>
                <c:pt idx="1847">
                  <c:v>47</c:v>
                </c:pt>
                <c:pt idx="1848">
                  <c:v>45</c:v>
                </c:pt>
                <c:pt idx="1849">
                  <c:v>84</c:v>
                </c:pt>
                <c:pt idx="1850">
                  <c:v>84</c:v>
                </c:pt>
                <c:pt idx="1851">
                  <c:v>69</c:v>
                </c:pt>
                <c:pt idx="1852">
                  <c:v>83</c:v>
                </c:pt>
                <c:pt idx="1853">
                  <c:v>73</c:v>
                </c:pt>
                <c:pt idx="1854">
                  <c:v>60</c:v>
                </c:pt>
                <c:pt idx="1855">
                  <c:v>91</c:v>
                </c:pt>
                <c:pt idx="1856">
                  <c:v>51</c:v>
                </c:pt>
                <c:pt idx="1857">
                  <c:v>88</c:v>
                </c:pt>
                <c:pt idx="1858">
                  <c:v>45</c:v>
                </c:pt>
                <c:pt idx="1859">
                  <c:v>78</c:v>
                </c:pt>
                <c:pt idx="1860">
                  <c:v>45</c:v>
                </c:pt>
                <c:pt idx="1861">
                  <c:v>92</c:v>
                </c:pt>
                <c:pt idx="1862">
                  <c:v>99</c:v>
                </c:pt>
                <c:pt idx="1863">
                  <c:v>43</c:v>
                </c:pt>
                <c:pt idx="1864">
                  <c:v>92</c:v>
                </c:pt>
                <c:pt idx="1865">
                  <c:v>48</c:v>
                </c:pt>
                <c:pt idx="1866">
                  <c:v>44</c:v>
                </c:pt>
                <c:pt idx="1867">
                  <c:v>49</c:v>
                </c:pt>
                <c:pt idx="1868">
                  <c:v>86</c:v>
                </c:pt>
                <c:pt idx="1869">
                  <c:v>47</c:v>
                </c:pt>
                <c:pt idx="1870">
                  <c:v>62</c:v>
                </c:pt>
                <c:pt idx="1871">
                  <c:v>43</c:v>
                </c:pt>
                <c:pt idx="1872">
                  <c:v>76</c:v>
                </c:pt>
                <c:pt idx="1873">
                  <c:v>46</c:v>
                </c:pt>
                <c:pt idx="1874">
                  <c:v>45</c:v>
                </c:pt>
                <c:pt idx="1875">
                  <c:v>84</c:v>
                </c:pt>
                <c:pt idx="1876">
                  <c:v>81</c:v>
                </c:pt>
                <c:pt idx="1877">
                  <c:v>54</c:v>
                </c:pt>
                <c:pt idx="1878">
                  <c:v>74</c:v>
                </c:pt>
                <c:pt idx="1879">
                  <c:v>89</c:v>
                </c:pt>
                <c:pt idx="1880">
                  <c:v>71</c:v>
                </c:pt>
                <c:pt idx="1881">
                  <c:v>53</c:v>
                </c:pt>
                <c:pt idx="1882">
                  <c:v>74</c:v>
                </c:pt>
                <c:pt idx="1883">
                  <c:v>50</c:v>
                </c:pt>
                <c:pt idx="1884">
                  <c:v>49</c:v>
                </c:pt>
                <c:pt idx="1885">
                  <c:v>56</c:v>
                </c:pt>
                <c:pt idx="1886">
                  <c:v>52</c:v>
                </c:pt>
                <c:pt idx="1887">
                  <c:v>73</c:v>
                </c:pt>
                <c:pt idx="1888">
                  <c:v>99</c:v>
                </c:pt>
                <c:pt idx="1889">
                  <c:v>84</c:v>
                </c:pt>
                <c:pt idx="1890">
                  <c:v>90</c:v>
                </c:pt>
                <c:pt idx="1891">
                  <c:v>44</c:v>
                </c:pt>
                <c:pt idx="1892">
                  <c:v>87</c:v>
                </c:pt>
                <c:pt idx="1893">
                  <c:v>49</c:v>
                </c:pt>
                <c:pt idx="1894">
                  <c:v>71</c:v>
                </c:pt>
                <c:pt idx="1895">
                  <c:v>51</c:v>
                </c:pt>
                <c:pt idx="1896">
                  <c:v>91</c:v>
                </c:pt>
                <c:pt idx="1897">
                  <c:v>52</c:v>
                </c:pt>
                <c:pt idx="1898">
                  <c:v>60</c:v>
                </c:pt>
                <c:pt idx="1899">
                  <c:v>93</c:v>
                </c:pt>
                <c:pt idx="1900">
                  <c:v>92</c:v>
                </c:pt>
                <c:pt idx="1901">
                  <c:v>93</c:v>
                </c:pt>
                <c:pt idx="1902">
                  <c:v>80</c:v>
                </c:pt>
                <c:pt idx="1903">
                  <c:v>87</c:v>
                </c:pt>
                <c:pt idx="1904">
                  <c:v>90</c:v>
                </c:pt>
                <c:pt idx="1905">
                  <c:v>86</c:v>
                </c:pt>
                <c:pt idx="1906">
                  <c:v>89</c:v>
                </c:pt>
                <c:pt idx="1907">
                  <c:v>71</c:v>
                </c:pt>
                <c:pt idx="1908">
                  <c:v>51</c:v>
                </c:pt>
                <c:pt idx="1909">
                  <c:v>85</c:v>
                </c:pt>
                <c:pt idx="1910">
                  <c:v>74</c:v>
                </c:pt>
                <c:pt idx="1911">
                  <c:v>75</c:v>
                </c:pt>
                <c:pt idx="1912">
                  <c:v>77</c:v>
                </c:pt>
                <c:pt idx="1913">
                  <c:v>87</c:v>
                </c:pt>
                <c:pt idx="1914">
                  <c:v>52</c:v>
                </c:pt>
                <c:pt idx="1915">
                  <c:v>51</c:v>
                </c:pt>
                <c:pt idx="1916">
                  <c:v>83</c:v>
                </c:pt>
                <c:pt idx="1917">
                  <c:v>41</c:v>
                </c:pt>
                <c:pt idx="1918">
                  <c:v>52</c:v>
                </c:pt>
                <c:pt idx="1919">
                  <c:v>74</c:v>
                </c:pt>
                <c:pt idx="1920">
                  <c:v>52</c:v>
                </c:pt>
                <c:pt idx="1921">
                  <c:v>96</c:v>
                </c:pt>
                <c:pt idx="1922">
                  <c:v>73</c:v>
                </c:pt>
                <c:pt idx="1923">
                  <c:v>58</c:v>
                </c:pt>
                <c:pt idx="1924">
                  <c:v>48</c:v>
                </c:pt>
                <c:pt idx="1925">
                  <c:v>70</c:v>
                </c:pt>
                <c:pt idx="1926">
                  <c:v>72</c:v>
                </c:pt>
                <c:pt idx="1927">
                  <c:v>66</c:v>
                </c:pt>
                <c:pt idx="1928">
                  <c:v>41</c:v>
                </c:pt>
                <c:pt idx="1929">
                  <c:v>54</c:v>
                </c:pt>
                <c:pt idx="1930">
                  <c:v>58</c:v>
                </c:pt>
                <c:pt idx="1931">
                  <c:v>96</c:v>
                </c:pt>
                <c:pt idx="1932">
                  <c:v>96</c:v>
                </c:pt>
                <c:pt idx="1933">
                  <c:v>55</c:v>
                </c:pt>
                <c:pt idx="1934">
                  <c:v>54</c:v>
                </c:pt>
                <c:pt idx="1935">
                  <c:v>45</c:v>
                </c:pt>
                <c:pt idx="1936">
                  <c:v>53</c:v>
                </c:pt>
                <c:pt idx="1937">
                  <c:v>66</c:v>
                </c:pt>
                <c:pt idx="1938">
                  <c:v>77</c:v>
                </c:pt>
                <c:pt idx="1939">
                  <c:v>58</c:v>
                </c:pt>
                <c:pt idx="1940">
                  <c:v>43</c:v>
                </c:pt>
                <c:pt idx="1941">
                  <c:v>97</c:v>
                </c:pt>
                <c:pt idx="1942">
                  <c:v>65</c:v>
                </c:pt>
                <c:pt idx="1943">
                  <c:v>99</c:v>
                </c:pt>
                <c:pt idx="1944">
                  <c:v>48</c:v>
                </c:pt>
                <c:pt idx="1945">
                  <c:v>88</c:v>
                </c:pt>
                <c:pt idx="1946">
                  <c:v>54</c:v>
                </c:pt>
                <c:pt idx="1947">
                  <c:v>80</c:v>
                </c:pt>
                <c:pt idx="1948">
                  <c:v>76</c:v>
                </c:pt>
                <c:pt idx="1949">
                  <c:v>43</c:v>
                </c:pt>
                <c:pt idx="1950">
                  <c:v>91</c:v>
                </c:pt>
                <c:pt idx="1951">
                  <c:v>57</c:v>
                </c:pt>
                <c:pt idx="1952">
                  <c:v>80</c:v>
                </c:pt>
                <c:pt idx="1953">
                  <c:v>92</c:v>
                </c:pt>
                <c:pt idx="1954">
                  <c:v>98</c:v>
                </c:pt>
                <c:pt idx="1955">
                  <c:v>74</c:v>
                </c:pt>
                <c:pt idx="1956">
                  <c:v>93</c:v>
                </c:pt>
                <c:pt idx="1957">
                  <c:v>80</c:v>
                </c:pt>
                <c:pt idx="1958">
                  <c:v>80</c:v>
                </c:pt>
                <c:pt idx="1959">
                  <c:v>68</c:v>
                </c:pt>
                <c:pt idx="1960">
                  <c:v>63</c:v>
                </c:pt>
                <c:pt idx="1961">
                  <c:v>43</c:v>
                </c:pt>
                <c:pt idx="1962">
                  <c:v>78</c:v>
                </c:pt>
                <c:pt idx="1963">
                  <c:v>46</c:v>
                </c:pt>
                <c:pt idx="1964">
                  <c:v>79</c:v>
                </c:pt>
                <c:pt idx="1965">
                  <c:v>98</c:v>
                </c:pt>
                <c:pt idx="1966">
                  <c:v>40</c:v>
                </c:pt>
                <c:pt idx="1967">
                  <c:v>98</c:v>
                </c:pt>
                <c:pt idx="1968">
                  <c:v>70</c:v>
                </c:pt>
                <c:pt idx="1969">
                  <c:v>94</c:v>
                </c:pt>
                <c:pt idx="1970">
                  <c:v>77</c:v>
                </c:pt>
                <c:pt idx="1971">
                  <c:v>44</c:v>
                </c:pt>
                <c:pt idx="1972">
                  <c:v>92</c:v>
                </c:pt>
                <c:pt idx="1973">
                  <c:v>70</c:v>
                </c:pt>
                <c:pt idx="1974">
                  <c:v>90</c:v>
                </c:pt>
                <c:pt idx="1975">
                  <c:v>97</c:v>
                </c:pt>
                <c:pt idx="1976">
                  <c:v>40</c:v>
                </c:pt>
                <c:pt idx="1977">
                  <c:v>93</c:v>
                </c:pt>
                <c:pt idx="1978">
                  <c:v>69</c:v>
                </c:pt>
                <c:pt idx="1979">
                  <c:v>57</c:v>
                </c:pt>
                <c:pt idx="1980">
                  <c:v>47</c:v>
                </c:pt>
                <c:pt idx="1981">
                  <c:v>95</c:v>
                </c:pt>
                <c:pt idx="1982">
                  <c:v>65</c:v>
                </c:pt>
                <c:pt idx="1983">
                  <c:v>79</c:v>
                </c:pt>
                <c:pt idx="1984">
                  <c:v>97</c:v>
                </c:pt>
                <c:pt idx="1985">
                  <c:v>54</c:v>
                </c:pt>
                <c:pt idx="1986">
                  <c:v>58</c:v>
                </c:pt>
                <c:pt idx="1987">
                  <c:v>49</c:v>
                </c:pt>
                <c:pt idx="1988">
                  <c:v>55</c:v>
                </c:pt>
                <c:pt idx="1989">
                  <c:v>82</c:v>
                </c:pt>
                <c:pt idx="1990">
                  <c:v>70</c:v>
                </c:pt>
                <c:pt idx="1991">
                  <c:v>83</c:v>
                </c:pt>
                <c:pt idx="1992">
                  <c:v>55</c:v>
                </c:pt>
                <c:pt idx="1993">
                  <c:v>55</c:v>
                </c:pt>
                <c:pt idx="1994">
                  <c:v>67</c:v>
                </c:pt>
                <c:pt idx="1995">
                  <c:v>59</c:v>
                </c:pt>
                <c:pt idx="1996">
                  <c:v>98</c:v>
                </c:pt>
                <c:pt idx="1997">
                  <c:v>48</c:v>
                </c:pt>
                <c:pt idx="1998">
                  <c:v>79</c:v>
                </c:pt>
                <c:pt idx="1999">
                  <c:v>49</c:v>
                </c:pt>
                <c:pt idx="2000">
                  <c:v>57</c:v>
                </c:pt>
                <c:pt idx="2001">
                  <c:v>84</c:v>
                </c:pt>
                <c:pt idx="2002">
                  <c:v>84</c:v>
                </c:pt>
                <c:pt idx="2003">
                  <c:v>54</c:v>
                </c:pt>
                <c:pt idx="2004">
                  <c:v>84</c:v>
                </c:pt>
                <c:pt idx="2005">
                  <c:v>69</c:v>
                </c:pt>
                <c:pt idx="2006">
                  <c:v>87</c:v>
                </c:pt>
                <c:pt idx="2007">
                  <c:v>71</c:v>
                </c:pt>
                <c:pt idx="2008">
                  <c:v>79</c:v>
                </c:pt>
                <c:pt idx="2009">
                  <c:v>66</c:v>
                </c:pt>
                <c:pt idx="2010">
                  <c:v>66</c:v>
                </c:pt>
                <c:pt idx="2011">
                  <c:v>58</c:v>
                </c:pt>
                <c:pt idx="2012">
                  <c:v>49</c:v>
                </c:pt>
                <c:pt idx="2013">
                  <c:v>83</c:v>
                </c:pt>
                <c:pt idx="2014">
                  <c:v>85</c:v>
                </c:pt>
                <c:pt idx="2015">
                  <c:v>45</c:v>
                </c:pt>
                <c:pt idx="2016">
                  <c:v>92</c:v>
                </c:pt>
                <c:pt idx="2017">
                  <c:v>48</c:v>
                </c:pt>
                <c:pt idx="2018">
                  <c:v>66</c:v>
                </c:pt>
                <c:pt idx="2019">
                  <c:v>46</c:v>
                </c:pt>
                <c:pt idx="2020">
                  <c:v>45</c:v>
                </c:pt>
                <c:pt idx="2021">
                  <c:v>93</c:v>
                </c:pt>
                <c:pt idx="2022">
                  <c:v>83</c:v>
                </c:pt>
                <c:pt idx="2023">
                  <c:v>56</c:v>
                </c:pt>
                <c:pt idx="2024">
                  <c:v>70</c:v>
                </c:pt>
                <c:pt idx="2025">
                  <c:v>76</c:v>
                </c:pt>
                <c:pt idx="2026">
                  <c:v>50</c:v>
                </c:pt>
                <c:pt idx="2027">
                  <c:v>67</c:v>
                </c:pt>
                <c:pt idx="2028">
                  <c:v>44</c:v>
                </c:pt>
                <c:pt idx="2029">
                  <c:v>51</c:v>
                </c:pt>
                <c:pt idx="2030">
                  <c:v>42</c:v>
                </c:pt>
                <c:pt idx="2031">
                  <c:v>95</c:v>
                </c:pt>
                <c:pt idx="2032">
                  <c:v>80</c:v>
                </c:pt>
                <c:pt idx="2033">
                  <c:v>77</c:v>
                </c:pt>
                <c:pt idx="2034">
                  <c:v>93</c:v>
                </c:pt>
                <c:pt idx="2035">
                  <c:v>41</c:v>
                </c:pt>
                <c:pt idx="2036">
                  <c:v>65</c:v>
                </c:pt>
                <c:pt idx="2037">
                  <c:v>41</c:v>
                </c:pt>
                <c:pt idx="2038">
                  <c:v>93</c:v>
                </c:pt>
                <c:pt idx="2039">
                  <c:v>51</c:v>
                </c:pt>
                <c:pt idx="2040">
                  <c:v>41</c:v>
                </c:pt>
                <c:pt idx="2041">
                  <c:v>55</c:v>
                </c:pt>
                <c:pt idx="2042">
                  <c:v>69</c:v>
                </c:pt>
                <c:pt idx="2043">
                  <c:v>96</c:v>
                </c:pt>
                <c:pt idx="2044">
                  <c:v>86</c:v>
                </c:pt>
                <c:pt idx="2045">
                  <c:v>85</c:v>
                </c:pt>
                <c:pt idx="2046">
                  <c:v>91</c:v>
                </c:pt>
                <c:pt idx="2047">
                  <c:v>75</c:v>
                </c:pt>
                <c:pt idx="2048">
                  <c:v>43</c:v>
                </c:pt>
                <c:pt idx="2049">
                  <c:v>50</c:v>
                </c:pt>
                <c:pt idx="2050">
                  <c:v>92</c:v>
                </c:pt>
                <c:pt idx="2051">
                  <c:v>63</c:v>
                </c:pt>
                <c:pt idx="2052">
                  <c:v>57</c:v>
                </c:pt>
                <c:pt idx="2053">
                  <c:v>66</c:v>
                </c:pt>
                <c:pt idx="2054">
                  <c:v>76</c:v>
                </c:pt>
                <c:pt idx="2055">
                  <c:v>41</c:v>
                </c:pt>
                <c:pt idx="2056">
                  <c:v>54</c:v>
                </c:pt>
                <c:pt idx="2057">
                  <c:v>50</c:v>
                </c:pt>
                <c:pt idx="2058">
                  <c:v>95</c:v>
                </c:pt>
                <c:pt idx="2059">
                  <c:v>86</c:v>
                </c:pt>
                <c:pt idx="2060">
                  <c:v>62</c:v>
                </c:pt>
                <c:pt idx="2061">
                  <c:v>91</c:v>
                </c:pt>
                <c:pt idx="2062">
                  <c:v>86</c:v>
                </c:pt>
                <c:pt idx="2063">
                  <c:v>58</c:v>
                </c:pt>
                <c:pt idx="2064">
                  <c:v>99</c:v>
                </c:pt>
                <c:pt idx="2065">
                  <c:v>68</c:v>
                </c:pt>
                <c:pt idx="2066">
                  <c:v>52</c:v>
                </c:pt>
                <c:pt idx="2067">
                  <c:v>87</c:v>
                </c:pt>
                <c:pt idx="2068">
                  <c:v>62</c:v>
                </c:pt>
                <c:pt idx="2069">
                  <c:v>51</c:v>
                </c:pt>
                <c:pt idx="2070">
                  <c:v>88</c:v>
                </c:pt>
                <c:pt idx="2071">
                  <c:v>87</c:v>
                </c:pt>
                <c:pt idx="2072">
                  <c:v>80</c:v>
                </c:pt>
                <c:pt idx="2073">
                  <c:v>68</c:v>
                </c:pt>
                <c:pt idx="2074">
                  <c:v>45</c:v>
                </c:pt>
                <c:pt idx="2075">
                  <c:v>90</c:v>
                </c:pt>
                <c:pt idx="2076">
                  <c:v>70</c:v>
                </c:pt>
                <c:pt idx="2077">
                  <c:v>84</c:v>
                </c:pt>
                <c:pt idx="2078">
                  <c:v>47</c:v>
                </c:pt>
                <c:pt idx="2079">
                  <c:v>83</c:v>
                </c:pt>
                <c:pt idx="2080">
                  <c:v>48</c:v>
                </c:pt>
                <c:pt idx="2081">
                  <c:v>61</c:v>
                </c:pt>
                <c:pt idx="2082">
                  <c:v>43</c:v>
                </c:pt>
                <c:pt idx="2083">
                  <c:v>52</c:v>
                </c:pt>
                <c:pt idx="2084">
                  <c:v>73</c:v>
                </c:pt>
                <c:pt idx="2085">
                  <c:v>42</c:v>
                </c:pt>
                <c:pt idx="2086">
                  <c:v>67</c:v>
                </c:pt>
                <c:pt idx="2087">
                  <c:v>65</c:v>
                </c:pt>
                <c:pt idx="2088">
                  <c:v>89</c:v>
                </c:pt>
                <c:pt idx="2089">
                  <c:v>92</c:v>
                </c:pt>
                <c:pt idx="2090">
                  <c:v>85</c:v>
                </c:pt>
                <c:pt idx="2091">
                  <c:v>96</c:v>
                </c:pt>
                <c:pt idx="2092">
                  <c:v>73</c:v>
                </c:pt>
                <c:pt idx="2093">
                  <c:v>54</c:v>
                </c:pt>
                <c:pt idx="2094">
                  <c:v>47</c:v>
                </c:pt>
                <c:pt idx="2095">
                  <c:v>87</c:v>
                </c:pt>
                <c:pt idx="2096">
                  <c:v>63</c:v>
                </c:pt>
                <c:pt idx="2097">
                  <c:v>91</c:v>
                </c:pt>
                <c:pt idx="2098">
                  <c:v>91</c:v>
                </c:pt>
                <c:pt idx="2099">
                  <c:v>99</c:v>
                </c:pt>
                <c:pt idx="2100">
                  <c:v>94</c:v>
                </c:pt>
                <c:pt idx="2101">
                  <c:v>76</c:v>
                </c:pt>
                <c:pt idx="2102">
                  <c:v>43</c:v>
                </c:pt>
                <c:pt idx="2103">
                  <c:v>94</c:v>
                </c:pt>
                <c:pt idx="2104">
                  <c:v>51</c:v>
                </c:pt>
                <c:pt idx="2105">
                  <c:v>58</c:v>
                </c:pt>
                <c:pt idx="2106">
                  <c:v>54</c:v>
                </c:pt>
                <c:pt idx="2107">
                  <c:v>96</c:v>
                </c:pt>
                <c:pt idx="2108">
                  <c:v>69</c:v>
                </c:pt>
                <c:pt idx="2109">
                  <c:v>84</c:v>
                </c:pt>
                <c:pt idx="2110">
                  <c:v>76</c:v>
                </c:pt>
                <c:pt idx="2111">
                  <c:v>51</c:v>
                </c:pt>
                <c:pt idx="2112">
                  <c:v>58</c:v>
                </c:pt>
                <c:pt idx="2113">
                  <c:v>46</c:v>
                </c:pt>
                <c:pt idx="2114">
                  <c:v>67</c:v>
                </c:pt>
                <c:pt idx="2115">
                  <c:v>94</c:v>
                </c:pt>
                <c:pt idx="2116">
                  <c:v>67</c:v>
                </c:pt>
                <c:pt idx="2117">
                  <c:v>76</c:v>
                </c:pt>
                <c:pt idx="2118">
                  <c:v>59</c:v>
                </c:pt>
                <c:pt idx="2119">
                  <c:v>50</c:v>
                </c:pt>
                <c:pt idx="2120">
                  <c:v>89</c:v>
                </c:pt>
                <c:pt idx="2121">
                  <c:v>89</c:v>
                </c:pt>
                <c:pt idx="2122">
                  <c:v>78</c:v>
                </c:pt>
                <c:pt idx="2123">
                  <c:v>81</c:v>
                </c:pt>
                <c:pt idx="2124">
                  <c:v>62</c:v>
                </c:pt>
                <c:pt idx="2125">
                  <c:v>91</c:v>
                </c:pt>
                <c:pt idx="2126">
                  <c:v>59</c:v>
                </c:pt>
                <c:pt idx="2127">
                  <c:v>59</c:v>
                </c:pt>
                <c:pt idx="2128">
                  <c:v>50</c:v>
                </c:pt>
                <c:pt idx="2129">
                  <c:v>41</c:v>
                </c:pt>
                <c:pt idx="2130">
                  <c:v>52</c:v>
                </c:pt>
                <c:pt idx="2131">
                  <c:v>52</c:v>
                </c:pt>
                <c:pt idx="2132">
                  <c:v>80</c:v>
                </c:pt>
                <c:pt idx="2133">
                  <c:v>88</c:v>
                </c:pt>
                <c:pt idx="2134">
                  <c:v>54</c:v>
                </c:pt>
                <c:pt idx="2135">
                  <c:v>95</c:v>
                </c:pt>
                <c:pt idx="2136">
                  <c:v>93</c:v>
                </c:pt>
                <c:pt idx="2137">
                  <c:v>70</c:v>
                </c:pt>
                <c:pt idx="2138">
                  <c:v>97</c:v>
                </c:pt>
                <c:pt idx="2139">
                  <c:v>62</c:v>
                </c:pt>
                <c:pt idx="2140">
                  <c:v>99</c:v>
                </c:pt>
                <c:pt idx="2141">
                  <c:v>61</c:v>
                </c:pt>
                <c:pt idx="2142">
                  <c:v>93</c:v>
                </c:pt>
                <c:pt idx="2143">
                  <c:v>55</c:v>
                </c:pt>
                <c:pt idx="2144">
                  <c:v>96</c:v>
                </c:pt>
                <c:pt idx="2145">
                  <c:v>81</c:v>
                </c:pt>
                <c:pt idx="2146">
                  <c:v>59</c:v>
                </c:pt>
                <c:pt idx="2147">
                  <c:v>66</c:v>
                </c:pt>
                <c:pt idx="2148">
                  <c:v>83</c:v>
                </c:pt>
                <c:pt idx="2149">
                  <c:v>68</c:v>
                </c:pt>
                <c:pt idx="2150">
                  <c:v>44</c:v>
                </c:pt>
                <c:pt idx="2151">
                  <c:v>91</c:v>
                </c:pt>
                <c:pt idx="2152">
                  <c:v>88</c:v>
                </c:pt>
                <c:pt idx="2153">
                  <c:v>81</c:v>
                </c:pt>
                <c:pt idx="2154">
                  <c:v>77</c:v>
                </c:pt>
                <c:pt idx="2155">
                  <c:v>92</c:v>
                </c:pt>
                <c:pt idx="2156">
                  <c:v>83</c:v>
                </c:pt>
                <c:pt idx="2157">
                  <c:v>90</c:v>
                </c:pt>
                <c:pt idx="2158">
                  <c:v>41</c:v>
                </c:pt>
                <c:pt idx="2159">
                  <c:v>84</c:v>
                </c:pt>
                <c:pt idx="2160">
                  <c:v>59</c:v>
                </c:pt>
                <c:pt idx="2161">
                  <c:v>86</c:v>
                </c:pt>
                <c:pt idx="2162">
                  <c:v>52</c:v>
                </c:pt>
                <c:pt idx="2163">
                  <c:v>65</c:v>
                </c:pt>
                <c:pt idx="2164">
                  <c:v>74</c:v>
                </c:pt>
                <c:pt idx="2165">
                  <c:v>85</c:v>
                </c:pt>
                <c:pt idx="2166">
                  <c:v>47</c:v>
                </c:pt>
                <c:pt idx="2167">
                  <c:v>67</c:v>
                </c:pt>
                <c:pt idx="2168">
                  <c:v>54</c:v>
                </c:pt>
                <c:pt idx="2169">
                  <c:v>94</c:v>
                </c:pt>
                <c:pt idx="2170">
                  <c:v>89</c:v>
                </c:pt>
                <c:pt idx="2171">
                  <c:v>47</c:v>
                </c:pt>
                <c:pt idx="2172">
                  <c:v>50</c:v>
                </c:pt>
                <c:pt idx="2173">
                  <c:v>68</c:v>
                </c:pt>
                <c:pt idx="2174">
                  <c:v>98</c:v>
                </c:pt>
                <c:pt idx="2175">
                  <c:v>44</c:v>
                </c:pt>
                <c:pt idx="2176">
                  <c:v>86</c:v>
                </c:pt>
                <c:pt idx="2177">
                  <c:v>98</c:v>
                </c:pt>
                <c:pt idx="2178">
                  <c:v>97</c:v>
                </c:pt>
                <c:pt idx="2179">
                  <c:v>46</c:v>
                </c:pt>
                <c:pt idx="2180">
                  <c:v>92</c:v>
                </c:pt>
                <c:pt idx="2181">
                  <c:v>57</c:v>
                </c:pt>
                <c:pt idx="2182">
                  <c:v>67</c:v>
                </c:pt>
                <c:pt idx="2183">
                  <c:v>51</c:v>
                </c:pt>
                <c:pt idx="2184">
                  <c:v>51</c:v>
                </c:pt>
                <c:pt idx="2185">
                  <c:v>75</c:v>
                </c:pt>
                <c:pt idx="2186">
                  <c:v>68</c:v>
                </c:pt>
                <c:pt idx="2187">
                  <c:v>50</c:v>
                </c:pt>
                <c:pt idx="2188">
                  <c:v>92</c:v>
                </c:pt>
                <c:pt idx="2189">
                  <c:v>45</c:v>
                </c:pt>
                <c:pt idx="2190">
                  <c:v>60</c:v>
                </c:pt>
                <c:pt idx="2191">
                  <c:v>49</c:v>
                </c:pt>
                <c:pt idx="2192">
                  <c:v>98</c:v>
                </c:pt>
                <c:pt idx="2193">
                  <c:v>71</c:v>
                </c:pt>
                <c:pt idx="2194">
                  <c:v>86</c:v>
                </c:pt>
                <c:pt idx="2195">
                  <c:v>72</c:v>
                </c:pt>
                <c:pt idx="2196">
                  <c:v>56</c:v>
                </c:pt>
                <c:pt idx="2197">
                  <c:v>42</c:v>
                </c:pt>
                <c:pt idx="2198">
                  <c:v>57</c:v>
                </c:pt>
                <c:pt idx="2199">
                  <c:v>49</c:v>
                </c:pt>
                <c:pt idx="2200">
                  <c:v>80</c:v>
                </c:pt>
                <c:pt idx="2201">
                  <c:v>78</c:v>
                </c:pt>
                <c:pt idx="2202">
                  <c:v>82</c:v>
                </c:pt>
                <c:pt idx="2203">
                  <c:v>47</c:v>
                </c:pt>
                <c:pt idx="2204">
                  <c:v>73</c:v>
                </c:pt>
                <c:pt idx="2205">
                  <c:v>76</c:v>
                </c:pt>
                <c:pt idx="2206">
                  <c:v>80</c:v>
                </c:pt>
                <c:pt idx="2207">
                  <c:v>72</c:v>
                </c:pt>
                <c:pt idx="2208">
                  <c:v>88</c:v>
                </c:pt>
                <c:pt idx="2209">
                  <c:v>49</c:v>
                </c:pt>
                <c:pt idx="2210">
                  <c:v>79</c:v>
                </c:pt>
                <c:pt idx="2211">
                  <c:v>57</c:v>
                </c:pt>
                <c:pt idx="2212">
                  <c:v>80</c:v>
                </c:pt>
                <c:pt idx="2213">
                  <c:v>41</c:v>
                </c:pt>
                <c:pt idx="2214">
                  <c:v>58</c:v>
                </c:pt>
                <c:pt idx="2215">
                  <c:v>49</c:v>
                </c:pt>
                <c:pt idx="2216">
                  <c:v>42</c:v>
                </c:pt>
                <c:pt idx="2217">
                  <c:v>92</c:v>
                </c:pt>
                <c:pt idx="2218">
                  <c:v>58</c:v>
                </c:pt>
                <c:pt idx="2219">
                  <c:v>90</c:v>
                </c:pt>
                <c:pt idx="2220">
                  <c:v>90</c:v>
                </c:pt>
                <c:pt idx="2221">
                  <c:v>90</c:v>
                </c:pt>
                <c:pt idx="2222">
                  <c:v>89</c:v>
                </c:pt>
                <c:pt idx="2223">
                  <c:v>56</c:v>
                </c:pt>
                <c:pt idx="2224">
                  <c:v>49</c:v>
                </c:pt>
                <c:pt idx="2225">
                  <c:v>95</c:v>
                </c:pt>
                <c:pt idx="2226">
                  <c:v>85</c:v>
                </c:pt>
                <c:pt idx="2227">
                  <c:v>90</c:v>
                </c:pt>
                <c:pt idx="2228">
                  <c:v>94</c:v>
                </c:pt>
                <c:pt idx="2229">
                  <c:v>50</c:v>
                </c:pt>
                <c:pt idx="2230">
                  <c:v>50</c:v>
                </c:pt>
                <c:pt idx="2231">
                  <c:v>51</c:v>
                </c:pt>
                <c:pt idx="2232">
                  <c:v>79</c:v>
                </c:pt>
                <c:pt idx="2233">
                  <c:v>96</c:v>
                </c:pt>
                <c:pt idx="2234">
                  <c:v>95</c:v>
                </c:pt>
                <c:pt idx="2235">
                  <c:v>47</c:v>
                </c:pt>
                <c:pt idx="2236">
                  <c:v>63</c:v>
                </c:pt>
                <c:pt idx="2237">
                  <c:v>53</c:v>
                </c:pt>
                <c:pt idx="2238">
                  <c:v>62</c:v>
                </c:pt>
                <c:pt idx="2239">
                  <c:v>89</c:v>
                </c:pt>
                <c:pt idx="2240">
                  <c:v>95</c:v>
                </c:pt>
                <c:pt idx="2241">
                  <c:v>92</c:v>
                </c:pt>
                <c:pt idx="2242">
                  <c:v>75</c:v>
                </c:pt>
                <c:pt idx="2243">
                  <c:v>56</c:v>
                </c:pt>
                <c:pt idx="2244">
                  <c:v>84</c:v>
                </c:pt>
                <c:pt idx="2245">
                  <c:v>44</c:v>
                </c:pt>
                <c:pt idx="2246">
                  <c:v>42</c:v>
                </c:pt>
                <c:pt idx="2247">
                  <c:v>48</c:v>
                </c:pt>
                <c:pt idx="2248">
                  <c:v>59</c:v>
                </c:pt>
                <c:pt idx="2249">
                  <c:v>97</c:v>
                </c:pt>
                <c:pt idx="2250">
                  <c:v>89</c:v>
                </c:pt>
                <c:pt idx="2251">
                  <c:v>59</c:v>
                </c:pt>
                <c:pt idx="2252">
                  <c:v>58</c:v>
                </c:pt>
                <c:pt idx="2253">
                  <c:v>60</c:v>
                </c:pt>
                <c:pt idx="2254">
                  <c:v>55</c:v>
                </c:pt>
                <c:pt idx="2255">
                  <c:v>44</c:v>
                </c:pt>
                <c:pt idx="2256">
                  <c:v>63</c:v>
                </c:pt>
                <c:pt idx="2257">
                  <c:v>54</c:v>
                </c:pt>
                <c:pt idx="2258">
                  <c:v>65</c:v>
                </c:pt>
                <c:pt idx="2259">
                  <c:v>83</c:v>
                </c:pt>
                <c:pt idx="2260">
                  <c:v>57</c:v>
                </c:pt>
                <c:pt idx="2261">
                  <c:v>57</c:v>
                </c:pt>
                <c:pt idx="2262">
                  <c:v>89</c:v>
                </c:pt>
                <c:pt idx="2263">
                  <c:v>54</c:v>
                </c:pt>
                <c:pt idx="2264">
                  <c:v>83</c:v>
                </c:pt>
                <c:pt idx="2265">
                  <c:v>52</c:v>
                </c:pt>
                <c:pt idx="2266">
                  <c:v>91</c:v>
                </c:pt>
                <c:pt idx="2267">
                  <c:v>73</c:v>
                </c:pt>
                <c:pt idx="2268">
                  <c:v>43</c:v>
                </c:pt>
                <c:pt idx="2269">
                  <c:v>74</c:v>
                </c:pt>
                <c:pt idx="2270">
                  <c:v>58</c:v>
                </c:pt>
                <c:pt idx="2271">
                  <c:v>70</c:v>
                </c:pt>
                <c:pt idx="2272">
                  <c:v>79</c:v>
                </c:pt>
                <c:pt idx="2273">
                  <c:v>51</c:v>
                </c:pt>
                <c:pt idx="2274">
                  <c:v>51</c:v>
                </c:pt>
                <c:pt idx="2275">
                  <c:v>81</c:v>
                </c:pt>
                <c:pt idx="2276">
                  <c:v>64</c:v>
                </c:pt>
                <c:pt idx="2277">
                  <c:v>72</c:v>
                </c:pt>
                <c:pt idx="2278">
                  <c:v>99</c:v>
                </c:pt>
                <c:pt idx="2279">
                  <c:v>76</c:v>
                </c:pt>
                <c:pt idx="2280">
                  <c:v>67</c:v>
                </c:pt>
                <c:pt idx="2281">
                  <c:v>99</c:v>
                </c:pt>
                <c:pt idx="2282">
                  <c:v>82</c:v>
                </c:pt>
                <c:pt idx="2283">
                  <c:v>48</c:v>
                </c:pt>
                <c:pt idx="2284">
                  <c:v>53</c:v>
                </c:pt>
                <c:pt idx="2285">
                  <c:v>42</c:v>
                </c:pt>
                <c:pt idx="2286">
                  <c:v>44</c:v>
                </c:pt>
                <c:pt idx="2287">
                  <c:v>65</c:v>
                </c:pt>
                <c:pt idx="2288">
                  <c:v>92</c:v>
                </c:pt>
                <c:pt idx="2289">
                  <c:v>57</c:v>
                </c:pt>
                <c:pt idx="2290">
                  <c:v>77</c:v>
                </c:pt>
                <c:pt idx="2291">
                  <c:v>60</c:v>
                </c:pt>
                <c:pt idx="2292">
                  <c:v>55</c:v>
                </c:pt>
                <c:pt idx="2293">
                  <c:v>62</c:v>
                </c:pt>
                <c:pt idx="2294">
                  <c:v>68</c:v>
                </c:pt>
                <c:pt idx="2295">
                  <c:v>49</c:v>
                </c:pt>
                <c:pt idx="2296">
                  <c:v>97</c:v>
                </c:pt>
                <c:pt idx="2297">
                  <c:v>44</c:v>
                </c:pt>
                <c:pt idx="2298">
                  <c:v>50</c:v>
                </c:pt>
                <c:pt idx="2299">
                  <c:v>68</c:v>
                </c:pt>
                <c:pt idx="2300">
                  <c:v>91</c:v>
                </c:pt>
                <c:pt idx="2301">
                  <c:v>73</c:v>
                </c:pt>
                <c:pt idx="2302">
                  <c:v>53</c:v>
                </c:pt>
                <c:pt idx="2303">
                  <c:v>80</c:v>
                </c:pt>
                <c:pt idx="2304">
                  <c:v>81</c:v>
                </c:pt>
                <c:pt idx="2305">
                  <c:v>49</c:v>
                </c:pt>
                <c:pt idx="2306">
                  <c:v>99</c:v>
                </c:pt>
                <c:pt idx="2307">
                  <c:v>97</c:v>
                </c:pt>
                <c:pt idx="2308">
                  <c:v>90</c:v>
                </c:pt>
                <c:pt idx="2309">
                  <c:v>50</c:v>
                </c:pt>
                <c:pt idx="2310">
                  <c:v>50</c:v>
                </c:pt>
                <c:pt idx="2311">
                  <c:v>58</c:v>
                </c:pt>
                <c:pt idx="2312">
                  <c:v>63</c:v>
                </c:pt>
                <c:pt idx="2313">
                  <c:v>93</c:v>
                </c:pt>
                <c:pt idx="2314">
                  <c:v>40</c:v>
                </c:pt>
                <c:pt idx="2315">
                  <c:v>51</c:v>
                </c:pt>
                <c:pt idx="2316">
                  <c:v>53</c:v>
                </c:pt>
                <c:pt idx="2317">
                  <c:v>42</c:v>
                </c:pt>
                <c:pt idx="2318">
                  <c:v>91</c:v>
                </c:pt>
                <c:pt idx="2319">
                  <c:v>84</c:v>
                </c:pt>
                <c:pt idx="2320">
                  <c:v>55</c:v>
                </c:pt>
                <c:pt idx="2321">
                  <c:v>77</c:v>
                </c:pt>
                <c:pt idx="2322">
                  <c:v>49</c:v>
                </c:pt>
                <c:pt idx="2323">
                  <c:v>99</c:v>
                </c:pt>
                <c:pt idx="2324">
                  <c:v>56</c:v>
                </c:pt>
                <c:pt idx="2325">
                  <c:v>79</c:v>
                </c:pt>
                <c:pt idx="2326">
                  <c:v>43</c:v>
                </c:pt>
                <c:pt idx="2327">
                  <c:v>54</c:v>
                </c:pt>
                <c:pt idx="2328">
                  <c:v>72</c:v>
                </c:pt>
                <c:pt idx="2329">
                  <c:v>78</c:v>
                </c:pt>
                <c:pt idx="2330">
                  <c:v>96</c:v>
                </c:pt>
                <c:pt idx="2331">
                  <c:v>49</c:v>
                </c:pt>
                <c:pt idx="2332">
                  <c:v>46</c:v>
                </c:pt>
                <c:pt idx="2333">
                  <c:v>72</c:v>
                </c:pt>
                <c:pt idx="2334">
                  <c:v>56</c:v>
                </c:pt>
                <c:pt idx="2335">
                  <c:v>51</c:v>
                </c:pt>
                <c:pt idx="2336">
                  <c:v>56</c:v>
                </c:pt>
                <c:pt idx="2337">
                  <c:v>86</c:v>
                </c:pt>
                <c:pt idx="2338">
                  <c:v>95</c:v>
                </c:pt>
                <c:pt idx="2339">
                  <c:v>55</c:v>
                </c:pt>
                <c:pt idx="2340">
                  <c:v>94</c:v>
                </c:pt>
                <c:pt idx="2341">
                  <c:v>53</c:v>
                </c:pt>
                <c:pt idx="2342">
                  <c:v>42</c:v>
                </c:pt>
                <c:pt idx="2343">
                  <c:v>90</c:v>
                </c:pt>
                <c:pt idx="2344">
                  <c:v>83</c:v>
                </c:pt>
                <c:pt idx="2345">
                  <c:v>89</c:v>
                </c:pt>
                <c:pt idx="2346">
                  <c:v>91</c:v>
                </c:pt>
                <c:pt idx="2347">
                  <c:v>94</c:v>
                </c:pt>
                <c:pt idx="2348">
                  <c:v>80</c:v>
                </c:pt>
                <c:pt idx="2349">
                  <c:v>65</c:v>
                </c:pt>
                <c:pt idx="2350">
                  <c:v>94</c:v>
                </c:pt>
                <c:pt idx="2351">
                  <c:v>51</c:v>
                </c:pt>
                <c:pt idx="2352">
                  <c:v>91</c:v>
                </c:pt>
                <c:pt idx="2353">
                  <c:v>56</c:v>
                </c:pt>
                <c:pt idx="2354">
                  <c:v>76</c:v>
                </c:pt>
                <c:pt idx="2355">
                  <c:v>47</c:v>
                </c:pt>
                <c:pt idx="2356">
                  <c:v>58</c:v>
                </c:pt>
                <c:pt idx="2357">
                  <c:v>43</c:v>
                </c:pt>
                <c:pt idx="2358">
                  <c:v>54</c:v>
                </c:pt>
                <c:pt idx="2359">
                  <c:v>90</c:v>
                </c:pt>
                <c:pt idx="2360">
                  <c:v>86</c:v>
                </c:pt>
                <c:pt idx="2361">
                  <c:v>53</c:v>
                </c:pt>
                <c:pt idx="2362">
                  <c:v>69</c:v>
                </c:pt>
                <c:pt idx="2363">
                  <c:v>87</c:v>
                </c:pt>
                <c:pt idx="2364">
                  <c:v>95</c:v>
                </c:pt>
                <c:pt idx="2365">
                  <c:v>81</c:v>
                </c:pt>
                <c:pt idx="2366">
                  <c:v>63</c:v>
                </c:pt>
                <c:pt idx="2367">
                  <c:v>85</c:v>
                </c:pt>
                <c:pt idx="2368">
                  <c:v>91</c:v>
                </c:pt>
                <c:pt idx="2369">
                  <c:v>82</c:v>
                </c:pt>
                <c:pt idx="2370">
                  <c:v>99</c:v>
                </c:pt>
                <c:pt idx="2371">
                  <c:v>58</c:v>
                </c:pt>
                <c:pt idx="2372">
                  <c:v>42</c:v>
                </c:pt>
                <c:pt idx="2373">
                  <c:v>43</c:v>
                </c:pt>
                <c:pt idx="2374">
                  <c:v>50</c:v>
                </c:pt>
                <c:pt idx="2375">
                  <c:v>52</c:v>
                </c:pt>
                <c:pt idx="2376">
                  <c:v>57</c:v>
                </c:pt>
                <c:pt idx="2377">
                  <c:v>58</c:v>
                </c:pt>
                <c:pt idx="2378">
                  <c:v>83</c:v>
                </c:pt>
                <c:pt idx="2379">
                  <c:v>72</c:v>
                </c:pt>
                <c:pt idx="2380">
                  <c:v>95</c:v>
                </c:pt>
                <c:pt idx="2381">
                  <c:v>77</c:v>
                </c:pt>
                <c:pt idx="2382">
                  <c:v>42</c:v>
                </c:pt>
                <c:pt idx="2383">
                  <c:v>88</c:v>
                </c:pt>
                <c:pt idx="2384">
                  <c:v>74</c:v>
                </c:pt>
                <c:pt idx="2385">
                  <c:v>40</c:v>
                </c:pt>
                <c:pt idx="2386">
                  <c:v>77</c:v>
                </c:pt>
                <c:pt idx="2387">
                  <c:v>78</c:v>
                </c:pt>
                <c:pt idx="2388">
                  <c:v>94</c:v>
                </c:pt>
                <c:pt idx="2389">
                  <c:v>64</c:v>
                </c:pt>
                <c:pt idx="2390">
                  <c:v>79</c:v>
                </c:pt>
                <c:pt idx="2391">
                  <c:v>52</c:v>
                </c:pt>
                <c:pt idx="2392">
                  <c:v>43</c:v>
                </c:pt>
                <c:pt idx="2393">
                  <c:v>45</c:v>
                </c:pt>
                <c:pt idx="2394">
                  <c:v>50</c:v>
                </c:pt>
                <c:pt idx="2395">
                  <c:v>40</c:v>
                </c:pt>
                <c:pt idx="2396">
                  <c:v>47</c:v>
                </c:pt>
                <c:pt idx="2397">
                  <c:v>93</c:v>
                </c:pt>
                <c:pt idx="2398">
                  <c:v>79</c:v>
                </c:pt>
                <c:pt idx="2399">
                  <c:v>91</c:v>
                </c:pt>
                <c:pt idx="2400">
                  <c:v>48</c:v>
                </c:pt>
                <c:pt idx="2401">
                  <c:v>75</c:v>
                </c:pt>
                <c:pt idx="2402">
                  <c:v>88</c:v>
                </c:pt>
                <c:pt idx="2403">
                  <c:v>78</c:v>
                </c:pt>
                <c:pt idx="2404">
                  <c:v>76</c:v>
                </c:pt>
                <c:pt idx="2405">
                  <c:v>98</c:v>
                </c:pt>
                <c:pt idx="2406">
                  <c:v>60</c:v>
                </c:pt>
                <c:pt idx="2407">
                  <c:v>59</c:v>
                </c:pt>
                <c:pt idx="2408">
                  <c:v>77</c:v>
                </c:pt>
                <c:pt idx="2409">
                  <c:v>40</c:v>
                </c:pt>
                <c:pt idx="2410">
                  <c:v>74</c:v>
                </c:pt>
                <c:pt idx="2411">
                  <c:v>98</c:v>
                </c:pt>
                <c:pt idx="2412">
                  <c:v>67</c:v>
                </c:pt>
                <c:pt idx="2413">
                  <c:v>46</c:v>
                </c:pt>
                <c:pt idx="2414">
                  <c:v>95</c:v>
                </c:pt>
                <c:pt idx="2415">
                  <c:v>48</c:v>
                </c:pt>
                <c:pt idx="2416">
                  <c:v>40</c:v>
                </c:pt>
                <c:pt idx="2417">
                  <c:v>75</c:v>
                </c:pt>
                <c:pt idx="2418">
                  <c:v>73</c:v>
                </c:pt>
                <c:pt idx="2419">
                  <c:v>73</c:v>
                </c:pt>
                <c:pt idx="2420">
                  <c:v>56</c:v>
                </c:pt>
                <c:pt idx="2421">
                  <c:v>41</c:v>
                </c:pt>
                <c:pt idx="2422">
                  <c:v>75</c:v>
                </c:pt>
                <c:pt idx="2423">
                  <c:v>64</c:v>
                </c:pt>
                <c:pt idx="2424">
                  <c:v>90</c:v>
                </c:pt>
                <c:pt idx="2425">
                  <c:v>95</c:v>
                </c:pt>
                <c:pt idx="2426">
                  <c:v>65</c:v>
                </c:pt>
                <c:pt idx="2427">
                  <c:v>93</c:v>
                </c:pt>
                <c:pt idx="2428">
                  <c:v>60</c:v>
                </c:pt>
                <c:pt idx="2429">
                  <c:v>57</c:v>
                </c:pt>
                <c:pt idx="2430">
                  <c:v>98</c:v>
                </c:pt>
                <c:pt idx="2431">
                  <c:v>68</c:v>
                </c:pt>
                <c:pt idx="2432">
                  <c:v>90</c:v>
                </c:pt>
                <c:pt idx="2433">
                  <c:v>63</c:v>
                </c:pt>
                <c:pt idx="2434">
                  <c:v>67</c:v>
                </c:pt>
                <c:pt idx="2435">
                  <c:v>51</c:v>
                </c:pt>
                <c:pt idx="2436">
                  <c:v>96</c:v>
                </c:pt>
                <c:pt idx="2437">
                  <c:v>50</c:v>
                </c:pt>
                <c:pt idx="2438">
                  <c:v>66</c:v>
                </c:pt>
                <c:pt idx="2439">
                  <c:v>62</c:v>
                </c:pt>
                <c:pt idx="2440">
                  <c:v>55</c:v>
                </c:pt>
                <c:pt idx="2441">
                  <c:v>67</c:v>
                </c:pt>
                <c:pt idx="2442">
                  <c:v>84</c:v>
                </c:pt>
                <c:pt idx="2443">
                  <c:v>77</c:v>
                </c:pt>
                <c:pt idx="2444">
                  <c:v>94</c:v>
                </c:pt>
                <c:pt idx="2445">
                  <c:v>45</c:v>
                </c:pt>
                <c:pt idx="2446">
                  <c:v>98</c:v>
                </c:pt>
                <c:pt idx="2447">
                  <c:v>68</c:v>
                </c:pt>
                <c:pt idx="2448">
                  <c:v>42</c:v>
                </c:pt>
                <c:pt idx="2449">
                  <c:v>45</c:v>
                </c:pt>
                <c:pt idx="2450">
                  <c:v>87</c:v>
                </c:pt>
                <c:pt idx="2451">
                  <c:v>77</c:v>
                </c:pt>
                <c:pt idx="2452">
                  <c:v>95</c:v>
                </c:pt>
                <c:pt idx="2453">
                  <c:v>52</c:v>
                </c:pt>
                <c:pt idx="2454">
                  <c:v>54</c:v>
                </c:pt>
                <c:pt idx="2455">
                  <c:v>45</c:v>
                </c:pt>
                <c:pt idx="2456">
                  <c:v>72</c:v>
                </c:pt>
                <c:pt idx="2457">
                  <c:v>80</c:v>
                </c:pt>
                <c:pt idx="2458">
                  <c:v>51</c:v>
                </c:pt>
                <c:pt idx="2459">
                  <c:v>96</c:v>
                </c:pt>
                <c:pt idx="2460">
                  <c:v>94</c:v>
                </c:pt>
                <c:pt idx="2461">
                  <c:v>52</c:v>
                </c:pt>
                <c:pt idx="2462">
                  <c:v>92</c:v>
                </c:pt>
                <c:pt idx="2463">
                  <c:v>75</c:v>
                </c:pt>
                <c:pt idx="2464">
                  <c:v>44</c:v>
                </c:pt>
                <c:pt idx="2465">
                  <c:v>94</c:v>
                </c:pt>
                <c:pt idx="2466">
                  <c:v>64</c:v>
                </c:pt>
                <c:pt idx="2467">
                  <c:v>56</c:v>
                </c:pt>
                <c:pt idx="2468">
                  <c:v>58</c:v>
                </c:pt>
                <c:pt idx="2469">
                  <c:v>74</c:v>
                </c:pt>
                <c:pt idx="2470">
                  <c:v>82</c:v>
                </c:pt>
                <c:pt idx="2471">
                  <c:v>73</c:v>
                </c:pt>
                <c:pt idx="2472">
                  <c:v>85</c:v>
                </c:pt>
                <c:pt idx="2473">
                  <c:v>45</c:v>
                </c:pt>
                <c:pt idx="2474">
                  <c:v>58</c:v>
                </c:pt>
                <c:pt idx="2475">
                  <c:v>40</c:v>
                </c:pt>
                <c:pt idx="2476">
                  <c:v>46</c:v>
                </c:pt>
                <c:pt idx="2477">
                  <c:v>73</c:v>
                </c:pt>
                <c:pt idx="2478">
                  <c:v>95</c:v>
                </c:pt>
                <c:pt idx="2479">
                  <c:v>58</c:v>
                </c:pt>
                <c:pt idx="2480">
                  <c:v>72</c:v>
                </c:pt>
                <c:pt idx="2481">
                  <c:v>80</c:v>
                </c:pt>
                <c:pt idx="2482">
                  <c:v>92</c:v>
                </c:pt>
                <c:pt idx="2483">
                  <c:v>66</c:v>
                </c:pt>
                <c:pt idx="2484">
                  <c:v>77</c:v>
                </c:pt>
                <c:pt idx="2485">
                  <c:v>65</c:v>
                </c:pt>
                <c:pt idx="2486">
                  <c:v>98</c:v>
                </c:pt>
                <c:pt idx="2487">
                  <c:v>59</c:v>
                </c:pt>
                <c:pt idx="2488">
                  <c:v>63</c:v>
                </c:pt>
                <c:pt idx="2489">
                  <c:v>86</c:v>
                </c:pt>
                <c:pt idx="2490">
                  <c:v>60</c:v>
                </c:pt>
                <c:pt idx="2491">
                  <c:v>99</c:v>
                </c:pt>
                <c:pt idx="2492">
                  <c:v>93</c:v>
                </c:pt>
                <c:pt idx="2493">
                  <c:v>59</c:v>
                </c:pt>
                <c:pt idx="2494">
                  <c:v>45</c:v>
                </c:pt>
                <c:pt idx="2495">
                  <c:v>42</c:v>
                </c:pt>
                <c:pt idx="2496">
                  <c:v>49</c:v>
                </c:pt>
                <c:pt idx="2497">
                  <c:v>51</c:v>
                </c:pt>
                <c:pt idx="2498">
                  <c:v>55</c:v>
                </c:pt>
                <c:pt idx="2499">
                  <c:v>56</c:v>
                </c:pt>
                <c:pt idx="2500">
                  <c:v>49</c:v>
                </c:pt>
                <c:pt idx="2501">
                  <c:v>51</c:v>
                </c:pt>
                <c:pt idx="2502">
                  <c:v>58</c:v>
                </c:pt>
                <c:pt idx="2503">
                  <c:v>79</c:v>
                </c:pt>
                <c:pt idx="2504">
                  <c:v>79</c:v>
                </c:pt>
                <c:pt idx="2505">
                  <c:v>49</c:v>
                </c:pt>
                <c:pt idx="2506">
                  <c:v>49</c:v>
                </c:pt>
                <c:pt idx="2507">
                  <c:v>89</c:v>
                </c:pt>
                <c:pt idx="2508">
                  <c:v>49</c:v>
                </c:pt>
                <c:pt idx="2509">
                  <c:v>78</c:v>
                </c:pt>
                <c:pt idx="2510">
                  <c:v>69</c:v>
                </c:pt>
                <c:pt idx="2511">
                  <c:v>43</c:v>
                </c:pt>
                <c:pt idx="2512">
                  <c:v>40</c:v>
                </c:pt>
                <c:pt idx="2513">
                  <c:v>58</c:v>
                </c:pt>
                <c:pt idx="2514">
                  <c:v>44</c:v>
                </c:pt>
                <c:pt idx="2515">
                  <c:v>69</c:v>
                </c:pt>
                <c:pt idx="2516">
                  <c:v>79</c:v>
                </c:pt>
                <c:pt idx="2517">
                  <c:v>73</c:v>
                </c:pt>
                <c:pt idx="2518">
                  <c:v>41</c:v>
                </c:pt>
                <c:pt idx="2519">
                  <c:v>53</c:v>
                </c:pt>
                <c:pt idx="2520">
                  <c:v>80</c:v>
                </c:pt>
                <c:pt idx="2521">
                  <c:v>81</c:v>
                </c:pt>
                <c:pt idx="2522">
                  <c:v>52</c:v>
                </c:pt>
                <c:pt idx="2523">
                  <c:v>40</c:v>
                </c:pt>
                <c:pt idx="2524">
                  <c:v>73</c:v>
                </c:pt>
                <c:pt idx="2525">
                  <c:v>43</c:v>
                </c:pt>
                <c:pt idx="2526">
                  <c:v>58</c:v>
                </c:pt>
                <c:pt idx="2527">
                  <c:v>40</c:v>
                </c:pt>
                <c:pt idx="2528">
                  <c:v>75</c:v>
                </c:pt>
                <c:pt idx="2529">
                  <c:v>82</c:v>
                </c:pt>
                <c:pt idx="2530">
                  <c:v>52</c:v>
                </c:pt>
                <c:pt idx="2531">
                  <c:v>98</c:v>
                </c:pt>
                <c:pt idx="2532">
                  <c:v>81</c:v>
                </c:pt>
                <c:pt idx="2533">
                  <c:v>44</c:v>
                </c:pt>
                <c:pt idx="2534">
                  <c:v>72</c:v>
                </c:pt>
                <c:pt idx="2535">
                  <c:v>53</c:v>
                </c:pt>
                <c:pt idx="2536">
                  <c:v>55</c:v>
                </c:pt>
                <c:pt idx="2537">
                  <c:v>89</c:v>
                </c:pt>
                <c:pt idx="2538">
                  <c:v>66</c:v>
                </c:pt>
                <c:pt idx="2539">
                  <c:v>42</c:v>
                </c:pt>
                <c:pt idx="2540">
                  <c:v>43</c:v>
                </c:pt>
                <c:pt idx="2541">
                  <c:v>46</c:v>
                </c:pt>
                <c:pt idx="2542">
                  <c:v>52</c:v>
                </c:pt>
                <c:pt idx="2543">
                  <c:v>80</c:v>
                </c:pt>
                <c:pt idx="2544">
                  <c:v>42</c:v>
                </c:pt>
                <c:pt idx="2545">
                  <c:v>56</c:v>
                </c:pt>
                <c:pt idx="2546">
                  <c:v>86</c:v>
                </c:pt>
                <c:pt idx="2547">
                  <c:v>98</c:v>
                </c:pt>
                <c:pt idx="2548">
                  <c:v>49</c:v>
                </c:pt>
                <c:pt idx="2549">
                  <c:v>86</c:v>
                </c:pt>
                <c:pt idx="2550">
                  <c:v>40</c:v>
                </c:pt>
                <c:pt idx="2551">
                  <c:v>67</c:v>
                </c:pt>
                <c:pt idx="2552">
                  <c:v>98</c:v>
                </c:pt>
                <c:pt idx="2553">
                  <c:v>93</c:v>
                </c:pt>
                <c:pt idx="2554">
                  <c:v>92</c:v>
                </c:pt>
                <c:pt idx="2555">
                  <c:v>49</c:v>
                </c:pt>
                <c:pt idx="2556">
                  <c:v>46</c:v>
                </c:pt>
                <c:pt idx="2557">
                  <c:v>78</c:v>
                </c:pt>
                <c:pt idx="2558">
                  <c:v>42</c:v>
                </c:pt>
                <c:pt idx="2559">
                  <c:v>46</c:v>
                </c:pt>
                <c:pt idx="2560">
                  <c:v>48</c:v>
                </c:pt>
                <c:pt idx="2561">
                  <c:v>74</c:v>
                </c:pt>
                <c:pt idx="2562">
                  <c:v>65</c:v>
                </c:pt>
                <c:pt idx="2563">
                  <c:v>44</c:v>
                </c:pt>
                <c:pt idx="2564">
                  <c:v>52</c:v>
                </c:pt>
                <c:pt idx="2565">
                  <c:v>84</c:v>
                </c:pt>
                <c:pt idx="2566">
                  <c:v>79</c:v>
                </c:pt>
                <c:pt idx="2567">
                  <c:v>89</c:v>
                </c:pt>
                <c:pt idx="2568">
                  <c:v>78</c:v>
                </c:pt>
                <c:pt idx="2569">
                  <c:v>98</c:v>
                </c:pt>
                <c:pt idx="2570">
                  <c:v>49</c:v>
                </c:pt>
                <c:pt idx="2571">
                  <c:v>81</c:v>
                </c:pt>
                <c:pt idx="2572">
                  <c:v>62</c:v>
                </c:pt>
                <c:pt idx="2573">
                  <c:v>50</c:v>
                </c:pt>
                <c:pt idx="2574">
                  <c:v>51</c:v>
                </c:pt>
                <c:pt idx="2575">
                  <c:v>52</c:v>
                </c:pt>
                <c:pt idx="2576">
                  <c:v>79</c:v>
                </c:pt>
                <c:pt idx="2577">
                  <c:v>88</c:v>
                </c:pt>
                <c:pt idx="2578">
                  <c:v>90</c:v>
                </c:pt>
                <c:pt idx="2579">
                  <c:v>55</c:v>
                </c:pt>
                <c:pt idx="2580">
                  <c:v>48</c:v>
                </c:pt>
                <c:pt idx="2581">
                  <c:v>49</c:v>
                </c:pt>
                <c:pt idx="2582">
                  <c:v>68</c:v>
                </c:pt>
                <c:pt idx="2583">
                  <c:v>48</c:v>
                </c:pt>
                <c:pt idx="2584">
                  <c:v>72</c:v>
                </c:pt>
                <c:pt idx="2585">
                  <c:v>63</c:v>
                </c:pt>
                <c:pt idx="2586">
                  <c:v>74</c:v>
                </c:pt>
                <c:pt idx="2587">
                  <c:v>50</c:v>
                </c:pt>
                <c:pt idx="2588">
                  <c:v>78</c:v>
                </c:pt>
                <c:pt idx="2589">
                  <c:v>52</c:v>
                </c:pt>
                <c:pt idx="2590">
                  <c:v>94</c:v>
                </c:pt>
                <c:pt idx="2591">
                  <c:v>64</c:v>
                </c:pt>
                <c:pt idx="2592">
                  <c:v>55</c:v>
                </c:pt>
                <c:pt idx="2593">
                  <c:v>95</c:v>
                </c:pt>
                <c:pt idx="2594">
                  <c:v>87</c:v>
                </c:pt>
                <c:pt idx="2595">
                  <c:v>60</c:v>
                </c:pt>
                <c:pt idx="2596">
                  <c:v>49</c:v>
                </c:pt>
                <c:pt idx="2597">
                  <c:v>80</c:v>
                </c:pt>
                <c:pt idx="2598">
                  <c:v>58</c:v>
                </c:pt>
                <c:pt idx="2599">
                  <c:v>74</c:v>
                </c:pt>
                <c:pt idx="2600">
                  <c:v>98</c:v>
                </c:pt>
                <c:pt idx="2601">
                  <c:v>97</c:v>
                </c:pt>
                <c:pt idx="2602">
                  <c:v>95</c:v>
                </c:pt>
                <c:pt idx="2603">
                  <c:v>80</c:v>
                </c:pt>
                <c:pt idx="2604">
                  <c:v>41</c:v>
                </c:pt>
                <c:pt idx="2605">
                  <c:v>90</c:v>
                </c:pt>
                <c:pt idx="2606">
                  <c:v>69</c:v>
                </c:pt>
                <c:pt idx="2607">
                  <c:v>79</c:v>
                </c:pt>
                <c:pt idx="2608">
                  <c:v>89</c:v>
                </c:pt>
                <c:pt idx="2609">
                  <c:v>44</c:v>
                </c:pt>
                <c:pt idx="2610">
                  <c:v>81</c:v>
                </c:pt>
                <c:pt idx="2611">
                  <c:v>54</c:v>
                </c:pt>
                <c:pt idx="2612">
                  <c:v>99</c:v>
                </c:pt>
                <c:pt idx="2613">
                  <c:v>75</c:v>
                </c:pt>
                <c:pt idx="2614">
                  <c:v>42</c:v>
                </c:pt>
                <c:pt idx="2615">
                  <c:v>87</c:v>
                </c:pt>
                <c:pt idx="2616">
                  <c:v>87</c:v>
                </c:pt>
                <c:pt idx="2617">
                  <c:v>86</c:v>
                </c:pt>
                <c:pt idx="2618">
                  <c:v>80</c:v>
                </c:pt>
                <c:pt idx="2619">
                  <c:v>88</c:v>
                </c:pt>
                <c:pt idx="2620">
                  <c:v>51</c:v>
                </c:pt>
                <c:pt idx="2621">
                  <c:v>94</c:v>
                </c:pt>
                <c:pt idx="2622">
                  <c:v>47</c:v>
                </c:pt>
                <c:pt idx="2623">
                  <c:v>53</c:v>
                </c:pt>
                <c:pt idx="2624">
                  <c:v>98</c:v>
                </c:pt>
                <c:pt idx="2625">
                  <c:v>57</c:v>
                </c:pt>
                <c:pt idx="2626">
                  <c:v>83</c:v>
                </c:pt>
                <c:pt idx="2627">
                  <c:v>98</c:v>
                </c:pt>
                <c:pt idx="2628">
                  <c:v>85</c:v>
                </c:pt>
                <c:pt idx="2629">
                  <c:v>59</c:v>
                </c:pt>
                <c:pt idx="2630">
                  <c:v>62</c:v>
                </c:pt>
                <c:pt idx="2631">
                  <c:v>44</c:v>
                </c:pt>
                <c:pt idx="2632">
                  <c:v>40</c:v>
                </c:pt>
                <c:pt idx="2633">
                  <c:v>84</c:v>
                </c:pt>
                <c:pt idx="2634">
                  <c:v>85</c:v>
                </c:pt>
                <c:pt idx="2635">
                  <c:v>41</c:v>
                </c:pt>
                <c:pt idx="2636">
                  <c:v>55</c:v>
                </c:pt>
                <c:pt idx="2637">
                  <c:v>44</c:v>
                </c:pt>
                <c:pt idx="2638">
                  <c:v>61</c:v>
                </c:pt>
                <c:pt idx="2639">
                  <c:v>40</c:v>
                </c:pt>
                <c:pt idx="2640">
                  <c:v>51</c:v>
                </c:pt>
                <c:pt idx="2641">
                  <c:v>58</c:v>
                </c:pt>
                <c:pt idx="2642">
                  <c:v>93</c:v>
                </c:pt>
                <c:pt idx="2643">
                  <c:v>61</c:v>
                </c:pt>
                <c:pt idx="2644">
                  <c:v>94</c:v>
                </c:pt>
                <c:pt idx="2645">
                  <c:v>87</c:v>
                </c:pt>
                <c:pt idx="2646">
                  <c:v>56</c:v>
                </c:pt>
                <c:pt idx="2647">
                  <c:v>52</c:v>
                </c:pt>
                <c:pt idx="2648">
                  <c:v>78</c:v>
                </c:pt>
                <c:pt idx="2649">
                  <c:v>98</c:v>
                </c:pt>
                <c:pt idx="2650">
                  <c:v>42</c:v>
                </c:pt>
                <c:pt idx="2651">
                  <c:v>44</c:v>
                </c:pt>
                <c:pt idx="2652">
                  <c:v>75</c:v>
                </c:pt>
                <c:pt idx="2653">
                  <c:v>54</c:v>
                </c:pt>
                <c:pt idx="2654">
                  <c:v>56</c:v>
                </c:pt>
                <c:pt idx="2655">
                  <c:v>83</c:v>
                </c:pt>
                <c:pt idx="2656">
                  <c:v>68</c:v>
                </c:pt>
                <c:pt idx="2657">
                  <c:v>43</c:v>
                </c:pt>
                <c:pt idx="2658">
                  <c:v>71</c:v>
                </c:pt>
                <c:pt idx="2659">
                  <c:v>88</c:v>
                </c:pt>
                <c:pt idx="2660">
                  <c:v>82</c:v>
                </c:pt>
                <c:pt idx="2661">
                  <c:v>77</c:v>
                </c:pt>
                <c:pt idx="2662">
                  <c:v>43</c:v>
                </c:pt>
                <c:pt idx="2663">
                  <c:v>52</c:v>
                </c:pt>
                <c:pt idx="2664">
                  <c:v>59</c:v>
                </c:pt>
                <c:pt idx="2665">
                  <c:v>86</c:v>
                </c:pt>
                <c:pt idx="2666">
                  <c:v>57</c:v>
                </c:pt>
                <c:pt idx="2667">
                  <c:v>88</c:v>
                </c:pt>
                <c:pt idx="2668">
                  <c:v>76</c:v>
                </c:pt>
                <c:pt idx="2669">
                  <c:v>51</c:v>
                </c:pt>
                <c:pt idx="2670">
                  <c:v>54</c:v>
                </c:pt>
                <c:pt idx="2671">
                  <c:v>94</c:v>
                </c:pt>
                <c:pt idx="2672">
                  <c:v>47</c:v>
                </c:pt>
                <c:pt idx="2673">
                  <c:v>67</c:v>
                </c:pt>
                <c:pt idx="2674">
                  <c:v>91</c:v>
                </c:pt>
                <c:pt idx="2675">
                  <c:v>61</c:v>
                </c:pt>
                <c:pt idx="2676">
                  <c:v>99</c:v>
                </c:pt>
                <c:pt idx="2677">
                  <c:v>77</c:v>
                </c:pt>
                <c:pt idx="2678">
                  <c:v>55</c:v>
                </c:pt>
                <c:pt idx="2679">
                  <c:v>97</c:v>
                </c:pt>
                <c:pt idx="2680">
                  <c:v>44</c:v>
                </c:pt>
                <c:pt idx="2681">
                  <c:v>85</c:v>
                </c:pt>
                <c:pt idx="2682">
                  <c:v>88</c:v>
                </c:pt>
                <c:pt idx="2683">
                  <c:v>77</c:v>
                </c:pt>
                <c:pt idx="2684">
                  <c:v>50</c:v>
                </c:pt>
                <c:pt idx="2685">
                  <c:v>41</c:v>
                </c:pt>
                <c:pt idx="2686">
                  <c:v>64</c:v>
                </c:pt>
                <c:pt idx="2687">
                  <c:v>64</c:v>
                </c:pt>
                <c:pt idx="2688">
                  <c:v>40</c:v>
                </c:pt>
                <c:pt idx="2689">
                  <c:v>70</c:v>
                </c:pt>
                <c:pt idx="2690">
                  <c:v>44</c:v>
                </c:pt>
                <c:pt idx="2691">
                  <c:v>79</c:v>
                </c:pt>
                <c:pt idx="2692">
                  <c:v>43</c:v>
                </c:pt>
                <c:pt idx="2693">
                  <c:v>90</c:v>
                </c:pt>
                <c:pt idx="2694">
                  <c:v>44</c:v>
                </c:pt>
                <c:pt idx="2695">
                  <c:v>44</c:v>
                </c:pt>
                <c:pt idx="2696">
                  <c:v>95</c:v>
                </c:pt>
                <c:pt idx="2697">
                  <c:v>55</c:v>
                </c:pt>
                <c:pt idx="2698">
                  <c:v>93</c:v>
                </c:pt>
                <c:pt idx="2699">
                  <c:v>57</c:v>
                </c:pt>
                <c:pt idx="2700">
                  <c:v>56</c:v>
                </c:pt>
                <c:pt idx="2701">
                  <c:v>57</c:v>
                </c:pt>
                <c:pt idx="2702">
                  <c:v>43</c:v>
                </c:pt>
                <c:pt idx="2703">
                  <c:v>90</c:v>
                </c:pt>
                <c:pt idx="2704">
                  <c:v>70</c:v>
                </c:pt>
                <c:pt idx="2705">
                  <c:v>70</c:v>
                </c:pt>
                <c:pt idx="2706">
                  <c:v>48</c:v>
                </c:pt>
                <c:pt idx="2707">
                  <c:v>44</c:v>
                </c:pt>
                <c:pt idx="2708">
                  <c:v>75</c:v>
                </c:pt>
                <c:pt idx="2709">
                  <c:v>55</c:v>
                </c:pt>
                <c:pt idx="2710">
                  <c:v>81</c:v>
                </c:pt>
                <c:pt idx="2711">
                  <c:v>55</c:v>
                </c:pt>
                <c:pt idx="2712">
                  <c:v>59</c:v>
                </c:pt>
                <c:pt idx="2713">
                  <c:v>93</c:v>
                </c:pt>
                <c:pt idx="2714">
                  <c:v>65</c:v>
                </c:pt>
                <c:pt idx="2715">
                  <c:v>88</c:v>
                </c:pt>
                <c:pt idx="2716">
                  <c:v>70</c:v>
                </c:pt>
                <c:pt idx="2717">
                  <c:v>89</c:v>
                </c:pt>
                <c:pt idx="2718">
                  <c:v>54</c:v>
                </c:pt>
                <c:pt idx="2719">
                  <c:v>91</c:v>
                </c:pt>
                <c:pt idx="2720">
                  <c:v>77</c:v>
                </c:pt>
                <c:pt idx="2721">
                  <c:v>77</c:v>
                </c:pt>
                <c:pt idx="2722">
                  <c:v>96</c:v>
                </c:pt>
                <c:pt idx="2723">
                  <c:v>59</c:v>
                </c:pt>
                <c:pt idx="2724">
                  <c:v>74</c:v>
                </c:pt>
                <c:pt idx="2725">
                  <c:v>62</c:v>
                </c:pt>
                <c:pt idx="2726">
                  <c:v>83</c:v>
                </c:pt>
                <c:pt idx="2727">
                  <c:v>86</c:v>
                </c:pt>
                <c:pt idx="2728">
                  <c:v>78</c:v>
                </c:pt>
                <c:pt idx="2729">
                  <c:v>64</c:v>
                </c:pt>
                <c:pt idx="2730">
                  <c:v>89</c:v>
                </c:pt>
                <c:pt idx="2731">
                  <c:v>61</c:v>
                </c:pt>
                <c:pt idx="2732">
                  <c:v>47</c:v>
                </c:pt>
                <c:pt idx="2733">
                  <c:v>93</c:v>
                </c:pt>
                <c:pt idx="2734">
                  <c:v>48</c:v>
                </c:pt>
                <c:pt idx="2735">
                  <c:v>54</c:v>
                </c:pt>
                <c:pt idx="2736">
                  <c:v>59</c:v>
                </c:pt>
                <c:pt idx="2737">
                  <c:v>74</c:v>
                </c:pt>
                <c:pt idx="2738">
                  <c:v>98</c:v>
                </c:pt>
                <c:pt idx="2739">
                  <c:v>42</c:v>
                </c:pt>
                <c:pt idx="2740">
                  <c:v>98</c:v>
                </c:pt>
                <c:pt idx="2741">
                  <c:v>99</c:v>
                </c:pt>
                <c:pt idx="2742">
                  <c:v>75</c:v>
                </c:pt>
                <c:pt idx="2743">
                  <c:v>74</c:v>
                </c:pt>
                <c:pt idx="2744">
                  <c:v>48</c:v>
                </c:pt>
                <c:pt idx="2745">
                  <c:v>69</c:v>
                </c:pt>
                <c:pt idx="2746">
                  <c:v>94</c:v>
                </c:pt>
                <c:pt idx="2747">
                  <c:v>93</c:v>
                </c:pt>
                <c:pt idx="2748">
                  <c:v>65</c:v>
                </c:pt>
                <c:pt idx="2749">
                  <c:v>51</c:v>
                </c:pt>
                <c:pt idx="2750">
                  <c:v>63</c:v>
                </c:pt>
                <c:pt idx="2751">
                  <c:v>80</c:v>
                </c:pt>
                <c:pt idx="2752">
                  <c:v>58</c:v>
                </c:pt>
                <c:pt idx="2753">
                  <c:v>83</c:v>
                </c:pt>
                <c:pt idx="2754">
                  <c:v>55</c:v>
                </c:pt>
                <c:pt idx="2755">
                  <c:v>96</c:v>
                </c:pt>
                <c:pt idx="2756">
                  <c:v>72</c:v>
                </c:pt>
                <c:pt idx="2757">
                  <c:v>81</c:v>
                </c:pt>
                <c:pt idx="2758">
                  <c:v>96</c:v>
                </c:pt>
                <c:pt idx="2759">
                  <c:v>69</c:v>
                </c:pt>
                <c:pt idx="2760">
                  <c:v>62</c:v>
                </c:pt>
                <c:pt idx="2761">
                  <c:v>49</c:v>
                </c:pt>
                <c:pt idx="2762">
                  <c:v>70</c:v>
                </c:pt>
                <c:pt idx="2763">
                  <c:v>61</c:v>
                </c:pt>
                <c:pt idx="2764">
                  <c:v>82</c:v>
                </c:pt>
                <c:pt idx="2765">
                  <c:v>82</c:v>
                </c:pt>
                <c:pt idx="2766">
                  <c:v>93</c:v>
                </c:pt>
                <c:pt idx="2767">
                  <c:v>77</c:v>
                </c:pt>
                <c:pt idx="2768">
                  <c:v>86</c:v>
                </c:pt>
                <c:pt idx="2769">
                  <c:v>41</c:v>
                </c:pt>
                <c:pt idx="2770">
                  <c:v>93</c:v>
                </c:pt>
                <c:pt idx="2771">
                  <c:v>98</c:v>
                </c:pt>
                <c:pt idx="2772">
                  <c:v>99</c:v>
                </c:pt>
                <c:pt idx="2773">
                  <c:v>76</c:v>
                </c:pt>
                <c:pt idx="2774">
                  <c:v>71</c:v>
                </c:pt>
                <c:pt idx="2775">
                  <c:v>95</c:v>
                </c:pt>
                <c:pt idx="2776">
                  <c:v>82</c:v>
                </c:pt>
                <c:pt idx="2777">
                  <c:v>51</c:v>
                </c:pt>
                <c:pt idx="2778">
                  <c:v>97</c:v>
                </c:pt>
                <c:pt idx="2779">
                  <c:v>80</c:v>
                </c:pt>
                <c:pt idx="2780">
                  <c:v>98</c:v>
                </c:pt>
                <c:pt idx="2781">
                  <c:v>42</c:v>
                </c:pt>
                <c:pt idx="2782">
                  <c:v>73</c:v>
                </c:pt>
                <c:pt idx="2783">
                  <c:v>77</c:v>
                </c:pt>
                <c:pt idx="2784">
                  <c:v>63</c:v>
                </c:pt>
                <c:pt idx="2785">
                  <c:v>77</c:v>
                </c:pt>
                <c:pt idx="2786">
                  <c:v>56</c:v>
                </c:pt>
                <c:pt idx="2787">
                  <c:v>79</c:v>
                </c:pt>
                <c:pt idx="2788">
                  <c:v>40</c:v>
                </c:pt>
                <c:pt idx="2789">
                  <c:v>96</c:v>
                </c:pt>
                <c:pt idx="2790">
                  <c:v>47</c:v>
                </c:pt>
                <c:pt idx="2791">
                  <c:v>93</c:v>
                </c:pt>
                <c:pt idx="2792">
                  <c:v>54</c:v>
                </c:pt>
                <c:pt idx="2793">
                  <c:v>89</c:v>
                </c:pt>
                <c:pt idx="2794">
                  <c:v>47</c:v>
                </c:pt>
                <c:pt idx="2795">
                  <c:v>91</c:v>
                </c:pt>
                <c:pt idx="2796">
                  <c:v>89</c:v>
                </c:pt>
                <c:pt idx="2797">
                  <c:v>52</c:v>
                </c:pt>
                <c:pt idx="2798">
                  <c:v>85</c:v>
                </c:pt>
                <c:pt idx="2799">
                  <c:v>54</c:v>
                </c:pt>
                <c:pt idx="2800">
                  <c:v>45</c:v>
                </c:pt>
                <c:pt idx="2801">
                  <c:v>72</c:v>
                </c:pt>
                <c:pt idx="2802">
                  <c:v>46</c:v>
                </c:pt>
                <c:pt idx="2803">
                  <c:v>72</c:v>
                </c:pt>
                <c:pt idx="2804">
                  <c:v>86</c:v>
                </c:pt>
                <c:pt idx="2805">
                  <c:v>68</c:v>
                </c:pt>
                <c:pt idx="2806">
                  <c:v>77</c:v>
                </c:pt>
                <c:pt idx="2807">
                  <c:v>83</c:v>
                </c:pt>
                <c:pt idx="2808">
                  <c:v>71</c:v>
                </c:pt>
                <c:pt idx="2809">
                  <c:v>97</c:v>
                </c:pt>
                <c:pt idx="2810">
                  <c:v>42</c:v>
                </c:pt>
                <c:pt idx="2811">
                  <c:v>93</c:v>
                </c:pt>
                <c:pt idx="2812">
                  <c:v>59</c:v>
                </c:pt>
                <c:pt idx="2813">
                  <c:v>53</c:v>
                </c:pt>
                <c:pt idx="2814">
                  <c:v>77</c:v>
                </c:pt>
                <c:pt idx="2815">
                  <c:v>43</c:v>
                </c:pt>
                <c:pt idx="2816">
                  <c:v>54</c:v>
                </c:pt>
                <c:pt idx="2817">
                  <c:v>56</c:v>
                </c:pt>
                <c:pt idx="2818">
                  <c:v>63</c:v>
                </c:pt>
                <c:pt idx="2819">
                  <c:v>81</c:v>
                </c:pt>
                <c:pt idx="2820">
                  <c:v>80</c:v>
                </c:pt>
                <c:pt idx="2821">
                  <c:v>75</c:v>
                </c:pt>
                <c:pt idx="2822">
                  <c:v>97</c:v>
                </c:pt>
                <c:pt idx="2823">
                  <c:v>80</c:v>
                </c:pt>
                <c:pt idx="2824">
                  <c:v>47</c:v>
                </c:pt>
                <c:pt idx="2825">
                  <c:v>42</c:v>
                </c:pt>
                <c:pt idx="2826">
                  <c:v>69</c:v>
                </c:pt>
                <c:pt idx="2827">
                  <c:v>61</c:v>
                </c:pt>
                <c:pt idx="2828">
                  <c:v>91</c:v>
                </c:pt>
                <c:pt idx="2829">
                  <c:v>72</c:v>
                </c:pt>
                <c:pt idx="2830">
                  <c:v>91</c:v>
                </c:pt>
                <c:pt idx="2831">
                  <c:v>42</c:v>
                </c:pt>
                <c:pt idx="2832">
                  <c:v>43</c:v>
                </c:pt>
                <c:pt idx="2833">
                  <c:v>62</c:v>
                </c:pt>
                <c:pt idx="2834">
                  <c:v>95</c:v>
                </c:pt>
                <c:pt idx="2835">
                  <c:v>58</c:v>
                </c:pt>
                <c:pt idx="2836">
                  <c:v>54</c:v>
                </c:pt>
                <c:pt idx="2837">
                  <c:v>55</c:v>
                </c:pt>
                <c:pt idx="2838">
                  <c:v>62</c:v>
                </c:pt>
                <c:pt idx="2839">
                  <c:v>85</c:v>
                </c:pt>
                <c:pt idx="2840">
                  <c:v>76</c:v>
                </c:pt>
                <c:pt idx="2841">
                  <c:v>40</c:v>
                </c:pt>
                <c:pt idx="2842">
                  <c:v>58</c:v>
                </c:pt>
                <c:pt idx="2843">
                  <c:v>69</c:v>
                </c:pt>
                <c:pt idx="2844">
                  <c:v>56</c:v>
                </c:pt>
                <c:pt idx="2845">
                  <c:v>88</c:v>
                </c:pt>
                <c:pt idx="2846">
                  <c:v>65</c:v>
                </c:pt>
                <c:pt idx="2847">
                  <c:v>52</c:v>
                </c:pt>
                <c:pt idx="2848">
                  <c:v>93</c:v>
                </c:pt>
                <c:pt idx="2849">
                  <c:v>61</c:v>
                </c:pt>
                <c:pt idx="2850">
                  <c:v>85</c:v>
                </c:pt>
                <c:pt idx="2851">
                  <c:v>83</c:v>
                </c:pt>
                <c:pt idx="2852">
                  <c:v>72</c:v>
                </c:pt>
                <c:pt idx="2853">
                  <c:v>74</c:v>
                </c:pt>
                <c:pt idx="2854">
                  <c:v>51</c:v>
                </c:pt>
                <c:pt idx="2855">
                  <c:v>48</c:v>
                </c:pt>
                <c:pt idx="2856">
                  <c:v>73</c:v>
                </c:pt>
                <c:pt idx="2857">
                  <c:v>53</c:v>
                </c:pt>
                <c:pt idx="2858">
                  <c:v>42</c:v>
                </c:pt>
                <c:pt idx="2859">
                  <c:v>83</c:v>
                </c:pt>
                <c:pt idx="2860">
                  <c:v>60</c:v>
                </c:pt>
                <c:pt idx="2861">
                  <c:v>46</c:v>
                </c:pt>
                <c:pt idx="2862">
                  <c:v>72</c:v>
                </c:pt>
                <c:pt idx="2863">
                  <c:v>74</c:v>
                </c:pt>
                <c:pt idx="2864">
                  <c:v>50</c:v>
                </c:pt>
                <c:pt idx="2865">
                  <c:v>84</c:v>
                </c:pt>
                <c:pt idx="2866">
                  <c:v>71</c:v>
                </c:pt>
                <c:pt idx="2867">
                  <c:v>61</c:v>
                </c:pt>
                <c:pt idx="2868">
                  <c:v>81</c:v>
                </c:pt>
                <c:pt idx="2869">
                  <c:v>58</c:v>
                </c:pt>
                <c:pt idx="2870">
                  <c:v>75</c:v>
                </c:pt>
                <c:pt idx="2871">
                  <c:v>93</c:v>
                </c:pt>
                <c:pt idx="2872">
                  <c:v>76</c:v>
                </c:pt>
                <c:pt idx="2873">
                  <c:v>50</c:v>
                </c:pt>
                <c:pt idx="2874">
                  <c:v>80</c:v>
                </c:pt>
                <c:pt idx="2875">
                  <c:v>52</c:v>
                </c:pt>
                <c:pt idx="2876">
                  <c:v>67</c:v>
                </c:pt>
                <c:pt idx="2877">
                  <c:v>88</c:v>
                </c:pt>
                <c:pt idx="2878">
                  <c:v>54</c:v>
                </c:pt>
                <c:pt idx="2879">
                  <c:v>52</c:v>
                </c:pt>
                <c:pt idx="2880">
                  <c:v>92</c:v>
                </c:pt>
                <c:pt idx="2881">
                  <c:v>82</c:v>
                </c:pt>
                <c:pt idx="2882">
                  <c:v>72</c:v>
                </c:pt>
                <c:pt idx="2883">
                  <c:v>47</c:v>
                </c:pt>
                <c:pt idx="2884">
                  <c:v>94</c:v>
                </c:pt>
                <c:pt idx="2885">
                  <c:v>71</c:v>
                </c:pt>
                <c:pt idx="2886">
                  <c:v>76</c:v>
                </c:pt>
                <c:pt idx="2887">
                  <c:v>93</c:v>
                </c:pt>
                <c:pt idx="2888">
                  <c:v>87</c:v>
                </c:pt>
                <c:pt idx="2889">
                  <c:v>43</c:v>
                </c:pt>
                <c:pt idx="2890">
                  <c:v>96</c:v>
                </c:pt>
                <c:pt idx="2891">
                  <c:v>90</c:v>
                </c:pt>
                <c:pt idx="2892">
                  <c:v>57</c:v>
                </c:pt>
                <c:pt idx="2893">
                  <c:v>62</c:v>
                </c:pt>
                <c:pt idx="2894">
                  <c:v>68</c:v>
                </c:pt>
                <c:pt idx="2895">
                  <c:v>41</c:v>
                </c:pt>
                <c:pt idx="2896">
                  <c:v>52</c:v>
                </c:pt>
                <c:pt idx="2897">
                  <c:v>55</c:v>
                </c:pt>
                <c:pt idx="2898">
                  <c:v>93</c:v>
                </c:pt>
                <c:pt idx="2899">
                  <c:v>98</c:v>
                </c:pt>
                <c:pt idx="2900">
                  <c:v>47</c:v>
                </c:pt>
                <c:pt idx="2901">
                  <c:v>58</c:v>
                </c:pt>
                <c:pt idx="2902">
                  <c:v>71</c:v>
                </c:pt>
                <c:pt idx="2903">
                  <c:v>42</c:v>
                </c:pt>
                <c:pt idx="2904">
                  <c:v>88</c:v>
                </c:pt>
                <c:pt idx="2905">
                  <c:v>71</c:v>
                </c:pt>
                <c:pt idx="2906">
                  <c:v>80</c:v>
                </c:pt>
                <c:pt idx="2907">
                  <c:v>60</c:v>
                </c:pt>
                <c:pt idx="2908">
                  <c:v>64</c:v>
                </c:pt>
                <c:pt idx="2909">
                  <c:v>92</c:v>
                </c:pt>
                <c:pt idx="2910">
                  <c:v>94</c:v>
                </c:pt>
                <c:pt idx="2911">
                  <c:v>56</c:v>
                </c:pt>
                <c:pt idx="2912">
                  <c:v>72</c:v>
                </c:pt>
                <c:pt idx="2913">
                  <c:v>70</c:v>
                </c:pt>
                <c:pt idx="2914">
                  <c:v>75</c:v>
                </c:pt>
                <c:pt idx="2915">
                  <c:v>86</c:v>
                </c:pt>
                <c:pt idx="2916">
                  <c:v>83</c:v>
                </c:pt>
                <c:pt idx="2917">
                  <c:v>64</c:v>
                </c:pt>
                <c:pt idx="2918">
                  <c:v>88</c:v>
                </c:pt>
                <c:pt idx="2919">
                  <c:v>83</c:v>
                </c:pt>
                <c:pt idx="2920">
                  <c:v>87</c:v>
                </c:pt>
                <c:pt idx="2921">
                  <c:v>52</c:v>
                </c:pt>
                <c:pt idx="2922">
                  <c:v>55</c:v>
                </c:pt>
                <c:pt idx="2923">
                  <c:v>66</c:v>
                </c:pt>
                <c:pt idx="2924">
                  <c:v>65</c:v>
                </c:pt>
                <c:pt idx="2925">
                  <c:v>50</c:v>
                </c:pt>
                <c:pt idx="2926">
                  <c:v>76</c:v>
                </c:pt>
                <c:pt idx="2927">
                  <c:v>42</c:v>
                </c:pt>
                <c:pt idx="2928">
                  <c:v>65</c:v>
                </c:pt>
                <c:pt idx="2929">
                  <c:v>54</c:v>
                </c:pt>
                <c:pt idx="2930">
                  <c:v>41</c:v>
                </c:pt>
                <c:pt idx="2931">
                  <c:v>67</c:v>
                </c:pt>
                <c:pt idx="2932">
                  <c:v>59</c:v>
                </c:pt>
                <c:pt idx="2933">
                  <c:v>92</c:v>
                </c:pt>
                <c:pt idx="2934">
                  <c:v>55</c:v>
                </c:pt>
                <c:pt idx="2935">
                  <c:v>85</c:v>
                </c:pt>
                <c:pt idx="2936">
                  <c:v>43</c:v>
                </c:pt>
                <c:pt idx="2937">
                  <c:v>47</c:v>
                </c:pt>
                <c:pt idx="2938">
                  <c:v>83</c:v>
                </c:pt>
                <c:pt idx="2939">
                  <c:v>94</c:v>
                </c:pt>
                <c:pt idx="2940">
                  <c:v>85</c:v>
                </c:pt>
                <c:pt idx="2941">
                  <c:v>59</c:v>
                </c:pt>
                <c:pt idx="2942">
                  <c:v>65</c:v>
                </c:pt>
                <c:pt idx="2943">
                  <c:v>71</c:v>
                </c:pt>
                <c:pt idx="2944">
                  <c:v>52</c:v>
                </c:pt>
                <c:pt idx="2945">
                  <c:v>44</c:v>
                </c:pt>
                <c:pt idx="2946">
                  <c:v>81</c:v>
                </c:pt>
                <c:pt idx="2947">
                  <c:v>92</c:v>
                </c:pt>
                <c:pt idx="2948">
                  <c:v>52</c:v>
                </c:pt>
                <c:pt idx="2949">
                  <c:v>50</c:v>
                </c:pt>
                <c:pt idx="2950">
                  <c:v>76</c:v>
                </c:pt>
                <c:pt idx="2951">
                  <c:v>99</c:v>
                </c:pt>
                <c:pt idx="2952">
                  <c:v>71</c:v>
                </c:pt>
                <c:pt idx="2953">
                  <c:v>84</c:v>
                </c:pt>
                <c:pt idx="2954">
                  <c:v>81</c:v>
                </c:pt>
                <c:pt idx="2955">
                  <c:v>57</c:v>
                </c:pt>
                <c:pt idx="2956">
                  <c:v>68</c:v>
                </c:pt>
                <c:pt idx="2957">
                  <c:v>54</c:v>
                </c:pt>
                <c:pt idx="2958">
                  <c:v>59</c:v>
                </c:pt>
                <c:pt idx="2959">
                  <c:v>83</c:v>
                </c:pt>
                <c:pt idx="2960">
                  <c:v>75</c:v>
                </c:pt>
                <c:pt idx="2961">
                  <c:v>44</c:v>
                </c:pt>
                <c:pt idx="2962">
                  <c:v>79</c:v>
                </c:pt>
                <c:pt idx="2963">
                  <c:v>76</c:v>
                </c:pt>
                <c:pt idx="2964">
                  <c:v>57</c:v>
                </c:pt>
                <c:pt idx="2965">
                  <c:v>58</c:v>
                </c:pt>
                <c:pt idx="2966">
                  <c:v>90</c:v>
                </c:pt>
                <c:pt idx="2967">
                  <c:v>61</c:v>
                </c:pt>
                <c:pt idx="2968">
                  <c:v>97</c:v>
                </c:pt>
                <c:pt idx="2969">
                  <c:v>40</c:v>
                </c:pt>
                <c:pt idx="2970">
                  <c:v>93</c:v>
                </c:pt>
                <c:pt idx="2971">
                  <c:v>64</c:v>
                </c:pt>
                <c:pt idx="2972">
                  <c:v>59</c:v>
                </c:pt>
                <c:pt idx="2973">
                  <c:v>97</c:v>
                </c:pt>
                <c:pt idx="2974">
                  <c:v>74</c:v>
                </c:pt>
                <c:pt idx="2975">
                  <c:v>45</c:v>
                </c:pt>
                <c:pt idx="2976">
                  <c:v>45</c:v>
                </c:pt>
                <c:pt idx="2977">
                  <c:v>89</c:v>
                </c:pt>
                <c:pt idx="2978">
                  <c:v>76</c:v>
                </c:pt>
                <c:pt idx="2979">
                  <c:v>88</c:v>
                </c:pt>
                <c:pt idx="2980">
                  <c:v>96</c:v>
                </c:pt>
                <c:pt idx="2981">
                  <c:v>42</c:v>
                </c:pt>
                <c:pt idx="2982">
                  <c:v>76</c:v>
                </c:pt>
                <c:pt idx="2983">
                  <c:v>70</c:v>
                </c:pt>
                <c:pt idx="2984">
                  <c:v>94</c:v>
                </c:pt>
                <c:pt idx="2985">
                  <c:v>84</c:v>
                </c:pt>
                <c:pt idx="2986">
                  <c:v>54</c:v>
                </c:pt>
                <c:pt idx="2987">
                  <c:v>56</c:v>
                </c:pt>
                <c:pt idx="2988">
                  <c:v>54</c:v>
                </c:pt>
                <c:pt idx="2989">
                  <c:v>44</c:v>
                </c:pt>
                <c:pt idx="2990">
                  <c:v>61</c:v>
                </c:pt>
                <c:pt idx="2991">
                  <c:v>85</c:v>
                </c:pt>
                <c:pt idx="2992">
                  <c:v>50</c:v>
                </c:pt>
                <c:pt idx="2993">
                  <c:v>67</c:v>
                </c:pt>
                <c:pt idx="2994">
                  <c:v>53</c:v>
                </c:pt>
                <c:pt idx="2995">
                  <c:v>78</c:v>
                </c:pt>
                <c:pt idx="2996">
                  <c:v>42</c:v>
                </c:pt>
                <c:pt idx="2997">
                  <c:v>91</c:v>
                </c:pt>
                <c:pt idx="2998">
                  <c:v>81</c:v>
                </c:pt>
                <c:pt idx="2999">
                  <c:v>50</c:v>
                </c:pt>
                <c:pt idx="3000">
                  <c:v>69</c:v>
                </c:pt>
                <c:pt idx="3001">
                  <c:v>77</c:v>
                </c:pt>
                <c:pt idx="3002">
                  <c:v>44</c:v>
                </c:pt>
                <c:pt idx="3003">
                  <c:v>91</c:v>
                </c:pt>
                <c:pt idx="3004">
                  <c:v>52</c:v>
                </c:pt>
                <c:pt idx="3005">
                  <c:v>90</c:v>
                </c:pt>
                <c:pt idx="3006">
                  <c:v>90</c:v>
                </c:pt>
                <c:pt idx="3007">
                  <c:v>76</c:v>
                </c:pt>
                <c:pt idx="3008">
                  <c:v>60</c:v>
                </c:pt>
                <c:pt idx="3009">
                  <c:v>67</c:v>
                </c:pt>
                <c:pt idx="3010">
                  <c:v>80</c:v>
                </c:pt>
                <c:pt idx="3011">
                  <c:v>43</c:v>
                </c:pt>
                <c:pt idx="3012">
                  <c:v>68</c:v>
                </c:pt>
                <c:pt idx="3013">
                  <c:v>86</c:v>
                </c:pt>
                <c:pt idx="3014">
                  <c:v>74</c:v>
                </c:pt>
                <c:pt idx="3015">
                  <c:v>62</c:v>
                </c:pt>
                <c:pt idx="3016">
                  <c:v>46</c:v>
                </c:pt>
                <c:pt idx="3017">
                  <c:v>95</c:v>
                </c:pt>
                <c:pt idx="3018">
                  <c:v>91</c:v>
                </c:pt>
                <c:pt idx="3019">
                  <c:v>91</c:v>
                </c:pt>
                <c:pt idx="3020">
                  <c:v>85</c:v>
                </c:pt>
                <c:pt idx="3021">
                  <c:v>85</c:v>
                </c:pt>
                <c:pt idx="3022">
                  <c:v>48</c:v>
                </c:pt>
                <c:pt idx="3023">
                  <c:v>62</c:v>
                </c:pt>
                <c:pt idx="3024">
                  <c:v>42</c:v>
                </c:pt>
                <c:pt idx="3025">
                  <c:v>48</c:v>
                </c:pt>
                <c:pt idx="3026">
                  <c:v>43</c:v>
                </c:pt>
                <c:pt idx="3027">
                  <c:v>88</c:v>
                </c:pt>
                <c:pt idx="3028">
                  <c:v>64</c:v>
                </c:pt>
                <c:pt idx="3029">
                  <c:v>45</c:v>
                </c:pt>
                <c:pt idx="3030">
                  <c:v>87</c:v>
                </c:pt>
                <c:pt idx="3031">
                  <c:v>98</c:v>
                </c:pt>
                <c:pt idx="3032">
                  <c:v>57</c:v>
                </c:pt>
                <c:pt idx="3033">
                  <c:v>84</c:v>
                </c:pt>
                <c:pt idx="3034">
                  <c:v>46</c:v>
                </c:pt>
                <c:pt idx="3035">
                  <c:v>70</c:v>
                </c:pt>
                <c:pt idx="3036">
                  <c:v>95</c:v>
                </c:pt>
                <c:pt idx="3037">
                  <c:v>74</c:v>
                </c:pt>
                <c:pt idx="3038">
                  <c:v>67</c:v>
                </c:pt>
                <c:pt idx="3039">
                  <c:v>44</c:v>
                </c:pt>
                <c:pt idx="3040">
                  <c:v>69</c:v>
                </c:pt>
                <c:pt idx="3041">
                  <c:v>61</c:v>
                </c:pt>
                <c:pt idx="3042">
                  <c:v>56</c:v>
                </c:pt>
                <c:pt idx="3043">
                  <c:v>49</c:v>
                </c:pt>
                <c:pt idx="3044">
                  <c:v>46</c:v>
                </c:pt>
                <c:pt idx="3045">
                  <c:v>43</c:v>
                </c:pt>
                <c:pt idx="3046">
                  <c:v>66</c:v>
                </c:pt>
                <c:pt idx="3047">
                  <c:v>46</c:v>
                </c:pt>
                <c:pt idx="3048">
                  <c:v>62</c:v>
                </c:pt>
                <c:pt idx="3049">
                  <c:v>50</c:v>
                </c:pt>
                <c:pt idx="3050">
                  <c:v>47</c:v>
                </c:pt>
                <c:pt idx="3051">
                  <c:v>47</c:v>
                </c:pt>
                <c:pt idx="3052">
                  <c:v>76</c:v>
                </c:pt>
                <c:pt idx="3053">
                  <c:v>44</c:v>
                </c:pt>
                <c:pt idx="3054">
                  <c:v>46</c:v>
                </c:pt>
                <c:pt idx="3055">
                  <c:v>61</c:v>
                </c:pt>
                <c:pt idx="3056">
                  <c:v>41</c:v>
                </c:pt>
                <c:pt idx="3057">
                  <c:v>63</c:v>
                </c:pt>
                <c:pt idx="3058">
                  <c:v>90</c:v>
                </c:pt>
                <c:pt idx="3059">
                  <c:v>41</c:v>
                </c:pt>
                <c:pt idx="3060">
                  <c:v>87</c:v>
                </c:pt>
                <c:pt idx="3061">
                  <c:v>51</c:v>
                </c:pt>
                <c:pt idx="3062">
                  <c:v>81</c:v>
                </c:pt>
                <c:pt idx="3063">
                  <c:v>94</c:v>
                </c:pt>
                <c:pt idx="3064">
                  <c:v>95</c:v>
                </c:pt>
                <c:pt idx="3065">
                  <c:v>84</c:v>
                </c:pt>
                <c:pt idx="3066">
                  <c:v>45</c:v>
                </c:pt>
                <c:pt idx="3067">
                  <c:v>62</c:v>
                </c:pt>
                <c:pt idx="3068">
                  <c:v>41</c:v>
                </c:pt>
                <c:pt idx="3069">
                  <c:v>65</c:v>
                </c:pt>
                <c:pt idx="3070">
                  <c:v>53</c:v>
                </c:pt>
                <c:pt idx="3071">
                  <c:v>57</c:v>
                </c:pt>
                <c:pt idx="3072">
                  <c:v>96</c:v>
                </c:pt>
                <c:pt idx="3073">
                  <c:v>71</c:v>
                </c:pt>
                <c:pt idx="3074">
                  <c:v>90</c:v>
                </c:pt>
                <c:pt idx="3075">
                  <c:v>98</c:v>
                </c:pt>
                <c:pt idx="3076">
                  <c:v>97</c:v>
                </c:pt>
                <c:pt idx="3077">
                  <c:v>53</c:v>
                </c:pt>
                <c:pt idx="3078">
                  <c:v>69</c:v>
                </c:pt>
                <c:pt idx="3079">
                  <c:v>52</c:v>
                </c:pt>
                <c:pt idx="3080">
                  <c:v>79</c:v>
                </c:pt>
                <c:pt idx="3081">
                  <c:v>70</c:v>
                </c:pt>
                <c:pt idx="3082">
                  <c:v>76</c:v>
                </c:pt>
                <c:pt idx="3083">
                  <c:v>84</c:v>
                </c:pt>
                <c:pt idx="3084">
                  <c:v>77</c:v>
                </c:pt>
                <c:pt idx="3085">
                  <c:v>61</c:v>
                </c:pt>
                <c:pt idx="3086">
                  <c:v>67</c:v>
                </c:pt>
                <c:pt idx="3087">
                  <c:v>97</c:v>
                </c:pt>
                <c:pt idx="3088">
                  <c:v>98</c:v>
                </c:pt>
                <c:pt idx="3089">
                  <c:v>58</c:v>
                </c:pt>
                <c:pt idx="3090">
                  <c:v>82</c:v>
                </c:pt>
                <c:pt idx="3091">
                  <c:v>98</c:v>
                </c:pt>
                <c:pt idx="3092">
                  <c:v>55</c:v>
                </c:pt>
                <c:pt idx="3093">
                  <c:v>44</c:v>
                </c:pt>
                <c:pt idx="3094">
                  <c:v>83</c:v>
                </c:pt>
                <c:pt idx="3095">
                  <c:v>41</c:v>
                </c:pt>
                <c:pt idx="3096">
                  <c:v>49</c:v>
                </c:pt>
                <c:pt idx="3097">
                  <c:v>86</c:v>
                </c:pt>
                <c:pt idx="3098">
                  <c:v>58</c:v>
                </c:pt>
                <c:pt idx="3099">
                  <c:v>59</c:v>
                </c:pt>
                <c:pt idx="3100">
                  <c:v>68</c:v>
                </c:pt>
                <c:pt idx="3101">
                  <c:v>56</c:v>
                </c:pt>
                <c:pt idx="3102">
                  <c:v>52</c:v>
                </c:pt>
                <c:pt idx="3103">
                  <c:v>84</c:v>
                </c:pt>
                <c:pt idx="3104">
                  <c:v>55</c:v>
                </c:pt>
                <c:pt idx="3105">
                  <c:v>93</c:v>
                </c:pt>
                <c:pt idx="3106">
                  <c:v>92</c:v>
                </c:pt>
                <c:pt idx="3107">
                  <c:v>74</c:v>
                </c:pt>
                <c:pt idx="3108">
                  <c:v>75</c:v>
                </c:pt>
                <c:pt idx="3109">
                  <c:v>98</c:v>
                </c:pt>
                <c:pt idx="3110">
                  <c:v>78</c:v>
                </c:pt>
                <c:pt idx="3111">
                  <c:v>42</c:v>
                </c:pt>
                <c:pt idx="3112">
                  <c:v>48</c:v>
                </c:pt>
                <c:pt idx="3113">
                  <c:v>79</c:v>
                </c:pt>
                <c:pt idx="3114">
                  <c:v>89</c:v>
                </c:pt>
                <c:pt idx="3115">
                  <c:v>92</c:v>
                </c:pt>
                <c:pt idx="3116">
                  <c:v>85</c:v>
                </c:pt>
                <c:pt idx="3117">
                  <c:v>91</c:v>
                </c:pt>
                <c:pt idx="3118">
                  <c:v>99</c:v>
                </c:pt>
                <c:pt idx="3119">
                  <c:v>68</c:v>
                </c:pt>
                <c:pt idx="3120">
                  <c:v>44</c:v>
                </c:pt>
                <c:pt idx="3121">
                  <c:v>42</c:v>
                </c:pt>
                <c:pt idx="3122">
                  <c:v>49</c:v>
                </c:pt>
                <c:pt idx="3123">
                  <c:v>70</c:v>
                </c:pt>
                <c:pt idx="3124">
                  <c:v>50</c:v>
                </c:pt>
                <c:pt idx="3125">
                  <c:v>56</c:v>
                </c:pt>
                <c:pt idx="3126">
                  <c:v>79</c:v>
                </c:pt>
                <c:pt idx="3127">
                  <c:v>80</c:v>
                </c:pt>
                <c:pt idx="3128">
                  <c:v>47</c:v>
                </c:pt>
                <c:pt idx="3129">
                  <c:v>91</c:v>
                </c:pt>
                <c:pt idx="3130">
                  <c:v>99</c:v>
                </c:pt>
                <c:pt idx="3131">
                  <c:v>41</c:v>
                </c:pt>
                <c:pt idx="3132">
                  <c:v>43</c:v>
                </c:pt>
                <c:pt idx="3133">
                  <c:v>55</c:v>
                </c:pt>
                <c:pt idx="3134">
                  <c:v>80</c:v>
                </c:pt>
                <c:pt idx="3135">
                  <c:v>80</c:v>
                </c:pt>
                <c:pt idx="3136">
                  <c:v>60</c:v>
                </c:pt>
                <c:pt idx="3137">
                  <c:v>44</c:v>
                </c:pt>
                <c:pt idx="3138">
                  <c:v>97</c:v>
                </c:pt>
                <c:pt idx="3139">
                  <c:v>74</c:v>
                </c:pt>
                <c:pt idx="3140">
                  <c:v>53</c:v>
                </c:pt>
                <c:pt idx="3141">
                  <c:v>54</c:v>
                </c:pt>
                <c:pt idx="3142">
                  <c:v>45</c:v>
                </c:pt>
                <c:pt idx="3143">
                  <c:v>55</c:v>
                </c:pt>
                <c:pt idx="3144">
                  <c:v>99</c:v>
                </c:pt>
                <c:pt idx="3145">
                  <c:v>70</c:v>
                </c:pt>
                <c:pt idx="3146">
                  <c:v>81</c:v>
                </c:pt>
                <c:pt idx="3147">
                  <c:v>85</c:v>
                </c:pt>
                <c:pt idx="3148">
                  <c:v>51</c:v>
                </c:pt>
                <c:pt idx="3149">
                  <c:v>80</c:v>
                </c:pt>
                <c:pt idx="3150">
                  <c:v>94</c:v>
                </c:pt>
                <c:pt idx="3151">
                  <c:v>58</c:v>
                </c:pt>
                <c:pt idx="3152">
                  <c:v>51</c:v>
                </c:pt>
                <c:pt idx="3153">
                  <c:v>84</c:v>
                </c:pt>
                <c:pt idx="3154">
                  <c:v>94</c:v>
                </c:pt>
                <c:pt idx="3155">
                  <c:v>52</c:v>
                </c:pt>
                <c:pt idx="3156">
                  <c:v>41</c:v>
                </c:pt>
                <c:pt idx="3157">
                  <c:v>59</c:v>
                </c:pt>
                <c:pt idx="3158">
                  <c:v>70</c:v>
                </c:pt>
                <c:pt idx="3159">
                  <c:v>48</c:v>
                </c:pt>
                <c:pt idx="3160">
                  <c:v>60</c:v>
                </c:pt>
                <c:pt idx="3161">
                  <c:v>47</c:v>
                </c:pt>
                <c:pt idx="3162">
                  <c:v>78</c:v>
                </c:pt>
                <c:pt idx="3163">
                  <c:v>76</c:v>
                </c:pt>
                <c:pt idx="3164">
                  <c:v>58</c:v>
                </c:pt>
                <c:pt idx="3165">
                  <c:v>74</c:v>
                </c:pt>
                <c:pt idx="3166">
                  <c:v>84</c:v>
                </c:pt>
                <c:pt idx="3167">
                  <c:v>77</c:v>
                </c:pt>
                <c:pt idx="3168">
                  <c:v>65</c:v>
                </c:pt>
                <c:pt idx="3169">
                  <c:v>50</c:v>
                </c:pt>
                <c:pt idx="3170">
                  <c:v>75</c:v>
                </c:pt>
                <c:pt idx="3171">
                  <c:v>74</c:v>
                </c:pt>
                <c:pt idx="3172">
                  <c:v>43</c:v>
                </c:pt>
                <c:pt idx="3173">
                  <c:v>42</c:v>
                </c:pt>
                <c:pt idx="3174">
                  <c:v>84</c:v>
                </c:pt>
                <c:pt idx="3175">
                  <c:v>86</c:v>
                </c:pt>
                <c:pt idx="3176">
                  <c:v>51</c:v>
                </c:pt>
                <c:pt idx="3177">
                  <c:v>71</c:v>
                </c:pt>
                <c:pt idx="3178">
                  <c:v>86</c:v>
                </c:pt>
                <c:pt idx="3179">
                  <c:v>65</c:v>
                </c:pt>
                <c:pt idx="3180">
                  <c:v>82</c:v>
                </c:pt>
                <c:pt idx="3181">
                  <c:v>52</c:v>
                </c:pt>
                <c:pt idx="3182">
                  <c:v>77</c:v>
                </c:pt>
                <c:pt idx="3183">
                  <c:v>90</c:v>
                </c:pt>
                <c:pt idx="3184">
                  <c:v>58</c:v>
                </c:pt>
                <c:pt idx="3185">
                  <c:v>87</c:v>
                </c:pt>
                <c:pt idx="3186">
                  <c:v>80</c:v>
                </c:pt>
                <c:pt idx="3187">
                  <c:v>98</c:v>
                </c:pt>
                <c:pt idx="3188">
                  <c:v>85</c:v>
                </c:pt>
                <c:pt idx="3189">
                  <c:v>99</c:v>
                </c:pt>
                <c:pt idx="3190">
                  <c:v>42</c:v>
                </c:pt>
                <c:pt idx="3191">
                  <c:v>74</c:v>
                </c:pt>
                <c:pt idx="3192">
                  <c:v>63</c:v>
                </c:pt>
                <c:pt idx="3193">
                  <c:v>46</c:v>
                </c:pt>
                <c:pt idx="3194">
                  <c:v>95</c:v>
                </c:pt>
                <c:pt idx="3195">
                  <c:v>60</c:v>
                </c:pt>
                <c:pt idx="3196">
                  <c:v>40</c:v>
                </c:pt>
                <c:pt idx="3197">
                  <c:v>83</c:v>
                </c:pt>
                <c:pt idx="3198">
                  <c:v>45</c:v>
                </c:pt>
                <c:pt idx="3199">
                  <c:v>78</c:v>
                </c:pt>
                <c:pt idx="3200">
                  <c:v>73</c:v>
                </c:pt>
                <c:pt idx="3201">
                  <c:v>57</c:v>
                </c:pt>
                <c:pt idx="3202">
                  <c:v>64</c:v>
                </c:pt>
                <c:pt idx="3203">
                  <c:v>54</c:v>
                </c:pt>
                <c:pt idx="3204">
                  <c:v>86</c:v>
                </c:pt>
                <c:pt idx="3205">
                  <c:v>71</c:v>
                </c:pt>
                <c:pt idx="3206">
                  <c:v>81</c:v>
                </c:pt>
                <c:pt idx="3207">
                  <c:v>88</c:v>
                </c:pt>
                <c:pt idx="3208">
                  <c:v>89</c:v>
                </c:pt>
                <c:pt idx="3209">
                  <c:v>57</c:v>
                </c:pt>
                <c:pt idx="3210">
                  <c:v>68</c:v>
                </c:pt>
                <c:pt idx="3211">
                  <c:v>54</c:v>
                </c:pt>
                <c:pt idx="3212">
                  <c:v>62</c:v>
                </c:pt>
                <c:pt idx="3213">
                  <c:v>77</c:v>
                </c:pt>
                <c:pt idx="3214">
                  <c:v>80</c:v>
                </c:pt>
                <c:pt idx="3215">
                  <c:v>50</c:v>
                </c:pt>
                <c:pt idx="3216">
                  <c:v>54</c:v>
                </c:pt>
                <c:pt idx="3217">
                  <c:v>62</c:v>
                </c:pt>
                <c:pt idx="3218">
                  <c:v>42</c:v>
                </c:pt>
                <c:pt idx="3219">
                  <c:v>58</c:v>
                </c:pt>
                <c:pt idx="3220">
                  <c:v>40</c:v>
                </c:pt>
                <c:pt idx="3221">
                  <c:v>63</c:v>
                </c:pt>
                <c:pt idx="3222">
                  <c:v>88</c:v>
                </c:pt>
                <c:pt idx="3223">
                  <c:v>50</c:v>
                </c:pt>
                <c:pt idx="3224">
                  <c:v>69</c:v>
                </c:pt>
                <c:pt idx="3225">
                  <c:v>89</c:v>
                </c:pt>
                <c:pt idx="3226">
                  <c:v>50</c:v>
                </c:pt>
                <c:pt idx="3227">
                  <c:v>99</c:v>
                </c:pt>
                <c:pt idx="3228">
                  <c:v>40</c:v>
                </c:pt>
                <c:pt idx="3229">
                  <c:v>51</c:v>
                </c:pt>
                <c:pt idx="3230">
                  <c:v>43</c:v>
                </c:pt>
                <c:pt idx="3231">
                  <c:v>47</c:v>
                </c:pt>
                <c:pt idx="3232">
                  <c:v>54</c:v>
                </c:pt>
                <c:pt idx="3233">
                  <c:v>82</c:v>
                </c:pt>
                <c:pt idx="3234">
                  <c:v>69</c:v>
                </c:pt>
                <c:pt idx="3235">
                  <c:v>79</c:v>
                </c:pt>
                <c:pt idx="3236">
                  <c:v>71</c:v>
                </c:pt>
                <c:pt idx="3237">
                  <c:v>74</c:v>
                </c:pt>
                <c:pt idx="3238">
                  <c:v>60</c:v>
                </c:pt>
                <c:pt idx="3239">
                  <c:v>70</c:v>
                </c:pt>
                <c:pt idx="3240">
                  <c:v>75</c:v>
                </c:pt>
                <c:pt idx="3241">
                  <c:v>83</c:v>
                </c:pt>
                <c:pt idx="3242">
                  <c:v>47</c:v>
                </c:pt>
                <c:pt idx="3243">
                  <c:v>62</c:v>
                </c:pt>
                <c:pt idx="3244">
                  <c:v>81</c:v>
                </c:pt>
                <c:pt idx="3245">
                  <c:v>97</c:v>
                </c:pt>
                <c:pt idx="3246">
                  <c:v>72</c:v>
                </c:pt>
                <c:pt idx="3247">
                  <c:v>52</c:v>
                </c:pt>
                <c:pt idx="3248">
                  <c:v>78</c:v>
                </c:pt>
                <c:pt idx="3249">
                  <c:v>91</c:v>
                </c:pt>
                <c:pt idx="3250">
                  <c:v>99</c:v>
                </c:pt>
                <c:pt idx="3251">
                  <c:v>74</c:v>
                </c:pt>
                <c:pt idx="3252">
                  <c:v>55</c:v>
                </c:pt>
                <c:pt idx="3253">
                  <c:v>51</c:v>
                </c:pt>
                <c:pt idx="3254">
                  <c:v>44</c:v>
                </c:pt>
                <c:pt idx="3255">
                  <c:v>89</c:v>
                </c:pt>
                <c:pt idx="3256">
                  <c:v>83</c:v>
                </c:pt>
                <c:pt idx="3257">
                  <c:v>64</c:v>
                </c:pt>
                <c:pt idx="3258">
                  <c:v>60</c:v>
                </c:pt>
                <c:pt idx="3259">
                  <c:v>42</c:v>
                </c:pt>
                <c:pt idx="3260">
                  <c:v>49</c:v>
                </c:pt>
                <c:pt idx="3261">
                  <c:v>62</c:v>
                </c:pt>
                <c:pt idx="3262">
                  <c:v>56</c:v>
                </c:pt>
                <c:pt idx="3263">
                  <c:v>74</c:v>
                </c:pt>
                <c:pt idx="3264">
                  <c:v>64</c:v>
                </c:pt>
                <c:pt idx="3265">
                  <c:v>41</c:v>
                </c:pt>
                <c:pt idx="3266">
                  <c:v>66</c:v>
                </c:pt>
                <c:pt idx="3267">
                  <c:v>85</c:v>
                </c:pt>
                <c:pt idx="3268">
                  <c:v>48</c:v>
                </c:pt>
                <c:pt idx="3269">
                  <c:v>98</c:v>
                </c:pt>
                <c:pt idx="3270">
                  <c:v>88</c:v>
                </c:pt>
                <c:pt idx="3271">
                  <c:v>43</c:v>
                </c:pt>
                <c:pt idx="3272">
                  <c:v>99</c:v>
                </c:pt>
                <c:pt idx="3273">
                  <c:v>71</c:v>
                </c:pt>
                <c:pt idx="3274">
                  <c:v>68</c:v>
                </c:pt>
                <c:pt idx="3275">
                  <c:v>61</c:v>
                </c:pt>
                <c:pt idx="3276">
                  <c:v>52</c:v>
                </c:pt>
                <c:pt idx="3277">
                  <c:v>62</c:v>
                </c:pt>
                <c:pt idx="3278">
                  <c:v>70</c:v>
                </c:pt>
                <c:pt idx="3279">
                  <c:v>80</c:v>
                </c:pt>
                <c:pt idx="3280">
                  <c:v>75</c:v>
                </c:pt>
                <c:pt idx="3281">
                  <c:v>79</c:v>
                </c:pt>
                <c:pt idx="3282">
                  <c:v>70</c:v>
                </c:pt>
                <c:pt idx="3283">
                  <c:v>99</c:v>
                </c:pt>
                <c:pt idx="3284">
                  <c:v>54</c:v>
                </c:pt>
                <c:pt idx="3285">
                  <c:v>53</c:v>
                </c:pt>
                <c:pt idx="3286">
                  <c:v>63</c:v>
                </c:pt>
                <c:pt idx="3287">
                  <c:v>69</c:v>
                </c:pt>
                <c:pt idx="3288">
                  <c:v>66</c:v>
                </c:pt>
                <c:pt idx="3289">
                  <c:v>53</c:v>
                </c:pt>
                <c:pt idx="3290">
                  <c:v>84</c:v>
                </c:pt>
                <c:pt idx="3291">
                  <c:v>50</c:v>
                </c:pt>
                <c:pt idx="3292">
                  <c:v>98</c:v>
                </c:pt>
                <c:pt idx="3293">
                  <c:v>86</c:v>
                </c:pt>
                <c:pt idx="3294">
                  <c:v>65</c:v>
                </c:pt>
                <c:pt idx="3295">
                  <c:v>95</c:v>
                </c:pt>
                <c:pt idx="3296">
                  <c:v>60</c:v>
                </c:pt>
                <c:pt idx="3297">
                  <c:v>48</c:v>
                </c:pt>
                <c:pt idx="3298">
                  <c:v>93</c:v>
                </c:pt>
                <c:pt idx="3299">
                  <c:v>86</c:v>
                </c:pt>
                <c:pt idx="3300">
                  <c:v>40</c:v>
                </c:pt>
                <c:pt idx="3301">
                  <c:v>83</c:v>
                </c:pt>
                <c:pt idx="3302">
                  <c:v>45</c:v>
                </c:pt>
                <c:pt idx="3303">
                  <c:v>40</c:v>
                </c:pt>
                <c:pt idx="3304">
                  <c:v>61</c:v>
                </c:pt>
                <c:pt idx="3305">
                  <c:v>90</c:v>
                </c:pt>
                <c:pt idx="3306">
                  <c:v>93</c:v>
                </c:pt>
                <c:pt idx="3307">
                  <c:v>52</c:v>
                </c:pt>
                <c:pt idx="3308">
                  <c:v>77</c:v>
                </c:pt>
                <c:pt idx="3309">
                  <c:v>88</c:v>
                </c:pt>
                <c:pt idx="3310">
                  <c:v>84</c:v>
                </c:pt>
                <c:pt idx="3311">
                  <c:v>80</c:v>
                </c:pt>
                <c:pt idx="3312">
                  <c:v>79</c:v>
                </c:pt>
                <c:pt idx="3313">
                  <c:v>54</c:v>
                </c:pt>
                <c:pt idx="3314">
                  <c:v>89</c:v>
                </c:pt>
                <c:pt idx="3315">
                  <c:v>41</c:v>
                </c:pt>
                <c:pt idx="3316">
                  <c:v>92</c:v>
                </c:pt>
                <c:pt idx="3317">
                  <c:v>70</c:v>
                </c:pt>
                <c:pt idx="3318">
                  <c:v>65</c:v>
                </c:pt>
                <c:pt idx="3319">
                  <c:v>41</c:v>
                </c:pt>
                <c:pt idx="3320">
                  <c:v>50</c:v>
                </c:pt>
                <c:pt idx="3321">
                  <c:v>72</c:v>
                </c:pt>
                <c:pt idx="3322">
                  <c:v>57</c:v>
                </c:pt>
                <c:pt idx="3323">
                  <c:v>60</c:v>
                </c:pt>
                <c:pt idx="3324">
                  <c:v>98</c:v>
                </c:pt>
                <c:pt idx="3325">
                  <c:v>65</c:v>
                </c:pt>
                <c:pt idx="3326">
                  <c:v>78</c:v>
                </c:pt>
                <c:pt idx="3327">
                  <c:v>60</c:v>
                </c:pt>
                <c:pt idx="3328">
                  <c:v>55</c:v>
                </c:pt>
                <c:pt idx="3329">
                  <c:v>46</c:v>
                </c:pt>
                <c:pt idx="3330">
                  <c:v>61</c:v>
                </c:pt>
                <c:pt idx="3331">
                  <c:v>46</c:v>
                </c:pt>
                <c:pt idx="3332">
                  <c:v>41</c:v>
                </c:pt>
                <c:pt idx="3333">
                  <c:v>76</c:v>
                </c:pt>
                <c:pt idx="3334">
                  <c:v>53</c:v>
                </c:pt>
                <c:pt idx="3335">
                  <c:v>47</c:v>
                </c:pt>
                <c:pt idx="3336">
                  <c:v>46</c:v>
                </c:pt>
                <c:pt idx="3337">
                  <c:v>77</c:v>
                </c:pt>
                <c:pt idx="3338">
                  <c:v>84</c:v>
                </c:pt>
                <c:pt idx="3339">
                  <c:v>61</c:v>
                </c:pt>
                <c:pt idx="3340">
                  <c:v>83</c:v>
                </c:pt>
                <c:pt idx="3341">
                  <c:v>56</c:v>
                </c:pt>
                <c:pt idx="3342">
                  <c:v>55</c:v>
                </c:pt>
                <c:pt idx="3343">
                  <c:v>72</c:v>
                </c:pt>
                <c:pt idx="3344">
                  <c:v>78</c:v>
                </c:pt>
                <c:pt idx="3345">
                  <c:v>77</c:v>
                </c:pt>
                <c:pt idx="3346">
                  <c:v>99</c:v>
                </c:pt>
                <c:pt idx="3347">
                  <c:v>71</c:v>
                </c:pt>
                <c:pt idx="3348">
                  <c:v>92</c:v>
                </c:pt>
                <c:pt idx="3349">
                  <c:v>42</c:v>
                </c:pt>
                <c:pt idx="3350">
                  <c:v>42</c:v>
                </c:pt>
                <c:pt idx="3351">
                  <c:v>47</c:v>
                </c:pt>
                <c:pt idx="3352">
                  <c:v>85</c:v>
                </c:pt>
                <c:pt idx="3353">
                  <c:v>94</c:v>
                </c:pt>
                <c:pt idx="3354">
                  <c:v>48</c:v>
                </c:pt>
                <c:pt idx="3355">
                  <c:v>44</c:v>
                </c:pt>
                <c:pt idx="3356">
                  <c:v>67</c:v>
                </c:pt>
                <c:pt idx="3357">
                  <c:v>54</c:v>
                </c:pt>
                <c:pt idx="3358">
                  <c:v>88</c:v>
                </c:pt>
                <c:pt idx="3359">
                  <c:v>66</c:v>
                </c:pt>
                <c:pt idx="3360">
                  <c:v>98</c:v>
                </c:pt>
                <c:pt idx="3361">
                  <c:v>57</c:v>
                </c:pt>
                <c:pt idx="3362">
                  <c:v>77</c:v>
                </c:pt>
                <c:pt idx="3363">
                  <c:v>88</c:v>
                </c:pt>
                <c:pt idx="3364">
                  <c:v>93</c:v>
                </c:pt>
                <c:pt idx="3365">
                  <c:v>43</c:v>
                </c:pt>
                <c:pt idx="3366">
                  <c:v>60</c:v>
                </c:pt>
                <c:pt idx="3367">
                  <c:v>81</c:v>
                </c:pt>
                <c:pt idx="3368">
                  <c:v>62</c:v>
                </c:pt>
                <c:pt idx="3369">
                  <c:v>84</c:v>
                </c:pt>
                <c:pt idx="3370">
                  <c:v>40</c:v>
                </c:pt>
                <c:pt idx="3371">
                  <c:v>64</c:v>
                </c:pt>
                <c:pt idx="3372">
                  <c:v>93</c:v>
                </c:pt>
                <c:pt idx="3373">
                  <c:v>80</c:v>
                </c:pt>
                <c:pt idx="3374">
                  <c:v>67</c:v>
                </c:pt>
                <c:pt idx="3375">
                  <c:v>97</c:v>
                </c:pt>
                <c:pt idx="3376">
                  <c:v>76</c:v>
                </c:pt>
                <c:pt idx="3377">
                  <c:v>50</c:v>
                </c:pt>
                <c:pt idx="3378">
                  <c:v>61</c:v>
                </c:pt>
                <c:pt idx="3379">
                  <c:v>93</c:v>
                </c:pt>
                <c:pt idx="3380">
                  <c:v>94</c:v>
                </c:pt>
                <c:pt idx="3381">
                  <c:v>92</c:v>
                </c:pt>
                <c:pt idx="3382">
                  <c:v>75</c:v>
                </c:pt>
                <c:pt idx="3383">
                  <c:v>97</c:v>
                </c:pt>
                <c:pt idx="3384">
                  <c:v>59</c:v>
                </c:pt>
                <c:pt idx="3385">
                  <c:v>55</c:v>
                </c:pt>
                <c:pt idx="3386">
                  <c:v>67</c:v>
                </c:pt>
                <c:pt idx="3387">
                  <c:v>65</c:v>
                </c:pt>
                <c:pt idx="3388">
                  <c:v>79</c:v>
                </c:pt>
                <c:pt idx="3389">
                  <c:v>41</c:v>
                </c:pt>
                <c:pt idx="3390">
                  <c:v>88</c:v>
                </c:pt>
                <c:pt idx="3391">
                  <c:v>49</c:v>
                </c:pt>
                <c:pt idx="3392">
                  <c:v>52</c:v>
                </c:pt>
                <c:pt idx="3393">
                  <c:v>54</c:v>
                </c:pt>
                <c:pt idx="3394">
                  <c:v>48</c:v>
                </c:pt>
                <c:pt idx="3395">
                  <c:v>66</c:v>
                </c:pt>
                <c:pt idx="3396">
                  <c:v>47</c:v>
                </c:pt>
                <c:pt idx="3397">
                  <c:v>45</c:v>
                </c:pt>
                <c:pt idx="3398">
                  <c:v>75</c:v>
                </c:pt>
                <c:pt idx="3399">
                  <c:v>89</c:v>
                </c:pt>
                <c:pt idx="3400">
                  <c:v>63</c:v>
                </c:pt>
                <c:pt idx="3401">
                  <c:v>42</c:v>
                </c:pt>
                <c:pt idx="3402">
                  <c:v>75</c:v>
                </c:pt>
                <c:pt idx="3403">
                  <c:v>60</c:v>
                </c:pt>
                <c:pt idx="3404">
                  <c:v>52</c:v>
                </c:pt>
                <c:pt idx="3405">
                  <c:v>91</c:v>
                </c:pt>
                <c:pt idx="3406">
                  <c:v>50</c:v>
                </c:pt>
                <c:pt idx="3407">
                  <c:v>47</c:v>
                </c:pt>
                <c:pt idx="3408">
                  <c:v>85</c:v>
                </c:pt>
                <c:pt idx="3409">
                  <c:v>85</c:v>
                </c:pt>
                <c:pt idx="3410">
                  <c:v>53</c:v>
                </c:pt>
                <c:pt idx="3411">
                  <c:v>41</c:v>
                </c:pt>
                <c:pt idx="3412">
                  <c:v>91</c:v>
                </c:pt>
                <c:pt idx="3413">
                  <c:v>40</c:v>
                </c:pt>
                <c:pt idx="3414">
                  <c:v>50</c:v>
                </c:pt>
                <c:pt idx="3415">
                  <c:v>45</c:v>
                </c:pt>
                <c:pt idx="3416">
                  <c:v>71</c:v>
                </c:pt>
                <c:pt idx="3417">
                  <c:v>54</c:v>
                </c:pt>
                <c:pt idx="3418">
                  <c:v>51</c:v>
                </c:pt>
                <c:pt idx="3419">
                  <c:v>68</c:v>
                </c:pt>
                <c:pt idx="3420">
                  <c:v>94</c:v>
                </c:pt>
                <c:pt idx="3421">
                  <c:v>83</c:v>
                </c:pt>
                <c:pt idx="3422">
                  <c:v>61</c:v>
                </c:pt>
                <c:pt idx="3423">
                  <c:v>53</c:v>
                </c:pt>
                <c:pt idx="3424">
                  <c:v>58</c:v>
                </c:pt>
                <c:pt idx="3425">
                  <c:v>44</c:v>
                </c:pt>
                <c:pt idx="3426">
                  <c:v>74</c:v>
                </c:pt>
                <c:pt idx="3427">
                  <c:v>89</c:v>
                </c:pt>
                <c:pt idx="3428">
                  <c:v>77</c:v>
                </c:pt>
                <c:pt idx="3429">
                  <c:v>48</c:v>
                </c:pt>
                <c:pt idx="3430">
                  <c:v>97</c:v>
                </c:pt>
                <c:pt idx="3431">
                  <c:v>46</c:v>
                </c:pt>
                <c:pt idx="3432">
                  <c:v>92</c:v>
                </c:pt>
                <c:pt idx="3433">
                  <c:v>57</c:v>
                </c:pt>
                <c:pt idx="3434">
                  <c:v>41</c:v>
                </c:pt>
                <c:pt idx="3435">
                  <c:v>49</c:v>
                </c:pt>
                <c:pt idx="3436">
                  <c:v>83</c:v>
                </c:pt>
                <c:pt idx="3437">
                  <c:v>41</c:v>
                </c:pt>
                <c:pt idx="3438">
                  <c:v>99</c:v>
                </c:pt>
                <c:pt idx="3439">
                  <c:v>84</c:v>
                </c:pt>
                <c:pt idx="3440">
                  <c:v>47</c:v>
                </c:pt>
                <c:pt idx="3441">
                  <c:v>97</c:v>
                </c:pt>
                <c:pt idx="3442">
                  <c:v>94</c:v>
                </c:pt>
                <c:pt idx="3443">
                  <c:v>46</c:v>
                </c:pt>
                <c:pt idx="3444">
                  <c:v>47</c:v>
                </c:pt>
                <c:pt idx="3445">
                  <c:v>60</c:v>
                </c:pt>
                <c:pt idx="3446">
                  <c:v>72</c:v>
                </c:pt>
                <c:pt idx="3447">
                  <c:v>86</c:v>
                </c:pt>
                <c:pt idx="3448">
                  <c:v>40</c:v>
                </c:pt>
                <c:pt idx="3449">
                  <c:v>51</c:v>
                </c:pt>
                <c:pt idx="3450">
                  <c:v>50</c:v>
                </c:pt>
                <c:pt idx="3451">
                  <c:v>87</c:v>
                </c:pt>
                <c:pt idx="3452">
                  <c:v>69</c:v>
                </c:pt>
                <c:pt idx="3453">
                  <c:v>43</c:v>
                </c:pt>
                <c:pt idx="3454">
                  <c:v>73</c:v>
                </c:pt>
                <c:pt idx="3455">
                  <c:v>62</c:v>
                </c:pt>
                <c:pt idx="3456">
                  <c:v>71</c:v>
                </c:pt>
                <c:pt idx="3457">
                  <c:v>42</c:v>
                </c:pt>
                <c:pt idx="3458">
                  <c:v>43</c:v>
                </c:pt>
                <c:pt idx="3459">
                  <c:v>96</c:v>
                </c:pt>
                <c:pt idx="3460">
                  <c:v>89</c:v>
                </c:pt>
                <c:pt idx="3461">
                  <c:v>51</c:v>
                </c:pt>
                <c:pt idx="3462">
                  <c:v>72</c:v>
                </c:pt>
                <c:pt idx="3463">
                  <c:v>42</c:v>
                </c:pt>
                <c:pt idx="3464">
                  <c:v>43</c:v>
                </c:pt>
                <c:pt idx="3465">
                  <c:v>69</c:v>
                </c:pt>
                <c:pt idx="3466">
                  <c:v>45</c:v>
                </c:pt>
                <c:pt idx="3467">
                  <c:v>88</c:v>
                </c:pt>
                <c:pt idx="3468">
                  <c:v>69</c:v>
                </c:pt>
                <c:pt idx="3469">
                  <c:v>47</c:v>
                </c:pt>
                <c:pt idx="3470">
                  <c:v>57</c:v>
                </c:pt>
                <c:pt idx="3471">
                  <c:v>55</c:v>
                </c:pt>
                <c:pt idx="3472">
                  <c:v>92</c:v>
                </c:pt>
                <c:pt idx="3473">
                  <c:v>45</c:v>
                </c:pt>
                <c:pt idx="3474">
                  <c:v>63</c:v>
                </c:pt>
                <c:pt idx="3475">
                  <c:v>71</c:v>
                </c:pt>
                <c:pt idx="3476">
                  <c:v>64</c:v>
                </c:pt>
                <c:pt idx="3477">
                  <c:v>67</c:v>
                </c:pt>
                <c:pt idx="3478">
                  <c:v>60</c:v>
                </c:pt>
                <c:pt idx="3479">
                  <c:v>47</c:v>
                </c:pt>
                <c:pt idx="3480">
                  <c:v>99</c:v>
                </c:pt>
                <c:pt idx="3481">
                  <c:v>48</c:v>
                </c:pt>
                <c:pt idx="3482">
                  <c:v>79</c:v>
                </c:pt>
                <c:pt idx="3483">
                  <c:v>60</c:v>
                </c:pt>
                <c:pt idx="3484">
                  <c:v>40</c:v>
                </c:pt>
                <c:pt idx="3485">
                  <c:v>92</c:v>
                </c:pt>
                <c:pt idx="3486">
                  <c:v>92</c:v>
                </c:pt>
                <c:pt idx="3487">
                  <c:v>43</c:v>
                </c:pt>
                <c:pt idx="3488">
                  <c:v>49</c:v>
                </c:pt>
                <c:pt idx="3489">
                  <c:v>65</c:v>
                </c:pt>
                <c:pt idx="3490">
                  <c:v>79</c:v>
                </c:pt>
                <c:pt idx="3491">
                  <c:v>42</c:v>
                </c:pt>
                <c:pt idx="3492">
                  <c:v>83</c:v>
                </c:pt>
                <c:pt idx="3493">
                  <c:v>97</c:v>
                </c:pt>
                <c:pt idx="3494">
                  <c:v>48</c:v>
                </c:pt>
                <c:pt idx="3495">
                  <c:v>71</c:v>
                </c:pt>
                <c:pt idx="3496">
                  <c:v>42</c:v>
                </c:pt>
                <c:pt idx="3497">
                  <c:v>43</c:v>
                </c:pt>
                <c:pt idx="3498">
                  <c:v>45</c:v>
                </c:pt>
                <c:pt idx="3499">
                  <c:v>48</c:v>
                </c:pt>
                <c:pt idx="3500">
                  <c:v>65</c:v>
                </c:pt>
                <c:pt idx="3501">
                  <c:v>41</c:v>
                </c:pt>
                <c:pt idx="3502">
                  <c:v>41</c:v>
                </c:pt>
                <c:pt idx="3503">
                  <c:v>89</c:v>
                </c:pt>
                <c:pt idx="3504">
                  <c:v>60</c:v>
                </c:pt>
                <c:pt idx="3505">
                  <c:v>61</c:v>
                </c:pt>
                <c:pt idx="3506">
                  <c:v>42</c:v>
                </c:pt>
                <c:pt idx="3507">
                  <c:v>74</c:v>
                </c:pt>
                <c:pt idx="3508">
                  <c:v>98</c:v>
                </c:pt>
                <c:pt idx="3509">
                  <c:v>96</c:v>
                </c:pt>
                <c:pt idx="3510">
                  <c:v>54</c:v>
                </c:pt>
                <c:pt idx="3511">
                  <c:v>50</c:v>
                </c:pt>
                <c:pt idx="3512">
                  <c:v>49</c:v>
                </c:pt>
                <c:pt idx="3513">
                  <c:v>75</c:v>
                </c:pt>
                <c:pt idx="3514">
                  <c:v>53</c:v>
                </c:pt>
                <c:pt idx="3515">
                  <c:v>41</c:v>
                </c:pt>
                <c:pt idx="3516">
                  <c:v>84</c:v>
                </c:pt>
                <c:pt idx="3517">
                  <c:v>87</c:v>
                </c:pt>
                <c:pt idx="3518">
                  <c:v>83</c:v>
                </c:pt>
                <c:pt idx="3519">
                  <c:v>93</c:v>
                </c:pt>
                <c:pt idx="3520">
                  <c:v>76</c:v>
                </c:pt>
                <c:pt idx="3521">
                  <c:v>90</c:v>
                </c:pt>
                <c:pt idx="3522">
                  <c:v>68</c:v>
                </c:pt>
                <c:pt idx="3523">
                  <c:v>74</c:v>
                </c:pt>
                <c:pt idx="3524">
                  <c:v>92</c:v>
                </c:pt>
                <c:pt idx="3525">
                  <c:v>59</c:v>
                </c:pt>
                <c:pt idx="3526">
                  <c:v>60</c:v>
                </c:pt>
                <c:pt idx="3527">
                  <c:v>73</c:v>
                </c:pt>
                <c:pt idx="3528">
                  <c:v>98</c:v>
                </c:pt>
                <c:pt idx="3529">
                  <c:v>88</c:v>
                </c:pt>
                <c:pt idx="3530">
                  <c:v>92</c:v>
                </c:pt>
                <c:pt idx="3531">
                  <c:v>72</c:v>
                </c:pt>
                <c:pt idx="3532">
                  <c:v>58</c:v>
                </c:pt>
                <c:pt idx="3533">
                  <c:v>47</c:v>
                </c:pt>
                <c:pt idx="3534">
                  <c:v>70</c:v>
                </c:pt>
                <c:pt idx="3535">
                  <c:v>50</c:v>
                </c:pt>
                <c:pt idx="3536">
                  <c:v>47</c:v>
                </c:pt>
                <c:pt idx="3537">
                  <c:v>88</c:v>
                </c:pt>
                <c:pt idx="3538">
                  <c:v>59</c:v>
                </c:pt>
                <c:pt idx="3539">
                  <c:v>77</c:v>
                </c:pt>
                <c:pt idx="3540">
                  <c:v>46</c:v>
                </c:pt>
                <c:pt idx="3541">
                  <c:v>92</c:v>
                </c:pt>
                <c:pt idx="3542">
                  <c:v>52</c:v>
                </c:pt>
                <c:pt idx="3543">
                  <c:v>78</c:v>
                </c:pt>
                <c:pt idx="3544">
                  <c:v>49</c:v>
                </c:pt>
                <c:pt idx="3545">
                  <c:v>47</c:v>
                </c:pt>
                <c:pt idx="3546">
                  <c:v>81</c:v>
                </c:pt>
                <c:pt idx="3547">
                  <c:v>93</c:v>
                </c:pt>
                <c:pt idx="3548">
                  <c:v>82</c:v>
                </c:pt>
                <c:pt idx="3549">
                  <c:v>59</c:v>
                </c:pt>
                <c:pt idx="3550">
                  <c:v>56</c:v>
                </c:pt>
                <c:pt idx="3551">
                  <c:v>50</c:v>
                </c:pt>
                <c:pt idx="3552">
                  <c:v>55</c:v>
                </c:pt>
                <c:pt idx="3553">
                  <c:v>76</c:v>
                </c:pt>
                <c:pt idx="3554">
                  <c:v>81</c:v>
                </c:pt>
                <c:pt idx="3555">
                  <c:v>71</c:v>
                </c:pt>
                <c:pt idx="3556">
                  <c:v>65</c:v>
                </c:pt>
                <c:pt idx="3557">
                  <c:v>91</c:v>
                </c:pt>
                <c:pt idx="3558">
                  <c:v>91</c:v>
                </c:pt>
                <c:pt idx="3559">
                  <c:v>48</c:v>
                </c:pt>
                <c:pt idx="3560">
                  <c:v>42</c:v>
                </c:pt>
                <c:pt idx="3561">
                  <c:v>70</c:v>
                </c:pt>
                <c:pt idx="3562">
                  <c:v>81</c:v>
                </c:pt>
                <c:pt idx="3563">
                  <c:v>46</c:v>
                </c:pt>
                <c:pt idx="3564">
                  <c:v>41</c:v>
                </c:pt>
                <c:pt idx="3565">
                  <c:v>64</c:v>
                </c:pt>
                <c:pt idx="3566">
                  <c:v>79</c:v>
                </c:pt>
                <c:pt idx="3567">
                  <c:v>51</c:v>
                </c:pt>
                <c:pt idx="3568">
                  <c:v>69</c:v>
                </c:pt>
                <c:pt idx="3569">
                  <c:v>68</c:v>
                </c:pt>
                <c:pt idx="3570">
                  <c:v>80</c:v>
                </c:pt>
                <c:pt idx="3571">
                  <c:v>50</c:v>
                </c:pt>
                <c:pt idx="3572">
                  <c:v>62</c:v>
                </c:pt>
                <c:pt idx="3573">
                  <c:v>56</c:v>
                </c:pt>
                <c:pt idx="3574">
                  <c:v>52</c:v>
                </c:pt>
                <c:pt idx="3575">
                  <c:v>72</c:v>
                </c:pt>
                <c:pt idx="3576">
                  <c:v>40</c:v>
                </c:pt>
                <c:pt idx="3577">
                  <c:v>79</c:v>
                </c:pt>
                <c:pt idx="3578">
                  <c:v>52</c:v>
                </c:pt>
                <c:pt idx="3579">
                  <c:v>77</c:v>
                </c:pt>
                <c:pt idx="3580">
                  <c:v>42</c:v>
                </c:pt>
                <c:pt idx="3581">
                  <c:v>55</c:v>
                </c:pt>
                <c:pt idx="3582">
                  <c:v>81</c:v>
                </c:pt>
                <c:pt idx="3583">
                  <c:v>46</c:v>
                </c:pt>
                <c:pt idx="3584">
                  <c:v>93</c:v>
                </c:pt>
                <c:pt idx="3585">
                  <c:v>92</c:v>
                </c:pt>
                <c:pt idx="3586">
                  <c:v>42</c:v>
                </c:pt>
                <c:pt idx="3587">
                  <c:v>53</c:v>
                </c:pt>
                <c:pt idx="3588">
                  <c:v>55</c:v>
                </c:pt>
                <c:pt idx="3589">
                  <c:v>43</c:v>
                </c:pt>
                <c:pt idx="3590">
                  <c:v>70</c:v>
                </c:pt>
                <c:pt idx="3591">
                  <c:v>52</c:v>
                </c:pt>
                <c:pt idx="3592">
                  <c:v>66</c:v>
                </c:pt>
                <c:pt idx="3593">
                  <c:v>98</c:v>
                </c:pt>
                <c:pt idx="3594">
                  <c:v>40</c:v>
                </c:pt>
                <c:pt idx="3595">
                  <c:v>76</c:v>
                </c:pt>
                <c:pt idx="3596">
                  <c:v>50</c:v>
                </c:pt>
                <c:pt idx="3597">
                  <c:v>48</c:v>
                </c:pt>
                <c:pt idx="3598">
                  <c:v>99</c:v>
                </c:pt>
                <c:pt idx="3599">
                  <c:v>46</c:v>
                </c:pt>
                <c:pt idx="3600">
                  <c:v>53</c:v>
                </c:pt>
                <c:pt idx="3601">
                  <c:v>69</c:v>
                </c:pt>
                <c:pt idx="3602">
                  <c:v>63</c:v>
                </c:pt>
                <c:pt idx="3603">
                  <c:v>42</c:v>
                </c:pt>
                <c:pt idx="3604">
                  <c:v>78</c:v>
                </c:pt>
                <c:pt idx="3605">
                  <c:v>66</c:v>
                </c:pt>
                <c:pt idx="3606">
                  <c:v>40</c:v>
                </c:pt>
                <c:pt idx="3607">
                  <c:v>77</c:v>
                </c:pt>
                <c:pt idx="3608">
                  <c:v>45</c:v>
                </c:pt>
                <c:pt idx="3609">
                  <c:v>98</c:v>
                </c:pt>
                <c:pt idx="3610">
                  <c:v>51</c:v>
                </c:pt>
                <c:pt idx="3611">
                  <c:v>90</c:v>
                </c:pt>
                <c:pt idx="3612">
                  <c:v>77</c:v>
                </c:pt>
                <c:pt idx="3613">
                  <c:v>74</c:v>
                </c:pt>
                <c:pt idx="3614">
                  <c:v>49</c:v>
                </c:pt>
                <c:pt idx="3615">
                  <c:v>48</c:v>
                </c:pt>
                <c:pt idx="3616">
                  <c:v>62</c:v>
                </c:pt>
                <c:pt idx="3617">
                  <c:v>69</c:v>
                </c:pt>
                <c:pt idx="3618">
                  <c:v>91</c:v>
                </c:pt>
                <c:pt idx="3619">
                  <c:v>90</c:v>
                </c:pt>
                <c:pt idx="3620">
                  <c:v>86</c:v>
                </c:pt>
                <c:pt idx="3621">
                  <c:v>48</c:v>
                </c:pt>
                <c:pt idx="3622">
                  <c:v>58</c:v>
                </c:pt>
                <c:pt idx="3623">
                  <c:v>47</c:v>
                </c:pt>
                <c:pt idx="3624">
                  <c:v>93</c:v>
                </c:pt>
                <c:pt idx="3625">
                  <c:v>43</c:v>
                </c:pt>
                <c:pt idx="3626">
                  <c:v>44</c:v>
                </c:pt>
                <c:pt idx="3627">
                  <c:v>58</c:v>
                </c:pt>
                <c:pt idx="3628">
                  <c:v>85</c:v>
                </c:pt>
                <c:pt idx="3629">
                  <c:v>57</c:v>
                </c:pt>
                <c:pt idx="3630">
                  <c:v>96</c:v>
                </c:pt>
                <c:pt idx="3631">
                  <c:v>68</c:v>
                </c:pt>
                <c:pt idx="3632">
                  <c:v>58</c:v>
                </c:pt>
                <c:pt idx="3633">
                  <c:v>45</c:v>
                </c:pt>
                <c:pt idx="3634">
                  <c:v>44</c:v>
                </c:pt>
                <c:pt idx="3635">
                  <c:v>97</c:v>
                </c:pt>
                <c:pt idx="3636">
                  <c:v>82</c:v>
                </c:pt>
                <c:pt idx="3637">
                  <c:v>95</c:v>
                </c:pt>
                <c:pt idx="3638">
                  <c:v>44</c:v>
                </c:pt>
                <c:pt idx="3639">
                  <c:v>98</c:v>
                </c:pt>
                <c:pt idx="3640">
                  <c:v>47</c:v>
                </c:pt>
                <c:pt idx="3641">
                  <c:v>82</c:v>
                </c:pt>
                <c:pt idx="3642">
                  <c:v>77</c:v>
                </c:pt>
                <c:pt idx="3643">
                  <c:v>76</c:v>
                </c:pt>
                <c:pt idx="3644">
                  <c:v>57</c:v>
                </c:pt>
                <c:pt idx="3645">
                  <c:v>55</c:v>
                </c:pt>
                <c:pt idx="3646">
                  <c:v>85</c:v>
                </c:pt>
                <c:pt idx="3647">
                  <c:v>86</c:v>
                </c:pt>
                <c:pt idx="3648">
                  <c:v>42</c:v>
                </c:pt>
                <c:pt idx="3649">
                  <c:v>42</c:v>
                </c:pt>
                <c:pt idx="3650">
                  <c:v>51</c:v>
                </c:pt>
                <c:pt idx="3651">
                  <c:v>62</c:v>
                </c:pt>
                <c:pt idx="3652">
                  <c:v>86</c:v>
                </c:pt>
                <c:pt idx="3653">
                  <c:v>50</c:v>
                </c:pt>
                <c:pt idx="3654">
                  <c:v>81</c:v>
                </c:pt>
                <c:pt idx="3655">
                  <c:v>86</c:v>
                </c:pt>
                <c:pt idx="3656">
                  <c:v>89</c:v>
                </c:pt>
                <c:pt idx="3657">
                  <c:v>96</c:v>
                </c:pt>
                <c:pt idx="3658">
                  <c:v>85</c:v>
                </c:pt>
                <c:pt idx="3659">
                  <c:v>68</c:v>
                </c:pt>
                <c:pt idx="3660">
                  <c:v>96</c:v>
                </c:pt>
                <c:pt idx="3661">
                  <c:v>45</c:v>
                </c:pt>
                <c:pt idx="3662">
                  <c:v>55</c:v>
                </c:pt>
                <c:pt idx="3663">
                  <c:v>73</c:v>
                </c:pt>
                <c:pt idx="3664">
                  <c:v>90</c:v>
                </c:pt>
                <c:pt idx="3665">
                  <c:v>76</c:v>
                </c:pt>
                <c:pt idx="3666">
                  <c:v>50</c:v>
                </c:pt>
                <c:pt idx="3667">
                  <c:v>50</c:v>
                </c:pt>
                <c:pt idx="3668">
                  <c:v>64</c:v>
                </c:pt>
                <c:pt idx="3669">
                  <c:v>97</c:v>
                </c:pt>
                <c:pt idx="3670">
                  <c:v>58</c:v>
                </c:pt>
                <c:pt idx="3671">
                  <c:v>71</c:v>
                </c:pt>
                <c:pt idx="3672">
                  <c:v>47</c:v>
                </c:pt>
                <c:pt idx="3673">
                  <c:v>51</c:v>
                </c:pt>
                <c:pt idx="3674">
                  <c:v>80</c:v>
                </c:pt>
                <c:pt idx="3675">
                  <c:v>74</c:v>
                </c:pt>
                <c:pt idx="3676">
                  <c:v>45</c:v>
                </c:pt>
                <c:pt idx="3677">
                  <c:v>60</c:v>
                </c:pt>
                <c:pt idx="3678">
                  <c:v>92</c:v>
                </c:pt>
                <c:pt idx="3679">
                  <c:v>65</c:v>
                </c:pt>
                <c:pt idx="3680">
                  <c:v>95</c:v>
                </c:pt>
                <c:pt idx="3681">
                  <c:v>40</c:v>
                </c:pt>
                <c:pt idx="3682">
                  <c:v>56</c:v>
                </c:pt>
                <c:pt idx="3683">
                  <c:v>66</c:v>
                </c:pt>
                <c:pt idx="3684">
                  <c:v>41</c:v>
                </c:pt>
                <c:pt idx="3685">
                  <c:v>75</c:v>
                </c:pt>
                <c:pt idx="3686">
                  <c:v>40</c:v>
                </c:pt>
                <c:pt idx="3687">
                  <c:v>49</c:v>
                </c:pt>
                <c:pt idx="3688">
                  <c:v>70</c:v>
                </c:pt>
                <c:pt idx="3689">
                  <c:v>96</c:v>
                </c:pt>
                <c:pt idx="3690">
                  <c:v>44</c:v>
                </c:pt>
                <c:pt idx="3691">
                  <c:v>92</c:v>
                </c:pt>
                <c:pt idx="3692">
                  <c:v>52</c:v>
                </c:pt>
                <c:pt idx="3693">
                  <c:v>84</c:v>
                </c:pt>
                <c:pt idx="3694">
                  <c:v>63</c:v>
                </c:pt>
                <c:pt idx="3695">
                  <c:v>66</c:v>
                </c:pt>
                <c:pt idx="3696">
                  <c:v>40</c:v>
                </c:pt>
                <c:pt idx="3697">
                  <c:v>88</c:v>
                </c:pt>
                <c:pt idx="3698">
                  <c:v>59</c:v>
                </c:pt>
                <c:pt idx="3699">
                  <c:v>47</c:v>
                </c:pt>
                <c:pt idx="3700">
                  <c:v>42</c:v>
                </c:pt>
                <c:pt idx="3701">
                  <c:v>71</c:v>
                </c:pt>
                <c:pt idx="3702">
                  <c:v>83</c:v>
                </c:pt>
                <c:pt idx="3703">
                  <c:v>96</c:v>
                </c:pt>
                <c:pt idx="3704">
                  <c:v>64</c:v>
                </c:pt>
                <c:pt idx="3705">
                  <c:v>64</c:v>
                </c:pt>
                <c:pt idx="3706">
                  <c:v>89</c:v>
                </c:pt>
                <c:pt idx="3707">
                  <c:v>53</c:v>
                </c:pt>
                <c:pt idx="3708">
                  <c:v>82</c:v>
                </c:pt>
                <c:pt idx="3709">
                  <c:v>66</c:v>
                </c:pt>
                <c:pt idx="3710">
                  <c:v>87</c:v>
                </c:pt>
                <c:pt idx="3711">
                  <c:v>71</c:v>
                </c:pt>
                <c:pt idx="3712">
                  <c:v>43</c:v>
                </c:pt>
                <c:pt idx="3713">
                  <c:v>89</c:v>
                </c:pt>
                <c:pt idx="3714">
                  <c:v>78</c:v>
                </c:pt>
                <c:pt idx="3715">
                  <c:v>50</c:v>
                </c:pt>
                <c:pt idx="3716">
                  <c:v>87</c:v>
                </c:pt>
                <c:pt idx="3717">
                  <c:v>87</c:v>
                </c:pt>
                <c:pt idx="3718">
                  <c:v>42</c:v>
                </c:pt>
                <c:pt idx="3719">
                  <c:v>94</c:v>
                </c:pt>
                <c:pt idx="3720">
                  <c:v>63</c:v>
                </c:pt>
                <c:pt idx="3721">
                  <c:v>48</c:v>
                </c:pt>
                <c:pt idx="3722">
                  <c:v>47</c:v>
                </c:pt>
                <c:pt idx="3723">
                  <c:v>78</c:v>
                </c:pt>
                <c:pt idx="3724">
                  <c:v>96</c:v>
                </c:pt>
                <c:pt idx="3725">
                  <c:v>98</c:v>
                </c:pt>
                <c:pt idx="3726">
                  <c:v>56</c:v>
                </c:pt>
                <c:pt idx="3727">
                  <c:v>82</c:v>
                </c:pt>
                <c:pt idx="3728">
                  <c:v>43</c:v>
                </c:pt>
                <c:pt idx="3729">
                  <c:v>43</c:v>
                </c:pt>
                <c:pt idx="3730">
                  <c:v>47</c:v>
                </c:pt>
                <c:pt idx="3731">
                  <c:v>81</c:v>
                </c:pt>
                <c:pt idx="3732">
                  <c:v>45</c:v>
                </c:pt>
                <c:pt idx="3733">
                  <c:v>48</c:v>
                </c:pt>
                <c:pt idx="3734">
                  <c:v>81</c:v>
                </c:pt>
                <c:pt idx="3735">
                  <c:v>47</c:v>
                </c:pt>
                <c:pt idx="3736">
                  <c:v>54</c:v>
                </c:pt>
                <c:pt idx="3737">
                  <c:v>57</c:v>
                </c:pt>
                <c:pt idx="3738">
                  <c:v>44</c:v>
                </c:pt>
                <c:pt idx="3739">
                  <c:v>89</c:v>
                </c:pt>
                <c:pt idx="3740">
                  <c:v>66</c:v>
                </c:pt>
                <c:pt idx="3741">
                  <c:v>41</c:v>
                </c:pt>
                <c:pt idx="3742">
                  <c:v>98</c:v>
                </c:pt>
                <c:pt idx="3743">
                  <c:v>81</c:v>
                </c:pt>
                <c:pt idx="3744">
                  <c:v>63</c:v>
                </c:pt>
                <c:pt idx="3745">
                  <c:v>90</c:v>
                </c:pt>
                <c:pt idx="3746">
                  <c:v>60</c:v>
                </c:pt>
                <c:pt idx="3747">
                  <c:v>70</c:v>
                </c:pt>
                <c:pt idx="3748">
                  <c:v>50</c:v>
                </c:pt>
                <c:pt idx="3749">
                  <c:v>67</c:v>
                </c:pt>
                <c:pt idx="3750">
                  <c:v>87</c:v>
                </c:pt>
                <c:pt idx="3751">
                  <c:v>79</c:v>
                </c:pt>
                <c:pt idx="3752">
                  <c:v>43</c:v>
                </c:pt>
                <c:pt idx="3753">
                  <c:v>82</c:v>
                </c:pt>
                <c:pt idx="3754">
                  <c:v>55</c:v>
                </c:pt>
                <c:pt idx="3755">
                  <c:v>51</c:v>
                </c:pt>
                <c:pt idx="3756">
                  <c:v>74</c:v>
                </c:pt>
                <c:pt idx="3757">
                  <c:v>95</c:v>
                </c:pt>
                <c:pt idx="3758">
                  <c:v>55</c:v>
                </c:pt>
                <c:pt idx="3759">
                  <c:v>63</c:v>
                </c:pt>
                <c:pt idx="3760">
                  <c:v>74</c:v>
                </c:pt>
                <c:pt idx="3761">
                  <c:v>96</c:v>
                </c:pt>
                <c:pt idx="3762">
                  <c:v>81</c:v>
                </c:pt>
                <c:pt idx="3763">
                  <c:v>68</c:v>
                </c:pt>
                <c:pt idx="3764">
                  <c:v>87</c:v>
                </c:pt>
                <c:pt idx="3765">
                  <c:v>97</c:v>
                </c:pt>
                <c:pt idx="3766">
                  <c:v>78</c:v>
                </c:pt>
                <c:pt idx="3767">
                  <c:v>70</c:v>
                </c:pt>
                <c:pt idx="3768">
                  <c:v>54</c:v>
                </c:pt>
                <c:pt idx="3769">
                  <c:v>81</c:v>
                </c:pt>
                <c:pt idx="3770">
                  <c:v>97</c:v>
                </c:pt>
                <c:pt idx="3771">
                  <c:v>89</c:v>
                </c:pt>
                <c:pt idx="3772">
                  <c:v>61</c:v>
                </c:pt>
                <c:pt idx="3773">
                  <c:v>99</c:v>
                </c:pt>
                <c:pt idx="3774">
                  <c:v>44</c:v>
                </c:pt>
                <c:pt idx="3775">
                  <c:v>87</c:v>
                </c:pt>
                <c:pt idx="3776">
                  <c:v>52</c:v>
                </c:pt>
                <c:pt idx="3777">
                  <c:v>71</c:v>
                </c:pt>
                <c:pt idx="3778">
                  <c:v>42</c:v>
                </c:pt>
                <c:pt idx="3779">
                  <c:v>54</c:v>
                </c:pt>
                <c:pt idx="3780">
                  <c:v>94</c:v>
                </c:pt>
                <c:pt idx="3781">
                  <c:v>66</c:v>
                </c:pt>
                <c:pt idx="3782">
                  <c:v>66</c:v>
                </c:pt>
                <c:pt idx="3783">
                  <c:v>69</c:v>
                </c:pt>
                <c:pt idx="3784">
                  <c:v>45</c:v>
                </c:pt>
                <c:pt idx="3785">
                  <c:v>64</c:v>
                </c:pt>
                <c:pt idx="3786">
                  <c:v>67</c:v>
                </c:pt>
                <c:pt idx="3787">
                  <c:v>61</c:v>
                </c:pt>
                <c:pt idx="3788">
                  <c:v>43</c:v>
                </c:pt>
                <c:pt idx="3789">
                  <c:v>54</c:v>
                </c:pt>
                <c:pt idx="3790">
                  <c:v>65</c:v>
                </c:pt>
                <c:pt idx="3791">
                  <c:v>57</c:v>
                </c:pt>
                <c:pt idx="3792">
                  <c:v>48</c:v>
                </c:pt>
                <c:pt idx="3793">
                  <c:v>91</c:v>
                </c:pt>
                <c:pt idx="3794">
                  <c:v>43</c:v>
                </c:pt>
                <c:pt idx="3795">
                  <c:v>87</c:v>
                </c:pt>
                <c:pt idx="3796">
                  <c:v>89</c:v>
                </c:pt>
                <c:pt idx="3797">
                  <c:v>44</c:v>
                </c:pt>
                <c:pt idx="3798">
                  <c:v>45</c:v>
                </c:pt>
                <c:pt idx="3799">
                  <c:v>97</c:v>
                </c:pt>
                <c:pt idx="3800">
                  <c:v>93</c:v>
                </c:pt>
                <c:pt idx="3801">
                  <c:v>90</c:v>
                </c:pt>
                <c:pt idx="3802">
                  <c:v>51</c:v>
                </c:pt>
                <c:pt idx="3803">
                  <c:v>70</c:v>
                </c:pt>
                <c:pt idx="3804">
                  <c:v>86</c:v>
                </c:pt>
                <c:pt idx="3805">
                  <c:v>48</c:v>
                </c:pt>
                <c:pt idx="3806">
                  <c:v>46</c:v>
                </c:pt>
                <c:pt idx="3807">
                  <c:v>68</c:v>
                </c:pt>
                <c:pt idx="3808">
                  <c:v>53</c:v>
                </c:pt>
                <c:pt idx="3809">
                  <c:v>90</c:v>
                </c:pt>
                <c:pt idx="3810">
                  <c:v>59</c:v>
                </c:pt>
                <c:pt idx="3811">
                  <c:v>71</c:v>
                </c:pt>
                <c:pt idx="3812">
                  <c:v>98</c:v>
                </c:pt>
                <c:pt idx="3813">
                  <c:v>95</c:v>
                </c:pt>
                <c:pt idx="3814">
                  <c:v>75</c:v>
                </c:pt>
                <c:pt idx="3815">
                  <c:v>83</c:v>
                </c:pt>
                <c:pt idx="3816">
                  <c:v>57</c:v>
                </c:pt>
                <c:pt idx="3817">
                  <c:v>79</c:v>
                </c:pt>
                <c:pt idx="3818">
                  <c:v>88</c:v>
                </c:pt>
                <c:pt idx="3819">
                  <c:v>64</c:v>
                </c:pt>
                <c:pt idx="3820">
                  <c:v>95</c:v>
                </c:pt>
                <c:pt idx="3821">
                  <c:v>74</c:v>
                </c:pt>
                <c:pt idx="3822">
                  <c:v>65</c:v>
                </c:pt>
                <c:pt idx="3823">
                  <c:v>43</c:v>
                </c:pt>
                <c:pt idx="3824">
                  <c:v>81</c:v>
                </c:pt>
                <c:pt idx="3825">
                  <c:v>87</c:v>
                </c:pt>
                <c:pt idx="3826">
                  <c:v>59</c:v>
                </c:pt>
                <c:pt idx="3827">
                  <c:v>73</c:v>
                </c:pt>
                <c:pt idx="3828">
                  <c:v>51</c:v>
                </c:pt>
                <c:pt idx="3829">
                  <c:v>55</c:v>
                </c:pt>
                <c:pt idx="3830">
                  <c:v>98</c:v>
                </c:pt>
                <c:pt idx="3831">
                  <c:v>81</c:v>
                </c:pt>
                <c:pt idx="3832">
                  <c:v>44</c:v>
                </c:pt>
                <c:pt idx="3833">
                  <c:v>83</c:v>
                </c:pt>
                <c:pt idx="3834">
                  <c:v>74</c:v>
                </c:pt>
                <c:pt idx="3835">
                  <c:v>66</c:v>
                </c:pt>
                <c:pt idx="3836">
                  <c:v>40</c:v>
                </c:pt>
                <c:pt idx="3837">
                  <c:v>71</c:v>
                </c:pt>
                <c:pt idx="3838">
                  <c:v>78</c:v>
                </c:pt>
                <c:pt idx="3839">
                  <c:v>72</c:v>
                </c:pt>
                <c:pt idx="3840">
                  <c:v>70</c:v>
                </c:pt>
                <c:pt idx="3841">
                  <c:v>99</c:v>
                </c:pt>
                <c:pt idx="3842">
                  <c:v>52</c:v>
                </c:pt>
                <c:pt idx="3843">
                  <c:v>84</c:v>
                </c:pt>
                <c:pt idx="3844">
                  <c:v>41</c:v>
                </c:pt>
                <c:pt idx="3845">
                  <c:v>69</c:v>
                </c:pt>
                <c:pt idx="3846">
                  <c:v>49</c:v>
                </c:pt>
                <c:pt idx="3847">
                  <c:v>62</c:v>
                </c:pt>
                <c:pt idx="3848">
                  <c:v>72</c:v>
                </c:pt>
                <c:pt idx="3849">
                  <c:v>78</c:v>
                </c:pt>
                <c:pt idx="3850">
                  <c:v>95</c:v>
                </c:pt>
                <c:pt idx="3851">
                  <c:v>98</c:v>
                </c:pt>
                <c:pt idx="3852">
                  <c:v>68</c:v>
                </c:pt>
                <c:pt idx="3853">
                  <c:v>69</c:v>
                </c:pt>
                <c:pt idx="3854">
                  <c:v>73</c:v>
                </c:pt>
                <c:pt idx="3855">
                  <c:v>78</c:v>
                </c:pt>
                <c:pt idx="3856">
                  <c:v>56</c:v>
                </c:pt>
                <c:pt idx="3857">
                  <c:v>61</c:v>
                </c:pt>
                <c:pt idx="3858">
                  <c:v>44</c:v>
                </c:pt>
                <c:pt idx="3859">
                  <c:v>50</c:v>
                </c:pt>
                <c:pt idx="3860">
                  <c:v>50</c:v>
                </c:pt>
                <c:pt idx="3861">
                  <c:v>50</c:v>
                </c:pt>
                <c:pt idx="3862">
                  <c:v>56</c:v>
                </c:pt>
                <c:pt idx="3863">
                  <c:v>71</c:v>
                </c:pt>
                <c:pt idx="3864">
                  <c:v>58</c:v>
                </c:pt>
                <c:pt idx="3865">
                  <c:v>71</c:v>
                </c:pt>
                <c:pt idx="3866">
                  <c:v>67</c:v>
                </c:pt>
                <c:pt idx="3867">
                  <c:v>79</c:v>
                </c:pt>
                <c:pt idx="3868">
                  <c:v>91</c:v>
                </c:pt>
                <c:pt idx="3869">
                  <c:v>66</c:v>
                </c:pt>
                <c:pt idx="3870">
                  <c:v>53</c:v>
                </c:pt>
                <c:pt idx="3871">
                  <c:v>81</c:v>
                </c:pt>
                <c:pt idx="3872">
                  <c:v>96</c:v>
                </c:pt>
                <c:pt idx="3873">
                  <c:v>41</c:v>
                </c:pt>
                <c:pt idx="3874">
                  <c:v>56</c:v>
                </c:pt>
                <c:pt idx="3875">
                  <c:v>40</c:v>
                </c:pt>
                <c:pt idx="3876">
                  <c:v>84</c:v>
                </c:pt>
                <c:pt idx="3877">
                  <c:v>71</c:v>
                </c:pt>
                <c:pt idx="3878">
                  <c:v>58</c:v>
                </c:pt>
                <c:pt idx="3879">
                  <c:v>53</c:v>
                </c:pt>
                <c:pt idx="3880">
                  <c:v>70</c:v>
                </c:pt>
                <c:pt idx="3881">
                  <c:v>57</c:v>
                </c:pt>
                <c:pt idx="3882">
                  <c:v>53</c:v>
                </c:pt>
                <c:pt idx="3883">
                  <c:v>53</c:v>
                </c:pt>
                <c:pt idx="3884">
                  <c:v>63</c:v>
                </c:pt>
                <c:pt idx="3885">
                  <c:v>44</c:v>
                </c:pt>
                <c:pt idx="3886">
                  <c:v>55</c:v>
                </c:pt>
                <c:pt idx="3887">
                  <c:v>44</c:v>
                </c:pt>
                <c:pt idx="3888">
                  <c:v>93</c:v>
                </c:pt>
                <c:pt idx="3889">
                  <c:v>52</c:v>
                </c:pt>
                <c:pt idx="3890">
                  <c:v>55</c:v>
                </c:pt>
                <c:pt idx="3891">
                  <c:v>54</c:v>
                </c:pt>
                <c:pt idx="3892">
                  <c:v>70</c:v>
                </c:pt>
                <c:pt idx="3893">
                  <c:v>44</c:v>
                </c:pt>
                <c:pt idx="3894">
                  <c:v>69</c:v>
                </c:pt>
                <c:pt idx="3895">
                  <c:v>62</c:v>
                </c:pt>
                <c:pt idx="3896">
                  <c:v>77</c:v>
                </c:pt>
                <c:pt idx="3897">
                  <c:v>68</c:v>
                </c:pt>
                <c:pt idx="3898">
                  <c:v>52</c:v>
                </c:pt>
                <c:pt idx="3899">
                  <c:v>71</c:v>
                </c:pt>
                <c:pt idx="3900">
                  <c:v>87</c:v>
                </c:pt>
                <c:pt idx="3901">
                  <c:v>81</c:v>
                </c:pt>
                <c:pt idx="3902">
                  <c:v>72</c:v>
                </c:pt>
                <c:pt idx="3903">
                  <c:v>43</c:v>
                </c:pt>
                <c:pt idx="3904">
                  <c:v>57</c:v>
                </c:pt>
                <c:pt idx="3905">
                  <c:v>45</c:v>
                </c:pt>
                <c:pt idx="3906">
                  <c:v>67</c:v>
                </c:pt>
                <c:pt idx="3907">
                  <c:v>83</c:v>
                </c:pt>
                <c:pt idx="3908">
                  <c:v>96</c:v>
                </c:pt>
                <c:pt idx="3909">
                  <c:v>97</c:v>
                </c:pt>
                <c:pt idx="3910">
                  <c:v>66</c:v>
                </c:pt>
                <c:pt idx="3911">
                  <c:v>65</c:v>
                </c:pt>
                <c:pt idx="3912">
                  <c:v>95</c:v>
                </c:pt>
                <c:pt idx="3913">
                  <c:v>59</c:v>
                </c:pt>
                <c:pt idx="3914">
                  <c:v>52</c:v>
                </c:pt>
                <c:pt idx="3915">
                  <c:v>88</c:v>
                </c:pt>
                <c:pt idx="3916">
                  <c:v>49</c:v>
                </c:pt>
                <c:pt idx="3917">
                  <c:v>90</c:v>
                </c:pt>
                <c:pt idx="3918">
                  <c:v>69</c:v>
                </c:pt>
                <c:pt idx="3919">
                  <c:v>44</c:v>
                </c:pt>
                <c:pt idx="3920">
                  <c:v>92</c:v>
                </c:pt>
                <c:pt idx="3921">
                  <c:v>83</c:v>
                </c:pt>
                <c:pt idx="3922">
                  <c:v>89</c:v>
                </c:pt>
                <c:pt idx="3923">
                  <c:v>48</c:v>
                </c:pt>
                <c:pt idx="3924">
                  <c:v>82</c:v>
                </c:pt>
                <c:pt idx="3925">
                  <c:v>43</c:v>
                </c:pt>
                <c:pt idx="3926">
                  <c:v>40</c:v>
                </c:pt>
                <c:pt idx="3927">
                  <c:v>73</c:v>
                </c:pt>
                <c:pt idx="3928">
                  <c:v>80</c:v>
                </c:pt>
                <c:pt idx="3929">
                  <c:v>65</c:v>
                </c:pt>
                <c:pt idx="3930">
                  <c:v>57</c:v>
                </c:pt>
                <c:pt idx="3931">
                  <c:v>55</c:v>
                </c:pt>
                <c:pt idx="3932">
                  <c:v>62</c:v>
                </c:pt>
                <c:pt idx="3933">
                  <c:v>75</c:v>
                </c:pt>
                <c:pt idx="3934">
                  <c:v>65</c:v>
                </c:pt>
                <c:pt idx="3935">
                  <c:v>41</c:v>
                </c:pt>
                <c:pt idx="3936">
                  <c:v>83</c:v>
                </c:pt>
                <c:pt idx="3937">
                  <c:v>91</c:v>
                </c:pt>
                <c:pt idx="3938">
                  <c:v>44</c:v>
                </c:pt>
                <c:pt idx="3939">
                  <c:v>68</c:v>
                </c:pt>
                <c:pt idx="3940">
                  <c:v>43</c:v>
                </c:pt>
                <c:pt idx="3941">
                  <c:v>86</c:v>
                </c:pt>
                <c:pt idx="3942">
                  <c:v>61</c:v>
                </c:pt>
                <c:pt idx="3943">
                  <c:v>88</c:v>
                </c:pt>
                <c:pt idx="3944">
                  <c:v>47</c:v>
                </c:pt>
                <c:pt idx="3945">
                  <c:v>83</c:v>
                </c:pt>
                <c:pt idx="3946">
                  <c:v>60</c:v>
                </c:pt>
                <c:pt idx="3947">
                  <c:v>47</c:v>
                </c:pt>
                <c:pt idx="3948">
                  <c:v>97</c:v>
                </c:pt>
                <c:pt idx="3949">
                  <c:v>91</c:v>
                </c:pt>
                <c:pt idx="3950">
                  <c:v>91</c:v>
                </c:pt>
                <c:pt idx="3951">
                  <c:v>44</c:v>
                </c:pt>
                <c:pt idx="3952">
                  <c:v>66</c:v>
                </c:pt>
                <c:pt idx="3953">
                  <c:v>44</c:v>
                </c:pt>
                <c:pt idx="3954">
                  <c:v>60</c:v>
                </c:pt>
                <c:pt idx="3955">
                  <c:v>47</c:v>
                </c:pt>
                <c:pt idx="3956">
                  <c:v>61</c:v>
                </c:pt>
                <c:pt idx="3957">
                  <c:v>57</c:v>
                </c:pt>
                <c:pt idx="3958">
                  <c:v>43</c:v>
                </c:pt>
                <c:pt idx="3959">
                  <c:v>43</c:v>
                </c:pt>
                <c:pt idx="3960">
                  <c:v>76</c:v>
                </c:pt>
                <c:pt idx="3961">
                  <c:v>54</c:v>
                </c:pt>
                <c:pt idx="3962">
                  <c:v>77</c:v>
                </c:pt>
                <c:pt idx="3963">
                  <c:v>66</c:v>
                </c:pt>
                <c:pt idx="3964">
                  <c:v>60</c:v>
                </c:pt>
                <c:pt idx="3965">
                  <c:v>85</c:v>
                </c:pt>
                <c:pt idx="3966">
                  <c:v>98</c:v>
                </c:pt>
                <c:pt idx="3967">
                  <c:v>95</c:v>
                </c:pt>
                <c:pt idx="3968">
                  <c:v>43</c:v>
                </c:pt>
                <c:pt idx="3969">
                  <c:v>50</c:v>
                </c:pt>
                <c:pt idx="3970">
                  <c:v>58</c:v>
                </c:pt>
                <c:pt idx="3971">
                  <c:v>96</c:v>
                </c:pt>
                <c:pt idx="3972">
                  <c:v>58</c:v>
                </c:pt>
                <c:pt idx="3973">
                  <c:v>67</c:v>
                </c:pt>
                <c:pt idx="3974">
                  <c:v>44</c:v>
                </c:pt>
                <c:pt idx="3975">
                  <c:v>87</c:v>
                </c:pt>
                <c:pt idx="3976">
                  <c:v>42</c:v>
                </c:pt>
                <c:pt idx="3977">
                  <c:v>65</c:v>
                </c:pt>
                <c:pt idx="3978">
                  <c:v>49</c:v>
                </c:pt>
                <c:pt idx="3979">
                  <c:v>63</c:v>
                </c:pt>
                <c:pt idx="3980">
                  <c:v>68</c:v>
                </c:pt>
                <c:pt idx="3981">
                  <c:v>84</c:v>
                </c:pt>
                <c:pt idx="3982">
                  <c:v>46</c:v>
                </c:pt>
                <c:pt idx="3983">
                  <c:v>62</c:v>
                </c:pt>
                <c:pt idx="3984">
                  <c:v>85</c:v>
                </c:pt>
                <c:pt idx="3985">
                  <c:v>66</c:v>
                </c:pt>
                <c:pt idx="3986">
                  <c:v>48</c:v>
                </c:pt>
                <c:pt idx="3987">
                  <c:v>83</c:v>
                </c:pt>
                <c:pt idx="3988">
                  <c:v>42</c:v>
                </c:pt>
                <c:pt idx="3989">
                  <c:v>52</c:v>
                </c:pt>
                <c:pt idx="3990">
                  <c:v>45</c:v>
                </c:pt>
                <c:pt idx="3991">
                  <c:v>77</c:v>
                </c:pt>
                <c:pt idx="3992">
                  <c:v>58</c:v>
                </c:pt>
                <c:pt idx="3993">
                  <c:v>64</c:v>
                </c:pt>
                <c:pt idx="3994">
                  <c:v>78</c:v>
                </c:pt>
                <c:pt idx="3995">
                  <c:v>43</c:v>
                </c:pt>
                <c:pt idx="3996">
                  <c:v>61</c:v>
                </c:pt>
                <c:pt idx="3997">
                  <c:v>44</c:v>
                </c:pt>
                <c:pt idx="3998">
                  <c:v>40</c:v>
                </c:pt>
                <c:pt idx="3999">
                  <c:v>56</c:v>
                </c:pt>
                <c:pt idx="4000">
                  <c:v>48</c:v>
                </c:pt>
                <c:pt idx="4001">
                  <c:v>48</c:v>
                </c:pt>
                <c:pt idx="4002">
                  <c:v>92</c:v>
                </c:pt>
                <c:pt idx="4003">
                  <c:v>63</c:v>
                </c:pt>
                <c:pt idx="4004">
                  <c:v>49</c:v>
                </c:pt>
                <c:pt idx="4005">
                  <c:v>59</c:v>
                </c:pt>
                <c:pt idx="4006">
                  <c:v>56</c:v>
                </c:pt>
                <c:pt idx="4007">
                  <c:v>52</c:v>
                </c:pt>
                <c:pt idx="4008">
                  <c:v>68</c:v>
                </c:pt>
                <c:pt idx="4009">
                  <c:v>62</c:v>
                </c:pt>
                <c:pt idx="4010">
                  <c:v>57</c:v>
                </c:pt>
                <c:pt idx="4011">
                  <c:v>57</c:v>
                </c:pt>
                <c:pt idx="4012">
                  <c:v>93</c:v>
                </c:pt>
                <c:pt idx="4013">
                  <c:v>48</c:v>
                </c:pt>
                <c:pt idx="4014">
                  <c:v>42</c:v>
                </c:pt>
                <c:pt idx="4015">
                  <c:v>46</c:v>
                </c:pt>
                <c:pt idx="4016">
                  <c:v>97</c:v>
                </c:pt>
                <c:pt idx="4017">
                  <c:v>54</c:v>
                </c:pt>
                <c:pt idx="4018">
                  <c:v>69</c:v>
                </c:pt>
                <c:pt idx="4019">
                  <c:v>48</c:v>
                </c:pt>
                <c:pt idx="4020">
                  <c:v>98</c:v>
                </c:pt>
                <c:pt idx="4021">
                  <c:v>80</c:v>
                </c:pt>
                <c:pt idx="4022">
                  <c:v>66</c:v>
                </c:pt>
                <c:pt idx="4023">
                  <c:v>75</c:v>
                </c:pt>
                <c:pt idx="4024">
                  <c:v>57</c:v>
                </c:pt>
                <c:pt idx="4025">
                  <c:v>70</c:v>
                </c:pt>
                <c:pt idx="4026">
                  <c:v>56</c:v>
                </c:pt>
                <c:pt idx="4027">
                  <c:v>93</c:v>
                </c:pt>
                <c:pt idx="4028">
                  <c:v>92</c:v>
                </c:pt>
                <c:pt idx="4029">
                  <c:v>45</c:v>
                </c:pt>
                <c:pt idx="4030">
                  <c:v>64</c:v>
                </c:pt>
                <c:pt idx="4031">
                  <c:v>81</c:v>
                </c:pt>
                <c:pt idx="4032">
                  <c:v>98</c:v>
                </c:pt>
                <c:pt idx="4033">
                  <c:v>77</c:v>
                </c:pt>
                <c:pt idx="4034">
                  <c:v>77</c:v>
                </c:pt>
                <c:pt idx="4035">
                  <c:v>90</c:v>
                </c:pt>
                <c:pt idx="4036">
                  <c:v>68</c:v>
                </c:pt>
                <c:pt idx="4037">
                  <c:v>79</c:v>
                </c:pt>
                <c:pt idx="4038">
                  <c:v>48</c:v>
                </c:pt>
                <c:pt idx="4039">
                  <c:v>40</c:v>
                </c:pt>
                <c:pt idx="4040">
                  <c:v>55</c:v>
                </c:pt>
                <c:pt idx="4041">
                  <c:v>77</c:v>
                </c:pt>
                <c:pt idx="4042">
                  <c:v>62</c:v>
                </c:pt>
                <c:pt idx="4043">
                  <c:v>98</c:v>
                </c:pt>
                <c:pt idx="4044">
                  <c:v>47</c:v>
                </c:pt>
                <c:pt idx="4045">
                  <c:v>51</c:v>
                </c:pt>
                <c:pt idx="4046">
                  <c:v>49</c:v>
                </c:pt>
                <c:pt idx="4047">
                  <c:v>55</c:v>
                </c:pt>
                <c:pt idx="4048">
                  <c:v>86</c:v>
                </c:pt>
                <c:pt idx="4049">
                  <c:v>82</c:v>
                </c:pt>
                <c:pt idx="4050">
                  <c:v>63</c:v>
                </c:pt>
                <c:pt idx="4051">
                  <c:v>47</c:v>
                </c:pt>
                <c:pt idx="4052">
                  <c:v>50</c:v>
                </c:pt>
                <c:pt idx="4053">
                  <c:v>80</c:v>
                </c:pt>
                <c:pt idx="4054">
                  <c:v>65</c:v>
                </c:pt>
                <c:pt idx="4055">
                  <c:v>46</c:v>
                </c:pt>
                <c:pt idx="4056">
                  <c:v>54</c:v>
                </c:pt>
                <c:pt idx="4057">
                  <c:v>54</c:v>
                </c:pt>
                <c:pt idx="4058">
                  <c:v>87</c:v>
                </c:pt>
                <c:pt idx="4059">
                  <c:v>42</c:v>
                </c:pt>
                <c:pt idx="4060">
                  <c:v>55</c:v>
                </c:pt>
                <c:pt idx="4061">
                  <c:v>54</c:v>
                </c:pt>
                <c:pt idx="4062">
                  <c:v>64</c:v>
                </c:pt>
                <c:pt idx="4063">
                  <c:v>72</c:v>
                </c:pt>
                <c:pt idx="4064">
                  <c:v>53</c:v>
                </c:pt>
                <c:pt idx="4065">
                  <c:v>93</c:v>
                </c:pt>
                <c:pt idx="4066">
                  <c:v>50</c:v>
                </c:pt>
                <c:pt idx="4067">
                  <c:v>42</c:v>
                </c:pt>
                <c:pt idx="4068">
                  <c:v>48</c:v>
                </c:pt>
                <c:pt idx="4069">
                  <c:v>45</c:v>
                </c:pt>
                <c:pt idx="4070">
                  <c:v>94</c:v>
                </c:pt>
                <c:pt idx="4071">
                  <c:v>55</c:v>
                </c:pt>
                <c:pt idx="4072">
                  <c:v>50</c:v>
                </c:pt>
                <c:pt idx="4073">
                  <c:v>89</c:v>
                </c:pt>
                <c:pt idx="4074">
                  <c:v>56</c:v>
                </c:pt>
                <c:pt idx="4075">
                  <c:v>88</c:v>
                </c:pt>
                <c:pt idx="4076">
                  <c:v>42</c:v>
                </c:pt>
                <c:pt idx="4077">
                  <c:v>58</c:v>
                </c:pt>
                <c:pt idx="4078">
                  <c:v>63</c:v>
                </c:pt>
                <c:pt idx="4079">
                  <c:v>94</c:v>
                </c:pt>
                <c:pt idx="4080">
                  <c:v>86</c:v>
                </c:pt>
                <c:pt idx="4081">
                  <c:v>81</c:v>
                </c:pt>
                <c:pt idx="4082">
                  <c:v>47</c:v>
                </c:pt>
                <c:pt idx="4083">
                  <c:v>88</c:v>
                </c:pt>
                <c:pt idx="4084">
                  <c:v>75</c:v>
                </c:pt>
                <c:pt idx="4085">
                  <c:v>97</c:v>
                </c:pt>
                <c:pt idx="4086">
                  <c:v>41</c:v>
                </c:pt>
                <c:pt idx="4087">
                  <c:v>62</c:v>
                </c:pt>
                <c:pt idx="4088">
                  <c:v>79</c:v>
                </c:pt>
                <c:pt idx="4089">
                  <c:v>69</c:v>
                </c:pt>
                <c:pt idx="4090">
                  <c:v>64</c:v>
                </c:pt>
                <c:pt idx="4091">
                  <c:v>46</c:v>
                </c:pt>
                <c:pt idx="4092">
                  <c:v>67</c:v>
                </c:pt>
                <c:pt idx="4093">
                  <c:v>89</c:v>
                </c:pt>
                <c:pt idx="4094">
                  <c:v>98</c:v>
                </c:pt>
                <c:pt idx="4095">
                  <c:v>56</c:v>
                </c:pt>
                <c:pt idx="4096">
                  <c:v>71</c:v>
                </c:pt>
                <c:pt idx="4097">
                  <c:v>40</c:v>
                </c:pt>
                <c:pt idx="4098">
                  <c:v>83</c:v>
                </c:pt>
                <c:pt idx="4099">
                  <c:v>75</c:v>
                </c:pt>
                <c:pt idx="4100">
                  <c:v>88</c:v>
                </c:pt>
                <c:pt idx="4101">
                  <c:v>46</c:v>
                </c:pt>
                <c:pt idx="4102">
                  <c:v>95</c:v>
                </c:pt>
                <c:pt idx="4103">
                  <c:v>42</c:v>
                </c:pt>
                <c:pt idx="4104">
                  <c:v>69</c:v>
                </c:pt>
                <c:pt idx="4105">
                  <c:v>40</c:v>
                </c:pt>
                <c:pt idx="4106">
                  <c:v>90</c:v>
                </c:pt>
                <c:pt idx="4107">
                  <c:v>73</c:v>
                </c:pt>
                <c:pt idx="4108">
                  <c:v>77</c:v>
                </c:pt>
                <c:pt idx="4109">
                  <c:v>94</c:v>
                </c:pt>
                <c:pt idx="4110">
                  <c:v>96</c:v>
                </c:pt>
                <c:pt idx="4111">
                  <c:v>92</c:v>
                </c:pt>
                <c:pt idx="4112">
                  <c:v>72</c:v>
                </c:pt>
                <c:pt idx="4113">
                  <c:v>82</c:v>
                </c:pt>
                <c:pt idx="4114">
                  <c:v>55</c:v>
                </c:pt>
                <c:pt idx="4115">
                  <c:v>50</c:v>
                </c:pt>
                <c:pt idx="4116">
                  <c:v>47</c:v>
                </c:pt>
                <c:pt idx="4117">
                  <c:v>91</c:v>
                </c:pt>
                <c:pt idx="4118">
                  <c:v>40</c:v>
                </c:pt>
                <c:pt idx="4119">
                  <c:v>53</c:v>
                </c:pt>
                <c:pt idx="4120">
                  <c:v>60</c:v>
                </c:pt>
                <c:pt idx="4121">
                  <c:v>97</c:v>
                </c:pt>
                <c:pt idx="4122">
                  <c:v>60</c:v>
                </c:pt>
                <c:pt idx="4123">
                  <c:v>77</c:v>
                </c:pt>
                <c:pt idx="4124">
                  <c:v>80</c:v>
                </c:pt>
                <c:pt idx="4125">
                  <c:v>53</c:v>
                </c:pt>
                <c:pt idx="4126">
                  <c:v>79</c:v>
                </c:pt>
                <c:pt idx="4127">
                  <c:v>97</c:v>
                </c:pt>
                <c:pt idx="4128">
                  <c:v>81</c:v>
                </c:pt>
                <c:pt idx="4129">
                  <c:v>57</c:v>
                </c:pt>
                <c:pt idx="4130">
                  <c:v>59</c:v>
                </c:pt>
                <c:pt idx="4131">
                  <c:v>99</c:v>
                </c:pt>
                <c:pt idx="4132">
                  <c:v>48</c:v>
                </c:pt>
                <c:pt idx="4133">
                  <c:v>80</c:v>
                </c:pt>
              </c:numCache>
            </c:numRef>
          </c:xVal>
          <c:yVal>
            <c:numRef>
              <c:f>Sheet4!$E$3:$E$4136</c:f>
              <c:numCache>
                <c:formatCode>General</c:formatCode>
                <c:ptCount val="4134"/>
                <c:pt idx="0">
                  <c:v>90</c:v>
                </c:pt>
                <c:pt idx="1">
                  <c:v>99</c:v>
                </c:pt>
                <c:pt idx="2">
                  <c:v>72</c:v>
                </c:pt>
                <c:pt idx="3">
                  <c:v>88</c:v>
                </c:pt>
                <c:pt idx="4">
                  <c:v>43</c:v>
                </c:pt>
                <c:pt idx="5">
                  <c:v>43</c:v>
                </c:pt>
                <c:pt idx="6">
                  <c:v>87</c:v>
                </c:pt>
                <c:pt idx="7">
                  <c:v>99</c:v>
                </c:pt>
                <c:pt idx="8">
                  <c:v>55</c:v>
                </c:pt>
                <c:pt idx="9">
                  <c:v>86</c:v>
                </c:pt>
                <c:pt idx="10">
                  <c:v>65</c:v>
                </c:pt>
                <c:pt idx="11">
                  <c:v>45</c:v>
                </c:pt>
                <c:pt idx="12">
                  <c:v>76</c:v>
                </c:pt>
                <c:pt idx="13">
                  <c:v>61</c:v>
                </c:pt>
                <c:pt idx="14">
                  <c:v>81</c:v>
                </c:pt>
                <c:pt idx="15">
                  <c:v>46</c:v>
                </c:pt>
                <c:pt idx="16">
                  <c:v>49</c:v>
                </c:pt>
                <c:pt idx="17">
                  <c:v>96</c:v>
                </c:pt>
                <c:pt idx="18">
                  <c:v>54</c:v>
                </c:pt>
                <c:pt idx="19">
                  <c:v>45</c:v>
                </c:pt>
                <c:pt idx="20">
                  <c:v>63</c:v>
                </c:pt>
                <c:pt idx="21">
                  <c:v>41</c:v>
                </c:pt>
                <c:pt idx="22">
                  <c:v>79</c:v>
                </c:pt>
                <c:pt idx="23">
                  <c:v>96</c:v>
                </c:pt>
                <c:pt idx="24">
                  <c:v>54</c:v>
                </c:pt>
                <c:pt idx="25">
                  <c:v>92</c:v>
                </c:pt>
                <c:pt idx="26">
                  <c:v>60</c:v>
                </c:pt>
                <c:pt idx="27">
                  <c:v>57</c:v>
                </c:pt>
                <c:pt idx="28">
                  <c:v>44</c:v>
                </c:pt>
                <c:pt idx="29">
                  <c:v>75</c:v>
                </c:pt>
                <c:pt idx="30">
                  <c:v>49</c:v>
                </c:pt>
                <c:pt idx="31">
                  <c:v>90</c:v>
                </c:pt>
                <c:pt idx="32">
                  <c:v>85</c:v>
                </c:pt>
                <c:pt idx="33">
                  <c:v>62</c:v>
                </c:pt>
                <c:pt idx="34">
                  <c:v>63</c:v>
                </c:pt>
                <c:pt idx="35">
                  <c:v>84</c:v>
                </c:pt>
                <c:pt idx="36">
                  <c:v>49</c:v>
                </c:pt>
                <c:pt idx="37">
                  <c:v>93</c:v>
                </c:pt>
                <c:pt idx="38">
                  <c:v>45</c:v>
                </c:pt>
                <c:pt idx="39">
                  <c:v>52</c:v>
                </c:pt>
                <c:pt idx="40">
                  <c:v>60</c:v>
                </c:pt>
                <c:pt idx="41">
                  <c:v>82</c:v>
                </c:pt>
                <c:pt idx="42">
                  <c:v>93</c:v>
                </c:pt>
                <c:pt idx="43">
                  <c:v>54</c:v>
                </c:pt>
                <c:pt idx="44">
                  <c:v>41</c:v>
                </c:pt>
                <c:pt idx="45">
                  <c:v>97</c:v>
                </c:pt>
                <c:pt idx="46">
                  <c:v>98</c:v>
                </c:pt>
                <c:pt idx="47">
                  <c:v>54</c:v>
                </c:pt>
                <c:pt idx="48">
                  <c:v>90</c:v>
                </c:pt>
                <c:pt idx="49">
                  <c:v>59</c:v>
                </c:pt>
                <c:pt idx="50">
                  <c:v>45</c:v>
                </c:pt>
                <c:pt idx="51">
                  <c:v>54</c:v>
                </c:pt>
                <c:pt idx="52">
                  <c:v>56</c:v>
                </c:pt>
                <c:pt idx="53">
                  <c:v>95</c:v>
                </c:pt>
                <c:pt idx="54">
                  <c:v>61</c:v>
                </c:pt>
                <c:pt idx="55">
                  <c:v>48</c:v>
                </c:pt>
                <c:pt idx="56">
                  <c:v>51</c:v>
                </c:pt>
                <c:pt idx="57">
                  <c:v>61</c:v>
                </c:pt>
                <c:pt idx="58">
                  <c:v>97</c:v>
                </c:pt>
                <c:pt idx="59">
                  <c:v>62</c:v>
                </c:pt>
                <c:pt idx="60">
                  <c:v>76</c:v>
                </c:pt>
                <c:pt idx="61">
                  <c:v>53</c:v>
                </c:pt>
                <c:pt idx="62">
                  <c:v>63</c:v>
                </c:pt>
                <c:pt idx="63">
                  <c:v>47</c:v>
                </c:pt>
                <c:pt idx="64">
                  <c:v>65</c:v>
                </c:pt>
                <c:pt idx="65">
                  <c:v>71</c:v>
                </c:pt>
                <c:pt idx="66">
                  <c:v>96</c:v>
                </c:pt>
                <c:pt idx="67">
                  <c:v>67</c:v>
                </c:pt>
                <c:pt idx="68">
                  <c:v>71</c:v>
                </c:pt>
                <c:pt idx="69">
                  <c:v>61</c:v>
                </c:pt>
                <c:pt idx="70">
                  <c:v>88</c:v>
                </c:pt>
                <c:pt idx="71">
                  <c:v>48</c:v>
                </c:pt>
                <c:pt idx="72">
                  <c:v>42</c:v>
                </c:pt>
                <c:pt idx="73">
                  <c:v>78</c:v>
                </c:pt>
                <c:pt idx="74">
                  <c:v>51</c:v>
                </c:pt>
                <c:pt idx="75">
                  <c:v>68</c:v>
                </c:pt>
                <c:pt idx="76">
                  <c:v>42</c:v>
                </c:pt>
                <c:pt idx="77">
                  <c:v>80</c:v>
                </c:pt>
                <c:pt idx="78">
                  <c:v>85</c:v>
                </c:pt>
                <c:pt idx="79">
                  <c:v>62</c:v>
                </c:pt>
                <c:pt idx="80">
                  <c:v>94</c:v>
                </c:pt>
                <c:pt idx="81">
                  <c:v>57</c:v>
                </c:pt>
                <c:pt idx="82">
                  <c:v>50</c:v>
                </c:pt>
                <c:pt idx="83">
                  <c:v>75</c:v>
                </c:pt>
                <c:pt idx="84">
                  <c:v>65</c:v>
                </c:pt>
                <c:pt idx="85">
                  <c:v>47</c:v>
                </c:pt>
                <c:pt idx="86">
                  <c:v>67</c:v>
                </c:pt>
                <c:pt idx="87">
                  <c:v>57</c:v>
                </c:pt>
                <c:pt idx="88">
                  <c:v>52</c:v>
                </c:pt>
                <c:pt idx="89">
                  <c:v>75</c:v>
                </c:pt>
                <c:pt idx="90">
                  <c:v>81</c:v>
                </c:pt>
                <c:pt idx="91">
                  <c:v>79</c:v>
                </c:pt>
                <c:pt idx="92">
                  <c:v>83</c:v>
                </c:pt>
                <c:pt idx="93">
                  <c:v>51</c:v>
                </c:pt>
                <c:pt idx="94">
                  <c:v>61</c:v>
                </c:pt>
                <c:pt idx="95">
                  <c:v>99</c:v>
                </c:pt>
                <c:pt idx="96">
                  <c:v>41</c:v>
                </c:pt>
                <c:pt idx="97">
                  <c:v>95</c:v>
                </c:pt>
                <c:pt idx="98">
                  <c:v>79</c:v>
                </c:pt>
                <c:pt idx="99">
                  <c:v>67</c:v>
                </c:pt>
                <c:pt idx="100">
                  <c:v>52</c:v>
                </c:pt>
                <c:pt idx="101">
                  <c:v>42</c:v>
                </c:pt>
                <c:pt idx="102">
                  <c:v>73</c:v>
                </c:pt>
                <c:pt idx="103">
                  <c:v>62</c:v>
                </c:pt>
                <c:pt idx="104">
                  <c:v>71</c:v>
                </c:pt>
                <c:pt idx="105">
                  <c:v>67</c:v>
                </c:pt>
                <c:pt idx="106">
                  <c:v>99</c:v>
                </c:pt>
                <c:pt idx="107">
                  <c:v>47</c:v>
                </c:pt>
                <c:pt idx="108">
                  <c:v>42</c:v>
                </c:pt>
                <c:pt idx="109">
                  <c:v>69</c:v>
                </c:pt>
                <c:pt idx="110">
                  <c:v>64</c:v>
                </c:pt>
                <c:pt idx="111">
                  <c:v>92</c:v>
                </c:pt>
                <c:pt idx="112">
                  <c:v>69</c:v>
                </c:pt>
                <c:pt idx="113">
                  <c:v>73</c:v>
                </c:pt>
                <c:pt idx="114">
                  <c:v>64</c:v>
                </c:pt>
                <c:pt idx="115">
                  <c:v>98</c:v>
                </c:pt>
                <c:pt idx="116">
                  <c:v>63</c:v>
                </c:pt>
                <c:pt idx="117">
                  <c:v>77</c:v>
                </c:pt>
                <c:pt idx="118">
                  <c:v>67</c:v>
                </c:pt>
                <c:pt idx="119">
                  <c:v>72</c:v>
                </c:pt>
                <c:pt idx="120">
                  <c:v>75</c:v>
                </c:pt>
                <c:pt idx="121">
                  <c:v>90</c:v>
                </c:pt>
                <c:pt idx="122">
                  <c:v>46</c:v>
                </c:pt>
                <c:pt idx="123">
                  <c:v>62</c:v>
                </c:pt>
                <c:pt idx="124">
                  <c:v>93</c:v>
                </c:pt>
                <c:pt idx="125">
                  <c:v>85</c:v>
                </c:pt>
                <c:pt idx="126">
                  <c:v>65</c:v>
                </c:pt>
                <c:pt idx="127">
                  <c:v>53</c:v>
                </c:pt>
                <c:pt idx="128">
                  <c:v>67</c:v>
                </c:pt>
                <c:pt idx="129">
                  <c:v>63</c:v>
                </c:pt>
                <c:pt idx="130">
                  <c:v>46</c:v>
                </c:pt>
                <c:pt idx="131">
                  <c:v>87</c:v>
                </c:pt>
                <c:pt idx="132">
                  <c:v>75</c:v>
                </c:pt>
                <c:pt idx="133">
                  <c:v>54</c:v>
                </c:pt>
                <c:pt idx="134">
                  <c:v>88</c:v>
                </c:pt>
                <c:pt idx="135">
                  <c:v>42</c:v>
                </c:pt>
                <c:pt idx="136">
                  <c:v>87</c:v>
                </c:pt>
                <c:pt idx="137">
                  <c:v>41</c:v>
                </c:pt>
                <c:pt idx="138">
                  <c:v>46</c:v>
                </c:pt>
                <c:pt idx="139">
                  <c:v>96</c:v>
                </c:pt>
                <c:pt idx="140">
                  <c:v>60</c:v>
                </c:pt>
                <c:pt idx="141">
                  <c:v>48</c:v>
                </c:pt>
                <c:pt idx="142">
                  <c:v>51</c:v>
                </c:pt>
                <c:pt idx="143">
                  <c:v>68</c:v>
                </c:pt>
                <c:pt idx="144">
                  <c:v>63</c:v>
                </c:pt>
                <c:pt idx="145">
                  <c:v>72</c:v>
                </c:pt>
                <c:pt idx="146">
                  <c:v>53</c:v>
                </c:pt>
                <c:pt idx="147">
                  <c:v>82</c:v>
                </c:pt>
                <c:pt idx="148">
                  <c:v>57</c:v>
                </c:pt>
                <c:pt idx="149">
                  <c:v>93</c:v>
                </c:pt>
                <c:pt idx="150">
                  <c:v>44</c:v>
                </c:pt>
                <c:pt idx="151">
                  <c:v>54</c:v>
                </c:pt>
                <c:pt idx="152">
                  <c:v>98</c:v>
                </c:pt>
                <c:pt idx="153">
                  <c:v>46</c:v>
                </c:pt>
                <c:pt idx="154">
                  <c:v>64</c:v>
                </c:pt>
                <c:pt idx="155">
                  <c:v>53</c:v>
                </c:pt>
                <c:pt idx="156">
                  <c:v>91</c:v>
                </c:pt>
                <c:pt idx="157">
                  <c:v>79</c:v>
                </c:pt>
                <c:pt idx="158">
                  <c:v>75</c:v>
                </c:pt>
                <c:pt idx="159">
                  <c:v>74</c:v>
                </c:pt>
                <c:pt idx="160">
                  <c:v>83</c:v>
                </c:pt>
                <c:pt idx="161">
                  <c:v>89</c:v>
                </c:pt>
                <c:pt idx="162">
                  <c:v>63</c:v>
                </c:pt>
                <c:pt idx="163">
                  <c:v>54</c:v>
                </c:pt>
                <c:pt idx="164">
                  <c:v>50</c:v>
                </c:pt>
                <c:pt idx="165">
                  <c:v>63</c:v>
                </c:pt>
                <c:pt idx="166">
                  <c:v>50</c:v>
                </c:pt>
                <c:pt idx="167">
                  <c:v>83</c:v>
                </c:pt>
                <c:pt idx="168">
                  <c:v>90</c:v>
                </c:pt>
                <c:pt idx="169">
                  <c:v>56</c:v>
                </c:pt>
                <c:pt idx="170">
                  <c:v>45</c:v>
                </c:pt>
                <c:pt idx="171">
                  <c:v>60</c:v>
                </c:pt>
                <c:pt idx="172">
                  <c:v>47</c:v>
                </c:pt>
                <c:pt idx="173">
                  <c:v>54</c:v>
                </c:pt>
                <c:pt idx="174">
                  <c:v>93</c:v>
                </c:pt>
                <c:pt idx="175">
                  <c:v>97</c:v>
                </c:pt>
                <c:pt idx="176">
                  <c:v>49</c:v>
                </c:pt>
                <c:pt idx="177">
                  <c:v>67</c:v>
                </c:pt>
                <c:pt idx="178">
                  <c:v>54</c:v>
                </c:pt>
                <c:pt idx="179">
                  <c:v>51</c:v>
                </c:pt>
                <c:pt idx="180">
                  <c:v>57</c:v>
                </c:pt>
                <c:pt idx="181">
                  <c:v>95</c:v>
                </c:pt>
                <c:pt idx="182">
                  <c:v>83</c:v>
                </c:pt>
                <c:pt idx="183">
                  <c:v>63</c:v>
                </c:pt>
                <c:pt idx="184">
                  <c:v>76</c:v>
                </c:pt>
                <c:pt idx="185">
                  <c:v>68</c:v>
                </c:pt>
                <c:pt idx="186">
                  <c:v>49</c:v>
                </c:pt>
                <c:pt idx="187">
                  <c:v>53</c:v>
                </c:pt>
                <c:pt idx="188">
                  <c:v>55</c:v>
                </c:pt>
                <c:pt idx="189">
                  <c:v>76</c:v>
                </c:pt>
                <c:pt idx="190">
                  <c:v>50</c:v>
                </c:pt>
                <c:pt idx="191">
                  <c:v>79</c:v>
                </c:pt>
                <c:pt idx="192">
                  <c:v>58</c:v>
                </c:pt>
                <c:pt idx="193">
                  <c:v>91</c:v>
                </c:pt>
                <c:pt idx="194">
                  <c:v>93</c:v>
                </c:pt>
                <c:pt idx="195">
                  <c:v>57</c:v>
                </c:pt>
                <c:pt idx="196">
                  <c:v>69</c:v>
                </c:pt>
                <c:pt idx="197">
                  <c:v>71</c:v>
                </c:pt>
                <c:pt idx="198">
                  <c:v>62</c:v>
                </c:pt>
                <c:pt idx="199">
                  <c:v>51</c:v>
                </c:pt>
                <c:pt idx="200">
                  <c:v>52</c:v>
                </c:pt>
                <c:pt idx="201">
                  <c:v>60</c:v>
                </c:pt>
                <c:pt idx="202">
                  <c:v>68</c:v>
                </c:pt>
                <c:pt idx="203">
                  <c:v>68</c:v>
                </c:pt>
                <c:pt idx="204">
                  <c:v>89</c:v>
                </c:pt>
                <c:pt idx="205">
                  <c:v>68</c:v>
                </c:pt>
                <c:pt idx="206">
                  <c:v>54</c:v>
                </c:pt>
                <c:pt idx="207">
                  <c:v>86</c:v>
                </c:pt>
                <c:pt idx="208">
                  <c:v>51</c:v>
                </c:pt>
                <c:pt idx="209">
                  <c:v>97</c:v>
                </c:pt>
                <c:pt idx="210">
                  <c:v>80</c:v>
                </c:pt>
                <c:pt idx="211">
                  <c:v>58</c:v>
                </c:pt>
                <c:pt idx="212">
                  <c:v>51</c:v>
                </c:pt>
                <c:pt idx="213">
                  <c:v>62</c:v>
                </c:pt>
                <c:pt idx="214">
                  <c:v>44</c:v>
                </c:pt>
                <c:pt idx="215">
                  <c:v>97</c:v>
                </c:pt>
                <c:pt idx="216">
                  <c:v>65</c:v>
                </c:pt>
                <c:pt idx="217">
                  <c:v>92</c:v>
                </c:pt>
                <c:pt idx="218">
                  <c:v>49</c:v>
                </c:pt>
                <c:pt idx="219">
                  <c:v>61</c:v>
                </c:pt>
                <c:pt idx="220">
                  <c:v>78</c:v>
                </c:pt>
                <c:pt idx="221">
                  <c:v>62</c:v>
                </c:pt>
                <c:pt idx="222">
                  <c:v>50</c:v>
                </c:pt>
                <c:pt idx="223">
                  <c:v>67</c:v>
                </c:pt>
                <c:pt idx="224">
                  <c:v>70</c:v>
                </c:pt>
                <c:pt idx="225">
                  <c:v>47</c:v>
                </c:pt>
                <c:pt idx="226">
                  <c:v>92</c:v>
                </c:pt>
                <c:pt idx="227">
                  <c:v>78</c:v>
                </c:pt>
                <c:pt idx="228">
                  <c:v>87</c:v>
                </c:pt>
                <c:pt idx="229">
                  <c:v>55</c:v>
                </c:pt>
                <c:pt idx="230">
                  <c:v>85</c:v>
                </c:pt>
                <c:pt idx="231">
                  <c:v>91</c:v>
                </c:pt>
                <c:pt idx="232">
                  <c:v>70</c:v>
                </c:pt>
                <c:pt idx="233">
                  <c:v>87</c:v>
                </c:pt>
                <c:pt idx="234">
                  <c:v>55</c:v>
                </c:pt>
                <c:pt idx="235">
                  <c:v>44</c:v>
                </c:pt>
                <c:pt idx="236">
                  <c:v>74</c:v>
                </c:pt>
                <c:pt idx="237">
                  <c:v>92</c:v>
                </c:pt>
                <c:pt idx="238">
                  <c:v>64</c:v>
                </c:pt>
                <c:pt idx="239">
                  <c:v>52</c:v>
                </c:pt>
                <c:pt idx="240">
                  <c:v>68</c:v>
                </c:pt>
                <c:pt idx="241">
                  <c:v>66</c:v>
                </c:pt>
                <c:pt idx="242">
                  <c:v>56</c:v>
                </c:pt>
                <c:pt idx="243">
                  <c:v>77</c:v>
                </c:pt>
                <c:pt idx="244">
                  <c:v>68</c:v>
                </c:pt>
                <c:pt idx="245">
                  <c:v>98</c:v>
                </c:pt>
                <c:pt idx="246">
                  <c:v>61</c:v>
                </c:pt>
                <c:pt idx="247">
                  <c:v>85</c:v>
                </c:pt>
                <c:pt idx="248">
                  <c:v>64</c:v>
                </c:pt>
                <c:pt idx="249">
                  <c:v>43</c:v>
                </c:pt>
                <c:pt idx="250">
                  <c:v>74</c:v>
                </c:pt>
                <c:pt idx="251">
                  <c:v>80</c:v>
                </c:pt>
                <c:pt idx="252">
                  <c:v>89</c:v>
                </c:pt>
                <c:pt idx="253">
                  <c:v>83</c:v>
                </c:pt>
                <c:pt idx="254">
                  <c:v>48</c:v>
                </c:pt>
                <c:pt idx="255">
                  <c:v>98</c:v>
                </c:pt>
                <c:pt idx="256">
                  <c:v>65</c:v>
                </c:pt>
                <c:pt idx="257">
                  <c:v>66</c:v>
                </c:pt>
                <c:pt idx="258">
                  <c:v>57</c:v>
                </c:pt>
                <c:pt idx="259">
                  <c:v>69</c:v>
                </c:pt>
                <c:pt idx="260">
                  <c:v>84</c:v>
                </c:pt>
                <c:pt idx="261">
                  <c:v>85</c:v>
                </c:pt>
                <c:pt idx="262">
                  <c:v>42</c:v>
                </c:pt>
                <c:pt idx="263">
                  <c:v>68</c:v>
                </c:pt>
                <c:pt idx="264">
                  <c:v>46</c:v>
                </c:pt>
                <c:pt idx="265">
                  <c:v>57</c:v>
                </c:pt>
                <c:pt idx="266">
                  <c:v>55</c:v>
                </c:pt>
                <c:pt idx="267">
                  <c:v>88</c:v>
                </c:pt>
                <c:pt idx="268">
                  <c:v>96</c:v>
                </c:pt>
                <c:pt idx="269">
                  <c:v>71</c:v>
                </c:pt>
                <c:pt idx="270">
                  <c:v>77</c:v>
                </c:pt>
                <c:pt idx="271">
                  <c:v>83</c:v>
                </c:pt>
                <c:pt idx="272">
                  <c:v>71</c:v>
                </c:pt>
                <c:pt idx="273">
                  <c:v>58</c:v>
                </c:pt>
                <c:pt idx="274">
                  <c:v>42</c:v>
                </c:pt>
                <c:pt idx="275">
                  <c:v>97</c:v>
                </c:pt>
                <c:pt idx="276">
                  <c:v>74</c:v>
                </c:pt>
                <c:pt idx="277">
                  <c:v>89</c:v>
                </c:pt>
                <c:pt idx="278">
                  <c:v>68</c:v>
                </c:pt>
                <c:pt idx="279">
                  <c:v>50</c:v>
                </c:pt>
                <c:pt idx="280">
                  <c:v>45</c:v>
                </c:pt>
                <c:pt idx="281">
                  <c:v>58</c:v>
                </c:pt>
                <c:pt idx="282">
                  <c:v>84</c:v>
                </c:pt>
                <c:pt idx="283">
                  <c:v>66</c:v>
                </c:pt>
                <c:pt idx="284">
                  <c:v>44</c:v>
                </c:pt>
                <c:pt idx="285">
                  <c:v>65</c:v>
                </c:pt>
                <c:pt idx="286">
                  <c:v>74</c:v>
                </c:pt>
                <c:pt idx="287">
                  <c:v>58</c:v>
                </c:pt>
                <c:pt idx="288">
                  <c:v>56</c:v>
                </c:pt>
                <c:pt idx="289">
                  <c:v>93</c:v>
                </c:pt>
                <c:pt idx="290">
                  <c:v>74</c:v>
                </c:pt>
                <c:pt idx="291">
                  <c:v>86</c:v>
                </c:pt>
                <c:pt idx="292">
                  <c:v>52</c:v>
                </c:pt>
                <c:pt idx="293">
                  <c:v>53</c:v>
                </c:pt>
                <c:pt idx="294">
                  <c:v>69</c:v>
                </c:pt>
                <c:pt idx="295">
                  <c:v>82</c:v>
                </c:pt>
                <c:pt idx="296">
                  <c:v>56</c:v>
                </c:pt>
                <c:pt idx="297">
                  <c:v>76</c:v>
                </c:pt>
                <c:pt idx="298">
                  <c:v>54</c:v>
                </c:pt>
                <c:pt idx="299">
                  <c:v>87</c:v>
                </c:pt>
                <c:pt idx="300">
                  <c:v>53</c:v>
                </c:pt>
                <c:pt idx="301">
                  <c:v>53</c:v>
                </c:pt>
                <c:pt idx="302">
                  <c:v>84</c:v>
                </c:pt>
                <c:pt idx="303">
                  <c:v>72</c:v>
                </c:pt>
                <c:pt idx="304">
                  <c:v>94</c:v>
                </c:pt>
                <c:pt idx="305">
                  <c:v>50</c:v>
                </c:pt>
                <c:pt idx="306">
                  <c:v>50</c:v>
                </c:pt>
                <c:pt idx="307">
                  <c:v>87</c:v>
                </c:pt>
                <c:pt idx="308">
                  <c:v>65</c:v>
                </c:pt>
                <c:pt idx="309">
                  <c:v>42</c:v>
                </c:pt>
                <c:pt idx="310">
                  <c:v>64</c:v>
                </c:pt>
                <c:pt idx="311">
                  <c:v>61</c:v>
                </c:pt>
                <c:pt idx="312">
                  <c:v>68</c:v>
                </c:pt>
                <c:pt idx="313">
                  <c:v>85</c:v>
                </c:pt>
                <c:pt idx="314">
                  <c:v>65</c:v>
                </c:pt>
                <c:pt idx="315">
                  <c:v>73</c:v>
                </c:pt>
                <c:pt idx="316">
                  <c:v>96</c:v>
                </c:pt>
                <c:pt idx="317">
                  <c:v>48</c:v>
                </c:pt>
                <c:pt idx="318">
                  <c:v>79</c:v>
                </c:pt>
                <c:pt idx="319">
                  <c:v>50</c:v>
                </c:pt>
                <c:pt idx="320">
                  <c:v>46</c:v>
                </c:pt>
                <c:pt idx="321">
                  <c:v>69</c:v>
                </c:pt>
                <c:pt idx="322">
                  <c:v>93</c:v>
                </c:pt>
                <c:pt idx="323">
                  <c:v>41</c:v>
                </c:pt>
                <c:pt idx="324">
                  <c:v>69</c:v>
                </c:pt>
                <c:pt idx="325">
                  <c:v>43</c:v>
                </c:pt>
                <c:pt idx="326">
                  <c:v>97</c:v>
                </c:pt>
                <c:pt idx="327">
                  <c:v>53</c:v>
                </c:pt>
                <c:pt idx="328">
                  <c:v>52</c:v>
                </c:pt>
                <c:pt idx="329">
                  <c:v>93</c:v>
                </c:pt>
                <c:pt idx="330">
                  <c:v>52</c:v>
                </c:pt>
                <c:pt idx="331">
                  <c:v>52</c:v>
                </c:pt>
                <c:pt idx="332">
                  <c:v>76</c:v>
                </c:pt>
                <c:pt idx="333">
                  <c:v>83</c:v>
                </c:pt>
                <c:pt idx="334">
                  <c:v>45</c:v>
                </c:pt>
                <c:pt idx="335">
                  <c:v>93</c:v>
                </c:pt>
                <c:pt idx="336">
                  <c:v>53</c:v>
                </c:pt>
                <c:pt idx="337">
                  <c:v>47</c:v>
                </c:pt>
                <c:pt idx="338">
                  <c:v>61</c:v>
                </c:pt>
                <c:pt idx="339">
                  <c:v>79</c:v>
                </c:pt>
                <c:pt idx="340">
                  <c:v>78</c:v>
                </c:pt>
                <c:pt idx="341">
                  <c:v>60</c:v>
                </c:pt>
                <c:pt idx="342">
                  <c:v>82</c:v>
                </c:pt>
                <c:pt idx="343">
                  <c:v>65</c:v>
                </c:pt>
                <c:pt idx="344">
                  <c:v>49</c:v>
                </c:pt>
                <c:pt idx="345">
                  <c:v>52</c:v>
                </c:pt>
                <c:pt idx="346">
                  <c:v>81</c:v>
                </c:pt>
                <c:pt idx="347">
                  <c:v>92</c:v>
                </c:pt>
                <c:pt idx="348">
                  <c:v>97</c:v>
                </c:pt>
                <c:pt idx="349">
                  <c:v>53</c:v>
                </c:pt>
                <c:pt idx="350">
                  <c:v>48</c:v>
                </c:pt>
                <c:pt idx="351">
                  <c:v>46</c:v>
                </c:pt>
                <c:pt idx="352">
                  <c:v>78</c:v>
                </c:pt>
                <c:pt idx="353">
                  <c:v>97</c:v>
                </c:pt>
                <c:pt idx="354">
                  <c:v>70</c:v>
                </c:pt>
                <c:pt idx="355">
                  <c:v>89</c:v>
                </c:pt>
                <c:pt idx="356">
                  <c:v>47</c:v>
                </c:pt>
                <c:pt idx="357">
                  <c:v>87</c:v>
                </c:pt>
                <c:pt idx="358">
                  <c:v>90</c:v>
                </c:pt>
                <c:pt idx="359">
                  <c:v>54</c:v>
                </c:pt>
                <c:pt idx="360">
                  <c:v>64</c:v>
                </c:pt>
                <c:pt idx="361">
                  <c:v>77</c:v>
                </c:pt>
                <c:pt idx="362">
                  <c:v>80</c:v>
                </c:pt>
                <c:pt idx="363">
                  <c:v>54</c:v>
                </c:pt>
                <c:pt idx="364">
                  <c:v>64</c:v>
                </c:pt>
                <c:pt idx="365">
                  <c:v>46</c:v>
                </c:pt>
                <c:pt idx="366">
                  <c:v>65</c:v>
                </c:pt>
                <c:pt idx="367">
                  <c:v>99</c:v>
                </c:pt>
                <c:pt idx="368">
                  <c:v>47</c:v>
                </c:pt>
                <c:pt idx="369">
                  <c:v>57</c:v>
                </c:pt>
                <c:pt idx="370">
                  <c:v>60</c:v>
                </c:pt>
                <c:pt idx="371">
                  <c:v>42</c:v>
                </c:pt>
                <c:pt idx="372">
                  <c:v>40</c:v>
                </c:pt>
                <c:pt idx="373">
                  <c:v>52</c:v>
                </c:pt>
                <c:pt idx="374">
                  <c:v>93</c:v>
                </c:pt>
                <c:pt idx="375">
                  <c:v>71</c:v>
                </c:pt>
                <c:pt idx="376">
                  <c:v>51</c:v>
                </c:pt>
                <c:pt idx="377">
                  <c:v>70</c:v>
                </c:pt>
                <c:pt idx="378">
                  <c:v>80</c:v>
                </c:pt>
                <c:pt idx="379">
                  <c:v>41</c:v>
                </c:pt>
                <c:pt idx="380">
                  <c:v>80</c:v>
                </c:pt>
                <c:pt idx="381">
                  <c:v>47</c:v>
                </c:pt>
                <c:pt idx="382">
                  <c:v>64</c:v>
                </c:pt>
                <c:pt idx="383">
                  <c:v>44</c:v>
                </c:pt>
                <c:pt idx="384">
                  <c:v>41</c:v>
                </c:pt>
                <c:pt idx="385">
                  <c:v>81</c:v>
                </c:pt>
                <c:pt idx="386">
                  <c:v>77</c:v>
                </c:pt>
                <c:pt idx="387">
                  <c:v>78</c:v>
                </c:pt>
                <c:pt idx="388">
                  <c:v>42</c:v>
                </c:pt>
                <c:pt idx="389">
                  <c:v>85</c:v>
                </c:pt>
                <c:pt idx="390">
                  <c:v>61</c:v>
                </c:pt>
                <c:pt idx="391">
                  <c:v>79</c:v>
                </c:pt>
                <c:pt idx="392">
                  <c:v>72</c:v>
                </c:pt>
                <c:pt idx="393">
                  <c:v>91</c:v>
                </c:pt>
                <c:pt idx="394">
                  <c:v>71</c:v>
                </c:pt>
                <c:pt idx="395">
                  <c:v>86</c:v>
                </c:pt>
                <c:pt idx="396">
                  <c:v>56</c:v>
                </c:pt>
                <c:pt idx="397">
                  <c:v>95</c:v>
                </c:pt>
                <c:pt idx="398">
                  <c:v>57</c:v>
                </c:pt>
                <c:pt idx="399">
                  <c:v>42</c:v>
                </c:pt>
                <c:pt idx="400">
                  <c:v>45</c:v>
                </c:pt>
                <c:pt idx="401">
                  <c:v>94</c:v>
                </c:pt>
                <c:pt idx="402">
                  <c:v>52</c:v>
                </c:pt>
                <c:pt idx="403">
                  <c:v>94</c:v>
                </c:pt>
                <c:pt idx="404">
                  <c:v>70</c:v>
                </c:pt>
                <c:pt idx="405">
                  <c:v>56</c:v>
                </c:pt>
                <c:pt idx="406">
                  <c:v>60</c:v>
                </c:pt>
                <c:pt idx="407">
                  <c:v>55</c:v>
                </c:pt>
                <c:pt idx="408">
                  <c:v>71</c:v>
                </c:pt>
                <c:pt idx="409">
                  <c:v>40</c:v>
                </c:pt>
                <c:pt idx="410">
                  <c:v>87</c:v>
                </c:pt>
                <c:pt idx="411">
                  <c:v>77</c:v>
                </c:pt>
                <c:pt idx="412">
                  <c:v>47</c:v>
                </c:pt>
                <c:pt idx="413">
                  <c:v>40</c:v>
                </c:pt>
                <c:pt idx="414">
                  <c:v>41</c:v>
                </c:pt>
                <c:pt idx="415">
                  <c:v>86</c:v>
                </c:pt>
                <c:pt idx="416">
                  <c:v>76</c:v>
                </c:pt>
                <c:pt idx="417">
                  <c:v>63</c:v>
                </c:pt>
                <c:pt idx="418">
                  <c:v>86</c:v>
                </c:pt>
                <c:pt idx="419">
                  <c:v>74</c:v>
                </c:pt>
                <c:pt idx="420">
                  <c:v>77</c:v>
                </c:pt>
                <c:pt idx="421">
                  <c:v>92</c:v>
                </c:pt>
                <c:pt idx="422">
                  <c:v>54</c:v>
                </c:pt>
                <c:pt idx="423">
                  <c:v>89</c:v>
                </c:pt>
                <c:pt idx="424">
                  <c:v>85</c:v>
                </c:pt>
                <c:pt idx="425">
                  <c:v>81</c:v>
                </c:pt>
                <c:pt idx="426">
                  <c:v>69</c:v>
                </c:pt>
                <c:pt idx="427">
                  <c:v>43</c:v>
                </c:pt>
                <c:pt idx="428">
                  <c:v>82</c:v>
                </c:pt>
                <c:pt idx="429">
                  <c:v>91</c:v>
                </c:pt>
                <c:pt idx="430">
                  <c:v>54</c:v>
                </c:pt>
                <c:pt idx="431">
                  <c:v>62</c:v>
                </c:pt>
                <c:pt idx="432">
                  <c:v>80</c:v>
                </c:pt>
                <c:pt idx="433">
                  <c:v>54</c:v>
                </c:pt>
                <c:pt idx="434">
                  <c:v>65</c:v>
                </c:pt>
                <c:pt idx="435">
                  <c:v>51</c:v>
                </c:pt>
                <c:pt idx="436">
                  <c:v>45</c:v>
                </c:pt>
                <c:pt idx="437">
                  <c:v>57</c:v>
                </c:pt>
                <c:pt idx="438">
                  <c:v>96</c:v>
                </c:pt>
                <c:pt idx="439">
                  <c:v>89</c:v>
                </c:pt>
                <c:pt idx="440">
                  <c:v>93</c:v>
                </c:pt>
                <c:pt idx="441">
                  <c:v>63</c:v>
                </c:pt>
                <c:pt idx="442">
                  <c:v>77</c:v>
                </c:pt>
                <c:pt idx="443">
                  <c:v>54</c:v>
                </c:pt>
                <c:pt idx="444">
                  <c:v>58</c:v>
                </c:pt>
                <c:pt idx="445">
                  <c:v>44</c:v>
                </c:pt>
                <c:pt idx="446">
                  <c:v>43</c:v>
                </c:pt>
                <c:pt idx="447">
                  <c:v>49</c:v>
                </c:pt>
                <c:pt idx="448">
                  <c:v>51</c:v>
                </c:pt>
                <c:pt idx="449">
                  <c:v>44</c:v>
                </c:pt>
                <c:pt idx="450">
                  <c:v>46</c:v>
                </c:pt>
                <c:pt idx="451">
                  <c:v>83</c:v>
                </c:pt>
                <c:pt idx="452">
                  <c:v>62</c:v>
                </c:pt>
                <c:pt idx="453">
                  <c:v>41</c:v>
                </c:pt>
                <c:pt idx="454">
                  <c:v>69</c:v>
                </c:pt>
                <c:pt idx="455">
                  <c:v>91</c:v>
                </c:pt>
                <c:pt idx="456">
                  <c:v>84</c:v>
                </c:pt>
                <c:pt idx="457">
                  <c:v>76</c:v>
                </c:pt>
                <c:pt idx="458">
                  <c:v>44</c:v>
                </c:pt>
                <c:pt idx="459">
                  <c:v>59</c:v>
                </c:pt>
                <c:pt idx="460">
                  <c:v>65</c:v>
                </c:pt>
                <c:pt idx="461">
                  <c:v>83</c:v>
                </c:pt>
                <c:pt idx="462">
                  <c:v>83</c:v>
                </c:pt>
                <c:pt idx="463">
                  <c:v>78</c:v>
                </c:pt>
                <c:pt idx="464">
                  <c:v>45</c:v>
                </c:pt>
                <c:pt idx="465">
                  <c:v>68</c:v>
                </c:pt>
                <c:pt idx="466">
                  <c:v>49</c:v>
                </c:pt>
                <c:pt idx="467">
                  <c:v>90</c:v>
                </c:pt>
                <c:pt idx="468">
                  <c:v>73</c:v>
                </c:pt>
                <c:pt idx="469">
                  <c:v>70</c:v>
                </c:pt>
                <c:pt idx="470">
                  <c:v>97</c:v>
                </c:pt>
                <c:pt idx="471">
                  <c:v>44</c:v>
                </c:pt>
                <c:pt idx="472">
                  <c:v>72</c:v>
                </c:pt>
                <c:pt idx="473">
                  <c:v>82</c:v>
                </c:pt>
                <c:pt idx="474">
                  <c:v>58</c:v>
                </c:pt>
                <c:pt idx="475">
                  <c:v>96</c:v>
                </c:pt>
                <c:pt idx="476">
                  <c:v>62</c:v>
                </c:pt>
                <c:pt idx="477">
                  <c:v>42</c:v>
                </c:pt>
                <c:pt idx="478">
                  <c:v>40</c:v>
                </c:pt>
                <c:pt idx="479">
                  <c:v>75</c:v>
                </c:pt>
                <c:pt idx="480">
                  <c:v>80</c:v>
                </c:pt>
                <c:pt idx="481">
                  <c:v>67</c:v>
                </c:pt>
                <c:pt idx="482">
                  <c:v>87</c:v>
                </c:pt>
                <c:pt idx="483">
                  <c:v>78</c:v>
                </c:pt>
                <c:pt idx="484">
                  <c:v>44</c:v>
                </c:pt>
                <c:pt idx="485">
                  <c:v>52</c:v>
                </c:pt>
                <c:pt idx="486">
                  <c:v>50</c:v>
                </c:pt>
                <c:pt idx="487">
                  <c:v>85</c:v>
                </c:pt>
                <c:pt idx="488">
                  <c:v>61</c:v>
                </c:pt>
                <c:pt idx="489">
                  <c:v>62</c:v>
                </c:pt>
                <c:pt idx="490">
                  <c:v>51</c:v>
                </c:pt>
                <c:pt idx="491">
                  <c:v>92</c:v>
                </c:pt>
                <c:pt idx="492">
                  <c:v>94</c:v>
                </c:pt>
                <c:pt idx="493">
                  <c:v>92</c:v>
                </c:pt>
                <c:pt idx="494">
                  <c:v>60</c:v>
                </c:pt>
                <c:pt idx="495">
                  <c:v>58</c:v>
                </c:pt>
                <c:pt idx="496">
                  <c:v>44</c:v>
                </c:pt>
                <c:pt idx="497">
                  <c:v>63</c:v>
                </c:pt>
                <c:pt idx="498">
                  <c:v>69</c:v>
                </c:pt>
                <c:pt idx="499">
                  <c:v>47</c:v>
                </c:pt>
                <c:pt idx="500">
                  <c:v>41</c:v>
                </c:pt>
                <c:pt idx="501">
                  <c:v>98</c:v>
                </c:pt>
                <c:pt idx="502">
                  <c:v>73</c:v>
                </c:pt>
                <c:pt idx="503">
                  <c:v>98</c:v>
                </c:pt>
                <c:pt idx="504">
                  <c:v>62</c:v>
                </c:pt>
                <c:pt idx="505">
                  <c:v>42</c:v>
                </c:pt>
                <c:pt idx="506">
                  <c:v>95</c:v>
                </c:pt>
                <c:pt idx="507">
                  <c:v>91</c:v>
                </c:pt>
                <c:pt idx="508">
                  <c:v>97</c:v>
                </c:pt>
                <c:pt idx="509">
                  <c:v>63</c:v>
                </c:pt>
                <c:pt idx="510">
                  <c:v>57</c:v>
                </c:pt>
                <c:pt idx="511">
                  <c:v>86</c:v>
                </c:pt>
                <c:pt idx="512">
                  <c:v>76</c:v>
                </c:pt>
                <c:pt idx="513">
                  <c:v>93</c:v>
                </c:pt>
                <c:pt idx="514">
                  <c:v>70</c:v>
                </c:pt>
                <c:pt idx="515">
                  <c:v>53</c:v>
                </c:pt>
                <c:pt idx="516">
                  <c:v>40</c:v>
                </c:pt>
                <c:pt idx="517">
                  <c:v>53</c:v>
                </c:pt>
                <c:pt idx="518">
                  <c:v>80</c:v>
                </c:pt>
                <c:pt idx="519">
                  <c:v>44</c:v>
                </c:pt>
                <c:pt idx="520">
                  <c:v>70</c:v>
                </c:pt>
                <c:pt idx="521">
                  <c:v>75</c:v>
                </c:pt>
                <c:pt idx="522">
                  <c:v>40</c:v>
                </c:pt>
                <c:pt idx="523">
                  <c:v>42</c:v>
                </c:pt>
                <c:pt idx="524">
                  <c:v>82</c:v>
                </c:pt>
                <c:pt idx="525">
                  <c:v>87</c:v>
                </c:pt>
                <c:pt idx="526">
                  <c:v>82</c:v>
                </c:pt>
                <c:pt idx="527">
                  <c:v>81</c:v>
                </c:pt>
                <c:pt idx="528">
                  <c:v>69</c:v>
                </c:pt>
                <c:pt idx="529">
                  <c:v>44</c:v>
                </c:pt>
                <c:pt idx="530">
                  <c:v>49</c:v>
                </c:pt>
                <c:pt idx="531">
                  <c:v>63</c:v>
                </c:pt>
                <c:pt idx="532">
                  <c:v>90</c:v>
                </c:pt>
                <c:pt idx="533">
                  <c:v>87</c:v>
                </c:pt>
                <c:pt idx="534">
                  <c:v>45</c:v>
                </c:pt>
                <c:pt idx="535">
                  <c:v>49</c:v>
                </c:pt>
                <c:pt idx="536">
                  <c:v>98</c:v>
                </c:pt>
                <c:pt idx="537">
                  <c:v>81</c:v>
                </c:pt>
                <c:pt idx="538">
                  <c:v>97</c:v>
                </c:pt>
                <c:pt idx="539">
                  <c:v>82</c:v>
                </c:pt>
                <c:pt idx="540">
                  <c:v>93</c:v>
                </c:pt>
                <c:pt idx="541">
                  <c:v>49</c:v>
                </c:pt>
                <c:pt idx="542">
                  <c:v>64</c:v>
                </c:pt>
                <c:pt idx="543">
                  <c:v>53</c:v>
                </c:pt>
                <c:pt idx="544">
                  <c:v>86</c:v>
                </c:pt>
                <c:pt idx="545">
                  <c:v>78</c:v>
                </c:pt>
                <c:pt idx="546">
                  <c:v>52</c:v>
                </c:pt>
                <c:pt idx="547">
                  <c:v>50</c:v>
                </c:pt>
                <c:pt idx="548">
                  <c:v>78</c:v>
                </c:pt>
                <c:pt idx="549">
                  <c:v>50</c:v>
                </c:pt>
                <c:pt idx="550">
                  <c:v>85</c:v>
                </c:pt>
                <c:pt idx="551">
                  <c:v>88</c:v>
                </c:pt>
                <c:pt idx="552">
                  <c:v>55</c:v>
                </c:pt>
                <c:pt idx="553">
                  <c:v>72</c:v>
                </c:pt>
                <c:pt idx="554">
                  <c:v>80</c:v>
                </c:pt>
                <c:pt idx="555">
                  <c:v>99</c:v>
                </c:pt>
                <c:pt idx="556">
                  <c:v>71</c:v>
                </c:pt>
                <c:pt idx="557">
                  <c:v>98</c:v>
                </c:pt>
                <c:pt idx="558">
                  <c:v>49</c:v>
                </c:pt>
                <c:pt idx="559">
                  <c:v>90</c:v>
                </c:pt>
                <c:pt idx="560">
                  <c:v>54</c:v>
                </c:pt>
                <c:pt idx="561">
                  <c:v>55</c:v>
                </c:pt>
                <c:pt idx="562">
                  <c:v>82</c:v>
                </c:pt>
                <c:pt idx="563">
                  <c:v>95</c:v>
                </c:pt>
                <c:pt idx="564">
                  <c:v>88</c:v>
                </c:pt>
                <c:pt idx="565">
                  <c:v>99</c:v>
                </c:pt>
                <c:pt idx="566">
                  <c:v>90</c:v>
                </c:pt>
                <c:pt idx="567">
                  <c:v>71</c:v>
                </c:pt>
                <c:pt idx="568">
                  <c:v>45</c:v>
                </c:pt>
                <c:pt idx="569">
                  <c:v>86</c:v>
                </c:pt>
                <c:pt idx="570">
                  <c:v>87</c:v>
                </c:pt>
                <c:pt idx="571">
                  <c:v>47</c:v>
                </c:pt>
                <c:pt idx="572">
                  <c:v>64</c:v>
                </c:pt>
                <c:pt idx="573">
                  <c:v>46</c:v>
                </c:pt>
                <c:pt idx="574">
                  <c:v>98</c:v>
                </c:pt>
                <c:pt idx="575">
                  <c:v>56</c:v>
                </c:pt>
                <c:pt idx="576">
                  <c:v>87</c:v>
                </c:pt>
                <c:pt idx="577">
                  <c:v>69</c:v>
                </c:pt>
                <c:pt idx="578">
                  <c:v>41</c:v>
                </c:pt>
                <c:pt idx="579">
                  <c:v>56</c:v>
                </c:pt>
                <c:pt idx="580">
                  <c:v>96</c:v>
                </c:pt>
                <c:pt idx="581">
                  <c:v>43</c:v>
                </c:pt>
                <c:pt idx="582">
                  <c:v>65</c:v>
                </c:pt>
                <c:pt idx="583">
                  <c:v>53</c:v>
                </c:pt>
                <c:pt idx="584">
                  <c:v>47</c:v>
                </c:pt>
                <c:pt idx="585">
                  <c:v>44</c:v>
                </c:pt>
                <c:pt idx="586">
                  <c:v>44</c:v>
                </c:pt>
                <c:pt idx="587">
                  <c:v>44</c:v>
                </c:pt>
                <c:pt idx="588">
                  <c:v>66</c:v>
                </c:pt>
                <c:pt idx="589">
                  <c:v>44</c:v>
                </c:pt>
                <c:pt idx="590">
                  <c:v>42</c:v>
                </c:pt>
                <c:pt idx="591">
                  <c:v>77</c:v>
                </c:pt>
                <c:pt idx="592">
                  <c:v>40</c:v>
                </c:pt>
                <c:pt idx="593">
                  <c:v>47</c:v>
                </c:pt>
                <c:pt idx="594">
                  <c:v>52</c:v>
                </c:pt>
                <c:pt idx="595">
                  <c:v>59</c:v>
                </c:pt>
                <c:pt idx="596">
                  <c:v>45</c:v>
                </c:pt>
                <c:pt idx="597">
                  <c:v>89</c:v>
                </c:pt>
                <c:pt idx="598">
                  <c:v>89</c:v>
                </c:pt>
                <c:pt idx="599">
                  <c:v>87</c:v>
                </c:pt>
                <c:pt idx="600">
                  <c:v>47</c:v>
                </c:pt>
                <c:pt idx="601">
                  <c:v>69</c:v>
                </c:pt>
                <c:pt idx="602">
                  <c:v>88</c:v>
                </c:pt>
                <c:pt idx="603">
                  <c:v>79</c:v>
                </c:pt>
                <c:pt idx="604">
                  <c:v>54</c:v>
                </c:pt>
                <c:pt idx="605">
                  <c:v>49</c:v>
                </c:pt>
                <c:pt idx="606">
                  <c:v>48</c:v>
                </c:pt>
                <c:pt idx="607">
                  <c:v>88</c:v>
                </c:pt>
                <c:pt idx="608">
                  <c:v>91</c:v>
                </c:pt>
                <c:pt idx="609">
                  <c:v>96</c:v>
                </c:pt>
                <c:pt idx="610">
                  <c:v>72</c:v>
                </c:pt>
                <c:pt idx="611">
                  <c:v>48</c:v>
                </c:pt>
                <c:pt idx="612">
                  <c:v>53</c:v>
                </c:pt>
                <c:pt idx="613">
                  <c:v>95</c:v>
                </c:pt>
                <c:pt idx="614">
                  <c:v>71</c:v>
                </c:pt>
                <c:pt idx="615">
                  <c:v>76</c:v>
                </c:pt>
                <c:pt idx="616">
                  <c:v>45</c:v>
                </c:pt>
                <c:pt idx="617">
                  <c:v>44</c:v>
                </c:pt>
                <c:pt idx="618">
                  <c:v>43</c:v>
                </c:pt>
                <c:pt idx="619">
                  <c:v>99</c:v>
                </c:pt>
                <c:pt idx="620">
                  <c:v>87</c:v>
                </c:pt>
                <c:pt idx="621">
                  <c:v>55</c:v>
                </c:pt>
                <c:pt idx="622">
                  <c:v>49</c:v>
                </c:pt>
                <c:pt idx="623">
                  <c:v>70</c:v>
                </c:pt>
                <c:pt idx="624">
                  <c:v>70</c:v>
                </c:pt>
                <c:pt idx="625">
                  <c:v>53</c:v>
                </c:pt>
                <c:pt idx="626">
                  <c:v>52</c:v>
                </c:pt>
                <c:pt idx="627">
                  <c:v>99</c:v>
                </c:pt>
                <c:pt idx="628">
                  <c:v>43</c:v>
                </c:pt>
                <c:pt idx="629">
                  <c:v>85</c:v>
                </c:pt>
                <c:pt idx="630">
                  <c:v>65</c:v>
                </c:pt>
                <c:pt idx="631">
                  <c:v>63</c:v>
                </c:pt>
                <c:pt idx="632">
                  <c:v>95</c:v>
                </c:pt>
                <c:pt idx="633">
                  <c:v>48</c:v>
                </c:pt>
                <c:pt idx="634">
                  <c:v>74</c:v>
                </c:pt>
                <c:pt idx="635">
                  <c:v>54</c:v>
                </c:pt>
                <c:pt idx="636">
                  <c:v>63</c:v>
                </c:pt>
                <c:pt idx="637">
                  <c:v>58</c:v>
                </c:pt>
                <c:pt idx="638">
                  <c:v>41</c:v>
                </c:pt>
                <c:pt idx="639">
                  <c:v>41</c:v>
                </c:pt>
                <c:pt idx="640">
                  <c:v>80</c:v>
                </c:pt>
                <c:pt idx="641">
                  <c:v>75</c:v>
                </c:pt>
                <c:pt idx="642">
                  <c:v>76</c:v>
                </c:pt>
                <c:pt idx="643">
                  <c:v>73</c:v>
                </c:pt>
                <c:pt idx="644">
                  <c:v>96</c:v>
                </c:pt>
                <c:pt idx="645">
                  <c:v>78</c:v>
                </c:pt>
                <c:pt idx="646">
                  <c:v>77</c:v>
                </c:pt>
                <c:pt idx="647">
                  <c:v>62</c:v>
                </c:pt>
                <c:pt idx="648">
                  <c:v>55</c:v>
                </c:pt>
                <c:pt idx="649">
                  <c:v>83</c:v>
                </c:pt>
                <c:pt idx="650">
                  <c:v>45</c:v>
                </c:pt>
                <c:pt idx="651">
                  <c:v>98</c:v>
                </c:pt>
                <c:pt idx="652">
                  <c:v>61</c:v>
                </c:pt>
                <c:pt idx="653">
                  <c:v>84</c:v>
                </c:pt>
                <c:pt idx="654">
                  <c:v>63</c:v>
                </c:pt>
                <c:pt idx="655">
                  <c:v>85</c:v>
                </c:pt>
                <c:pt idx="656">
                  <c:v>79</c:v>
                </c:pt>
                <c:pt idx="657">
                  <c:v>60</c:v>
                </c:pt>
                <c:pt idx="658">
                  <c:v>69</c:v>
                </c:pt>
                <c:pt idx="659">
                  <c:v>91</c:v>
                </c:pt>
                <c:pt idx="660">
                  <c:v>50</c:v>
                </c:pt>
                <c:pt idx="661">
                  <c:v>92</c:v>
                </c:pt>
                <c:pt idx="662">
                  <c:v>48</c:v>
                </c:pt>
                <c:pt idx="663">
                  <c:v>51</c:v>
                </c:pt>
                <c:pt idx="664">
                  <c:v>65</c:v>
                </c:pt>
                <c:pt idx="665">
                  <c:v>77</c:v>
                </c:pt>
                <c:pt idx="666">
                  <c:v>90</c:v>
                </c:pt>
                <c:pt idx="667">
                  <c:v>42</c:v>
                </c:pt>
                <c:pt idx="668">
                  <c:v>72</c:v>
                </c:pt>
                <c:pt idx="669">
                  <c:v>54</c:v>
                </c:pt>
                <c:pt idx="670">
                  <c:v>86</c:v>
                </c:pt>
                <c:pt idx="671">
                  <c:v>44</c:v>
                </c:pt>
                <c:pt idx="672">
                  <c:v>93</c:v>
                </c:pt>
                <c:pt idx="673">
                  <c:v>63</c:v>
                </c:pt>
                <c:pt idx="674">
                  <c:v>50</c:v>
                </c:pt>
                <c:pt idx="675">
                  <c:v>96</c:v>
                </c:pt>
                <c:pt idx="676">
                  <c:v>94</c:v>
                </c:pt>
                <c:pt idx="677">
                  <c:v>72</c:v>
                </c:pt>
                <c:pt idx="678">
                  <c:v>62</c:v>
                </c:pt>
                <c:pt idx="679">
                  <c:v>49</c:v>
                </c:pt>
                <c:pt idx="680">
                  <c:v>96</c:v>
                </c:pt>
                <c:pt idx="681">
                  <c:v>82</c:v>
                </c:pt>
                <c:pt idx="682">
                  <c:v>67</c:v>
                </c:pt>
                <c:pt idx="683">
                  <c:v>96</c:v>
                </c:pt>
                <c:pt idx="684">
                  <c:v>56</c:v>
                </c:pt>
                <c:pt idx="685">
                  <c:v>83</c:v>
                </c:pt>
                <c:pt idx="686">
                  <c:v>64</c:v>
                </c:pt>
                <c:pt idx="687">
                  <c:v>51</c:v>
                </c:pt>
                <c:pt idx="688">
                  <c:v>95</c:v>
                </c:pt>
                <c:pt idx="689">
                  <c:v>42</c:v>
                </c:pt>
                <c:pt idx="690">
                  <c:v>89</c:v>
                </c:pt>
                <c:pt idx="691">
                  <c:v>68</c:v>
                </c:pt>
                <c:pt idx="692">
                  <c:v>63</c:v>
                </c:pt>
                <c:pt idx="693">
                  <c:v>58</c:v>
                </c:pt>
                <c:pt idx="694">
                  <c:v>52</c:v>
                </c:pt>
                <c:pt idx="695">
                  <c:v>79</c:v>
                </c:pt>
                <c:pt idx="696">
                  <c:v>66</c:v>
                </c:pt>
                <c:pt idx="697">
                  <c:v>98</c:v>
                </c:pt>
                <c:pt idx="698">
                  <c:v>45</c:v>
                </c:pt>
                <c:pt idx="699">
                  <c:v>81</c:v>
                </c:pt>
                <c:pt idx="700">
                  <c:v>96</c:v>
                </c:pt>
                <c:pt idx="701">
                  <c:v>49</c:v>
                </c:pt>
                <c:pt idx="702">
                  <c:v>47</c:v>
                </c:pt>
                <c:pt idx="703">
                  <c:v>57</c:v>
                </c:pt>
                <c:pt idx="704">
                  <c:v>71</c:v>
                </c:pt>
                <c:pt idx="705">
                  <c:v>56</c:v>
                </c:pt>
                <c:pt idx="706">
                  <c:v>97</c:v>
                </c:pt>
                <c:pt idx="707">
                  <c:v>41</c:v>
                </c:pt>
                <c:pt idx="708">
                  <c:v>49</c:v>
                </c:pt>
                <c:pt idx="709">
                  <c:v>48</c:v>
                </c:pt>
                <c:pt idx="710">
                  <c:v>87</c:v>
                </c:pt>
                <c:pt idx="711">
                  <c:v>80</c:v>
                </c:pt>
                <c:pt idx="712">
                  <c:v>64</c:v>
                </c:pt>
                <c:pt idx="713">
                  <c:v>64</c:v>
                </c:pt>
                <c:pt idx="714">
                  <c:v>63</c:v>
                </c:pt>
                <c:pt idx="715">
                  <c:v>45</c:v>
                </c:pt>
                <c:pt idx="716">
                  <c:v>69</c:v>
                </c:pt>
                <c:pt idx="717">
                  <c:v>98</c:v>
                </c:pt>
                <c:pt idx="718">
                  <c:v>49</c:v>
                </c:pt>
                <c:pt idx="719">
                  <c:v>78</c:v>
                </c:pt>
                <c:pt idx="720">
                  <c:v>57</c:v>
                </c:pt>
                <c:pt idx="721">
                  <c:v>82</c:v>
                </c:pt>
                <c:pt idx="722">
                  <c:v>72</c:v>
                </c:pt>
                <c:pt idx="723">
                  <c:v>95</c:v>
                </c:pt>
                <c:pt idx="724">
                  <c:v>58</c:v>
                </c:pt>
                <c:pt idx="725">
                  <c:v>44</c:v>
                </c:pt>
                <c:pt idx="726">
                  <c:v>99</c:v>
                </c:pt>
                <c:pt idx="727">
                  <c:v>65</c:v>
                </c:pt>
                <c:pt idx="728">
                  <c:v>68</c:v>
                </c:pt>
                <c:pt idx="729">
                  <c:v>63</c:v>
                </c:pt>
                <c:pt idx="730">
                  <c:v>45</c:v>
                </c:pt>
                <c:pt idx="731">
                  <c:v>93</c:v>
                </c:pt>
                <c:pt idx="732">
                  <c:v>78</c:v>
                </c:pt>
                <c:pt idx="733">
                  <c:v>43</c:v>
                </c:pt>
                <c:pt idx="734">
                  <c:v>97</c:v>
                </c:pt>
                <c:pt idx="735">
                  <c:v>87</c:v>
                </c:pt>
                <c:pt idx="736">
                  <c:v>65</c:v>
                </c:pt>
                <c:pt idx="737">
                  <c:v>54</c:v>
                </c:pt>
                <c:pt idx="738">
                  <c:v>52</c:v>
                </c:pt>
                <c:pt idx="739">
                  <c:v>79</c:v>
                </c:pt>
                <c:pt idx="740">
                  <c:v>61</c:v>
                </c:pt>
                <c:pt idx="741">
                  <c:v>52</c:v>
                </c:pt>
                <c:pt idx="742">
                  <c:v>95</c:v>
                </c:pt>
                <c:pt idx="743">
                  <c:v>78</c:v>
                </c:pt>
                <c:pt idx="744">
                  <c:v>56</c:v>
                </c:pt>
                <c:pt idx="745">
                  <c:v>75</c:v>
                </c:pt>
                <c:pt idx="746">
                  <c:v>78</c:v>
                </c:pt>
                <c:pt idx="747">
                  <c:v>87</c:v>
                </c:pt>
                <c:pt idx="748">
                  <c:v>64</c:v>
                </c:pt>
                <c:pt idx="749">
                  <c:v>73</c:v>
                </c:pt>
                <c:pt idx="750">
                  <c:v>60</c:v>
                </c:pt>
                <c:pt idx="751">
                  <c:v>64</c:v>
                </c:pt>
                <c:pt idx="752">
                  <c:v>62</c:v>
                </c:pt>
                <c:pt idx="753">
                  <c:v>64</c:v>
                </c:pt>
                <c:pt idx="754">
                  <c:v>53</c:v>
                </c:pt>
                <c:pt idx="755">
                  <c:v>53</c:v>
                </c:pt>
                <c:pt idx="756">
                  <c:v>65</c:v>
                </c:pt>
                <c:pt idx="757">
                  <c:v>79</c:v>
                </c:pt>
                <c:pt idx="758">
                  <c:v>69</c:v>
                </c:pt>
                <c:pt idx="759">
                  <c:v>65</c:v>
                </c:pt>
                <c:pt idx="760">
                  <c:v>77</c:v>
                </c:pt>
                <c:pt idx="761">
                  <c:v>78</c:v>
                </c:pt>
                <c:pt idx="762">
                  <c:v>78</c:v>
                </c:pt>
                <c:pt idx="763">
                  <c:v>64</c:v>
                </c:pt>
                <c:pt idx="764">
                  <c:v>52</c:v>
                </c:pt>
                <c:pt idx="765">
                  <c:v>68</c:v>
                </c:pt>
                <c:pt idx="766">
                  <c:v>81</c:v>
                </c:pt>
                <c:pt idx="767">
                  <c:v>48</c:v>
                </c:pt>
                <c:pt idx="768">
                  <c:v>54</c:v>
                </c:pt>
                <c:pt idx="769">
                  <c:v>83</c:v>
                </c:pt>
                <c:pt idx="770">
                  <c:v>66</c:v>
                </c:pt>
                <c:pt idx="771">
                  <c:v>70</c:v>
                </c:pt>
                <c:pt idx="772">
                  <c:v>49</c:v>
                </c:pt>
                <c:pt idx="773">
                  <c:v>90</c:v>
                </c:pt>
                <c:pt idx="774">
                  <c:v>92</c:v>
                </c:pt>
                <c:pt idx="775">
                  <c:v>46</c:v>
                </c:pt>
                <c:pt idx="776">
                  <c:v>99</c:v>
                </c:pt>
                <c:pt idx="777">
                  <c:v>71</c:v>
                </c:pt>
                <c:pt idx="778">
                  <c:v>50</c:v>
                </c:pt>
                <c:pt idx="779">
                  <c:v>87</c:v>
                </c:pt>
                <c:pt idx="780">
                  <c:v>84</c:v>
                </c:pt>
                <c:pt idx="781">
                  <c:v>43</c:v>
                </c:pt>
                <c:pt idx="782">
                  <c:v>87</c:v>
                </c:pt>
                <c:pt idx="783">
                  <c:v>84</c:v>
                </c:pt>
                <c:pt idx="784">
                  <c:v>70</c:v>
                </c:pt>
                <c:pt idx="785">
                  <c:v>68</c:v>
                </c:pt>
                <c:pt idx="786">
                  <c:v>72</c:v>
                </c:pt>
                <c:pt idx="787">
                  <c:v>43</c:v>
                </c:pt>
                <c:pt idx="788">
                  <c:v>98</c:v>
                </c:pt>
                <c:pt idx="789">
                  <c:v>86</c:v>
                </c:pt>
                <c:pt idx="790">
                  <c:v>65</c:v>
                </c:pt>
                <c:pt idx="791">
                  <c:v>92</c:v>
                </c:pt>
                <c:pt idx="792">
                  <c:v>70</c:v>
                </c:pt>
                <c:pt idx="793">
                  <c:v>66</c:v>
                </c:pt>
                <c:pt idx="794">
                  <c:v>87</c:v>
                </c:pt>
                <c:pt idx="795">
                  <c:v>75</c:v>
                </c:pt>
                <c:pt idx="796">
                  <c:v>88</c:v>
                </c:pt>
                <c:pt idx="797">
                  <c:v>82</c:v>
                </c:pt>
                <c:pt idx="798">
                  <c:v>96</c:v>
                </c:pt>
                <c:pt idx="799">
                  <c:v>76</c:v>
                </c:pt>
                <c:pt idx="800">
                  <c:v>97</c:v>
                </c:pt>
                <c:pt idx="801">
                  <c:v>84</c:v>
                </c:pt>
                <c:pt idx="802">
                  <c:v>83</c:v>
                </c:pt>
                <c:pt idx="803">
                  <c:v>98</c:v>
                </c:pt>
                <c:pt idx="804">
                  <c:v>62</c:v>
                </c:pt>
                <c:pt idx="805">
                  <c:v>74</c:v>
                </c:pt>
                <c:pt idx="806">
                  <c:v>43</c:v>
                </c:pt>
                <c:pt idx="807">
                  <c:v>67</c:v>
                </c:pt>
                <c:pt idx="808">
                  <c:v>81</c:v>
                </c:pt>
                <c:pt idx="809">
                  <c:v>80</c:v>
                </c:pt>
                <c:pt idx="810">
                  <c:v>81</c:v>
                </c:pt>
                <c:pt idx="811">
                  <c:v>52</c:v>
                </c:pt>
                <c:pt idx="812">
                  <c:v>40</c:v>
                </c:pt>
                <c:pt idx="813">
                  <c:v>51</c:v>
                </c:pt>
                <c:pt idx="814">
                  <c:v>82</c:v>
                </c:pt>
                <c:pt idx="815">
                  <c:v>92</c:v>
                </c:pt>
                <c:pt idx="816">
                  <c:v>79</c:v>
                </c:pt>
                <c:pt idx="817">
                  <c:v>94</c:v>
                </c:pt>
                <c:pt idx="818">
                  <c:v>85</c:v>
                </c:pt>
                <c:pt idx="819">
                  <c:v>85</c:v>
                </c:pt>
                <c:pt idx="820">
                  <c:v>91</c:v>
                </c:pt>
                <c:pt idx="821">
                  <c:v>62</c:v>
                </c:pt>
                <c:pt idx="822">
                  <c:v>61</c:v>
                </c:pt>
                <c:pt idx="823">
                  <c:v>96</c:v>
                </c:pt>
                <c:pt idx="824">
                  <c:v>90</c:v>
                </c:pt>
                <c:pt idx="825">
                  <c:v>91</c:v>
                </c:pt>
                <c:pt idx="826">
                  <c:v>95</c:v>
                </c:pt>
                <c:pt idx="827">
                  <c:v>67</c:v>
                </c:pt>
                <c:pt idx="828">
                  <c:v>92</c:v>
                </c:pt>
                <c:pt idx="829">
                  <c:v>56</c:v>
                </c:pt>
                <c:pt idx="830">
                  <c:v>45</c:v>
                </c:pt>
                <c:pt idx="831">
                  <c:v>53</c:v>
                </c:pt>
                <c:pt idx="832">
                  <c:v>89</c:v>
                </c:pt>
                <c:pt idx="833">
                  <c:v>56</c:v>
                </c:pt>
                <c:pt idx="834">
                  <c:v>44</c:v>
                </c:pt>
                <c:pt idx="835">
                  <c:v>52</c:v>
                </c:pt>
                <c:pt idx="836">
                  <c:v>87</c:v>
                </c:pt>
                <c:pt idx="837">
                  <c:v>92</c:v>
                </c:pt>
                <c:pt idx="838">
                  <c:v>48</c:v>
                </c:pt>
                <c:pt idx="839">
                  <c:v>83</c:v>
                </c:pt>
                <c:pt idx="840">
                  <c:v>65</c:v>
                </c:pt>
                <c:pt idx="841">
                  <c:v>52</c:v>
                </c:pt>
                <c:pt idx="842">
                  <c:v>58</c:v>
                </c:pt>
                <c:pt idx="843">
                  <c:v>56</c:v>
                </c:pt>
                <c:pt idx="844">
                  <c:v>55</c:v>
                </c:pt>
                <c:pt idx="845">
                  <c:v>69</c:v>
                </c:pt>
                <c:pt idx="846">
                  <c:v>71</c:v>
                </c:pt>
                <c:pt idx="847">
                  <c:v>53</c:v>
                </c:pt>
                <c:pt idx="848">
                  <c:v>87</c:v>
                </c:pt>
                <c:pt idx="849">
                  <c:v>95</c:v>
                </c:pt>
                <c:pt idx="850">
                  <c:v>54</c:v>
                </c:pt>
                <c:pt idx="851">
                  <c:v>51</c:v>
                </c:pt>
                <c:pt idx="852">
                  <c:v>76</c:v>
                </c:pt>
                <c:pt idx="853">
                  <c:v>50</c:v>
                </c:pt>
                <c:pt idx="854">
                  <c:v>44</c:v>
                </c:pt>
                <c:pt idx="855">
                  <c:v>95</c:v>
                </c:pt>
                <c:pt idx="856">
                  <c:v>95</c:v>
                </c:pt>
                <c:pt idx="857">
                  <c:v>50</c:v>
                </c:pt>
                <c:pt idx="858">
                  <c:v>73</c:v>
                </c:pt>
                <c:pt idx="859">
                  <c:v>58</c:v>
                </c:pt>
                <c:pt idx="860">
                  <c:v>65</c:v>
                </c:pt>
                <c:pt idx="861">
                  <c:v>65</c:v>
                </c:pt>
                <c:pt idx="862">
                  <c:v>56</c:v>
                </c:pt>
                <c:pt idx="863">
                  <c:v>70</c:v>
                </c:pt>
                <c:pt idx="864">
                  <c:v>58</c:v>
                </c:pt>
                <c:pt idx="865">
                  <c:v>59</c:v>
                </c:pt>
                <c:pt idx="866">
                  <c:v>98</c:v>
                </c:pt>
                <c:pt idx="867">
                  <c:v>62</c:v>
                </c:pt>
                <c:pt idx="868">
                  <c:v>64</c:v>
                </c:pt>
                <c:pt idx="869">
                  <c:v>76</c:v>
                </c:pt>
                <c:pt idx="870">
                  <c:v>51</c:v>
                </c:pt>
                <c:pt idx="871">
                  <c:v>40</c:v>
                </c:pt>
                <c:pt idx="872">
                  <c:v>41</c:v>
                </c:pt>
                <c:pt idx="873">
                  <c:v>49</c:v>
                </c:pt>
                <c:pt idx="874">
                  <c:v>73</c:v>
                </c:pt>
                <c:pt idx="875">
                  <c:v>64</c:v>
                </c:pt>
                <c:pt idx="876">
                  <c:v>49</c:v>
                </c:pt>
                <c:pt idx="877">
                  <c:v>94</c:v>
                </c:pt>
                <c:pt idx="878">
                  <c:v>40</c:v>
                </c:pt>
                <c:pt idx="879">
                  <c:v>71</c:v>
                </c:pt>
                <c:pt idx="880">
                  <c:v>51</c:v>
                </c:pt>
                <c:pt idx="881">
                  <c:v>88</c:v>
                </c:pt>
                <c:pt idx="882">
                  <c:v>90</c:v>
                </c:pt>
                <c:pt idx="883">
                  <c:v>57</c:v>
                </c:pt>
                <c:pt idx="884">
                  <c:v>69</c:v>
                </c:pt>
                <c:pt idx="885">
                  <c:v>52</c:v>
                </c:pt>
                <c:pt idx="886">
                  <c:v>42</c:v>
                </c:pt>
                <c:pt idx="887">
                  <c:v>60</c:v>
                </c:pt>
                <c:pt idx="888">
                  <c:v>81</c:v>
                </c:pt>
                <c:pt idx="889">
                  <c:v>53</c:v>
                </c:pt>
                <c:pt idx="890">
                  <c:v>79</c:v>
                </c:pt>
                <c:pt idx="891">
                  <c:v>49</c:v>
                </c:pt>
                <c:pt idx="892">
                  <c:v>41</c:v>
                </c:pt>
                <c:pt idx="893">
                  <c:v>99</c:v>
                </c:pt>
                <c:pt idx="894">
                  <c:v>84</c:v>
                </c:pt>
                <c:pt idx="895">
                  <c:v>50</c:v>
                </c:pt>
                <c:pt idx="896">
                  <c:v>40</c:v>
                </c:pt>
                <c:pt idx="897">
                  <c:v>65</c:v>
                </c:pt>
                <c:pt idx="898">
                  <c:v>81</c:v>
                </c:pt>
                <c:pt idx="899">
                  <c:v>98</c:v>
                </c:pt>
                <c:pt idx="900">
                  <c:v>99</c:v>
                </c:pt>
                <c:pt idx="901">
                  <c:v>52</c:v>
                </c:pt>
                <c:pt idx="902">
                  <c:v>67</c:v>
                </c:pt>
                <c:pt idx="903">
                  <c:v>75</c:v>
                </c:pt>
                <c:pt idx="904">
                  <c:v>49</c:v>
                </c:pt>
                <c:pt idx="905">
                  <c:v>51</c:v>
                </c:pt>
                <c:pt idx="906">
                  <c:v>85</c:v>
                </c:pt>
                <c:pt idx="907">
                  <c:v>42</c:v>
                </c:pt>
                <c:pt idx="908">
                  <c:v>67</c:v>
                </c:pt>
                <c:pt idx="909">
                  <c:v>41</c:v>
                </c:pt>
                <c:pt idx="910">
                  <c:v>67</c:v>
                </c:pt>
                <c:pt idx="911">
                  <c:v>90</c:v>
                </c:pt>
                <c:pt idx="912">
                  <c:v>70</c:v>
                </c:pt>
                <c:pt idx="913">
                  <c:v>82</c:v>
                </c:pt>
                <c:pt idx="914">
                  <c:v>60</c:v>
                </c:pt>
                <c:pt idx="915">
                  <c:v>46</c:v>
                </c:pt>
                <c:pt idx="916">
                  <c:v>89</c:v>
                </c:pt>
                <c:pt idx="917">
                  <c:v>70</c:v>
                </c:pt>
                <c:pt idx="918">
                  <c:v>53</c:v>
                </c:pt>
                <c:pt idx="919">
                  <c:v>93</c:v>
                </c:pt>
                <c:pt idx="920">
                  <c:v>94</c:v>
                </c:pt>
                <c:pt idx="921">
                  <c:v>48</c:v>
                </c:pt>
                <c:pt idx="922">
                  <c:v>62</c:v>
                </c:pt>
                <c:pt idx="923">
                  <c:v>51</c:v>
                </c:pt>
                <c:pt idx="924">
                  <c:v>68</c:v>
                </c:pt>
                <c:pt idx="925">
                  <c:v>77</c:v>
                </c:pt>
                <c:pt idx="926">
                  <c:v>97</c:v>
                </c:pt>
                <c:pt idx="927">
                  <c:v>78</c:v>
                </c:pt>
                <c:pt idx="928">
                  <c:v>61</c:v>
                </c:pt>
                <c:pt idx="929">
                  <c:v>43</c:v>
                </c:pt>
                <c:pt idx="930">
                  <c:v>87</c:v>
                </c:pt>
                <c:pt idx="931">
                  <c:v>46</c:v>
                </c:pt>
                <c:pt idx="932">
                  <c:v>99</c:v>
                </c:pt>
                <c:pt idx="933">
                  <c:v>79</c:v>
                </c:pt>
                <c:pt idx="934">
                  <c:v>47</c:v>
                </c:pt>
                <c:pt idx="935">
                  <c:v>99</c:v>
                </c:pt>
                <c:pt idx="936">
                  <c:v>99</c:v>
                </c:pt>
                <c:pt idx="937">
                  <c:v>91</c:v>
                </c:pt>
                <c:pt idx="938">
                  <c:v>97</c:v>
                </c:pt>
                <c:pt idx="939">
                  <c:v>96</c:v>
                </c:pt>
                <c:pt idx="940">
                  <c:v>74</c:v>
                </c:pt>
                <c:pt idx="941">
                  <c:v>48</c:v>
                </c:pt>
                <c:pt idx="942">
                  <c:v>90</c:v>
                </c:pt>
                <c:pt idx="943">
                  <c:v>52</c:v>
                </c:pt>
                <c:pt idx="944">
                  <c:v>78</c:v>
                </c:pt>
                <c:pt idx="945">
                  <c:v>60</c:v>
                </c:pt>
                <c:pt idx="946">
                  <c:v>86</c:v>
                </c:pt>
                <c:pt idx="947">
                  <c:v>58</c:v>
                </c:pt>
                <c:pt idx="948">
                  <c:v>41</c:v>
                </c:pt>
                <c:pt idx="949">
                  <c:v>83</c:v>
                </c:pt>
                <c:pt idx="950">
                  <c:v>79</c:v>
                </c:pt>
                <c:pt idx="951">
                  <c:v>62</c:v>
                </c:pt>
                <c:pt idx="952">
                  <c:v>79</c:v>
                </c:pt>
                <c:pt idx="953">
                  <c:v>52</c:v>
                </c:pt>
                <c:pt idx="954">
                  <c:v>71</c:v>
                </c:pt>
                <c:pt idx="955">
                  <c:v>63</c:v>
                </c:pt>
                <c:pt idx="956">
                  <c:v>81</c:v>
                </c:pt>
                <c:pt idx="957">
                  <c:v>69</c:v>
                </c:pt>
                <c:pt idx="958">
                  <c:v>92</c:v>
                </c:pt>
                <c:pt idx="959">
                  <c:v>95</c:v>
                </c:pt>
                <c:pt idx="960">
                  <c:v>80</c:v>
                </c:pt>
                <c:pt idx="961">
                  <c:v>68</c:v>
                </c:pt>
                <c:pt idx="962">
                  <c:v>73</c:v>
                </c:pt>
                <c:pt idx="963">
                  <c:v>90</c:v>
                </c:pt>
                <c:pt idx="964">
                  <c:v>61</c:v>
                </c:pt>
                <c:pt idx="965">
                  <c:v>53</c:v>
                </c:pt>
                <c:pt idx="966">
                  <c:v>49</c:v>
                </c:pt>
                <c:pt idx="967">
                  <c:v>49</c:v>
                </c:pt>
                <c:pt idx="968">
                  <c:v>47</c:v>
                </c:pt>
                <c:pt idx="969">
                  <c:v>53</c:v>
                </c:pt>
                <c:pt idx="970">
                  <c:v>84</c:v>
                </c:pt>
                <c:pt idx="971">
                  <c:v>77</c:v>
                </c:pt>
                <c:pt idx="972">
                  <c:v>92</c:v>
                </c:pt>
                <c:pt idx="973">
                  <c:v>84</c:v>
                </c:pt>
                <c:pt idx="974">
                  <c:v>71</c:v>
                </c:pt>
                <c:pt idx="975">
                  <c:v>42</c:v>
                </c:pt>
                <c:pt idx="976">
                  <c:v>99</c:v>
                </c:pt>
                <c:pt idx="977">
                  <c:v>59</c:v>
                </c:pt>
                <c:pt idx="978">
                  <c:v>52</c:v>
                </c:pt>
                <c:pt idx="979">
                  <c:v>94</c:v>
                </c:pt>
                <c:pt idx="980">
                  <c:v>62</c:v>
                </c:pt>
                <c:pt idx="981">
                  <c:v>55</c:v>
                </c:pt>
                <c:pt idx="982">
                  <c:v>75</c:v>
                </c:pt>
                <c:pt idx="983">
                  <c:v>74</c:v>
                </c:pt>
                <c:pt idx="984">
                  <c:v>86</c:v>
                </c:pt>
                <c:pt idx="985">
                  <c:v>89</c:v>
                </c:pt>
                <c:pt idx="986">
                  <c:v>93</c:v>
                </c:pt>
                <c:pt idx="987">
                  <c:v>46</c:v>
                </c:pt>
                <c:pt idx="988">
                  <c:v>91</c:v>
                </c:pt>
                <c:pt idx="989">
                  <c:v>76</c:v>
                </c:pt>
                <c:pt idx="990">
                  <c:v>47</c:v>
                </c:pt>
                <c:pt idx="991">
                  <c:v>62</c:v>
                </c:pt>
                <c:pt idx="992">
                  <c:v>49</c:v>
                </c:pt>
                <c:pt idx="993">
                  <c:v>69</c:v>
                </c:pt>
                <c:pt idx="994">
                  <c:v>72</c:v>
                </c:pt>
                <c:pt idx="995">
                  <c:v>50</c:v>
                </c:pt>
                <c:pt idx="996">
                  <c:v>74</c:v>
                </c:pt>
                <c:pt idx="997">
                  <c:v>42</c:v>
                </c:pt>
                <c:pt idx="998">
                  <c:v>86</c:v>
                </c:pt>
                <c:pt idx="999">
                  <c:v>88</c:v>
                </c:pt>
                <c:pt idx="1000">
                  <c:v>89</c:v>
                </c:pt>
                <c:pt idx="1001">
                  <c:v>47</c:v>
                </c:pt>
                <c:pt idx="1002">
                  <c:v>94</c:v>
                </c:pt>
                <c:pt idx="1003">
                  <c:v>52</c:v>
                </c:pt>
                <c:pt idx="1004">
                  <c:v>42</c:v>
                </c:pt>
                <c:pt idx="1005">
                  <c:v>85</c:v>
                </c:pt>
                <c:pt idx="1006">
                  <c:v>84</c:v>
                </c:pt>
                <c:pt idx="1007">
                  <c:v>74</c:v>
                </c:pt>
                <c:pt idx="1008">
                  <c:v>52</c:v>
                </c:pt>
                <c:pt idx="1009">
                  <c:v>59</c:v>
                </c:pt>
                <c:pt idx="1010">
                  <c:v>63</c:v>
                </c:pt>
                <c:pt idx="1011">
                  <c:v>96</c:v>
                </c:pt>
                <c:pt idx="1012">
                  <c:v>94</c:v>
                </c:pt>
                <c:pt idx="1013">
                  <c:v>48</c:v>
                </c:pt>
                <c:pt idx="1014">
                  <c:v>69</c:v>
                </c:pt>
                <c:pt idx="1015">
                  <c:v>64</c:v>
                </c:pt>
                <c:pt idx="1016">
                  <c:v>55</c:v>
                </c:pt>
                <c:pt idx="1017">
                  <c:v>94</c:v>
                </c:pt>
                <c:pt idx="1018">
                  <c:v>94</c:v>
                </c:pt>
                <c:pt idx="1019">
                  <c:v>47</c:v>
                </c:pt>
                <c:pt idx="1020">
                  <c:v>67</c:v>
                </c:pt>
                <c:pt idx="1021">
                  <c:v>51</c:v>
                </c:pt>
                <c:pt idx="1022">
                  <c:v>63</c:v>
                </c:pt>
                <c:pt idx="1023">
                  <c:v>54</c:v>
                </c:pt>
                <c:pt idx="1024">
                  <c:v>93</c:v>
                </c:pt>
                <c:pt idx="1025">
                  <c:v>57</c:v>
                </c:pt>
                <c:pt idx="1026">
                  <c:v>46</c:v>
                </c:pt>
                <c:pt idx="1027">
                  <c:v>52</c:v>
                </c:pt>
                <c:pt idx="1028">
                  <c:v>58</c:v>
                </c:pt>
                <c:pt idx="1029">
                  <c:v>87</c:v>
                </c:pt>
                <c:pt idx="1030">
                  <c:v>82</c:v>
                </c:pt>
                <c:pt idx="1031">
                  <c:v>97</c:v>
                </c:pt>
                <c:pt idx="1032">
                  <c:v>44</c:v>
                </c:pt>
                <c:pt idx="1033">
                  <c:v>65</c:v>
                </c:pt>
                <c:pt idx="1034">
                  <c:v>41</c:v>
                </c:pt>
                <c:pt idx="1035">
                  <c:v>72</c:v>
                </c:pt>
                <c:pt idx="1036">
                  <c:v>76</c:v>
                </c:pt>
                <c:pt idx="1037">
                  <c:v>64</c:v>
                </c:pt>
                <c:pt idx="1038">
                  <c:v>64</c:v>
                </c:pt>
                <c:pt idx="1039">
                  <c:v>78</c:v>
                </c:pt>
                <c:pt idx="1040">
                  <c:v>80</c:v>
                </c:pt>
                <c:pt idx="1041">
                  <c:v>43</c:v>
                </c:pt>
                <c:pt idx="1042">
                  <c:v>58</c:v>
                </c:pt>
                <c:pt idx="1043">
                  <c:v>66</c:v>
                </c:pt>
                <c:pt idx="1044">
                  <c:v>91</c:v>
                </c:pt>
                <c:pt idx="1045">
                  <c:v>86</c:v>
                </c:pt>
                <c:pt idx="1046">
                  <c:v>78</c:v>
                </c:pt>
                <c:pt idx="1047">
                  <c:v>89</c:v>
                </c:pt>
                <c:pt idx="1048">
                  <c:v>76</c:v>
                </c:pt>
                <c:pt idx="1049">
                  <c:v>64</c:v>
                </c:pt>
                <c:pt idx="1050">
                  <c:v>68</c:v>
                </c:pt>
                <c:pt idx="1051">
                  <c:v>70</c:v>
                </c:pt>
                <c:pt idx="1052">
                  <c:v>84</c:v>
                </c:pt>
                <c:pt idx="1053">
                  <c:v>74</c:v>
                </c:pt>
                <c:pt idx="1054">
                  <c:v>67</c:v>
                </c:pt>
                <c:pt idx="1055">
                  <c:v>77</c:v>
                </c:pt>
                <c:pt idx="1056">
                  <c:v>97</c:v>
                </c:pt>
                <c:pt idx="1057">
                  <c:v>83</c:v>
                </c:pt>
                <c:pt idx="1058">
                  <c:v>92</c:v>
                </c:pt>
                <c:pt idx="1059">
                  <c:v>89</c:v>
                </c:pt>
                <c:pt idx="1060">
                  <c:v>89</c:v>
                </c:pt>
                <c:pt idx="1061">
                  <c:v>43</c:v>
                </c:pt>
                <c:pt idx="1062">
                  <c:v>67</c:v>
                </c:pt>
                <c:pt idx="1063">
                  <c:v>91</c:v>
                </c:pt>
                <c:pt idx="1064">
                  <c:v>70</c:v>
                </c:pt>
                <c:pt idx="1065">
                  <c:v>62</c:v>
                </c:pt>
                <c:pt idx="1066">
                  <c:v>53</c:v>
                </c:pt>
                <c:pt idx="1067">
                  <c:v>53</c:v>
                </c:pt>
                <c:pt idx="1068">
                  <c:v>40</c:v>
                </c:pt>
                <c:pt idx="1069">
                  <c:v>82</c:v>
                </c:pt>
                <c:pt idx="1070">
                  <c:v>71</c:v>
                </c:pt>
                <c:pt idx="1071">
                  <c:v>98</c:v>
                </c:pt>
                <c:pt idx="1072">
                  <c:v>80</c:v>
                </c:pt>
                <c:pt idx="1073">
                  <c:v>57</c:v>
                </c:pt>
                <c:pt idx="1074">
                  <c:v>99</c:v>
                </c:pt>
                <c:pt idx="1075">
                  <c:v>44</c:v>
                </c:pt>
                <c:pt idx="1076">
                  <c:v>81</c:v>
                </c:pt>
                <c:pt idx="1077">
                  <c:v>54</c:v>
                </c:pt>
                <c:pt idx="1078">
                  <c:v>98</c:v>
                </c:pt>
                <c:pt idx="1079">
                  <c:v>81</c:v>
                </c:pt>
                <c:pt idx="1080">
                  <c:v>55</c:v>
                </c:pt>
                <c:pt idx="1081">
                  <c:v>75</c:v>
                </c:pt>
                <c:pt idx="1082">
                  <c:v>75</c:v>
                </c:pt>
                <c:pt idx="1083">
                  <c:v>79</c:v>
                </c:pt>
                <c:pt idx="1084">
                  <c:v>69</c:v>
                </c:pt>
                <c:pt idx="1085">
                  <c:v>77</c:v>
                </c:pt>
                <c:pt idx="1086">
                  <c:v>62</c:v>
                </c:pt>
                <c:pt idx="1087">
                  <c:v>50</c:v>
                </c:pt>
                <c:pt idx="1088">
                  <c:v>99</c:v>
                </c:pt>
                <c:pt idx="1089">
                  <c:v>84</c:v>
                </c:pt>
                <c:pt idx="1090">
                  <c:v>90</c:v>
                </c:pt>
                <c:pt idx="1091">
                  <c:v>82</c:v>
                </c:pt>
                <c:pt idx="1092">
                  <c:v>41</c:v>
                </c:pt>
                <c:pt idx="1093">
                  <c:v>74</c:v>
                </c:pt>
                <c:pt idx="1094">
                  <c:v>86</c:v>
                </c:pt>
                <c:pt idx="1095">
                  <c:v>63</c:v>
                </c:pt>
                <c:pt idx="1096">
                  <c:v>52</c:v>
                </c:pt>
                <c:pt idx="1097">
                  <c:v>96</c:v>
                </c:pt>
                <c:pt idx="1098">
                  <c:v>81</c:v>
                </c:pt>
                <c:pt idx="1099">
                  <c:v>76</c:v>
                </c:pt>
                <c:pt idx="1100">
                  <c:v>69</c:v>
                </c:pt>
                <c:pt idx="1101">
                  <c:v>50</c:v>
                </c:pt>
                <c:pt idx="1102">
                  <c:v>62</c:v>
                </c:pt>
                <c:pt idx="1103">
                  <c:v>99</c:v>
                </c:pt>
                <c:pt idx="1104">
                  <c:v>85</c:v>
                </c:pt>
                <c:pt idx="1105">
                  <c:v>68</c:v>
                </c:pt>
                <c:pt idx="1106">
                  <c:v>91</c:v>
                </c:pt>
                <c:pt idx="1107">
                  <c:v>54</c:v>
                </c:pt>
                <c:pt idx="1108">
                  <c:v>84</c:v>
                </c:pt>
                <c:pt idx="1109">
                  <c:v>97</c:v>
                </c:pt>
                <c:pt idx="1110">
                  <c:v>42</c:v>
                </c:pt>
                <c:pt idx="1111">
                  <c:v>48</c:v>
                </c:pt>
                <c:pt idx="1112">
                  <c:v>47</c:v>
                </c:pt>
                <c:pt idx="1113">
                  <c:v>86</c:v>
                </c:pt>
                <c:pt idx="1114">
                  <c:v>94</c:v>
                </c:pt>
                <c:pt idx="1115">
                  <c:v>72</c:v>
                </c:pt>
                <c:pt idx="1116">
                  <c:v>73</c:v>
                </c:pt>
                <c:pt idx="1117">
                  <c:v>48</c:v>
                </c:pt>
                <c:pt idx="1118">
                  <c:v>56</c:v>
                </c:pt>
                <c:pt idx="1119">
                  <c:v>40</c:v>
                </c:pt>
                <c:pt idx="1120">
                  <c:v>79</c:v>
                </c:pt>
                <c:pt idx="1121">
                  <c:v>44</c:v>
                </c:pt>
                <c:pt idx="1122">
                  <c:v>69</c:v>
                </c:pt>
                <c:pt idx="1123">
                  <c:v>50</c:v>
                </c:pt>
                <c:pt idx="1124">
                  <c:v>77</c:v>
                </c:pt>
                <c:pt idx="1125">
                  <c:v>56</c:v>
                </c:pt>
                <c:pt idx="1126">
                  <c:v>57</c:v>
                </c:pt>
                <c:pt idx="1127">
                  <c:v>76</c:v>
                </c:pt>
                <c:pt idx="1128">
                  <c:v>66</c:v>
                </c:pt>
                <c:pt idx="1129">
                  <c:v>44</c:v>
                </c:pt>
                <c:pt idx="1130">
                  <c:v>99</c:v>
                </c:pt>
                <c:pt idx="1131">
                  <c:v>58</c:v>
                </c:pt>
                <c:pt idx="1132">
                  <c:v>66</c:v>
                </c:pt>
                <c:pt idx="1133">
                  <c:v>52</c:v>
                </c:pt>
                <c:pt idx="1134">
                  <c:v>93</c:v>
                </c:pt>
                <c:pt idx="1135">
                  <c:v>46</c:v>
                </c:pt>
                <c:pt idx="1136">
                  <c:v>65</c:v>
                </c:pt>
                <c:pt idx="1137">
                  <c:v>53</c:v>
                </c:pt>
                <c:pt idx="1138">
                  <c:v>97</c:v>
                </c:pt>
                <c:pt idx="1139">
                  <c:v>98</c:v>
                </c:pt>
                <c:pt idx="1140">
                  <c:v>47</c:v>
                </c:pt>
                <c:pt idx="1141">
                  <c:v>70</c:v>
                </c:pt>
                <c:pt idx="1142">
                  <c:v>74</c:v>
                </c:pt>
                <c:pt idx="1143">
                  <c:v>66</c:v>
                </c:pt>
                <c:pt idx="1144">
                  <c:v>43</c:v>
                </c:pt>
                <c:pt idx="1145">
                  <c:v>81</c:v>
                </c:pt>
                <c:pt idx="1146">
                  <c:v>43</c:v>
                </c:pt>
                <c:pt idx="1147">
                  <c:v>71</c:v>
                </c:pt>
                <c:pt idx="1148">
                  <c:v>51</c:v>
                </c:pt>
                <c:pt idx="1149">
                  <c:v>91</c:v>
                </c:pt>
                <c:pt idx="1150">
                  <c:v>59</c:v>
                </c:pt>
                <c:pt idx="1151">
                  <c:v>86</c:v>
                </c:pt>
                <c:pt idx="1152">
                  <c:v>84</c:v>
                </c:pt>
                <c:pt idx="1153">
                  <c:v>51</c:v>
                </c:pt>
                <c:pt idx="1154">
                  <c:v>47</c:v>
                </c:pt>
                <c:pt idx="1155">
                  <c:v>93</c:v>
                </c:pt>
                <c:pt idx="1156">
                  <c:v>61</c:v>
                </c:pt>
                <c:pt idx="1157">
                  <c:v>66</c:v>
                </c:pt>
                <c:pt idx="1158">
                  <c:v>80</c:v>
                </c:pt>
                <c:pt idx="1159">
                  <c:v>91</c:v>
                </c:pt>
                <c:pt idx="1160">
                  <c:v>80</c:v>
                </c:pt>
                <c:pt idx="1161">
                  <c:v>98</c:v>
                </c:pt>
                <c:pt idx="1162">
                  <c:v>71</c:v>
                </c:pt>
                <c:pt idx="1163">
                  <c:v>72</c:v>
                </c:pt>
                <c:pt idx="1164">
                  <c:v>70</c:v>
                </c:pt>
                <c:pt idx="1165">
                  <c:v>45</c:v>
                </c:pt>
                <c:pt idx="1166">
                  <c:v>48</c:v>
                </c:pt>
                <c:pt idx="1167">
                  <c:v>81</c:v>
                </c:pt>
                <c:pt idx="1168">
                  <c:v>71</c:v>
                </c:pt>
                <c:pt idx="1169">
                  <c:v>75</c:v>
                </c:pt>
                <c:pt idx="1170">
                  <c:v>55</c:v>
                </c:pt>
                <c:pt idx="1171">
                  <c:v>51</c:v>
                </c:pt>
                <c:pt idx="1172">
                  <c:v>42</c:v>
                </c:pt>
                <c:pt idx="1173">
                  <c:v>66</c:v>
                </c:pt>
                <c:pt idx="1174">
                  <c:v>66</c:v>
                </c:pt>
                <c:pt idx="1175">
                  <c:v>48</c:v>
                </c:pt>
                <c:pt idx="1176">
                  <c:v>85</c:v>
                </c:pt>
                <c:pt idx="1177">
                  <c:v>44</c:v>
                </c:pt>
                <c:pt idx="1178">
                  <c:v>65</c:v>
                </c:pt>
                <c:pt idx="1179">
                  <c:v>60</c:v>
                </c:pt>
                <c:pt idx="1180">
                  <c:v>40</c:v>
                </c:pt>
                <c:pt idx="1181">
                  <c:v>40</c:v>
                </c:pt>
                <c:pt idx="1182">
                  <c:v>48</c:v>
                </c:pt>
                <c:pt idx="1183">
                  <c:v>77</c:v>
                </c:pt>
                <c:pt idx="1184">
                  <c:v>80</c:v>
                </c:pt>
                <c:pt idx="1185">
                  <c:v>43</c:v>
                </c:pt>
                <c:pt idx="1186">
                  <c:v>58</c:v>
                </c:pt>
                <c:pt idx="1187">
                  <c:v>76</c:v>
                </c:pt>
                <c:pt idx="1188">
                  <c:v>44</c:v>
                </c:pt>
                <c:pt idx="1189">
                  <c:v>81</c:v>
                </c:pt>
                <c:pt idx="1190">
                  <c:v>94</c:v>
                </c:pt>
                <c:pt idx="1191">
                  <c:v>87</c:v>
                </c:pt>
                <c:pt idx="1192">
                  <c:v>62</c:v>
                </c:pt>
                <c:pt idx="1193">
                  <c:v>62</c:v>
                </c:pt>
                <c:pt idx="1194">
                  <c:v>85</c:v>
                </c:pt>
                <c:pt idx="1195">
                  <c:v>57</c:v>
                </c:pt>
                <c:pt idx="1196">
                  <c:v>68</c:v>
                </c:pt>
                <c:pt idx="1197">
                  <c:v>67</c:v>
                </c:pt>
                <c:pt idx="1198">
                  <c:v>48</c:v>
                </c:pt>
                <c:pt idx="1199">
                  <c:v>78</c:v>
                </c:pt>
                <c:pt idx="1200">
                  <c:v>49</c:v>
                </c:pt>
                <c:pt idx="1201">
                  <c:v>41</c:v>
                </c:pt>
                <c:pt idx="1202">
                  <c:v>52</c:v>
                </c:pt>
                <c:pt idx="1203">
                  <c:v>77</c:v>
                </c:pt>
                <c:pt idx="1204">
                  <c:v>66</c:v>
                </c:pt>
                <c:pt idx="1205">
                  <c:v>94</c:v>
                </c:pt>
                <c:pt idx="1206">
                  <c:v>79</c:v>
                </c:pt>
                <c:pt idx="1207">
                  <c:v>49</c:v>
                </c:pt>
                <c:pt idx="1208">
                  <c:v>55</c:v>
                </c:pt>
                <c:pt idx="1209">
                  <c:v>54</c:v>
                </c:pt>
                <c:pt idx="1210">
                  <c:v>52</c:v>
                </c:pt>
                <c:pt idx="1211">
                  <c:v>89</c:v>
                </c:pt>
                <c:pt idx="1212">
                  <c:v>77</c:v>
                </c:pt>
                <c:pt idx="1213">
                  <c:v>59</c:v>
                </c:pt>
                <c:pt idx="1214">
                  <c:v>63</c:v>
                </c:pt>
                <c:pt idx="1215">
                  <c:v>80</c:v>
                </c:pt>
                <c:pt idx="1216">
                  <c:v>89</c:v>
                </c:pt>
                <c:pt idx="1217">
                  <c:v>46</c:v>
                </c:pt>
                <c:pt idx="1218">
                  <c:v>63</c:v>
                </c:pt>
                <c:pt idx="1219">
                  <c:v>44</c:v>
                </c:pt>
                <c:pt idx="1220">
                  <c:v>84</c:v>
                </c:pt>
                <c:pt idx="1221">
                  <c:v>74</c:v>
                </c:pt>
                <c:pt idx="1222">
                  <c:v>40</c:v>
                </c:pt>
                <c:pt idx="1223">
                  <c:v>75</c:v>
                </c:pt>
                <c:pt idx="1224">
                  <c:v>90</c:v>
                </c:pt>
                <c:pt idx="1225">
                  <c:v>57</c:v>
                </c:pt>
                <c:pt idx="1226">
                  <c:v>45</c:v>
                </c:pt>
                <c:pt idx="1227">
                  <c:v>62</c:v>
                </c:pt>
                <c:pt idx="1228">
                  <c:v>49</c:v>
                </c:pt>
                <c:pt idx="1229">
                  <c:v>46</c:v>
                </c:pt>
                <c:pt idx="1230">
                  <c:v>83</c:v>
                </c:pt>
                <c:pt idx="1231">
                  <c:v>47</c:v>
                </c:pt>
                <c:pt idx="1232">
                  <c:v>52</c:v>
                </c:pt>
                <c:pt idx="1233">
                  <c:v>69</c:v>
                </c:pt>
                <c:pt idx="1234">
                  <c:v>53</c:v>
                </c:pt>
                <c:pt idx="1235">
                  <c:v>50</c:v>
                </c:pt>
                <c:pt idx="1236">
                  <c:v>77</c:v>
                </c:pt>
                <c:pt idx="1237">
                  <c:v>52</c:v>
                </c:pt>
                <c:pt idx="1238">
                  <c:v>93</c:v>
                </c:pt>
                <c:pt idx="1239">
                  <c:v>81</c:v>
                </c:pt>
                <c:pt idx="1240">
                  <c:v>83</c:v>
                </c:pt>
                <c:pt idx="1241">
                  <c:v>89</c:v>
                </c:pt>
                <c:pt idx="1242">
                  <c:v>52</c:v>
                </c:pt>
                <c:pt idx="1243">
                  <c:v>64</c:v>
                </c:pt>
                <c:pt idx="1244">
                  <c:v>63</c:v>
                </c:pt>
                <c:pt idx="1245">
                  <c:v>75</c:v>
                </c:pt>
                <c:pt idx="1246">
                  <c:v>45</c:v>
                </c:pt>
                <c:pt idx="1247">
                  <c:v>57</c:v>
                </c:pt>
                <c:pt idx="1248">
                  <c:v>67</c:v>
                </c:pt>
                <c:pt idx="1249">
                  <c:v>44</c:v>
                </c:pt>
                <c:pt idx="1250">
                  <c:v>57</c:v>
                </c:pt>
                <c:pt idx="1251">
                  <c:v>76</c:v>
                </c:pt>
                <c:pt idx="1252">
                  <c:v>46</c:v>
                </c:pt>
                <c:pt idx="1253">
                  <c:v>94</c:v>
                </c:pt>
                <c:pt idx="1254">
                  <c:v>48</c:v>
                </c:pt>
                <c:pt idx="1255">
                  <c:v>74</c:v>
                </c:pt>
                <c:pt idx="1256">
                  <c:v>51</c:v>
                </c:pt>
                <c:pt idx="1257">
                  <c:v>91</c:v>
                </c:pt>
                <c:pt idx="1258">
                  <c:v>85</c:v>
                </c:pt>
                <c:pt idx="1259">
                  <c:v>79</c:v>
                </c:pt>
                <c:pt idx="1260">
                  <c:v>83</c:v>
                </c:pt>
                <c:pt idx="1261">
                  <c:v>63</c:v>
                </c:pt>
                <c:pt idx="1262">
                  <c:v>48</c:v>
                </c:pt>
                <c:pt idx="1263">
                  <c:v>51</c:v>
                </c:pt>
                <c:pt idx="1264">
                  <c:v>75</c:v>
                </c:pt>
                <c:pt idx="1265">
                  <c:v>76</c:v>
                </c:pt>
                <c:pt idx="1266">
                  <c:v>48</c:v>
                </c:pt>
                <c:pt idx="1267">
                  <c:v>78</c:v>
                </c:pt>
                <c:pt idx="1268">
                  <c:v>98</c:v>
                </c:pt>
                <c:pt idx="1269">
                  <c:v>96</c:v>
                </c:pt>
                <c:pt idx="1270">
                  <c:v>86</c:v>
                </c:pt>
                <c:pt idx="1271">
                  <c:v>63</c:v>
                </c:pt>
                <c:pt idx="1272">
                  <c:v>54</c:v>
                </c:pt>
                <c:pt idx="1273">
                  <c:v>68</c:v>
                </c:pt>
                <c:pt idx="1274">
                  <c:v>71</c:v>
                </c:pt>
                <c:pt idx="1275">
                  <c:v>72</c:v>
                </c:pt>
                <c:pt idx="1276">
                  <c:v>68</c:v>
                </c:pt>
                <c:pt idx="1277">
                  <c:v>54</c:v>
                </c:pt>
                <c:pt idx="1278">
                  <c:v>66</c:v>
                </c:pt>
                <c:pt idx="1279">
                  <c:v>73</c:v>
                </c:pt>
                <c:pt idx="1280">
                  <c:v>43</c:v>
                </c:pt>
                <c:pt idx="1281">
                  <c:v>88</c:v>
                </c:pt>
                <c:pt idx="1282">
                  <c:v>87</c:v>
                </c:pt>
                <c:pt idx="1283">
                  <c:v>60</c:v>
                </c:pt>
                <c:pt idx="1284">
                  <c:v>87</c:v>
                </c:pt>
                <c:pt idx="1285">
                  <c:v>47</c:v>
                </c:pt>
                <c:pt idx="1286">
                  <c:v>45</c:v>
                </c:pt>
                <c:pt idx="1287">
                  <c:v>93</c:v>
                </c:pt>
                <c:pt idx="1288">
                  <c:v>41</c:v>
                </c:pt>
                <c:pt idx="1289">
                  <c:v>84</c:v>
                </c:pt>
                <c:pt idx="1290">
                  <c:v>61</c:v>
                </c:pt>
                <c:pt idx="1291">
                  <c:v>93</c:v>
                </c:pt>
                <c:pt idx="1292">
                  <c:v>60</c:v>
                </c:pt>
                <c:pt idx="1293">
                  <c:v>45</c:v>
                </c:pt>
                <c:pt idx="1294">
                  <c:v>98</c:v>
                </c:pt>
                <c:pt idx="1295">
                  <c:v>71</c:v>
                </c:pt>
                <c:pt idx="1296">
                  <c:v>45</c:v>
                </c:pt>
                <c:pt idx="1297">
                  <c:v>52</c:v>
                </c:pt>
                <c:pt idx="1298">
                  <c:v>40</c:v>
                </c:pt>
                <c:pt idx="1299">
                  <c:v>61</c:v>
                </c:pt>
                <c:pt idx="1300">
                  <c:v>63</c:v>
                </c:pt>
                <c:pt idx="1301">
                  <c:v>80</c:v>
                </c:pt>
                <c:pt idx="1302">
                  <c:v>61</c:v>
                </c:pt>
                <c:pt idx="1303">
                  <c:v>83</c:v>
                </c:pt>
                <c:pt idx="1304">
                  <c:v>51</c:v>
                </c:pt>
                <c:pt idx="1305">
                  <c:v>43</c:v>
                </c:pt>
                <c:pt idx="1306">
                  <c:v>55</c:v>
                </c:pt>
                <c:pt idx="1307">
                  <c:v>97</c:v>
                </c:pt>
                <c:pt idx="1308">
                  <c:v>51</c:v>
                </c:pt>
                <c:pt idx="1309">
                  <c:v>72</c:v>
                </c:pt>
                <c:pt idx="1310">
                  <c:v>94</c:v>
                </c:pt>
                <c:pt idx="1311">
                  <c:v>60</c:v>
                </c:pt>
                <c:pt idx="1312">
                  <c:v>75</c:v>
                </c:pt>
                <c:pt idx="1313">
                  <c:v>48</c:v>
                </c:pt>
                <c:pt idx="1314">
                  <c:v>78</c:v>
                </c:pt>
                <c:pt idx="1315">
                  <c:v>81</c:v>
                </c:pt>
                <c:pt idx="1316">
                  <c:v>84</c:v>
                </c:pt>
                <c:pt idx="1317">
                  <c:v>47</c:v>
                </c:pt>
                <c:pt idx="1318">
                  <c:v>59</c:v>
                </c:pt>
                <c:pt idx="1319">
                  <c:v>49</c:v>
                </c:pt>
                <c:pt idx="1320">
                  <c:v>71</c:v>
                </c:pt>
                <c:pt idx="1321">
                  <c:v>67</c:v>
                </c:pt>
                <c:pt idx="1322">
                  <c:v>49</c:v>
                </c:pt>
                <c:pt idx="1323">
                  <c:v>47</c:v>
                </c:pt>
                <c:pt idx="1324">
                  <c:v>91</c:v>
                </c:pt>
                <c:pt idx="1325">
                  <c:v>86</c:v>
                </c:pt>
                <c:pt idx="1326">
                  <c:v>72</c:v>
                </c:pt>
                <c:pt idx="1327">
                  <c:v>98</c:v>
                </c:pt>
                <c:pt idx="1328">
                  <c:v>86</c:v>
                </c:pt>
                <c:pt idx="1329">
                  <c:v>95</c:v>
                </c:pt>
                <c:pt idx="1330">
                  <c:v>88</c:v>
                </c:pt>
                <c:pt idx="1331">
                  <c:v>52</c:v>
                </c:pt>
                <c:pt idx="1332">
                  <c:v>83</c:v>
                </c:pt>
                <c:pt idx="1333">
                  <c:v>74</c:v>
                </c:pt>
                <c:pt idx="1334">
                  <c:v>94</c:v>
                </c:pt>
                <c:pt idx="1335">
                  <c:v>90</c:v>
                </c:pt>
                <c:pt idx="1336">
                  <c:v>95</c:v>
                </c:pt>
                <c:pt idx="1337">
                  <c:v>44</c:v>
                </c:pt>
                <c:pt idx="1338">
                  <c:v>42</c:v>
                </c:pt>
                <c:pt idx="1339">
                  <c:v>92</c:v>
                </c:pt>
                <c:pt idx="1340">
                  <c:v>76</c:v>
                </c:pt>
                <c:pt idx="1341">
                  <c:v>95</c:v>
                </c:pt>
                <c:pt idx="1342">
                  <c:v>99</c:v>
                </c:pt>
                <c:pt idx="1343">
                  <c:v>80</c:v>
                </c:pt>
                <c:pt idx="1344">
                  <c:v>45</c:v>
                </c:pt>
                <c:pt idx="1345">
                  <c:v>81</c:v>
                </c:pt>
                <c:pt idx="1346">
                  <c:v>74</c:v>
                </c:pt>
                <c:pt idx="1347">
                  <c:v>57</c:v>
                </c:pt>
                <c:pt idx="1348">
                  <c:v>50</c:v>
                </c:pt>
                <c:pt idx="1349">
                  <c:v>96</c:v>
                </c:pt>
                <c:pt idx="1350">
                  <c:v>62</c:v>
                </c:pt>
                <c:pt idx="1351">
                  <c:v>86</c:v>
                </c:pt>
                <c:pt idx="1352">
                  <c:v>50</c:v>
                </c:pt>
                <c:pt idx="1353">
                  <c:v>98</c:v>
                </c:pt>
                <c:pt idx="1354">
                  <c:v>96</c:v>
                </c:pt>
                <c:pt idx="1355">
                  <c:v>68</c:v>
                </c:pt>
                <c:pt idx="1356">
                  <c:v>93</c:v>
                </c:pt>
                <c:pt idx="1357">
                  <c:v>81</c:v>
                </c:pt>
                <c:pt idx="1358">
                  <c:v>66</c:v>
                </c:pt>
                <c:pt idx="1359">
                  <c:v>48</c:v>
                </c:pt>
                <c:pt idx="1360">
                  <c:v>94</c:v>
                </c:pt>
                <c:pt idx="1361">
                  <c:v>48</c:v>
                </c:pt>
                <c:pt idx="1362">
                  <c:v>83</c:v>
                </c:pt>
                <c:pt idx="1363">
                  <c:v>94</c:v>
                </c:pt>
                <c:pt idx="1364">
                  <c:v>95</c:v>
                </c:pt>
                <c:pt idx="1365">
                  <c:v>87</c:v>
                </c:pt>
                <c:pt idx="1366">
                  <c:v>75</c:v>
                </c:pt>
                <c:pt idx="1367">
                  <c:v>40</c:v>
                </c:pt>
                <c:pt idx="1368">
                  <c:v>66</c:v>
                </c:pt>
                <c:pt idx="1369">
                  <c:v>84</c:v>
                </c:pt>
                <c:pt idx="1370">
                  <c:v>79</c:v>
                </c:pt>
                <c:pt idx="1371">
                  <c:v>68</c:v>
                </c:pt>
                <c:pt idx="1372">
                  <c:v>79</c:v>
                </c:pt>
                <c:pt idx="1373">
                  <c:v>58</c:v>
                </c:pt>
                <c:pt idx="1374">
                  <c:v>63</c:v>
                </c:pt>
                <c:pt idx="1375">
                  <c:v>95</c:v>
                </c:pt>
                <c:pt idx="1376">
                  <c:v>83</c:v>
                </c:pt>
                <c:pt idx="1377">
                  <c:v>40</c:v>
                </c:pt>
                <c:pt idx="1378">
                  <c:v>75</c:v>
                </c:pt>
                <c:pt idx="1379">
                  <c:v>62</c:v>
                </c:pt>
                <c:pt idx="1380">
                  <c:v>52</c:v>
                </c:pt>
                <c:pt idx="1381">
                  <c:v>69</c:v>
                </c:pt>
                <c:pt idx="1382">
                  <c:v>98</c:v>
                </c:pt>
                <c:pt idx="1383">
                  <c:v>88</c:v>
                </c:pt>
                <c:pt idx="1384">
                  <c:v>90</c:v>
                </c:pt>
                <c:pt idx="1385">
                  <c:v>90</c:v>
                </c:pt>
                <c:pt idx="1386">
                  <c:v>93</c:v>
                </c:pt>
                <c:pt idx="1387">
                  <c:v>76</c:v>
                </c:pt>
                <c:pt idx="1388">
                  <c:v>99</c:v>
                </c:pt>
                <c:pt idx="1389">
                  <c:v>50</c:v>
                </c:pt>
                <c:pt idx="1390">
                  <c:v>46</c:v>
                </c:pt>
                <c:pt idx="1391">
                  <c:v>74</c:v>
                </c:pt>
                <c:pt idx="1392">
                  <c:v>50</c:v>
                </c:pt>
                <c:pt idx="1393">
                  <c:v>88</c:v>
                </c:pt>
                <c:pt idx="1394">
                  <c:v>82</c:v>
                </c:pt>
                <c:pt idx="1395">
                  <c:v>90</c:v>
                </c:pt>
                <c:pt idx="1396">
                  <c:v>79</c:v>
                </c:pt>
                <c:pt idx="1397">
                  <c:v>87</c:v>
                </c:pt>
                <c:pt idx="1398">
                  <c:v>60</c:v>
                </c:pt>
                <c:pt idx="1399">
                  <c:v>86</c:v>
                </c:pt>
                <c:pt idx="1400">
                  <c:v>42</c:v>
                </c:pt>
                <c:pt idx="1401">
                  <c:v>69</c:v>
                </c:pt>
                <c:pt idx="1402">
                  <c:v>42</c:v>
                </c:pt>
                <c:pt idx="1403">
                  <c:v>76</c:v>
                </c:pt>
                <c:pt idx="1404">
                  <c:v>72</c:v>
                </c:pt>
                <c:pt idx="1405">
                  <c:v>61</c:v>
                </c:pt>
                <c:pt idx="1406">
                  <c:v>70</c:v>
                </c:pt>
                <c:pt idx="1407">
                  <c:v>51</c:v>
                </c:pt>
                <c:pt idx="1408">
                  <c:v>84</c:v>
                </c:pt>
                <c:pt idx="1409">
                  <c:v>53</c:v>
                </c:pt>
                <c:pt idx="1410">
                  <c:v>96</c:v>
                </c:pt>
                <c:pt idx="1411">
                  <c:v>51</c:v>
                </c:pt>
                <c:pt idx="1412">
                  <c:v>94</c:v>
                </c:pt>
                <c:pt idx="1413">
                  <c:v>52</c:v>
                </c:pt>
                <c:pt idx="1414">
                  <c:v>63</c:v>
                </c:pt>
                <c:pt idx="1415">
                  <c:v>77</c:v>
                </c:pt>
                <c:pt idx="1416">
                  <c:v>98</c:v>
                </c:pt>
                <c:pt idx="1417">
                  <c:v>92</c:v>
                </c:pt>
                <c:pt idx="1418">
                  <c:v>86</c:v>
                </c:pt>
                <c:pt idx="1419">
                  <c:v>99</c:v>
                </c:pt>
                <c:pt idx="1420">
                  <c:v>93</c:v>
                </c:pt>
                <c:pt idx="1421">
                  <c:v>94</c:v>
                </c:pt>
                <c:pt idx="1422">
                  <c:v>87</c:v>
                </c:pt>
                <c:pt idx="1423">
                  <c:v>48</c:v>
                </c:pt>
                <c:pt idx="1424">
                  <c:v>47</c:v>
                </c:pt>
                <c:pt idx="1425">
                  <c:v>76</c:v>
                </c:pt>
                <c:pt idx="1426">
                  <c:v>54</c:v>
                </c:pt>
                <c:pt idx="1427">
                  <c:v>46</c:v>
                </c:pt>
                <c:pt idx="1428">
                  <c:v>63</c:v>
                </c:pt>
                <c:pt idx="1429">
                  <c:v>55</c:v>
                </c:pt>
                <c:pt idx="1430">
                  <c:v>63</c:v>
                </c:pt>
                <c:pt idx="1431">
                  <c:v>82</c:v>
                </c:pt>
                <c:pt idx="1432">
                  <c:v>46</c:v>
                </c:pt>
                <c:pt idx="1433">
                  <c:v>82</c:v>
                </c:pt>
                <c:pt idx="1434">
                  <c:v>99</c:v>
                </c:pt>
                <c:pt idx="1435">
                  <c:v>67</c:v>
                </c:pt>
                <c:pt idx="1436">
                  <c:v>41</c:v>
                </c:pt>
                <c:pt idx="1437">
                  <c:v>73</c:v>
                </c:pt>
                <c:pt idx="1438">
                  <c:v>99</c:v>
                </c:pt>
                <c:pt idx="1439">
                  <c:v>77</c:v>
                </c:pt>
                <c:pt idx="1440">
                  <c:v>42</c:v>
                </c:pt>
                <c:pt idx="1441">
                  <c:v>40</c:v>
                </c:pt>
                <c:pt idx="1442">
                  <c:v>95</c:v>
                </c:pt>
                <c:pt idx="1443">
                  <c:v>59</c:v>
                </c:pt>
                <c:pt idx="1444">
                  <c:v>55</c:v>
                </c:pt>
                <c:pt idx="1445">
                  <c:v>85</c:v>
                </c:pt>
                <c:pt idx="1446">
                  <c:v>71</c:v>
                </c:pt>
                <c:pt idx="1447">
                  <c:v>56</c:v>
                </c:pt>
                <c:pt idx="1448">
                  <c:v>57</c:v>
                </c:pt>
                <c:pt idx="1449">
                  <c:v>96</c:v>
                </c:pt>
                <c:pt idx="1450">
                  <c:v>43</c:v>
                </c:pt>
                <c:pt idx="1451">
                  <c:v>79</c:v>
                </c:pt>
                <c:pt idx="1452">
                  <c:v>62</c:v>
                </c:pt>
                <c:pt idx="1453">
                  <c:v>54</c:v>
                </c:pt>
                <c:pt idx="1454">
                  <c:v>52</c:v>
                </c:pt>
                <c:pt idx="1455">
                  <c:v>53</c:v>
                </c:pt>
                <c:pt idx="1456">
                  <c:v>53</c:v>
                </c:pt>
                <c:pt idx="1457">
                  <c:v>44</c:v>
                </c:pt>
                <c:pt idx="1458">
                  <c:v>98</c:v>
                </c:pt>
                <c:pt idx="1459">
                  <c:v>67</c:v>
                </c:pt>
                <c:pt idx="1460">
                  <c:v>84</c:v>
                </c:pt>
                <c:pt idx="1461">
                  <c:v>43</c:v>
                </c:pt>
                <c:pt idx="1462">
                  <c:v>89</c:v>
                </c:pt>
                <c:pt idx="1463">
                  <c:v>77</c:v>
                </c:pt>
                <c:pt idx="1464">
                  <c:v>68</c:v>
                </c:pt>
                <c:pt idx="1465">
                  <c:v>76</c:v>
                </c:pt>
                <c:pt idx="1466">
                  <c:v>74</c:v>
                </c:pt>
                <c:pt idx="1467">
                  <c:v>59</c:v>
                </c:pt>
                <c:pt idx="1468">
                  <c:v>74</c:v>
                </c:pt>
                <c:pt idx="1469">
                  <c:v>59</c:v>
                </c:pt>
                <c:pt idx="1470">
                  <c:v>41</c:v>
                </c:pt>
                <c:pt idx="1471">
                  <c:v>91</c:v>
                </c:pt>
                <c:pt idx="1472">
                  <c:v>97</c:v>
                </c:pt>
                <c:pt idx="1473">
                  <c:v>57</c:v>
                </c:pt>
                <c:pt idx="1474">
                  <c:v>81</c:v>
                </c:pt>
                <c:pt idx="1475">
                  <c:v>95</c:v>
                </c:pt>
                <c:pt idx="1476">
                  <c:v>97</c:v>
                </c:pt>
                <c:pt idx="1477">
                  <c:v>92</c:v>
                </c:pt>
                <c:pt idx="1478">
                  <c:v>68</c:v>
                </c:pt>
                <c:pt idx="1479">
                  <c:v>98</c:v>
                </c:pt>
                <c:pt idx="1480">
                  <c:v>91</c:v>
                </c:pt>
                <c:pt idx="1481">
                  <c:v>97</c:v>
                </c:pt>
                <c:pt idx="1482">
                  <c:v>61</c:v>
                </c:pt>
                <c:pt idx="1483">
                  <c:v>68</c:v>
                </c:pt>
                <c:pt idx="1484">
                  <c:v>85</c:v>
                </c:pt>
                <c:pt idx="1485">
                  <c:v>49</c:v>
                </c:pt>
                <c:pt idx="1486">
                  <c:v>59</c:v>
                </c:pt>
                <c:pt idx="1487">
                  <c:v>55</c:v>
                </c:pt>
                <c:pt idx="1488">
                  <c:v>45</c:v>
                </c:pt>
                <c:pt idx="1489">
                  <c:v>56</c:v>
                </c:pt>
                <c:pt idx="1490">
                  <c:v>45</c:v>
                </c:pt>
                <c:pt idx="1491">
                  <c:v>57</c:v>
                </c:pt>
                <c:pt idx="1492">
                  <c:v>71</c:v>
                </c:pt>
                <c:pt idx="1493">
                  <c:v>81</c:v>
                </c:pt>
                <c:pt idx="1494">
                  <c:v>49</c:v>
                </c:pt>
                <c:pt idx="1495">
                  <c:v>80</c:v>
                </c:pt>
                <c:pt idx="1496">
                  <c:v>61</c:v>
                </c:pt>
                <c:pt idx="1497">
                  <c:v>67</c:v>
                </c:pt>
                <c:pt idx="1498">
                  <c:v>54</c:v>
                </c:pt>
                <c:pt idx="1499">
                  <c:v>82</c:v>
                </c:pt>
                <c:pt idx="1500">
                  <c:v>68</c:v>
                </c:pt>
                <c:pt idx="1501">
                  <c:v>46</c:v>
                </c:pt>
                <c:pt idx="1502">
                  <c:v>89</c:v>
                </c:pt>
                <c:pt idx="1503">
                  <c:v>73</c:v>
                </c:pt>
                <c:pt idx="1504">
                  <c:v>41</c:v>
                </c:pt>
                <c:pt idx="1505">
                  <c:v>65</c:v>
                </c:pt>
                <c:pt idx="1506">
                  <c:v>84</c:v>
                </c:pt>
                <c:pt idx="1507">
                  <c:v>50</c:v>
                </c:pt>
                <c:pt idx="1508">
                  <c:v>64</c:v>
                </c:pt>
                <c:pt idx="1509">
                  <c:v>58</c:v>
                </c:pt>
                <c:pt idx="1510">
                  <c:v>59</c:v>
                </c:pt>
                <c:pt idx="1511">
                  <c:v>72</c:v>
                </c:pt>
                <c:pt idx="1512">
                  <c:v>56</c:v>
                </c:pt>
                <c:pt idx="1513">
                  <c:v>91</c:v>
                </c:pt>
                <c:pt idx="1514">
                  <c:v>69</c:v>
                </c:pt>
                <c:pt idx="1515">
                  <c:v>57</c:v>
                </c:pt>
                <c:pt idx="1516">
                  <c:v>71</c:v>
                </c:pt>
                <c:pt idx="1517">
                  <c:v>79</c:v>
                </c:pt>
                <c:pt idx="1518">
                  <c:v>84</c:v>
                </c:pt>
                <c:pt idx="1519">
                  <c:v>43</c:v>
                </c:pt>
                <c:pt idx="1520">
                  <c:v>71</c:v>
                </c:pt>
                <c:pt idx="1521">
                  <c:v>58</c:v>
                </c:pt>
                <c:pt idx="1522">
                  <c:v>42</c:v>
                </c:pt>
                <c:pt idx="1523">
                  <c:v>77</c:v>
                </c:pt>
                <c:pt idx="1524">
                  <c:v>67</c:v>
                </c:pt>
                <c:pt idx="1525">
                  <c:v>77</c:v>
                </c:pt>
                <c:pt idx="1526">
                  <c:v>93</c:v>
                </c:pt>
                <c:pt idx="1527">
                  <c:v>45</c:v>
                </c:pt>
                <c:pt idx="1528">
                  <c:v>95</c:v>
                </c:pt>
                <c:pt idx="1529">
                  <c:v>79</c:v>
                </c:pt>
                <c:pt idx="1530">
                  <c:v>56</c:v>
                </c:pt>
                <c:pt idx="1531">
                  <c:v>81</c:v>
                </c:pt>
                <c:pt idx="1532">
                  <c:v>95</c:v>
                </c:pt>
                <c:pt idx="1533">
                  <c:v>44</c:v>
                </c:pt>
                <c:pt idx="1534">
                  <c:v>58</c:v>
                </c:pt>
                <c:pt idx="1535">
                  <c:v>81</c:v>
                </c:pt>
                <c:pt idx="1536">
                  <c:v>74</c:v>
                </c:pt>
                <c:pt idx="1537">
                  <c:v>61</c:v>
                </c:pt>
                <c:pt idx="1538">
                  <c:v>63</c:v>
                </c:pt>
                <c:pt idx="1539">
                  <c:v>49</c:v>
                </c:pt>
                <c:pt idx="1540">
                  <c:v>41</c:v>
                </c:pt>
                <c:pt idx="1541">
                  <c:v>67</c:v>
                </c:pt>
                <c:pt idx="1542">
                  <c:v>80</c:v>
                </c:pt>
                <c:pt idx="1543">
                  <c:v>76</c:v>
                </c:pt>
                <c:pt idx="1544">
                  <c:v>92</c:v>
                </c:pt>
                <c:pt idx="1545">
                  <c:v>56</c:v>
                </c:pt>
                <c:pt idx="1546">
                  <c:v>45</c:v>
                </c:pt>
                <c:pt idx="1547">
                  <c:v>98</c:v>
                </c:pt>
                <c:pt idx="1548">
                  <c:v>44</c:v>
                </c:pt>
                <c:pt idx="1549">
                  <c:v>78</c:v>
                </c:pt>
                <c:pt idx="1550">
                  <c:v>46</c:v>
                </c:pt>
                <c:pt idx="1551">
                  <c:v>43</c:v>
                </c:pt>
                <c:pt idx="1552">
                  <c:v>60</c:v>
                </c:pt>
                <c:pt idx="1553">
                  <c:v>81</c:v>
                </c:pt>
                <c:pt idx="1554">
                  <c:v>71</c:v>
                </c:pt>
                <c:pt idx="1555">
                  <c:v>95</c:v>
                </c:pt>
                <c:pt idx="1556">
                  <c:v>57</c:v>
                </c:pt>
                <c:pt idx="1557">
                  <c:v>72</c:v>
                </c:pt>
                <c:pt idx="1558">
                  <c:v>53</c:v>
                </c:pt>
                <c:pt idx="1559">
                  <c:v>45</c:v>
                </c:pt>
                <c:pt idx="1560">
                  <c:v>50</c:v>
                </c:pt>
                <c:pt idx="1561">
                  <c:v>59</c:v>
                </c:pt>
                <c:pt idx="1562">
                  <c:v>97</c:v>
                </c:pt>
                <c:pt idx="1563">
                  <c:v>74</c:v>
                </c:pt>
                <c:pt idx="1564">
                  <c:v>55</c:v>
                </c:pt>
                <c:pt idx="1565">
                  <c:v>87</c:v>
                </c:pt>
                <c:pt idx="1566">
                  <c:v>46</c:v>
                </c:pt>
                <c:pt idx="1567">
                  <c:v>79</c:v>
                </c:pt>
                <c:pt idx="1568">
                  <c:v>99</c:v>
                </c:pt>
                <c:pt idx="1569">
                  <c:v>75</c:v>
                </c:pt>
                <c:pt idx="1570">
                  <c:v>83</c:v>
                </c:pt>
                <c:pt idx="1571">
                  <c:v>83</c:v>
                </c:pt>
                <c:pt idx="1572">
                  <c:v>70</c:v>
                </c:pt>
                <c:pt idx="1573">
                  <c:v>81</c:v>
                </c:pt>
                <c:pt idx="1574">
                  <c:v>83</c:v>
                </c:pt>
                <c:pt idx="1575">
                  <c:v>82</c:v>
                </c:pt>
                <c:pt idx="1576">
                  <c:v>82</c:v>
                </c:pt>
                <c:pt idx="1577">
                  <c:v>86</c:v>
                </c:pt>
                <c:pt idx="1578">
                  <c:v>45</c:v>
                </c:pt>
                <c:pt idx="1579">
                  <c:v>68</c:v>
                </c:pt>
                <c:pt idx="1580">
                  <c:v>82</c:v>
                </c:pt>
                <c:pt idx="1581">
                  <c:v>41</c:v>
                </c:pt>
                <c:pt idx="1582">
                  <c:v>95</c:v>
                </c:pt>
                <c:pt idx="1583">
                  <c:v>61</c:v>
                </c:pt>
                <c:pt idx="1584">
                  <c:v>98</c:v>
                </c:pt>
                <c:pt idx="1585">
                  <c:v>48</c:v>
                </c:pt>
                <c:pt idx="1586">
                  <c:v>50</c:v>
                </c:pt>
                <c:pt idx="1587">
                  <c:v>55</c:v>
                </c:pt>
                <c:pt idx="1588">
                  <c:v>84</c:v>
                </c:pt>
                <c:pt idx="1589">
                  <c:v>52</c:v>
                </c:pt>
                <c:pt idx="1590">
                  <c:v>93</c:v>
                </c:pt>
                <c:pt idx="1591">
                  <c:v>99</c:v>
                </c:pt>
                <c:pt idx="1592">
                  <c:v>57</c:v>
                </c:pt>
                <c:pt idx="1593">
                  <c:v>92</c:v>
                </c:pt>
                <c:pt idx="1594">
                  <c:v>64</c:v>
                </c:pt>
                <c:pt idx="1595">
                  <c:v>72</c:v>
                </c:pt>
                <c:pt idx="1596">
                  <c:v>91</c:v>
                </c:pt>
                <c:pt idx="1597">
                  <c:v>49</c:v>
                </c:pt>
                <c:pt idx="1598">
                  <c:v>97</c:v>
                </c:pt>
                <c:pt idx="1599">
                  <c:v>69</c:v>
                </c:pt>
                <c:pt idx="1600">
                  <c:v>88</c:v>
                </c:pt>
                <c:pt idx="1601">
                  <c:v>40</c:v>
                </c:pt>
                <c:pt idx="1602">
                  <c:v>72</c:v>
                </c:pt>
                <c:pt idx="1603">
                  <c:v>54</c:v>
                </c:pt>
                <c:pt idx="1604">
                  <c:v>68</c:v>
                </c:pt>
                <c:pt idx="1605">
                  <c:v>41</c:v>
                </c:pt>
                <c:pt idx="1606">
                  <c:v>50</c:v>
                </c:pt>
                <c:pt idx="1607">
                  <c:v>92</c:v>
                </c:pt>
                <c:pt idx="1608">
                  <c:v>73</c:v>
                </c:pt>
                <c:pt idx="1609">
                  <c:v>91</c:v>
                </c:pt>
                <c:pt idx="1610">
                  <c:v>80</c:v>
                </c:pt>
                <c:pt idx="1611">
                  <c:v>58</c:v>
                </c:pt>
                <c:pt idx="1612">
                  <c:v>41</c:v>
                </c:pt>
                <c:pt idx="1613">
                  <c:v>80</c:v>
                </c:pt>
                <c:pt idx="1614">
                  <c:v>99</c:v>
                </c:pt>
                <c:pt idx="1615">
                  <c:v>43</c:v>
                </c:pt>
                <c:pt idx="1616">
                  <c:v>69</c:v>
                </c:pt>
                <c:pt idx="1617">
                  <c:v>52</c:v>
                </c:pt>
                <c:pt idx="1618">
                  <c:v>54</c:v>
                </c:pt>
                <c:pt idx="1619">
                  <c:v>73</c:v>
                </c:pt>
                <c:pt idx="1620">
                  <c:v>67</c:v>
                </c:pt>
                <c:pt idx="1621">
                  <c:v>59</c:v>
                </c:pt>
                <c:pt idx="1622">
                  <c:v>89</c:v>
                </c:pt>
                <c:pt idx="1623">
                  <c:v>64</c:v>
                </c:pt>
                <c:pt idx="1624">
                  <c:v>66</c:v>
                </c:pt>
                <c:pt idx="1625">
                  <c:v>69</c:v>
                </c:pt>
                <c:pt idx="1626">
                  <c:v>59</c:v>
                </c:pt>
                <c:pt idx="1627">
                  <c:v>40</c:v>
                </c:pt>
                <c:pt idx="1628">
                  <c:v>74</c:v>
                </c:pt>
                <c:pt idx="1629">
                  <c:v>88</c:v>
                </c:pt>
                <c:pt idx="1630">
                  <c:v>82</c:v>
                </c:pt>
                <c:pt idx="1631">
                  <c:v>64</c:v>
                </c:pt>
                <c:pt idx="1632">
                  <c:v>79</c:v>
                </c:pt>
                <c:pt idx="1633">
                  <c:v>92</c:v>
                </c:pt>
                <c:pt idx="1634">
                  <c:v>51</c:v>
                </c:pt>
                <c:pt idx="1635">
                  <c:v>50</c:v>
                </c:pt>
                <c:pt idx="1636">
                  <c:v>69</c:v>
                </c:pt>
                <c:pt idx="1637">
                  <c:v>99</c:v>
                </c:pt>
                <c:pt idx="1638">
                  <c:v>52</c:v>
                </c:pt>
                <c:pt idx="1639">
                  <c:v>91</c:v>
                </c:pt>
                <c:pt idx="1640">
                  <c:v>64</c:v>
                </c:pt>
                <c:pt idx="1641">
                  <c:v>56</c:v>
                </c:pt>
                <c:pt idx="1642">
                  <c:v>51</c:v>
                </c:pt>
                <c:pt idx="1643">
                  <c:v>98</c:v>
                </c:pt>
                <c:pt idx="1644">
                  <c:v>90</c:v>
                </c:pt>
                <c:pt idx="1645">
                  <c:v>91</c:v>
                </c:pt>
                <c:pt idx="1646">
                  <c:v>50</c:v>
                </c:pt>
                <c:pt idx="1647">
                  <c:v>49</c:v>
                </c:pt>
                <c:pt idx="1648">
                  <c:v>56</c:v>
                </c:pt>
                <c:pt idx="1649">
                  <c:v>99</c:v>
                </c:pt>
                <c:pt idx="1650">
                  <c:v>93</c:v>
                </c:pt>
                <c:pt idx="1651">
                  <c:v>84</c:v>
                </c:pt>
                <c:pt idx="1652">
                  <c:v>55</c:v>
                </c:pt>
                <c:pt idx="1653">
                  <c:v>91</c:v>
                </c:pt>
                <c:pt idx="1654">
                  <c:v>88</c:v>
                </c:pt>
                <c:pt idx="1655">
                  <c:v>44</c:v>
                </c:pt>
                <c:pt idx="1656">
                  <c:v>80</c:v>
                </c:pt>
                <c:pt idx="1657">
                  <c:v>93</c:v>
                </c:pt>
                <c:pt idx="1658">
                  <c:v>95</c:v>
                </c:pt>
                <c:pt idx="1659">
                  <c:v>71</c:v>
                </c:pt>
                <c:pt idx="1660">
                  <c:v>66</c:v>
                </c:pt>
                <c:pt idx="1661">
                  <c:v>43</c:v>
                </c:pt>
                <c:pt idx="1662">
                  <c:v>80</c:v>
                </c:pt>
                <c:pt idx="1663">
                  <c:v>87</c:v>
                </c:pt>
                <c:pt idx="1664">
                  <c:v>46</c:v>
                </c:pt>
                <c:pt idx="1665">
                  <c:v>85</c:v>
                </c:pt>
                <c:pt idx="1666">
                  <c:v>53</c:v>
                </c:pt>
                <c:pt idx="1667">
                  <c:v>78</c:v>
                </c:pt>
                <c:pt idx="1668">
                  <c:v>63</c:v>
                </c:pt>
                <c:pt idx="1669">
                  <c:v>57</c:v>
                </c:pt>
                <c:pt idx="1670">
                  <c:v>99</c:v>
                </c:pt>
                <c:pt idx="1671">
                  <c:v>77</c:v>
                </c:pt>
                <c:pt idx="1672">
                  <c:v>78</c:v>
                </c:pt>
                <c:pt idx="1673">
                  <c:v>90</c:v>
                </c:pt>
                <c:pt idx="1674">
                  <c:v>79</c:v>
                </c:pt>
                <c:pt idx="1675">
                  <c:v>40</c:v>
                </c:pt>
                <c:pt idx="1676">
                  <c:v>56</c:v>
                </c:pt>
                <c:pt idx="1677">
                  <c:v>65</c:v>
                </c:pt>
                <c:pt idx="1678">
                  <c:v>61</c:v>
                </c:pt>
                <c:pt idx="1679">
                  <c:v>57</c:v>
                </c:pt>
                <c:pt idx="1680">
                  <c:v>77</c:v>
                </c:pt>
                <c:pt idx="1681">
                  <c:v>67</c:v>
                </c:pt>
                <c:pt idx="1682">
                  <c:v>60</c:v>
                </c:pt>
                <c:pt idx="1683">
                  <c:v>77</c:v>
                </c:pt>
                <c:pt idx="1684">
                  <c:v>72</c:v>
                </c:pt>
                <c:pt idx="1685">
                  <c:v>69</c:v>
                </c:pt>
                <c:pt idx="1686">
                  <c:v>81</c:v>
                </c:pt>
                <c:pt idx="1687">
                  <c:v>94</c:v>
                </c:pt>
                <c:pt idx="1688">
                  <c:v>47</c:v>
                </c:pt>
                <c:pt idx="1689">
                  <c:v>69</c:v>
                </c:pt>
                <c:pt idx="1690">
                  <c:v>78</c:v>
                </c:pt>
                <c:pt idx="1691">
                  <c:v>48</c:v>
                </c:pt>
                <c:pt idx="1692">
                  <c:v>97</c:v>
                </c:pt>
                <c:pt idx="1693">
                  <c:v>96</c:v>
                </c:pt>
                <c:pt idx="1694">
                  <c:v>82</c:v>
                </c:pt>
                <c:pt idx="1695">
                  <c:v>98</c:v>
                </c:pt>
                <c:pt idx="1696">
                  <c:v>68</c:v>
                </c:pt>
                <c:pt idx="1697">
                  <c:v>70</c:v>
                </c:pt>
                <c:pt idx="1698">
                  <c:v>42</c:v>
                </c:pt>
                <c:pt idx="1699">
                  <c:v>89</c:v>
                </c:pt>
                <c:pt idx="1700">
                  <c:v>77</c:v>
                </c:pt>
                <c:pt idx="1701">
                  <c:v>50</c:v>
                </c:pt>
                <c:pt idx="1702">
                  <c:v>44</c:v>
                </c:pt>
                <c:pt idx="1703">
                  <c:v>70</c:v>
                </c:pt>
                <c:pt idx="1704">
                  <c:v>43</c:v>
                </c:pt>
                <c:pt idx="1705">
                  <c:v>47</c:v>
                </c:pt>
                <c:pt idx="1706">
                  <c:v>52</c:v>
                </c:pt>
                <c:pt idx="1707">
                  <c:v>88</c:v>
                </c:pt>
                <c:pt idx="1708">
                  <c:v>44</c:v>
                </c:pt>
                <c:pt idx="1709">
                  <c:v>58</c:v>
                </c:pt>
                <c:pt idx="1710">
                  <c:v>57</c:v>
                </c:pt>
                <c:pt idx="1711">
                  <c:v>72</c:v>
                </c:pt>
                <c:pt idx="1712">
                  <c:v>43</c:v>
                </c:pt>
                <c:pt idx="1713">
                  <c:v>98</c:v>
                </c:pt>
                <c:pt idx="1714">
                  <c:v>57</c:v>
                </c:pt>
                <c:pt idx="1715">
                  <c:v>85</c:v>
                </c:pt>
                <c:pt idx="1716">
                  <c:v>63</c:v>
                </c:pt>
                <c:pt idx="1717">
                  <c:v>82</c:v>
                </c:pt>
                <c:pt idx="1718">
                  <c:v>68</c:v>
                </c:pt>
                <c:pt idx="1719">
                  <c:v>70</c:v>
                </c:pt>
                <c:pt idx="1720">
                  <c:v>97</c:v>
                </c:pt>
                <c:pt idx="1721">
                  <c:v>67</c:v>
                </c:pt>
                <c:pt idx="1722">
                  <c:v>48</c:v>
                </c:pt>
                <c:pt idx="1723">
                  <c:v>84</c:v>
                </c:pt>
                <c:pt idx="1724">
                  <c:v>88</c:v>
                </c:pt>
                <c:pt idx="1725">
                  <c:v>86</c:v>
                </c:pt>
                <c:pt idx="1726">
                  <c:v>41</c:v>
                </c:pt>
                <c:pt idx="1727">
                  <c:v>45</c:v>
                </c:pt>
                <c:pt idx="1728">
                  <c:v>68</c:v>
                </c:pt>
                <c:pt idx="1729">
                  <c:v>65</c:v>
                </c:pt>
                <c:pt idx="1730">
                  <c:v>67</c:v>
                </c:pt>
                <c:pt idx="1731">
                  <c:v>46</c:v>
                </c:pt>
                <c:pt idx="1732">
                  <c:v>73</c:v>
                </c:pt>
                <c:pt idx="1733">
                  <c:v>84</c:v>
                </c:pt>
                <c:pt idx="1734">
                  <c:v>49</c:v>
                </c:pt>
                <c:pt idx="1735">
                  <c:v>87</c:v>
                </c:pt>
                <c:pt idx="1736">
                  <c:v>80</c:v>
                </c:pt>
                <c:pt idx="1737">
                  <c:v>79</c:v>
                </c:pt>
                <c:pt idx="1738">
                  <c:v>61</c:v>
                </c:pt>
                <c:pt idx="1739">
                  <c:v>66</c:v>
                </c:pt>
                <c:pt idx="1740">
                  <c:v>78</c:v>
                </c:pt>
                <c:pt idx="1741">
                  <c:v>94</c:v>
                </c:pt>
                <c:pt idx="1742">
                  <c:v>75</c:v>
                </c:pt>
                <c:pt idx="1743">
                  <c:v>48</c:v>
                </c:pt>
                <c:pt idx="1744">
                  <c:v>41</c:v>
                </c:pt>
                <c:pt idx="1745">
                  <c:v>67</c:v>
                </c:pt>
                <c:pt idx="1746">
                  <c:v>98</c:v>
                </c:pt>
                <c:pt idx="1747">
                  <c:v>90</c:v>
                </c:pt>
                <c:pt idx="1748">
                  <c:v>45</c:v>
                </c:pt>
                <c:pt idx="1749">
                  <c:v>86</c:v>
                </c:pt>
                <c:pt idx="1750">
                  <c:v>46</c:v>
                </c:pt>
                <c:pt idx="1751">
                  <c:v>45</c:v>
                </c:pt>
                <c:pt idx="1752">
                  <c:v>72</c:v>
                </c:pt>
                <c:pt idx="1753">
                  <c:v>53</c:v>
                </c:pt>
                <c:pt idx="1754">
                  <c:v>40</c:v>
                </c:pt>
                <c:pt idx="1755">
                  <c:v>45</c:v>
                </c:pt>
                <c:pt idx="1756">
                  <c:v>67</c:v>
                </c:pt>
                <c:pt idx="1757">
                  <c:v>57</c:v>
                </c:pt>
                <c:pt idx="1758">
                  <c:v>88</c:v>
                </c:pt>
                <c:pt idx="1759">
                  <c:v>98</c:v>
                </c:pt>
                <c:pt idx="1760">
                  <c:v>99</c:v>
                </c:pt>
                <c:pt idx="1761">
                  <c:v>41</c:v>
                </c:pt>
                <c:pt idx="1762">
                  <c:v>79</c:v>
                </c:pt>
                <c:pt idx="1763">
                  <c:v>60</c:v>
                </c:pt>
                <c:pt idx="1764">
                  <c:v>94</c:v>
                </c:pt>
                <c:pt idx="1765">
                  <c:v>41</c:v>
                </c:pt>
                <c:pt idx="1766">
                  <c:v>43</c:v>
                </c:pt>
                <c:pt idx="1767">
                  <c:v>73</c:v>
                </c:pt>
                <c:pt idx="1768">
                  <c:v>94</c:v>
                </c:pt>
                <c:pt idx="1769">
                  <c:v>44</c:v>
                </c:pt>
                <c:pt idx="1770">
                  <c:v>88</c:v>
                </c:pt>
                <c:pt idx="1771">
                  <c:v>73</c:v>
                </c:pt>
                <c:pt idx="1772">
                  <c:v>61</c:v>
                </c:pt>
                <c:pt idx="1773">
                  <c:v>85</c:v>
                </c:pt>
                <c:pt idx="1774">
                  <c:v>59</c:v>
                </c:pt>
                <c:pt idx="1775">
                  <c:v>78</c:v>
                </c:pt>
                <c:pt idx="1776">
                  <c:v>86</c:v>
                </c:pt>
                <c:pt idx="1777">
                  <c:v>89</c:v>
                </c:pt>
                <c:pt idx="1778">
                  <c:v>52</c:v>
                </c:pt>
                <c:pt idx="1779">
                  <c:v>73</c:v>
                </c:pt>
                <c:pt idx="1780">
                  <c:v>83</c:v>
                </c:pt>
                <c:pt idx="1781">
                  <c:v>45</c:v>
                </c:pt>
                <c:pt idx="1782">
                  <c:v>95</c:v>
                </c:pt>
                <c:pt idx="1783">
                  <c:v>72</c:v>
                </c:pt>
                <c:pt idx="1784">
                  <c:v>92</c:v>
                </c:pt>
                <c:pt idx="1785">
                  <c:v>40</c:v>
                </c:pt>
                <c:pt idx="1786">
                  <c:v>86</c:v>
                </c:pt>
                <c:pt idx="1787">
                  <c:v>98</c:v>
                </c:pt>
                <c:pt idx="1788">
                  <c:v>87</c:v>
                </c:pt>
                <c:pt idx="1789">
                  <c:v>93</c:v>
                </c:pt>
                <c:pt idx="1790">
                  <c:v>46</c:v>
                </c:pt>
                <c:pt idx="1791">
                  <c:v>71</c:v>
                </c:pt>
                <c:pt idx="1792">
                  <c:v>53</c:v>
                </c:pt>
                <c:pt idx="1793">
                  <c:v>90</c:v>
                </c:pt>
                <c:pt idx="1794">
                  <c:v>63</c:v>
                </c:pt>
                <c:pt idx="1795">
                  <c:v>58</c:v>
                </c:pt>
                <c:pt idx="1796">
                  <c:v>66</c:v>
                </c:pt>
                <c:pt idx="1797">
                  <c:v>99</c:v>
                </c:pt>
                <c:pt idx="1798">
                  <c:v>62</c:v>
                </c:pt>
                <c:pt idx="1799">
                  <c:v>84</c:v>
                </c:pt>
                <c:pt idx="1800">
                  <c:v>83</c:v>
                </c:pt>
                <c:pt idx="1801">
                  <c:v>68</c:v>
                </c:pt>
                <c:pt idx="1802">
                  <c:v>40</c:v>
                </c:pt>
                <c:pt idx="1803">
                  <c:v>70</c:v>
                </c:pt>
                <c:pt idx="1804">
                  <c:v>66</c:v>
                </c:pt>
                <c:pt idx="1805">
                  <c:v>83</c:v>
                </c:pt>
                <c:pt idx="1806">
                  <c:v>75</c:v>
                </c:pt>
                <c:pt idx="1807">
                  <c:v>66</c:v>
                </c:pt>
                <c:pt idx="1808">
                  <c:v>54</c:v>
                </c:pt>
                <c:pt idx="1809">
                  <c:v>87</c:v>
                </c:pt>
                <c:pt idx="1810">
                  <c:v>54</c:v>
                </c:pt>
                <c:pt idx="1811">
                  <c:v>79</c:v>
                </c:pt>
                <c:pt idx="1812">
                  <c:v>58</c:v>
                </c:pt>
                <c:pt idx="1813">
                  <c:v>50</c:v>
                </c:pt>
                <c:pt idx="1814">
                  <c:v>72</c:v>
                </c:pt>
                <c:pt idx="1815">
                  <c:v>80</c:v>
                </c:pt>
                <c:pt idx="1816">
                  <c:v>99</c:v>
                </c:pt>
                <c:pt idx="1817">
                  <c:v>62</c:v>
                </c:pt>
                <c:pt idx="1818">
                  <c:v>51</c:v>
                </c:pt>
                <c:pt idx="1819">
                  <c:v>41</c:v>
                </c:pt>
                <c:pt idx="1820">
                  <c:v>82</c:v>
                </c:pt>
                <c:pt idx="1821">
                  <c:v>60</c:v>
                </c:pt>
                <c:pt idx="1822">
                  <c:v>53</c:v>
                </c:pt>
                <c:pt idx="1823">
                  <c:v>54</c:v>
                </c:pt>
                <c:pt idx="1824">
                  <c:v>60</c:v>
                </c:pt>
                <c:pt idx="1825">
                  <c:v>62</c:v>
                </c:pt>
                <c:pt idx="1826">
                  <c:v>60</c:v>
                </c:pt>
                <c:pt idx="1827">
                  <c:v>89</c:v>
                </c:pt>
                <c:pt idx="1828">
                  <c:v>98</c:v>
                </c:pt>
                <c:pt idx="1829">
                  <c:v>53</c:v>
                </c:pt>
                <c:pt idx="1830">
                  <c:v>60</c:v>
                </c:pt>
                <c:pt idx="1831">
                  <c:v>51</c:v>
                </c:pt>
                <c:pt idx="1832">
                  <c:v>81</c:v>
                </c:pt>
                <c:pt idx="1833">
                  <c:v>85</c:v>
                </c:pt>
                <c:pt idx="1834">
                  <c:v>93</c:v>
                </c:pt>
                <c:pt idx="1835">
                  <c:v>86</c:v>
                </c:pt>
                <c:pt idx="1836">
                  <c:v>44</c:v>
                </c:pt>
                <c:pt idx="1837">
                  <c:v>41</c:v>
                </c:pt>
                <c:pt idx="1838">
                  <c:v>61</c:v>
                </c:pt>
                <c:pt idx="1839">
                  <c:v>45</c:v>
                </c:pt>
                <c:pt idx="1840">
                  <c:v>83</c:v>
                </c:pt>
                <c:pt idx="1841">
                  <c:v>41</c:v>
                </c:pt>
                <c:pt idx="1842">
                  <c:v>68</c:v>
                </c:pt>
                <c:pt idx="1843">
                  <c:v>75</c:v>
                </c:pt>
                <c:pt idx="1844">
                  <c:v>46</c:v>
                </c:pt>
                <c:pt idx="1845">
                  <c:v>55</c:v>
                </c:pt>
                <c:pt idx="1846">
                  <c:v>72</c:v>
                </c:pt>
                <c:pt idx="1847">
                  <c:v>53</c:v>
                </c:pt>
                <c:pt idx="1848">
                  <c:v>51</c:v>
                </c:pt>
                <c:pt idx="1849">
                  <c:v>82</c:v>
                </c:pt>
                <c:pt idx="1850">
                  <c:v>45</c:v>
                </c:pt>
                <c:pt idx="1851">
                  <c:v>51</c:v>
                </c:pt>
                <c:pt idx="1852">
                  <c:v>92</c:v>
                </c:pt>
                <c:pt idx="1853">
                  <c:v>70</c:v>
                </c:pt>
                <c:pt idx="1854">
                  <c:v>51</c:v>
                </c:pt>
                <c:pt idx="1855">
                  <c:v>49</c:v>
                </c:pt>
                <c:pt idx="1856">
                  <c:v>66</c:v>
                </c:pt>
                <c:pt idx="1857">
                  <c:v>91</c:v>
                </c:pt>
                <c:pt idx="1858">
                  <c:v>90</c:v>
                </c:pt>
                <c:pt idx="1859">
                  <c:v>46</c:v>
                </c:pt>
                <c:pt idx="1860">
                  <c:v>75</c:v>
                </c:pt>
                <c:pt idx="1861">
                  <c:v>72</c:v>
                </c:pt>
                <c:pt idx="1862">
                  <c:v>66</c:v>
                </c:pt>
                <c:pt idx="1863">
                  <c:v>47</c:v>
                </c:pt>
                <c:pt idx="1864">
                  <c:v>44</c:v>
                </c:pt>
                <c:pt idx="1865">
                  <c:v>47</c:v>
                </c:pt>
                <c:pt idx="1866">
                  <c:v>79</c:v>
                </c:pt>
                <c:pt idx="1867">
                  <c:v>99</c:v>
                </c:pt>
                <c:pt idx="1868">
                  <c:v>60</c:v>
                </c:pt>
                <c:pt idx="1869">
                  <c:v>63</c:v>
                </c:pt>
                <c:pt idx="1870">
                  <c:v>46</c:v>
                </c:pt>
                <c:pt idx="1871">
                  <c:v>58</c:v>
                </c:pt>
                <c:pt idx="1872">
                  <c:v>75</c:v>
                </c:pt>
                <c:pt idx="1873">
                  <c:v>66</c:v>
                </c:pt>
                <c:pt idx="1874">
                  <c:v>99</c:v>
                </c:pt>
                <c:pt idx="1875">
                  <c:v>68</c:v>
                </c:pt>
                <c:pt idx="1876">
                  <c:v>59</c:v>
                </c:pt>
                <c:pt idx="1877">
                  <c:v>45</c:v>
                </c:pt>
                <c:pt idx="1878">
                  <c:v>51</c:v>
                </c:pt>
                <c:pt idx="1879">
                  <c:v>89</c:v>
                </c:pt>
                <c:pt idx="1880">
                  <c:v>51</c:v>
                </c:pt>
                <c:pt idx="1881">
                  <c:v>89</c:v>
                </c:pt>
                <c:pt idx="1882">
                  <c:v>42</c:v>
                </c:pt>
                <c:pt idx="1883">
                  <c:v>81</c:v>
                </c:pt>
                <c:pt idx="1884">
                  <c:v>78</c:v>
                </c:pt>
                <c:pt idx="1885">
                  <c:v>74</c:v>
                </c:pt>
                <c:pt idx="1886">
                  <c:v>99</c:v>
                </c:pt>
                <c:pt idx="1887">
                  <c:v>84</c:v>
                </c:pt>
                <c:pt idx="1888">
                  <c:v>43</c:v>
                </c:pt>
                <c:pt idx="1889">
                  <c:v>70</c:v>
                </c:pt>
                <c:pt idx="1890">
                  <c:v>81</c:v>
                </c:pt>
                <c:pt idx="1891">
                  <c:v>77</c:v>
                </c:pt>
                <c:pt idx="1892">
                  <c:v>72</c:v>
                </c:pt>
                <c:pt idx="1893">
                  <c:v>45</c:v>
                </c:pt>
                <c:pt idx="1894">
                  <c:v>47</c:v>
                </c:pt>
                <c:pt idx="1895">
                  <c:v>67</c:v>
                </c:pt>
                <c:pt idx="1896">
                  <c:v>54</c:v>
                </c:pt>
                <c:pt idx="1897">
                  <c:v>70</c:v>
                </c:pt>
                <c:pt idx="1898">
                  <c:v>47</c:v>
                </c:pt>
                <c:pt idx="1899">
                  <c:v>45</c:v>
                </c:pt>
                <c:pt idx="1900">
                  <c:v>68</c:v>
                </c:pt>
                <c:pt idx="1901">
                  <c:v>73</c:v>
                </c:pt>
                <c:pt idx="1902">
                  <c:v>46</c:v>
                </c:pt>
                <c:pt idx="1903">
                  <c:v>79</c:v>
                </c:pt>
                <c:pt idx="1904">
                  <c:v>49</c:v>
                </c:pt>
                <c:pt idx="1905">
                  <c:v>52</c:v>
                </c:pt>
                <c:pt idx="1906">
                  <c:v>61</c:v>
                </c:pt>
                <c:pt idx="1907">
                  <c:v>91</c:v>
                </c:pt>
                <c:pt idx="1908">
                  <c:v>40</c:v>
                </c:pt>
                <c:pt idx="1909">
                  <c:v>80</c:v>
                </c:pt>
                <c:pt idx="1910">
                  <c:v>98</c:v>
                </c:pt>
                <c:pt idx="1911">
                  <c:v>81</c:v>
                </c:pt>
                <c:pt idx="1912">
                  <c:v>91</c:v>
                </c:pt>
                <c:pt idx="1913">
                  <c:v>41</c:v>
                </c:pt>
                <c:pt idx="1914">
                  <c:v>68</c:v>
                </c:pt>
                <c:pt idx="1915">
                  <c:v>50</c:v>
                </c:pt>
                <c:pt idx="1916">
                  <c:v>89</c:v>
                </c:pt>
                <c:pt idx="1917">
                  <c:v>46</c:v>
                </c:pt>
                <c:pt idx="1918">
                  <c:v>69</c:v>
                </c:pt>
                <c:pt idx="1919">
                  <c:v>55</c:v>
                </c:pt>
                <c:pt idx="1920">
                  <c:v>54</c:v>
                </c:pt>
                <c:pt idx="1921">
                  <c:v>79</c:v>
                </c:pt>
                <c:pt idx="1922">
                  <c:v>59</c:v>
                </c:pt>
                <c:pt idx="1923">
                  <c:v>67</c:v>
                </c:pt>
                <c:pt idx="1924">
                  <c:v>98</c:v>
                </c:pt>
                <c:pt idx="1925">
                  <c:v>42</c:v>
                </c:pt>
                <c:pt idx="1926">
                  <c:v>68</c:v>
                </c:pt>
                <c:pt idx="1927">
                  <c:v>98</c:v>
                </c:pt>
                <c:pt idx="1928">
                  <c:v>48</c:v>
                </c:pt>
                <c:pt idx="1929">
                  <c:v>66</c:v>
                </c:pt>
                <c:pt idx="1930">
                  <c:v>71</c:v>
                </c:pt>
                <c:pt idx="1931">
                  <c:v>87</c:v>
                </c:pt>
                <c:pt idx="1932">
                  <c:v>89</c:v>
                </c:pt>
                <c:pt idx="1933">
                  <c:v>78</c:v>
                </c:pt>
                <c:pt idx="1934">
                  <c:v>86</c:v>
                </c:pt>
                <c:pt idx="1935">
                  <c:v>65</c:v>
                </c:pt>
                <c:pt idx="1936">
                  <c:v>79</c:v>
                </c:pt>
                <c:pt idx="1937">
                  <c:v>42</c:v>
                </c:pt>
                <c:pt idx="1938">
                  <c:v>50</c:v>
                </c:pt>
                <c:pt idx="1939">
                  <c:v>91</c:v>
                </c:pt>
                <c:pt idx="1940">
                  <c:v>97</c:v>
                </c:pt>
                <c:pt idx="1941">
                  <c:v>89</c:v>
                </c:pt>
                <c:pt idx="1942">
                  <c:v>86</c:v>
                </c:pt>
                <c:pt idx="1943">
                  <c:v>49</c:v>
                </c:pt>
                <c:pt idx="1944">
                  <c:v>96</c:v>
                </c:pt>
                <c:pt idx="1945">
                  <c:v>86</c:v>
                </c:pt>
                <c:pt idx="1946">
                  <c:v>62</c:v>
                </c:pt>
                <c:pt idx="1947">
                  <c:v>45</c:v>
                </c:pt>
                <c:pt idx="1948">
                  <c:v>50</c:v>
                </c:pt>
                <c:pt idx="1949">
                  <c:v>99</c:v>
                </c:pt>
                <c:pt idx="1950">
                  <c:v>90</c:v>
                </c:pt>
                <c:pt idx="1951">
                  <c:v>66</c:v>
                </c:pt>
                <c:pt idx="1952">
                  <c:v>94</c:v>
                </c:pt>
                <c:pt idx="1953">
                  <c:v>70</c:v>
                </c:pt>
                <c:pt idx="1954">
                  <c:v>98</c:v>
                </c:pt>
                <c:pt idx="1955">
                  <c:v>69</c:v>
                </c:pt>
                <c:pt idx="1956">
                  <c:v>42</c:v>
                </c:pt>
                <c:pt idx="1957">
                  <c:v>52</c:v>
                </c:pt>
                <c:pt idx="1958">
                  <c:v>98</c:v>
                </c:pt>
                <c:pt idx="1959">
                  <c:v>79</c:v>
                </c:pt>
                <c:pt idx="1960">
                  <c:v>82</c:v>
                </c:pt>
                <c:pt idx="1961">
                  <c:v>50</c:v>
                </c:pt>
                <c:pt idx="1962">
                  <c:v>42</c:v>
                </c:pt>
                <c:pt idx="1963">
                  <c:v>77</c:v>
                </c:pt>
                <c:pt idx="1964">
                  <c:v>63</c:v>
                </c:pt>
                <c:pt idx="1965">
                  <c:v>81</c:v>
                </c:pt>
                <c:pt idx="1966">
                  <c:v>51</c:v>
                </c:pt>
                <c:pt idx="1967">
                  <c:v>85</c:v>
                </c:pt>
                <c:pt idx="1968">
                  <c:v>60</c:v>
                </c:pt>
                <c:pt idx="1969">
                  <c:v>64</c:v>
                </c:pt>
                <c:pt idx="1970">
                  <c:v>69</c:v>
                </c:pt>
                <c:pt idx="1971">
                  <c:v>49</c:v>
                </c:pt>
                <c:pt idx="1972">
                  <c:v>42</c:v>
                </c:pt>
                <c:pt idx="1973">
                  <c:v>52</c:v>
                </c:pt>
                <c:pt idx="1974">
                  <c:v>99</c:v>
                </c:pt>
                <c:pt idx="1975">
                  <c:v>66</c:v>
                </c:pt>
                <c:pt idx="1976">
                  <c:v>57</c:v>
                </c:pt>
                <c:pt idx="1977">
                  <c:v>98</c:v>
                </c:pt>
                <c:pt idx="1978">
                  <c:v>63</c:v>
                </c:pt>
                <c:pt idx="1979">
                  <c:v>85</c:v>
                </c:pt>
                <c:pt idx="1980">
                  <c:v>53</c:v>
                </c:pt>
                <c:pt idx="1981">
                  <c:v>78</c:v>
                </c:pt>
                <c:pt idx="1982">
                  <c:v>83</c:v>
                </c:pt>
                <c:pt idx="1983">
                  <c:v>96</c:v>
                </c:pt>
                <c:pt idx="1984">
                  <c:v>43</c:v>
                </c:pt>
                <c:pt idx="1985">
                  <c:v>55</c:v>
                </c:pt>
                <c:pt idx="1986">
                  <c:v>90</c:v>
                </c:pt>
                <c:pt idx="1987">
                  <c:v>49</c:v>
                </c:pt>
                <c:pt idx="1988">
                  <c:v>76</c:v>
                </c:pt>
                <c:pt idx="1989">
                  <c:v>66</c:v>
                </c:pt>
                <c:pt idx="1990">
                  <c:v>87</c:v>
                </c:pt>
                <c:pt idx="1991">
                  <c:v>40</c:v>
                </c:pt>
                <c:pt idx="1992">
                  <c:v>44</c:v>
                </c:pt>
                <c:pt idx="1993">
                  <c:v>52</c:v>
                </c:pt>
                <c:pt idx="1994">
                  <c:v>84</c:v>
                </c:pt>
                <c:pt idx="1995">
                  <c:v>42</c:v>
                </c:pt>
                <c:pt idx="1996">
                  <c:v>58</c:v>
                </c:pt>
                <c:pt idx="1997">
                  <c:v>76</c:v>
                </c:pt>
                <c:pt idx="1998">
                  <c:v>44</c:v>
                </c:pt>
                <c:pt idx="1999">
                  <c:v>86</c:v>
                </c:pt>
                <c:pt idx="2000">
                  <c:v>83</c:v>
                </c:pt>
                <c:pt idx="2001">
                  <c:v>63</c:v>
                </c:pt>
                <c:pt idx="2002">
                  <c:v>82</c:v>
                </c:pt>
                <c:pt idx="2003">
                  <c:v>72</c:v>
                </c:pt>
                <c:pt idx="2004">
                  <c:v>94</c:v>
                </c:pt>
                <c:pt idx="2005">
                  <c:v>60</c:v>
                </c:pt>
                <c:pt idx="2006">
                  <c:v>42</c:v>
                </c:pt>
                <c:pt idx="2007">
                  <c:v>43</c:v>
                </c:pt>
                <c:pt idx="2008">
                  <c:v>90</c:v>
                </c:pt>
                <c:pt idx="2009">
                  <c:v>71</c:v>
                </c:pt>
                <c:pt idx="2010">
                  <c:v>63</c:v>
                </c:pt>
                <c:pt idx="2011">
                  <c:v>91</c:v>
                </c:pt>
                <c:pt idx="2012">
                  <c:v>74</c:v>
                </c:pt>
                <c:pt idx="2013">
                  <c:v>57</c:v>
                </c:pt>
                <c:pt idx="2014">
                  <c:v>42</c:v>
                </c:pt>
                <c:pt idx="2015">
                  <c:v>78</c:v>
                </c:pt>
                <c:pt idx="2016">
                  <c:v>93</c:v>
                </c:pt>
                <c:pt idx="2017">
                  <c:v>99</c:v>
                </c:pt>
                <c:pt idx="2018">
                  <c:v>92</c:v>
                </c:pt>
                <c:pt idx="2019">
                  <c:v>63</c:v>
                </c:pt>
                <c:pt idx="2020">
                  <c:v>98</c:v>
                </c:pt>
                <c:pt idx="2021">
                  <c:v>40</c:v>
                </c:pt>
                <c:pt idx="2022">
                  <c:v>51</c:v>
                </c:pt>
                <c:pt idx="2023">
                  <c:v>56</c:v>
                </c:pt>
                <c:pt idx="2024">
                  <c:v>60</c:v>
                </c:pt>
                <c:pt idx="2025">
                  <c:v>60</c:v>
                </c:pt>
                <c:pt idx="2026">
                  <c:v>42</c:v>
                </c:pt>
                <c:pt idx="2027">
                  <c:v>83</c:v>
                </c:pt>
                <c:pt idx="2028">
                  <c:v>67</c:v>
                </c:pt>
                <c:pt idx="2029">
                  <c:v>64</c:v>
                </c:pt>
                <c:pt idx="2030">
                  <c:v>83</c:v>
                </c:pt>
                <c:pt idx="2031">
                  <c:v>45</c:v>
                </c:pt>
                <c:pt idx="2032">
                  <c:v>81</c:v>
                </c:pt>
                <c:pt idx="2033">
                  <c:v>69</c:v>
                </c:pt>
                <c:pt idx="2034">
                  <c:v>71</c:v>
                </c:pt>
                <c:pt idx="2035">
                  <c:v>61</c:v>
                </c:pt>
                <c:pt idx="2036">
                  <c:v>97</c:v>
                </c:pt>
                <c:pt idx="2037">
                  <c:v>77</c:v>
                </c:pt>
                <c:pt idx="2038">
                  <c:v>53</c:v>
                </c:pt>
                <c:pt idx="2039">
                  <c:v>73</c:v>
                </c:pt>
                <c:pt idx="2040">
                  <c:v>86</c:v>
                </c:pt>
                <c:pt idx="2041">
                  <c:v>65</c:v>
                </c:pt>
                <c:pt idx="2042">
                  <c:v>93</c:v>
                </c:pt>
                <c:pt idx="2043">
                  <c:v>52</c:v>
                </c:pt>
                <c:pt idx="2044">
                  <c:v>69</c:v>
                </c:pt>
                <c:pt idx="2045">
                  <c:v>58</c:v>
                </c:pt>
                <c:pt idx="2046">
                  <c:v>81</c:v>
                </c:pt>
                <c:pt idx="2047">
                  <c:v>80</c:v>
                </c:pt>
                <c:pt idx="2048">
                  <c:v>89</c:v>
                </c:pt>
                <c:pt idx="2049">
                  <c:v>78</c:v>
                </c:pt>
                <c:pt idx="2050">
                  <c:v>42</c:v>
                </c:pt>
                <c:pt idx="2051">
                  <c:v>70</c:v>
                </c:pt>
                <c:pt idx="2052">
                  <c:v>51</c:v>
                </c:pt>
                <c:pt idx="2053">
                  <c:v>54</c:v>
                </c:pt>
                <c:pt idx="2054">
                  <c:v>93</c:v>
                </c:pt>
                <c:pt idx="2055">
                  <c:v>92</c:v>
                </c:pt>
                <c:pt idx="2056">
                  <c:v>84</c:v>
                </c:pt>
                <c:pt idx="2057">
                  <c:v>77</c:v>
                </c:pt>
                <c:pt idx="2058">
                  <c:v>53</c:v>
                </c:pt>
                <c:pt idx="2059">
                  <c:v>89</c:v>
                </c:pt>
                <c:pt idx="2060">
                  <c:v>63</c:v>
                </c:pt>
                <c:pt idx="2061">
                  <c:v>57</c:v>
                </c:pt>
                <c:pt idx="2062">
                  <c:v>56</c:v>
                </c:pt>
                <c:pt idx="2063">
                  <c:v>60</c:v>
                </c:pt>
                <c:pt idx="2064">
                  <c:v>63</c:v>
                </c:pt>
                <c:pt idx="2065">
                  <c:v>73</c:v>
                </c:pt>
                <c:pt idx="2066">
                  <c:v>91</c:v>
                </c:pt>
                <c:pt idx="2067">
                  <c:v>75</c:v>
                </c:pt>
                <c:pt idx="2068">
                  <c:v>82</c:v>
                </c:pt>
                <c:pt idx="2069">
                  <c:v>66</c:v>
                </c:pt>
                <c:pt idx="2070">
                  <c:v>78</c:v>
                </c:pt>
                <c:pt idx="2071">
                  <c:v>56</c:v>
                </c:pt>
                <c:pt idx="2072">
                  <c:v>64</c:v>
                </c:pt>
                <c:pt idx="2073">
                  <c:v>90</c:v>
                </c:pt>
                <c:pt idx="2074">
                  <c:v>77</c:v>
                </c:pt>
                <c:pt idx="2075">
                  <c:v>81</c:v>
                </c:pt>
                <c:pt idx="2076">
                  <c:v>43</c:v>
                </c:pt>
                <c:pt idx="2077">
                  <c:v>64</c:v>
                </c:pt>
                <c:pt idx="2078">
                  <c:v>69</c:v>
                </c:pt>
                <c:pt idx="2079">
                  <c:v>96</c:v>
                </c:pt>
                <c:pt idx="2080">
                  <c:v>72</c:v>
                </c:pt>
                <c:pt idx="2081">
                  <c:v>78</c:v>
                </c:pt>
                <c:pt idx="2082">
                  <c:v>65</c:v>
                </c:pt>
                <c:pt idx="2083">
                  <c:v>64</c:v>
                </c:pt>
                <c:pt idx="2084">
                  <c:v>92</c:v>
                </c:pt>
                <c:pt idx="2085">
                  <c:v>55</c:v>
                </c:pt>
                <c:pt idx="2086">
                  <c:v>44</c:v>
                </c:pt>
                <c:pt idx="2087">
                  <c:v>93</c:v>
                </c:pt>
                <c:pt idx="2088">
                  <c:v>94</c:v>
                </c:pt>
                <c:pt idx="2089">
                  <c:v>81</c:v>
                </c:pt>
                <c:pt idx="2090">
                  <c:v>78</c:v>
                </c:pt>
                <c:pt idx="2091">
                  <c:v>52</c:v>
                </c:pt>
                <c:pt idx="2092">
                  <c:v>69</c:v>
                </c:pt>
                <c:pt idx="2093">
                  <c:v>99</c:v>
                </c:pt>
                <c:pt idx="2094">
                  <c:v>46</c:v>
                </c:pt>
                <c:pt idx="2095">
                  <c:v>86</c:v>
                </c:pt>
                <c:pt idx="2096">
                  <c:v>94</c:v>
                </c:pt>
                <c:pt idx="2097">
                  <c:v>66</c:v>
                </c:pt>
                <c:pt idx="2098">
                  <c:v>74</c:v>
                </c:pt>
                <c:pt idx="2099">
                  <c:v>44</c:v>
                </c:pt>
                <c:pt idx="2100">
                  <c:v>81</c:v>
                </c:pt>
                <c:pt idx="2101">
                  <c:v>44</c:v>
                </c:pt>
                <c:pt idx="2102">
                  <c:v>63</c:v>
                </c:pt>
                <c:pt idx="2103">
                  <c:v>46</c:v>
                </c:pt>
                <c:pt idx="2104">
                  <c:v>46</c:v>
                </c:pt>
                <c:pt idx="2105">
                  <c:v>93</c:v>
                </c:pt>
                <c:pt idx="2106">
                  <c:v>94</c:v>
                </c:pt>
                <c:pt idx="2107">
                  <c:v>53</c:v>
                </c:pt>
                <c:pt idx="2108">
                  <c:v>94</c:v>
                </c:pt>
                <c:pt idx="2109">
                  <c:v>54</c:v>
                </c:pt>
                <c:pt idx="2110">
                  <c:v>44</c:v>
                </c:pt>
                <c:pt idx="2111">
                  <c:v>76</c:v>
                </c:pt>
                <c:pt idx="2112">
                  <c:v>43</c:v>
                </c:pt>
                <c:pt idx="2113">
                  <c:v>59</c:v>
                </c:pt>
                <c:pt idx="2114">
                  <c:v>92</c:v>
                </c:pt>
                <c:pt idx="2115">
                  <c:v>65</c:v>
                </c:pt>
                <c:pt idx="2116">
                  <c:v>48</c:v>
                </c:pt>
                <c:pt idx="2117">
                  <c:v>98</c:v>
                </c:pt>
                <c:pt idx="2118">
                  <c:v>83</c:v>
                </c:pt>
                <c:pt idx="2119">
                  <c:v>87</c:v>
                </c:pt>
                <c:pt idx="2120">
                  <c:v>61</c:v>
                </c:pt>
                <c:pt idx="2121">
                  <c:v>79</c:v>
                </c:pt>
                <c:pt idx="2122">
                  <c:v>80</c:v>
                </c:pt>
                <c:pt idx="2123">
                  <c:v>83</c:v>
                </c:pt>
                <c:pt idx="2124">
                  <c:v>69</c:v>
                </c:pt>
                <c:pt idx="2125">
                  <c:v>59</c:v>
                </c:pt>
                <c:pt idx="2126">
                  <c:v>46</c:v>
                </c:pt>
                <c:pt idx="2127">
                  <c:v>92</c:v>
                </c:pt>
                <c:pt idx="2128">
                  <c:v>43</c:v>
                </c:pt>
                <c:pt idx="2129">
                  <c:v>67</c:v>
                </c:pt>
                <c:pt idx="2130">
                  <c:v>94</c:v>
                </c:pt>
                <c:pt idx="2131">
                  <c:v>74</c:v>
                </c:pt>
                <c:pt idx="2132">
                  <c:v>72</c:v>
                </c:pt>
                <c:pt idx="2133">
                  <c:v>46</c:v>
                </c:pt>
                <c:pt idx="2134">
                  <c:v>48</c:v>
                </c:pt>
                <c:pt idx="2135">
                  <c:v>73</c:v>
                </c:pt>
                <c:pt idx="2136">
                  <c:v>78</c:v>
                </c:pt>
                <c:pt idx="2137">
                  <c:v>81</c:v>
                </c:pt>
                <c:pt idx="2138">
                  <c:v>73</c:v>
                </c:pt>
                <c:pt idx="2139">
                  <c:v>52</c:v>
                </c:pt>
                <c:pt idx="2140">
                  <c:v>68</c:v>
                </c:pt>
                <c:pt idx="2141">
                  <c:v>84</c:v>
                </c:pt>
                <c:pt idx="2142">
                  <c:v>49</c:v>
                </c:pt>
                <c:pt idx="2143">
                  <c:v>69</c:v>
                </c:pt>
                <c:pt idx="2144">
                  <c:v>83</c:v>
                </c:pt>
                <c:pt idx="2145">
                  <c:v>65</c:v>
                </c:pt>
                <c:pt idx="2146">
                  <c:v>67</c:v>
                </c:pt>
                <c:pt idx="2147">
                  <c:v>91</c:v>
                </c:pt>
                <c:pt idx="2148">
                  <c:v>45</c:v>
                </c:pt>
                <c:pt idx="2149">
                  <c:v>42</c:v>
                </c:pt>
                <c:pt idx="2150">
                  <c:v>68</c:v>
                </c:pt>
                <c:pt idx="2151">
                  <c:v>96</c:v>
                </c:pt>
                <c:pt idx="2152">
                  <c:v>41</c:v>
                </c:pt>
                <c:pt idx="2153">
                  <c:v>94</c:v>
                </c:pt>
                <c:pt idx="2154">
                  <c:v>61</c:v>
                </c:pt>
                <c:pt idx="2155">
                  <c:v>85</c:v>
                </c:pt>
                <c:pt idx="2156">
                  <c:v>66</c:v>
                </c:pt>
                <c:pt idx="2157">
                  <c:v>61</c:v>
                </c:pt>
                <c:pt idx="2158">
                  <c:v>49</c:v>
                </c:pt>
                <c:pt idx="2159">
                  <c:v>91</c:v>
                </c:pt>
                <c:pt idx="2160">
                  <c:v>88</c:v>
                </c:pt>
                <c:pt idx="2161">
                  <c:v>63</c:v>
                </c:pt>
                <c:pt idx="2162">
                  <c:v>66</c:v>
                </c:pt>
                <c:pt idx="2163">
                  <c:v>75</c:v>
                </c:pt>
                <c:pt idx="2164">
                  <c:v>82</c:v>
                </c:pt>
                <c:pt idx="2165">
                  <c:v>56</c:v>
                </c:pt>
                <c:pt idx="2166">
                  <c:v>95</c:v>
                </c:pt>
                <c:pt idx="2167">
                  <c:v>49</c:v>
                </c:pt>
                <c:pt idx="2168">
                  <c:v>56</c:v>
                </c:pt>
                <c:pt idx="2169">
                  <c:v>83</c:v>
                </c:pt>
                <c:pt idx="2170">
                  <c:v>49</c:v>
                </c:pt>
                <c:pt idx="2171">
                  <c:v>49</c:v>
                </c:pt>
                <c:pt idx="2172">
                  <c:v>77</c:v>
                </c:pt>
                <c:pt idx="2173">
                  <c:v>56</c:v>
                </c:pt>
                <c:pt idx="2174">
                  <c:v>65</c:v>
                </c:pt>
                <c:pt idx="2175">
                  <c:v>65</c:v>
                </c:pt>
                <c:pt idx="2176">
                  <c:v>73</c:v>
                </c:pt>
                <c:pt idx="2177">
                  <c:v>43</c:v>
                </c:pt>
                <c:pt idx="2178">
                  <c:v>89</c:v>
                </c:pt>
                <c:pt idx="2179">
                  <c:v>66</c:v>
                </c:pt>
                <c:pt idx="2180">
                  <c:v>60</c:v>
                </c:pt>
                <c:pt idx="2181">
                  <c:v>75</c:v>
                </c:pt>
                <c:pt idx="2182">
                  <c:v>77</c:v>
                </c:pt>
                <c:pt idx="2183">
                  <c:v>85</c:v>
                </c:pt>
                <c:pt idx="2184">
                  <c:v>70</c:v>
                </c:pt>
                <c:pt idx="2185">
                  <c:v>46</c:v>
                </c:pt>
                <c:pt idx="2186">
                  <c:v>83</c:v>
                </c:pt>
                <c:pt idx="2187">
                  <c:v>73</c:v>
                </c:pt>
                <c:pt idx="2188">
                  <c:v>57</c:v>
                </c:pt>
                <c:pt idx="2189">
                  <c:v>63</c:v>
                </c:pt>
                <c:pt idx="2190">
                  <c:v>52</c:v>
                </c:pt>
                <c:pt idx="2191">
                  <c:v>52</c:v>
                </c:pt>
                <c:pt idx="2192">
                  <c:v>64</c:v>
                </c:pt>
                <c:pt idx="2193">
                  <c:v>44</c:v>
                </c:pt>
                <c:pt idx="2194">
                  <c:v>78</c:v>
                </c:pt>
                <c:pt idx="2195">
                  <c:v>68</c:v>
                </c:pt>
                <c:pt idx="2196">
                  <c:v>83</c:v>
                </c:pt>
                <c:pt idx="2197">
                  <c:v>96</c:v>
                </c:pt>
                <c:pt idx="2198">
                  <c:v>63</c:v>
                </c:pt>
                <c:pt idx="2199">
                  <c:v>49</c:v>
                </c:pt>
                <c:pt idx="2200">
                  <c:v>64</c:v>
                </c:pt>
                <c:pt idx="2201">
                  <c:v>80</c:v>
                </c:pt>
                <c:pt idx="2202">
                  <c:v>49</c:v>
                </c:pt>
                <c:pt idx="2203">
                  <c:v>78</c:v>
                </c:pt>
                <c:pt idx="2204">
                  <c:v>55</c:v>
                </c:pt>
                <c:pt idx="2205">
                  <c:v>99</c:v>
                </c:pt>
                <c:pt idx="2206">
                  <c:v>67</c:v>
                </c:pt>
                <c:pt idx="2207">
                  <c:v>51</c:v>
                </c:pt>
                <c:pt idx="2208">
                  <c:v>83</c:v>
                </c:pt>
                <c:pt idx="2209">
                  <c:v>97</c:v>
                </c:pt>
                <c:pt idx="2210">
                  <c:v>71</c:v>
                </c:pt>
                <c:pt idx="2211">
                  <c:v>90</c:v>
                </c:pt>
                <c:pt idx="2212">
                  <c:v>92</c:v>
                </c:pt>
                <c:pt idx="2213">
                  <c:v>66</c:v>
                </c:pt>
                <c:pt idx="2214">
                  <c:v>65</c:v>
                </c:pt>
                <c:pt idx="2215">
                  <c:v>42</c:v>
                </c:pt>
                <c:pt idx="2216">
                  <c:v>78</c:v>
                </c:pt>
                <c:pt idx="2217">
                  <c:v>40</c:v>
                </c:pt>
                <c:pt idx="2218">
                  <c:v>74</c:v>
                </c:pt>
                <c:pt idx="2219">
                  <c:v>92</c:v>
                </c:pt>
                <c:pt idx="2220">
                  <c:v>43</c:v>
                </c:pt>
                <c:pt idx="2221">
                  <c:v>58</c:v>
                </c:pt>
                <c:pt idx="2222">
                  <c:v>45</c:v>
                </c:pt>
                <c:pt idx="2223">
                  <c:v>91</c:v>
                </c:pt>
                <c:pt idx="2224">
                  <c:v>48</c:v>
                </c:pt>
                <c:pt idx="2225">
                  <c:v>50</c:v>
                </c:pt>
                <c:pt idx="2226">
                  <c:v>61</c:v>
                </c:pt>
                <c:pt idx="2227">
                  <c:v>86</c:v>
                </c:pt>
                <c:pt idx="2228">
                  <c:v>48</c:v>
                </c:pt>
                <c:pt idx="2229">
                  <c:v>82</c:v>
                </c:pt>
                <c:pt idx="2230">
                  <c:v>97</c:v>
                </c:pt>
                <c:pt idx="2231">
                  <c:v>49</c:v>
                </c:pt>
                <c:pt idx="2232">
                  <c:v>73</c:v>
                </c:pt>
                <c:pt idx="2233">
                  <c:v>61</c:v>
                </c:pt>
                <c:pt idx="2234">
                  <c:v>85</c:v>
                </c:pt>
                <c:pt idx="2235">
                  <c:v>43</c:v>
                </c:pt>
                <c:pt idx="2236">
                  <c:v>41</c:v>
                </c:pt>
                <c:pt idx="2237">
                  <c:v>44</c:v>
                </c:pt>
                <c:pt idx="2238">
                  <c:v>85</c:v>
                </c:pt>
                <c:pt idx="2239">
                  <c:v>54</c:v>
                </c:pt>
                <c:pt idx="2240">
                  <c:v>58</c:v>
                </c:pt>
                <c:pt idx="2241">
                  <c:v>77</c:v>
                </c:pt>
                <c:pt idx="2242">
                  <c:v>54</c:v>
                </c:pt>
                <c:pt idx="2243">
                  <c:v>85</c:v>
                </c:pt>
                <c:pt idx="2244">
                  <c:v>47</c:v>
                </c:pt>
                <c:pt idx="2245">
                  <c:v>59</c:v>
                </c:pt>
                <c:pt idx="2246">
                  <c:v>51</c:v>
                </c:pt>
                <c:pt idx="2247">
                  <c:v>43</c:v>
                </c:pt>
                <c:pt idx="2248">
                  <c:v>92</c:v>
                </c:pt>
                <c:pt idx="2249">
                  <c:v>77</c:v>
                </c:pt>
                <c:pt idx="2250">
                  <c:v>82</c:v>
                </c:pt>
                <c:pt idx="2251">
                  <c:v>94</c:v>
                </c:pt>
                <c:pt idx="2252">
                  <c:v>78</c:v>
                </c:pt>
                <c:pt idx="2253">
                  <c:v>96</c:v>
                </c:pt>
                <c:pt idx="2254">
                  <c:v>75</c:v>
                </c:pt>
                <c:pt idx="2255">
                  <c:v>54</c:v>
                </c:pt>
                <c:pt idx="2256">
                  <c:v>40</c:v>
                </c:pt>
                <c:pt idx="2257">
                  <c:v>70</c:v>
                </c:pt>
                <c:pt idx="2258">
                  <c:v>48</c:v>
                </c:pt>
                <c:pt idx="2259">
                  <c:v>62</c:v>
                </c:pt>
                <c:pt idx="2260">
                  <c:v>78</c:v>
                </c:pt>
                <c:pt idx="2261">
                  <c:v>99</c:v>
                </c:pt>
                <c:pt idx="2262">
                  <c:v>53</c:v>
                </c:pt>
                <c:pt idx="2263">
                  <c:v>97</c:v>
                </c:pt>
                <c:pt idx="2264">
                  <c:v>40</c:v>
                </c:pt>
                <c:pt idx="2265">
                  <c:v>52</c:v>
                </c:pt>
                <c:pt idx="2266">
                  <c:v>91</c:v>
                </c:pt>
                <c:pt idx="2267">
                  <c:v>54</c:v>
                </c:pt>
                <c:pt idx="2268">
                  <c:v>76</c:v>
                </c:pt>
                <c:pt idx="2269">
                  <c:v>44</c:v>
                </c:pt>
                <c:pt idx="2270">
                  <c:v>53</c:v>
                </c:pt>
                <c:pt idx="2271">
                  <c:v>53</c:v>
                </c:pt>
                <c:pt idx="2272">
                  <c:v>44</c:v>
                </c:pt>
                <c:pt idx="2273">
                  <c:v>50</c:v>
                </c:pt>
                <c:pt idx="2274">
                  <c:v>71</c:v>
                </c:pt>
                <c:pt idx="2275">
                  <c:v>90</c:v>
                </c:pt>
                <c:pt idx="2276">
                  <c:v>44</c:v>
                </c:pt>
                <c:pt idx="2277">
                  <c:v>75</c:v>
                </c:pt>
                <c:pt idx="2278">
                  <c:v>54</c:v>
                </c:pt>
                <c:pt idx="2279">
                  <c:v>92</c:v>
                </c:pt>
                <c:pt idx="2280">
                  <c:v>46</c:v>
                </c:pt>
                <c:pt idx="2281">
                  <c:v>44</c:v>
                </c:pt>
                <c:pt idx="2282">
                  <c:v>54</c:v>
                </c:pt>
                <c:pt idx="2283">
                  <c:v>69</c:v>
                </c:pt>
                <c:pt idx="2284">
                  <c:v>53</c:v>
                </c:pt>
                <c:pt idx="2285">
                  <c:v>63</c:v>
                </c:pt>
                <c:pt idx="2286">
                  <c:v>63</c:v>
                </c:pt>
                <c:pt idx="2287">
                  <c:v>44</c:v>
                </c:pt>
                <c:pt idx="2288">
                  <c:v>51</c:v>
                </c:pt>
                <c:pt idx="2289">
                  <c:v>85</c:v>
                </c:pt>
                <c:pt idx="2290">
                  <c:v>44</c:v>
                </c:pt>
                <c:pt idx="2291">
                  <c:v>95</c:v>
                </c:pt>
                <c:pt idx="2292">
                  <c:v>87</c:v>
                </c:pt>
                <c:pt idx="2293">
                  <c:v>42</c:v>
                </c:pt>
                <c:pt idx="2294">
                  <c:v>68</c:v>
                </c:pt>
                <c:pt idx="2295">
                  <c:v>93</c:v>
                </c:pt>
                <c:pt idx="2296">
                  <c:v>64</c:v>
                </c:pt>
                <c:pt idx="2297">
                  <c:v>66</c:v>
                </c:pt>
                <c:pt idx="2298">
                  <c:v>75</c:v>
                </c:pt>
                <c:pt idx="2299">
                  <c:v>91</c:v>
                </c:pt>
                <c:pt idx="2300">
                  <c:v>40</c:v>
                </c:pt>
                <c:pt idx="2301">
                  <c:v>42</c:v>
                </c:pt>
                <c:pt idx="2302">
                  <c:v>63</c:v>
                </c:pt>
                <c:pt idx="2303">
                  <c:v>47</c:v>
                </c:pt>
                <c:pt idx="2304">
                  <c:v>87</c:v>
                </c:pt>
                <c:pt idx="2305">
                  <c:v>93</c:v>
                </c:pt>
                <c:pt idx="2306">
                  <c:v>78</c:v>
                </c:pt>
                <c:pt idx="2307">
                  <c:v>80</c:v>
                </c:pt>
                <c:pt idx="2308">
                  <c:v>42</c:v>
                </c:pt>
                <c:pt idx="2309">
                  <c:v>57</c:v>
                </c:pt>
                <c:pt idx="2310">
                  <c:v>55</c:v>
                </c:pt>
                <c:pt idx="2311">
                  <c:v>92</c:v>
                </c:pt>
                <c:pt idx="2312">
                  <c:v>40</c:v>
                </c:pt>
                <c:pt idx="2313">
                  <c:v>92</c:v>
                </c:pt>
                <c:pt idx="2314">
                  <c:v>65</c:v>
                </c:pt>
                <c:pt idx="2315">
                  <c:v>91</c:v>
                </c:pt>
                <c:pt idx="2316">
                  <c:v>51</c:v>
                </c:pt>
                <c:pt idx="2317">
                  <c:v>77</c:v>
                </c:pt>
                <c:pt idx="2318">
                  <c:v>99</c:v>
                </c:pt>
                <c:pt idx="2319">
                  <c:v>60</c:v>
                </c:pt>
                <c:pt idx="2320">
                  <c:v>52</c:v>
                </c:pt>
                <c:pt idx="2321">
                  <c:v>95</c:v>
                </c:pt>
                <c:pt idx="2322">
                  <c:v>51</c:v>
                </c:pt>
                <c:pt idx="2323">
                  <c:v>52</c:v>
                </c:pt>
                <c:pt idx="2324">
                  <c:v>57</c:v>
                </c:pt>
                <c:pt idx="2325">
                  <c:v>58</c:v>
                </c:pt>
                <c:pt idx="2326">
                  <c:v>90</c:v>
                </c:pt>
                <c:pt idx="2327">
                  <c:v>45</c:v>
                </c:pt>
                <c:pt idx="2328">
                  <c:v>87</c:v>
                </c:pt>
                <c:pt idx="2329">
                  <c:v>46</c:v>
                </c:pt>
                <c:pt idx="2330">
                  <c:v>46</c:v>
                </c:pt>
                <c:pt idx="2331">
                  <c:v>67</c:v>
                </c:pt>
                <c:pt idx="2332">
                  <c:v>94</c:v>
                </c:pt>
                <c:pt idx="2333">
                  <c:v>67</c:v>
                </c:pt>
                <c:pt idx="2334">
                  <c:v>58</c:v>
                </c:pt>
                <c:pt idx="2335">
                  <c:v>55</c:v>
                </c:pt>
                <c:pt idx="2336">
                  <c:v>56</c:v>
                </c:pt>
                <c:pt idx="2337">
                  <c:v>61</c:v>
                </c:pt>
                <c:pt idx="2338">
                  <c:v>58</c:v>
                </c:pt>
                <c:pt idx="2339">
                  <c:v>87</c:v>
                </c:pt>
                <c:pt idx="2340">
                  <c:v>68</c:v>
                </c:pt>
                <c:pt idx="2341">
                  <c:v>87</c:v>
                </c:pt>
                <c:pt idx="2342">
                  <c:v>58</c:v>
                </c:pt>
                <c:pt idx="2343">
                  <c:v>86</c:v>
                </c:pt>
                <c:pt idx="2344">
                  <c:v>74</c:v>
                </c:pt>
                <c:pt idx="2345">
                  <c:v>64</c:v>
                </c:pt>
                <c:pt idx="2346">
                  <c:v>59</c:v>
                </c:pt>
                <c:pt idx="2347">
                  <c:v>76</c:v>
                </c:pt>
                <c:pt idx="2348">
                  <c:v>58</c:v>
                </c:pt>
                <c:pt idx="2349">
                  <c:v>52</c:v>
                </c:pt>
                <c:pt idx="2350">
                  <c:v>86</c:v>
                </c:pt>
                <c:pt idx="2351">
                  <c:v>51</c:v>
                </c:pt>
                <c:pt idx="2352">
                  <c:v>54</c:v>
                </c:pt>
                <c:pt idx="2353">
                  <c:v>99</c:v>
                </c:pt>
                <c:pt idx="2354">
                  <c:v>43</c:v>
                </c:pt>
                <c:pt idx="2355">
                  <c:v>54</c:v>
                </c:pt>
                <c:pt idx="2356">
                  <c:v>56</c:v>
                </c:pt>
                <c:pt idx="2357">
                  <c:v>50</c:v>
                </c:pt>
                <c:pt idx="2358">
                  <c:v>94</c:v>
                </c:pt>
                <c:pt idx="2359">
                  <c:v>62</c:v>
                </c:pt>
                <c:pt idx="2360">
                  <c:v>54</c:v>
                </c:pt>
                <c:pt idx="2361">
                  <c:v>70</c:v>
                </c:pt>
                <c:pt idx="2362">
                  <c:v>92</c:v>
                </c:pt>
                <c:pt idx="2363">
                  <c:v>65</c:v>
                </c:pt>
                <c:pt idx="2364">
                  <c:v>46</c:v>
                </c:pt>
                <c:pt idx="2365">
                  <c:v>52</c:v>
                </c:pt>
                <c:pt idx="2366">
                  <c:v>93</c:v>
                </c:pt>
                <c:pt idx="2367">
                  <c:v>52</c:v>
                </c:pt>
                <c:pt idx="2368">
                  <c:v>91</c:v>
                </c:pt>
                <c:pt idx="2369">
                  <c:v>59</c:v>
                </c:pt>
                <c:pt idx="2370">
                  <c:v>49</c:v>
                </c:pt>
                <c:pt idx="2371">
                  <c:v>89</c:v>
                </c:pt>
                <c:pt idx="2372">
                  <c:v>99</c:v>
                </c:pt>
                <c:pt idx="2373">
                  <c:v>91</c:v>
                </c:pt>
                <c:pt idx="2374">
                  <c:v>76</c:v>
                </c:pt>
                <c:pt idx="2375">
                  <c:v>91</c:v>
                </c:pt>
                <c:pt idx="2376">
                  <c:v>66</c:v>
                </c:pt>
                <c:pt idx="2377">
                  <c:v>73</c:v>
                </c:pt>
                <c:pt idx="2378">
                  <c:v>75</c:v>
                </c:pt>
                <c:pt idx="2379">
                  <c:v>55</c:v>
                </c:pt>
                <c:pt idx="2380">
                  <c:v>98</c:v>
                </c:pt>
                <c:pt idx="2381">
                  <c:v>60</c:v>
                </c:pt>
                <c:pt idx="2382">
                  <c:v>55</c:v>
                </c:pt>
                <c:pt idx="2383">
                  <c:v>56</c:v>
                </c:pt>
                <c:pt idx="2384">
                  <c:v>54</c:v>
                </c:pt>
                <c:pt idx="2385">
                  <c:v>52</c:v>
                </c:pt>
                <c:pt idx="2386">
                  <c:v>44</c:v>
                </c:pt>
                <c:pt idx="2387">
                  <c:v>66</c:v>
                </c:pt>
                <c:pt idx="2388">
                  <c:v>91</c:v>
                </c:pt>
                <c:pt idx="2389">
                  <c:v>40</c:v>
                </c:pt>
                <c:pt idx="2390">
                  <c:v>83</c:v>
                </c:pt>
                <c:pt idx="2391">
                  <c:v>69</c:v>
                </c:pt>
                <c:pt idx="2392">
                  <c:v>62</c:v>
                </c:pt>
                <c:pt idx="2393">
                  <c:v>54</c:v>
                </c:pt>
                <c:pt idx="2394">
                  <c:v>75</c:v>
                </c:pt>
                <c:pt idx="2395">
                  <c:v>58</c:v>
                </c:pt>
                <c:pt idx="2396">
                  <c:v>69</c:v>
                </c:pt>
                <c:pt idx="2397">
                  <c:v>55</c:v>
                </c:pt>
                <c:pt idx="2398">
                  <c:v>57</c:v>
                </c:pt>
                <c:pt idx="2399">
                  <c:v>65</c:v>
                </c:pt>
                <c:pt idx="2400">
                  <c:v>56</c:v>
                </c:pt>
                <c:pt idx="2401">
                  <c:v>50</c:v>
                </c:pt>
                <c:pt idx="2402">
                  <c:v>91</c:v>
                </c:pt>
                <c:pt idx="2403">
                  <c:v>84</c:v>
                </c:pt>
                <c:pt idx="2404">
                  <c:v>68</c:v>
                </c:pt>
                <c:pt idx="2405">
                  <c:v>48</c:v>
                </c:pt>
                <c:pt idx="2406">
                  <c:v>56</c:v>
                </c:pt>
                <c:pt idx="2407">
                  <c:v>66</c:v>
                </c:pt>
                <c:pt idx="2408">
                  <c:v>76</c:v>
                </c:pt>
                <c:pt idx="2409">
                  <c:v>61</c:v>
                </c:pt>
                <c:pt idx="2410">
                  <c:v>47</c:v>
                </c:pt>
                <c:pt idx="2411">
                  <c:v>42</c:v>
                </c:pt>
                <c:pt idx="2412">
                  <c:v>77</c:v>
                </c:pt>
                <c:pt idx="2413">
                  <c:v>74</c:v>
                </c:pt>
                <c:pt idx="2414">
                  <c:v>47</c:v>
                </c:pt>
                <c:pt idx="2415">
                  <c:v>98</c:v>
                </c:pt>
                <c:pt idx="2416">
                  <c:v>66</c:v>
                </c:pt>
                <c:pt idx="2417">
                  <c:v>71</c:v>
                </c:pt>
                <c:pt idx="2418">
                  <c:v>75</c:v>
                </c:pt>
                <c:pt idx="2419">
                  <c:v>73</c:v>
                </c:pt>
                <c:pt idx="2420">
                  <c:v>99</c:v>
                </c:pt>
                <c:pt idx="2421">
                  <c:v>81</c:v>
                </c:pt>
                <c:pt idx="2422">
                  <c:v>86</c:v>
                </c:pt>
                <c:pt idx="2423">
                  <c:v>52</c:v>
                </c:pt>
                <c:pt idx="2424">
                  <c:v>54</c:v>
                </c:pt>
                <c:pt idx="2425">
                  <c:v>93</c:v>
                </c:pt>
                <c:pt idx="2426">
                  <c:v>90</c:v>
                </c:pt>
                <c:pt idx="2427">
                  <c:v>52</c:v>
                </c:pt>
                <c:pt idx="2428">
                  <c:v>91</c:v>
                </c:pt>
                <c:pt idx="2429">
                  <c:v>72</c:v>
                </c:pt>
                <c:pt idx="2430">
                  <c:v>70</c:v>
                </c:pt>
                <c:pt idx="2431">
                  <c:v>64</c:v>
                </c:pt>
                <c:pt idx="2432">
                  <c:v>87</c:v>
                </c:pt>
                <c:pt idx="2433">
                  <c:v>97</c:v>
                </c:pt>
                <c:pt idx="2434">
                  <c:v>62</c:v>
                </c:pt>
                <c:pt idx="2435">
                  <c:v>77</c:v>
                </c:pt>
                <c:pt idx="2436">
                  <c:v>42</c:v>
                </c:pt>
                <c:pt idx="2437">
                  <c:v>91</c:v>
                </c:pt>
                <c:pt idx="2438">
                  <c:v>55</c:v>
                </c:pt>
                <c:pt idx="2439">
                  <c:v>41</c:v>
                </c:pt>
                <c:pt idx="2440">
                  <c:v>73</c:v>
                </c:pt>
                <c:pt idx="2441">
                  <c:v>86</c:v>
                </c:pt>
                <c:pt idx="2442">
                  <c:v>49</c:v>
                </c:pt>
                <c:pt idx="2443">
                  <c:v>40</c:v>
                </c:pt>
                <c:pt idx="2444">
                  <c:v>61</c:v>
                </c:pt>
                <c:pt idx="2445">
                  <c:v>86</c:v>
                </c:pt>
                <c:pt idx="2446">
                  <c:v>72</c:v>
                </c:pt>
                <c:pt idx="2447">
                  <c:v>64</c:v>
                </c:pt>
                <c:pt idx="2448">
                  <c:v>69</c:v>
                </c:pt>
                <c:pt idx="2449">
                  <c:v>57</c:v>
                </c:pt>
                <c:pt idx="2450">
                  <c:v>63</c:v>
                </c:pt>
                <c:pt idx="2451">
                  <c:v>44</c:v>
                </c:pt>
                <c:pt idx="2452">
                  <c:v>92</c:v>
                </c:pt>
                <c:pt idx="2453">
                  <c:v>76</c:v>
                </c:pt>
                <c:pt idx="2454">
                  <c:v>62</c:v>
                </c:pt>
                <c:pt idx="2455">
                  <c:v>81</c:v>
                </c:pt>
                <c:pt idx="2456">
                  <c:v>66</c:v>
                </c:pt>
                <c:pt idx="2457">
                  <c:v>94</c:v>
                </c:pt>
                <c:pt idx="2458">
                  <c:v>51</c:v>
                </c:pt>
                <c:pt idx="2459">
                  <c:v>49</c:v>
                </c:pt>
                <c:pt idx="2460">
                  <c:v>73</c:v>
                </c:pt>
                <c:pt idx="2461">
                  <c:v>72</c:v>
                </c:pt>
                <c:pt idx="2462">
                  <c:v>66</c:v>
                </c:pt>
                <c:pt idx="2463">
                  <c:v>46</c:v>
                </c:pt>
                <c:pt idx="2464">
                  <c:v>75</c:v>
                </c:pt>
                <c:pt idx="2465">
                  <c:v>66</c:v>
                </c:pt>
                <c:pt idx="2466">
                  <c:v>49</c:v>
                </c:pt>
                <c:pt idx="2467">
                  <c:v>49</c:v>
                </c:pt>
                <c:pt idx="2468">
                  <c:v>50</c:v>
                </c:pt>
                <c:pt idx="2469">
                  <c:v>96</c:v>
                </c:pt>
                <c:pt idx="2470">
                  <c:v>69</c:v>
                </c:pt>
                <c:pt idx="2471">
                  <c:v>42</c:v>
                </c:pt>
                <c:pt idx="2472">
                  <c:v>53</c:v>
                </c:pt>
                <c:pt idx="2473">
                  <c:v>52</c:v>
                </c:pt>
                <c:pt idx="2474">
                  <c:v>58</c:v>
                </c:pt>
                <c:pt idx="2475">
                  <c:v>64</c:v>
                </c:pt>
                <c:pt idx="2476">
                  <c:v>49</c:v>
                </c:pt>
                <c:pt idx="2477">
                  <c:v>54</c:v>
                </c:pt>
                <c:pt idx="2478">
                  <c:v>67</c:v>
                </c:pt>
                <c:pt idx="2479">
                  <c:v>79</c:v>
                </c:pt>
                <c:pt idx="2480">
                  <c:v>88</c:v>
                </c:pt>
                <c:pt idx="2481">
                  <c:v>46</c:v>
                </c:pt>
                <c:pt idx="2482">
                  <c:v>53</c:v>
                </c:pt>
                <c:pt idx="2483">
                  <c:v>79</c:v>
                </c:pt>
                <c:pt idx="2484">
                  <c:v>51</c:v>
                </c:pt>
                <c:pt idx="2485">
                  <c:v>67</c:v>
                </c:pt>
                <c:pt idx="2486">
                  <c:v>53</c:v>
                </c:pt>
                <c:pt idx="2487">
                  <c:v>40</c:v>
                </c:pt>
                <c:pt idx="2488">
                  <c:v>43</c:v>
                </c:pt>
                <c:pt idx="2489">
                  <c:v>88</c:v>
                </c:pt>
                <c:pt idx="2490">
                  <c:v>57</c:v>
                </c:pt>
                <c:pt idx="2491">
                  <c:v>90</c:v>
                </c:pt>
                <c:pt idx="2492">
                  <c:v>75</c:v>
                </c:pt>
                <c:pt idx="2493">
                  <c:v>67</c:v>
                </c:pt>
                <c:pt idx="2494">
                  <c:v>67</c:v>
                </c:pt>
                <c:pt idx="2495">
                  <c:v>77</c:v>
                </c:pt>
                <c:pt idx="2496">
                  <c:v>71</c:v>
                </c:pt>
                <c:pt idx="2497">
                  <c:v>47</c:v>
                </c:pt>
                <c:pt idx="2498">
                  <c:v>59</c:v>
                </c:pt>
                <c:pt idx="2499">
                  <c:v>72</c:v>
                </c:pt>
                <c:pt idx="2500">
                  <c:v>69</c:v>
                </c:pt>
                <c:pt idx="2501">
                  <c:v>76</c:v>
                </c:pt>
                <c:pt idx="2502">
                  <c:v>55</c:v>
                </c:pt>
                <c:pt idx="2503">
                  <c:v>64</c:v>
                </c:pt>
                <c:pt idx="2504">
                  <c:v>92</c:v>
                </c:pt>
                <c:pt idx="2505">
                  <c:v>81</c:v>
                </c:pt>
                <c:pt idx="2506">
                  <c:v>49</c:v>
                </c:pt>
                <c:pt idx="2507">
                  <c:v>44</c:v>
                </c:pt>
                <c:pt idx="2508">
                  <c:v>47</c:v>
                </c:pt>
                <c:pt idx="2509">
                  <c:v>98</c:v>
                </c:pt>
                <c:pt idx="2510">
                  <c:v>72</c:v>
                </c:pt>
                <c:pt idx="2511">
                  <c:v>76</c:v>
                </c:pt>
                <c:pt idx="2512">
                  <c:v>40</c:v>
                </c:pt>
                <c:pt idx="2513">
                  <c:v>46</c:v>
                </c:pt>
                <c:pt idx="2514">
                  <c:v>86</c:v>
                </c:pt>
                <c:pt idx="2515">
                  <c:v>62</c:v>
                </c:pt>
                <c:pt idx="2516">
                  <c:v>63</c:v>
                </c:pt>
                <c:pt idx="2517">
                  <c:v>53</c:v>
                </c:pt>
                <c:pt idx="2518">
                  <c:v>62</c:v>
                </c:pt>
                <c:pt idx="2519">
                  <c:v>48</c:v>
                </c:pt>
                <c:pt idx="2520">
                  <c:v>47</c:v>
                </c:pt>
                <c:pt idx="2521">
                  <c:v>47</c:v>
                </c:pt>
                <c:pt idx="2522">
                  <c:v>42</c:v>
                </c:pt>
                <c:pt idx="2523">
                  <c:v>71</c:v>
                </c:pt>
                <c:pt idx="2524">
                  <c:v>43</c:v>
                </c:pt>
                <c:pt idx="2525">
                  <c:v>88</c:v>
                </c:pt>
                <c:pt idx="2526">
                  <c:v>41</c:v>
                </c:pt>
                <c:pt idx="2527">
                  <c:v>48</c:v>
                </c:pt>
                <c:pt idx="2528">
                  <c:v>85</c:v>
                </c:pt>
                <c:pt idx="2529">
                  <c:v>40</c:v>
                </c:pt>
                <c:pt idx="2530">
                  <c:v>88</c:v>
                </c:pt>
                <c:pt idx="2531">
                  <c:v>50</c:v>
                </c:pt>
                <c:pt idx="2532">
                  <c:v>65</c:v>
                </c:pt>
                <c:pt idx="2533">
                  <c:v>66</c:v>
                </c:pt>
                <c:pt idx="2534">
                  <c:v>77</c:v>
                </c:pt>
                <c:pt idx="2535">
                  <c:v>68</c:v>
                </c:pt>
                <c:pt idx="2536">
                  <c:v>72</c:v>
                </c:pt>
                <c:pt idx="2537">
                  <c:v>87</c:v>
                </c:pt>
                <c:pt idx="2538">
                  <c:v>65</c:v>
                </c:pt>
                <c:pt idx="2539">
                  <c:v>68</c:v>
                </c:pt>
                <c:pt idx="2540">
                  <c:v>50</c:v>
                </c:pt>
                <c:pt idx="2541">
                  <c:v>80</c:v>
                </c:pt>
                <c:pt idx="2542">
                  <c:v>71</c:v>
                </c:pt>
                <c:pt idx="2543">
                  <c:v>60</c:v>
                </c:pt>
                <c:pt idx="2544">
                  <c:v>77</c:v>
                </c:pt>
                <c:pt idx="2545">
                  <c:v>73</c:v>
                </c:pt>
                <c:pt idx="2546">
                  <c:v>79</c:v>
                </c:pt>
                <c:pt idx="2547">
                  <c:v>61</c:v>
                </c:pt>
                <c:pt idx="2548">
                  <c:v>87</c:v>
                </c:pt>
                <c:pt idx="2549">
                  <c:v>66</c:v>
                </c:pt>
                <c:pt idx="2550">
                  <c:v>99</c:v>
                </c:pt>
                <c:pt idx="2551">
                  <c:v>47</c:v>
                </c:pt>
                <c:pt idx="2552">
                  <c:v>79</c:v>
                </c:pt>
                <c:pt idx="2553">
                  <c:v>85</c:v>
                </c:pt>
                <c:pt idx="2554">
                  <c:v>70</c:v>
                </c:pt>
                <c:pt idx="2555">
                  <c:v>40</c:v>
                </c:pt>
                <c:pt idx="2556">
                  <c:v>78</c:v>
                </c:pt>
                <c:pt idx="2557">
                  <c:v>73</c:v>
                </c:pt>
                <c:pt idx="2558">
                  <c:v>86</c:v>
                </c:pt>
                <c:pt idx="2559">
                  <c:v>98</c:v>
                </c:pt>
                <c:pt idx="2560">
                  <c:v>63</c:v>
                </c:pt>
                <c:pt idx="2561">
                  <c:v>89</c:v>
                </c:pt>
                <c:pt idx="2562">
                  <c:v>43</c:v>
                </c:pt>
                <c:pt idx="2563">
                  <c:v>57</c:v>
                </c:pt>
                <c:pt idx="2564">
                  <c:v>68</c:v>
                </c:pt>
                <c:pt idx="2565">
                  <c:v>62</c:v>
                </c:pt>
                <c:pt idx="2566">
                  <c:v>66</c:v>
                </c:pt>
                <c:pt idx="2567">
                  <c:v>55</c:v>
                </c:pt>
                <c:pt idx="2568">
                  <c:v>84</c:v>
                </c:pt>
                <c:pt idx="2569">
                  <c:v>66</c:v>
                </c:pt>
                <c:pt idx="2570">
                  <c:v>48</c:v>
                </c:pt>
                <c:pt idx="2571">
                  <c:v>44</c:v>
                </c:pt>
                <c:pt idx="2572">
                  <c:v>98</c:v>
                </c:pt>
                <c:pt idx="2573">
                  <c:v>47</c:v>
                </c:pt>
                <c:pt idx="2574">
                  <c:v>57</c:v>
                </c:pt>
                <c:pt idx="2575">
                  <c:v>74</c:v>
                </c:pt>
                <c:pt idx="2576">
                  <c:v>45</c:v>
                </c:pt>
                <c:pt idx="2577">
                  <c:v>82</c:v>
                </c:pt>
                <c:pt idx="2578">
                  <c:v>95</c:v>
                </c:pt>
                <c:pt idx="2579">
                  <c:v>90</c:v>
                </c:pt>
                <c:pt idx="2580">
                  <c:v>78</c:v>
                </c:pt>
                <c:pt idx="2581">
                  <c:v>49</c:v>
                </c:pt>
                <c:pt idx="2582">
                  <c:v>54</c:v>
                </c:pt>
                <c:pt idx="2583">
                  <c:v>77</c:v>
                </c:pt>
                <c:pt idx="2584">
                  <c:v>59</c:v>
                </c:pt>
                <c:pt idx="2585">
                  <c:v>68</c:v>
                </c:pt>
                <c:pt idx="2586">
                  <c:v>45</c:v>
                </c:pt>
                <c:pt idx="2587">
                  <c:v>87</c:v>
                </c:pt>
                <c:pt idx="2588">
                  <c:v>48</c:v>
                </c:pt>
                <c:pt idx="2589">
                  <c:v>89</c:v>
                </c:pt>
                <c:pt idx="2590">
                  <c:v>44</c:v>
                </c:pt>
                <c:pt idx="2591">
                  <c:v>78</c:v>
                </c:pt>
                <c:pt idx="2592">
                  <c:v>44</c:v>
                </c:pt>
                <c:pt idx="2593">
                  <c:v>59</c:v>
                </c:pt>
                <c:pt idx="2594">
                  <c:v>50</c:v>
                </c:pt>
                <c:pt idx="2595">
                  <c:v>94</c:v>
                </c:pt>
                <c:pt idx="2596">
                  <c:v>89</c:v>
                </c:pt>
                <c:pt idx="2597">
                  <c:v>99</c:v>
                </c:pt>
                <c:pt idx="2598">
                  <c:v>68</c:v>
                </c:pt>
                <c:pt idx="2599">
                  <c:v>46</c:v>
                </c:pt>
                <c:pt idx="2600">
                  <c:v>99</c:v>
                </c:pt>
                <c:pt idx="2601">
                  <c:v>42</c:v>
                </c:pt>
                <c:pt idx="2602">
                  <c:v>44</c:v>
                </c:pt>
                <c:pt idx="2603">
                  <c:v>94</c:v>
                </c:pt>
                <c:pt idx="2604">
                  <c:v>52</c:v>
                </c:pt>
                <c:pt idx="2605">
                  <c:v>55</c:v>
                </c:pt>
                <c:pt idx="2606">
                  <c:v>93</c:v>
                </c:pt>
                <c:pt idx="2607">
                  <c:v>51</c:v>
                </c:pt>
                <c:pt idx="2608">
                  <c:v>78</c:v>
                </c:pt>
                <c:pt idx="2609">
                  <c:v>93</c:v>
                </c:pt>
                <c:pt idx="2610">
                  <c:v>99</c:v>
                </c:pt>
                <c:pt idx="2611">
                  <c:v>72</c:v>
                </c:pt>
                <c:pt idx="2612">
                  <c:v>54</c:v>
                </c:pt>
                <c:pt idx="2613">
                  <c:v>60</c:v>
                </c:pt>
                <c:pt idx="2614">
                  <c:v>83</c:v>
                </c:pt>
                <c:pt idx="2615">
                  <c:v>91</c:v>
                </c:pt>
                <c:pt idx="2616">
                  <c:v>76</c:v>
                </c:pt>
                <c:pt idx="2617">
                  <c:v>88</c:v>
                </c:pt>
                <c:pt idx="2618">
                  <c:v>54</c:v>
                </c:pt>
                <c:pt idx="2619">
                  <c:v>59</c:v>
                </c:pt>
                <c:pt idx="2620">
                  <c:v>40</c:v>
                </c:pt>
                <c:pt idx="2621">
                  <c:v>43</c:v>
                </c:pt>
                <c:pt idx="2622">
                  <c:v>42</c:v>
                </c:pt>
                <c:pt idx="2623">
                  <c:v>47</c:v>
                </c:pt>
                <c:pt idx="2624">
                  <c:v>80</c:v>
                </c:pt>
                <c:pt idx="2625">
                  <c:v>83</c:v>
                </c:pt>
                <c:pt idx="2626">
                  <c:v>44</c:v>
                </c:pt>
                <c:pt idx="2627">
                  <c:v>48</c:v>
                </c:pt>
                <c:pt idx="2628">
                  <c:v>40</c:v>
                </c:pt>
                <c:pt idx="2629">
                  <c:v>94</c:v>
                </c:pt>
                <c:pt idx="2630">
                  <c:v>82</c:v>
                </c:pt>
                <c:pt idx="2631">
                  <c:v>69</c:v>
                </c:pt>
                <c:pt idx="2632">
                  <c:v>46</c:v>
                </c:pt>
                <c:pt idx="2633">
                  <c:v>61</c:v>
                </c:pt>
                <c:pt idx="2634">
                  <c:v>59</c:v>
                </c:pt>
                <c:pt idx="2635">
                  <c:v>68</c:v>
                </c:pt>
                <c:pt idx="2636">
                  <c:v>66</c:v>
                </c:pt>
                <c:pt idx="2637">
                  <c:v>64</c:v>
                </c:pt>
                <c:pt idx="2638">
                  <c:v>85</c:v>
                </c:pt>
                <c:pt idx="2639">
                  <c:v>74</c:v>
                </c:pt>
                <c:pt idx="2640">
                  <c:v>66</c:v>
                </c:pt>
                <c:pt idx="2641">
                  <c:v>50</c:v>
                </c:pt>
                <c:pt idx="2642">
                  <c:v>56</c:v>
                </c:pt>
                <c:pt idx="2643">
                  <c:v>70</c:v>
                </c:pt>
                <c:pt idx="2644">
                  <c:v>57</c:v>
                </c:pt>
                <c:pt idx="2645">
                  <c:v>68</c:v>
                </c:pt>
                <c:pt idx="2646">
                  <c:v>54</c:v>
                </c:pt>
                <c:pt idx="2647">
                  <c:v>46</c:v>
                </c:pt>
                <c:pt idx="2648">
                  <c:v>76</c:v>
                </c:pt>
                <c:pt idx="2649">
                  <c:v>46</c:v>
                </c:pt>
                <c:pt idx="2650">
                  <c:v>61</c:v>
                </c:pt>
                <c:pt idx="2651">
                  <c:v>51</c:v>
                </c:pt>
                <c:pt idx="2652">
                  <c:v>47</c:v>
                </c:pt>
                <c:pt idx="2653">
                  <c:v>57</c:v>
                </c:pt>
                <c:pt idx="2654">
                  <c:v>67</c:v>
                </c:pt>
                <c:pt idx="2655">
                  <c:v>57</c:v>
                </c:pt>
                <c:pt idx="2656">
                  <c:v>62</c:v>
                </c:pt>
                <c:pt idx="2657">
                  <c:v>50</c:v>
                </c:pt>
                <c:pt idx="2658">
                  <c:v>54</c:v>
                </c:pt>
                <c:pt idx="2659">
                  <c:v>69</c:v>
                </c:pt>
                <c:pt idx="2660">
                  <c:v>91</c:v>
                </c:pt>
                <c:pt idx="2661">
                  <c:v>70</c:v>
                </c:pt>
                <c:pt idx="2662">
                  <c:v>96</c:v>
                </c:pt>
                <c:pt idx="2663">
                  <c:v>45</c:v>
                </c:pt>
                <c:pt idx="2664">
                  <c:v>51</c:v>
                </c:pt>
                <c:pt idx="2665">
                  <c:v>62</c:v>
                </c:pt>
                <c:pt idx="2666">
                  <c:v>78</c:v>
                </c:pt>
                <c:pt idx="2667">
                  <c:v>79</c:v>
                </c:pt>
                <c:pt idx="2668">
                  <c:v>42</c:v>
                </c:pt>
                <c:pt idx="2669">
                  <c:v>81</c:v>
                </c:pt>
                <c:pt idx="2670">
                  <c:v>54</c:v>
                </c:pt>
                <c:pt idx="2671">
                  <c:v>52</c:v>
                </c:pt>
                <c:pt idx="2672">
                  <c:v>79</c:v>
                </c:pt>
                <c:pt idx="2673">
                  <c:v>57</c:v>
                </c:pt>
                <c:pt idx="2674">
                  <c:v>70</c:v>
                </c:pt>
                <c:pt idx="2675">
                  <c:v>76</c:v>
                </c:pt>
                <c:pt idx="2676">
                  <c:v>60</c:v>
                </c:pt>
                <c:pt idx="2677">
                  <c:v>44</c:v>
                </c:pt>
                <c:pt idx="2678">
                  <c:v>96</c:v>
                </c:pt>
                <c:pt idx="2679">
                  <c:v>90</c:v>
                </c:pt>
                <c:pt idx="2680">
                  <c:v>96</c:v>
                </c:pt>
                <c:pt idx="2681">
                  <c:v>56</c:v>
                </c:pt>
                <c:pt idx="2682">
                  <c:v>43</c:v>
                </c:pt>
                <c:pt idx="2683">
                  <c:v>93</c:v>
                </c:pt>
                <c:pt idx="2684">
                  <c:v>65</c:v>
                </c:pt>
                <c:pt idx="2685">
                  <c:v>63</c:v>
                </c:pt>
                <c:pt idx="2686">
                  <c:v>78</c:v>
                </c:pt>
                <c:pt idx="2687">
                  <c:v>95</c:v>
                </c:pt>
                <c:pt idx="2688">
                  <c:v>93</c:v>
                </c:pt>
                <c:pt idx="2689">
                  <c:v>77</c:v>
                </c:pt>
                <c:pt idx="2690">
                  <c:v>85</c:v>
                </c:pt>
                <c:pt idx="2691">
                  <c:v>93</c:v>
                </c:pt>
                <c:pt idx="2692">
                  <c:v>58</c:v>
                </c:pt>
                <c:pt idx="2693">
                  <c:v>69</c:v>
                </c:pt>
                <c:pt idx="2694">
                  <c:v>65</c:v>
                </c:pt>
                <c:pt idx="2695">
                  <c:v>91</c:v>
                </c:pt>
                <c:pt idx="2696">
                  <c:v>50</c:v>
                </c:pt>
                <c:pt idx="2697">
                  <c:v>93</c:v>
                </c:pt>
                <c:pt idx="2698">
                  <c:v>78</c:v>
                </c:pt>
                <c:pt idx="2699">
                  <c:v>42</c:v>
                </c:pt>
                <c:pt idx="2700">
                  <c:v>61</c:v>
                </c:pt>
                <c:pt idx="2701">
                  <c:v>50</c:v>
                </c:pt>
                <c:pt idx="2702">
                  <c:v>86</c:v>
                </c:pt>
                <c:pt idx="2703">
                  <c:v>78</c:v>
                </c:pt>
                <c:pt idx="2704">
                  <c:v>86</c:v>
                </c:pt>
                <c:pt idx="2705">
                  <c:v>66</c:v>
                </c:pt>
                <c:pt idx="2706">
                  <c:v>88</c:v>
                </c:pt>
                <c:pt idx="2707">
                  <c:v>68</c:v>
                </c:pt>
                <c:pt idx="2708">
                  <c:v>99</c:v>
                </c:pt>
                <c:pt idx="2709">
                  <c:v>51</c:v>
                </c:pt>
                <c:pt idx="2710">
                  <c:v>52</c:v>
                </c:pt>
                <c:pt idx="2711">
                  <c:v>50</c:v>
                </c:pt>
                <c:pt idx="2712">
                  <c:v>70</c:v>
                </c:pt>
                <c:pt idx="2713">
                  <c:v>50</c:v>
                </c:pt>
                <c:pt idx="2714">
                  <c:v>97</c:v>
                </c:pt>
                <c:pt idx="2715">
                  <c:v>80</c:v>
                </c:pt>
                <c:pt idx="2716">
                  <c:v>82</c:v>
                </c:pt>
                <c:pt idx="2717">
                  <c:v>96</c:v>
                </c:pt>
                <c:pt idx="2718">
                  <c:v>75</c:v>
                </c:pt>
                <c:pt idx="2719">
                  <c:v>41</c:v>
                </c:pt>
                <c:pt idx="2720">
                  <c:v>75</c:v>
                </c:pt>
                <c:pt idx="2721">
                  <c:v>53</c:v>
                </c:pt>
                <c:pt idx="2722">
                  <c:v>88</c:v>
                </c:pt>
                <c:pt idx="2723">
                  <c:v>51</c:v>
                </c:pt>
                <c:pt idx="2724">
                  <c:v>97</c:v>
                </c:pt>
                <c:pt idx="2725">
                  <c:v>68</c:v>
                </c:pt>
                <c:pt idx="2726">
                  <c:v>45</c:v>
                </c:pt>
                <c:pt idx="2727">
                  <c:v>83</c:v>
                </c:pt>
                <c:pt idx="2728">
                  <c:v>86</c:v>
                </c:pt>
                <c:pt idx="2729">
                  <c:v>62</c:v>
                </c:pt>
                <c:pt idx="2730">
                  <c:v>49</c:v>
                </c:pt>
                <c:pt idx="2731">
                  <c:v>73</c:v>
                </c:pt>
                <c:pt idx="2732">
                  <c:v>51</c:v>
                </c:pt>
                <c:pt idx="2733">
                  <c:v>71</c:v>
                </c:pt>
                <c:pt idx="2734">
                  <c:v>65</c:v>
                </c:pt>
                <c:pt idx="2735">
                  <c:v>46</c:v>
                </c:pt>
                <c:pt idx="2736">
                  <c:v>72</c:v>
                </c:pt>
                <c:pt idx="2737">
                  <c:v>57</c:v>
                </c:pt>
                <c:pt idx="2738">
                  <c:v>74</c:v>
                </c:pt>
                <c:pt idx="2739">
                  <c:v>70</c:v>
                </c:pt>
                <c:pt idx="2740">
                  <c:v>44</c:v>
                </c:pt>
                <c:pt idx="2741">
                  <c:v>71</c:v>
                </c:pt>
                <c:pt idx="2742">
                  <c:v>81</c:v>
                </c:pt>
                <c:pt idx="2743">
                  <c:v>58</c:v>
                </c:pt>
                <c:pt idx="2744">
                  <c:v>40</c:v>
                </c:pt>
                <c:pt idx="2745">
                  <c:v>46</c:v>
                </c:pt>
                <c:pt idx="2746">
                  <c:v>99</c:v>
                </c:pt>
                <c:pt idx="2747">
                  <c:v>97</c:v>
                </c:pt>
                <c:pt idx="2748">
                  <c:v>61</c:v>
                </c:pt>
                <c:pt idx="2749">
                  <c:v>89</c:v>
                </c:pt>
                <c:pt idx="2750">
                  <c:v>73</c:v>
                </c:pt>
                <c:pt idx="2751">
                  <c:v>90</c:v>
                </c:pt>
                <c:pt idx="2752">
                  <c:v>95</c:v>
                </c:pt>
                <c:pt idx="2753">
                  <c:v>95</c:v>
                </c:pt>
                <c:pt idx="2754">
                  <c:v>49</c:v>
                </c:pt>
                <c:pt idx="2755">
                  <c:v>65</c:v>
                </c:pt>
                <c:pt idx="2756">
                  <c:v>71</c:v>
                </c:pt>
                <c:pt idx="2757">
                  <c:v>99</c:v>
                </c:pt>
                <c:pt idx="2758">
                  <c:v>81</c:v>
                </c:pt>
                <c:pt idx="2759">
                  <c:v>66</c:v>
                </c:pt>
                <c:pt idx="2760">
                  <c:v>51</c:v>
                </c:pt>
                <c:pt idx="2761">
                  <c:v>79</c:v>
                </c:pt>
                <c:pt idx="2762">
                  <c:v>53</c:v>
                </c:pt>
                <c:pt idx="2763">
                  <c:v>45</c:v>
                </c:pt>
                <c:pt idx="2764">
                  <c:v>66</c:v>
                </c:pt>
                <c:pt idx="2765">
                  <c:v>47</c:v>
                </c:pt>
                <c:pt idx="2766">
                  <c:v>72</c:v>
                </c:pt>
                <c:pt idx="2767">
                  <c:v>74</c:v>
                </c:pt>
                <c:pt idx="2768">
                  <c:v>86</c:v>
                </c:pt>
                <c:pt idx="2769">
                  <c:v>56</c:v>
                </c:pt>
                <c:pt idx="2770">
                  <c:v>46</c:v>
                </c:pt>
                <c:pt idx="2771">
                  <c:v>63</c:v>
                </c:pt>
                <c:pt idx="2772">
                  <c:v>64</c:v>
                </c:pt>
                <c:pt idx="2773">
                  <c:v>74</c:v>
                </c:pt>
                <c:pt idx="2774">
                  <c:v>65</c:v>
                </c:pt>
                <c:pt idx="2775">
                  <c:v>98</c:v>
                </c:pt>
                <c:pt idx="2776">
                  <c:v>89</c:v>
                </c:pt>
                <c:pt idx="2777">
                  <c:v>44</c:v>
                </c:pt>
                <c:pt idx="2778">
                  <c:v>91</c:v>
                </c:pt>
                <c:pt idx="2779">
                  <c:v>86</c:v>
                </c:pt>
                <c:pt idx="2780">
                  <c:v>77</c:v>
                </c:pt>
                <c:pt idx="2781">
                  <c:v>99</c:v>
                </c:pt>
                <c:pt idx="2782">
                  <c:v>74</c:v>
                </c:pt>
                <c:pt idx="2783">
                  <c:v>69</c:v>
                </c:pt>
                <c:pt idx="2784">
                  <c:v>89</c:v>
                </c:pt>
                <c:pt idx="2785">
                  <c:v>64</c:v>
                </c:pt>
                <c:pt idx="2786">
                  <c:v>63</c:v>
                </c:pt>
                <c:pt idx="2787">
                  <c:v>69</c:v>
                </c:pt>
                <c:pt idx="2788">
                  <c:v>59</c:v>
                </c:pt>
                <c:pt idx="2789">
                  <c:v>93</c:v>
                </c:pt>
                <c:pt idx="2790">
                  <c:v>42</c:v>
                </c:pt>
                <c:pt idx="2791">
                  <c:v>71</c:v>
                </c:pt>
                <c:pt idx="2792">
                  <c:v>98</c:v>
                </c:pt>
                <c:pt idx="2793">
                  <c:v>47</c:v>
                </c:pt>
                <c:pt idx="2794">
                  <c:v>86</c:v>
                </c:pt>
                <c:pt idx="2795">
                  <c:v>62</c:v>
                </c:pt>
                <c:pt idx="2796">
                  <c:v>55</c:v>
                </c:pt>
                <c:pt idx="2797">
                  <c:v>74</c:v>
                </c:pt>
                <c:pt idx="2798">
                  <c:v>64</c:v>
                </c:pt>
                <c:pt idx="2799">
                  <c:v>54</c:v>
                </c:pt>
                <c:pt idx="2800">
                  <c:v>90</c:v>
                </c:pt>
                <c:pt idx="2801">
                  <c:v>47</c:v>
                </c:pt>
                <c:pt idx="2802">
                  <c:v>73</c:v>
                </c:pt>
                <c:pt idx="2803">
                  <c:v>64</c:v>
                </c:pt>
                <c:pt idx="2804">
                  <c:v>88</c:v>
                </c:pt>
                <c:pt idx="2805">
                  <c:v>83</c:v>
                </c:pt>
                <c:pt idx="2806">
                  <c:v>58</c:v>
                </c:pt>
                <c:pt idx="2807">
                  <c:v>89</c:v>
                </c:pt>
                <c:pt idx="2808">
                  <c:v>52</c:v>
                </c:pt>
                <c:pt idx="2809">
                  <c:v>85</c:v>
                </c:pt>
                <c:pt idx="2810">
                  <c:v>51</c:v>
                </c:pt>
                <c:pt idx="2811">
                  <c:v>54</c:v>
                </c:pt>
                <c:pt idx="2812">
                  <c:v>62</c:v>
                </c:pt>
                <c:pt idx="2813">
                  <c:v>92</c:v>
                </c:pt>
                <c:pt idx="2814">
                  <c:v>41</c:v>
                </c:pt>
                <c:pt idx="2815">
                  <c:v>79</c:v>
                </c:pt>
                <c:pt idx="2816">
                  <c:v>62</c:v>
                </c:pt>
                <c:pt idx="2817">
                  <c:v>99</c:v>
                </c:pt>
                <c:pt idx="2818">
                  <c:v>44</c:v>
                </c:pt>
                <c:pt idx="2819">
                  <c:v>49</c:v>
                </c:pt>
                <c:pt idx="2820">
                  <c:v>66</c:v>
                </c:pt>
                <c:pt idx="2821">
                  <c:v>94</c:v>
                </c:pt>
                <c:pt idx="2822">
                  <c:v>81</c:v>
                </c:pt>
                <c:pt idx="2823">
                  <c:v>43</c:v>
                </c:pt>
                <c:pt idx="2824">
                  <c:v>43</c:v>
                </c:pt>
                <c:pt idx="2825">
                  <c:v>47</c:v>
                </c:pt>
                <c:pt idx="2826">
                  <c:v>45</c:v>
                </c:pt>
                <c:pt idx="2827">
                  <c:v>64</c:v>
                </c:pt>
                <c:pt idx="2828">
                  <c:v>66</c:v>
                </c:pt>
                <c:pt idx="2829">
                  <c:v>86</c:v>
                </c:pt>
                <c:pt idx="2830">
                  <c:v>92</c:v>
                </c:pt>
                <c:pt idx="2831">
                  <c:v>66</c:v>
                </c:pt>
                <c:pt idx="2832">
                  <c:v>46</c:v>
                </c:pt>
                <c:pt idx="2833">
                  <c:v>88</c:v>
                </c:pt>
                <c:pt idx="2834">
                  <c:v>90</c:v>
                </c:pt>
                <c:pt idx="2835">
                  <c:v>73</c:v>
                </c:pt>
                <c:pt idx="2836">
                  <c:v>68</c:v>
                </c:pt>
                <c:pt idx="2837">
                  <c:v>90</c:v>
                </c:pt>
                <c:pt idx="2838">
                  <c:v>44</c:v>
                </c:pt>
                <c:pt idx="2839">
                  <c:v>51</c:v>
                </c:pt>
                <c:pt idx="2840">
                  <c:v>56</c:v>
                </c:pt>
                <c:pt idx="2841">
                  <c:v>76</c:v>
                </c:pt>
                <c:pt idx="2842">
                  <c:v>73</c:v>
                </c:pt>
                <c:pt idx="2843">
                  <c:v>45</c:v>
                </c:pt>
                <c:pt idx="2844">
                  <c:v>71</c:v>
                </c:pt>
                <c:pt idx="2845">
                  <c:v>48</c:v>
                </c:pt>
                <c:pt idx="2846">
                  <c:v>97</c:v>
                </c:pt>
                <c:pt idx="2847">
                  <c:v>61</c:v>
                </c:pt>
                <c:pt idx="2848">
                  <c:v>49</c:v>
                </c:pt>
                <c:pt idx="2849">
                  <c:v>68</c:v>
                </c:pt>
                <c:pt idx="2850">
                  <c:v>50</c:v>
                </c:pt>
                <c:pt idx="2851">
                  <c:v>41</c:v>
                </c:pt>
                <c:pt idx="2852">
                  <c:v>60</c:v>
                </c:pt>
                <c:pt idx="2853">
                  <c:v>70</c:v>
                </c:pt>
                <c:pt idx="2854">
                  <c:v>97</c:v>
                </c:pt>
                <c:pt idx="2855">
                  <c:v>80</c:v>
                </c:pt>
                <c:pt idx="2856">
                  <c:v>91</c:v>
                </c:pt>
                <c:pt idx="2857">
                  <c:v>56</c:v>
                </c:pt>
                <c:pt idx="2858">
                  <c:v>69</c:v>
                </c:pt>
                <c:pt idx="2859">
                  <c:v>96</c:v>
                </c:pt>
                <c:pt idx="2860">
                  <c:v>47</c:v>
                </c:pt>
                <c:pt idx="2861">
                  <c:v>76</c:v>
                </c:pt>
                <c:pt idx="2862">
                  <c:v>44</c:v>
                </c:pt>
                <c:pt idx="2863">
                  <c:v>65</c:v>
                </c:pt>
                <c:pt idx="2864">
                  <c:v>45</c:v>
                </c:pt>
                <c:pt idx="2865">
                  <c:v>55</c:v>
                </c:pt>
                <c:pt idx="2866">
                  <c:v>40</c:v>
                </c:pt>
                <c:pt idx="2867">
                  <c:v>48</c:v>
                </c:pt>
                <c:pt idx="2868">
                  <c:v>46</c:v>
                </c:pt>
                <c:pt idx="2869">
                  <c:v>82</c:v>
                </c:pt>
                <c:pt idx="2870">
                  <c:v>54</c:v>
                </c:pt>
                <c:pt idx="2871">
                  <c:v>63</c:v>
                </c:pt>
                <c:pt idx="2872">
                  <c:v>44</c:v>
                </c:pt>
                <c:pt idx="2873">
                  <c:v>90</c:v>
                </c:pt>
                <c:pt idx="2874">
                  <c:v>77</c:v>
                </c:pt>
                <c:pt idx="2875">
                  <c:v>94</c:v>
                </c:pt>
                <c:pt idx="2876">
                  <c:v>68</c:v>
                </c:pt>
                <c:pt idx="2877">
                  <c:v>85</c:v>
                </c:pt>
                <c:pt idx="2878">
                  <c:v>91</c:v>
                </c:pt>
                <c:pt idx="2879">
                  <c:v>96</c:v>
                </c:pt>
                <c:pt idx="2880">
                  <c:v>85</c:v>
                </c:pt>
                <c:pt idx="2881">
                  <c:v>50</c:v>
                </c:pt>
                <c:pt idx="2882">
                  <c:v>43</c:v>
                </c:pt>
                <c:pt idx="2883">
                  <c:v>98</c:v>
                </c:pt>
                <c:pt idx="2884">
                  <c:v>49</c:v>
                </c:pt>
                <c:pt idx="2885">
                  <c:v>73</c:v>
                </c:pt>
                <c:pt idx="2886">
                  <c:v>96</c:v>
                </c:pt>
                <c:pt idx="2887">
                  <c:v>43</c:v>
                </c:pt>
                <c:pt idx="2888">
                  <c:v>91</c:v>
                </c:pt>
                <c:pt idx="2889">
                  <c:v>49</c:v>
                </c:pt>
                <c:pt idx="2890">
                  <c:v>72</c:v>
                </c:pt>
                <c:pt idx="2891">
                  <c:v>85</c:v>
                </c:pt>
                <c:pt idx="2892">
                  <c:v>57</c:v>
                </c:pt>
                <c:pt idx="2893">
                  <c:v>51</c:v>
                </c:pt>
                <c:pt idx="2894">
                  <c:v>90</c:v>
                </c:pt>
                <c:pt idx="2895">
                  <c:v>62</c:v>
                </c:pt>
                <c:pt idx="2896">
                  <c:v>83</c:v>
                </c:pt>
                <c:pt idx="2897">
                  <c:v>64</c:v>
                </c:pt>
                <c:pt idx="2898">
                  <c:v>99</c:v>
                </c:pt>
                <c:pt idx="2899">
                  <c:v>76</c:v>
                </c:pt>
                <c:pt idx="2900">
                  <c:v>43</c:v>
                </c:pt>
                <c:pt idx="2901">
                  <c:v>52</c:v>
                </c:pt>
                <c:pt idx="2902">
                  <c:v>57</c:v>
                </c:pt>
                <c:pt idx="2903">
                  <c:v>68</c:v>
                </c:pt>
                <c:pt idx="2904">
                  <c:v>69</c:v>
                </c:pt>
                <c:pt idx="2905">
                  <c:v>87</c:v>
                </c:pt>
                <c:pt idx="2906">
                  <c:v>94</c:v>
                </c:pt>
                <c:pt idx="2907">
                  <c:v>77</c:v>
                </c:pt>
                <c:pt idx="2908">
                  <c:v>67</c:v>
                </c:pt>
                <c:pt idx="2909">
                  <c:v>99</c:v>
                </c:pt>
                <c:pt idx="2910">
                  <c:v>46</c:v>
                </c:pt>
                <c:pt idx="2911">
                  <c:v>63</c:v>
                </c:pt>
                <c:pt idx="2912">
                  <c:v>49</c:v>
                </c:pt>
                <c:pt idx="2913">
                  <c:v>76</c:v>
                </c:pt>
                <c:pt idx="2914">
                  <c:v>66</c:v>
                </c:pt>
                <c:pt idx="2915">
                  <c:v>82</c:v>
                </c:pt>
                <c:pt idx="2916">
                  <c:v>90</c:v>
                </c:pt>
                <c:pt idx="2917">
                  <c:v>68</c:v>
                </c:pt>
                <c:pt idx="2918">
                  <c:v>46</c:v>
                </c:pt>
                <c:pt idx="2919">
                  <c:v>52</c:v>
                </c:pt>
                <c:pt idx="2920">
                  <c:v>84</c:v>
                </c:pt>
                <c:pt idx="2921">
                  <c:v>62</c:v>
                </c:pt>
                <c:pt idx="2922">
                  <c:v>80</c:v>
                </c:pt>
                <c:pt idx="2923">
                  <c:v>52</c:v>
                </c:pt>
                <c:pt idx="2924">
                  <c:v>76</c:v>
                </c:pt>
                <c:pt idx="2925">
                  <c:v>69</c:v>
                </c:pt>
                <c:pt idx="2926">
                  <c:v>51</c:v>
                </c:pt>
                <c:pt idx="2927">
                  <c:v>96</c:v>
                </c:pt>
                <c:pt idx="2928">
                  <c:v>40</c:v>
                </c:pt>
                <c:pt idx="2929">
                  <c:v>60</c:v>
                </c:pt>
                <c:pt idx="2930">
                  <c:v>92</c:v>
                </c:pt>
                <c:pt idx="2931">
                  <c:v>93</c:v>
                </c:pt>
                <c:pt idx="2932">
                  <c:v>63</c:v>
                </c:pt>
                <c:pt idx="2933">
                  <c:v>81</c:v>
                </c:pt>
                <c:pt idx="2934">
                  <c:v>99</c:v>
                </c:pt>
                <c:pt idx="2935">
                  <c:v>48</c:v>
                </c:pt>
                <c:pt idx="2936">
                  <c:v>91</c:v>
                </c:pt>
                <c:pt idx="2937">
                  <c:v>79</c:v>
                </c:pt>
                <c:pt idx="2938">
                  <c:v>67</c:v>
                </c:pt>
                <c:pt idx="2939">
                  <c:v>54</c:v>
                </c:pt>
                <c:pt idx="2940">
                  <c:v>52</c:v>
                </c:pt>
                <c:pt idx="2941">
                  <c:v>67</c:v>
                </c:pt>
                <c:pt idx="2942">
                  <c:v>92</c:v>
                </c:pt>
                <c:pt idx="2943">
                  <c:v>56</c:v>
                </c:pt>
                <c:pt idx="2944">
                  <c:v>48</c:v>
                </c:pt>
                <c:pt idx="2945">
                  <c:v>95</c:v>
                </c:pt>
                <c:pt idx="2946">
                  <c:v>69</c:v>
                </c:pt>
                <c:pt idx="2947">
                  <c:v>50</c:v>
                </c:pt>
                <c:pt idx="2948">
                  <c:v>75</c:v>
                </c:pt>
                <c:pt idx="2949">
                  <c:v>64</c:v>
                </c:pt>
                <c:pt idx="2950">
                  <c:v>46</c:v>
                </c:pt>
                <c:pt idx="2951">
                  <c:v>59</c:v>
                </c:pt>
                <c:pt idx="2952">
                  <c:v>94</c:v>
                </c:pt>
                <c:pt idx="2953">
                  <c:v>93</c:v>
                </c:pt>
                <c:pt idx="2954">
                  <c:v>98</c:v>
                </c:pt>
                <c:pt idx="2955">
                  <c:v>99</c:v>
                </c:pt>
                <c:pt idx="2956">
                  <c:v>74</c:v>
                </c:pt>
                <c:pt idx="2957">
                  <c:v>49</c:v>
                </c:pt>
                <c:pt idx="2958">
                  <c:v>74</c:v>
                </c:pt>
                <c:pt idx="2959">
                  <c:v>40</c:v>
                </c:pt>
                <c:pt idx="2960">
                  <c:v>53</c:v>
                </c:pt>
                <c:pt idx="2961">
                  <c:v>84</c:v>
                </c:pt>
                <c:pt idx="2962">
                  <c:v>44</c:v>
                </c:pt>
                <c:pt idx="2963">
                  <c:v>79</c:v>
                </c:pt>
                <c:pt idx="2964">
                  <c:v>77</c:v>
                </c:pt>
                <c:pt idx="2965">
                  <c:v>95</c:v>
                </c:pt>
                <c:pt idx="2966">
                  <c:v>94</c:v>
                </c:pt>
                <c:pt idx="2967">
                  <c:v>43</c:v>
                </c:pt>
                <c:pt idx="2968">
                  <c:v>44</c:v>
                </c:pt>
                <c:pt idx="2969">
                  <c:v>82</c:v>
                </c:pt>
                <c:pt idx="2970">
                  <c:v>52</c:v>
                </c:pt>
                <c:pt idx="2971">
                  <c:v>79</c:v>
                </c:pt>
                <c:pt idx="2972">
                  <c:v>60</c:v>
                </c:pt>
                <c:pt idx="2973">
                  <c:v>76</c:v>
                </c:pt>
                <c:pt idx="2974">
                  <c:v>71</c:v>
                </c:pt>
                <c:pt idx="2975">
                  <c:v>70</c:v>
                </c:pt>
                <c:pt idx="2976">
                  <c:v>71</c:v>
                </c:pt>
                <c:pt idx="2977">
                  <c:v>54</c:v>
                </c:pt>
                <c:pt idx="2978">
                  <c:v>94</c:v>
                </c:pt>
                <c:pt idx="2979">
                  <c:v>96</c:v>
                </c:pt>
                <c:pt idx="2980">
                  <c:v>87</c:v>
                </c:pt>
                <c:pt idx="2981">
                  <c:v>82</c:v>
                </c:pt>
                <c:pt idx="2982">
                  <c:v>46</c:v>
                </c:pt>
                <c:pt idx="2983">
                  <c:v>77</c:v>
                </c:pt>
                <c:pt idx="2984">
                  <c:v>83</c:v>
                </c:pt>
                <c:pt idx="2985">
                  <c:v>65</c:v>
                </c:pt>
                <c:pt idx="2986">
                  <c:v>75</c:v>
                </c:pt>
                <c:pt idx="2987">
                  <c:v>85</c:v>
                </c:pt>
                <c:pt idx="2988">
                  <c:v>82</c:v>
                </c:pt>
                <c:pt idx="2989">
                  <c:v>65</c:v>
                </c:pt>
                <c:pt idx="2990">
                  <c:v>83</c:v>
                </c:pt>
                <c:pt idx="2991">
                  <c:v>41</c:v>
                </c:pt>
                <c:pt idx="2992">
                  <c:v>82</c:v>
                </c:pt>
                <c:pt idx="2993">
                  <c:v>84</c:v>
                </c:pt>
                <c:pt idx="2994">
                  <c:v>82</c:v>
                </c:pt>
                <c:pt idx="2995">
                  <c:v>48</c:v>
                </c:pt>
                <c:pt idx="2996">
                  <c:v>97</c:v>
                </c:pt>
                <c:pt idx="2997">
                  <c:v>92</c:v>
                </c:pt>
                <c:pt idx="2998">
                  <c:v>87</c:v>
                </c:pt>
                <c:pt idx="2999">
                  <c:v>44</c:v>
                </c:pt>
                <c:pt idx="3000">
                  <c:v>66</c:v>
                </c:pt>
                <c:pt idx="3001">
                  <c:v>51</c:v>
                </c:pt>
                <c:pt idx="3002">
                  <c:v>74</c:v>
                </c:pt>
                <c:pt idx="3003">
                  <c:v>68</c:v>
                </c:pt>
                <c:pt idx="3004">
                  <c:v>58</c:v>
                </c:pt>
                <c:pt idx="3005">
                  <c:v>99</c:v>
                </c:pt>
                <c:pt idx="3006">
                  <c:v>82</c:v>
                </c:pt>
                <c:pt idx="3007">
                  <c:v>66</c:v>
                </c:pt>
                <c:pt idx="3008">
                  <c:v>80</c:v>
                </c:pt>
                <c:pt idx="3009">
                  <c:v>52</c:v>
                </c:pt>
                <c:pt idx="3010">
                  <c:v>69</c:v>
                </c:pt>
                <c:pt idx="3011">
                  <c:v>65</c:v>
                </c:pt>
                <c:pt idx="3012">
                  <c:v>45</c:v>
                </c:pt>
                <c:pt idx="3013">
                  <c:v>42</c:v>
                </c:pt>
                <c:pt idx="3014">
                  <c:v>62</c:v>
                </c:pt>
                <c:pt idx="3015">
                  <c:v>51</c:v>
                </c:pt>
                <c:pt idx="3016">
                  <c:v>80</c:v>
                </c:pt>
                <c:pt idx="3017">
                  <c:v>80</c:v>
                </c:pt>
                <c:pt idx="3018">
                  <c:v>54</c:v>
                </c:pt>
                <c:pt idx="3019">
                  <c:v>40</c:v>
                </c:pt>
                <c:pt idx="3020">
                  <c:v>89</c:v>
                </c:pt>
                <c:pt idx="3021">
                  <c:v>86</c:v>
                </c:pt>
                <c:pt idx="3022">
                  <c:v>47</c:v>
                </c:pt>
                <c:pt idx="3023">
                  <c:v>50</c:v>
                </c:pt>
                <c:pt idx="3024">
                  <c:v>56</c:v>
                </c:pt>
                <c:pt idx="3025">
                  <c:v>66</c:v>
                </c:pt>
                <c:pt idx="3026">
                  <c:v>70</c:v>
                </c:pt>
                <c:pt idx="3027">
                  <c:v>66</c:v>
                </c:pt>
                <c:pt idx="3028">
                  <c:v>53</c:v>
                </c:pt>
                <c:pt idx="3029">
                  <c:v>90</c:v>
                </c:pt>
                <c:pt idx="3030">
                  <c:v>98</c:v>
                </c:pt>
                <c:pt idx="3031">
                  <c:v>62</c:v>
                </c:pt>
                <c:pt idx="3032">
                  <c:v>95</c:v>
                </c:pt>
                <c:pt idx="3033">
                  <c:v>44</c:v>
                </c:pt>
                <c:pt idx="3034">
                  <c:v>69</c:v>
                </c:pt>
                <c:pt idx="3035">
                  <c:v>86</c:v>
                </c:pt>
                <c:pt idx="3036">
                  <c:v>96</c:v>
                </c:pt>
                <c:pt idx="3037">
                  <c:v>55</c:v>
                </c:pt>
                <c:pt idx="3038">
                  <c:v>84</c:v>
                </c:pt>
                <c:pt idx="3039">
                  <c:v>65</c:v>
                </c:pt>
                <c:pt idx="3040">
                  <c:v>78</c:v>
                </c:pt>
                <c:pt idx="3041">
                  <c:v>68</c:v>
                </c:pt>
                <c:pt idx="3042">
                  <c:v>88</c:v>
                </c:pt>
                <c:pt idx="3043">
                  <c:v>90</c:v>
                </c:pt>
                <c:pt idx="3044">
                  <c:v>96</c:v>
                </c:pt>
                <c:pt idx="3045">
                  <c:v>78</c:v>
                </c:pt>
                <c:pt idx="3046">
                  <c:v>84</c:v>
                </c:pt>
                <c:pt idx="3047">
                  <c:v>68</c:v>
                </c:pt>
                <c:pt idx="3048">
                  <c:v>84</c:v>
                </c:pt>
                <c:pt idx="3049">
                  <c:v>85</c:v>
                </c:pt>
                <c:pt idx="3050">
                  <c:v>70</c:v>
                </c:pt>
                <c:pt idx="3051">
                  <c:v>41</c:v>
                </c:pt>
                <c:pt idx="3052">
                  <c:v>45</c:v>
                </c:pt>
                <c:pt idx="3053">
                  <c:v>48</c:v>
                </c:pt>
                <c:pt idx="3054">
                  <c:v>54</c:v>
                </c:pt>
                <c:pt idx="3055">
                  <c:v>59</c:v>
                </c:pt>
                <c:pt idx="3056">
                  <c:v>97</c:v>
                </c:pt>
                <c:pt idx="3057">
                  <c:v>41</c:v>
                </c:pt>
                <c:pt idx="3058">
                  <c:v>42</c:v>
                </c:pt>
                <c:pt idx="3059">
                  <c:v>94</c:v>
                </c:pt>
                <c:pt idx="3060">
                  <c:v>91</c:v>
                </c:pt>
                <c:pt idx="3061">
                  <c:v>94</c:v>
                </c:pt>
                <c:pt idx="3062">
                  <c:v>69</c:v>
                </c:pt>
                <c:pt idx="3063">
                  <c:v>47</c:v>
                </c:pt>
                <c:pt idx="3064">
                  <c:v>78</c:v>
                </c:pt>
                <c:pt idx="3065">
                  <c:v>82</c:v>
                </c:pt>
                <c:pt idx="3066">
                  <c:v>93</c:v>
                </c:pt>
                <c:pt idx="3067">
                  <c:v>52</c:v>
                </c:pt>
                <c:pt idx="3068">
                  <c:v>79</c:v>
                </c:pt>
                <c:pt idx="3069">
                  <c:v>80</c:v>
                </c:pt>
                <c:pt idx="3070">
                  <c:v>87</c:v>
                </c:pt>
                <c:pt idx="3071">
                  <c:v>76</c:v>
                </c:pt>
                <c:pt idx="3072">
                  <c:v>71</c:v>
                </c:pt>
                <c:pt idx="3073">
                  <c:v>53</c:v>
                </c:pt>
                <c:pt idx="3074">
                  <c:v>40</c:v>
                </c:pt>
                <c:pt idx="3075">
                  <c:v>66</c:v>
                </c:pt>
                <c:pt idx="3076">
                  <c:v>63</c:v>
                </c:pt>
                <c:pt idx="3077">
                  <c:v>90</c:v>
                </c:pt>
                <c:pt idx="3078">
                  <c:v>88</c:v>
                </c:pt>
                <c:pt idx="3079">
                  <c:v>61</c:v>
                </c:pt>
                <c:pt idx="3080">
                  <c:v>53</c:v>
                </c:pt>
                <c:pt idx="3081">
                  <c:v>84</c:v>
                </c:pt>
                <c:pt idx="3082">
                  <c:v>47</c:v>
                </c:pt>
                <c:pt idx="3083">
                  <c:v>66</c:v>
                </c:pt>
                <c:pt idx="3084">
                  <c:v>42</c:v>
                </c:pt>
                <c:pt idx="3085">
                  <c:v>72</c:v>
                </c:pt>
                <c:pt idx="3086">
                  <c:v>86</c:v>
                </c:pt>
                <c:pt idx="3087">
                  <c:v>60</c:v>
                </c:pt>
                <c:pt idx="3088">
                  <c:v>98</c:v>
                </c:pt>
                <c:pt idx="3089">
                  <c:v>71</c:v>
                </c:pt>
                <c:pt idx="3090">
                  <c:v>79</c:v>
                </c:pt>
                <c:pt idx="3091">
                  <c:v>80</c:v>
                </c:pt>
                <c:pt idx="3092">
                  <c:v>84</c:v>
                </c:pt>
                <c:pt idx="3093">
                  <c:v>83</c:v>
                </c:pt>
                <c:pt idx="3094">
                  <c:v>80</c:v>
                </c:pt>
                <c:pt idx="3095">
                  <c:v>91</c:v>
                </c:pt>
                <c:pt idx="3096">
                  <c:v>63</c:v>
                </c:pt>
                <c:pt idx="3097">
                  <c:v>50</c:v>
                </c:pt>
                <c:pt idx="3098">
                  <c:v>76</c:v>
                </c:pt>
                <c:pt idx="3099">
                  <c:v>90</c:v>
                </c:pt>
                <c:pt idx="3100">
                  <c:v>60</c:v>
                </c:pt>
                <c:pt idx="3101">
                  <c:v>50</c:v>
                </c:pt>
                <c:pt idx="3102">
                  <c:v>77</c:v>
                </c:pt>
                <c:pt idx="3103">
                  <c:v>40</c:v>
                </c:pt>
                <c:pt idx="3104">
                  <c:v>93</c:v>
                </c:pt>
                <c:pt idx="3105">
                  <c:v>68</c:v>
                </c:pt>
                <c:pt idx="3106">
                  <c:v>60</c:v>
                </c:pt>
                <c:pt idx="3107">
                  <c:v>68</c:v>
                </c:pt>
                <c:pt idx="3108">
                  <c:v>48</c:v>
                </c:pt>
                <c:pt idx="3109">
                  <c:v>46</c:v>
                </c:pt>
                <c:pt idx="3110">
                  <c:v>77</c:v>
                </c:pt>
                <c:pt idx="3111">
                  <c:v>70</c:v>
                </c:pt>
                <c:pt idx="3112">
                  <c:v>66</c:v>
                </c:pt>
                <c:pt idx="3113">
                  <c:v>99</c:v>
                </c:pt>
                <c:pt idx="3114">
                  <c:v>94</c:v>
                </c:pt>
                <c:pt idx="3115">
                  <c:v>81</c:v>
                </c:pt>
                <c:pt idx="3116">
                  <c:v>71</c:v>
                </c:pt>
                <c:pt idx="3117">
                  <c:v>44</c:v>
                </c:pt>
                <c:pt idx="3118">
                  <c:v>72</c:v>
                </c:pt>
                <c:pt idx="3119">
                  <c:v>54</c:v>
                </c:pt>
                <c:pt idx="3120">
                  <c:v>96</c:v>
                </c:pt>
                <c:pt idx="3121">
                  <c:v>44</c:v>
                </c:pt>
                <c:pt idx="3122">
                  <c:v>59</c:v>
                </c:pt>
                <c:pt idx="3123">
                  <c:v>77</c:v>
                </c:pt>
                <c:pt idx="3124">
                  <c:v>76</c:v>
                </c:pt>
                <c:pt idx="3125">
                  <c:v>56</c:v>
                </c:pt>
                <c:pt idx="3126">
                  <c:v>89</c:v>
                </c:pt>
                <c:pt idx="3127">
                  <c:v>43</c:v>
                </c:pt>
                <c:pt idx="3128">
                  <c:v>95</c:v>
                </c:pt>
                <c:pt idx="3129">
                  <c:v>60</c:v>
                </c:pt>
                <c:pt idx="3130">
                  <c:v>94</c:v>
                </c:pt>
                <c:pt idx="3131">
                  <c:v>73</c:v>
                </c:pt>
                <c:pt idx="3132">
                  <c:v>79</c:v>
                </c:pt>
                <c:pt idx="3133">
                  <c:v>44</c:v>
                </c:pt>
                <c:pt idx="3134">
                  <c:v>43</c:v>
                </c:pt>
                <c:pt idx="3135">
                  <c:v>61</c:v>
                </c:pt>
                <c:pt idx="3136">
                  <c:v>53</c:v>
                </c:pt>
                <c:pt idx="3137">
                  <c:v>43</c:v>
                </c:pt>
                <c:pt idx="3138">
                  <c:v>47</c:v>
                </c:pt>
                <c:pt idx="3139">
                  <c:v>42</c:v>
                </c:pt>
                <c:pt idx="3140">
                  <c:v>85</c:v>
                </c:pt>
                <c:pt idx="3141">
                  <c:v>68</c:v>
                </c:pt>
                <c:pt idx="3142">
                  <c:v>65</c:v>
                </c:pt>
                <c:pt idx="3143">
                  <c:v>89</c:v>
                </c:pt>
                <c:pt idx="3144">
                  <c:v>69</c:v>
                </c:pt>
                <c:pt idx="3145">
                  <c:v>51</c:v>
                </c:pt>
                <c:pt idx="3146">
                  <c:v>54</c:v>
                </c:pt>
                <c:pt idx="3147">
                  <c:v>91</c:v>
                </c:pt>
                <c:pt idx="3148">
                  <c:v>91</c:v>
                </c:pt>
                <c:pt idx="3149">
                  <c:v>97</c:v>
                </c:pt>
                <c:pt idx="3150">
                  <c:v>80</c:v>
                </c:pt>
                <c:pt idx="3151">
                  <c:v>41</c:v>
                </c:pt>
                <c:pt idx="3152">
                  <c:v>40</c:v>
                </c:pt>
                <c:pt idx="3153">
                  <c:v>86</c:v>
                </c:pt>
                <c:pt idx="3154">
                  <c:v>94</c:v>
                </c:pt>
                <c:pt idx="3155">
                  <c:v>86</c:v>
                </c:pt>
                <c:pt idx="3156">
                  <c:v>79</c:v>
                </c:pt>
                <c:pt idx="3157">
                  <c:v>74</c:v>
                </c:pt>
                <c:pt idx="3158">
                  <c:v>43</c:v>
                </c:pt>
                <c:pt idx="3159">
                  <c:v>57</c:v>
                </c:pt>
                <c:pt idx="3160">
                  <c:v>51</c:v>
                </c:pt>
                <c:pt idx="3161">
                  <c:v>89</c:v>
                </c:pt>
                <c:pt idx="3162">
                  <c:v>60</c:v>
                </c:pt>
                <c:pt idx="3163">
                  <c:v>49</c:v>
                </c:pt>
                <c:pt idx="3164">
                  <c:v>79</c:v>
                </c:pt>
                <c:pt idx="3165">
                  <c:v>64</c:v>
                </c:pt>
                <c:pt idx="3166">
                  <c:v>89</c:v>
                </c:pt>
                <c:pt idx="3167">
                  <c:v>56</c:v>
                </c:pt>
                <c:pt idx="3168">
                  <c:v>90</c:v>
                </c:pt>
                <c:pt idx="3169">
                  <c:v>45</c:v>
                </c:pt>
                <c:pt idx="3170">
                  <c:v>53</c:v>
                </c:pt>
                <c:pt idx="3171">
                  <c:v>76</c:v>
                </c:pt>
                <c:pt idx="3172">
                  <c:v>79</c:v>
                </c:pt>
                <c:pt idx="3173">
                  <c:v>79</c:v>
                </c:pt>
                <c:pt idx="3174">
                  <c:v>57</c:v>
                </c:pt>
                <c:pt idx="3175">
                  <c:v>69</c:v>
                </c:pt>
                <c:pt idx="3176">
                  <c:v>48</c:v>
                </c:pt>
                <c:pt idx="3177">
                  <c:v>53</c:v>
                </c:pt>
                <c:pt idx="3178">
                  <c:v>85</c:v>
                </c:pt>
                <c:pt idx="3179">
                  <c:v>91</c:v>
                </c:pt>
                <c:pt idx="3180">
                  <c:v>85</c:v>
                </c:pt>
                <c:pt idx="3181">
                  <c:v>73</c:v>
                </c:pt>
                <c:pt idx="3182">
                  <c:v>98</c:v>
                </c:pt>
                <c:pt idx="3183">
                  <c:v>51</c:v>
                </c:pt>
                <c:pt idx="3184">
                  <c:v>94</c:v>
                </c:pt>
                <c:pt idx="3185">
                  <c:v>61</c:v>
                </c:pt>
                <c:pt idx="3186">
                  <c:v>77</c:v>
                </c:pt>
                <c:pt idx="3187">
                  <c:v>89</c:v>
                </c:pt>
                <c:pt idx="3188">
                  <c:v>41</c:v>
                </c:pt>
                <c:pt idx="3189">
                  <c:v>84</c:v>
                </c:pt>
                <c:pt idx="3190">
                  <c:v>47</c:v>
                </c:pt>
                <c:pt idx="3191">
                  <c:v>83</c:v>
                </c:pt>
                <c:pt idx="3192">
                  <c:v>40</c:v>
                </c:pt>
                <c:pt idx="3193">
                  <c:v>79</c:v>
                </c:pt>
                <c:pt idx="3194">
                  <c:v>44</c:v>
                </c:pt>
                <c:pt idx="3195">
                  <c:v>85</c:v>
                </c:pt>
                <c:pt idx="3196">
                  <c:v>75</c:v>
                </c:pt>
                <c:pt idx="3197">
                  <c:v>56</c:v>
                </c:pt>
                <c:pt idx="3198">
                  <c:v>69</c:v>
                </c:pt>
                <c:pt idx="3199">
                  <c:v>91</c:v>
                </c:pt>
                <c:pt idx="3200">
                  <c:v>54</c:v>
                </c:pt>
                <c:pt idx="3201">
                  <c:v>59</c:v>
                </c:pt>
                <c:pt idx="3202">
                  <c:v>75</c:v>
                </c:pt>
                <c:pt idx="3203">
                  <c:v>41</c:v>
                </c:pt>
                <c:pt idx="3204">
                  <c:v>99</c:v>
                </c:pt>
                <c:pt idx="3205">
                  <c:v>98</c:v>
                </c:pt>
                <c:pt idx="3206">
                  <c:v>84</c:v>
                </c:pt>
                <c:pt idx="3207">
                  <c:v>43</c:v>
                </c:pt>
                <c:pt idx="3208">
                  <c:v>89</c:v>
                </c:pt>
                <c:pt idx="3209">
                  <c:v>63</c:v>
                </c:pt>
                <c:pt idx="3210">
                  <c:v>94</c:v>
                </c:pt>
                <c:pt idx="3211">
                  <c:v>98</c:v>
                </c:pt>
                <c:pt idx="3212">
                  <c:v>41</c:v>
                </c:pt>
                <c:pt idx="3213">
                  <c:v>85</c:v>
                </c:pt>
                <c:pt idx="3214">
                  <c:v>41</c:v>
                </c:pt>
                <c:pt idx="3215">
                  <c:v>89</c:v>
                </c:pt>
                <c:pt idx="3216">
                  <c:v>40</c:v>
                </c:pt>
                <c:pt idx="3217">
                  <c:v>52</c:v>
                </c:pt>
                <c:pt idx="3218">
                  <c:v>45</c:v>
                </c:pt>
                <c:pt idx="3219">
                  <c:v>61</c:v>
                </c:pt>
                <c:pt idx="3220">
                  <c:v>56</c:v>
                </c:pt>
                <c:pt idx="3221">
                  <c:v>98</c:v>
                </c:pt>
                <c:pt idx="3222">
                  <c:v>88</c:v>
                </c:pt>
                <c:pt idx="3223">
                  <c:v>61</c:v>
                </c:pt>
                <c:pt idx="3224">
                  <c:v>82</c:v>
                </c:pt>
                <c:pt idx="3225">
                  <c:v>45</c:v>
                </c:pt>
                <c:pt idx="3226">
                  <c:v>91</c:v>
                </c:pt>
                <c:pt idx="3227">
                  <c:v>42</c:v>
                </c:pt>
                <c:pt idx="3228">
                  <c:v>96</c:v>
                </c:pt>
                <c:pt idx="3229">
                  <c:v>45</c:v>
                </c:pt>
                <c:pt idx="3230">
                  <c:v>56</c:v>
                </c:pt>
                <c:pt idx="3231">
                  <c:v>88</c:v>
                </c:pt>
                <c:pt idx="3232">
                  <c:v>90</c:v>
                </c:pt>
                <c:pt idx="3233">
                  <c:v>89</c:v>
                </c:pt>
                <c:pt idx="3234">
                  <c:v>76</c:v>
                </c:pt>
                <c:pt idx="3235">
                  <c:v>86</c:v>
                </c:pt>
                <c:pt idx="3236">
                  <c:v>74</c:v>
                </c:pt>
                <c:pt idx="3237">
                  <c:v>47</c:v>
                </c:pt>
                <c:pt idx="3238">
                  <c:v>46</c:v>
                </c:pt>
                <c:pt idx="3239">
                  <c:v>89</c:v>
                </c:pt>
                <c:pt idx="3240">
                  <c:v>49</c:v>
                </c:pt>
                <c:pt idx="3241">
                  <c:v>94</c:v>
                </c:pt>
                <c:pt idx="3242">
                  <c:v>49</c:v>
                </c:pt>
                <c:pt idx="3243">
                  <c:v>62</c:v>
                </c:pt>
                <c:pt idx="3244">
                  <c:v>72</c:v>
                </c:pt>
                <c:pt idx="3245">
                  <c:v>41</c:v>
                </c:pt>
                <c:pt idx="3246">
                  <c:v>97</c:v>
                </c:pt>
                <c:pt idx="3247">
                  <c:v>71</c:v>
                </c:pt>
                <c:pt idx="3248">
                  <c:v>72</c:v>
                </c:pt>
                <c:pt idx="3249">
                  <c:v>48</c:v>
                </c:pt>
                <c:pt idx="3250">
                  <c:v>68</c:v>
                </c:pt>
                <c:pt idx="3251">
                  <c:v>54</c:v>
                </c:pt>
                <c:pt idx="3252">
                  <c:v>57</c:v>
                </c:pt>
                <c:pt idx="3253">
                  <c:v>57</c:v>
                </c:pt>
                <c:pt idx="3254">
                  <c:v>46</c:v>
                </c:pt>
                <c:pt idx="3255">
                  <c:v>53</c:v>
                </c:pt>
                <c:pt idx="3256">
                  <c:v>89</c:v>
                </c:pt>
                <c:pt idx="3257">
                  <c:v>58</c:v>
                </c:pt>
                <c:pt idx="3258">
                  <c:v>44</c:v>
                </c:pt>
                <c:pt idx="3259">
                  <c:v>80</c:v>
                </c:pt>
                <c:pt idx="3260">
                  <c:v>84</c:v>
                </c:pt>
                <c:pt idx="3261">
                  <c:v>44</c:v>
                </c:pt>
                <c:pt idx="3262">
                  <c:v>95</c:v>
                </c:pt>
                <c:pt idx="3263">
                  <c:v>91</c:v>
                </c:pt>
                <c:pt idx="3264">
                  <c:v>54</c:v>
                </c:pt>
                <c:pt idx="3265">
                  <c:v>65</c:v>
                </c:pt>
                <c:pt idx="3266">
                  <c:v>63</c:v>
                </c:pt>
                <c:pt idx="3267">
                  <c:v>58</c:v>
                </c:pt>
                <c:pt idx="3268">
                  <c:v>59</c:v>
                </c:pt>
                <c:pt idx="3269">
                  <c:v>82</c:v>
                </c:pt>
                <c:pt idx="3270">
                  <c:v>48</c:v>
                </c:pt>
                <c:pt idx="3271">
                  <c:v>92</c:v>
                </c:pt>
                <c:pt idx="3272">
                  <c:v>93</c:v>
                </c:pt>
                <c:pt idx="3273">
                  <c:v>55</c:v>
                </c:pt>
                <c:pt idx="3274">
                  <c:v>50</c:v>
                </c:pt>
                <c:pt idx="3275">
                  <c:v>73</c:v>
                </c:pt>
                <c:pt idx="3276">
                  <c:v>79</c:v>
                </c:pt>
                <c:pt idx="3277">
                  <c:v>94</c:v>
                </c:pt>
                <c:pt idx="3278">
                  <c:v>96</c:v>
                </c:pt>
                <c:pt idx="3279">
                  <c:v>44</c:v>
                </c:pt>
                <c:pt idx="3280">
                  <c:v>50</c:v>
                </c:pt>
                <c:pt idx="3281">
                  <c:v>48</c:v>
                </c:pt>
                <c:pt idx="3282">
                  <c:v>50</c:v>
                </c:pt>
                <c:pt idx="3283">
                  <c:v>76</c:v>
                </c:pt>
                <c:pt idx="3284">
                  <c:v>80</c:v>
                </c:pt>
                <c:pt idx="3285">
                  <c:v>40</c:v>
                </c:pt>
                <c:pt idx="3286">
                  <c:v>49</c:v>
                </c:pt>
                <c:pt idx="3287">
                  <c:v>98</c:v>
                </c:pt>
                <c:pt idx="3288">
                  <c:v>58</c:v>
                </c:pt>
                <c:pt idx="3289">
                  <c:v>95</c:v>
                </c:pt>
                <c:pt idx="3290">
                  <c:v>76</c:v>
                </c:pt>
                <c:pt idx="3291">
                  <c:v>80</c:v>
                </c:pt>
                <c:pt idx="3292">
                  <c:v>43</c:v>
                </c:pt>
                <c:pt idx="3293">
                  <c:v>53</c:v>
                </c:pt>
                <c:pt idx="3294">
                  <c:v>46</c:v>
                </c:pt>
                <c:pt idx="3295">
                  <c:v>51</c:v>
                </c:pt>
                <c:pt idx="3296">
                  <c:v>78</c:v>
                </c:pt>
                <c:pt idx="3297">
                  <c:v>82</c:v>
                </c:pt>
                <c:pt idx="3298">
                  <c:v>61</c:v>
                </c:pt>
                <c:pt idx="3299">
                  <c:v>86</c:v>
                </c:pt>
                <c:pt idx="3300">
                  <c:v>69</c:v>
                </c:pt>
                <c:pt idx="3301">
                  <c:v>99</c:v>
                </c:pt>
                <c:pt idx="3302">
                  <c:v>78</c:v>
                </c:pt>
                <c:pt idx="3303">
                  <c:v>59</c:v>
                </c:pt>
                <c:pt idx="3304">
                  <c:v>65</c:v>
                </c:pt>
                <c:pt idx="3305">
                  <c:v>88</c:v>
                </c:pt>
                <c:pt idx="3306">
                  <c:v>44</c:v>
                </c:pt>
                <c:pt idx="3307">
                  <c:v>79</c:v>
                </c:pt>
                <c:pt idx="3308">
                  <c:v>81</c:v>
                </c:pt>
                <c:pt idx="3309">
                  <c:v>45</c:v>
                </c:pt>
                <c:pt idx="3310">
                  <c:v>92</c:v>
                </c:pt>
                <c:pt idx="3311">
                  <c:v>73</c:v>
                </c:pt>
                <c:pt idx="3312">
                  <c:v>97</c:v>
                </c:pt>
                <c:pt idx="3313">
                  <c:v>44</c:v>
                </c:pt>
                <c:pt idx="3314">
                  <c:v>49</c:v>
                </c:pt>
                <c:pt idx="3315">
                  <c:v>67</c:v>
                </c:pt>
                <c:pt idx="3316">
                  <c:v>42</c:v>
                </c:pt>
                <c:pt idx="3317">
                  <c:v>52</c:v>
                </c:pt>
                <c:pt idx="3318">
                  <c:v>87</c:v>
                </c:pt>
                <c:pt idx="3319">
                  <c:v>86</c:v>
                </c:pt>
                <c:pt idx="3320">
                  <c:v>41</c:v>
                </c:pt>
                <c:pt idx="3321">
                  <c:v>74</c:v>
                </c:pt>
                <c:pt idx="3322">
                  <c:v>91</c:v>
                </c:pt>
                <c:pt idx="3323">
                  <c:v>89</c:v>
                </c:pt>
                <c:pt idx="3324">
                  <c:v>91</c:v>
                </c:pt>
                <c:pt idx="3325">
                  <c:v>86</c:v>
                </c:pt>
                <c:pt idx="3326">
                  <c:v>67</c:v>
                </c:pt>
                <c:pt idx="3327">
                  <c:v>76</c:v>
                </c:pt>
                <c:pt idx="3328">
                  <c:v>82</c:v>
                </c:pt>
                <c:pt idx="3329">
                  <c:v>62</c:v>
                </c:pt>
                <c:pt idx="3330">
                  <c:v>74</c:v>
                </c:pt>
                <c:pt idx="3331">
                  <c:v>80</c:v>
                </c:pt>
                <c:pt idx="3332">
                  <c:v>78</c:v>
                </c:pt>
                <c:pt idx="3333">
                  <c:v>94</c:v>
                </c:pt>
                <c:pt idx="3334">
                  <c:v>71</c:v>
                </c:pt>
                <c:pt idx="3335">
                  <c:v>41</c:v>
                </c:pt>
                <c:pt idx="3336">
                  <c:v>87</c:v>
                </c:pt>
                <c:pt idx="3337">
                  <c:v>97</c:v>
                </c:pt>
                <c:pt idx="3338">
                  <c:v>55</c:v>
                </c:pt>
                <c:pt idx="3339">
                  <c:v>55</c:v>
                </c:pt>
                <c:pt idx="3340">
                  <c:v>90</c:v>
                </c:pt>
                <c:pt idx="3341">
                  <c:v>42</c:v>
                </c:pt>
                <c:pt idx="3342">
                  <c:v>67</c:v>
                </c:pt>
                <c:pt idx="3343">
                  <c:v>68</c:v>
                </c:pt>
                <c:pt idx="3344">
                  <c:v>93</c:v>
                </c:pt>
                <c:pt idx="3345">
                  <c:v>75</c:v>
                </c:pt>
                <c:pt idx="3346">
                  <c:v>72</c:v>
                </c:pt>
                <c:pt idx="3347">
                  <c:v>61</c:v>
                </c:pt>
                <c:pt idx="3348">
                  <c:v>47</c:v>
                </c:pt>
                <c:pt idx="3349">
                  <c:v>95</c:v>
                </c:pt>
                <c:pt idx="3350">
                  <c:v>63</c:v>
                </c:pt>
                <c:pt idx="3351">
                  <c:v>92</c:v>
                </c:pt>
                <c:pt idx="3352">
                  <c:v>97</c:v>
                </c:pt>
                <c:pt idx="3353">
                  <c:v>76</c:v>
                </c:pt>
                <c:pt idx="3354">
                  <c:v>59</c:v>
                </c:pt>
                <c:pt idx="3355">
                  <c:v>51</c:v>
                </c:pt>
                <c:pt idx="3356">
                  <c:v>59</c:v>
                </c:pt>
                <c:pt idx="3357">
                  <c:v>59</c:v>
                </c:pt>
                <c:pt idx="3358">
                  <c:v>43</c:v>
                </c:pt>
                <c:pt idx="3359">
                  <c:v>69</c:v>
                </c:pt>
                <c:pt idx="3360">
                  <c:v>54</c:v>
                </c:pt>
                <c:pt idx="3361">
                  <c:v>76</c:v>
                </c:pt>
                <c:pt idx="3362">
                  <c:v>67</c:v>
                </c:pt>
                <c:pt idx="3363">
                  <c:v>50</c:v>
                </c:pt>
                <c:pt idx="3364">
                  <c:v>53</c:v>
                </c:pt>
                <c:pt idx="3365">
                  <c:v>50</c:v>
                </c:pt>
                <c:pt idx="3366">
                  <c:v>48</c:v>
                </c:pt>
                <c:pt idx="3367">
                  <c:v>49</c:v>
                </c:pt>
                <c:pt idx="3368">
                  <c:v>77</c:v>
                </c:pt>
                <c:pt idx="3369">
                  <c:v>82</c:v>
                </c:pt>
                <c:pt idx="3370">
                  <c:v>76</c:v>
                </c:pt>
                <c:pt idx="3371">
                  <c:v>81</c:v>
                </c:pt>
                <c:pt idx="3372">
                  <c:v>71</c:v>
                </c:pt>
                <c:pt idx="3373">
                  <c:v>53</c:v>
                </c:pt>
                <c:pt idx="3374">
                  <c:v>77</c:v>
                </c:pt>
                <c:pt idx="3375">
                  <c:v>43</c:v>
                </c:pt>
                <c:pt idx="3376">
                  <c:v>63</c:v>
                </c:pt>
                <c:pt idx="3377">
                  <c:v>71</c:v>
                </c:pt>
                <c:pt idx="3378">
                  <c:v>94</c:v>
                </c:pt>
                <c:pt idx="3379">
                  <c:v>92</c:v>
                </c:pt>
                <c:pt idx="3380">
                  <c:v>49</c:v>
                </c:pt>
                <c:pt idx="3381">
                  <c:v>82</c:v>
                </c:pt>
                <c:pt idx="3382">
                  <c:v>78</c:v>
                </c:pt>
                <c:pt idx="3383">
                  <c:v>71</c:v>
                </c:pt>
                <c:pt idx="3384">
                  <c:v>57</c:v>
                </c:pt>
                <c:pt idx="3385">
                  <c:v>64</c:v>
                </c:pt>
                <c:pt idx="3386">
                  <c:v>46</c:v>
                </c:pt>
                <c:pt idx="3387">
                  <c:v>90</c:v>
                </c:pt>
                <c:pt idx="3388">
                  <c:v>57</c:v>
                </c:pt>
                <c:pt idx="3389">
                  <c:v>86</c:v>
                </c:pt>
                <c:pt idx="3390">
                  <c:v>57</c:v>
                </c:pt>
                <c:pt idx="3391">
                  <c:v>42</c:v>
                </c:pt>
                <c:pt idx="3392">
                  <c:v>40</c:v>
                </c:pt>
                <c:pt idx="3393">
                  <c:v>72</c:v>
                </c:pt>
                <c:pt idx="3394">
                  <c:v>46</c:v>
                </c:pt>
                <c:pt idx="3395">
                  <c:v>49</c:v>
                </c:pt>
                <c:pt idx="3396">
                  <c:v>83</c:v>
                </c:pt>
                <c:pt idx="3397">
                  <c:v>98</c:v>
                </c:pt>
                <c:pt idx="3398">
                  <c:v>47</c:v>
                </c:pt>
                <c:pt idx="3399">
                  <c:v>93</c:v>
                </c:pt>
                <c:pt idx="3400">
                  <c:v>71</c:v>
                </c:pt>
                <c:pt idx="3401">
                  <c:v>62</c:v>
                </c:pt>
                <c:pt idx="3402">
                  <c:v>53</c:v>
                </c:pt>
                <c:pt idx="3403">
                  <c:v>56</c:v>
                </c:pt>
                <c:pt idx="3404">
                  <c:v>64</c:v>
                </c:pt>
                <c:pt idx="3405">
                  <c:v>60</c:v>
                </c:pt>
                <c:pt idx="3406">
                  <c:v>94</c:v>
                </c:pt>
                <c:pt idx="3407">
                  <c:v>45</c:v>
                </c:pt>
                <c:pt idx="3408">
                  <c:v>88</c:v>
                </c:pt>
                <c:pt idx="3409">
                  <c:v>59</c:v>
                </c:pt>
                <c:pt idx="3410">
                  <c:v>65</c:v>
                </c:pt>
                <c:pt idx="3411">
                  <c:v>47</c:v>
                </c:pt>
                <c:pt idx="3412">
                  <c:v>87</c:v>
                </c:pt>
                <c:pt idx="3413">
                  <c:v>83</c:v>
                </c:pt>
                <c:pt idx="3414">
                  <c:v>98</c:v>
                </c:pt>
                <c:pt idx="3415">
                  <c:v>68</c:v>
                </c:pt>
                <c:pt idx="3416">
                  <c:v>56</c:v>
                </c:pt>
                <c:pt idx="3417">
                  <c:v>57</c:v>
                </c:pt>
                <c:pt idx="3418">
                  <c:v>79</c:v>
                </c:pt>
                <c:pt idx="3419">
                  <c:v>50</c:v>
                </c:pt>
                <c:pt idx="3420">
                  <c:v>84</c:v>
                </c:pt>
                <c:pt idx="3421">
                  <c:v>51</c:v>
                </c:pt>
                <c:pt idx="3422">
                  <c:v>54</c:v>
                </c:pt>
                <c:pt idx="3423">
                  <c:v>96</c:v>
                </c:pt>
                <c:pt idx="3424">
                  <c:v>42</c:v>
                </c:pt>
                <c:pt idx="3425">
                  <c:v>42</c:v>
                </c:pt>
                <c:pt idx="3426">
                  <c:v>77</c:v>
                </c:pt>
                <c:pt idx="3427">
                  <c:v>48</c:v>
                </c:pt>
                <c:pt idx="3428">
                  <c:v>82</c:v>
                </c:pt>
                <c:pt idx="3429">
                  <c:v>79</c:v>
                </c:pt>
                <c:pt idx="3430">
                  <c:v>43</c:v>
                </c:pt>
                <c:pt idx="3431">
                  <c:v>93</c:v>
                </c:pt>
                <c:pt idx="3432">
                  <c:v>95</c:v>
                </c:pt>
                <c:pt idx="3433">
                  <c:v>59</c:v>
                </c:pt>
                <c:pt idx="3434">
                  <c:v>54</c:v>
                </c:pt>
                <c:pt idx="3435">
                  <c:v>44</c:v>
                </c:pt>
                <c:pt idx="3436">
                  <c:v>78</c:v>
                </c:pt>
                <c:pt idx="3437">
                  <c:v>79</c:v>
                </c:pt>
                <c:pt idx="3438">
                  <c:v>46</c:v>
                </c:pt>
                <c:pt idx="3439">
                  <c:v>47</c:v>
                </c:pt>
                <c:pt idx="3440">
                  <c:v>71</c:v>
                </c:pt>
                <c:pt idx="3441">
                  <c:v>75</c:v>
                </c:pt>
                <c:pt idx="3442">
                  <c:v>72</c:v>
                </c:pt>
                <c:pt idx="3443">
                  <c:v>93</c:v>
                </c:pt>
                <c:pt idx="3444">
                  <c:v>82</c:v>
                </c:pt>
                <c:pt idx="3445">
                  <c:v>75</c:v>
                </c:pt>
                <c:pt idx="3446">
                  <c:v>73</c:v>
                </c:pt>
                <c:pt idx="3447">
                  <c:v>88</c:v>
                </c:pt>
                <c:pt idx="3448">
                  <c:v>64</c:v>
                </c:pt>
                <c:pt idx="3449">
                  <c:v>83</c:v>
                </c:pt>
                <c:pt idx="3450">
                  <c:v>71</c:v>
                </c:pt>
                <c:pt idx="3451">
                  <c:v>41</c:v>
                </c:pt>
                <c:pt idx="3452">
                  <c:v>48</c:v>
                </c:pt>
                <c:pt idx="3453">
                  <c:v>77</c:v>
                </c:pt>
                <c:pt idx="3454">
                  <c:v>68</c:v>
                </c:pt>
                <c:pt idx="3455">
                  <c:v>77</c:v>
                </c:pt>
                <c:pt idx="3456">
                  <c:v>57</c:v>
                </c:pt>
                <c:pt idx="3457">
                  <c:v>61</c:v>
                </c:pt>
                <c:pt idx="3458">
                  <c:v>54</c:v>
                </c:pt>
                <c:pt idx="3459">
                  <c:v>46</c:v>
                </c:pt>
                <c:pt idx="3460">
                  <c:v>52</c:v>
                </c:pt>
                <c:pt idx="3461">
                  <c:v>81</c:v>
                </c:pt>
                <c:pt idx="3462">
                  <c:v>55</c:v>
                </c:pt>
                <c:pt idx="3463">
                  <c:v>80</c:v>
                </c:pt>
                <c:pt idx="3464">
                  <c:v>60</c:v>
                </c:pt>
                <c:pt idx="3465">
                  <c:v>67</c:v>
                </c:pt>
                <c:pt idx="3466">
                  <c:v>49</c:v>
                </c:pt>
                <c:pt idx="3467">
                  <c:v>58</c:v>
                </c:pt>
                <c:pt idx="3468">
                  <c:v>56</c:v>
                </c:pt>
                <c:pt idx="3469">
                  <c:v>40</c:v>
                </c:pt>
                <c:pt idx="3470">
                  <c:v>52</c:v>
                </c:pt>
                <c:pt idx="3471">
                  <c:v>75</c:v>
                </c:pt>
                <c:pt idx="3472">
                  <c:v>86</c:v>
                </c:pt>
                <c:pt idx="3473">
                  <c:v>97</c:v>
                </c:pt>
                <c:pt idx="3474">
                  <c:v>81</c:v>
                </c:pt>
                <c:pt idx="3475">
                  <c:v>79</c:v>
                </c:pt>
                <c:pt idx="3476">
                  <c:v>91</c:v>
                </c:pt>
                <c:pt idx="3477">
                  <c:v>45</c:v>
                </c:pt>
                <c:pt idx="3478">
                  <c:v>62</c:v>
                </c:pt>
                <c:pt idx="3479">
                  <c:v>81</c:v>
                </c:pt>
                <c:pt idx="3480">
                  <c:v>91</c:v>
                </c:pt>
                <c:pt idx="3481">
                  <c:v>88</c:v>
                </c:pt>
                <c:pt idx="3482">
                  <c:v>44</c:v>
                </c:pt>
                <c:pt idx="3483">
                  <c:v>71</c:v>
                </c:pt>
                <c:pt idx="3484">
                  <c:v>56</c:v>
                </c:pt>
                <c:pt idx="3485">
                  <c:v>50</c:v>
                </c:pt>
                <c:pt idx="3486">
                  <c:v>66</c:v>
                </c:pt>
                <c:pt idx="3487">
                  <c:v>43</c:v>
                </c:pt>
                <c:pt idx="3488">
                  <c:v>62</c:v>
                </c:pt>
                <c:pt idx="3489">
                  <c:v>62</c:v>
                </c:pt>
                <c:pt idx="3490">
                  <c:v>88</c:v>
                </c:pt>
                <c:pt idx="3491">
                  <c:v>96</c:v>
                </c:pt>
                <c:pt idx="3492">
                  <c:v>73</c:v>
                </c:pt>
                <c:pt idx="3493">
                  <c:v>60</c:v>
                </c:pt>
                <c:pt idx="3494">
                  <c:v>61</c:v>
                </c:pt>
                <c:pt idx="3495">
                  <c:v>40</c:v>
                </c:pt>
                <c:pt idx="3496">
                  <c:v>71</c:v>
                </c:pt>
                <c:pt idx="3497">
                  <c:v>67</c:v>
                </c:pt>
                <c:pt idx="3498">
                  <c:v>57</c:v>
                </c:pt>
                <c:pt idx="3499">
                  <c:v>46</c:v>
                </c:pt>
                <c:pt idx="3500">
                  <c:v>93</c:v>
                </c:pt>
                <c:pt idx="3501">
                  <c:v>77</c:v>
                </c:pt>
                <c:pt idx="3502">
                  <c:v>45</c:v>
                </c:pt>
                <c:pt idx="3503">
                  <c:v>53</c:v>
                </c:pt>
                <c:pt idx="3504">
                  <c:v>69</c:v>
                </c:pt>
                <c:pt idx="3505">
                  <c:v>94</c:v>
                </c:pt>
                <c:pt idx="3506">
                  <c:v>97</c:v>
                </c:pt>
                <c:pt idx="3507">
                  <c:v>83</c:v>
                </c:pt>
                <c:pt idx="3508">
                  <c:v>53</c:v>
                </c:pt>
                <c:pt idx="3509">
                  <c:v>48</c:v>
                </c:pt>
                <c:pt idx="3510">
                  <c:v>70</c:v>
                </c:pt>
                <c:pt idx="3511">
                  <c:v>41</c:v>
                </c:pt>
                <c:pt idx="3512">
                  <c:v>57</c:v>
                </c:pt>
                <c:pt idx="3513">
                  <c:v>44</c:v>
                </c:pt>
                <c:pt idx="3514">
                  <c:v>65</c:v>
                </c:pt>
                <c:pt idx="3515">
                  <c:v>62</c:v>
                </c:pt>
                <c:pt idx="3516">
                  <c:v>51</c:v>
                </c:pt>
                <c:pt idx="3517">
                  <c:v>53</c:v>
                </c:pt>
                <c:pt idx="3518">
                  <c:v>99</c:v>
                </c:pt>
                <c:pt idx="3519">
                  <c:v>52</c:v>
                </c:pt>
                <c:pt idx="3520">
                  <c:v>74</c:v>
                </c:pt>
                <c:pt idx="3521">
                  <c:v>86</c:v>
                </c:pt>
                <c:pt idx="3522">
                  <c:v>54</c:v>
                </c:pt>
                <c:pt idx="3523">
                  <c:v>74</c:v>
                </c:pt>
                <c:pt idx="3524">
                  <c:v>91</c:v>
                </c:pt>
                <c:pt idx="3525">
                  <c:v>58</c:v>
                </c:pt>
                <c:pt idx="3526">
                  <c:v>54</c:v>
                </c:pt>
                <c:pt idx="3527">
                  <c:v>90</c:v>
                </c:pt>
                <c:pt idx="3528">
                  <c:v>47</c:v>
                </c:pt>
                <c:pt idx="3529">
                  <c:v>62</c:v>
                </c:pt>
                <c:pt idx="3530">
                  <c:v>52</c:v>
                </c:pt>
                <c:pt idx="3531">
                  <c:v>70</c:v>
                </c:pt>
                <c:pt idx="3532">
                  <c:v>69</c:v>
                </c:pt>
                <c:pt idx="3533">
                  <c:v>81</c:v>
                </c:pt>
                <c:pt idx="3534">
                  <c:v>41</c:v>
                </c:pt>
                <c:pt idx="3535">
                  <c:v>50</c:v>
                </c:pt>
                <c:pt idx="3536">
                  <c:v>64</c:v>
                </c:pt>
                <c:pt idx="3537">
                  <c:v>61</c:v>
                </c:pt>
                <c:pt idx="3538">
                  <c:v>58</c:v>
                </c:pt>
                <c:pt idx="3539">
                  <c:v>48</c:v>
                </c:pt>
                <c:pt idx="3540">
                  <c:v>80</c:v>
                </c:pt>
                <c:pt idx="3541">
                  <c:v>77</c:v>
                </c:pt>
                <c:pt idx="3542">
                  <c:v>68</c:v>
                </c:pt>
                <c:pt idx="3543">
                  <c:v>49</c:v>
                </c:pt>
                <c:pt idx="3544">
                  <c:v>63</c:v>
                </c:pt>
                <c:pt idx="3545">
                  <c:v>47</c:v>
                </c:pt>
                <c:pt idx="3546">
                  <c:v>86</c:v>
                </c:pt>
                <c:pt idx="3547">
                  <c:v>45</c:v>
                </c:pt>
                <c:pt idx="3548">
                  <c:v>46</c:v>
                </c:pt>
                <c:pt idx="3549">
                  <c:v>59</c:v>
                </c:pt>
                <c:pt idx="3550">
                  <c:v>56</c:v>
                </c:pt>
                <c:pt idx="3551">
                  <c:v>75</c:v>
                </c:pt>
                <c:pt idx="3552">
                  <c:v>47</c:v>
                </c:pt>
                <c:pt idx="3553">
                  <c:v>99</c:v>
                </c:pt>
                <c:pt idx="3554">
                  <c:v>52</c:v>
                </c:pt>
                <c:pt idx="3555">
                  <c:v>63</c:v>
                </c:pt>
                <c:pt idx="3556">
                  <c:v>85</c:v>
                </c:pt>
                <c:pt idx="3557">
                  <c:v>70</c:v>
                </c:pt>
                <c:pt idx="3558">
                  <c:v>56</c:v>
                </c:pt>
                <c:pt idx="3559">
                  <c:v>89</c:v>
                </c:pt>
                <c:pt idx="3560">
                  <c:v>63</c:v>
                </c:pt>
                <c:pt idx="3561">
                  <c:v>82</c:v>
                </c:pt>
                <c:pt idx="3562">
                  <c:v>49</c:v>
                </c:pt>
                <c:pt idx="3563">
                  <c:v>70</c:v>
                </c:pt>
                <c:pt idx="3564">
                  <c:v>84</c:v>
                </c:pt>
                <c:pt idx="3565">
                  <c:v>59</c:v>
                </c:pt>
                <c:pt idx="3566">
                  <c:v>55</c:v>
                </c:pt>
                <c:pt idx="3567">
                  <c:v>53</c:v>
                </c:pt>
                <c:pt idx="3568">
                  <c:v>42</c:v>
                </c:pt>
                <c:pt idx="3569">
                  <c:v>98</c:v>
                </c:pt>
                <c:pt idx="3570">
                  <c:v>45</c:v>
                </c:pt>
                <c:pt idx="3571">
                  <c:v>59</c:v>
                </c:pt>
                <c:pt idx="3572">
                  <c:v>65</c:v>
                </c:pt>
                <c:pt idx="3573">
                  <c:v>74</c:v>
                </c:pt>
                <c:pt idx="3574">
                  <c:v>51</c:v>
                </c:pt>
                <c:pt idx="3575">
                  <c:v>47</c:v>
                </c:pt>
                <c:pt idx="3576">
                  <c:v>96</c:v>
                </c:pt>
                <c:pt idx="3577">
                  <c:v>76</c:v>
                </c:pt>
                <c:pt idx="3578">
                  <c:v>88</c:v>
                </c:pt>
                <c:pt idx="3579">
                  <c:v>49</c:v>
                </c:pt>
                <c:pt idx="3580">
                  <c:v>60</c:v>
                </c:pt>
                <c:pt idx="3581">
                  <c:v>88</c:v>
                </c:pt>
                <c:pt idx="3582">
                  <c:v>80</c:v>
                </c:pt>
                <c:pt idx="3583">
                  <c:v>84</c:v>
                </c:pt>
                <c:pt idx="3584">
                  <c:v>81</c:v>
                </c:pt>
                <c:pt idx="3585">
                  <c:v>68</c:v>
                </c:pt>
                <c:pt idx="3586">
                  <c:v>70</c:v>
                </c:pt>
                <c:pt idx="3587">
                  <c:v>79</c:v>
                </c:pt>
                <c:pt idx="3588">
                  <c:v>46</c:v>
                </c:pt>
                <c:pt idx="3589">
                  <c:v>73</c:v>
                </c:pt>
                <c:pt idx="3590">
                  <c:v>73</c:v>
                </c:pt>
                <c:pt idx="3591">
                  <c:v>69</c:v>
                </c:pt>
                <c:pt idx="3592">
                  <c:v>43</c:v>
                </c:pt>
                <c:pt idx="3593">
                  <c:v>80</c:v>
                </c:pt>
                <c:pt idx="3594">
                  <c:v>69</c:v>
                </c:pt>
                <c:pt idx="3595">
                  <c:v>53</c:v>
                </c:pt>
                <c:pt idx="3596">
                  <c:v>70</c:v>
                </c:pt>
                <c:pt idx="3597">
                  <c:v>92</c:v>
                </c:pt>
                <c:pt idx="3598">
                  <c:v>78</c:v>
                </c:pt>
                <c:pt idx="3599">
                  <c:v>67</c:v>
                </c:pt>
                <c:pt idx="3600">
                  <c:v>64</c:v>
                </c:pt>
                <c:pt idx="3601">
                  <c:v>58</c:v>
                </c:pt>
                <c:pt idx="3602">
                  <c:v>43</c:v>
                </c:pt>
                <c:pt idx="3603">
                  <c:v>73</c:v>
                </c:pt>
                <c:pt idx="3604">
                  <c:v>64</c:v>
                </c:pt>
                <c:pt idx="3605">
                  <c:v>94</c:v>
                </c:pt>
                <c:pt idx="3606">
                  <c:v>61</c:v>
                </c:pt>
                <c:pt idx="3607">
                  <c:v>92</c:v>
                </c:pt>
                <c:pt idx="3608">
                  <c:v>94</c:v>
                </c:pt>
                <c:pt idx="3609">
                  <c:v>90</c:v>
                </c:pt>
                <c:pt idx="3610">
                  <c:v>57</c:v>
                </c:pt>
                <c:pt idx="3611">
                  <c:v>46</c:v>
                </c:pt>
                <c:pt idx="3612">
                  <c:v>50</c:v>
                </c:pt>
                <c:pt idx="3613">
                  <c:v>50</c:v>
                </c:pt>
                <c:pt idx="3614">
                  <c:v>94</c:v>
                </c:pt>
                <c:pt idx="3615">
                  <c:v>48</c:v>
                </c:pt>
                <c:pt idx="3616">
                  <c:v>74</c:v>
                </c:pt>
                <c:pt idx="3617">
                  <c:v>95</c:v>
                </c:pt>
                <c:pt idx="3618">
                  <c:v>76</c:v>
                </c:pt>
                <c:pt idx="3619">
                  <c:v>62</c:v>
                </c:pt>
                <c:pt idx="3620">
                  <c:v>40</c:v>
                </c:pt>
                <c:pt idx="3621">
                  <c:v>59</c:v>
                </c:pt>
                <c:pt idx="3622">
                  <c:v>44</c:v>
                </c:pt>
                <c:pt idx="3623">
                  <c:v>68</c:v>
                </c:pt>
                <c:pt idx="3624">
                  <c:v>65</c:v>
                </c:pt>
                <c:pt idx="3625">
                  <c:v>90</c:v>
                </c:pt>
                <c:pt idx="3626">
                  <c:v>77</c:v>
                </c:pt>
                <c:pt idx="3627">
                  <c:v>42</c:v>
                </c:pt>
                <c:pt idx="3628">
                  <c:v>60</c:v>
                </c:pt>
                <c:pt idx="3629">
                  <c:v>98</c:v>
                </c:pt>
                <c:pt idx="3630">
                  <c:v>52</c:v>
                </c:pt>
                <c:pt idx="3631">
                  <c:v>70</c:v>
                </c:pt>
                <c:pt idx="3632">
                  <c:v>56</c:v>
                </c:pt>
                <c:pt idx="3633">
                  <c:v>74</c:v>
                </c:pt>
                <c:pt idx="3634">
                  <c:v>62</c:v>
                </c:pt>
                <c:pt idx="3635">
                  <c:v>42</c:v>
                </c:pt>
                <c:pt idx="3636">
                  <c:v>92</c:v>
                </c:pt>
                <c:pt idx="3637">
                  <c:v>94</c:v>
                </c:pt>
                <c:pt idx="3638">
                  <c:v>84</c:v>
                </c:pt>
                <c:pt idx="3639">
                  <c:v>41</c:v>
                </c:pt>
                <c:pt idx="3640">
                  <c:v>42</c:v>
                </c:pt>
                <c:pt idx="3641">
                  <c:v>92</c:v>
                </c:pt>
                <c:pt idx="3642">
                  <c:v>48</c:v>
                </c:pt>
                <c:pt idx="3643">
                  <c:v>87</c:v>
                </c:pt>
                <c:pt idx="3644">
                  <c:v>43</c:v>
                </c:pt>
                <c:pt idx="3645">
                  <c:v>89</c:v>
                </c:pt>
                <c:pt idx="3646">
                  <c:v>40</c:v>
                </c:pt>
                <c:pt idx="3647">
                  <c:v>91</c:v>
                </c:pt>
                <c:pt idx="3648">
                  <c:v>51</c:v>
                </c:pt>
                <c:pt idx="3649">
                  <c:v>79</c:v>
                </c:pt>
                <c:pt idx="3650">
                  <c:v>79</c:v>
                </c:pt>
                <c:pt idx="3651">
                  <c:v>99</c:v>
                </c:pt>
                <c:pt idx="3652">
                  <c:v>63</c:v>
                </c:pt>
                <c:pt idx="3653">
                  <c:v>93</c:v>
                </c:pt>
                <c:pt idx="3654">
                  <c:v>48</c:v>
                </c:pt>
                <c:pt idx="3655">
                  <c:v>59</c:v>
                </c:pt>
                <c:pt idx="3656">
                  <c:v>44</c:v>
                </c:pt>
                <c:pt idx="3657">
                  <c:v>59</c:v>
                </c:pt>
                <c:pt idx="3658">
                  <c:v>60</c:v>
                </c:pt>
                <c:pt idx="3659">
                  <c:v>41</c:v>
                </c:pt>
                <c:pt idx="3660">
                  <c:v>60</c:v>
                </c:pt>
                <c:pt idx="3661">
                  <c:v>81</c:v>
                </c:pt>
                <c:pt idx="3662">
                  <c:v>48</c:v>
                </c:pt>
                <c:pt idx="3663">
                  <c:v>78</c:v>
                </c:pt>
                <c:pt idx="3664">
                  <c:v>94</c:v>
                </c:pt>
                <c:pt idx="3665">
                  <c:v>69</c:v>
                </c:pt>
                <c:pt idx="3666">
                  <c:v>93</c:v>
                </c:pt>
                <c:pt idx="3667">
                  <c:v>57</c:v>
                </c:pt>
                <c:pt idx="3668">
                  <c:v>83</c:v>
                </c:pt>
                <c:pt idx="3669">
                  <c:v>82</c:v>
                </c:pt>
                <c:pt idx="3670">
                  <c:v>49</c:v>
                </c:pt>
                <c:pt idx="3671">
                  <c:v>84</c:v>
                </c:pt>
                <c:pt idx="3672">
                  <c:v>60</c:v>
                </c:pt>
                <c:pt idx="3673">
                  <c:v>56</c:v>
                </c:pt>
                <c:pt idx="3674">
                  <c:v>44</c:v>
                </c:pt>
                <c:pt idx="3675">
                  <c:v>45</c:v>
                </c:pt>
                <c:pt idx="3676">
                  <c:v>49</c:v>
                </c:pt>
                <c:pt idx="3677">
                  <c:v>82</c:v>
                </c:pt>
                <c:pt idx="3678">
                  <c:v>41</c:v>
                </c:pt>
                <c:pt idx="3679">
                  <c:v>46</c:v>
                </c:pt>
                <c:pt idx="3680">
                  <c:v>85</c:v>
                </c:pt>
                <c:pt idx="3681">
                  <c:v>43</c:v>
                </c:pt>
                <c:pt idx="3682">
                  <c:v>76</c:v>
                </c:pt>
                <c:pt idx="3683">
                  <c:v>92</c:v>
                </c:pt>
                <c:pt idx="3684">
                  <c:v>99</c:v>
                </c:pt>
                <c:pt idx="3685">
                  <c:v>69</c:v>
                </c:pt>
                <c:pt idx="3686">
                  <c:v>81</c:v>
                </c:pt>
                <c:pt idx="3687">
                  <c:v>77</c:v>
                </c:pt>
                <c:pt idx="3688">
                  <c:v>41</c:v>
                </c:pt>
                <c:pt idx="3689">
                  <c:v>42</c:v>
                </c:pt>
                <c:pt idx="3690">
                  <c:v>86</c:v>
                </c:pt>
                <c:pt idx="3691">
                  <c:v>78</c:v>
                </c:pt>
                <c:pt idx="3692">
                  <c:v>64</c:v>
                </c:pt>
                <c:pt idx="3693">
                  <c:v>41</c:v>
                </c:pt>
                <c:pt idx="3694">
                  <c:v>54</c:v>
                </c:pt>
                <c:pt idx="3695">
                  <c:v>42</c:v>
                </c:pt>
                <c:pt idx="3696">
                  <c:v>44</c:v>
                </c:pt>
                <c:pt idx="3697">
                  <c:v>93</c:v>
                </c:pt>
                <c:pt idx="3698">
                  <c:v>79</c:v>
                </c:pt>
                <c:pt idx="3699">
                  <c:v>75</c:v>
                </c:pt>
                <c:pt idx="3700">
                  <c:v>89</c:v>
                </c:pt>
                <c:pt idx="3701">
                  <c:v>79</c:v>
                </c:pt>
                <c:pt idx="3702">
                  <c:v>77</c:v>
                </c:pt>
                <c:pt idx="3703">
                  <c:v>66</c:v>
                </c:pt>
                <c:pt idx="3704">
                  <c:v>44</c:v>
                </c:pt>
                <c:pt idx="3705">
                  <c:v>56</c:v>
                </c:pt>
                <c:pt idx="3706">
                  <c:v>77</c:v>
                </c:pt>
                <c:pt idx="3707">
                  <c:v>84</c:v>
                </c:pt>
                <c:pt idx="3708">
                  <c:v>80</c:v>
                </c:pt>
                <c:pt idx="3709">
                  <c:v>95</c:v>
                </c:pt>
                <c:pt idx="3710">
                  <c:v>51</c:v>
                </c:pt>
                <c:pt idx="3711">
                  <c:v>81</c:v>
                </c:pt>
                <c:pt idx="3712">
                  <c:v>72</c:v>
                </c:pt>
                <c:pt idx="3713">
                  <c:v>82</c:v>
                </c:pt>
                <c:pt idx="3714">
                  <c:v>68</c:v>
                </c:pt>
                <c:pt idx="3715">
                  <c:v>77</c:v>
                </c:pt>
                <c:pt idx="3716">
                  <c:v>42</c:v>
                </c:pt>
                <c:pt idx="3717">
                  <c:v>77</c:v>
                </c:pt>
                <c:pt idx="3718">
                  <c:v>80</c:v>
                </c:pt>
                <c:pt idx="3719">
                  <c:v>79</c:v>
                </c:pt>
                <c:pt idx="3720">
                  <c:v>69</c:v>
                </c:pt>
                <c:pt idx="3721">
                  <c:v>86</c:v>
                </c:pt>
                <c:pt idx="3722">
                  <c:v>61</c:v>
                </c:pt>
                <c:pt idx="3723">
                  <c:v>77</c:v>
                </c:pt>
                <c:pt idx="3724">
                  <c:v>94</c:v>
                </c:pt>
                <c:pt idx="3725">
                  <c:v>82</c:v>
                </c:pt>
                <c:pt idx="3726">
                  <c:v>49</c:v>
                </c:pt>
                <c:pt idx="3727">
                  <c:v>71</c:v>
                </c:pt>
                <c:pt idx="3728">
                  <c:v>43</c:v>
                </c:pt>
                <c:pt idx="3729">
                  <c:v>68</c:v>
                </c:pt>
                <c:pt idx="3730">
                  <c:v>47</c:v>
                </c:pt>
                <c:pt idx="3731">
                  <c:v>59</c:v>
                </c:pt>
                <c:pt idx="3732">
                  <c:v>46</c:v>
                </c:pt>
                <c:pt idx="3733">
                  <c:v>40</c:v>
                </c:pt>
                <c:pt idx="3734">
                  <c:v>99</c:v>
                </c:pt>
                <c:pt idx="3735">
                  <c:v>64</c:v>
                </c:pt>
                <c:pt idx="3736">
                  <c:v>48</c:v>
                </c:pt>
                <c:pt idx="3737">
                  <c:v>62</c:v>
                </c:pt>
                <c:pt idx="3738">
                  <c:v>41</c:v>
                </c:pt>
                <c:pt idx="3739">
                  <c:v>65</c:v>
                </c:pt>
                <c:pt idx="3740">
                  <c:v>53</c:v>
                </c:pt>
                <c:pt idx="3741">
                  <c:v>70</c:v>
                </c:pt>
                <c:pt idx="3742">
                  <c:v>65</c:v>
                </c:pt>
                <c:pt idx="3743">
                  <c:v>94</c:v>
                </c:pt>
                <c:pt idx="3744">
                  <c:v>92</c:v>
                </c:pt>
                <c:pt idx="3745">
                  <c:v>44</c:v>
                </c:pt>
                <c:pt idx="3746">
                  <c:v>96</c:v>
                </c:pt>
                <c:pt idx="3747">
                  <c:v>45</c:v>
                </c:pt>
                <c:pt idx="3748">
                  <c:v>74</c:v>
                </c:pt>
                <c:pt idx="3749">
                  <c:v>70</c:v>
                </c:pt>
                <c:pt idx="3750">
                  <c:v>57</c:v>
                </c:pt>
                <c:pt idx="3751">
                  <c:v>53</c:v>
                </c:pt>
                <c:pt idx="3752">
                  <c:v>64</c:v>
                </c:pt>
                <c:pt idx="3753">
                  <c:v>54</c:v>
                </c:pt>
                <c:pt idx="3754">
                  <c:v>75</c:v>
                </c:pt>
                <c:pt idx="3755">
                  <c:v>50</c:v>
                </c:pt>
                <c:pt idx="3756">
                  <c:v>80</c:v>
                </c:pt>
                <c:pt idx="3757">
                  <c:v>46</c:v>
                </c:pt>
                <c:pt idx="3758">
                  <c:v>57</c:v>
                </c:pt>
                <c:pt idx="3759">
                  <c:v>89</c:v>
                </c:pt>
                <c:pt idx="3760">
                  <c:v>59</c:v>
                </c:pt>
                <c:pt idx="3761">
                  <c:v>41</c:v>
                </c:pt>
                <c:pt idx="3762">
                  <c:v>65</c:v>
                </c:pt>
                <c:pt idx="3763">
                  <c:v>62</c:v>
                </c:pt>
                <c:pt idx="3764">
                  <c:v>52</c:v>
                </c:pt>
                <c:pt idx="3765">
                  <c:v>52</c:v>
                </c:pt>
                <c:pt idx="3766">
                  <c:v>64</c:v>
                </c:pt>
                <c:pt idx="3767">
                  <c:v>97</c:v>
                </c:pt>
                <c:pt idx="3768">
                  <c:v>61</c:v>
                </c:pt>
                <c:pt idx="3769">
                  <c:v>56</c:v>
                </c:pt>
                <c:pt idx="3770">
                  <c:v>53</c:v>
                </c:pt>
                <c:pt idx="3771">
                  <c:v>92</c:v>
                </c:pt>
                <c:pt idx="3772">
                  <c:v>53</c:v>
                </c:pt>
                <c:pt idx="3773">
                  <c:v>51</c:v>
                </c:pt>
                <c:pt idx="3774">
                  <c:v>44</c:v>
                </c:pt>
                <c:pt idx="3775">
                  <c:v>76</c:v>
                </c:pt>
                <c:pt idx="3776">
                  <c:v>43</c:v>
                </c:pt>
                <c:pt idx="3777">
                  <c:v>94</c:v>
                </c:pt>
                <c:pt idx="3778">
                  <c:v>68</c:v>
                </c:pt>
                <c:pt idx="3779">
                  <c:v>64</c:v>
                </c:pt>
                <c:pt idx="3780">
                  <c:v>84</c:v>
                </c:pt>
                <c:pt idx="3781">
                  <c:v>43</c:v>
                </c:pt>
                <c:pt idx="3782">
                  <c:v>55</c:v>
                </c:pt>
                <c:pt idx="3783">
                  <c:v>89</c:v>
                </c:pt>
                <c:pt idx="3784">
                  <c:v>41</c:v>
                </c:pt>
                <c:pt idx="3785">
                  <c:v>62</c:v>
                </c:pt>
                <c:pt idx="3786">
                  <c:v>43</c:v>
                </c:pt>
                <c:pt idx="3787">
                  <c:v>59</c:v>
                </c:pt>
                <c:pt idx="3788">
                  <c:v>56</c:v>
                </c:pt>
                <c:pt idx="3789">
                  <c:v>91</c:v>
                </c:pt>
                <c:pt idx="3790">
                  <c:v>45</c:v>
                </c:pt>
                <c:pt idx="3791">
                  <c:v>57</c:v>
                </c:pt>
                <c:pt idx="3792">
                  <c:v>59</c:v>
                </c:pt>
                <c:pt idx="3793">
                  <c:v>98</c:v>
                </c:pt>
                <c:pt idx="3794">
                  <c:v>78</c:v>
                </c:pt>
                <c:pt idx="3795">
                  <c:v>84</c:v>
                </c:pt>
                <c:pt idx="3796">
                  <c:v>80</c:v>
                </c:pt>
                <c:pt idx="3797">
                  <c:v>73</c:v>
                </c:pt>
                <c:pt idx="3798">
                  <c:v>85</c:v>
                </c:pt>
                <c:pt idx="3799">
                  <c:v>93</c:v>
                </c:pt>
                <c:pt idx="3800">
                  <c:v>63</c:v>
                </c:pt>
                <c:pt idx="3801">
                  <c:v>57</c:v>
                </c:pt>
                <c:pt idx="3802">
                  <c:v>69</c:v>
                </c:pt>
                <c:pt idx="3803">
                  <c:v>98</c:v>
                </c:pt>
                <c:pt idx="3804">
                  <c:v>40</c:v>
                </c:pt>
                <c:pt idx="3805">
                  <c:v>62</c:v>
                </c:pt>
                <c:pt idx="3806">
                  <c:v>68</c:v>
                </c:pt>
                <c:pt idx="3807">
                  <c:v>80</c:v>
                </c:pt>
                <c:pt idx="3808">
                  <c:v>80</c:v>
                </c:pt>
                <c:pt idx="3809">
                  <c:v>71</c:v>
                </c:pt>
                <c:pt idx="3810">
                  <c:v>41</c:v>
                </c:pt>
                <c:pt idx="3811">
                  <c:v>84</c:v>
                </c:pt>
                <c:pt idx="3812">
                  <c:v>56</c:v>
                </c:pt>
                <c:pt idx="3813">
                  <c:v>82</c:v>
                </c:pt>
                <c:pt idx="3814">
                  <c:v>41</c:v>
                </c:pt>
                <c:pt idx="3815">
                  <c:v>43</c:v>
                </c:pt>
                <c:pt idx="3816">
                  <c:v>83</c:v>
                </c:pt>
                <c:pt idx="3817">
                  <c:v>40</c:v>
                </c:pt>
                <c:pt idx="3818">
                  <c:v>62</c:v>
                </c:pt>
                <c:pt idx="3819">
                  <c:v>45</c:v>
                </c:pt>
                <c:pt idx="3820">
                  <c:v>41</c:v>
                </c:pt>
                <c:pt idx="3821">
                  <c:v>85</c:v>
                </c:pt>
                <c:pt idx="3822">
                  <c:v>91</c:v>
                </c:pt>
                <c:pt idx="3823">
                  <c:v>51</c:v>
                </c:pt>
                <c:pt idx="3824">
                  <c:v>66</c:v>
                </c:pt>
                <c:pt idx="3825">
                  <c:v>58</c:v>
                </c:pt>
                <c:pt idx="3826">
                  <c:v>67</c:v>
                </c:pt>
                <c:pt idx="3827">
                  <c:v>74</c:v>
                </c:pt>
                <c:pt idx="3828">
                  <c:v>90</c:v>
                </c:pt>
                <c:pt idx="3829">
                  <c:v>82</c:v>
                </c:pt>
                <c:pt idx="3830">
                  <c:v>43</c:v>
                </c:pt>
                <c:pt idx="3831">
                  <c:v>88</c:v>
                </c:pt>
                <c:pt idx="3832">
                  <c:v>88</c:v>
                </c:pt>
                <c:pt idx="3833">
                  <c:v>46</c:v>
                </c:pt>
                <c:pt idx="3834">
                  <c:v>76</c:v>
                </c:pt>
                <c:pt idx="3835">
                  <c:v>64</c:v>
                </c:pt>
                <c:pt idx="3836">
                  <c:v>92</c:v>
                </c:pt>
                <c:pt idx="3837">
                  <c:v>80</c:v>
                </c:pt>
                <c:pt idx="3838">
                  <c:v>80</c:v>
                </c:pt>
                <c:pt idx="3839">
                  <c:v>53</c:v>
                </c:pt>
                <c:pt idx="3840">
                  <c:v>76</c:v>
                </c:pt>
                <c:pt idx="3841">
                  <c:v>93</c:v>
                </c:pt>
                <c:pt idx="3842">
                  <c:v>41</c:v>
                </c:pt>
                <c:pt idx="3843">
                  <c:v>63</c:v>
                </c:pt>
                <c:pt idx="3844">
                  <c:v>54</c:v>
                </c:pt>
                <c:pt idx="3845">
                  <c:v>87</c:v>
                </c:pt>
                <c:pt idx="3846">
                  <c:v>90</c:v>
                </c:pt>
                <c:pt idx="3847">
                  <c:v>72</c:v>
                </c:pt>
                <c:pt idx="3848">
                  <c:v>94</c:v>
                </c:pt>
                <c:pt idx="3849">
                  <c:v>51</c:v>
                </c:pt>
                <c:pt idx="3850">
                  <c:v>91</c:v>
                </c:pt>
                <c:pt idx="3851">
                  <c:v>86</c:v>
                </c:pt>
                <c:pt idx="3852">
                  <c:v>44</c:v>
                </c:pt>
                <c:pt idx="3853">
                  <c:v>40</c:v>
                </c:pt>
                <c:pt idx="3854">
                  <c:v>82</c:v>
                </c:pt>
                <c:pt idx="3855">
                  <c:v>48</c:v>
                </c:pt>
                <c:pt idx="3856">
                  <c:v>78</c:v>
                </c:pt>
                <c:pt idx="3857">
                  <c:v>73</c:v>
                </c:pt>
                <c:pt idx="3858">
                  <c:v>68</c:v>
                </c:pt>
                <c:pt idx="3859">
                  <c:v>88</c:v>
                </c:pt>
                <c:pt idx="3860">
                  <c:v>98</c:v>
                </c:pt>
                <c:pt idx="3861">
                  <c:v>41</c:v>
                </c:pt>
                <c:pt idx="3862">
                  <c:v>58</c:v>
                </c:pt>
                <c:pt idx="3863">
                  <c:v>67</c:v>
                </c:pt>
                <c:pt idx="3864">
                  <c:v>74</c:v>
                </c:pt>
                <c:pt idx="3865">
                  <c:v>92</c:v>
                </c:pt>
                <c:pt idx="3866">
                  <c:v>90</c:v>
                </c:pt>
                <c:pt idx="3867">
                  <c:v>87</c:v>
                </c:pt>
                <c:pt idx="3868">
                  <c:v>61</c:v>
                </c:pt>
                <c:pt idx="3869">
                  <c:v>43</c:v>
                </c:pt>
                <c:pt idx="3870">
                  <c:v>47</c:v>
                </c:pt>
                <c:pt idx="3871">
                  <c:v>99</c:v>
                </c:pt>
                <c:pt idx="3872">
                  <c:v>40</c:v>
                </c:pt>
                <c:pt idx="3873">
                  <c:v>46</c:v>
                </c:pt>
                <c:pt idx="3874">
                  <c:v>64</c:v>
                </c:pt>
                <c:pt idx="3875">
                  <c:v>68</c:v>
                </c:pt>
                <c:pt idx="3876">
                  <c:v>40</c:v>
                </c:pt>
                <c:pt idx="3877">
                  <c:v>95</c:v>
                </c:pt>
                <c:pt idx="3878">
                  <c:v>57</c:v>
                </c:pt>
                <c:pt idx="3879">
                  <c:v>43</c:v>
                </c:pt>
                <c:pt idx="3880">
                  <c:v>59</c:v>
                </c:pt>
                <c:pt idx="3881">
                  <c:v>47</c:v>
                </c:pt>
                <c:pt idx="3882">
                  <c:v>89</c:v>
                </c:pt>
                <c:pt idx="3883">
                  <c:v>74</c:v>
                </c:pt>
                <c:pt idx="3884">
                  <c:v>64</c:v>
                </c:pt>
                <c:pt idx="3885">
                  <c:v>92</c:v>
                </c:pt>
                <c:pt idx="3886">
                  <c:v>53</c:v>
                </c:pt>
                <c:pt idx="3887">
                  <c:v>83</c:v>
                </c:pt>
                <c:pt idx="3888">
                  <c:v>86</c:v>
                </c:pt>
                <c:pt idx="3889">
                  <c:v>79</c:v>
                </c:pt>
                <c:pt idx="3890">
                  <c:v>44</c:v>
                </c:pt>
                <c:pt idx="3891">
                  <c:v>56</c:v>
                </c:pt>
                <c:pt idx="3892">
                  <c:v>96</c:v>
                </c:pt>
                <c:pt idx="3893">
                  <c:v>49</c:v>
                </c:pt>
                <c:pt idx="3894">
                  <c:v>99</c:v>
                </c:pt>
                <c:pt idx="3895">
                  <c:v>94</c:v>
                </c:pt>
                <c:pt idx="3896">
                  <c:v>55</c:v>
                </c:pt>
                <c:pt idx="3897">
                  <c:v>87</c:v>
                </c:pt>
                <c:pt idx="3898">
                  <c:v>43</c:v>
                </c:pt>
                <c:pt idx="3899">
                  <c:v>94</c:v>
                </c:pt>
                <c:pt idx="3900">
                  <c:v>44</c:v>
                </c:pt>
                <c:pt idx="3901">
                  <c:v>81</c:v>
                </c:pt>
                <c:pt idx="3902">
                  <c:v>45</c:v>
                </c:pt>
                <c:pt idx="3903">
                  <c:v>50</c:v>
                </c:pt>
                <c:pt idx="3904">
                  <c:v>92</c:v>
                </c:pt>
                <c:pt idx="3905">
                  <c:v>56</c:v>
                </c:pt>
                <c:pt idx="3906">
                  <c:v>80</c:v>
                </c:pt>
                <c:pt idx="3907">
                  <c:v>96</c:v>
                </c:pt>
                <c:pt idx="3908">
                  <c:v>42</c:v>
                </c:pt>
                <c:pt idx="3909">
                  <c:v>55</c:v>
                </c:pt>
                <c:pt idx="3910">
                  <c:v>91</c:v>
                </c:pt>
                <c:pt idx="3911">
                  <c:v>75</c:v>
                </c:pt>
                <c:pt idx="3912">
                  <c:v>65</c:v>
                </c:pt>
                <c:pt idx="3913">
                  <c:v>63</c:v>
                </c:pt>
                <c:pt idx="3914">
                  <c:v>93</c:v>
                </c:pt>
                <c:pt idx="3915">
                  <c:v>59</c:v>
                </c:pt>
                <c:pt idx="3916">
                  <c:v>90</c:v>
                </c:pt>
                <c:pt idx="3917">
                  <c:v>59</c:v>
                </c:pt>
                <c:pt idx="3918">
                  <c:v>55</c:v>
                </c:pt>
                <c:pt idx="3919">
                  <c:v>90</c:v>
                </c:pt>
                <c:pt idx="3920">
                  <c:v>92</c:v>
                </c:pt>
                <c:pt idx="3921">
                  <c:v>88</c:v>
                </c:pt>
                <c:pt idx="3922">
                  <c:v>43</c:v>
                </c:pt>
                <c:pt idx="3923">
                  <c:v>57</c:v>
                </c:pt>
                <c:pt idx="3924">
                  <c:v>75</c:v>
                </c:pt>
                <c:pt idx="3925">
                  <c:v>92</c:v>
                </c:pt>
                <c:pt idx="3926">
                  <c:v>69</c:v>
                </c:pt>
                <c:pt idx="3927">
                  <c:v>93</c:v>
                </c:pt>
                <c:pt idx="3928">
                  <c:v>99</c:v>
                </c:pt>
                <c:pt idx="3929">
                  <c:v>60</c:v>
                </c:pt>
                <c:pt idx="3930">
                  <c:v>91</c:v>
                </c:pt>
                <c:pt idx="3931">
                  <c:v>71</c:v>
                </c:pt>
                <c:pt idx="3932">
                  <c:v>44</c:v>
                </c:pt>
                <c:pt idx="3933">
                  <c:v>93</c:v>
                </c:pt>
                <c:pt idx="3934">
                  <c:v>62</c:v>
                </c:pt>
                <c:pt idx="3935">
                  <c:v>69</c:v>
                </c:pt>
                <c:pt idx="3936">
                  <c:v>66</c:v>
                </c:pt>
                <c:pt idx="3937">
                  <c:v>95</c:v>
                </c:pt>
                <c:pt idx="3938">
                  <c:v>54</c:v>
                </c:pt>
                <c:pt idx="3939">
                  <c:v>80</c:v>
                </c:pt>
                <c:pt idx="3940">
                  <c:v>53</c:v>
                </c:pt>
                <c:pt idx="3941">
                  <c:v>60</c:v>
                </c:pt>
                <c:pt idx="3942">
                  <c:v>73</c:v>
                </c:pt>
                <c:pt idx="3943">
                  <c:v>65</c:v>
                </c:pt>
                <c:pt idx="3944">
                  <c:v>64</c:v>
                </c:pt>
                <c:pt idx="3945">
                  <c:v>89</c:v>
                </c:pt>
                <c:pt idx="3946">
                  <c:v>84</c:v>
                </c:pt>
                <c:pt idx="3947">
                  <c:v>70</c:v>
                </c:pt>
                <c:pt idx="3948">
                  <c:v>99</c:v>
                </c:pt>
                <c:pt idx="3949">
                  <c:v>92</c:v>
                </c:pt>
                <c:pt idx="3950">
                  <c:v>87</c:v>
                </c:pt>
                <c:pt idx="3951">
                  <c:v>45</c:v>
                </c:pt>
                <c:pt idx="3952">
                  <c:v>43</c:v>
                </c:pt>
                <c:pt idx="3953">
                  <c:v>81</c:v>
                </c:pt>
                <c:pt idx="3954">
                  <c:v>70</c:v>
                </c:pt>
                <c:pt idx="3955">
                  <c:v>58</c:v>
                </c:pt>
                <c:pt idx="3956">
                  <c:v>50</c:v>
                </c:pt>
                <c:pt idx="3957">
                  <c:v>68</c:v>
                </c:pt>
                <c:pt idx="3958">
                  <c:v>44</c:v>
                </c:pt>
                <c:pt idx="3959">
                  <c:v>57</c:v>
                </c:pt>
                <c:pt idx="3960">
                  <c:v>42</c:v>
                </c:pt>
                <c:pt idx="3961">
                  <c:v>79</c:v>
                </c:pt>
                <c:pt idx="3962">
                  <c:v>50</c:v>
                </c:pt>
                <c:pt idx="3963">
                  <c:v>60</c:v>
                </c:pt>
                <c:pt idx="3964">
                  <c:v>69</c:v>
                </c:pt>
                <c:pt idx="3965">
                  <c:v>92</c:v>
                </c:pt>
                <c:pt idx="3966">
                  <c:v>51</c:v>
                </c:pt>
                <c:pt idx="3967">
                  <c:v>65</c:v>
                </c:pt>
                <c:pt idx="3968">
                  <c:v>94</c:v>
                </c:pt>
                <c:pt idx="3969">
                  <c:v>95</c:v>
                </c:pt>
                <c:pt idx="3970">
                  <c:v>87</c:v>
                </c:pt>
                <c:pt idx="3971">
                  <c:v>44</c:v>
                </c:pt>
                <c:pt idx="3972">
                  <c:v>58</c:v>
                </c:pt>
                <c:pt idx="3973">
                  <c:v>51</c:v>
                </c:pt>
                <c:pt idx="3974">
                  <c:v>58</c:v>
                </c:pt>
                <c:pt idx="3975">
                  <c:v>48</c:v>
                </c:pt>
                <c:pt idx="3976">
                  <c:v>68</c:v>
                </c:pt>
                <c:pt idx="3977">
                  <c:v>42</c:v>
                </c:pt>
                <c:pt idx="3978">
                  <c:v>62</c:v>
                </c:pt>
                <c:pt idx="3979">
                  <c:v>69</c:v>
                </c:pt>
                <c:pt idx="3980">
                  <c:v>85</c:v>
                </c:pt>
                <c:pt idx="3981">
                  <c:v>97</c:v>
                </c:pt>
                <c:pt idx="3982">
                  <c:v>63</c:v>
                </c:pt>
                <c:pt idx="3983">
                  <c:v>76</c:v>
                </c:pt>
                <c:pt idx="3984">
                  <c:v>76</c:v>
                </c:pt>
                <c:pt idx="3985">
                  <c:v>43</c:v>
                </c:pt>
                <c:pt idx="3986">
                  <c:v>93</c:v>
                </c:pt>
                <c:pt idx="3987">
                  <c:v>67</c:v>
                </c:pt>
                <c:pt idx="3988">
                  <c:v>52</c:v>
                </c:pt>
                <c:pt idx="3989">
                  <c:v>47</c:v>
                </c:pt>
                <c:pt idx="3990">
                  <c:v>95</c:v>
                </c:pt>
                <c:pt idx="3991">
                  <c:v>87</c:v>
                </c:pt>
                <c:pt idx="3992">
                  <c:v>64</c:v>
                </c:pt>
                <c:pt idx="3993">
                  <c:v>41</c:v>
                </c:pt>
                <c:pt idx="3994">
                  <c:v>69</c:v>
                </c:pt>
                <c:pt idx="3995">
                  <c:v>79</c:v>
                </c:pt>
                <c:pt idx="3996">
                  <c:v>42</c:v>
                </c:pt>
                <c:pt idx="3997">
                  <c:v>62</c:v>
                </c:pt>
                <c:pt idx="3998">
                  <c:v>68</c:v>
                </c:pt>
                <c:pt idx="3999">
                  <c:v>69</c:v>
                </c:pt>
                <c:pt idx="4000">
                  <c:v>50</c:v>
                </c:pt>
                <c:pt idx="4001">
                  <c:v>60</c:v>
                </c:pt>
                <c:pt idx="4002">
                  <c:v>66</c:v>
                </c:pt>
                <c:pt idx="4003">
                  <c:v>63</c:v>
                </c:pt>
                <c:pt idx="4004">
                  <c:v>91</c:v>
                </c:pt>
                <c:pt idx="4005">
                  <c:v>70</c:v>
                </c:pt>
                <c:pt idx="4006">
                  <c:v>69</c:v>
                </c:pt>
                <c:pt idx="4007">
                  <c:v>40</c:v>
                </c:pt>
                <c:pt idx="4008">
                  <c:v>40</c:v>
                </c:pt>
                <c:pt idx="4009">
                  <c:v>47</c:v>
                </c:pt>
                <c:pt idx="4010">
                  <c:v>81</c:v>
                </c:pt>
                <c:pt idx="4011">
                  <c:v>73</c:v>
                </c:pt>
                <c:pt idx="4012">
                  <c:v>55</c:v>
                </c:pt>
                <c:pt idx="4013">
                  <c:v>66</c:v>
                </c:pt>
                <c:pt idx="4014">
                  <c:v>43</c:v>
                </c:pt>
                <c:pt idx="4015">
                  <c:v>58</c:v>
                </c:pt>
                <c:pt idx="4016">
                  <c:v>68</c:v>
                </c:pt>
                <c:pt idx="4017">
                  <c:v>80</c:v>
                </c:pt>
                <c:pt idx="4018">
                  <c:v>42</c:v>
                </c:pt>
                <c:pt idx="4019">
                  <c:v>50</c:v>
                </c:pt>
                <c:pt idx="4020">
                  <c:v>47</c:v>
                </c:pt>
                <c:pt idx="4021">
                  <c:v>78</c:v>
                </c:pt>
                <c:pt idx="4022">
                  <c:v>72</c:v>
                </c:pt>
                <c:pt idx="4023">
                  <c:v>47</c:v>
                </c:pt>
                <c:pt idx="4024">
                  <c:v>64</c:v>
                </c:pt>
                <c:pt idx="4025">
                  <c:v>63</c:v>
                </c:pt>
                <c:pt idx="4026">
                  <c:v>65</c:v>
                </c:pt>
                <c:pt idx="4027">
                  <c:v>65</c:v>
                </c:pt>
                <c:pt idx="4028">
                  <c:v>56</c:v>
                </c:pt>
                <c:pt idx="4029">
                  <c:v>66</c:v>
                </c:pt>
                <c:pt idx="4030">
                  <c:v>82</c:v>
                </c:pt>
                <c:pt idx="4031">
                  <c:v>48</c:v>
                </c:pt>
                <c:pt idx="4032">
                  <c:v>53</c:v>
                </c:pt>
                <c:pt idx="4033">
                  <c:v>44</c:v>
                </c:pt>
                <c:pt idx="4034">
                  <c:v>89</c:v>
                </c:pt>
                <c:pt idx="4035">
                  <c:v>95</c:v>
                </c:pt>
                <c:pt idx="4036">
                  <c:v>96</c:v>
                </c:pt>
                <c:pt idx="4037">
                  <c:v>94</c:v>
                </c:pt>
                <c:pt idx="4038">
                  <c:v>67</c:v>
                </c:pt>
                <c:pt idx="4039">
                  <c:v>84</c:v>
                </c:pt>
                <c:pt idx="4040">
                  <c:v>76</c:v>
                </c:pt>
                <c:pt idx="4041">
                  <c:v>47</c:v>
                </c:pt>
                <c:pt idx="4042">
                  <c:v>54</c:v>
                </c:pt>
                <c:pt idx="4043">
                  <c:v>93</c:v>
                </c:pt>
                <c:pt idx="4044">
                  <c:v>67</c:v>
                </c:pt>
                <c:pt idx="4045">
                  <c:v>72</c:v>
                </c:pt>
                <c:pt idx="4046">
                  <c:v>45</c:v>
                </c:pt>
                <c:pt idx="4047">
                  <c:v>95</c:v>
                </c:pt>
                <c:pt idx="4048">
                  <c:v>90</c:v>
                </c:pt>
                <c:pt idx="4049">
                  <c:v>51</c:v>
                </c:pt>
                <c:pt idx="4050">
                  <c:v>46</c:v>
                </c:pt>
                <c:pt idx="4051">
                  <c:v>67</c:v>
                </c:pt>
                <c:pt idx="4052">
                  <c:v>46</c:v>
                </c:pt>
                <c:pt idx="4053">
                  <c:v>80</c:v>
                </c:pt>
                <c:pt idx="4054">
                  <c:v>40</c:v>
                </c:pt>
                <c:pt idx="4055">
                  <c:v>92</c:v>
                </c:pt>
                <c:pt idx="4056">
                  <c:v>63</c:v>
                </c:pt>
                <c:pt idx="4057">
                  <c:v>84</c:v>
                </c:pt>
                <c:pt idx="4058">
                  <c:v>58</c:v>
                </c:pt>
                <c:pt idx="4059">
                  <c:v>92</c:v>
                </c:pt>
                <c:pt idx="4060">
                  <c:v>71</c:v>
                </c:pt>
                <c:pt idx="4061">
                  <c:v>69</c:v>
                </c:pt>
                <c:pt idx="4062">
                  <c:v>40</c:v>
                </c:pt>
                <c:pt idx="4063">
                  <c:v>71</c:v>
                </c:pt>
                <c:pt idx="4064">
                  <c:v>96</c:v>
                </c:pt>
                <c:pt idx="4065">
                  <c:v>60</c:v>
                </c:pt>
                <c:pt idx="4066">
                  <c:v>58</c:v>
                </c:pt>
                <c:pt idx="4067">
                  <c:v>69</c:v>
                </c:pt>
                <c:pt idx="4068">
                  <c:v>89</c:v>
                </c:pt>
                <c:pt idx="4069">
                  <c:v>67</c:v>
                </c:pt>
                <c:pt idx="4070">
                  <c:v>69</c:v>
                </c:pt>
                <c:pt idx="4071">
                  <c:v>62</c:v>
                </c:pt>
                <c:pt idx="4072">
                  <c:v>66</c:v>
                </c:pt>
                <c:pt idx="4073">
                  <c:v>76</c:v>
                </c:pt>
                <c:pt idx="4074">
                  <c:v>98</c:v>
                </c:pt>
                <c:pt idx="4075">
                  <c:v>65</c:v>
                </c:pt>
                <c:pt idx="4076">
                  <c:v>42</c:v>
                </c:pt>
                <c:pt idx="4077">
                  <c:v>41</c:v>
                </c:pt>
                <c:pt idx="4078">
                  <c:v>97</c:v>
                </c:pt>
                <c:pt idx="4079">
                  <c:v>93</c:v>
                </c:pt>
                <c:pt idx="4080">
                  <c:v>49</c:v>
                </c:pt>
                <c:pt idx="4081">
                  <c:v>77</c:v>
                </c:pt>
                <c:pt idx="4082">
                  <c:v>58</c:v>
                </c:pt>
                <c:pt idx="4083">
                  <c:v>70</c:v>
                </c:pt>
                <c:pt idx="4084">
                  <c:v>68</c:v>
                </c:pt>
                <c:pt idx="4085">
                  <c:v>71</c:v>
                </c:pt>
                <c:pt idx="4086">
                  <c:v>56</c:v>
                </c:pt>
                <c:pt idx="4087">
                  <c:v>90</c:v>
                </c:pt>
                <c:pt idx="4088">
                  <c:v>84</c:v>
                </c:pt>
                <c:pt idx="4089">
                  <c:v>88</c:v>
                </c:pt>
                <c:pt idx="4090">
                  <c:v>62</c:v>
                </c:pt>
                <c:pt idx="4091">
                  <c:v>57</c:v>
                </c:pt>
                <c:pt idx="4092">
                  <c:v>50</c:v>
                </c:pt>
                <c:pt idx="4093">
                  <c:v>99</c:v>
                </c:pt>
                <c:pt idx="4094">
                  <c:v>91</c:v>
                </c:pt>
                <c:pt idx="4095">
                  <c:v>59</c:v>
                </c:pt>
                <c:pt idx="4096">
                  <c:v>52</c:v>
                </c:pt>
                <c:pt idx="4097">
                  <c:v>63</c:v>
                </c:pt>
                <c:pt idx="4098">
                  <c:v>59</c:v>
                </c:pt>
                <c:pt idx="4099">
                  <c:v>90</c:v>
                </c:pt>
                <c:pt idx="4100">
                  <c:v>81</c:v>
                </c:pt>
                <c:pt idx="4101">
                  <c:v>67</c:v>
                </c:pt>
                <c:pt idx="4102">
                  <c:v>74</c:v>
                </c:pt>
                <c:pt idx="4103">
                  <c:v>60</c:v>
                </c:pt>
                <c:pt idx="4104">
                  <c:v>45</c:v>
                </c:pt>
                <c:pt idx="4105">
                  <c:v>46</c:v>
                </c:pt>
                <c:pt idx="4106">
                  <c:v>68</c:v>
                </c:pt>
                <c:pt idx="4107">
                  <c:v>92</c:v>
                </c:pt>
                <c:pt idx="4108">
                  <c:v>62</c:v>
                </c:pt>
                <c:pt idx="4109">
                  <c:v>44</c:v>
                </c:pt>
                <c:pt idx="4110">
                  <c:v>61</c:v>
                </c:pt>
                <c:pt idx="4111">
                  <c:v>48</c:v>
                </c:pt>
                <c:pt idx="4112">
                  <c:v>93</c:v>
                </c:pt>
                <c:pt idx="4113">
                  <c:v>49</c:v>
                </c:pt>
                <c:pt idx="4114">
                  <c:v>85</c:v>
                </c:pt>
                <c:pt idx="4115">
                  <c:v>88</c:v>
                </c:pt>
                <c:pt idx="4116">
                  <c:v>67</c:v>
                </c:pt>
                <c:pt idx="4117">
                  <c:v>50</c:v>
                </c:pt>
                <c:pt idx="4118">
                  <c:v>46</c:v>
                </c:pt>
                <c:pt idx="4119">
                  <c:v>69</c:v>
                </c:pt>
                <c:pt idx="4120">
                  <c:v>84</c:v>
                </c:pt>
                <c:pt idx="4121">
                  <c:v>98</c:v>
                </c:pt>
                <c:pt idx="4122">
                  <c:v>90</c:v>
                </c:pt>
                <c:pt idx="4123">
                  <c:v>73</c:v>
                </c:pt>
                <c:pt idx="4124">
                  <c:v>67</c:v>
                </c:pt>
                <c:pt idx="4125">
                  <c:v>71</c:v>
                </c:pt>
                <c:pt idx="4126">
                  <c:v>78</c:v>
                </c:pt>
                <c:pt idx="4127">
                  <c:v>40</c:v>
                </c:pt>
                <c:pt idx="4128">
                  <c:v>80</c:v>
                </c:pt>
                <c:pt idx="4129">
                  <c:v>96</c:v>
                </c:pt>
                <c:pt idx="4130">
                  <c:v>62</c:v>
                </c:pt>
                <c:pt idx="4131">
                  <c:v>89</c:v>
                </c:pt>
                <c:pt idx="4132">
                  <c:v>92</c:v>
                </c:pt>
                <c:pt idx="4133">
                  <c:v>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57-4D32-ABEA-B8F5F61D67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9129680"/>
        <c:axId val="1869122960"/>
      </c:scatterChart>
      <c:valAx>
        <c:axId val="1869129680"/>
        <c:scaling>
          <c:orientation val="minMax"/>
          <c:max val="100"/>
          <c:min val="3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Sheet4!$A$2</c:f>
              <c:strCache>
                <c:ptCount val="1"/>
                <c:pt idx="0">
                  <c:v>Technical Score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9122960"/>
        <c:crosses val="autoZero"/>
        <c:crossBetween val="midCat"/>
      </c:valAx>
      <c:valAx>
        <c:axId val="1869122960"/>
        <c:scaling>
          <c:orientation val="minMax"/>
          <c:max val="100"/>
          <c:min val="3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Sheet4!$B$2</c:f>
              <c:strCache>
                <c:ptCount val="1"/>
                <c:pt idx="0">
                  <c:v>Soft Skill Score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9129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[dashboard.xlsx]Sheet7!PivotTable4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Genders</a:t>
            </a:r>
            <a:r>
              <a:rPr lang="en-US" baseline="0"/>
              <a:t> of Students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Sheet7!$B$3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Sheet7!$B$3</c:f>
              <c:numCache>
                <c:formatCode>General</c:formatCode>
                <c:ptCount val="2"/>
                <c:pt idx="0">
                  <c:v>2496</c:v>
                </c:pt>
                <c:pt idx="1">
                  <c:v>2504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9-4AD3-A725-CD8988B33B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6223328"/>
        <c:axId val="318001664"/>
      </c:barChart>
      <c:catAx>
        <c:axId val="71622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001664"/>
        <c:crosses val="autoZero"/>
        <c:auto val="1"/>
        <c:lblAlgn val="ctr"/>
        <c:lblOffset val="100"/>
        <c:noMultiLvlLbl val="0"/>
      </c:catAx>
      <c:valAx>
        <c:axId val="3180016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Sheet7!$B$3</c:f>
              <c:strCache>
                <c:ptCount val="1"/>
                <c:pt idx="0">
                  <c:v>Count of gender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223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Distribution of</a:t>
            </a:r>
            <a:r>
              <a:rPr lang="en-US" baseline="0"/>
              <a:t> CGPA of Students</a:t>
            </a:r>
            <a:endParaRPr lang="en-US"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Sheet7!$A$21:$A$30</c:f>
              <c:numCache>
                <c:formatCode>General</c:formatCode>
                <c:ptCount val="10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7</c:v>
                </c:pt>
                <c:pt idx="4">
                  <c:v>7.5</c:v>
                </c:pt>
                <c:pt idx="5">
                  <c:v>8</c:v>
                </c:pt>
                <c:pt idx="6">
                  <c:v>8.5</c:v>
                </c:pt>
                <c:pt idx="7">
                  <c:v>9</c:v>
                </c:pt>
                <c:pt idx="8">
                  <c:v>9.5</c:v>
                </c:pt>
                <c:pt idx="9">
                  <c:v>10</c:v>
                </c:pt>
              </c:numCache>
            </c:numRef>
          </c:cat>
          <c:val>
            <c:numRef>
              <c:f>Sheet7!$B$21:$B$31</c:f>
              <c:numCache>
                <c:formatCode>General</c:formatCode>
                <c:ptCount val="11"/>
                <c:pt idx="0">
                  <c:v>7</c:v>
                </c:pt>
                <c:pt idx="1">
                  <c:v>589</c:v>
                </c:pt>
                <c:pt idx="2">
                  <c:v>530</c:v>
                </c:pt>
                <c:pt idx="3">
                  <c:v>540</c:v>
                </c:pt>
                <c:pt idx="4">
                  <c:v>596</c:v>
                </c:pt>
                <c:pt idx="5">
                  <c:v>608</c:v>
                </c:pt>
                <c:pt idx="6">
                  <c:v>575</c:v>
                </c:pt>
                <c:pt idx="7">
                  <c:v>625</c:v>
                </c:pt>
                <c:pt idx="8">
                  <c:v>590</c:v>
                </c:pt>
                <c:pt idx="9">
                  <c:v>340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ED-47B6-AF1A-CBCDAA6574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2699888"/>
        <c:axId val="482697968"/>
      </c:barChart>
      <c:catAx>
        <c:axId val="482699888"/>
        <c:scaling>
          <c:orientation val="minMax"/>
        </c:scaling>
        <c:delete val="0"/>
        <c:axPos val="b"/>
        <c:title>
          <c:tx>
            <c:strRef>
              <c:f>Sheet7!$A$20</c:f>
              <c:strCache>
                <c:ptCount val="1"/>
                <c:pt idx="0">
                  <c:v>CGPA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482697968"/>
        <c:crosses val="autoZero"/>
        <c:auto val="1"/>
        <c:lblAlgn val="ctr"/>
        <c:lblOffset val="100"/>
        <c:noMultiLvlLbl val="0"/>
      </c:catAx>
      <c:valAx>
        <c:axId val="482697968"/>
        <c:scaling>
          <c:orientation val="minMax"/>
        </c:scaling>
        <c:delete val="0"/>
        <c:axPos val="l"/>
        <c:title>
          <c:tx>
            <c:strRef>
              <c:f>Sheet7!$B$20</c:f>
              <c:strCache>
                <c:ptCount val="1"/>
                <c:pt idx="0">
                  <c:v>Count of Students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482699888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Distribution of Students Degree</a:t>
            </a:r>
            <a:r>
              <a:rPr lang="en-US" baseline="0"/>
              <a:t> Percentage</a:t>
            </a:r>
            <a:endParaRPr lang="en-US"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invertIfNegative val="0"/>
          <c:cat>
            <c:strRef>
              <c:f>Sheet7!$J$19:$J$34</c:f>
              <c:strCache>
                <c:ptCount val="16"/>
                <c:pt idx="0">
                  <c:v>0.5</c:v>
                </c:pt>
                <c:pt idx="1">
                  <c:v>0.53</c:v>
                </c:pt>
                <c:pt idx="2">
                  <c:v>0.56</c:v>
                </c:pt>
                <c:pt idx="3">
                  <c:v>0.59</c:v>
                </c:pt>
                <c:pt idx="4">
                  <c:v>0.62</c:v>
                </c:pt>
                <c:pt idx="5">
                  <c:v>0.65</c:v>
                </c:pt>
                <c:pt idx="6">
                  <c:v>0.68</c:v>
                </c:pt>
                <c:pt idx="7">
                  <c:v>0.71</c:v>
                </c:pt>
                <c:pt idx="8">
                  <c:v>0.74</c:v>
                </c:pt>
                <c:pt idx="9">
                  <c:v>0.77</c:v>
                </c:pt>
                <c:pt idx="10">
                  <c:v>0.8</c:v>
                </c:pt>
                <c:pt idx="11">
                  <c:v>0.83</c:v>
                </c:pt>
                <c:pt idx="12">
                  <c:v>0.86</c:v>
                </c:pt>
                <c:pt idx="13">
                  <c:v>0.89</c:v>
                </c:pt>
                <c:pt idx="14">
                  <c:v>0.92</c:v>
                </c:pt>
                <c:pt idx="15">
                  <c:v>More</c:v>
                </c:pt>
              </c:strCache>
            </c:strRef>
          </c:cat>
          <c:val>
            <c:numRef>
              <c:f>Sheet7!$K$19:$K$34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306</c:v>
                </c:pt>
                <c:pt idx="3">
                  <c:v>427</c:v>
                </c:pt>
                <c:pt idx="4">
                  <c:v>420</c:v>
                </c:pt>
                <c:pt idx="5">
                  <c:v>403</c:v>
                </c:pt>
                <c:pt idx="6">
                  <c:v>422</c:v>
                </c:pt>
                <c:pt idx="7">
                  <c:v>469</c:v>
                </c:pt>
                <c:pt idx="8">
                  <c:v>450</c:v>
                </c:pt>
                <c:pt idx="9">
                  <c:v>447</c:v>
                </c:pt>
                <c:pt idx="10">
                  <c:v>415</c:v>
                </c:pt>
                <c:pt idx="11">
                  <c:v>423</c:v>
                </c:pt>
                <c:pt idx="12">
                  <c:v>427</c:v>
                </c:pt>
                <c:pt idx="13">
                  <c:v>391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40-4E05-A0BC-D3EE7712A4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76474463"/>
        <c:axId val="1176470143"/>
      </c:barChart>
      <c:catAx>
        <c:axId val="1176474463"/>
        <c:scaling>
          <c:orientation val="minMax"/>
        </c:scaling>
        <c:delete val="0"/>
        <c:axPos val="b"/>
        <c:title>
          <c:tx>
            <c:strRef>
              <c:f>Sheet7!$J$18</c:f>
              <c:strCache>
                <c:ptCount val="1"/>
                <c:pt idx="0">
                  <c:v>Percentage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1176470143"/>
        <c:crosses val="autoZero"/>
        <c:auto val="1"/>
        <c:lblAlgn val="ctr"/>
        <c:lblOffset val="100"/>
        <c:noMultiLvlLbl val="0"/>
      </c:catAx>
      <c:valAx>
        <c:axId val="1176470143"/>
        <c:scaling>
          <c:orientation val="minMax"/>
        </c:scaling>
        <c:delete val="0"/>
        <c:axPos val="l"/>
        <c:title>
          <c:tx>
            <c:strRef>
              <c:f>Sheet7!$K$18</c:f>
              <c:strCache>
                <c:ptCount val="1"/>
                <c:pt idx="0">
                  <c:v>Count of Students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1176474463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[dashboard.xlsx]Sheet7!PivotTable14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How much Attendance Contribute on Grades?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Sheet7!$A$34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Sheet7!$A$34</c:f>
              <c:strCache>
                <c:ptCount val="40"/>
                <c:pt idx="0">
                  <c:v>'</c:v>
                </c:pt>
                <c:pt idx="1">
                  <c:v>0.61</c:v>
                </c:pt>
                <c:pt idx="2">
                  <c:v>0.62</c:v>
                </c:pt>
                <c:pt idx="3">
                  <c:v>0.63</c:v>
                </c:pt>
                <c:pt idx="4">
                  <c:v>0.64</c:v>
                </c:pt>
                <c:pt idx="5">
                  <c:v>0.65</c:v>
                </c:pt>
                <c:pt idx="6">
                  <c:v>0.66</c:v>
                </c:pt>
                <c:pt idx="7">
                  <c:v>0.67</c:v>
                </c:pt>
                <c:pt idx="8">
                  <c:v>0.68</c:v>
                </c:pt>
                <c:pt idx="9">
                  <c:v>0.69</c:v>
                </c:pt>
                <c:pt idx="10">
                  <c:v>0.7</c:v>
                </c:pt>
                <c:pt idx="11">
                  <c:v>0.71</c:v>
                </c:pt>
                <c:pt idx="12">
                  <c:v>0.72</c:v>
                </c:pt>
                <c:pt idx="13">
                  <c:v>0.73</c:v>
                </c:pt>
                <c:pt idx="14">
                  <c:v>0.74</c:v>
                </c:pt>
                <c:pt idx="15">
                  <c:v>0.75</c:v>
                </c:pt>
                <c:pt idx="16">
                  <c:v>0.76</c:v>
                </c:pt>
                <c:pt idx="17">
                  <c:v>0.77</c:v>
                </c:pt>
                <c:pt idx="18">
                  <c:v>0.78</c:v>
                </c:pt>
                <c:pt idx="19">
                  <c:v>0.79</c:v>
                </c:pt>
                <c:pt idx="20">
                  <c:v>0.8</c:v>
                </c:pt>
                <c:pt idx="21">
                  <c:v>0.81</c:v>
                </c:pt>
                <c:pt idx="22">
                  <c:v>0.82</c:v>
                </c:pt>
                <c:pt idx="23">
                  <c:v>0.83</c:v>
                </c:pt>
                <c:pt idx="24">
                  <c:v>0.84</c:v>
                </c:pt>
                <c:pt idx="25">
                  <c:v>0.85</c:v>
                </c:pt>
                <c:pt idx="26">
                  <c:v>0.86</c:v>
                </c:pt>
                <c:pt idx="27">
                  <c:v>0.87</c:v>
                </c:pt>
                <c:pt idx="28">
                  <c:v>0.88</c:v>
                </c:pt>
                <c:pt idx="29">
                  <c:v>0.89</c:v>
                </c:pt>
                <c:pt idx="30">
                  <c:v>0.9</c:v>
                </c:pt>
                <c:pt idx="31">
                  <c:v>0.91</c:v>
                </c:pt>
                <c:pt idx="32">
                  <c:v>0.92</c:v>
                </c:pt>
                <c:pt idx="33">
                  <c:v>0.93</c:v>
                </c:pt>
                <c:pt idx="34">
                  <c:v>0.94</c:v>
                </c:pt>
                <c:pt idx="35">
                  <c:v>0.95</c:v>
                </c:pt>
                <c:pt idx="36">
                  <c:v>0.96</c:v>
                </c:pt>
                <c:pt idx="37">
                  <c:v>0.97</c:v>
                </c:pt>
                <c:pt idx="38">
                  <c:v>0.98</c:v>
                </c:pt>
                <c:pt idx="39">
                  <c:v>0.99</c:v>
                </c:pt>
              </c:strCache>
            </c:strRef>
          </c:cat>
          <c:val>
            <c:numRef>
              <c:f>Sheet7!$A$34</c:f>
              <c:numCache>
                <c:formatCode>General</c:formatCode>
                <c:ptCount val="40"/>
                <c:pt idx="0">
                  <c:v>7.68</c:v>
                </c:pt>
                <c:pt idx="1">
                  <c:v>7.915</c:v>
                </c:pt>
                <c:pt idx="2">
                  <c:v>7.7</c:v>
                </c:pt>
                <c:pt idx="3">
                  <c:v>7.62</c:v>
                </c:pt>
                <c:pt idx="4">
                  <c:v>7.8</c:v>
                </c:pt>
                <c:pt idx="5">
                  <c:v>7.71</c:v>
                </c:pt>
                <c:pt idx="6">
                  <c:v>7.26</c:v>
                </c:pt>
                <c:pt idx="7">
                  <c:v>7.5</c:v>
                </c:pt>
                <c:pt idx="8">
                  <c:v>7.74</c:v>
                </c:pt>
                <c:pt idx="9">
                  <c:v>7.585</c:v>
                </c:pt>
                <c:pt idx="10">
                  <c:v>7.9399999999999995</c:v>
                </c:pt>
                <c:pt idx="11">
                  <c:v>7.915</c:v>
                </c:pt>
                <c:pt idx="12">
                  <c:v>7.7649999999999997</c:v>
                </c:pt>
                <c:pt idx="13">
                  <c:v>7.62</c:v>
                </c:pt>
                <c:pt idx="14">
                  <c:v>7.59</c:v>
                </c:pt>
                <c:pt idx="15">
                  <c:v>7.81</c:v>
                </c:pt>
                <c:pt idx="16">
                  <c:v>7.8450000000000006</c:v>
                </c:pt>
                <c:pt idx="17">
                  <c:v>8.2100000000000009</c:v>
                </c:pt>
                <c:pt idx="18">
                  <c:v>7.78</c:v>
                </c:pt>
                <c:pt idx="19">
                  <c:v>7.85</c:v>
                </c:pt>
                <c:pt idx="20">
                  <c:v>7.51</c:v>
                </c:pt>
                <c:pt idx="21">
                  <c:v>7.73</c:v>
                </c:pt>
                <c:pt idx="22">
                  <c:v>7.67</c:v>
                </c:pt>
                <c:pt idx="23">
                  <c:v>7.6</c:v>
                </c:pt>
                <c:pt idx="24">
                  <c:v>7.88</c:v>
                </c:pt>
                <c:pt idx="25">
                  <c:v>7.38</c:v>
                </c:pt>
                <c:pt idx="26">
                  <c:v>7.75</c:v>
                </c:pt>
                <c:pt idx="27">
                  <c:v>7.4450000000000003</c:v>
                </c:pt>
                <c:pt idx="28">
                  <c:v>7.59</c:v>
                </c:pt>
                <c:pt idx="29">
                  <c:v>7.59</c:v>
                </c:pt>
                <c:pt idx="30">
                  <c:v>7.6899999999999995</c:v>
                </c:pt>
                <c:pt idx="31">
                  <c:v>7.99</c:v>
                </c:pt>
                <c:pt idx="32">
                  <c:v>7.84</c:v>
                </c:pt>
                <c:pt idx="33">
                  <c:v>7.67</c:v>
                </c:pt>
                <c:pt idx="34">
                  <c:v>7.8249999999999993</c:v>
                </c:pt>
                <c:pt idx="35">
                  <c:v>7.78</c:v>
                </c:pt>
                <c:pt idx="36">
                  <c:v>7.56</c:v>
                </c:pt>
                <c:pt idx="37">
                  <c:v>7.74</c:v>
                </c:pt>
                <c:pt idx="38">
                  <c:v>7.34</c:v>
                </c:pt>
                <c:pt idx="39">
                  <c:v>7.55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622-4A51-9710-47CFFB7B8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0466496"/>
        <c:axId val="490466016"/>
      </c:lineChart>
      <c:catAx>
        <c:axId val="490466496"/>
        <c:scaling>
          <c:orientation val="minMax"/>
        </c:scaling>
        <c:delete val="0"/>
        <c:axPos val="b"/>
        <c:title>
          <c:tx>
            <c:strRef>
              <c:f>Sheet7!$A$34</c:f>
              <c:strCache>
                <c:ptCount val="1"/>
                <c:pt idx="0">
                  <c:v>Attendance percentage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466016"/>
        <c:crosses val="autoZero"/>
        <c:auto val="1"/>
        <c:lblAlgn val="ctr"/>
        <c:lblOffset val="100"/>
        <c:tickLblSkip val="3"/>
        <c:noMultiLvlLbl val="0"/>
      </c:catAx>
      <c:valAx>
        <c:axId val="490466016"/>
        <c:scaling>
          <c:orientation val="minMax"/>
          <c:min val="7"/>
        </c:scaling>
        <c:delete val="0"/>
        <c:axPos val="l"/>
        <c:title>
          <c:tx>
            <c:strRef>
              <c:f>Sheet7!$B$34</c:f>
              <c:strCache>
                <c:ptCount val="1"/>
                <c:pt idx="0">
                  <c:v>Median CGPA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466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[dashboard.xlsx]Sheet7!PivotTable1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Does Placement Depends on CGPA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Sheet7!$D$54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Sheet7!$D$54</c:f>
              <c:strCache>
                <c:ptCount val="431"/>
                <c:pt idx="0">
                  <c:v>5.5</c:v>
                </c:pt>
                <c:pt idx="1">
                  <c:v>5.51</c:v>
                </c:pt>
                <c:pt idx="2">
                  <c:v>5.52</c:v>
                </c:pt>
                <c:pt idx="3">
                  <c:v>5.53</c:v>
                </c:pt>
                <c:pt idx="4">
                  <c:v>5.54</c:v>
                </c:pt>
                <c:pt idx="5">
                  <c:v>5.55</c:v>
                </c:pt>
                <c:pt idx="6">
                  <c:v>5.56</c:v>
                </c:pt>
                <c:pt idx="7">
                  <c:v>5.57</c:v>
                </c:pt>
                <c:pt idx="8">
                  <c:v>5.58</c:v>
                </c:pt>
                <c:pt idx="9">
                  <c:v>5.59</c:v>
                </c:pt>
                <c:pt idx="10">
                  <c:v>5.6</c:v>
                </c:pt>
                <c:pt idx="11">
                  <c:v>5.61</c:v>
                </c:pt>
                <c:pt idx="12">
                  <c:v>5.62</c:v>
                </c:pt>
                <c:pt idx="13">
                  <c:v>5.63</c:v>
                </c:pt>
                <c:pt idx="14">
                  <c:v>5.64</c:v>
                </c:pt>
                <c:pt idx="15">
                  <c:v>5.65</c:v>
                </c:pt>
                <c:pt idx="16">
                  <c:v>5.66</c:v>
                </c:pt>
                <c:pt idx="17">
                  <c:v>5.67</c:v>
                </c:pt>
                <c:pt idx="18">
                  <c:v>5.68</c:v>
                </c:pt>
                <c:pt idx="19">
                  <c:v>5.69</c:v>
                </c:pt>
                <c:pt idx="20">
                  <c:v>5.7</c:v>
                </c:pt>
                <c:pt idx="21">
                  <c:v>5.71</c:v>
                </c:pt>
                <c:pt idx="22">
                  <c:v>5.72</c:v>
                </c:pt>
                <c:pt idx="23">
                  <c:v>5.73</c:v>
                </c:pt>
                <c:pt idx="24">
                  <c:v>5.74</c:v>
                </c:pt>
                <c:pt idx="25">
                  <c:v>5.75</c:v>
                </c:pt>
                <c:pt idx="26">
                  <c:v>5.76</c:v>
                </c:pt>
                <c:pt idx="27">
                  <c:v>5.77</c:v>
                </c:pt>
                <c:pt idx="28">
                  <c:v>5.78</c:v>
                </c:pt>
                <c:pt idx="29">
                  <c:v>5.79</c:v>
                </c:pt>
                <c:pt idx="30">
                  <c:v>5.8</c:v>
                </c:pt>
                <c:pt idx="31">
                  <c:v>5.81</c:v>
                </c:pt>
                <c:pt idx="32">
                  <c:v>5.82</c:v>
                </c:pt>
                <c:pt idx="33">
                  <c:v>5.83</c:v>
                </c:pt>
                <c:pt idx="34">
                  <c:v>5.84</c:v>
                </c:pt>
                <c:pt idx="35">
                  <c:v>5.85</c:v>
                </c:pt>
                <c:pt idx="36">
                  <c:v>5.86</c:v>
                </c:pt>
                <c:pt idx="37">
                  <c:v>5.87</c:v>
                </c:pt>
                <c:pt idx="38">
                  <c:v>5.88</c:v>
                </c:pt>
                <c:pt idx="39">
                  <c:v>5.89</c:v>
                </c:pt>
                <c:pt idx="40">
                  <c:v>5.9</c:v>
                </c:pt>
                <c:pt idx="41">
                  <c:v>5.91</c:v>
                </c:pt>
                <c:pt idx="42">
                  <c:v>5.92</c:v>
                </c:pt>
                <c:pt idx="43">
                  <c:v>5.93</c:v>
                </c:pt>
                <c:pt idx="44">
                  <c:v>5.94</c:v>
                </c:pt>
                <c:pt idx="45">
                  <c:v>5.95</c:v>
                </c:pt>
                <c:pt idx="46">
                  <c:v>5.96</c:v>
                </c:pt>
                <c:pt idx="47">
                  <c:v>5.97</c:v>
                </c:pt>
                <c:pt idx="48">
                  <c:v>5.98</c:v>
                </c:pt>
                <c:pt idx="49">
                  <c:v>5.99</c:v>
                </c:pt>
                <c:pt idx="50">
                  <c:v>6</c:v>
                </c:pt>
                <c:pt idx="51">
                  <c:v>6.01</c:v>
                </c:pt>
                <c:pt idx="52">
                  <c:v>6.02</c:v>
                </c:pt>
                <c:pt idx="53">
                  <c:v>6.03</c:v>
                </c:pt>
                <c:pt idx="54">
                  <c:v>6.04</c:v>
                </c:pt>
                <c:pt idx="55">
                  <c:v>6.05</c:v>
                </c:pt>
                <c:pt idx="56">
                  <c:v>6.06</c:v>
                </c:pt>
                <c:pt idx="57">
                  <c:v>6.07</c:v>
                </c:pt>
                <c:pt idx="58">
                  <c:v>6.08</c:v>
                </c:pt>
                <c:pt idx="59">
                  <c:v>6.09</c:v>
                </c:pt>
                <c:pt idx="60">
                  <c:v>6.1</c:v>
                </c:pt>
                <c:pt idx="61">
                  <c:v>6.11</c:v>
                </c:pt>
                <c:pt idx="62">
                  <c:v>6.12</c:v>
                </c:pt>
                <c:pt idx="63">
                  <c:v>6.13</c:v>
                </c:pt>
                <c:pt idx="64">
                  <c:v>6.14</c:v>
                </c:pt>
                <c:pt idx="65">
                  <c:v>6.15</c:v>
                </c:pt>
                <c:pt idx="66">
                  <c:v>6.16</c:v>
                </c:pt>
                <c:pt idx="67">
                  <c:v>6.17</c:v>
                </c:pt>
                <c:pt idx="68">
                  <c:v>6.18</c:v>
                </c:pt>
                <c:pt idx="69">
                  <c:v>6.19</c:v>
                </c:pt>
                <c:pt idx="70">
                  <c:v>6.2</c:v>
                </c:pt>
                <c:pt idx="71">
                  <c:v>6.21</c:v>
                </c:pt>
                <c:pt idx="72">
                  <c:v>6.22</c:v>
                </c:pt>
                <c:pt idx="73">
                  <c:v>6.23</c:v>
                </c:pt>
                <c:pt idx="74">
                  <c:v>6.24</c:v>
                </c:pt>
                <c:pt idx="75">
                  <c:v>6.25</c:v>
                </c:pt>
                <c:pt idx="76">
                  <c:v>6.26</c:v>
                </c:pt>
                <c:pt idx="77">
                  <c:v>6.27</c:v>
                </c:pt>
                <c:pt idx="78">
                  <c:v>6.28</c:v>
                </c:pt>
                <c:pt idx="79">
                  <c:v>6.29</c:v>
                </c:pt>
                <c:pt idx="80">
                  <c:v>6.3</c:v>
                </c:pt>
                <c:pt idx="81">
                  <c:v>6.31</c:v>
                </c:pt>
                <c:pt idx="82">
                  <c:v>6.32</c:v>
                </c:pt>
                <c:pt idx="83">
                  <c:v>6.33</c:v>
                </c:pt>
                <c:pt idx="84">
                  <c:v>6.34</c:v>
                </c:pt>
                <c:pt idx="85">
                  <c:v>6.35</c:v>
                </c:pt>
                <c:pt idx="86">
                  <c:v>6.36</c:v>
                </c:pt>
                <c:pt idx="87">
                  <c:v>6.37</c:v>
                </c:pt>
                <c:pt idx="88">
                  <c:v>6.38</c:v>
                </c:pt>
                <c:pt idx="89">
                  <c:v>6.39</c:v>
                </c:pt>
                <c:pt idx="90">
                  <c:v>6.4</c:v>
                </c:pt>
                <c:pt idx="91">
                  <c:v>6.41</c:v>
                </c:pt>
                <c:pt idx="92">
                  <c:v>6.42</c:v>
                </c:pt>
                <c:pt idx="93">
                  <c:v>6.43</c:v>
                </c:pt>
                <c:pt idx="94">
                  <c:v>6.44</c:v>
                </c:pt>
                <c:pt idx="95">
                  <c:v>6.45</c:v>
                </c:pt>
                <c:pt idx="96">
                  <c:v>6.46</c:v>
                </c:pt>
                <c:pt idx="97">
                  <c:v>6.47</c:v>
                </c:pt>
                <c:pt idx="98">
                  <c:v>6.48</c:v>
                </c:pt>
                <c:pt idx="99">
                  <c:v>6.49</c:v>
                </c:pt>
                <c:pt idx="100">
                  <c:v>6.5</c:v>
                </c:pt>
                <c:pt idx="101">
                  <c:v>6.51</c:v>
                </c:pt>
                <c:pt idx="102">
                  <c:v>6.52</c:v>
                </c:pt>
                <c:pt idx="103">
                  <c:v>6.53</c:v>
                </c:pt>
                <c:pt idx="104">
                  <c:v>6.54</c:v>
                </c:pt>
                <c:pt idx="105">
                  <c:v>6.55</c:v>
                </c:pt>
                <c:pt idx="106">
                  <c:v>6.56</c:v>
                </c:pt>
                <c:pt idx="107">
                  <c:v>6.57</c:v>
                </c:pt>
                <c:pt idx="108">
                  <c:v>6.58</c:v>
                </c:pt>
                <c:pt idx="109">
                  <c:v>6.59</c:v>
                </c:pt>
                <c:pt idx="110">
                  <c:v>6.6</c:v>
                </c:pt>
                <c:pt idx="111">
                  <c:v>6.61</c:v>
                </c:pt>
                <c:pt idx="112">
                  <c:v>6.62</c:v>
                </c:pt>
                <c:pt idx="113">
                  <c:v>6.63</c:v>
                </c:pt>
                <c:pt idx="114">
                  <c:v>6.64</c:v>
                </c:pt>
                <c:pt idx="115">
                  <c:v>6.65</c:v>
                </c:pt>
                <c:pt idx="116">
                  <c:v>6.66</c:v>
                </c:pt>
                <c:pt idx="117">
                  <c:v>6.67</c:v>
                </c:pt>
                <c:pt idx="118">
                  <c:v>6.68</c:v>
                </c:pt>
                <c:pt idx="119">
                  <c:v>6.69</c:v>
                </c:pt>
                <c:pt idx="120">
                  <c:v>6.7</c:v>
                </c:pt>
                <c:pt idx="121">
                  <c:v>6.71</c:v>
                </c:pt>
                <c:pt idx="122">
                  <c:v>6.72</c:v>
                </c:pt>
                <c:pt idx="123">
                  <c:v>6.73</c:v>
                </c:pt>
                <c:pt idx="124">
                  <c:v>6.74</c:v>
                </c:pt>
                <c:pt idx="125">
                  <c:v>6.75</c:v>
                </c:pt>
                <c:pt idx="126">
                  <c:v>6.76</c:v>
                </c:pt>
                <c:pt idx="127">
                  <c:v>6.77</c:v>
                </c:pt>
                <c:pt idx="128">
                  <c:v>6.78</c:v>
                </c:pt>
                <c:pt idx="129">
                  <c:v>6.79</c:v>
                </c:pt>
                <c:pt idx="130">
                  <c:v>6.8</c:v>
                </c:pt>
                <c:pt idx="131">
                  <c:v>6.81</c:v>
                </c:pt>
                <c:pt idx="132">
                  <c:v>6.82</c:v>
                </c:pt>
                <c:pt idx="133">
                  <c:v>6.83</c:v>
                </c:pt>
                <c:pt idx="134">
                  <c:v>6.84</c:v>
                </c:pt>
                <c:pt idx="135">
                  <c:v>6.85</c:v>
                </c:pt>
                <c:pt idx="136">
                  <c:v>6.86</c:v>
                </c:pt>
                <c:pt idx="137">
                  <c:v>6.87</c:v>
                </c:pt>
                <c:pt idx="138">
                  <c:v>6.88</c:v>
                </c:pt>
                <c:pt idx="139">
                  <c:v>6.89</c:v>
                </c:pt>
                <c:pt idx="140">
                  <c:v>6.9</c:v>
                </c:pt>
                <c:pt idx="141">
                  <c:v>6.91</c:v>
                </c:pt>
                <c:pt idx="142">
                  <c:v>6.92</c:v>
                </c:pt>
                <c:pt idx="143">
                  <c:v>6.93</c:v>
                </c:pt>
                <c:pt idx="144">
                  <c:v>6.94</c:v>
                </c:pt>
                <c:pt idx="145">
                  <c:v>6.95</c:v>
                </c:pt>
                <c:pt idx="146">
                  <c:v>6.96</c:v>
                </c:pt>
                <c:pt idx="147">
                  <c:v>6.97</c:v>
                </c:pt>
                <c:pt idx="148">
                  <c:v>6.98</c:v>
                </c:pt>
                <c:pt idx="149">
                  <c:v>6.99</c:v>
                </c:pt>
                <c:pt idx="150">
                  <c:v>7</c:v>
                </c:pt>
                <c:pt idx="151">
                  <c:v>7.01</c:v>
                </c:pt>
                <c:pt idx="152">
                  <c:v>7.02</c:v>
                </c:pt>
                <c:pt idx="153">
                  <c:v>7.03</c:v>
                </c:pt>
                <c:pt idx="154">
                  <c:v>7.04</c:v>
                </c:pt>
                <c:pt idx="155">
                  <c:v>7.05</c:v>
                </c:pt>
                <c:pt idx="156">
                  <c:v>7.06</c:v>
                </c:pt>
                <c:pt idx="157">
                  <c:v>7.07</c:v>
                </c:pt>
                <c:pt idx="158">
                  <c:v>7.08</c:v>
                </c:pt>
                <c:pt idx="159">
                  <c:v>7.09</c:v>
                </c:pt>
                <c:pt idx="160">
                  <c:v>7.1</c:v>
                </c:pt>
                <c:pt idx="161">
                  <c:v>7.11</c:v>
                </c:pt>
                <c:pt idx="162">
                  <c:v>7.12</c:v>
                </c:pt>
                <c:pt idx="163">
                  <c:v>7.13</c:v>
                </c:pt>
                <c:pt idx="164">
                  <c:v>7.14</c:v>
                </c:pt>
                <c:pt idx="165">
                  <c:v>7.15</c:v>
                </c:pt>
                <c:pt idx="166">
                  <c:v>7.16</c:v>
                </c:pt>
                <c:pt idx="167">
                  <c:v>7.17</c:v>
                </c:pt>
                <c:pt idx="168">
                  <c:v>7.18</c:v>
                </c:pt>
                <c:pt idx="169">
                  <c:v>7.19</c:v>
                </c:pt>
                <c:pt idx="170">
                  <c:v>7.2</c:v>
                </c:pt>
                <c:pt idx="171">
                  <c:v>7.21</c:v>
                </c:pt>
                <c:pt idx="172">
                  <c:v>7.22</c:v>
                </c:pt>
                <c:pt idx="173">
                  <c:v>7.23</c:v>
                </c:pt>
                <c:pt idx="174">
                  <c:v>7.24</c:v>
                </c:pt>
                <c:pt idx="175">
                  <c:v>7.25</c:v>
                </c:pt>
                <c:pt idx="176">
                  <c:v>7.26</c:v>
                </c:pt>
                <c:pt idx="177">
                  <c:v>7.27</c:v>
                </c:pt>
                <c:pt idx="178">
                  <c:v>7.28</c:v>
                </c:pt>
                <c:pt idx="179">
                  <c:v>7.29</c:v>
                </c:pt>
                <c:pt idx="180">
                  <c:v>7.3</c:v>
                </c:pt>
                <c:pt idx="181">
                  <c:v>7.31</c:v>
                </c:pt>
                <c:pt idx="182">
                  <c:v>7.32</c:v>
                </c:pt>
                <c:pt idx="183">
                  <c:v>7.33</c:v>
                </c:pt>
                <c:pt idx="184">
                  <c:v>7.34</c:v>
                </c:pt>
                <c:pt idx="185">
                  <c:v>7.35</c:v>
                </c:pt>
                <c:pt idx="186">
                  <c:v>7.36</c:v>
                </c:pt>
                <c:pt idx="187">
                  <c:v>7.37</c:v>
                </c:pt>
                <c:pt idx="188">
                  <c:v>7.38</c:v>
                </c:pt>
                <c:pt idx="189">
                  <c:v>7.39</c:v>
                </c:pt>
                <c:pt idx="190">
                  <c:v>7.4</c:v>
                </c:pt>
                <c:pt idx="191">
                  <c:v>7.41</c:v>
                </c:pt>
                <c:pt idx="192">
                  <c:v>7.42</c:v>
                </c:pt>
                <c:pt idx="193">
                  <c:v>7.43</c:v>
                </c:pt>
                <c:pt idx="194">
                  <c:v>7.44</c:v>
                </c:pt>
                <c:pt idx="195">
                  <c:v>7.45</c:v>
                </c:pt>
                <c:pt idx="196">
                  <c:v>7.46</c:v>
                </c:pt>
                <c:pt idx="197">
                  <c:v>7.47</c:v>
                </c:pt>
                <c:pt idx="198">
                  <c:v>7.48</c:v>
                </c:pt>
                <c:pt idx="199">
                  <c:v>7.49</c:v>
                </c:pt>
                <c:pt idx="200">
                  <c:v>7.5</c:v>
                </c:pt>
                <c:pt idx="201">
                  <c:v>7.51</c:v>
                </c:pt>
                <c:pt idx="202">
                  <c:v>7.52</c:v>
                </c:pt>
                <c:pt idx="203">
                  <c:v>7.53</c:v>
                </c:pt>
                <c:pt idx="204">
                  <c:v>7.54</c:v>
                </c:pt>
                <c:pt idx="205">
                  <c:v>7.55</c:v>
                </c:pt>
                <c:pt idx="206">
                  <c:v>7.56</c:v>
                </c:pt>
                <c:pt idx="207">
                  <c:v>7.57</c:v>
                </c:pt>
                <c:pt idx="208">
                  <c:v>7.58</c:v>
                </c:pt>
                <c:pt idx="209">
                  <c:v>7.59</c:v>
                </c:pt>
                <c:pt idx="210">
                  <c:v>7.6</c:v>
                </c:pt>
                <c:pt idx="211">
                  <c:v>7.61</c:v>
                </c:pt>
                <c:pt idx="212">
                  <c:v>7.62</c:v>
                </c:pt>
                <c:pt idx="213">
                  <c:v>7.63</c:v>
                </c:pt>
                <c:pt idx="214">
                  <c:v>7.64</c:v>
                </c:pt>
                <c:pt idx="215">
                  <c:v>7.65</c:v>
                </c:pt>
                <c:pt idx="216">
                  <c:v>7.66</c:v>
                </c:pt>
                <c:pt idx="217">
                  <c:v>7.67</c:v>
                </c:pt>
                <c:pt idx="218">
                  <c:v>7.68</c:v>
                </c:pt>
                <c:pt idx="219">
                  <c:v>7.69</c:v>
                </c:pt>
                <c:pt idx="220">
                  <c:v>7.7</c:v>
                </c:pt>
                <c:pt idx="221">
                  <c:v>7.71</c:v>
                </c:pt>
                <c:pt idx="222">
                  <c:v>7.72</c:v>
                </c:pt>
                <c:pt idx="223">
                  <c:v>7.73</c:v>
                </c:pt>
                <c:pt idx="224">
                  <c:v>7.74</c:v>
                </c:pt>
                <c:pt idx="225">
                  <c:v>7.75</c:v>
                </c:pt>
                <c:pt idx="226">
                  <c:v>7.76</c:v>
                </c:pt>
                <c:pt idx="227">
                  <c:v>7.77</c:v>
                </c:pt>
                <c:pt idx="228">
                  <c:v>7.78</c:v>
                </c:pt>
                <c:pt idx="229">
                  <c:v>7.79</c:v>
                </c:pt>
                <c:pt idx="230">
                  <c:v>7.8</c:v>
                </c:pt>
                <c:pt idx="231">
                  <c:v>7.81</c:v>
                </c:pt>
                <c:pt idx="232">
                  <c:v>7.82</c:v>
                </c:pt>
                <c:pt idx="233">
                  <c:v>7.83</c:v>
                </c:pt>
                <c:pt idx="234">
                  <c:v>7.84</c:v>
                </c:pt>
                <c:pt idx="235">
                  <c:v>7.85</c:v>
                </c:pt>
                <c:pt idx="236">
                  <c:v>7.86</c:v>
                </c:pt>
                <c:pt idx="237">
                  <c:v>7.87</c:v>
                </c:pt>
                <c:pt idx="238">
                  <c:v>7.88</c:v>
                </c:pt>
                <c:pt idx="239">
                  <c:v>7.89</c:v>
                </c:pt>
                <c:pt idx="240">
                  <c:v>7.9</c:v>
                </c:pt>
                <c:pt idx="241">
                  <c:v>7.91</c:v>
                </c:pt>
                <c:pt idx="242">
                  <c:v>7.92</c:v>
                </c:pt>
                <c:pt idx="243">
                  <c:v>7.93</c:v>
                </c:pt>
                <c:pt idx="244">
                  <c:v>7.94</c:v>
                </c:pt>
                <c:pt idx="245">
                  <c:v>7.95</c:v>
                </c:pt>
                <c:pt idx="246">
                  <c:v>7.96</c:v>
                </c:pt>
                <c:pt idx="247">
                  <c:v>7.97</c:v>
                </c:pt>
                <c:pt idx="248">
                  <c:v>7.98</c:v>
                </c:pt>
                <c:pt idx="249">
                  <c:v>7.99</c:v>
                </c:pt>
                <c:pt idx="250">
                  <c:v>8</c:v>
                </c:pt>
                <c:pt idx="251">
                  <c:v>8.01</c:v>
                </c:pt>
                <c:pt idx="252">
                  <c:v>8.02</c:v>
                </c:pt>
                <c:pt idx="253">
                  <c:v>8.03</c:v>
                </c:pt>
                <c:pt idx="254">
                  <c:v>8.04</c:v>
                </c:pt>
                <c:pt idx="255">
                  <c:v>8.05</c:v>
                </c:pt>
                <c:pt idx="256">
                  <c:v>8.06</c:v>
                </c:pt>
                <c:pt idx="257">
                  <c:v>8.07</c:v>
                </c:pt>
                <c:pt idx="258">
                  <c:v>8.08</c:v>
                </c:pt>
                <c:pt idx="259">
                  <c:v>8.09</c:v>
                </c:pt>
                <c:pt idx="260">
                  <c:v>8.1</c:v>
                </c:pt>
                <c:pt idx="261">
                  <c:v>8.11</c:v>
                </c:pt>
                <c:pt idx="262">
                  <c:v>8.12</c:v>
                </c:pt>
                <c:pt idx="263">
                  <c:v>8.13</c:v>
                </c:pt>
                <c:pt idx="264">
                  <c:v>8.14</c:v>
                </c:pt>
                <c:pt idx="265">
                  <c:v>8.15</c:v>
                </c:pt>
                <c:pt idx="266">
                  <c:v>8.16</c:v>
                </c:pt>
                <c:pt idx="267">
                  <c:v>8.17</c:v>
                </c:pt>
                <c:pt idx="268">
                  <c:v>8.18</c:v>
                </c:pt>
                <c:pt idx="269">
                  <c:v>8.19</c:v>
                </c:pt>
                <c:pt idx="270">
                  <c:v>8.2</c:v>
                </c:pt>
                <c:pt idx="271">
                  <c:v>8.21</c:v>
                </c:pt>
                <c:pt idx="272">
                  <c:v>8.22</c:v>
                </c:pt>
                <c:pt idx="273">
                  <c:v>8.23</c:v>
                </c:pt>
                <c:pt idx="274">
                  <c:v>8.24</c:v>
                </c:pt>
                <c:pt idx="275">
                  <c:v>8.25</c:v>
                </c:pt>
                <c:pt idx="276">
                  <c:v>8.26</c:v>
                </c:pt>
                <c:pt idx="277">
                  <c:v>8.27</c:v>
                </c:pt>
                <c:pt idx="278">
                  <c:v>8.28</c:v>
                </c:pt>
                <c:pt idx="279">
                  <c:v>8.29</c:v>
                </c:pt>
                <c:pt idx="280">
                  <c:v>8.3</c:v>
                </c:pt>
                <c:pt idx="281">
                  <c:v>8.31</c:v>
                </c:pt>
                <c:pt idx="282">
                  <c:v>8.32</c:v>
                </c:pt>
                <c:pt idx="283">
                  <c:v>8.33</c:v>
                </c:pt>
                <c:pt idx="284">
                  <c:v>8.34</c:v>
                </c:pt>
                <c:pt idx="285">
                  <c:v>8.35</c:v>
                </c:pt>
                <c:pt idx="286">
                  <c:v>8.36</c:v>
                </c:pt>
                <c:pt idx="287">
                  <c:v>8.37</c:v>
                </c:pt>
                <c:pt idx="288">
                  <c:v>8.38</c:v>
                </c:pt>
                <c:pt idx="289">
                  <c:v>8.39</c:v>
                </c:pt>
                <c:pt idx="290">
                  <c:v>8.4</c:v>
                </c:pt>
                <c:pt idx="291">
                  <c:v>8.41</c:v>
                </c:pt>
                <c:pt idx="292">
                  <c:v>8.42</c:v>
                </c:pt>
                <c:pt idx="293">
                  <c:v>8.43</c:v>
                </c:pt>
                <c:pt idx="294">
                  <c:v>8.44</c:v>
                </c:pt>
                <c:pt idx="295">
                  <c:v>8.45</c:v>
                </c:pt>
                <c:pt idx="296">
                  <c:v>8.46</c:v>
                </c:pt>
                <c:pt idx="297">
                  <c:v>8.47</c:v>
                </c:pt>
                <c:pt idx="298">
                  <c:v>8.48</c:v>
                </c:pt>
                <c:pt idx="299">
                  <c:v>8.49</c:v>
                </c:pt>
                <c:pt idx="300">
                  <c:v>8.5</c:v>
                </c:pt>
                <c:pt idx="301">
                  <c:v>8.51</c:v>
                </c:pt>
                <c:pt idx="302">
                  <c:v>8.52</c:v>
                </c:pt>
                <c:pt idx="303">
                  <c:v>8.53</c:v>
                </c:pt>
                <c:pt idx="304">
                  <c:v>8.54</c:v>
                </c:pt>
                <c:pt idx="305">
                  <c:v>8.55</c:v>
                </c:pt>
                <c:pt idx="306">
                  <c:v>8.56</c:v>
                </c:pt>
                <c:pt idx="307">
                  <c:v>8.57</c:v>
                </c:pt>
                <c:pt idx="308">
                  <c:v>8.58</c:v>
                </c:pt>
                <c:pt idx="309">
                  <c:v>8.59</c:v>
                </c:pt>
                <c:pt idx="310">
                  <c:v>8.6</c:v>
                </c:pt>
                <c:pt idx="311">
                  <c:v>8.61</c:v>
                </c:pt>
                <c:pt idx="312">
                  <c:v>8.62</c:v>
                </c:pt>
                <c:pt idx="313">
                  <c:v>8.63</c:v>
                </c:pt>
                <c:pt idx="314">
                  <c:v>8.64</c:v>
                </c:pt>
                <c:pt idx="315">
                  <c:v>8.65</c:v>
                </c:pt>
                <c:pt idx="316">
                  <c:v>8.66</c:v>
                </c:pt>
                <c:pt idx="317">
                  <c:v>8.67</c:v>
                </c:pt>
                <c:pt idx="318">
                  <c:v>8.68</c:v>
                </c:pt>
                <c:pt idx="319">
                  <c:v>8.69</c:v>
                </c:pt>
                <c:pt idx="320">
                  <c:v>8.7</c:v>
                </c:pt>
                <c:pt idx="321">
                  <c:v>8.71</c:v>
                </c:pt>
                <c:pt idx="322">
                  <c:v>8.72</c:v>
                </c:pt>
                <c:pt idx="323">
                  <c:v>8.73</c:v>
                </c:pt>
                <c:pt idx="324">
                  <c:v>8.74</c:v>
                </c:pt>
                <c:pt idx="325">
                  <c:v>8.75</c:v>
                </c:pt>
                <c:pt idx="326">
                  <c:v>8.76</c:v>
                </c:pt>
                <c:pt idx="327">
                  <c:v>8.77</c:v>
                </c:pt>
                <c:pt idx="328">
                  <c:v>8.78</c:v>
                </c:pt>
                <c:pt idx="329">
                  <c:v>8.79</c:v>
                </c:pt>
                <c:pt idx="330">
                  <c:v>8.8</c:v>
                </c:pt>
                <c:pt idx="331">
                  <c:v>8.81</c:v>
                </c:pt>
                <c:pt idx="332">
                  <c:v>8.82</c:v>
                </c:pt>
                <c:pt idx="333">
                  <c:v>8.83</c:v>
                </c:pt>
                <c:pt idx="334">
                  <c:v>8.84</c:v>
                </c:pt>
                <c:pt idx="335">
                  <c:v>8.85</c:v>
                </c:pt>
                <c:pt idx="336">
                  <c:v>8.86</c:v>
                </c:pt>
                <c:pt idx="337">
                  <c:v>8.87</c:v>
                </c:pt>
                <c:pt idx="338">
                  <c:v>8.88</c:v>
                </c:pt>
                <c:pt idx="339">
                  <c:v>8.89</c:v>
                </c:pt>
                <c:pt idx="340">
                  <c:v>8.9</c:v>
                </c:pt>
                <c:pt idx="341">
                  <c:v>8.91</c:v>
                </c:pt>
                <c:pt idx="342">
                  <c:v>8.92</c:v>
                </c:pt>
                <c:pt idx="343">
                  <c:v>8.93</c:v>
                </c:pt>
                <c:pt idx="344">
                  <c:v>8.94</c:v>
                </c:pt>
                <c:pt idx="345">
                  <c:v>8.95</c:v>
                </c:pt>
                <c:pt idx="346">
                  <c:v>8.96</c:v>
                </c:pt>
                <c:pt idx="347">
                  <c:v>8.97</c:v>
                </c:pt>
                <c:pt idx="348">
                  <c:v>8.98</c:v>
                </c:pt>
                <c:pt idx="349">
                  <c:v>8.99</c:v>
                </c:pt>
                <c:pt idx="350">
                  <c:v>9</c:v>
                </c:pt>
                <c:pt idx="351">
                  <c:v>9.01</c:v>
                </c:pt>
                <c:pt idx="352">
                  <c:v>9.02</c:v>
                </c:pt>
                <c:pt idx="353">
                  <c:v>9.03</c:v>
                </c:pt>
                <c:pt idx="354">
                  <c:v>9.04</c:v>
                </c:pt>
                <c:pt idx="355">
                  <c:v>9.05</c:v>
                </c:pt>
                <c:pt idx="356">
                  <c:v>9.06</c:v>
                </c:pt>
                <c:pt idx="357">
                  <c:v>9.07</c:v>
                </c:pt>
                <c:pt idx="358">
                  <c:v>9.08</c:v>
                </c:pt>
                <c:pt idx="359">
                  <c:v>9.09</c:v>
                </c:pt>
                <c:pt idx="360">
                  <c:v>9.1</c:v>
                </c:pt>
                <c:pt idx="361">
                  <c:v>9.11</c:v>
                </c:pt>
                <c:pt idx="362">
                  <c:v>9.12</c:v>
                </c:pt>
                <c:pt idx="363">
                  <c:v>9.13</c:v>
                </c:pt>
                <c:pt idx="364">
                  <c:v>9.14</c:v>
                </c:pt>
                <c:pt idx="365">
                  <c:v>9.15</c:v>
                </c:pt>
                <c:pt idx="366">
                  <c:v>9.16</c:v>
                </c:pt>
                <c:pt idx="367">
                  <c:v>9.17</c:v>
                </c:pt>
                <c:pt idx="368">
                  <c:v>9.18</c:v>
                </c:pt>
                <c:pt idx="369">
                  <c:v>9.19</c:v>
                </c:pt>
                <c:pt idx="370">
                  <c:v>9.2</c:v>
                </c:pt>
                <c:pt idx="371">
                  <c:v>9.21</c:v>
                </c:pt>
                <c:pt idx="372">
                  <c:v>9.22</c:v>
                </c:pt>
                <c:pt idx="373">
                  <c:v>9.23</c:v>
                </c:pt>
                <c:pt idx="374">
                  <c:v>9.24</c:v>
                </c:pt>
                <c:pt idx="375">
                  <c:v>9.25</c:v>
                </c:pt>
                <c:pt idx="376">
                  <c:v>9.26</c:v>
                </c:pt>
                <c:pt idx="377">
                  <c:v>9.27</c:v>
                </c:pt>
                <c:pt idx="378">
                  <c:v>9.28</c:v>
                </c:pt>
                <c:pt idx="379">
                  <c:v>9.29</c:v>
                </c:pt>
                <c:pt idx="380">
                  <c:v>9.3</c:v>
                </c:pt>
                <c:pt idx="381">
                  <c:v>9.31</c:v>
                </c:pt>
                <c:pt idx="382">
                  <c:v>9.32</c:v>
                </c:pt>
                <c:pt idx="383">
                  <c:v>9.33</c:v>
                </c:pt>
                <c:pt idx="384">
                  <c:v>9.34</c:v>
                </c:pt>
                <c:pt idx="385">
                  <c:v>9.35</c:v>
                </c:pt>
                <c:pt idx="386">
                  <c:v>9.36</c:v>
                </c:pt>
                <c:pt idx="387">
                  <c:v>9.37</c:v>
                </c:pt>
                <c:pt idx="388">
                  <c:v>9.38</c:v>
                </c:pt>
                <c:pt idx="389">
                  <c:v>9.39</c:v>
                </c:pt>
                <c:pt idx="390">
                  <c:v>9.4</c:v>
                </c:pt>
                <c:pt idx="391">
                  <c:v>9.41</c:v>
                </c:pt>
                <c:pt idx="392">
                  <c:v>9.42</c:v>
                </c:pt>
                <c:pt idx="393">
                  <c:v>9.43</c:v>
                </c:pt>
                <c:pt idx="394">
                  <c:v>9.44</c:v>
                </c:pt>
                <c:pt idx="395">
                  <c:v>9.45</c:v>
                </c:pt>
                <c:pt idx="396">
                  <c:v>9.46</c:v>
                </c:pt>
                <c:pt idx="397">
                  <c:v>9.47</c:v>
                </c:pt>
                <c:pt idx="398">
                  <c:v>9.48</c:v>
                </c:pt>
                <c:pt idx="399">
                  <c:v>9.49</c:v>
                </c:pt>
                <c:pt idx="400">
                  <c:v>9.5</c:v>
                </c:pt>
                <c:pt idx="401">
                  <c:v>9.51</c:v>
                </c:pt>
                <c:pt idx="402">
                  <c:v>9.52</c:v>
                </c:pt>
                <c:pt idx="403">
                  <c:v>9.53</c:v>
                </c:pt>
                <c:pt idx="404">
                  <c:v>9.54</c:v>
                </c:pt>
                <c:pt idx="405">
                  <c:v>9.55</c:v>
                </c:pt>
                <c:pt idx="406">
                  <c:v>9.56</c:v>
                </c:pt>
                <c:pt idx="407">
                  <c:v>9.57</c:v>
                </c:pt>
                <c:pt idx="408">
                  <c:v>9.58</c:v>
                </c:pt>
                <c:pt idx="409">
                  <c:v>9.59</c:v>
                </c:pt>
                <c:pt idx="410">
                  <c:v>9.6</c:v>
                </c:pt>
                <c:pt idx="411">
                  <c:v>9.61</c:v>
                </c:pt>
                <c:pt idx="412">
                  <c:v>9.62</c:v>
                </c:pt>
                <c:pt idx="413">
                  <c:v>9.63</c:v>
                </c:pt>
                <c:pt idx="414">
                  <c:v>9.64</c:v>
                </c:pt>
                <c:pt idx="415">
                  <c:v>9.65</c:v>
                </c:pt>
                <c:pt idx="416">
                  <c:v>9.66</c:v>
                </c:pt>
                <c:pt idx="417">
                  <c:v>9.67</c:v>
                </c:pt>
                <c:pt idx="418">
                  <c:v>9.68</c:v>
                </c:pt>
                <c:pt idx="419">
                  <c:v>9.69</c:v>
                </c:pt>
                <c:pt idx="420">
                  <c:v>9.7</c:v>
                </c:pt>
                <c:pt idx="421">
                  <c:v>9.71</c:v>
                </c:pt>
                <c:pt idx="422">
                  <c:v>9.72</c:v>
                </c:pt>
                <c:pt idx="423">
                  <c:v>9.73</c:v>
                </c:pt>
                <c:pt idx="424">
                  <c:v>9.74</c:v>
                </c:pt>
                <c:pt idx="425">
                  <c:v>9.75</c:v>
                </c:pt>
                <c:pt idx="426">
                  <c:v>9.76</c:v>
                </c:pt>
                <c:pt idx="427">
                  <c:v>9.77</c:v>
                </c:pt>
                <c:pt idx="428">
                  <c:v>9.78</c:v>
                </c:pt>
                <c:pt idx="429">
                  <c:v>9.79</c:v>
                </c:pt>
                <c:pt idx="430">
                  <c:v>9.8</c:v>
                </c:pt>
              </c:strCache>
            </c:strRef>
          </c:cat>
          <c:val>
            <c:numRef>
              <c:f>Sheet7!$D$54</c:f>
              <c:numCache>
                <c:formatCode>General</c:formatCode>
                <c:ptCount val="4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6.6666666666666666E-2</c:v>
                </c:pt>
                <c:pt idx="151">
                  <c:v>0</c:v>
                </c:pt>
                <c:pt idx="152">
                  <c:v>0.22222222222222221</c:v>
                </c:pt>
                <c:pt idx="153">
                  <c:v>0.58333333333333337</c:v>
                </c:pt>
                <c:pt idx="154">
                  <c:v>0.16666666666666666</c:v>
                </c:pt>
                <c:pt idx="155">
                  <c:v>0.15384615384615385</c:v>
                </c:pt>
                <c:pt idx="156">
                  <c:v>5.8823529411764705E-2</c:v>
                </c:pt>
                <c:pt idx="157">
                  <c:v>0.18181818181818182</c:v>
                </c:pt>
                <c:pt idx="158">
                  <c:v>0.3</c:v>
                </c:pt>
                <c:pt idx="159">
                  <c:v>0.1</c:v>
                </c:pt>
                <c:pt idx="160">
                  <c:v>0.22222222222222221</c:v>
                </c:pt>
                <c:pt idx="161">
                  <c:v>0.4</c:v>
                </c:pt>
                <c:pt idx="162">
                  <c:v>0.375</c:v>
                </c:pt>
                <c:pt idx="163">
                  <c:v>0.25</c:v>
                </c:pt>
                <c:pt idx="164">
                  <c:v>0.1875</c:v>
                </c:pt>
                <c:pt idx="165">
                  <c:v>0.16666666666666666</c:v>
                </c:pt>
                <c:pt idx="166">
                  <c:v>0</c:v>
                </c:pt>
                <c:pt idx="167">
                  <c:v>0.27272727272727271</c:v>
                </c:pt>
                <c:pt idx="168">
                  <c:v>0.2857142857142857</c:v>
                </c:pt>
                <c:pt idx="169">
                  <c:v>0.33333333333333331</c:v>
                </c:pt>
                <c:pt idx="170">
                  <c:v>0.38461538461538464</c:v>
                </c:pt>
                <c:pt idx="171">
                  <c:v>0.16666666666666666</c:v>
                </c:pt>
                <c:pt idx="172">
                  <c:v>0.375</c:v>
                </c:pt>
                <c:pt idx="173">
                  <c:v>0.1111111111111111</c:v>
                </c:pt>
                <c:pt idx="174">
                  <c:v>0.125</c:v>
                </c:pt>
                <c:pt idx="175">
                  <c:v>0</c:v>
                </c:pt>
                <c:pt idx="176">
                  <c:v>0.25</c:v>
                </c:pt>
                <c:pt idx="177">
                  <c:v>0.25</c:v>
                </c:pt>
                <c:pt idx="178">
                  <c:v>0</c:v>
                </c:pt>
                <c:pt idx="179">
                  <c:v>0.375</c:v>
                </c:pt>
                <c:pt idx="180">
                  <c:v>9.0909090909090912E-2</c:v>
                </c:pt>
                <c:pt idx="181">
                  <c:v>0</c:v>
                </c:pt>
                <c:pt idx="182">
                  <c:v>0.30769230769230771</c:v>
                </c:pt>
                <c:pt idx="183">
                  <c:v>0.42857142857142855</c:v>
                </c:pt>
                <c:pt idx="184">
                  <c:v>0.16666666666666666</c:v>
                </c:pt>
                <c:pt idx="185">
                  <c:v>0.25</c:v>
                </c:pt>
                <c:pt idx="186">
                  <c:v>0.23809523809523808</c:v>
                </c:pt>
                <c:pt idx="187">
                  <c:v>0.3</c:v>
                </c:pt>
                <c:pt idx="188">
                  <c:v>0.2</c:v>
                </c:pt>
                <c:pt idx="189">
                  <c:v>0.47058823529411764</c:v>
                </c:pt>
                <c:pt idx="190">
                  <c:v>0.22222222222222221</c:v>
                </c:pt>
                <c:pt idx="191">
                  <c:v>9.0909090909090912E-2</c:v>
                </c:pt>
                <c:pt idx="192">
                  <c:v>0.33333333333333331</c:v>
                </c:pt>
                <c:pt idx="193">
                  <c:v>0.33333333333333331</c:v>
                </c:pt>
                <c:pt idx="194">
                  <c:v>0.25</c:v>
                </c:pt>
                <c:pt idx="195">
                  <c:v>8.3333333333333329E-2</c:v>
                </c:pt>
                <c:pt idx="196">
                  <c:v>0.375</c:v>
                </c:pt>
                <c:pt idx="197">
                  <c:v>0.36842105263157893</c:v>
                </c:pt>
                <c:pt idx="198">
                  <c:v>0.375</c:v>
                </c:pt>
                <c:pt idx="199">
                  <c:v>0.25</c:v>
                </c:pt>
                <c:pt idx="200">
                  <c:v>0.3</c:v>
                </c:pt>
                <c:pt idx="201">
                  <c:v>9.0909090909090912E-2</c:v>
                </c:pt>
                <c:pt idx="202">
                  <c:v>0.16666666666666666</c:v>
                </c:pt>
                <c:pt idx="203">
                  <c:v>0.25</c:v>
                </c:pt>
                <c:pt idx="204">
                  <c:v>0.125</c:v>
                </c:pt>
                <c:pt idx="205">
                  <c:v>0.5</c:v>
                </c:pt>
                <c:pt idx="206">
                  <c:v>0.26666666666666666</c:v>
                </c:pt>
                <c:pt idx="207">
                  <c:v>0.16666666666666666</c:v>
                </c:pt>
                <c:pt idx="208">
                  <c:v>0.125</c:v>
                </c:pt>
                <c:pt idx="209">
                  <c:v>0.2</c:v>
                </c:pt>
                <c:pt idx="210">
                  <c:v>0.2857142857142857</c:v>
                </c:pt>
                <c:pt idx="211">
                  <c:v>0.29411764705882354</c:v>
                </c:pt>
                <c:pt idx="212">
                  <c:v>0.1</c:v>
                </c:pt>
                <c:pt idx="213">
                  <c:v>0.38461538461538464</c:v>
                </c:pt>
                <c:pt idx="214">
                  <c:v>0.27272727272727271</c:v>
                </c:pt>
                <c:pt idx="215">
                  <c:v>0.16666666666666666</c:v>
                </c:pt>
                <c:pt idx="216">
                  <c:v>0.27272727272727271</c:v>
                </c:pt>
                <c:pt idx="217">
                  <c:v>0.35294117647058826</c:v>
                </c:pt>
                <c:pt idx="218">
                  <c:v>0.29411764705882354</c:v>
                </c:pt>
                <c:pt idx="219">
                  <c:v>0.1111111111111111</c:v>
                </c:pt>
                <c:pt idx="220">
                  <c:v>0.18181818181818182</c:v>
                </c:pt>
                <c:pt idx="221">
                  <c:v>0.1875</c:v>
                </c:pt>
                <c:pt idx="222">
                  <c:v>0</c:v>
                </c:pt>
                <c:pt idx="223">
                  <c:v>0.2857142857142857</c:v>
                </c:pt>
                <c:pt idx="224">
                  <c:v>0.1</c:v>
                </c:pt>
                <c:pt idx="225">
                  <c:v>0.375</c:v>
                </c:pt>
                <c:pt idx="226">
                  <c:v>6.6666666666666666E-2</c:v>
                </c:pt>
                <c:pt idx="227">
                  <c:v>0.45454545454545453</c:v>
                </c:pt>
                <c:pt idx="228">
                  <c:v>0.33333333333333331</c:v>
                </c:pt>
                <c:pt idx="229">
                  <c:v>0.27272727272727271</c:v>
                </c:pt>
                <c:pt idx="230">
                  <c:v>0.1875</c:v>
                </c:pt>
                <c:pt idx="231">
                  <c:v>0.14285714285714285</c:v>
                </c:pt>
                <c:pt idx="232">
                  <c:v>0.22222222222222221</c:v>
                </c:pt>
                <c:pt idx="233">
                  <c:v>0.17647058823529413</c:v>
                </c:pt>
                <c:pt idx="234">
                  <c:v>0.42857142857142855</c:v>
                </c:pt>
                <c:pt idx="235">
                  <c:v>0.125</c:v>
                </c:pt>
                <c:pt idx="236">
                  <c:v>0.27272727272727271</c:v>
                </c:pt>
                <c:pt idx="237">
                  <c:v>0.30769230769230771</c:v>
                </c:pt>
                <c:pt idx="238">
                  <c:v>0.33333333333333331</c:v>
                </c:pt>
                <c:pt idx="239">
                  <c:v>0.5</c:v>
                </c:pt>
                <c:pt idx="240">
                  <c:v>0.16666666666666666</c:v>
                </c:pt>
                <c:pt idx="241">
                  <c:v>0.3</c:v>
                </c:pt>
                <c:pt idx="242">
                  <c:v>0.4</c:v>
                </c:pt>
                <c:pt idx="243">
                  <c:v>0</c:v>
                </c:pt>
                <c:pt idx="244">
                  <c:v>0.5</c:v>
                </c:pt>
                <c:pt idx="245">
                  <c:v>0.1</c:v>
                </c:pt>
                <c:pt idx="246">
                  <c:v>0</c:v>
                </c:pt>
                <c:pt idx="247">
                  <c:v>0.29411764705882354</c:v>
                </c:pt>
                <c:pt idx="248">
                  <c:v>0.22222222222222221</c:v>
                </c:pt>
                <c:pt idx="249">
                  <c:v>0</c:v>
                </c:pt>
                <c:pt idx="250">
                  <c:v>0</c:v>
                </c:pt>
                <c:pt idx="251">
                  <c:v>0.375</c:v>
                </c:pt>
                <c:pt idx="252">
                  <c:v>0.3</c:v>
                </c:pt>
                <c:pt idx="253">
                  <c:v>0.35714285714285715</c:v>
                </c:pt>
                <c:pt idx="254">
                  <c:v>0.3</c:v>
                </c:pt>
                <c:pt idx="255">
                  <c:v>0.5714285714285714</c:v>
                </c:pt>
                <c:pt idx="256">
                  <c:v>0.23076923076923078</c:v>
                </c:pt>
                <c:pt idx="257">
                  <c:v>0.18181818181818182</c:v>
                </c:pt>
                <c:pt idx="258">
                  <c:v>0.7142857142857143</c:v>
                </c:pt>
                <c:pt idx="259">
                  <c:v>0.5</c:v>
                </c:pt>
                <c:pt idx="260">
                  <c:v>0.4</c:v>
                </c:pt>
                <c:pt idx="261">
                  <c:v>0.35294117647058826</c:v>
                </c:pt>
                <c:pt idx="262">
                  <c:v>0.15</c:v>
                </c:pt>
                <c:pt idx="263">
                  <c:v>0.46153846153846156</c:v>
                </c:pt>
                <c:pt idx="264">
                  <c:v>0.17647058823529413</c:v>
                </c:pt>
                <c:pt idx="265">
                  <c:v>0.18181818181818182</c:v>
                </c:pt>
                <c:pt idx="266">
                  <c:v>0.36363636363636365</c:v>
                </c:pt>
                <c:pt idx="267">
                  <c:v>0.375</c:v>
                </c:pt>
                <c:pt idx="268">
                  <c:v>0</c:v>
                </c:pt>
                <c:pt idx="269">
                  <c:v>0.375</c:v>
                </c:pt>
                <c:pt idx="270">
                  <c:v>0.42857142857142855</c:v>
                </c:pt>
                <c:pt idx="271">
                  <c:v>0.46666666666666667</c:v>
                </c:pt>
                <c:pt idx="272">
                  <c:v>0.33333333333333331</c:v>
                </c:pt>
                <c:pt idx="273">
                  <c:v>0.375</c:v>
                </c:pt>
                <c:pt idx="274">
                  <c:v>0.4</c:v>
                </c:pt>
                <c:pt idx="275">
                  <c:v>0.1111111111111111</c:v>
                </c:pt>
                <c:pt idx="276">
                  <c:v>5.5555555555555552E-2</c:v>
                </c:pt>
                <c:pt idx="277">
                  <c:v>0.375</c:v>
                </c:pt>
                <c:pt idx="278">
                  <c:v>0.5</c:v>
                </c:pt>
                <c:pt idx="279">
                  <c:v>0</c:v>
                </c:pt>
                <c:pt idx="280">
                  <c:v>0.38461538461538464</c:v>
                </c:pt>
                <c:pt idx="281">
                  <c:v>0.27272727272727271</c:v>
                </c:pt>
                <c:pt idx="282">
                  <c:v>0.53846153846153844</c:v>
                </c:pt>
                <c:pt idx="283">
                  <c:v>0.2857142857142857</c:v>
                </c:pt>
                <c:pt idx="284">
                  <c:v>0.47368421052631576</c:v>
                </c:pt>
                <c:pt idx="285">
                  <c:v>7.6923076923076927E-2</c:v>
                </c:pt>
                <c:pt idx="286">
                  <c:v>0.5</c:v>
                </c:pt>
                <c:pt idx="287">
                  <c:v>0.30769230769230771</c:v>
                </c:pt>
                <c:pt idx="288">
                  <c:v>0.38461538461538464</c:v>
                </c:pt>
                <c:pt idx="289">
                  <c:v>0.15384615384615385</c:v>
                </c:pt>
                <c:pt idx="290">
                  <c:v>0.125</c:v>
                </c:pt>
                <c:pt idx="291">
                  <c:v>0.42857142857142855</c:v>
                </c:pt>
                <c:pt idx="292">
                  <c:v>0.26666666666666666</c:v>
                </c:pt>
                <c:pt idx="293">
                  <c:v>0.25</c:v>
                </c:pt>
                <c:pt idx="294">
                  <c:v>0.13333333333333333</c:v>
                </c:pt>
                <c:pt idx="295">
                  <c:v>0.15384615384615385</c:v>
                </c:pt>
                <c:pt idx="296">
                  <c:v>0.22222222222222221</c:v>
                </c:pt>
                <c:pt idx="297">
                  <c:v>0.1</c:v>
                </c:pt>
                <c:pt idx="298">
                  <c:v>0.16666666666666666</c:v>
                </c:pt>
                <c:pt idx="299">
                  <c:v>0.4</c:v>
                </c:pt>
                <c:pt idx="300">
                  <c:v>0.36363636363636365</c:v>
                </c:pt>
                <c:pt idx="301">
                  <c:v>0.23529411764705882</c:v>
                </c:pt>
                <c:pt idx="302">
                  <c:v>0.33333333333333331</c:v>
                </c:pt>
                <c:pt idx="303">
                  <c:v>0.27272727272727271</c:v>
                </c:pt>
                <c:pt idx="304">
                  <c:v>0.30769230769230771</c:v>
                </c:pt>
                <c:pt idx="305">
                  <c:v>0.46666666666666667</c:v>
                </c:pt>
                <c:pt idx="306">
                  <c:v>0.625</c:v>
                </c:pt>
                <c:pt idx="307">
                  <c:v>0.18181818181818182</c:v>
                </c:pt>
                <c:pt idx="308">
                  <c:v>0.15</c:v>
                </c:pt>
                <c:pt idx="309">
                  <c:v>0.2</c:v>
                </c:pt>
                <c:pt idx="310">
                  <c:v>0.21428571428571427</c:v>
                </c:pt>
                <c:pt idx="311">
                  <c:v>0.2</c:v>
                </c:pt>
                <c:pt idx="312">
                  <c:v>0.4</c:v>
                </c:pt>
                <c:pt idx="313">
                  <c:v>0.25</c:v>
                </c:pt>
                <c:pt idx="314">
                  <c:v>0.14285714285714285</c:v>
                </c:pt>
                <c:pt idx="315">
                  <c:v>0.16666666666666666</c:v>
                </c:pt>
                <c:pt idx="316">
                  <c:v>0.29411764705882354</c:v>
                </c:pt>
                <c:pt idx="317">
                  <c:v>0.2857142857142857</c:v>
                </c:pt>
                <c:pt idx="318">
                  <c:v>0.13333333333333333</c:v>
                </c:pt>
                <c:pt idx="319">
                  <c:v>0.25</c:v>
                </c:pt>
                <c:pt idx="320">
                  <c:v>0.27272727272727271</c:v>
                </c:pt>
                <c:pt idx="321">
                  <c:v>0.35</c:v>
                </c:pt>
                <c:pt idx="322">
                  <c:v>0.3</c:v>
                </c:pt>
                <c:pt idx="323">
                  <c:v>0.21428571428571427</c:v>
                </c:pt>
                <c:pt idx="324">
                  <c:v>0.22222222222222221</c:v>
                </c:pt>
                <c:pt idx="325">
                  <c:v>0.25</c:v>
                </c:pt>
                <c:pt idx="326">
                  <c:v>6.6666666666666666E-2</c:v>
                </c:pt>
                <c:pt idx="327">
                  <c:v>0.17647058823529413</c:v>
                </c:pt>
                <c:pt idx="328">
                  <c:v>0.33333333333333331</c:v>
                </c:pt>
                <c:pt idx="329">
                  <c:v>0.18181818181818182</c:v>
                </c:pt>
                <c:pt idx="330">
                  <c:v>0.22222222222222221</c:v>
                </c:pt>
                <c:pt idx="331">
                  <c:v>0.41666666666666669</c:v>
                </c:pt>
                <c:pt idx="332">
                  <c:v>0.1111111111111111</c:v>
                </c:pt>
                <c:pt idx="333">
                  <c:v>0.21052631578947367</c:v>
                </c:pt>
                <c:pt idx="334">
                  <c:v>0.16666666666666666</c:v>
                </c:pt>
                <c:pt idx="335">
                  <c:v>0.24</c:v>
                </c:pt>
                <c:pt idx="336">
                  <c:v>0.18181818181818182</c:v>
                </c:pt>
                <c:pt idx="337">
                  <c:v>0.42857142857142855</c:v>
                </c:pt>
                <c:pt idx="338">
                  <c:v>0.2857142857142857</c:v>
                </c:pt>
                <c:pt idx="339">
                  <c:v>0.1</c:v>
                </c:pt>
                <c:pt idx="340">
                  <c:v>8.3333333333333329E-2</c:v>
                </c:pt>
                <c:pt idx="341">
                  <c:v>0.3</c:v>
                </c:pt>
                <c:pt idx="342">
                  <c:v>0.22222222222222221</c:v>
                </c:pt>
                <c:pt idx="343">
                  <c:v>0.21428571428571427</c:v>
                </c:pt>
                <c:pt idx="344">
                  <c:v>0.22222222222222221</c:v>
                </c:pt>
                <c:pt idx="345">
                  <c:v>0.2857142857142857</c:v>
                </c:pt>
                <c:pt idx="346">
                  <c:v>0.2</c:v>
                </c:pt>
                <c:pt idx="347">
                  <c:v>0.69230769230769229</c:v>
                </c:pt>
                <c:pt idx="348">
                  <c:v>0.1111111111111111</c:v>
                </c:pt>
                <c:pt idx="349">
                  <c:v>0.16666666666666666</c:v>
                </c:pt>
                <c:pt idx="350">
                  <c:v>0.2</c:v>
                </c:pt>
                <c:pt idx="351">
                  <c:v>0.63636363636363635</c:v>
                </c:pt>
                <c:pt idx="352">
                  <c:v>0.41666666666666669</c:v>
                </c:pt>
                <c:pt idx="353">
                  <c:v>0.5714285714285714</c:v>
                </c:pt>
                <c:pt idx="354">
                  <c:v>0.4</c:v>
                </c:pt>
                <c:pt idx="355">
                  <c:v>0.33333333333333331</c:v>
                </c:pt>
                <c:pt idx="356">
                  <c:v>0.22222222222222221</c:v>
                </c:pt>
                <c:pt idx="357">
                  <c:v>0.1875</c:v>
                </c:pt>
                <c:pt idx="358">
                  <c:v>0.2857142857142857</c:v>
                </c:pt>
                <c:pt idx="359">
                  <c:v>0.2</c:v>
                </c:pt>
                <c:pt idx="360">
                  <c:v>0.1</c:v>
                </c:pt>
                <c:pt idx="361">
                  <c:v>0.375</c:v>
                </c:pt>
                <c:pt idx="362">
                  <c:v>0.36363636363636365</c:v>
                </c:pt>
                <c:pt idx="363">
                  <c:v>0.2</c:v>
                </c:pt>
                <c:pt idx="364">
                  <c:v>0.5</c:v>
                </c:pt>
                <c:pt idx="365">
                  <c:v>0.3</c:v>
                </c:pt>
                <c:pt idx="366">
                  <c:v>0.27777777777777779</c:v>
                </c:pt>
                <c:pt idx="367">
                  <c:v>0.33333333333333331</c:v>
                </c:pt>
                <c:pt idx="368">
                  <c:v>0.38461538461538464</c:v>
                </c:pt>
                <c:pt idx="369">
                  <c:v>0.44444444444444442</c:v>
                </c:pt>
                <c:pt idx="370">
                  <c:v>0.22222222222222221</c:v>
                </c:pt>
                <c:pt idx="371">
                  <c:v>0.55555555555555558</c:v>
                </c:pt>
                <c:pt idx="372">
                  <c:v>0.1111111111111111</c:v>
                </c:pt>
                <c:pt idx="373">
                  <c:v>0.2857142857142857</c:v>
                </c:pt>
                <c:pt idx="374">
                  <c:v>0.2857142857142857</c:v>
                </c:pt>
                <c:pt idx="375">
                  <c:v>0.4</c:v>
                </c:pt>
                <c:pt idx="376">
                  <c:v>8.3333333333333329E-2</c:v>
                </c:pt>
                <c:pt idx="377">
                  <c:v>0.30769230769230771</c:v>
                </c:pt>
                <c:pt idx="378">
                  <c:v>0.2857142857142857</c:v>
                </c:pt>
                <c:pt idx="379">
                  <c:v>0.2857142857142857</c:v>
                </c:pt>
                <c:pt idx="380">
                  <c:v>0.30769230769230771</c:v>
                </c:pt>
                <c:pt idx="381">
                  <c:v>0.18181818181818182</c:v>
                </c:pt>
                <c:pt idx="382">
                  <c:v>0.35</c:v>
                </c:pt>
                <c:pt idx="383">
                  <c:v>0.36363636363636365</c:v>
                </c:pt>
                <c:pt idx="384">
                  <c:v>0.36363636363636365</c:v>
                </c:pt>
                <c:pt idx="385">
                  <c:v>0.1875</c:v>
                </c:pt>
                <c:pt idx="386">
                  <c:v>0.22222222222222221</c:v>
                </c:pt>
                <c:pt idx="387">
                  <c:v>0.25</c:v>
                </c:pt>
                <c:pt idx="388">
                  <c:v>0.23076923076923078</c:v>
                </c:pt>
                <c:pt idx="389">
                  <c:v>0.4</c:v>
                </c:pt>
                <c:pt idx="390">
                  <c:v>0.15384615384615385</c:v>
                </c:pt>
                <c:pt idx="391">
                  <c:v>0.25</c:v>
                </c:pt>
                <c:pt idx="392">
                  <c:v>0.2857142857142857</c:v>
                </c:pt>
                <c:pt idx="393">
                  <c:v>0.5</c:v>
                </c:pt>
                <c:pt idx="394">
                  <c:v>0.25</c:v>
                </c:pt>
                <c:pt idx="395">
                  <c:v>0.14285714285714285</c:v>
                </c:pt>
                <c:pt idx="396">
                  <c:v>0.375</c:v>
                </c:pt>
                <c:pt idx="397">
                  <c:v>0.33333333333333331</c:v>
                </c:pt>
                <c:pt idx="398">
                  <c:v>0.25</c:v>
                </c:pt>
                <c:pt idx="399">
                  <c:v>0.2</c:v>
                </c:pt>
                <c:pt idx="400">
                  <c:v>0.33333333333333331</c:v>
                </c:pt>
                <c:pt idx="401">
                  <c:v>0.29411764705882354</c:v>
                </c:pt>
                <c:pt idx="402">
                  <c:v>0.23529411764705882</c:v>
                </c:pt>
                <c:pt idx="403">
                  <c:v>0.27272727272727271</c:v>
                </c:pt>
                <c:pt idx="404">
                  <c:v>0.3</c:v>
                </c:pt>
                <c:pt idx="405">
                  <c:v>0.25</c:v>
                </c:pt>
                <c:pt idx="406">
                  <c:v>0.375</c:v>
                </c:pt>
                <c:pt idx="407">
                  <c:v>0.1111111111111111</c:v>
                </c:pt>
                <c:pt idx="408">
                  <c:v>0.125</c:v>
                </c:pt>
                <c:pt idx="409">
                  <c:v>0.2</c:v>
                </c:pt>
                <c:pt idx="410">
                  <c:v>0.45454545454545453</c:v>
                </c:pt>
                <c:pt idx="411">
                  <c:v>0.45454545454545453</c:v>
                </c:pt>
                <c:pt idx="412">
                  <c:v>0.23076923076923078</c:v>
                </c:pt>
                <c:pt idx="413">
                  <c:v>0.33333333333333331</c:v>
                </c:pt>
                <c:pt idx="414">
                  <c:v>0</c:v>
                </c:pt>
                <c:pt idx="415">
                  <c:v>0.33333333333333331</c:v>
                </c:pt>
                <c:pt idx="416">
                  <c:v>0.14285714285714285</c:v>
                </c:pt>
                <c:pt idx="417">
                  <c:v>8.3333333333333329E-2</c:v>
                </c:pt>
                <c:pt idx="418">
                  <c:v>0.18181818181818182</c:v>
                </c:pt>
                <c:pt idx="419">
                  <c:v>0.45454545454545453</c:v>
                </c:pt>
                <c:pt idx="420">
                  <c:v>0.22222222222222221</c:v>
                </c:pt>
                <c:pt idx="421">
                  <c:v>0.14285714285714285</c:v>
                </c:pt>
                <c:pt idx="422">
                  <c:v>9.0909090909090912E-2</c:v>
                </c:pt>
                <c:pt idx="423">
                  <c:v>0.125</c:v>
                </c:pt>
                <c:pt idx="424">
                  <c:v>0.35714285714285715</c:v>
                </c:pt>
                <c:pt idx="425">
                  <c:v>0.45454545454545453</c:v>
                </c:pt>
                <c:pt idx="426">
                  <c:v>0.15</c:v>
                </c:pt>
                <c:pt idx="427">
                  <c:v>0.23076923076923078</c:v>
                </c:pt>
                <c:pt idx="428">
                  <c:v>0.25</c:v>
                </c:pt>
                <c:pt idx="429">
                  <c:v>0.25</c:v>
                </c:pt>
                <c:pt idx="430">
                  <c:v>0.33333333333333331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62-42B7-98C1-D1AECB649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8906607"/>
        <c:axId val="2118913807"/>
      </c:lineChart>
      <c:catAx>
        <c:axId val="2118906607"/>
        <c:scaling>
          <c:orientation val="minMax"/>
        </c:scaling>
        <c:delete val="0"/>
        <c:axPos val="b"/>
        <c:title>
          <c:tx>
            <c:strRef>
              <c:f>Sheet7!$D$54</c:f>
              <c:strCache>
                <c:ptCount val="1"/>
                <c:pt idx="0">
                  <c:v>CGPA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8913807"/>
        <c:crosses val="autoZero"/>
        <c:auto val="1"/>
        <c:lblAlgn val="ctr"/>
        <c:lblOffset val="100"/>
        <c:noMultiLvlLbl val="0"/>
      </c:catAx>
      <c:valAx>
        <c:axId val="2118913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Sheet7!$E$54</c:f>
              <c:strCache>
                <c:ptCount val="1"/>
                <c:pt idx="0">
                  <c:v>Average of placement_status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8906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[dashboard.xlsx]Sheet7!PivotTable2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Placed/Not-Placed</a:t>
            </a:r>
            <a:r>
              <a:rPr lang="en-US" baseline="0"/>
              <a:t> Students Percentage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Placed
</a:t>
                </a:r>
                <a:fld id="{20DE904E-F5C4-4917-B7E7-2306BD38D1B7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dlblFieldTable/>
              <c15:showDataLabelsRange val="0"/>
            </c:ext>
          </c:extLst>
        </c:dLbl>
      </c:pivotFmt>
      <c:pivotFmt>
        <c:idx val="2"/>
        <c:spPr>
          <a:solidFill>
            <a:srgbClr val="FF4F4F"/>
          </a:solidFill>
          <a:ln w="19050">
            <a:solidFill>
              <a:schemeClr val="lt1"/>
            </a:solidFill>
          </a:ln>
          <a:effectLst/>
        </c:spPr>
        <c:dLbl>
          <c:idx val="0"/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Not-Placed
</a:t>
                </a:r>
                <a:fld id="{CFCA0EF7-6280-45E0-93FA-000FDD4D3D02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dlblFieldTable/>
              <c15:showDataLabelsRange val="0"/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Sheet7!$K$37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FF4F4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429-46DA-9F73-5EB9BCFF4558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429-46DA-9F73-5EB9BCFF4558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 baseline="0"/>
                      <a:t>Not-Placed
</a:t>
                    </a:r>
                    <a:fld id="{CFCA0EF7-6280-45E0-93FA-000FDD4D3D02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F429-46DA-9F73-5EB9BCFF455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 baseline="0"/>
                      <a:t>Placed
</a:t>
                    </a:r>
                    <a:fld id="{20DE904E-F5C4-4917-B7E7-2306BD38D1B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F429-46DA-9F73-5EB9BCFF455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Sheet7!$J$38:$J$40</c:f>
              <c:strCache>
                <c:ptCount val="2"/>
                <c:pt idx="0">
                  <c:v>0</c:v>
                </c:pt>
                <c:pt idx="1">
                  <c:v>1</c:v>
                </c:pt>
              </c:strCache>
            </c:strRef>
          </c:cat>
          <c:val>
            <c:numRef>
              <c:f>Sheet7!$K$38:$K$40</c:f>
              <c:numCache>
                <c:formatCode>General</c:formatCode>
                <c:ptCount val="2"/>
                <c:pt idx="0">
                  <c:v>4134</c:v>
                </c:pt>
                <c:pt idx="1">
                  <c:v>866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29-46DA-9F73-5EB9BCFF4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Distribution of Students</a:t>
            </a:r>
            <a:r>
              <a:rPr lang="en-US" baseline="0"/>
              <a:t> 10</a:t>
            </a:r>
            <a:r>
              <a:rPr lang="en-US" sz="1800" baseline="0"/>
              <a:t>th</a:t>
            </a:r>
            <a:r>
              <a:rPr lang="en-US" baseline="0"/>
              <a:t> Score</a:t>
            </a:r>
            <a:endParaRPr lang="en-US"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invertIfNegative val="0"/>
          <c:cat>
            <c:strRef>
              <c:f>Sheet7!$H$77:$H$86</c:f>
              <c:strCache>
                <c:ptCount val="10"/>
                <c:pt idx="0">
                  <c:v>0.55</c:v>
                </c:pt>
                <c:pt idx="1">
                  <c:v>0.6</c:v>
                </c:pt>
                <c:pt idx="2">
                  <c:v>0.65</c:v>
                </c:pt>
                <c:pt idx="3">
                  <c:v>0.7</c:v>
                </c:pt>
                <c:pt idx="4">
                  <c:v>0.75</c:v>
                </c:pt>
                <c:pt idx="5">
                  <c:v>0.8</c:v>
                </c:pt>
                <c:pt idx="6">
                  <c:v>0.85</c:v>
                </c:pt>
                <c:pt idx="7">
                  <c:v>0.9</c:v>
                </c:pt>
                <c:pt idx="8">
                  <c:v>0.95</c:v>
                </c:pt>
                <c:pt idx="9">
                  <c:v>More</c:v>
                </c:pt>
              </c:strCache>
            </c:strRef>
          </c:cat>
          <c:val>
            <c:numRef>
              <c:f>Sheet7!$I$77:$I$86</c:f>
              <c:numCache>
                <c:formatCode>General</c:formatCode>
                <c:ptCount val="10"/>
                <c:pt idx="0">
                  <c:v>652</c:v>
                </c:pt>
                <c:pt idx="1">
                  <c:v>508</c:v>
                </c:pt>
                <c:pt idx="2">
                  <c:v>567</c:v>
                </c:pt>
                <c:pt idx="3">
                  <c:v>572</c:v>
                </c:pt>
                <c:pt idx="4">
                  <c:v>577</c:v>
                </c:pt>
                <c:pt idx="5">
                  <c:v>526</c:v>
                </c:pt>
                <c:pt idx="6">
                  <c:v>523</c:v>
                </c:pt>
                <c:pt idx="7">
                  <c:v>524</c:v>
                </c:pt>
                <c:pt idx="8">
                  <c:v>551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13-4973-B4E3-06C12BAC7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2878544"/>
        <c:axId val="707326528"/>
      </c:barChart>
      <c:catAx>
        <c:axId val="7028785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707326528"/>
        <c:crosses val="autoZero"/>
        <c:auto val="1"/>
        <c:lblAlgn val="ctr"/>
        <c:lblOffset val="100"/>
        <c:noMultiLvlLbl val="0"/>
      </c:catAx>
      <c:valAx>
        <c:axId val="707326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No. of Students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02878544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u="none" strike="noStrike" kern="1200" baseline="0">
                <a:solidFill>
                  <a:sysClr val="windowText" lastClr="000000"/>
                </a:solidFill>
              </a:rPr>
              <a:t>Distribution of Students 12th Score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invertIfNegative val="0"/>
          <c:cat>
            <c:strRef>
              <c:f>Sheet7!$H$90:$H$99</c:f>
              <c:strCache>
                <c:ptCount val="10"/>
                <c:pt idx="0">
                  <c:v>0.55</c:v>
                </c:pt>
                <c:pt idx="1">
                  <c:v>0.6</c:v>
                </c:pt>
                <c:pt idx="2">
                  <c:v>0.65</c:v>
                </c:pt>
                <c:pt idx="3">
                  <c:v>0.7</c:v>
                </c:pt>
                <c:pt idx="4">
                  <c:v>0.75</c:v>
                </c:pt>
                <c:pt idx="5">
                  <c:v>0.8</c:v>
                </c:pt>
                <c:pt idx="6">
                  <c:v>0.85</c:v>
                </c:pt>
                <c:pt idx="7">
                  <c:v>0.9</c:v>
                </c:pt>
                <c:pt idx="8">
                  <c:v>0.95</c:v>
                </c:pt>
                <c:pt idx="9">
                  <c:v>More</c:v>
                </c:pt>
              </c:strCache>
            </c:strRef>
          </c:cat>
          <c:val>
            <c:numRef>
              <c:f>Sheet7!$I$90:$I$99</c:f>
              <c:numCache>
                <c:formatCode>General</c:formatCode>
                <c:ptCount val="10"/>
                <c:pt idx="0">
                  <c:v>630</c:v>
                </c:pt>
                <c:pt idx="1">
                  <c:v>559</c:v>
                </c:pt>
                <c:pt idx="2">
                  <c:v>600</c:v>
                </c:pt>
                <c:pt idx="3">
                  <c:v>562</c:v>
                </c:pt>
                <c:pt idx="4">
                  <c:v>588</c:v>
                </c:pt>
                <c:pt idx="5">
                  <c:v>556</c:v>
                </c:pt>
                <c:pt idx="6">
                  <c:v>523</c:v>
                </c:pt>
                <c:pt idx="7">
                  <c:v>526</c:v>
                </c:pt>
                <c:pt idx="8">
                  <c:v>456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76-43DE-8AC9-5A0EC9DD6E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4706383"/>
        <c:axId val="1899920991"/>
      </c:barChart>
      <c:catAx>
        <c:axId val="170470638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899920991"/>
        <c:crosses val="autoZero"/>
        <c:auto val="1"/>
        <c:lblAlgn val="ctr"/>
        <c:lblOffset val="100"/>
        <c:noMultiLvlLbl val="0"/>
      </c:catAx>
      <c:valAx>
        <c:axId val="189992099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</a:rPr>
                  <a:t>No. of Students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04706383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[dashboard.xlsx]Sheet7!PivotTable4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Gender</a:t>
            </a:r>
            <a:r>
              <a:rPr lang="en-US" baseline="0"/>
              <a:t> in Pie Chart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5806736657917761"/>
              <c:y val="-3.050998833479148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3511789151356079"/>
              <c:y val="-1.749817731116943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Sheet7!$B$3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427-4A7B-B69C-26902F51434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27-4A7B-B69C-26902F514340}"/>
              </c:ext>
            </c:extLst>
          </c:dPt>
          <c:dLbls>
            <c:dLbl>
              <c:idx val="0"/>
              <c:layout>
                <c:manualLayout>
                  <c:x val="-0.15806736657917761"/>
                  <c:y val="-3.050998833479148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427-4A7B-B69C-26902F514340}"/>
                </c:ext>
              </c:extLst>
            </c:dLbl>
            <c:dLbl>
              <c:idx val="1"/>
              <c:layout>
                <c:manualLayout>
                  <c:x val="0.13511789151356079"/>
                  <c:y val="-1.749817731116943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427-4A7B-B69C-26902F51434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Sheet7!$A$4:$A$6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Sheet7!$B$4:$B$6</c:f>
              <c:numCache>
                <c:formatCode>General</c:formatCode>
                <c:ptCount val="2"/>
                <c:pt idx="0">
                  <c:v>2496</c:v>
                </c:pt>
                <c:pt idx="1">
                  <c:v>2504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27-4A7B-B69C-26902F51434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Sheet7!$L$109</c:f>
              <c:strCache>
                <c:ptCount val="1"/>
                <c:pt idx="0">
                  <c:v>Entrance Exam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Sheet7!$K$110:$K$122</c:f>
              <c:strCache>
                <c:ptCount val="13"/>
                <c:pt idx="0">
                  <c:v>40</c:v>
                </c:pt>
                <c:pt idx="1">
                  <c:v>45</c:v>
                </c:pt>
                <c:pt idx="2">
                  <c:v>50</c:v>
                </c:pt>
                <c:pt idx="3">
                  <c:v>55</c:v>
                </c:pt>
                <c:pt idx="4">
                  <c:v>60</c:v>
                </c:pt>
                <c:pt idx="5">
                  <c:v>65</c:v>
                </c:pt>
                <c:pt idx="6">
                  <c:v>70</c:v>
                </c:pt>
                <c:pt idx="7">
                  <c:v>75</c:v>
                </c:pt>
                <c:pt idx="8">
                  <c:v>80</c:v>
                </c:pt>
                <c:pt idx="9">
                  <c:v>85</c:v>
                </c:pt>
                <c:pt idx="10">
                  <c:v>90</c:v>
                </c:pt>
                <c:pt idx="11">
                  <c:v>95</c:v>
                </c:pt>
                <c:pt idx="12">
                  <c:v>More</c:v>
                </c:pt>
              </c:strCache>
            </c:strRef>
          </c:cat>
          <c:val>
            <c:numRef>
              <c:f>Sheet7!$L$110:$L$122</c:f>
              <c:numCache>
                <c:formatCode>General</c:formatCode>
                <c:ptCount val="13"/>
                <c:pt idx="0">
                  <c:v>74</c:v>
                </c:pt>
                <c:pt idx="1">
                  <c:v>416</c:v>
                </c:pt>
                <c:pt idx="2">
                  <c:v>441</c:v>
                </c:pt>
                <c:pt idx="3">
                  <c:v>449</c:v>
                </c:pt>
                <c:pt idx="4">
                  <c:v>407</c:v>
                </c:pt>
                <c:pt idx="5">
                  <c:v>407</c:v>
                </c:pt>
                <c:pt idx="6">
                  <c:v>440</c:v>
                </c:pt>
                <c:pt idx="7">
                  <c:v>405</c:v>
                </c:pt>
                <c:pt idx="8">
                  <c:v>434</c:v>
                </c:pt>
                <c:pt idx="9">
                  <c:v>383</c:v>
                </c:pt>
                <c:pt idx="10">
                  <c:v>391</c:v>
                </c:pt>
                <c:pt idx="11">
                  <c:v>434</c:v>
                </c:pt>
                <c:pt idx="12">
                  <c:v>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A7-4DA8-B99D-00DB321DF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10637984"/>
        <c:axId val="910637024"/>
      </c:barChart>
      <c:catAx>
        <c:axId val="910637984"/>
        <c:scaling>
          <c:orientation val="minMax"/>
        </c:scaling>
        <c:delete val="0"/>
        <c:axPos val="b"/>
        <c:title>
          <c:tx>
            <c:strRef>
              <c:f>Sheet7!$L$109</c:f>
              <c:strCache>
                <c:ptCount val="1"/>
                <c:pt idx="0">
                  <c:v>Entrance Exam Score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637024"/>
        <c:crosses val="autoZero"/>
        <c:auto val="1"/>
        <c:lblAlgn val="ctr"/>
        <c:lblOffset val="100"/>
        <c:noMultiLvlLbl val="0"/>
      </c:catAx>
      <c:valAx>
        <c:axId val="91063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637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[dashboard.xlsx]Sheet7!PivotTable7</c:name>
    <c:fmtId val="3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Placement status of Students with Backlogs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Sheet7!$A$10</c:f>
              <c:strCache>
                <c:ptCount val="1"/>
                <c:pt idx="0">
                  <c:v>Median CGPA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Sheet7!$A$10</c:f>
              <c:strCach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strCache>
            </c:strRef>
          </c:cat>
          <c:val>
            <c:numRef>
              <c:f>Sheet7!$A$10</c:f>
              <c:numCache>
                <c:formatCode>General</c:formatCode>
                <c:ptCount val="6"/>
                <c:pt idx="0">
                  <c:v>7.75</c:v>
                </c:pt>
                <c:pt idx="1">
                  <c:v>7.75</c:v>
                </c:pt>
                <c:pt idx="2">
                  <c:v>7.77</c:v>
                </c:pt>
                <c:pt idx="3">
                  <c:v>7.69</c:v>
                </c:pt>
                <c:pt idx="4">
                  <c:v>7.64</c:v>
                </c:pt>
                <c:pt idx="5">
                  <c:v>7.66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3D-43B4-B611-1AA440382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84539231"/>
        <c:axId val="1184526751"/>
      </c:barChart>
      <c:lineChart>
        <c:grouping val="standard"/>
        <c:varyColors val="0"/>
        <c:ser>
          <c:idx val="0"/>
          <c:order val="0"/>
          <c:tx>
            <c:strRef>
              <c:f>Sheet7!$A$10</c:f>
              <c:strCache>
                <c:ptCount val="1"/>
                <c:pt idx="0">
                  <c:v>Average of placement_status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Sheet7!$A$10</c:f>
              <c:strCach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strCache>
            </c:strRef>
          </c:cat>
          <c:val>
            <c:numRef>
              <c:f>Sheet7!$A$10</c:f>
              <c:numCache>
                <c:formatCode>General</c:formatCode>
                <c:ptCount val="6"/>
                <c:pt idx="0">
                  <c:v>0.34228971962616822</c:v>
                </c:pt>
                <c:pt idx="1">
                  <c:v>0.34256926952141059</c:v>
                </c:pt>
                <c:pt idx="2">
                  <c:v>0.36977886977886976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3D-43B4-B611-1AA440382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4907199"/>
        <c:axId val="1184527711"/>
      </c:lineChart>
      <c:catAx>
        <c:axId val="1184539231"/>
        <c:scaling>
          <c:orientation val="minMax"/>
        </c:scaling>
        <c:delete val="0"/>
        <c:axPos val="b"/>
        <c:title>
          <c:tx>
            <c:strRef>
              <c:f>Sheet7!$A$10</c:f>
              <c:strCache>
                <c:ptCount val="1"/>
                <c:pt idx="0">
                  <c:v>Backlogs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526751"/>
        <c:crosses val="autoZero"/>
        <c:auto val="1"/>
        <c:lblAlgn val="ctr"/>
        <c:lblOffset val="100"/>
        <c:noMultiLvlLbl val="0"/>
      </c:catAx>
      <c:valAx>
        <c:axId val="118452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Sheet7!$C$10</c:f>
              <c:strCache>
                <c:ptCount val="1"/>
                <c:pt idx="0">
                  <c:v>Median CGPA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539231"/>
        <c:crosses val="autoZero"/>
        <c:crossBetween val="between"/>
      </c:valAx>
      <c:valAx>
        <c:axId val="1184527711"/>
        <c:scaling>
          <c:orientation val="minMax"/>
        </c:scaling>
        <c:delete val="0"/>
        <c:axPos val="r"/>
        <c:title>
          <c:tx>
            <c:strRef>
              <c:f>Sheet7!$B$10</c:f>
              <c:strCache>
                <c:ptCount val="1"/>
                <c:pt idx="0">
                  <c:v>Average of placement_status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907199"/>
        <c:crosses val="max"/>
        <c:crossBetween val="between"/>
      </c:valAx>
      <c:catAx>
        <c:axId val="1184907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8452771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Placements By Different 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Sheet1!$Q$39</c:f>
              <c:strCache>
                <c:ptCount val="1"/>
                <c:pt idx="0">
                  <c:v>Placed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Sheet1!$P$40:$P$41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Sheet1!$Q$40:$Q$41</c:f>
              <c:numCache>
                <c:formatCode>General</c:formatCode>
                <c:ptCount val="2"/>
                <c:pt idx="0">
                  <c:v>441</c:v>
                </c:pt>
                <c:pt idx="1">
                  <c:v>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B-4A71-8E15-D141EEF89439}"/>
            </c:ext>
          </c:extLst>
        </c:ser>
        <c:ser>
          <c:idx val="1"/>
          <c:order val="1"/>
          <c:tx>
            <c:strRef>
              <c:f>Sheet1!$R$39</c:f>
              <c:strCache>
                <c:ptCount val="1"/>
                <c:pt idx="0">
                  <c:v>Not-Placed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Sheet1!$P$40:$P$41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Sheet1!$R$40:$R$41</c:f>
              <c:numCache>
                <c:formatCode>General</c:formatCode>
                <c:ptCount val="2"/>
                <c:pt idx="0">
                  <c:v>2063</c:v>
                </c:pt>
                <c:pt idx="1">
                  <c:v>2071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2B-4A71-8E15-D141EEF8943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7043920"/>
        <c:axId val="1197039120"/>
      </c:barChart>
      <c:catAx>
        <c:axId val="1197043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7039120"/>
        <c:crosses val="autoZero"/>
        <c:auto val="1"/>
        <c:lblAlgn val="ctr"/>
        <c:lblOffset val="100"/>
        <c:noMultiLvlLbl val="0"/>
      </c:catAx>
      <c:valAx>
        <c:axId val="119703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7043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Distribution of Salary</a:t>
            </a:r>
            <a:r>
              <a:rPr lang="en-US" baseline="0"/>
              <a:t> of Placed Students</a:t>
            </a:r>
            <a:endParaRPr lang="en-US"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invertIfNegative val="0"/>
          <c:cat>
            <c:strRef>
              <c:f>Sheet7!$L$127:$L$140</c:f>
              <c:strCache>
                <c:ptCount val="14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14</c:v>
                </c:pt>
                <c:pt idx="12">
                  <c:v>15</c:v>
                </c:pt>
                <c:pt idx="13">
                  <c:v>More</c:v>
                </c:pt>
              </c:strCache>
            </c:strRef>
          </c:cat>
          <c:val>
            <c:numRef>
              <c:f>Sheet7!$M$127:$M$140</c:f>
              <c:numCache>
                <c:formatCode>General</c:formatCode>
                <c:ptCount val="14"/>
                <c:pt idx="0">
                  <c:v>0</c:v>
                </c:pt>
                <c:pt idx="1">
                  <c:v>65</c:v>
                </c:pt>
                <c:pt idx="2">
                  <c:v>73</c:v>
                </c:pt>
                <c:pt idx="3">
                  <c:v>61</c:v>
                </c:pt>
                <c:pt idx="4">
                  <c:v>72</c:v>
                </c:pt>
                <c:pt idx="5">
                  <c:v>73</c:v>
                </c:pt>
                <c:pt idx="6">
                  <c:v>65</c:v>
                </c:pt>
                <c:pt idx="7">
                  <c:v>74</c:v>
                </c:pt>
                <c:pt idx="8">
                  <c:v>75</c:v>
                </c:pt>
                <c:pt idx="9">
                  <c:v>80</c:v>
                </c:pt>
                <c:pt idx="10">
                  <c:v>71</c:v>
                </c:pt>
                <c:pt idx="11">
                  <c:v>71</c:v>
                </c:pt>
                <c:pt idx="12">
                  <c:v>86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2B-4309-AE26-8BDBE326E6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35727759"/>
        <c:axId val="1935735919"/>
      </c:barChart>
      <c:catAx>
        <c:axId val="1935727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Salary in Lacs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35735919"/>
        <c:crosses val="autoZero"/>
        <c:auto val="1"/>
        <c:lblAlgn val="ctr"/>
        <c:lblOffset val="100"/>
        <c:noMultiLvlLbl val="0"/>
      </c:catAx>
      <c:valAx>
        <c:axId val="19357359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No. of Students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35727759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  <cx:data id="1">
      <cx:numDim type="val">
        <cx:f>_xlchart.v1.11</cx:f>
      </cx:numDim>
    </cx:data>
    <cx:data id="2">
      <cx:numDim type="val">
        <cx:f>_xlchart.v1.13</cx:f>
      </cx:numDim>
    </cx:data>
  </cx:chartData>
  <cx:chart>
    <cx:title pos="t" align="ctr" overlay="0">
      <cx:tx>
        <cx:txData>
          <cx:v>CGPA in Attendance Groups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CGPA in Attendance Groups</a:t>
          </a:r>
        </a:p>
      </cx:txPr>
    </cx:title>
    <cx:plotArea>
      <cx:plotAreaRegion>
        <cx:series layoutId="boxWhisker" uniqueId="{EA6D6AF4-DBA4-48B1-9D12-F93EC5663828}" formatIdx="0">
          <cx:tx>
            <cx:txData>
              <cx:f>_xlchart.v1.8</cx:f>
              <cx:v>(Attendance &lt; 60%)</cx:v>
            </cx:txData>
          </cx:tx>
          <cx:spPr>
            <a:solidFill>
              <a:srgbClr val="FF4F4F"/>
            </a:solidFill>
          </cx:spPr>
          <cx:dataLabels pos="l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endParaRPr>
              </a:p>
            </cx:txPr>
            <cx:visibility seriesName="0" categoryName="0" value="1"/>
            <cx:separator>, </cx:separator>
            <cx:dataLabel idx="2011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/>
                  </a:pPr>
                  <a:endParaRPr lang="en-US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Calibri" panose="020F0502020204030204"/>
                  </a:endParaRPr>
                </a:p>
              </cx:txPr>
              <cx:visibility seriesName="0" categoryName="0" value="0"/>
              <cx:separator>, </cx:separator>
            </cx:dataLabel>
          </cx:dataLabels>
          <cx:dataId val="0"/>
          <cx:layoutPr>
            <cx:visibility meanMarker="1" nonoutliers="0" outliers="0"/>
            <cx:statistics quartileMethod="exclusive"/>
          </cx:layoutPr>
        </cx:series>
        <cx:series layoutId="boxWhisker" uniqueId="{95C2B6BD-F1D6-4C47-A143-B3E616875F81}" formatIdx="2">
          <cx:tx>
            <cx:txData>
              <cx:f>_xlchart.v1.10</cx:f>
              <cx:v>(Attendance &lt; 75%)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t">
            <cx:visibility seriesName="0" categoryName="0" value="1"/>
            <cx:separator>, </cx:separator>
            <cx:dataLabel idx="2011">
              <cx:visibility seriesName="0" categoryName="0" value="0"/>
              <cx:separator>, </cx:separator>
            </cx:dataLabel>
          </cx:dataLabels>
          <cx:dataId val="1"/>
          <cx:layoutPr>
            <cx:visibility nonoutliers="0" outliers="0"/>
            <cx:statistics quartileMethod="exclusive"/>
          </cx:layoutPr>
        </cx:series>
        <cx:series layoutId="boxWhisker" uniqueId="{217C468A-F1F0-4614-BE82-25938CE7DECB}" formatIdx="4">
          <cx:tx>
            <cx:txData>
              <cx:f>_xlchart.v1.12</cx:f>
              <cx:v>(Attendance &gt; 75%)</cx:v>
            </cx:txData>
          </cx:tx>
          <cx:spPr>
            <a:solidFill>
              <a:schemeClr val="accent6"/>
            </a:solidFill>
          </cx:spPr>
          <cx:dataLabels>
            <cx:visibility seriesName="0" categoryName="0" value="1"/>
            <cx:dataLabel idx="2011">
              <cx:visibility seriesName="0" categoryName="0" value="0"/>
              <cx:separator>, </cx:separator>
            </cx:dataLabel>
          </cx:dataLabels>
          <cx:dataId val="2"/>
          <cx:layoutPr>
            <cx:visibility nonoutliers="0" outliers="0"/>
            <cx:statistics quartileMethod="exclusive"/>
          </cx:layoutPr>
        </cx:series>
      </cx:plotAreaRegion>
      <cx:axis id="0" hidden="1">
        <cx:catScaling gapWidth="1.5"/>
        <cx:tickLabels/>
      </cx:axis>
      <cx:axis id="1">
        <cx:valScaling max="10" min="5"/>
        <cx:title>
          <cx:tx>
            <cx:txData>
              <cx:v>CGPA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CGPA</a:t>
              </a:r>
            </a:p>
          </cx:txPr>
        </cx:title>
        <cx:majorGridlines/>
        <cx:tickLabels/>
      </cx:axis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_xlchart.v1.15</cx:f>
      </cx:numDim>
    </cx:data>
    <cx:data id="1">
      <cx:numDim type="val">
        <cx:f>_xlchart.v1.17</cx:f>
      </cx:numDim>
    </cx:data>
    <cx:data id="2">
      <cx:numDim type="val">
        <cx:f>_xlchart.v1.19</cx:f>
      </cx:numDim>
    </cx:data>
    <cx:data id="3">
      <cx:numDim type="val">
        <cx:f>_xlchart.v1.21</cx:f>
      </cx:numDim>
    </cx:data>
  </cx:chartData>
  <cx:chart>
    <cx:title pos="t" align="ctr" overlay="0">
      <cx:tx>
        <cx:txData>
          <cx:v>Salary by CGPA Ranges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Salary by CGPA Ranges</a:t>
          </a:r>
        </a:p>
      </cx:txPr>
    </cx:title>
    <cx:plotArea>
      <cx:plotAreaRegion>
        <cx:series layoutId="boxWhisker" uniqueId="{D5389658-C2E2-4CA5-901E-6297901662F3}">
          <cx:tx>
            <cx:txData>
              <cx:f>_xlchart.v1.14</cx:f>
              <cx:v>6.5-7.5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62846CEA-E83C-4A9F-9931-2143E9A916EE}">
          <cx:tx>
            <cx:txData>
              <cx:f>_xlchart.v1.16</cx:f>
              <cx:v>7.5-8.5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31E82228-C4FF-417B-89B8-4F8179538614}">
          <cx:tx>
            <cx:txData>
              <cx:f>_xlchart.v1.18</cx:f>
              <cx:v>8.5-9.5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A673FB21-91A1-49DB-9028-948C7867863E}">
          <cx:tx>
            <cx:txData>
              <cx:f>_xlchart.v1.20</cx:f>
              <cx:v>More</cx:v>
            </cx:txData>
          </cx:tx>
          <cx:dataId val="3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title>
          <cx:tx>
            <cx:txData>
              <cx:v>Salary in LPA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Salary in LPA</a:t>
              </a:r>
            </a:p>
          </cx:txPr>
        </cx:title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microsoft.com/office/2014/relationships/chartEx" Target="../charts/chartEx2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13" Type="http://schemas.openxmlformats.org/officeDocument/2006/relationships/chart" Target="../charts/chart21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12" Type="http://schemas.openxmlformats.org/officeDocument/2006/relationships/chart" Target="../charts/chart20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11" Type="http://schemas.openxmlformats.org/officeDocument/2006/relationships/chart" Target="../charts/chart19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895350</xdr:colOff>
      <xdr:row>10</xdr:row>
      <xdr:rowOff>171450</xdr:rowOff>
    </xdr:from>
    <xdr:to>
      <xdr:col>8</xdr:col>
      <xdr:colOff>695325</xdr:colOff>
      <xdr:row>27</xdr:row>
      <xdr:rowOff>161925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26D62E-420C-E0D3-CF33-5359905D4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590551</xdr:colOff>
      <xdr:row>10</xdr:row>
      <xdr:rowOff>166687</xdr:rowOff>
    </xdr:from>
    <xdr:to>
      <xdr:col>23</xdr:col>
      <xdr:colOff>333376</xdr:colOff>
      <xdr:row>27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F358D2-7F91-FC8E-4134-9824ADD008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523874</xdr:colOff>
      <xdr:row>10</xdr:row>
      <xdr:rowOff>176211</xdr:rowOff>
    </xdr:from>
    <xdr:to>
      <xdr:col>15</xdr:col>
      <xdr:colOff>266700</xdr:colOff>
      <xdr:row>27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905F0E-C277-40ED-1458-0E9ED8A3C1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514350</xdr:colOff>
      <xdr:row>1</xdr:row>
      <xdr:rowOff>71437</xdr:rowOff>
    </xdr:from>
    <xdr:to>
      <xdr:col>22</xdr:col>
      <xdr:colOff>533400</xdr:colOff>
      <xdr:row>20</xdr:row>
      <xdr:rowOff>180975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7A652442-A6B9-F4FF-7A2B-8ADE222BC1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44125" y="261937"/>
              <a:ext cx="6229350" cy="37290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18</xdr:col>
      <xdr:colOff>333375</xdr:colOff>
      <xdr:row>21</xdr:row>
      <xdr:rowOff>176212</xdr:rowOff>
    </xdr:from>
    <xdr:to>
      <xdr:col>26</xdr:col>
      <xdr:colOff>28575</xdr:colOff>
      <xdr:row>36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A49B31-5077-A9D4-84C3-5BAD99798E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238125</xdr:colOff>
      <xdr:row>42</xdr:row>
      <xdr:rowOff>176212</xdr:rowOff>
    </xdr:from>
    <xdr:to>
      <xdr:col>21</xdr:col>
      <xdr:colOff>428625</xdr:colOff>
      <xdr:row>57</xdr:row>
      <xdr:rowOff>61912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1AA63D-9B7B-91BC-3695-E44AB28817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762000</xdr:colOff>
      <xdr:row>5</xdr:row>
      <xdr:rowOff>119061</xdr:rowOff>
    </xdr:from>
    <xdr:to>
      <xdr:col>8</xdr:col>
      <xdr:colOff>76200</xdr:colOff>
      <xdr:row>26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082CB4-D255-C11F-A2B1-1151236100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457200</xdr:colOff>
      <xdr:row>1</xdr:row>
      <xdr:rowOff>23811</xdr:rowOff>
    </xdr:from>
    <xdr:to>
      <xdr:col>25</xdr:col>
      <xdr:colOff>342900</xdr:colOff>
      <xdr:row>19</xdr:row>
      <xdr:rowOff>9524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A34F8267-D21B-CCB5-459E-69BA627B4EB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58575" y="214311"/>
              <a:ext cx="5981700" cy="34147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771525</xdr:colOff>
      <xdr:row>26</xdr:row>
      <xdr:rowOff>123825</xdr:rowOff>
    </xdr:from>
    <xdr:to>
      <xdr:col>16</xdr:col>
      <xdr:colOff>123825</xdr:colOff>
      <xdr:row>47</xdr:row>
      <xdr:rowOff>92930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5EBB4FC-BB23-4C79-A623-64129BB526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161924</xdr:colOff>
      <xdr:row>3</xdr:row>
      <xdr:rowOff>157162</xdr:rowOff>
    </xdr:from>
    <xdr:to>
      <xdr:col>21</xdr:col>
      <xdr:colOff>57149</xdr:colOff>
      <xdr:row>25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F5C0F17-5CF1-AB46-16D7-2C0ACD1CD3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0.37288</cdr:x>
      <cdr:y>0.10458</cdr:y>
    </cdr:from>
    <cdr:to>
      <cdr:x>0.88023</cdr:x>
      <cdr:y>0.63337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542B10DE-29D5-B6E7-3933-84944FD5B652}"/>
            </a:ext>
          </a:extLst>
        </cdr:cNvPr>
        <cdr:cNvSpPr/>
      </cdr:nvSpPr>
      <cdr:spPr>
        <a:xfrm xmlns:a="http://schemas.openxmlformats.org/drawingml/2006/main">
          <a:off x="3143251" y="423863"/>
          <a:ext cx="4276725" cy="2143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38100"/>
      </cdr:spPr>
      <cdr:style>
        <a:lnRef xmlns:a="http://schemas.openxmlformats.org/drawingml/2006/main" idx="2">
          <a:schemeClr val="accent6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>
            <a:solidFill>
              <a:schemeClr val="tx1"/>
            </a:solidFill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361461</xdr:colOff>
      <xdr:row>2</xdr:row>
      <xdr:rowOff>109293</xdr:rowOff>
    </xdr:from>
    <xdr:to>
      <xdr:col>7</xdr:col>
      <xdr:colOff>1216513</xdr:colOff>
      <xdr:row>17</xdr:row>
      <xdr:rowOff>4397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F477EB-9988-802D-14D6-80892ED748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536819</xdr:colOff>
      <xdr:row>17</xdr:row>
      <xdr:rowOff>126268</xdr:rowOff>
    </xdr:from>
    <xdr:to>
      <xdr:col>7</xdr:col>
      <xdr:colOff>232020</xdr:colOff>
      <xdr:row>32</xdr:row>
      <xdr:rowOff>170962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266695B-5110-C40E-D273-45221C3694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476494</xdr:colOff>
      <xdr:row>19</xdr:row>
      <xdr:rowOff>149468</xdr:rowOff>
    </xdr:from>
    <xdr:to>
      <xdr:col>24</xdr:col>
      <xdr:colOff>468189</xdr:colOff>
      <xdr:row>35</xdr:row>
      <xdr:rowOff>92318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6DBACE-C2F5-ECD2-EA6F-B130E1E0CD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381975</xdr:colOff>
      <xdr:row>33</xdr:row>
      <xdr:rowOff>169374</xdr:rowOff>
    </xdr:from>
    <xdr:to>
      <xdr:col>8</xdr:col>
      <xdr:colOff>353400</xdr:colOff>
      <xdr:row>52</xdr:row>
      <xdr:rowOff>21736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5BCE4CF-7D7A-748E-A839-A2912385B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257175</xdr:colOff>
      <xdr:row>53</xdr:row>
      <xdr:rowOff>42861</xdr:rowOff>
    </xdr:from>
    <xdr:to>
      <xdr:col>20</xdr:col>
      <xdr:colOff>238125</xdr:colOff>
      <xdr:row>73</xdr:row>
      <xdr:rowOff>104774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FCAD332-F646-7AF0-63F9-3B22F27FC3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504825</xdr:colOff>
      <xdr:row>36</xdr:row>
      <xdr:rowOff>4762</xdr:rowOff>
    </xdr:from>
    <xdr:to>
      <xdr:col>16</xdr:col>
      <xdr:colOff>573942</xdr:colOff>
      <xdr:row>50</xdr:row>
      <xdr:rowOff>80962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E25A46F-13F6-829F-DEE6-9344CF1C4B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590549</xdr:colOff>
      <xdr:row>74</xdr:row>
      <xdr:rowOff>76200</xdr:rowOff>
    </xdr:from>
    <xdr:to>
      <xdr:col>18</xdr:col>
      <xdr:colOff>409574</xdr:colOff>
      <xdr:row>85</xdr:row>
      <xdr:rowOff>57150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FEC57F7-E904-42E3-0832-3866F0C2AC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390524</xdr:colOff>
      <xdr:row>86</xdr:row>
      <xdr:rowOff>142875</xdr:rowOff>
    </xdr:from>
    <xdr:to>
      <xdr:col>18</xdr:col>
      <xdr:colOff>171449</xdr:colOff>
      <xdr:row>98</xdr:row>
      <xdr:rowOff>76200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9365602-C74D-D6BE-6764-D585A172FD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1625356</xdr:colOff>
      <xdr:row>2</xdr:row>
      <xdr:rowOff>14287</xdr:rowOff>
    </xdr:from>
    <xdr:to>
      <xdr:col>10</xdr:col>
      <xdr:colOff>856518</xdr:colOff>
      <xdr:row>16</xdr:row>
      <xdr:rowOff>90487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8DB3AAD-27C3-2877-6BB3-09EE70D9CC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247892</xdr:colOff>
      <xdr:row>100</xdr:row>
      <xdr:rowOff>57150</xdr:rowOff>
    </xdr:from>
    <xdr:to>
      <xdr:col>25</xdr:col>
      <xdr:colOff>317499</xdr:colOff>
      <xdr:row>122</xdr:row>
      <xdr:rowOff>158751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6153E3D-AF23-316B-90A0-C5B688F8BF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211258</xdr:colOff>
      <xdr:row>0</xdr:row>
      <xdr:rowOff>93784</xdr:rowOff>
    </xdr:from>
    <xdr:to>
      <xdr:col>22</xdr:col>
      <xdr:colOff>439615</xdr:colOff>
      <xdr:row>19</xdr:row>
      <xdr:rowOff>85479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1D1EDE-A47F-A50D-7F4C-B07530BCB5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17</xdr:col>
      <xdr:colOff>24421</xdr:colOff>
      <xdr:row>36</xdr:row>
      <xdr:rowOff>1</xdr:rowOff>
    </xdr:from>
    <xdr:to>
      <xdr:col>25</xdr:col>
      <xdr:colOff>36633</xdr:colOff>
      <xdr:row>50</xdr:row>
      <xdr:rowOff>97692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12DAFD-B178-4175-A003-4C76AD7F51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1734037</xdr:colOff>
      <xdr:row>140</xdr:row>
      <xdr:rowOff>182196</xdr:rowOff>
    </xdr:from>
    <xdr:to>
      <xdr:col>18</xdr:col>
      <xdr:colOff>85480</xdr:colOff>
      <xdr:row>159</xdr:row>
      <xdr:rowOff>97691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18B88F0-7707-CE41-4DFF-30497CD35A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yansh GG" refreshedDate="46037.681188773146" createdVersion="8" refreshedVersion="8" minRefreshableVersion="3" recordCount="5000" xr:uid="{FBED410C-193C-4B96-852F-FBFF08B96773}">
  <cacheSource type="worksheet">
    <worksheetSource name="student_academic_placement_performance_dataset"/>
  </cacheSource>
  <cacheFields count="19">
    <cacheField name="student_id" numFmtId="0">
      <sharedItems containsSemiMixedTypes="0" containsString="0" containsNumber="1" containsInteger="1" minValue="1" maxValue="5000"/>
    </cacheField>
    <cacheField name="gender" numFmtId="0">
      <sharedItems/>
    </cacheField>
    <cacheField name="ssc_percentage" numFmtId="9">
      <sharedItems containsSemiMixedTypes="0" containsString="0" containsNumber="1" minValue="0.5" maxValue="0.95"/>
    </cacheField>
    <cacheField name="hsc_percentage" numFmtId="9">
      <sharedItems containsSemiMixedTypes="0" containsString="0" containsNumber="1" minValue="0.5" maxValue="0.94"/>
    </cacheField>
    <cacheField name="degree_percentage" numFmtId="9">
      <sharedItems containsSemiMixedTypes="0" containsString="0" containsNumber="1" minValue="0.55000000000000004" maxValue="0.89"/>
    </cacheField>
    <cacheField name="cgpa" numFmtId="0">
      <sharedItems containsSemiMixedTypes="0" containsString="0" containsNumber="1" minValue="5.5" maxValue="9.8000000000000007"/>
    </cacheField>
    <cacheField name="entrance_exam_score" numFmtId="0">
      <sharedItems containsSemiMixedTypes="0" containsString="0" containsNumber="1" containsInteger="1" minValue="40" maxValue="99"/>
    </cacheField>
    <cacheField name="technical_skill_score" numFmtId="0">
      <sharedItems containsSemiMixedTypes="0" containsString="0" containsNumber="1" containsInteger="1" minValue="40" maxValue="99" count="60">
        <n v="92"/>
        <n v="51"/>
        <n v="93"/>
        <n v="60"/>
        <n v="52"/>
        <n v="80"/>
        <n v="57"/>
        <n v="99"/>
        <n v="72"/>
        <n v="45"/>
        <n v="64"/>
        <n v="62"/>
        <n v="63"/>
        <n v="76"/>
        <n v="65"/>
        <n v="43"/>
        <n v="77"/>
        <n v="74"/>
        <n v="88"/>
        <n v="50"/>
        <n v="75"/>
        <n v="59"/>
        <n v="40"/>
        <n v="69"/>
        <n v="81"/>
        <n v="61"/>
        <n v="70"/>
        <n v="98"/>
        <n v="58"/>
        <n v="87"/>
        <n v="91"/>
        <n v="89"/>
        <n v="41"/>
        <n v="66"/>
        <n v="68"/>
        <n v="67"/>
        <n v="73"/>
        <n v="56"/>
        <n v="86"/>
        <n v="83"/>
        <n v="78"/>
        <n v="55"/>
        <n v="49"/>
        <n v="84"/>
        <n v="71"/>
        <n v="54"/>
        <n v="94"/>
        <n v="48"/>
        <n v="42"/>
        <n v="46"/>
        <n v="44"/>
        <n v="47"/>
        <n v="85"/>
        <n v="82"/>
        <n v="95"/>
        <n v="53"/>
        <n v="90"/>
        <n v="79"/>
        <n v="96"/>
        <n v="97"/>
      </sharedItems>
    </cacheField>
    <cacheField name="soft_skill_score" numFmtId="0">
      <sharedItems containsSemiMixedTypes="0" containsString="0" containsNumber="1" containsInteger="1" minValue="40" maxValue="99"/>
    </cacheField>
    <cacheField name="internship_count" numFmtId="0">
      <sharedItems containsSemiMixedTypes="0" containsString="0" containsNumber="1" containsInteger="1" minValue="0" maxValue="4"/>
    </cacheField>
    <cacheField name="live_projects" numFmtId="0">
      <sharedItems containsSemiMixedTypes="0" containsString="0" containsNumber="1" containsInteger="1" minValue="0" maxValue="5"/>
    </cacheField>
    <cacheField name="work_experience_months" numFmtId="0">
      <sharedItems containsSemiMixedTypes="0" containsString="0" containsNumber="1" containsInteger="1" minValue="0" maxValue="24"/>
    </cacheField>
    <cacheField name="certifications" numFmtId="0">
      <sharedItems containsSemiMixedTypes="0" containsString="0" containsNumber="1" containsInteger="1" minValue="0" maxValue="5"/>
    </cacheField>
    <cacheField name="attendance_percentage" numFmtId="9">
      <sharedItems containsSemiMixedTypes="0" containsString="0" containsNumber="1" minValue="0.6" maxValue="0.99"/>
    </cacheField>
    <cacheField name="backlogs" numFmtId="0">
      <sharedItems containsSemiMixedTypes="0" containsString="0" containsNumber="1" containsInteger="1" minValue="0" maxValue="5"/>
    </cacheField>
    <cacheField name="extracurricular_activities" numFmtId="0">
      <sharedItems/>
    </cacheField>
    <cacheField name="placement_status" numFmtId="0">
      <sharedItems containsSemiMixedTypes="0" containsString="0" containsNumber="1" containsInteger="1" minValue="0" maxValue="1" count="2">
        <n v="0"/>
        <n v="1"/>
      </sharedItems>
    </cacheField>
    <cacheField name="salary_package_lpa" numFmtId="0">
      <sharedItems containsSemiMixedTypes="0" containsString="0" containsNumber="1" minValue="0" maxValue="14.99"/>
    </cacheField>
    <cacheField name="Calculated Column 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riyansh GG" refreshedDate="46037.630645717596" backgroundQuery="1" createdVersion="8" refreshedVersion="8" minRefreshableVersion="3" recordCount="0" supportSubquery="1" supportAdvancedDrill="1" xr:uid="{E6440555-DB06-4E74-8FFE-2D1818870AEA}">
  <cacheSource type="external" connectionId="3"/>
  <cacheFields count="2">
    <cacheField name="[student_academic_placement_performance_dataset].[cgpa].[cgpa]" caption="cgpa" numFmtId="0" hierarchy="5" level="1">
      <sharedItems containsSemiMixedTypes="0" containsString="0" containsNumber="1" minValue="5.5" maxValue="9.8000000000000007" count="431">
        <n v="5.5"/>
        <n v="5.51"/>
        <n v="5.52"/>
        <n v="5.53"/>
        <n v="5.54"/>
        <n v="5.55"/>
        <n v="5.56"/>
        <n v="5.57"/>
        <n v="5.58"/>
        <n v="5.59"/>
        <n v="5.6"/>
        <n v="5.61"/>
        <n v="5.62"/>
        <n v="5.63"/>
        <n v="5.64"/>
        <n v="5.65"/>
        <n v="5.66"/>
        <n v="5.67"/>
        <n v="5.68"/>
        <n v="5.69"/>
        <n v="5.7"/>
        <n v="5.71"/>
        <n v="5.72"/>
        <n v="5.73"/>
        <n v="5.74"/>
        <n v="5.75"/>
        <n v="5.76"/>
        <n v="5.77"/>
        <n v="5.78"/>
        <n v="5.79"/>
        <n v="5.8"/>
        <n v="5.81"/>
        <n v="5.82"/>
        <n v="5.83"/>
        <n v="5.84"/>
        <n v="5.85"/>
        <n v="5.86"/>
        <n v="5.87"/>
        <n v="5.88"/>
        <n v="5.89"/>
        <n v="5.9"/>
        <n v="5.91"/>
        <n v="5.92"/>
        <n v="5.93"/>
        <n v="5.94"/>
        <n v="5.95"/>
        <n v="5.96"/>
        <n v="5.97"/>
        <n v="5.98"/>
        <n v="5.99"/>
        <n v="6"/>
        <n v="6.01"/>
        <n v="6.02"/>
        <n v="6.03"/>
        <n v="6.04"/>
        <n v="6.05"/>
        <n v="6.06"/>
        <n v="6.07"/>
        <n v="6.08"/>
        <n v="6.09"/>
        <n v="6.1"/>
        <n v="6.11"/>
        <n v="6.12"/>
        <n v="6.13"/>
        <n v="6.14"/>
        <n v="6.15"/>
        <n v="6.16"/>
        <n v="6.17"/>
        <n v="6.18"/>
        <n v="6.19"/>
        <n v="6.2"/>
        <n v="6.21"/>
        <n v="6.22"/>
        <n v="6.23"/>
        <n v="6.24"/>
        <n v="6.25"/>
        <n v="6.26"/>
        <n v="6.27"/>
        <n v="6.28"/>
        <n v="6.29"/>
        <n v="6.3"/>
        <n v="6.31"/>
        <n v="6.32"/>
        <n v="6.33"/>
        <n v="6.34"/>
        <n v="6.35"/>
        <n v="6.36"/>
        <n v="6.37"/>
        <n v="6.38"/>
        <n v="6.39"/>
        <n v="6.4"/>
        <n v="6.41"/>
        <n v="6.42"/>
        <n v="6.43"/>
        <n v="6.44"/>
        <n v="6.45"/>
        <n v="6.46"/>
        <n v="6.47"/>
        <n v="6.48"/>
        <n v="6.49"/>
        <n v="6.5"/>
        <n v="6.51"/>
        <n v="6.52"/>
        <n v="6.53"/>
        <n v="6.54"/>
        <n v="6.55"/>
        <n v="6.56"/>
        <n v="6.57"/>
        <n v="6.58"/>
        <n v="6.59"/>
        <n v="6.6"/>
        <n v="6.61"/>
        <n v="6.62"/>
        <n v="6.63"/>
        <n v="6.64"/>
        <n v="6.65"/>
        <n v="6.66"/>
        <n v="6.67"/>
        <n v="6.68"/>
        <n v="6.69"/>
        <n v="6.7"/>
        <n v="6.71"/>
        <n v="6.72"/>
        <n v="6.73"/>
        <n v="6.74"/>
        <n v="6.75"/>
        <n v="6.76"/>
        <n v="6.77"/>
        <n v="6.78"/>
        <n v="6.79"/>
        <n v="6.8"/>
        <n v="6.81"/>
        <n v="6.82"/>
        <n v="6.83"/>
        <n v="6.84"/>
        <n v="6.85"/>
        <n v="6.86"/>
        <n v="6.87"/>
        <n v="6.88"/>
        <n v="6.89"/>
        <n v="6.9"/>
        <n v="6.91"/>
        <n v="6.92"/>
        <n v="6.93"/>
        <n v="6.94"/>
        <n v="6.95"/>
        <n v="6.96"/>
        <n v="6.97"/>
        <n v="6.98"/>
        <n v="6.99"/>
        <n v="7"/>
        <n v="7.01"/>
        <n v="7.02"/>
        <n v="7.03"/>
        <n v="7.04"/>
        <n v="7.05"/>
        <n v="7.06"/>
        <n v="7.07"/>
        <n v="7.08"/>
        <n v="7.09"/>
        <n v="7.1"/>
        <n v="7.11"/>
        <n v="7.12"/>
        <n v="7.13"/>
        <n v="7.14"/>
        <n v="7.15"/>
        <n v="7.16"/>
        <n v="7.17"/>
        <n v="7.18"/>
        <n v="7.19"/>
        <n v="7.2"/>
        <n v="7.21"/>
        <n v="7.22"/>
        <n v="7.23"/>
        <n v="7.24"/>
        <n v="7.25"/>
        <n v="7.26"/>
        <n v="7.27"/>
        <n v="7.28"/>
        <n v="7.29"/>
        <n v="7.3"/>
        <n v="7.31"/>
        <n v="7.32"/>
        <n v="7.33"/>
        <n v="7.34"/>
        <n v="7.35"/>
        <n v="7.36"/>
        <n v="7.37"/>
        <n v="7.38"/>
        <n v="7.39"/>
        <n v="7.4"/>
        <n v="7.41"/>
        <n v="7.42"/>
        <n v="7.43"/>
        <n v="7.44"/>
        <n v="7.45"/>
        <n v="7.46"/>
        <n v="7.47"/>
        <n v="7.48"/>
        <n v="7.49"/>
        <n v="7.5"/>
        <n v="7.51"/>
        <n v="7.52"/>
        <n v="7.53"/>
        <n v="7.54"/>
        <n v="7.55"/>
        <n v="7.56"/>
        <n v="7.57"/>
        <n v="7.58"/>
        <n v="7.59"/>
        <n v="7.6"/>
        <n v="7.61"/>
        <n v="7.62"/>
        <n v="7.63"/>
        <n v="7.64"/>
        <n v="7.65"/>
        <n v="7.66"/>
        <n v="7.67"/>
        <n v="7.68"/>
        <n v="7.69"/>
        <n v="7.7"/>
        <n v="7.71"/>
        <n v="7.72"/>
        <n v="7.73"/>
        <n v="7.74"/>
        <n v="7.75"/>
        <n v="7.76"/>
        <n v="7.77"/>
        <n v="7.78"/>
        <n v="7.79"/>
        <n v="7.8"/>
        <n v="7.81"/>
        <n v="7.82"/>
        <n v="7.83"/>
        <n v="7.84"/>
        <n v="7.85"/>
        <n v="7.86"/>
        <n v="7.87"/>
        <n v="7.88"/>
        <n v="7.89"/>
        <n v="7.9"/>
        <n v="7.91"/>
        <n v="7.92"/>
        <n v="7.93"/>
        <n v="7.94"/>
        <n v="7.95"/>
        <n v="7.96"/>
        <n v="7.97"/>
        <n v="7.98"/>
        <n v="7.99"/>
        <n v="8"/>
        <n v="8.01"/>
        <n v="8.02"/>
        <n v="8.0299999999999994"/>
        <n v="8.0399999999999991"/>
        <n v="8.0500000000000007"/>
        <n v="8.06"/>
        <n v="8.07"/>
        <n v="8.08"/>
        <n v="8.09"/>
        <n v="8.1"/>
        <n v="8.11"/>
        <n v="8.1199999999999992"/>
        <n v="8.1300000000000008"/>
        <n v="8.14"/>
        <n v="8.15"/>
        <n v="8.16"/>
        <n v="8.17"/>
        <n v="8.18"/>
        <n v="8.19"/>
        <n v="8.1999999999999993"/>
        <n v="8.2100000000000009"/>
        <n v="8.2200000000000006"/>
        <n v="8.23"/>
        <n v="8.24"/>
        <n v="8.25"/>
        <n v="8.26"/>
        <n v="8.27"/>
        <n v="8.2799999999999994"/>
        <n v="8.2899999999999991"/>
        <n v="8.3000000000000007"/>
        <n v="8.31"/>
        <n v="8.32"/>
        <n v="8.33"/>
        <n v="8.34"/>
        <n v="8.35"/>
        <n v="8.36"/>
        <n v="8.3699999999999992"/>
        <n v="8.3800000000000008"/>
        <n v="8.39"/>
        <n v="8.4"/>
        <n v="8.41"/>
        <n v="8.42"/>
        <n v="8.43"/>
        <n v="8.44"/>
        <n v="8.4499999999999993"/>
        <n v="8.4600000000000009"/>
        <n v="8.4700000000000006"/>
        <n v="8.48"/>
        <n v="8.49"/>
        <n v="8.5"/>
        <n v="8.51"/>
        <n v="8.52"/>
        <n v="8.5299999999999994"/>
        <n v="8.5399999999999991"/>
        <n v="8.5500000000000007"/>
        <n v="8.56"/>
        <n v="8.57"/>
        <n v="8.58"/>
        <n v="8.59"/>
        <n v="8.6"/>
        <n v="8.61"/>
        <n v="8.6199999999999992"/>
        <n v="8.6300000000000008"/>
        <n v="8.64"/>
        <n v="8.65"/>
        <n v="8.66"/>
        <n v="8.67"/>
        <n v="8.68"/>
        <n v="8.69"/>
        <n v="8.6999999999999993"/>
        <n v="8.7100000000000009"/>
        <n v="8.7200000000000006"/>
        <n v="8.73"/>
        <n v="8.74"/>
        <n v="8.75"/>
        <n v="8.76"/>
        <n v="8.77"/>
        <n v="8.7799999999999994"/>
        <n v="8.7899999999999991"/>
        <n v="8.8000000000000007"/>
        <n v="8.81"/>
        <n v="8.82"/>
        <n v="8.83"/>
        <n v="8.84"/>
        <n v="8.85"/>
        <n v="8.86"/>
        <n v="8.8699999999999992"/>
        <n v="8.8800000000000008"/>
        <n v="8.89"/>
        <n v="8.9"/>
        <n v="8.91"/>
        <n v="8.92"/>
        <n v="8.93"/>
        <n v="8.94"/>
        <n v="8.9499999999999993"/>
        <n v="8.9600000000000009"/>
        <n v="8.9700000000000006"/>
        <n v="8.98"/>
        <n v="8.99"/>
        <n v="9"/>
        <n v="9.01"/>
        <n v="9.02"/>
        <n v="9.0299999999999994"/>
        <n v="9.0399999999999991"/>
        <n v="9.0500000000000007"/>
        <n v="9.06"/>
        <n v="9.07"/>
        <n v="9.08"/>
        <n v="9.09"/>
        <n v="9.1"/>
        <n v="9.11"/>
        <n v="9.1199999999999992"/>
        <n v="9.1300000000000008"/>
        <n v="9.14"/>
        <n v="9.15"/>
        <n v="9.16"/>
        <n v="9.17"/>
        <n v="9.18"/>
        <n v="9.19"/>
        <n v="9.1999999999999993"/>
        <n v="9.2100000000000009"/>
        <n v="9.2200000000000006"/>
        <n v="9.23"/>
        <n v="9.24"/>
        <n v="9.25"/>
        <n v="9.26"/>
        <n v="9.27"/>
        <n v="9.2799999999999994"/>
        <n v="9.2899999999999991"/>
        <n v="9.3000000000000007"/>
        <n v="9.31"/>
        <n v="9.32"/>
        <n v="9.33"/>
        <n v="9.34"/>
        <n v="9.35"/>
        <n v="9.36"/>
        <n v="9.3699999999999992"/>
        <n v="9.3800000000000008"/>
        <n v="9.39"/>
        <n v="9.4"/>
        <n v="9.41"/>
        <n v="9.42"/>
        <n v="9.43"/>
        <n v="9.44"/>
        <n v="9.4499999999999993"/>
        <n v="9.4600000000000009"/>
        <n v="9.4700000000000006"/>
        <n v="9.48"/>
        <n v="9.49"/>
        <n v="9.5"/>
        <n v="9.51"/>
        <n v="9.52"/>
        <n v="9.5299999999999994"/>
        <n v="9.5399999999999991"/>
        <n v="9.5500000000000007"/>
        <n v="9.56"/>
        <n v="9.57"/>
        <n v="9.58"/>
        <n v="9.59"/>
        <n v="9.6"/>
        <n v="9.61"/>
        <n v="9.6199999999999992"/>
        <n v="9.6300000000000008"/>
        <n v="9.64"/>
        <n v="9.65"/>
        <n v="9.66"/>
        <n v="9.67"/>
        <n v="9.68"/>
        <n v="9.69"/>
        <n v="9.6999999999999993"/>
        <n v="9.7100000000000009"/>
        <n v="9.7200000000000006"/>
        <n v="9.73"/>
        <n v="9.74"/>
        <n v="9.75"/>
        <n v="9.76"/>
        <n v="9.77"/>
        <n v="9.7799999999999994"/>
        <n v="9.7899999999999991"/>
        <n v="9.8000000000000007"/>
      </sharedItems>
    </cacheField>
    <cacheField name="[Measures].[Average of placement_status]" caption="Average of placement_status" numFmtId="0" hierarchy="49" level="32767"/>
  </cacheFields>
  <cacheHierarchies count="79">
    <cacheHierarchy uniqueName="[student_academic_placement_performance_dataset].[student_id]" caption="student_id" attribute="1" defaultMemberUniqueName="[student_academic_placement_performance_dataset].[student_id].[All]" allUniqueName="[student_academic_placement_performance_dataset].[student_id].[All]" dimensionUniqueName="[student_academic_placement_performance_dataset]" displayFolder="" count="0" memberValueDatatype="20" unbalanced="0"/>
    <cacheHierarchy uniqueName="[student_academic_placement_performance_dataset].[gender]" caption="gender" attribute="1" defaultMemberUniqueName="[student_academic_placement_performance_dataset].[gender].[All]" allUniqueName="[student_academic_placement_performance_dataset].[gender].[All]" dimensionUniqueName="[student_academic_placement_performance_dataset]" displayFolder="" count="0" memberValueDatatype="130" unbalanced="0"/>
    <cacheHierarchy uniqueName="[student_academic_placement_performance_dataset].[ssc_percentage]" caption="ssc_percentage" attribute="1" defaultMemberUniqueName="[student_academic_placement_performance_dataset].[ssc_percentage].[All]" allUniqueName="[student_academic_placement_performance_dataset].[ssc_percentage].[All]" dimensionUniqueName="[student_academic_placement_performance_dataset]" displayFolder="" count="0" memberValueDatatype="5" unbalanced="0"/>
    <cacheHierarchy uniqueName="[student_academic_placement_performance_dataset].[hsc_percentage]" caption="hsc_percentage" attribute="1" defaultMemberUniqueName="[student_academic_placement_performance_dataset].[hsc_percentage].[All]" allUniqueName="[student_academic_placement_performance_dataset].[hsc_percentage].[All]" dimensionUniqueName="[student_academic_placement_performance_dataset]" displayFolder="" count="0" memberValueDatatype="5" unbalanced="0"/>
    <cacheHierarchy uniqueName="[student_academic_placement_performance_dataset].[degree_percentage]" caption="degree_percentage" attribute="1" defaultMemberUniqueName="[student_academic_placement_performance_dataset].[degree_percentage].[All]" allUniqueName="[student_academic_placement_performance_dataset].[degree_percentage].[All]" dimensionUniqueName="[student_academic_placement_performance_dataset]" displayFolder="" count="0" memberValueDatatype="5" unbalanced="0"/>
    <cacheHierarchy uniqueName="[student_academic_placement_performance_dataset].[cgpa]" caption="cgpa" attribute="1" defaultMemberUniqueName="[student_academic_placement_performance_dataset].[cgpa].[All]" allUniqueName="[student_academic_placement_performance_dataset].[cgpa].[All]" dimensionUniqueName="[student_academic_placement_performance_dataset]" displayFolder="" count="2" memberValueDatatype="5" unbalanced="0">
      <fieldsUsage count="2">
        <fieldUsage x="-1"/>
        <fieldUsage x="0"/>
      </fieldsUsage>
    </cacheHierarchy>
    <cacheHierarchy uniqueName="[student_academic_placement_performance_dataset].[entrance_exam_score]" caption="entrance_exam_score" attribute="1" defaultMemberUniqueName="[student_academic_placement_performance_dataset].[entrance_exam_score].[All]" allUniqueName="[student_academic_placement_performance_dataset].[entrance_exam_score].[All]" dimensionUniqueName="[student_academic_placement_performance_dataset]" displayFolder="" count="0" memberValueDatatype="20" unbalanced="0"/>
    <cacheHierarchy uniqueName="[student_academic_placement_performance_dataset].[technical_skill_score]" caption="technical_skill_score" attribute="1" defaultMemberUniqueName="[student_academic_placement_performance_dataset].[technical_skill_score].[All]" allUniqueName="[student_academic_placement_performance_dataset].[technical_skill_score].[All]" dimensionUniqueName="[student_academic_placement_performance_dataset]" displayFolder="" count="0" memberValueDatatype="20" unbalanced="0"/>
    <cacheHierarchy uniqueName="[student_academic_placement_performance_dataset].[soft_skill_score]" caption="soft_skill_score" attribute="1" defaultMemberUniqueName="[student_academic_placement_performance_dataset].[soft_skill_score].[All]" allUniqueName="[student_academic_placement_performance_dataset].[soft_skill_score].[All]" dimensionUniqueName="[student_academic_placement_performance_dataset]" displayFolder="" count="0" memberValueDatatype="20" unbalanced="0"/>
    <cacheHierarchy uniqueName="[student_academic_placement_performance_dataset].[internship_count]" caption="internship_count" attribute="1" defaultMemberUniqueName="[student_academic_placement_performance_dataset].[internship_count].[All]" allUniqueName="[student_academic_placement_performance_dataset].[internship_count].[All]" dimensionUniqueName="[student_academic_placement_performance_dataset]" displayFolder="" count="0" memberValueDatatype="20" unbalanced="0"/>
    <cacheHierarchy uniqueName="[student_academic_placement_performance_dataset].[live_projects]" caption="live_projects" attribute="1" defaultMemberUniqueName="[student_academic_placement_performance_dataset].[live_projects].[All]" allUniqueName="[student_academic_placement_performance_dataset].[live_projects].[All]" dimensionUniqueName="[student_academic_placement_performance_dataset]" displayFolder="" count="0" memberValueDatatype="20" unbalanced="0"/>
    <cacheHierarchy uniqueName="[student_academic_placement_performance_dataset].[work_experience_months]" caption="work_experience_months" attribute="1" defaultMemberUniqueName="[student_academic_placement_performance_dataset].[work_experience_months].[All]" allUniqueName="[student_academic_placement_performance_dataset].[work_experience_months].[All]" dimensionUniqueName="[student_academic_placement_performance_dataset]" displayFolder="" count="0" memberValueDatatype="20" unbalanced="0"/>
    <cacheHierarchy uniqueName="[student_academic_placement_performance_dataset].[certifications]" caption="certifications" attribute="1" defaultMemberUniqueName="[student_academic_placement_performance_dataset].[certifications].[All]" allUniqueName="[student_academic_placement_performance_dataset].[certifications].[All]" dimensionUniqueName="[student_academic_placement_performance_dataset]" displayFolder="" count="0" memberValueDatatype="20" unbalanced="0"/>
    <cacheHierarchy uniqueName="[student_academic_placement_performance_dataset].[attendance_percentage]" caption="attendance_percentage" attribute="1" defaultMemberUniqueName="[student_academic_placement_performance_dataset].[attendance_percentage].[All]" allUniqueName="[student_academic_placement_performance_dataset].[attendance_percentage].[All]" dimensionUniqueName="[student_academic_placement_performance_dataset]" displayFolder="" count="0" memberValueDatatype="5" unbalanced="0"/>
    <cacheHierarchy uniqueName="[student_academic_placement_performance_dataset].[backlogs]" caption="backlogs" attribute="1" defaultMemberUniqueName="[student_academic_placement_performance_dataset].[backlogs].[All]" allUniqueName="[student_academic_placement_performance_dataset].[backlogs].[All]" dimensionUniqueName="[student_academic_placement_performance_dataset]" displayFolder="" count="0" memberValueDatatype="20" unbalanced="0"/>
    <cacheHierarchy uniqueName="[student_academic_placement_performance_dataset].[extracurricular_activities]" caption="extracurricular_activities" attribute="1" defaultMemberUniqueName="[student_academic_placement_performance_dataset].[extracurricular_activities].[All]" allUniqueName="[student_academic_placement_performance_dataset].[extracurricular_activities].[All]" dimensionUniqueName="[student_academic_placement_performance_dataset]" displayFolder="" count="0" memberValueDatatype="130" unbalanced="0"/>
    <cacheHierarchy uniqueName="[student_academic_placement_performance_dataset].[placement_status]" caption="placement_status" attribute="1" defaultMemberUniqueName="[student_academic_placement_performance_dataset].[placement_status].[All]" allUniqueName="[student_academic_placement_performance_dataset].[placement_status].[All]" dimensionUniqueName="[student_academic_placement_performance_dataset]" displayFolder="" count="0" memberValueDatatype="20" unbalanced="0"/>
    <cacheHierarchy uniqueName="[student_academic_placement_performance_dataset].[salary_package_lpa]" caption="salary_package_lpa" attribute="1" defaultMemberUniqueName="[student_academic_placement_performance_dataset].[salary_package_lpa].[All]" allUniqueName="[student_academic_placement_performance_dataset].[salary_package_lpa].[All]" dimensionUniqueName="[student_academic_placement_performance_dataset]" displayFolder="" count="0" memberValueDatatype="5" unbalanced="0"/>
    <cacheHierarchy uniqueName="[student_academic_placement_performance_dataset].[Calculated Column 1]" caption="Calculated Column 1" attribute="1" defaultMemberUniqueName="[student_academic_placement_performance_dataset].[Calculated Column 1].[All]" allUniqueName="[student_academic_placement_performance_dataset].[Calculated Column 1].[All]" dimensionUniqueName="[student_academic_placement_performance_dataset]" displayFolder="" count="0" memberValueDatatype="20" unbalanced="0"/>
    <cacheHierarchy uniqueName="[student_academic_placement_performance_dataset 1].[student_id]" caption="student_id" attribute="1" defaultMemberUniqueName="[student_academic_placement_performance_dataset 1].[student_id].[All]" allUniqueName="[student_academic_placement_performance_dataset 1].[student_id].[All]" dimensionUniqueName="[student_academic_placement_performance_dataset 1]" displayFolder="" count="0" memberValueDatatype="20" unbalanced="0"/>
    <cacheHierarchy uniqueName="[student_academic_placement_performance_dataset 1].[gender]" caption="gender" attribute="1" defaultMemberUniqueName="[student_academic_placement_performance_dataset 1].[gender].[All]" allUniqueName="[student_academic_placement_performance_dataset 1].[gender].[All]" dimensionUniqueName="[student_academic_placement_performance_dataset 1]" displayFolder="" count="0" memberValueDatatype="20" unbalanced="0"/>
    <cacheHierarchy uniqueName="[student_academic_placement_performance_dataset 1].[ssc_percentage]" caption="ssc_percentage" attribute="1" defaultMemberUniqueName="[student_academic_placement_performance_dataset 1].[ssc_percentage].[All]" allUniqueName="[student_academic_placement_performance_dataset 1].[ssc_percentage].[All]" dimensionUniqueName="[student_academic_placement_performance_dataset 1]" displayFolder="" count="0" memberValueDatatype="5" unbalanced="0"/>
    <cacheHierarchy uniqueName="[student_academic_placement_performance_dataset 1].[hsc_percentage]" caption="hsc_percentage" attribute="1" defaultMemberUniqueName="[student_academic_placement_performance_dataset 1].[hsc_percentage].[All]" allUniqueName="[student_academic_placement_performance_dataset 1].[hsc_percentage].[All]" dimensionUniqueName="[student_academic_placement_performance_dataset 1]" displayFolder="" count="0" memberValueDatatype="5" unbalanced="0"/>
    <cacheHierarchy uniqueName="[student_academic_placement_performance_dataset 1].[degree_percentage]" caption="degree_percentage" attribute="1" defaultMemberUniqueName="[student_academic_placement_performance_dataset 1].[degree_percentage].[All]" allUniqueName="[student_academic_placement_performance_dataset 1].[degree_percentage].[All]" dimensionUniqueName="[student_academic_placement_performance_dataset 1]" displayFolder="" count="0" memberValueDatatype="5" unbalanced="0"/>
    <cacheHierarchy uniqueName="[student_academic_placement_performance_dataset 1].[cgpa]" caption="cgpa" attribute="1" defaultMemberUniqueName="[student_academic_placement_performance_dataset 1].[cgpa].[All]" allUniqueName="[student_academic_placement_performance_dataset 1].[cgpa].[All]" dimensionUniqueName="[student_academic_placement_performance_dataset 1]" displayFolder="" count="0" memberValueDatatype="5" unbalanced="0"/>
    <cacheHierarchy uniqueName="[student_academic_placement_performance_dataset 1].[entrance_exam_score]" caption="entrance_exam_score" attribute="1" defaultMemberUniqueName="[student_academic_placement_performance_dataset 1].[entrance_exam_score].[All]" allUniqueName="[student_academic_placement_performance_dataset 1].[entrance_exam_score].[All]" dimensionUniqueName="[student_academic_placement_performance_dataset 1]" displayFolder="" count="0" memberValueDatatype="20" unbalanced="0"/>
    <cacheHierarchy uniqueName="[student_academic_placement_performance_dataset 1].[technical_skill_score]" caption="technical_skill_score" attribute="1" defaultMemberUniqueName="[student_academic_placement_performance_dataset 1].[technical_skill_score].[All]" allUniqueName="[student_academic_placement_performance_dataset 1].[technical_skill_score].[All]" dimensionUniqueName="[student_academic_placement_performance_dataset 1]" displayFolder="" count="0" memberValueDatatype="20" unbalanced="0"/>
    <cacheHierarchy uniqueName="[student_academic_placement_performance_dataset 1].[soft_skill_score]" caption="soft_skill_score" attribute="1" defaultMemberUniqueName="[student_academic_placement_performance_dataset 1].[soft_skill_score].[All]" allUniqueName="[student_academic_placement_performance_dataset 1].[soft_skill_score].[All]" dimensionUniqueName="[student_academic_placement_performance_dataset 1]" displayFolder="" count="0" memberValueDatatype="20" unbalanced="0"/>
    <cacheHierarchy uniqueName="[student_academic_placement_performance_dataset 1].[internship_count]" caption="internship_count" attribute="1" defaultMemberUniqueName="[student_academic_placement_performance_dataset 1].[internship_count].[All]" allUniqueName="[student_academic_placement_performance_dataset 1].[internship_count].[All]" dimensionUniqueName="[student_academic_placement_performance_dataset 1]" displayFolder="" count="0" memberValueDatatype="20" unbalanced="0"/>
    <cacheHierarchy uniqueName="[student_academic_placement_performance_dataset 1].[live_projects]" caption="live_projects" attribute="1" defaultMemberUniqueName="[student_academic_placement_performance_dataset 1].[live_projects].[All]" allUniqueName="[student_academic_placement_performance_dataset 1].[live_projects].[All]" dimensionUniqueName="[student_academic_placement_performance_dataset 1]" displayFolder="" count="0" memberValueDatatype="20" unbalanced="0"/>
    <cacheHierarchy uniqueName="[student_academic_placement_performance_dataset 1].[work_experience_months]" caption="work_experience_months" attribute="1" defaultMemberUniqueName="[student_academic_placement_performance_dataset 1].[work_experience_months].[All]" allUniqueName="[student_academic_placement_performance_dataset 1].[work_experience_months].[All]" dimensionUniqueName="[student_academic_placement_performance_dataset 1]" displayFolder="" count="0" memberValueDatatype="20" unbalanced="0"/>
    <cacheHierarchy uniqueName="[student_academic_placement_performance_dataset 1].[certifications]" caption="certifications" attribute="1" defaultMemberUniqueName="[student_academic_placement_performance_dataset 1].[certifications].[All]" allUniqueName="[student_academic_placement_performance_dataset 1].[certifications].[All]" dimensionUniqueName="[student_academic_placement_performance_dataset 1]" displayFolder="" count="0" memberValueDatatype="20" unbalanced="0"/>
    <cacheHierarchy uniqueName="[student_academic_placement_performance_dataset 1].[attendance_percentage]" caption="attendance_percentage" attribute="1" defaultMemberUniqueName="[student_academic_placement_performance_dataset 1].[attendance_percentage].[All]" allUniqueName="[student_academic_placement_performance_dataset 1].[attendance_percentage].[All]" dimensionUniqueName="[student_academic_placement_performance_dataset 1]" displayFolder="" count="0" memberValueDatatype="5" unbalanced="0"/>
    <cacheHierarchy uniqueName="[student_academic_placement_performance_dataset 1].[backlogs]" caption="backlogs" attribute="1" defaultMemberUniqueName="[student_academic_placement_performance_dataset 1].[backlogs].[All]" allUniqueName="[student_academic_placement_performance_dataset 1].[backlogs].[All]" dimensionUniqueName="[student_academic_placement_performance_dataset 1]" displayFolder="" count="0" memberValueDatatype="20" unbalanced="0"/>
    <cacheHierarchy uniqueName="[student_academic_placement_performance_dataset 1].[extracurricular_activities]" caption="extracurricular_activities" attribute="1" defaultMemberUniqueName="[student_academic_placement_performance_dataset 1].[extracurricular_activities].[All]" allUniqueName="[student_academic_placement_performance_dataset 1].[extracurricular_activities].[All]" dimensionUniqueName="[student_academic_placement_performance_dataset 1]" displayFolder="" count="0" memberValueDatatype="130" unbalanced="0"/>
    <cacheHierarchy uniqueName="[student_academic_placement_performance_dataset 1].[placement_status]" caption="placement_status" attribute="1" defaultMemberUniqueName="[student_academic_placement_performance_dataset 1].[placement_status].[All]" allUniqueName="[student_academic_placement_performance_dataset 1].[placement_status].[All]" dimensionUniqueName="[student_academic_placement_performance_dataset 1]" displayFolder="" count="0" memberValueDatatype="20" unbalanced="0"/>
    <cacheHierarchy uniqueName="[student_academic_placement_performance_dataset 1].[salary_package_lpa]" caption="salary_package_lpa" attribute="1" defaultMemberUniqueName="[student_academic_placement_performance_dataset 1].[salary_package_lpa].[All]" allUniqueName="[student_academic_placement_performance_dataset 1].[salary_package_lpa].[All]" dimensionUniqueName="[student_academic_placement_performance_dataset 1]" displayFolder="" count="0" memberValueDatatype="5" unbalanced="0"/>
    <cacheHierarchy uniqueName="[student_academic_placement_performance_dataset 1].[Calculated Column 1]" caption="Calculated Column 1" attribute="1" defaultMemberUniqueName="[student_academic_placement_performance_dataset 1].[Calculated Column 1].[All]" allUniqueName="[student_academic_placement_performance_dataset 1].[Calculated Column 1].[All]" dimensionUniqueName="[student_academic_placement_performance_dataset 1]" displayFolder="" count="0" memberValueDatatype="130" unbalanced="0"/>
    <cacheHierarchy uniqueName="[Measures].[Median Attendance]" caption="Median Attendance" measure="1" displayFolder="" measureGroup="student_academic_placement_performance_dataset" count="0"/>
    <cacheHierarchy uniqueName="[Measures].[Median Degree Percentage]" caption="Median Degree Percentage" measure="1" displayFolder="" measureGroup="student_academic_placement_performance_dataset" count="0"/>
    <cacheHierarchy uniqueName="[Measures].[Median CGPA]" caption="Median CGPA" measure="1" displayFolder="" measureGroup="student_academic_placement_performance_dataset" count="0"/>
    <cacheHierarchy uniqueName="[Measures].[Median Soft Skill Score]" caption="Median Soft Skill Score" measure="1" displayFolder="" measureGroup="student_academic_placement_performance_dataset" count="0"/>
    <cacheHierarchy uniqueName="[Measures].[__XL_Count student_academic_placement_performance_dataset]" caption="__XL_Count student_academic_placement_performance_dataset" measure="1" displayFolder="" measureGroup="student_academic_placement_performance_dataset" count="0" hidden="1"/>
    <cacheHierarchy uniqueName="[Measures].[__XL_Count student_academic_placement_performance_dataset 1]" caption="__XL_Count student_academic_placement_performance_dataset 1" measure="1" displayFolder="" measureGroup="student_academic_placement_performance_dataset 1" count="0" hidden="1"/>
    <cacheHierarchy uniqueName="[Measures].[__No measures defined]" caption="__No measures defined" measure="1" displayFolder="" count="0" hidden="1"/>
    <cacheHierarchy uniqueName="[Measures].[Count of gender]" caption="Count of gender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ary_package_lpa]" caption="Sum of salary_package_l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Average of salary_package_lpa]" caption="Average of salary_package_l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lacement_status]" caption="Sum of placement_statu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Average of placement_status]" caption="Average of placement_status" measure="1" displayFolder="" measureGroup="student_academic_placement_performance_datase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attendance_percentage]" caption="Sum of attendance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Average of attendance_percentage]" caption="Average of attendance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live_projects]" caption="Sum of live_project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live_projects]" caption="Average of live_project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sc_percentage]" caption="Sum of ssc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Average of ssc_percentage]" caption="Average of ssc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degree_percentage]" caption="Sum of degree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Average of degree_percentage]" caption="Average of degree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soft_skill_score]" caption="Sum of soft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Average of soft_skill_score]" caption="Average of soft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soft_skill_score]" caption="Count of soft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placement_status]" caption="Count of placement_statu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cgpa]" caption="Sum of cg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Average of cgpa]" caption="Average of cg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internship_count]" caption="Sum of internship_count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internship_count]" caption="Average of internship_count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Max of internship_count]" caption="Max of internship_count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technical_skill_score]" caption="Sum of technical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unt of technical_skill_score]" caption="Count of technical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unt of extracurricular_activities]" caption="Count of extracurricular_activitie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internship_count]" caption="Count of internship_count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ertifications]" caption="Sum of certification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backlogs]" caption="Sum of backlog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backlogs]" caption="Count of backlog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technical_skill_score]" caption="Average of technical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unt of attendance_percentage]" caption="Count of attendance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Distinct Count of placement_status]" caption="Distinct Count of placement_statu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Max of salary_package_lpa]" caption="Max of salary_package_l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Min of salary_package_lpa]" caption="Min of salary_package_l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3">
    <dimension measure="1" name="Measures" uniqueName="[Measures]" caption="Measures"/>
    <dimension name="student_academic_placement_performance_dataset" uniqueName="[student_academic_placement_performance_dataset]" caption="student_academic_placement_performance_dataset"/>
    <dimension name="student_academic_placement_performance_dataset 1" uniqueName="[student_academic_placement_performance_dataset 1]" caption="student_academic_placement_performance_dataset 1"/>
  </dimensions>
  <measureGroups count="2">
    <measureGroup name="student_academic_placement_performance_dataset" caption="student_academic_placement_performance_dataset"/>
    <measureGroup name="student_academic_placement_performance_dataset 1" caption="student_academic_placement_performance_dataset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riyansh GG" refreshedDate="46035.768939004629" backgroundQuery="1" createdVersion="8" refreshedVersion="8" minRefreshableVersion="3" recordCount="0" supportSubquery="1" supportAdvancedDrill="1" xr:uid="{84BD9910-C8B7-475C-9001-0CEC4783250C}">
  <cacheSource type="external" connectionId="3"/>
  <cacheFields count="2">
    <cacheField name="[student_academic_placement_performance_dataset].[attendance_percentage].[attendance_percentage]" caption="attendance_percentage" numFmtId="0" hierarchy="13" level="1">
      <sharedItems containsSemiMixedTypes="0" containsString="0" containsNumber="1" minValue="0.6" maxValue="0.99" count="40">
        <n v="0.6"/>
        <n v="0.61"/>
        <n v="0.62"/>
        <n v="0.63"/>
        <n v="0.64"/>
        <n v="0.65"/>
        <n v="0.66"/>
        <n v="0.67"/>
        <n v="0.68"/>
        <n v="0.69"/>
        <n v="0.7"/>
        <n v="0.71"/>
        <n v="0.72"/>
        <n v="0.73"/>
        <n v="0.74"/>
        <n v="0.75"/>
        <n v="0.76"/>
        <n v="0.77"/>
        <n v="0.78"/>
        <n v="0.79"/>
        <n v="0.8"/>
        <n v="0.81"/>
        <n v="0.82"/>
        <n v="0.83"/>
        <n v="0.84"/>
        <n v="0.85"/>
        <n v="0.86"/>
        <n v="0.87"/>
        <n v="0.88"/>
        <n v="0.89"/>
        <n v="0.9"/>
        <n v="0.91"/>
        <n v="0.92"/>
        <n v="0.93"/>
        <n v="0.94"/>
        <n v="0.95"/>
        <n v="0.96"/>
        <n v="0.97"/>
        <n v="0.98"/>
        <n v="0.99"/>
      </sharedItems>
    </cacheField>
    <cacheField name="[Measures].[Median CGPA]" caption="Median CGPA" numFmtId="0" hierarchy="40" level="32767"/>
  </cacheFields>
  <cacheHierarchies count="79">
    <cacheHierarchy uniqueName="[student_academic_placement_performance_dataset].[student_id]" caption="student_id" attribute="1" defaultMemberUniqueName="[student_academic_placement_performance_dataset].[student_id].[All]" allUniqueName="[student_academic_placement_performance_dataset].[student_id].[All]" dimensionUniqueName="[student_academic_placement_performance_dataset]" displayFolder="" count="0" memberValueDatatype="20" unbalanced="0"/>
    <cacheHierarchy uniqueName="[student_academic_placement_performance_dataset].[gender]" caption="gender" attribute="1" defaultMemberUniqueName="[student_academic_placement_performance_dataset].[gender].[All]" allUniqueName="[student_academic_placement_performance_dataset].[gender].[All]" dimensionUniqueName="[student_academic_placement_performance_dataset]" displayFolder="" count="0" memberValueDatatype="130" unbalanced="0"/>
    <cacheHierarchy uniqueName="[student_academic_placement_performance_dataset].[ssc_percentage]" caption="ssc_percentage" attribute="1" defaultMemberUniqueName="[student_academic_placement_performance_dataset].[ssc_percentage].[All]" allUniqueName="[student_academic_placement_performance_dataset].[ssc_percentage].[All]" dimensionUniqueName="[student_academic_placement_performance_dataset]" displayFolder="" count="0" memberValueDatatype="5" unbalanced="0"/>
    <cacheHierarchy uniqueName="[student_academic_placement_performance_dataset].[hsc_percentage]" caption="hsc_percentage" attribute="1" defaultMemberUniqueName="[student_academic_placement_performance_dataset].[hsc_percentage].[All]" allUniqueName="[student_academic_placement_performance_dataset].[hsc_percentage].[All]" dimensionUniqueName="[student_academic_placement_performance_dataset]" displayFolder="" count="0" memberValueDatatype="5" unbalanced="0"/>
    <cacheHierarchy uniqueName="[student_academic_placement_performance_dataset].[degree_percentage]" caption="degree_percentage" attribute="1" defaultMemberUniqueName="[student_academic_placement_performance_dataset].[degree_percentage].[All]" allUniqueName="[student_academic_placement_performance_dataset].[degree_percentage].[All]" dimensionUniqueName="[student_academic_placement_performance_dataset]" displayFolder="" count="0" memberValueDatatype="5" unbalanced="0"/>
    <cacheHierarchy uniqueName="[student_academic_placement_performance_dataset].[cgpa]" caption="cgpa" attribute="1" defaultMemberUniqueName="[student_academic_placement_performance_dataset].[cgpa].[All]" allUniqueName="[student_academic_placement_performance_dataset].[cgpa].[All]" dimensionUniqueName="[student_academic_placement_performance_dataset]" displayFolder="" count="0" memberValueDatatype="5" unbalanced="0"/>
    <cacheHierarchy uniqueName="[student_academic_placement_performance_dataset].[entrance_exam_score]" caption="entrance_exam_score" attribute="1" defaultMemberUniqueName="[student_academic_placement_performance_dataset].[entrance_exam_score].[All]" allUniqueName="[student_academic_placement_performance_dataset].[entrance_exam_score].[All]" dimensionUniqueName="[student_academic_placement_performance_dataset]" displayFolder="" count="0" memberValueDatatype="20" unbalanced="0"/>
    <cacheHierarchy uniqueName="[student_academic_placement_performance_dataset].[technical_skill_score]" caption="technical_skill_score" attribute="1" defaultMemberUniqueName="[student_academic_placement_performance_dataset].[technical_skill_score].[All]" allUniqueName="[student_academic_placement_performance_dataset].[technical_skill_score].[All]" dimensionUniqueName="[student_academic_placement_performance_dataset]" displayFolder="" count="0" memberValueDatatype="20" unbalanced="0"/>
    <cacheHierarchy uniqueName="[student_academic_placement_performance_dataset].[soft_skill_score]" caption="soft_skill_score" attribute="1" defaultMemberUniqueName="[student_academic_placement_performance_dataset].[soft_skill_score].[All]" allUniqueName="[student_academic_placement_performance_dataset].[soft_skill_score].[All]" dimensionUniqueName="[student_academic_placement_performance_dataset]" displayFolder="" count="0" memberValueDatatype="20" unbalanced="0"/>
    <cacheHierarchy uniqueName="[student_academic_placement_performance_dataset].[internship_count]" caption="internship_count" attribute="1" defaultMemberUniqueName="[student_academic_placement_performance_dataset].[internship_count].[All]" allUniqueName="[student_academic_placement_performance_dataset].[internship_count].[All]" dimensionUniqueName="[student_academic_placement_performance_dataset]" displayFolder="" count="0" memberValueDatatype="20" unbalanced="0"/>
    <cacheHierarchy uniqueName="[student_academic_placement_performance_dataset].[live_projects]" caption="live_projects" attribute="1" defaultMemberUniqueName="[student_academic_placement_performance_dataset].[live_projects].[All]" allUniqueName="[student_academic_placement_performance_dataset].[live_projects].[All]" dimensionUniqueName="[student_academic_placement_performance_dataset]" displayFolder="" count="0" memberValueDatatype="20" unbalanced="0"/>
    <cacheHierarchy uniqueName="[student_academic_placement_performance_dataset].[work_experience_months]" caption="work_experience_months" attribute="1" defaultMemberUniqueName="[student_academic_placement_performance_dataset].[work_experience_months].[All]" allUniqueName="[student_academic_placement_performance_dataset].[work_experience_months].[All]" dimensionUniqueName="[student_academic_placement_performance_dataset]" displayFolder="" count="0" memberValueDatatype="20" unbalanced="0"/>
    <cacheHierarchy uniqueName="[student_academic_placement_performance_dataset].[certifications]" caption="certifications" attribute="1" defaultMemberUniqueName="[student_academic_placement_performance_dataset].[certifications].[All]" allUniqueName="[student_academic_placement_performance_dataset].[certifications].[All]" dimensionUniqueName="[student_academic_placement_performance_dataset]" displayFolder="" count="0" memberValueDatatype="20" unbalanced="0"/>
    <cacheHierarchy uniqueName="[student_academic_placement_performance_dataset].[attendance_percentage]" caption="attendance_percentage" attribute="1" defaultMemberUniqueName="[student_academic_placement_performance_dataset].[attendance_percentage].[All]" allUniqueName="[student_academic_placement_performance_dataset].[attendance_percentage].[All]" dimensionUniqueName="[student_academic_placement_performance_dataset]" displayFolder="" count="2" memberValueDatatype="5" unbalanced="0">
      <fieldsUsage count="2">
        <fieldUsage x="-1"/>
        <fieldUsage x="0"/>
      </fieldsUsage>
    </cacheHierarchy>
    <cacheHierarchy uniqueName="[student_academic_placement_performance_dataset].[backlogs]" caption="backlogs" attribute="1" defaultMemberUniqueName="[student_academic_placement_performance_dataset].[backlogs].[All]" allUniqueName="[student_academic_placement_performance_dataset].[backlogs].[All]" dimensionUniqueName="[student_academic_placement_performance_dataset]" displayFolder="" count="0" memberValueDatatype="20" unbalanced="0"/>
    <cacheHierarchy uniqueName="[student_academic_placement_performance_dataset].[extracurricular_activities]" caption="extracurricular_activities" attribute="1" defaultMemberUniqueName="[student_academic_placement_performance_dataset].[extracurricular_activities].[All]" allUniqueName="[student_academic_placement_performance_dataset].[extracurricular_activities].[All]" dimensionUniqueName="[student_academic_placement_performance_dataset]" displayFolder="" count="0" memberValueDatatype="130" unbalanced="0"/>
    <cacheHierarchy uniqueName="[student_academic_placement_performance_dataset].[placement_status]" caption="placement_status" attribute="1" defaultMemberUniqueName="[student_academic_placement_performance_dataset].[placement_status].[All]" allUniqueName="[student_academic_placement_performance_dataset].[placement_status].[All]" dimensionUniqueName="[student_academic_placement_performance_dataset]" displayFolder="" count="0" memberValueDatatype="20" unbalanced="0"/>
    <cacheHierarchy uniqueName="[student_academic_placement_performance_dataset].[salary_package_lpa]" caption="salary_package_lpa" attribute="1" defaultMemberUniqueName="[student_academic_placement_performance_dataset].[salary_package_lpa].[All]" allUniqueName="[student_academic_placement_performance_dataset].[salary_package_lpa].[All]" dimensionUniqueName="[student_academic_placement_performance_dataset]" displayFolder="" count="0" memberValueDatatype="5" unbalanced="0"/>
    <cacheHierarchy uniqueName="[student_academic_placement_performance_dataset].[Calculated Column 1]" caption="Calculated Column 1" attribute="1" defaultMemberUniqueName="[student_academic_placement_performance_dataset].[Calculated Column 1].[All]" allUniqueName="[student_academic_placement_performance_dataset].[Calculated Column 1].[All]" dimensionUniqueName="[student_academic_placement_performance_dataset]" displayFolder="" count="0" memberValueDatatype="20" unbalanced="0"/>
    <cacheHierarchy uniqueName="[student_academic_placement_performance_dataset 1].[student_id]" caption="student_id" attribute="1" defaultMemberUniqueName="[student_academic_placement_performance_dataset 1].[student_id].[All]" allUniqueName="[student_academic_placement_performance_dataset 1].[student_id].[All]" dimensionUniqueName="[student_academic_placement_performance_dataset 1]" displayFolder="" count="0" memberValueDatatype="20" unbalanced="0"/>
    <cacheHierarchy uniqueName="[student_academic_placement_performance_dataset 1].[gender]" caption="gender" attribute="1" defaultMemberUniqueName="[student_academic_placement_performance_dataset 1].[gender].[All]" allUniqueName="[student_academic_placement_performance_dataset 1].[gender].[All]" dimensionUniqueName="[student_academic_placement_performance_dataset 1]" displayFolder="" count="0" memberValueDatatype="20" unbalanced="0"/>
    <cacheHierarchy uniqueName="[student_academic_placement_performance_dataset 1].[ssc_percentage]" caption="ssc_percentage" attribute="1" defaultMemberUniqueName="[student_academic_placement_performance_dataset 1].[ssc_percentage].[All]" allUniqueName="[student_academic_placement_performance_dataset 1].[ssc_percentage].[All]" dimensionUniqueName="[student_academic_placement_performance_dataset 1]" displayFolder="" count="0" memberValueDatatype="5" unbalanced="0"/>
    <cacheHierarchy uniqueName="[student_academic_placement_performance_dataset 1].[hsc_percentage]" caption="hsc_percentage" attribute="1" defaultMemberUniqueName="[student_academic_placement_performance_dataset 1].[hsc_percentage].[All]" allUniqueName="[student_academic_placement_performance_dataset 1].[hsc_percentage].[All]" dimensionUniqueName="[student_academic_placement_performance_dataset 1]" displayFolder="" count="0" memberValueDatatype="5" unbalanced="0"/>
    <cacheHierarchy uniqueName="[student_academic_placement_performance_dataset 1].[degree_percentage]" caption="degree_percentage" attribute="1" defaultMemberUniqueName="[student_academic_placement_performance_dataset 1].[degree_percentage].[All]" allUniqueName="[student_academic_placement_performance_dataset 1].[degree_percentage].[All]" dimensionUniqueName="[student_academic_placement_performance_dataset 1]" displayFolder="" count="0" memberValueDatatype="5" unbalanced="0"/>
    <cacheHierarchy uniqueName="[student_academic_placement_performance_dataset 1].[cgpa]" caption="cgpa" attribute="1" defaultMemberUniqueName="[student_academic_placement_performance_dataset 1].[cgpa].[All]" allUniqueName="[student_academic_placement_performance_dataset 1].[cgpa].[All]" dimensionUniqueName="[student_academic_placement_performance_dataset 1]" displayFolder="" count="0" memberValueDatatype="5" unbalanced="0"/>
    <cacheHierarchy uniqueName="[student_academic_placement_performance_dataset 1].[entrance_exam_score]" caption="entrance_exam_score" attribute="1" defaultMemberUniqueName="[student_academic_placement_performance_dataset 1].[entrance_exam_score].[All]" allUniqueName="[student_academic_placement_performance_dataset 1].[entrance_exam_score].[All]" dimensionUniqueName="[student_academic_placement_performance_dataset 1]" displayFolder="" count="0" memberValueDatatype="20" unbalanced="0"/>
    <cacheHierarchy uniqueName="[student_academic_placement_performance_dataset 1].[technical_skill_score]" caption="technical_skill_score" attribute="1" defaultMemberUniqueName="[student_academic_placement_performance_dataset 1].[technical_skill_score].[All]" allUniqueName="[student_academic_placement_performance_dataset 1].[technical_skill_score].[All]" dimensionUniqueName="[student_academic_placement_performance_dataset 1]" displayFolder="" count="0" memberValueDatatype="20" unbalanced="0"/>
    <cacheHierarchy uniqueName="[student_academic_placement_performance_dataset 1].[soft_skill_score]" caption="soft_skill_score" attribute="1" defaultMemberUniqueName="[student_academic_placement_performance_dataset 1].[soft_skill_score].[All]" allUniqueName="[student_academic_placement_performance_dataset 1].[soft_skill_score].[All]" dimensionUniqueName="[student_academic_placement_performance_dataset 1]" displayFolder="" count="0" memberValueDatatype="20" unbalanced="0"/>
    <cacheHierarchy uniqueName="[student_academic_placement_performance_dataset 1].[internship_count]" caption="internship_count" attribute="1" defaultMemberUniqueName="[student_academic_placement_performance_dataset 1].[internship_count].[All]" allUniqueName="[student_academic_placement_performance_dataset 1].[internship_count].[All]" dimensionUniqueName="[student_academic_placement_performance_dataset 1]" displayFolder="" count="0" memberValueDatatype="20" unbalanced="0"/>
    <cacheHierarchy uniqueName="[student_academic_placement_performance_dataset 1].[live_projects]" caption="live_projects" attribute="1" defaultMemberUniqueName="[student_academic_placement_performance_dataset 1].[live_projects].[All]" allUniqueName="[student_academic_placement_performance_dataset 1].[live_projects].[All]" dimensionUniqueName="[student_academic_placement_performance_dataset 1]" displayFolder="" count="0" memberValueDatatype="20" unbalanced="0"/>
    <cacheHierarchy uniqueName="[student_academic_placement_performance_dataset 1].[work_experience_months]" caption="work_experience_months" attribute="1" defaultMemberUniqueName="[student_academic_placement_performance_dataset 1].[work_experience_months].[All]" allUniqueName="[student_academic_placement_performance_dataset 1].[work_experience_months].[All]" dimensionUniqueName="[student_academic_placement_performance_dataset 1]" displayFolder="" count="0" memberValueDatatype="20" unbalanced="0"/>
    <cacheHierarchy uniqueName="[student_academic_placement_performance_dataset 1].[certifications]" caption="certifications" attribute="1" defaultMemberUniqueName="[student_academic_placement_performance_dataset 1].[certifications].[All]" allUniqueName="[student_academic_placement_performance_dataset 1].[certifications].[All]" dimensionUniqueName="[student_academic_placement_performance_dataset 1]" displayFolder="" count="0" memberValueDatatype="20" unbalanced="0"/>
    <cacheHierarchy uniqueName="[student_academic_placement_performance_dataset 1].[attendance_percentage]" caption="attendance_percentage" attribute="1" defaultMemberUniqueName="[student_academic_placement_performance_dataset 1].[attendance_percentage].[All]" allUniqueName="[student_academic_placement_performance_dataset 1].[attendance_percentage].[All]" dimensionUniqueName="[student_academic_placement_performance_dataset 1]" displayFolder="" count="0" memberValueDatatype="5" unbalanced="0"/>
    <cacheHierarchy uniqueName="[student_academic_placement_performance_dataset 1].[backlogs]" caption="backlogs" attribute="1" defaultMemberUniqueName="[student_academic_placement_performance_dataset 1].[backlogs].[All]" allUniqueName="[student_academic_placement_performance_dataset 1].[backlogs].[All]" dimensionUniqueName="[student_academic_placement_performance_dataset 1]" displayFolder="" count="0" memberValueDatatype="20" unbalanced="0"/>
    <cacheHierarchy uniqueName="[student_academic_placement_performance_dataset 1].[extracurricular_activities]" caption="extracurricular_activities" attribute="1" defaultMemberUniqueName="[student_academic_placement_performance_dataset 1].[extracurricular_activities].[All]" allUniqueName="[student_academic_placement_performance_dataset 1].[extracurricular_activities].[All]" dimensionUniqueName="[student_academic_placement_performance_dataset 1]" displayFolder="" count="0" memberValueDatatype="130" unbalanced="0"/>
    <cacheHierarchy uniqueName="[student_academic_placement_performance_dataset 1].[placement_status]" caption="placement_status" attribute="1" defaultMemberUniqueName="[student_academic_placement_performance_dataset 1].[placement_status].[All]" allUniqueName="[student_academic_placement_performance_dataset 1].[placement_status].[All]" dimensionUniqueName="[student_academic_placement_performance_dataset 1]" displayFolder="" count="0" memberValueDatatype="20" unbalanced="0"/>
    <cacheHierarchy uniqueName="[student_academic_placement_performance_dataset 1].[salary_package_lpa]" caption="salary_package_lpa" attribute="1" defaultMemberUniqueName="[student_academic_placement_performance_dataset 1].[salary_package_lpa].[All]" allUniqueName="[student_academic_placement_performance_dataset 1].[salary_package_lpa].[All]" dimensionUniqueName="[student_academic_placement_performance_dataset 1]" displayFolder="" count="0" memberValueDatatype="5" unbalanced="0"/>
    <cacheHierarchy uniqueName="[student_academic_placement_performance_dataset 1].[Calculated Column 1]" caption="Calculated Column 1" attribute="1" defaultMemberUniqueName="[student_academic_placement_performance_dataset 1].[Calculated Column 1].[All]" allUniqueName="[student_academic_placement_performance_dataset 1].[Calculated Column 1].[All]" dimensionUniqueName="[student_academic_placement_performance_dataset 1]" displayFolder="" count="0" memberValueDatatype="130" unbalanced="0"/>
    <cacheHierarchy uniqueName="[Measures].[Median Attendance]" caption="Median Attendance" measure="1" displayFolder="" measureGroup="student_academic_placement_performance_dataset" count="0"/>
    <cacheHierarchy uniqueName="[Measures].[Median Degree Percentage]" caption="Median Degree Percentage" measure="1" displayFolder="" measureGroup="student_academic_placement_performance_dataset" count="0"/>
    <cacheHierarchy uniqueName="[Measures].[Median CGPA]" caption="Median CGPA" measure="1" displayFolder="" measureGroup="student_academic_placement_performance_dataset" count="0" oneField="1">
      <fieldsUsage count="1">
        <fieldUsage x="1"/>
      </fieldsUsage>
    </cacheHierarchy>
    <cacheHierarchy uniqueName="[Measures].[Median Soft Skill Score]" caption="Median Soft Skill Score" measure="1" displayFolder="" measureGroup="student_academic_placement_performance_dataset" count="0"/>
    <cacheHierarchy uniqueName="[Measures].[__XL_Count student_academic_placement_performance_dataset]" caption="__XL_Count student_academic_placement_performance_dataset" measure="1" displayFolder="" measureGroup="student_academic_placement_performance_dataset" count="0" hidden="1"/>
    <cacheHierarchy uniqueName="[Measures].[__XL_Count student_academic_placement_performance_dataset 1]" caption="__XL_Count student_academic_placement_performance_dataset 1" measure="1" displayFolder="" measureGroup="student_academic_placement_performance_dataset 1" count="0" hidden="1"/>
    <cacheHierarchy uniqueName="[Measures].[__No measures defined]" caption="__No measures defined" measure="1" displayFolder="" count="0" hidden="1"/>
    <cacheHierarchy uniqueName="[Measures].[Count of gender]" caption="Count of gender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ary_package_lpa]" caption="Sum of salary_package_l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Average of salary_package_lpa]" caption="Average of salary_package_l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lacement_status]" caption="Sum of placement_statu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Average of placement_status]" caption="Average of placement_statu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attendance_percentage]" caption="Sum of attendance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Average of attendance_percentage]" caption="Average of attendance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live_projects]" caption="Sum of live_project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live_projects]" caption="Average of live_project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sc_percentage]" caption="Sum of ssc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Average of ssc_percentage]" caption="Average of ssc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degree_percentage]" caption="Sum of degree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Average of degree_percentage]" caption="Average of degree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soft_skill_score]" caption="Sum of soft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Average of soft_skill_score]" caption="Average of soft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soft_skill_score]" caption="Count of soft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placement_status]" caption="Count of placement_statu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cgpa]" caption="Sum of cg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Average of cgpa]" caption="Average of cg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internship_count]" caption="Sum of internship_count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internship_count]" caption="Average of internship_count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Max of internship_count]" caption="Max of internship_count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technical_skill_score]" caption="Sum of technical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unt of technical_skill_score]" caption="Count of technical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unt of extracurricular_activities]" caption="Count of extracurricular_activitie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internship_count]" caption="Count of internship_count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ertifications]" caption="Sum of certification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backlogs]" caption="Sum of backlog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backlogs]" caption="Count of backlog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technical_skill_score]" caption="Average of technical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unt of attendance_percentage]" caption="Count of attendance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Distinct Count of placement_status]" caption="Distinct Count of placement_statu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Max of salary_package_lpa]" caption="Max of salary_package_l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Min of salary_package_lpa]" caption="Min of salary_package_l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3">
    <dimension measure="1" name="Measures" uniqueName="[Measures]" caption="Measures"/>
    <dimension name="student_academic_placement_performance_dataset" uniqueName="[student_academic_placement_performance_dataset]" caption="student_academic_placement_performance_dataset"/>
    <dimension name="student_academic_placement_performance_dataset 1" uniqueName="[student_academic_placement_performance_dataset 1]" caption="student_academic_placement_performance_dataset 1"/>
  </dimensions>
  <measureGroups count="2">
    <measureGroup name="student_academic_placement_performance_dataset" caption="student_academic_placement_performance_dataset"/>
    <measureGroup name="student_academic_placement_performance_dataset 1" caption="student_academic_placement_performance_dataset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riyansh GG" refreshedDate="46045.813306249998" backgroundQuery="1" createdVersion="8" refreshedVersion="8" minRefreshableVersion="3" recordCount="0" supportSubquery="1" supportAdvancedDrill="1" xr:uid="{FF34AAD1-B84B-472F-A4D3-1973DB117477}">
  <cacheSource type="external" connectionId="3"/>
  <cacheFields count="3">
    <cacheField name="[student_academic_placement_performance_dataset].[backlogs].[backlogs]" caption="backlogs" numFmtId="0" hierarchy="14" level="1">
      <sharedItems containsSemiMixedTypes="0" containsString="0" containsNumber="1" containsInteger="1" minValue="0" maxValue="5" count="6">
        <n v="0"/>
        <n v="1"/>
        <n v="2"/>
        <n v="3"/>
        <n v="4"/>
        <n v="5"/>
      </sharedItems>
      <extLst>
        <ext xmlns:x15="http://schemas.microsoft.com/office/spreadsheetml/2010/11/main" uri="{4F2E5C28-24EA-4eb8-9CBF-B6C8F9C3D259}">
          <x15:cachedUniqueNames>
            <x15:cachedUniqueName index="0" name="[student_academic_placement_performance_dataset].[backlogs].&amp;[0]"/>
            <x15:cachedUniqueName index="1" name="[student_academic_placement_performance_dataset].[backlogs].&amp;[1]"/>
            <x15:cachedUniqueName index="2" name="[student_academic_placement_performance_dataset].[backlogs].&amp;[2]"/>
            <x15:cachedUniqueName index="3" name="[student_academic_placement_performance_dataset].[backlogs].&amp;[3]"/>
            <x15:cachedUniqueName index="4" name="[student_academic_placement_performance_dataset].[backlogs].&amp;[4]"/>
            <x15:cachedUniqueName index="5" name="[student_academic_placement_performance_dataset].[backlogs].&amp;[5]"/>
          </x15:cachedUniqueNames>
        </ext>
      </extLst>
    </cacheField>
    <cacheField name="[Measures].[Average of placement_status]" caption="Average of placement_status" numFmtId="0" hierarchy="49" level="32767"/>
    <cacheField name="[Measures].[Median CGPA]" caption="Median CGPA" numFmtId="0" hierarchy="40" level="32767"/>
  </cacheFields>
  <cacheHierarchies count="79">
    <cacheHierarchy uniqueName="[student_academic_placement_performance_dataset].[student_id]" caption="student_id" attribute="1" defaultMemberUniqueName="[student_academic_placement_performance_dataset].[student_id].[All]" allUniqueName="[student_academic_placement_performance_dataset].[student_id].[All]" dimensionUniqueName="[student_academic_placement_performance_dataset]" displayFolder="" count="0" memberValueDatatype="20" unbalanced="0"/>
    <cacheHierarchy uniqueName="[student_academic_placement_performance_dataset].[gender]" caption="gender" attribute="1" defaultMemberUniqueName="[student_academic_placement_performance_dataset].[gender].[All]" allUniqueName="[student_academic_placement_performance_dataset].[gender].[All]" dimensionUniqueName="[student_academic_placement_performance_dataset]" displayFolder="" count="0" memberValueDatatype="130" unbalanced="0"/>
    <cacheHierarchy uniqueName="[student_academic_placement_performance_dataset].[ssc_percentage]" caption="ssc_percentage" attribute="1" defaultMemberUniqueName="[student_academic_placement_performance_dataset].[ssc_percentage].[All]" allUniqueName="[student_academic_placement_performance_dataset].[ssc_percentage].[All]" dimensionUniqueName="[student_academic_placement_performance_dataset]" displayFolder="" count="0" memberValueDatatype="5" unbalanced="0"/>
    <cacheHierarchy uniqueName="[student_academic_placement_performance_dataset].[hsc_percentage]" caption="hsc_percentage" attribute="1" defaultMemberUniqueName="[student_academic_placement_performance_dataset].[hsc_percentage].[All]" allUniqueName="[student_academic_placement_performance_dataset].[hsc_percentage].[All]" dimensionUniqueName="[student_academic_placement_performance_dataset]" displayFolder="" count="0" memberValueDatatype="5" unbalanced="0"/>
    <cacheHierarchy uniqueName="[student_academic_placement_performance_dataset].[degree_percentage]" caption="degree_percentage" attribute="1" defaultMemberUniqueName="[student_academic_placement_performance_dataset].[degree_percentage].[All]" allUniqueName="[student_academic_placement_performance_dataset].[degree_percentage].[All]" dimensionUniqueName="[student_academic_placement_performance_dataset]" displayFolder="" count="0" memberValueDatatype="5" unbalanced="0"/>
    <cacheHierarchy uniqueName="[student_academic_placement_performance_dataset].[cgpa]" caption="cgpa" attribute="1" defaultMemberUniqueName="[student_academic_placement_performance_dataset].[cgpa].[All]" allUniqueName="[student_academic_placement_performance_dataset].[cgpa].[All]" dimensionUniqueName="[student_academic_placement_performance_dataset]" displayFolder="" count="0" memberValueDatatype="5" unbalanced="0"/>
    <cacheHierarchy uniqueName="[student_academic_placement_performance_dataset].[entrance_exam_score]" caption="entrance_exam_score" attribute="1" defaultMemberUniqueName="[student_academic_placement_performance_dataset].[entrance_exam_score].[All]" allUniqueName="[student_academic_placement_performance_dataset].[entrance_exam_score].[All]" dimensionUniqueName="[student_academic_placement_performance_dataset]" displayFolder="" count="0" memberValueDatatype="20" unbalanced="0"/>
    <cacheHierarchy uniqueName="[student_academic_placement_performance_dataset].[technical_skill_score]" caption="technical_skill_score" attribute="1" defaultMemberUniqueName="[student_academic_placement_performance_dataset].[technical_skill_score].[All]" allUniqueName="[student_academic_placement_performance_dataset].[technical_skill_score].[All]" dimensionUniqueName="[student_academic_placement_performance_dataset]" displayFolder="" count="0" memberValueDatatype="20" unbalanced="0"/>
    <cacheHierarchy uniqueName="[student_academic_placement_performance_dataset].[soft_skill_score]" caption="soft_skill_score" attribute="1" defaultMemberUniqueName="[student_academic_placement_performance_dataset].[soft_skill_score].[All]" allUniqueName="[student_academic_placement_performance_dataset].[soft_skill_score].[All]" dimensionUniqueName="[student_academic_placement_performance_dataset]" displayFolder="" count="0" memberValueDatatype="20" unbalanced="0"/>
    <cacheHierarchy uniqueName="[student_academic_placement_performance_dataset].[internship_count]" caption="internship_count" attribute="1" defaultMemberUniqueName="[student_academic_placement_performance_dataset].[internship_count].[All]" allUniqueName="[student_academic_placement_performance_dataset].[internship_count].[All]" dimensionUniqueName="[student_academic_placement_performance_dataset]" displayFolder="" count="0" memberValueDatatype="20" unbalanced="0"/>
    <cacheHierarchy uniqueName="[student_academic_placement_performance_dataset].[live_projects]" caption="live_projects" attribute="1" defaultMemberUniqueName="[student_academic_placement_performance_dataset].[live_projects].[All]" allUniqueName="[student_academic_placement_performance_dataset].[live_projects].[All]" dimensionUniqueName="[student_academic_placement_performance_dataset]" displayFolder="" count="0" memberValueDatatype="20" unbalanced="0"/>
    <cacheHierarchy uniqueName="[student_academic_placement_performance_dataset].[work_experience_months]" caption="work_experience_months" attribute="1" defaultMemberUniqueName="[student_academic_placement_performance_dataset].[work_experience_months].[All]" allUniqueName="[student_academic_placement_performance_dataset].[work_experience_months].[All]" dimensionUniqueName="[student_academic_placement_performance_dataset]" displayFolder="" count="0" memberValueDatatype="20" unbalanced="0"/>
    <cacheHierarchy uniqueName="[student_academic_placement_performance_dataset].[certifications]" caption="certifications" attribute="1" defaultMemberUniqueName="[student_academic_placement_performance_dataset].[certifications].[All]" allUniqueName="[student_academic_placement_performance_dataset].[certifications].[All]" dimensionUniqueName="[student_academic_placement_performance_dataset]" displayFolder="" count="0" memberValueDatatype="20" unbalanced="0"/>
    <cacheHierarchy uniqueName="[student_academic_placement_performance_dataset].[attendance_percentage]" caption="attendance_percentage" attribute="1" defaultMemberUniqueName="[student_academic_placement_performance_dataset].[attendance_percentage].[All]" allUniqueName="[student_academic_placement_performance_dataset].[attendance_percentage].[All]" dimensionUniqueName="[student_academic_placement_performance_dataset]" displayFolder="" count="0" memberValueDatatype="5" unbalanced="0"/>
    <cacheHierarchy uniqueName="[student_academic_placement_performance_dataset].[backlogs]" caption="backlogs" attribute="1" defaultMemberUniqueName="[student_academic_placement_performance_dataset].[backlogs].[All]" allUniqueName="[student_academic_placement_performance_dataset].[backlogs].[All]" dimensionUniqueName="[student_academic_placement_performance_dataset]" displayFolder="" count="2" memberValueDatatype="20" unbalanced="0">
      <fieldsUsage count="2">
        <fieldUsage x="-1"/>
        <fieldUsage x="0"/>
      </fieldsUsage>
    </cacheHierarchy>
    <cacheHierarchy uniqueName="[student_academic_placement_performance_dataset].[extracurricular_activities]" caption="extracurricular_activities" attribute="1" defaultMemberUniqueName="[student_academic_placement_performance_dataset].[extracurricular_activities].[All]" allUniqueName="[student_academic_placement_performance_dataset].[extracurricular_activities].[All]" dimensionUniqueName="[student_academic_placement_performance_dataset]" displayFolder="" count="0" memberValueDatatype="130" unbalanced="0"/>
    <cacheHierarchy uniqueName="[student_academic_placement_performance_dataset].[placement_status]" caption="placement_status" attribute="1" defaultMemberUniqueName="[student_academic_placement_performance_dataset].[placement_status].[All]" allUniqueName="[student_academic_placement_performance_dataset].[placement_status].[All]" dimensionUniqueName="[student_academic_placement_performance_dataset]" displayFolder="" count="0" memberValueDatatype="20" unbalanced="0"/>
    <cacheHierarchy uniqueName="[student_academic_placement_performance_dataset].[salary_package_lpa]" caption="salary_package_lpa" attribute="1" defaultMemberUniqueName="[student_academic_placement_performance_dataset].[salary_package_lpa].[All]" allUniqueName="[student_academic_placement_performance_dataset].[salary_package_lpa].[All]" dimensionUniqueName="[student_academic_placement_performance_dataset]" displayFolder="" count="0" memberValueDatatype="5" unbalanced="0"/>
    <cacheHierarchy uniqueName="[student_academic_placement_performance_dataset].[Calculated Column 1]" caption="Calculated Column 1" attribute="1" defaultMemberUniqueName="[student_academic_placement_performance_dataset].[Calculated Column 1].[All]" allUniqueName="[student_academic_placement_performance_dataset].[Calculated Column 1].[All]" dimensionUniqueName="[student_academic_placement_performance_dataset]" displayFolder="" count="0" memberValueDatatype="20" unbalanced="0"/>
    <cacheHierarchy uniqueName="[student_academic_placement_performance_dataset 1].[student_id]" caption="student_id" attribute="1" defaultMemberUniqueName="[student_academic_placement_performance_dataset 1].[student_id].[All]" allUniqueName="[student_academic_placement_performance_dataset 1].[student_id].[All]" dimensionUniqueName="[student_academic_placement_performance_dataset 1]" displayFolder="" count="0" memberValueDatatype="20" unbalanced="0"/>
    <cacheHierarchy uniqueName="[student_academic_placement_performance_dataset 1].[gender]" caption="gender" attribute="1" defaultMemberUniqueName="[student_academic_placement_performance_dataset 1].[gender].[All]" allUniqueName="[student_academic_placement_performance_dataset 1].[gender].[All]" dimensionUniqueName="[student_academic_placement_performance_dataset 1]" displayFolder="" count="0" memberValueDatatype="20" unbalanced="0"/>
    <cacheHierarchy uniqueName="[student_academic_placement_performance_dataset 1].[ssc_percentage]" caption="ssc_percentage" attribute="1" defaultMemberUniqueName="[student_academic_placement_performance_dataset 1].[ssc_percentage].[All]" allUniqueName="[student_academic_placement_performance_dataset 1].[ssc_percentage].[All]" dimensionUniqueName="[student_academic_placement_performance_dataset 1]" displayFolder="" count="0" memberValueDatatype="5" unbalanced="0"/>
    <cacheHierarchy uniqueName="[student_academic_placement_performance_dataset 1].[hsc_percentage]" caption="hsc_percentage" attribute="1" defaultMemberUniqueName="[student_academic_placement_performance_dataset 1].[hsc_percentage].[All]" allUniqueName="[student_academic_placement_performance_dataset 1].[hsc_percentage].[All]" dimensionUniqueName="[student_academic_placement_performance_dataset 1]" displayFolder="" count="0" memberValueDatatype="5" unbalanced="0"/>
    <cacheHierarchy uniqueName="[student_academic_placement_performance_dataset 1].[degree_percentage]" caption="degree_percentage" attribute="1" defaultMemberUniqueName="[student_academic_placement_performance_dataset 1].[degree_percentage].[All]" allUniqueName="[student_academic_placement_performance_dataset 1].[degree_percentage].[All]" dimensionUniqueName="[student_academic_placement_performance_dataset 1]" displayFolder="" count="0" memberValueDatatype="5" unbalanced="0"/>
    <cacheHierarchy uniqueName="[student_academic_placement_performance_dataset 1].[cgpa]" caption="cgpa" attribute="1" defaultMemberUniqueName="[student_academic_placement_performance_dataset 1].[cgpa].[All]" allUniqueName="[student_academic_placement_performance_dataset 1].[cgpa].[All]" dimensionUniqueName="[student_academic_placement_performance_dataset 1]" displayFolder="" count="0" memberValueDatatype="5" unbalanced="0"/>
    <cacheHierarchy uniqueName="[student_academic_placement_performance_dataset 1].[entrance_exam_score]" caption="entrance_exam_score" attribute="1" defaultMemberUniqueName="[student_academic_placement_performance_dataset 1].[entrance_exam_score].[All]" allUniqueName="[student_academic_placement_performance_dataset 1].[entrance_exam_score].[All]" dimensionUniqueName="[student_academic_placement_performance_dataset 1]" displayFolder="" count="0" memberValueDatatype="20" unbalanced="0"/>
    <cacheHierarchy uniqueName="[student_academic_placement_performance_dataset 1].[technical_skill_score]" caption="technical_skill_score" attribute="1" defaultMemberUniqueName="[student_academic_placement_performance_dataset 1].[technical_skill_score].[All]" allUniqueName="[student_academic_placement_performance_dataset 1].[technical_skill_score].[All]" dimensionUniqueName="[student_academic_placement_performance_dataset 1]" displayFolder="" count="0" memberValueDatatype="20" unbalanced="0"/>
    <cacheHierarchy uniqueName="[student_academic_placement_performance_dataset 1].[soft_skill_score]" caption="soft_skill_score" attribute="1" defaultMemberUniqueName="[student_academic_placement_performance_dataset 1].[soft_skill_score].[All]" allUniqueName="[student_academic_placement_performance_dataset 1].[soft_skill_score].[All]" dimensionUniqueName="[student_academic_placement_performance_dataset 1]" displayFolder="" count="0" memberValueDatatype="20" unbalanced="0"/>
    <cacheHierarchy uniqueName="[student_academic_placement_performance_dataset 1].[internship_count]" caption="internship_count" attribute="1" defaultMemberUniqueName="[student_academic_placement_performance_dataset 1].[internship_count].[All]" allUniqueName="[student_academic_placement_performance_dataset 1].[internship_count].[All]" dimensionUniqueName="[student_academic_placement_performance_dataset 1]" displayFolder="" count="0" memberValueDatatype="20" unbalanced="0"/>
    <cacheHierarchy uniqueName="[student_academic_placement_performance_dataset 1].[live_projects]" caption="live_projects" attribute="1" defaultMemberUniqueName="[student_academic_placement_performance_dataset 1].[live_projects].[All]" allUniqueName="[student_academic_placement_performance_dataset 1].[live_projects].[All]" dimensionUniqueName="[student_academic_placement_performance_dataset 1]" displayFolder="" count="0" memberValueDatatype="20" unbalanced="0"/>
    <cacheHierarchy uniqueName="[student_academic_placement_performance_dataset 1].[work_experience_months]" caption="work_experience_months" attribute="1" defaultMemberUniqueName="[student_academic_placement_performance_dataset 1].[work_experience_months].[All]" allUniqueName="[student_academic_placement_performance_dataset 1].[work_experience_months].[All]" dimensionUniqueName="[student_academic_placement_performance_dataset 1]" displayFolder="" count="0" memberValueDatatype="20" unbalanced="0"/>
    <cacheHierarchy uniqueName="[student_academic_placement_performance_dataset 1].[certifications]" caption="certifications" attribute="1" defaultMemberUniqueName="[student_academic_placement_performance_dataset 1].[certifications].[All]" allUniqueName="[student_academic_placement_performance_dataset 1].[certifications].[All]" dimensionUniqueName="[student_academic_placement_performance_dataset 1]" displayFolder="" count="0" memberValueDatatype="20" unbalanced="0"/>
    <cacheHierarchy uniqueName="[student_academic_placement_performance_dataset 1].[attendance_percentage]" caption="attendance_percentage" attribute="1" defaultMemberUniqueName="[student_academic_placement_performance_dataset 1].[attendance_percentage].[All]" allUniqueName="[student_academic_placement_performance_dataset 1].[attendance_percentage].[All]" dimensionUniqueName="[student_academic_placement_performance_dataset 1]" displayFolder="" count="0" memberValueDatatype="5" unbalanced="0"/>
    <cacheHierarchy uniqueName="[student_academic_placement_performance_dataset 1].[backlogs]" caption="backlogs" attribute="1" defaultMemberUniqueName="[student_academic_placement_performance_dataset 1].[backlogs].[All]" allUniqueName="[student_academic_placement_performance_dataset 1].[backlogs].[All]" dimensionUniqueName="[student_academic_placement_performance_dataset 1]" displayFolder="" count="0" memberValueDatatype="20" unbalanced="0"/>
    <cacheHierarchy uniqueName="[student_academic_placement_performance_dataset 1].[extracurricular_activities]" caption="extracurricular_activities" attribute="1" defaultMemberUniqueName="[student_academic_placement_performance_dataset 1].[extracurricular_activities].[All]" allUniqueName="[student_academic_placement_performance_dataset 1].[extracurricular_activities].[All]" dimensionUniqueName="[student_academic_placement_performance_dataset 1]" displayFolder="" count="0" memberValueDatatype="130" unbalanced="0"/>
    <cacheHierarchy uniqueName="[student_academic_placement_performance_dataset 1].[placement_status]" caption="placement_status" attribute="1" defaultMemberUniqueName="[student_academic_placement_performance_dataset 1].[placement_status].[All]" allUniqueName="[student_academic_placement_performance_dataset 1].[placement_status].[All]" dimensionUniqueName="[student_academic_placement_performance_dataset 1]" displayFolder="" count="0" memberValueDatatype="20" unbalanced="0"/>
    <cacheHierarchy uniqueName="[student_academic_placement_performance_dataset 1].[salary_package_lpa]" caption="salary_package_lpa" attribute="1" defaultMemberUniqueName="[student_academic_placement_performance_dataset 1].[salary_package_lpa].[All]" allUniqueName="[student_academic_placement_performance_dataset 1].[salary_package_lpa].[All]" dimensionUniqueName="[student_academic_placement_performance_dataset 1]" displayFolder="" count="0" memberValueDatatype="5" unbalanced="0"/>
    <cacheHierarchy uniqueName="[student_academic_placement_performance_dataset 1].[Calculated Column 1]" caption="Calculated Column 1" attribute="1" defaultMemberUniqueName="[student_academic_placement_performance_dataset 1].[Calculated Column 1].[All]" allUniqueName="[student_academic_placement_performance_dataset 1].[Calculated Column 1].[All]" dimensionUniqueName="[student_academic_placement_performance_dataset 1]" displayFolder="" count="0" memberValueDatatype="130" unbalanced="0"/>
    <cacheHierarchy uniqueName="[Measures].[Median Attendance]" caption="Median Attendance" measure="1" displayFolder="" measureGroup="student_academic_placement_performance_dataset" count="0"/>
    <cacheHierarchy uniqueName="[Measures].[Median Degree Percentage]" caption="Median Degree Percentage" measure="1" displayFolder="" measureGroup="student_academic_placement_performance_dataset" count="0"/>
    <cacheHierarchy uniqueName="[Measures].[Median CGPA]" caption="Median CGPA" measure="1" displayFolder="" measureGroup="student_academic_placement_performance_dataset" count="0" oneField="1">
      <fieldsUsage count="1">
        <fieldUsage x="2"/>
      </fieldsUsage>
    </cacheHierarchy>
    <cacheHierarchy uniqueName="[Measures].[Median Soft Skill Score]" caption="Median Soft Skill Score" measure="1" displayFolder="" measureGroup="student_academic_placement_performance_dataset" count="0"/>
    <cacheHierarchy uniqueName="[Measures].[__XL_Count student_academic_placement_performance_dataset]" caption="__XL_Count student_academic_placement_performance_dataset" measure="1" displayFolder="" measureGroup="student_academic_placement_performance_dataset" count="0" hidden="1"/>
    <cacheHierarchy uniqueName="[Measures].[__XL_Count student_academic_placement_performance_dataset 1]" caption="__XL_Count student_academic_placement_performance_dataset 1" measure="1" displayFolder="" measureGroup="student_academic_placement_performance_dataset 1" count="0" hidden="1"/>
    <cacheHierarchy uniqueName="[Measures].[__No measures defined]" caption="__No measures defined" measure="1" displayFolder="" count="0" hidden="1"/>
    <cacheHierarchy uniqueName="[Measures].[Count of gender]" caption="Count of gender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ary_package_lpa]" caption="Sum of salary_package_l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Average of salary_package_lpa]" caption="Average of salary_package_l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lacement_status]" caption="Sum of placement_statu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Average of placement_status]" caption="Average of placement_status" measure="1" displayFolder="" measureGroup="student_academic_placement_performance_datase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attendance_percentage]" caption="Sum of attendance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Average of attendance_percentage]" caption="Average of attendance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live_projects]" caption="Sum of live_project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live_projects]" caption="Average of live_project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sc_percentage]" caption="Sum of ssc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Average of ssc_percentage]" caption="Average of ssc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degree_percentage]" caption="Sum of degree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Average of degree_percentage]" caption="Average of degree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soft_skill_score]" caption="Sum of soft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Average of soft_skill_score]" caption="Average of soft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soft_skill_score]" caption="Count of soft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placement_status]" caption="Count of placement_statu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cgpa]" caption="Sum of cg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Average of cgpa]" caption="Average of cg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internship_count]" caption="Sum of internship_count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internship_count]" caption="Average of internship_count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Max of internship_count]" caption="Max of internship_count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technical_skill_score]" caption="Sum of technical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unt of technical_skill_score]" caption="Count of technical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unt of extracurricular_activities]" caption="Count of extracurricular_activitie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internship_count]" caption="Count of internship_count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ertifications]" caption="Sum of certification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backlogs]" caption="Sum of backlog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backlogs]" caption="Count of backlog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technical_skill_score]" caption="Average of technical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unt of attendance_percentage]" caption="Count of attendance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Distinct Count of placement_status]" caption="Distinct Count of placement_statu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Max of salary_package_lpa]" caption="Max of salary_package_l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Min of salary_package_lpa]" caption="Min of salary_package_l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3">
    <dimension measure="1" name="Measures" uniqueName="[Measures]" caption="Measures"/>
    <dimension name="student_academic_placement_performance_dataset" uniqueName="[student_academic_placement_performance_dataset]" caption="student_academic_placement_performance_dataset"/>
    <dimension name="student_academic_placement_performance_dataset 1" uniqueName="[student_academic_placement_performance_dataset 1]" caption="student_academic_placement_performance_dataset 1"/>
  </dimensions>
  <measureGroups count="2">
    <measureGroup name="student_academic_placement_performance_dataset" caption="student_academic_placement_performance_dataset"/>
    <measureGroup name="student_academic_placement_performance_dataset 1" caption="student_academic_placement_performance_dataset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riyansh GG" refreshedDate="46035.621083796294" backgroundQuery="1" createdVersion="8" refreshedVersion="8" minRefreshableVersion="3" recordCount="0" supportSubquery="1" supportAdvancedDrill="1" xr:uid="{1B8E1612-63FA-4DC6-AD6C-0539FDAEB780}">
  <cacheSource type="external" connectionId="3"/>
  <cacheFields count="2">
    <cacheField name="[student_academic_placement_performance_dataset].[gender].[gender]" caption="gender" numFmtId="0" hierarchy="1" level="1">
      <sharedItems count="2">
        <s v="Female"/>
        <s v="Male"/>
      </sharedItems>
    </cacheField>
    <cacheField name="[Measures].[Count of gender]" caption="Count of gender" numFmtId="0" hierarchy="45" level="32767"/>
  </cacheFields>
  <cacheHierarchies count="79">
    <cacheHierarchy uniqueName="[student_academic_placement_performance_dataset].[student_id]" caption="student_id" attribute="1" defaultMemberUniqueName="[student_academic_placement_performance_dataset].[student_id].[All]" allUniqueName="[student_academic_placement_performance_dataset].[student_id].[All]" dimensionUniqueName="[student_academic_placement_performance_dataset]" displayFolder="" count="0" memberValueDatatype="20" unbalanced="0"/>
    <cacheHierarchy uniqueName="[student_academic_placement_performance_dataset].[gender]" caption="gender" attribute="1" defaultMemberUniqueName="[student_academic_placement_performance_dataset].[gender].[All]" allUniqueName="[student_academic_placement_performance_dataset].[gender].[All]" dimensionUniqueName="[student_academic_placement_performance_dataset]" displayFolder="" count="2" memberValueDatatype="130" unbalanced="0">
      <fieldsUsage count="2">
        <fieldUsage x="-1"/>
        <fieldUsage x="0"/>
      </fieldsUsage>
    </cacheHierarchy>
    <cacheHierarchy uniqueName="[student_academic_placement_performance_dataset].[ssc_percentage]" caption="ssc_percentage" attribute="1" defaultMemberUniqueName="[student_academic_placement_performance_dataset].[ssc_percentage].[All]" allUniqueName="[student_academic_placement_performance_dataset].[ssc_percentage].[All]" dimensionUniqueName="[student_academic_placement_performance_dataset]" displayFolder="" count="0" memberValueDatatype="5" unbalanced="0"/>
    <cacheHierarchy uniqueName="[student_academic_placement_performance_dataset].[hsc_percentage]" caption="hsc_percentage" attribute="1" defaultMemberUniqueName="[student_academic_placement_performance_dataset].[hsc_percentage].[All]" allUniqueName="[student_academic_placement_performance_dataset].[hsc_percentage].[All]" dimensionUniqueName="[student_academic_placement_performance_dataset]" displayFolder="" count="0" memberValueDatatype="5" unbalanced="0"/>
    <cacheHierarchy uniqueName="[student_academic_placement_performance_dataset].[degree_percentage]" caption="degree_percentage" attribute="1" defaultMemberUniqueName="[student_academic_placement_performance_dataset].[degree_percentage].[All]" allUniqueName="[student_academic_placement_performance_dataset].[degree_percentage].[All]" dimensionUniqueName="[student_academic_placement_performance_dataset]" displayFolder="" count="0" memberValueDatatype="5" unbalanced="0"/>
    <cacheHierarchy uniqueName="[student_academic_placement_performance_dataset].[cgpa]" caption="cgpa" attribute="1" defaultMemberUniqueName="[student_academic_placement_performance_dataset].[cgpa].[All]" allUniqueName="[student_academic_placement_performance_dataset].[cgpa].[All]" dimensionUniqueName="[student_academic_placement_performance_dataset]" displayFolder="" count="0" memberValueDatatype="5" unbalanced="0"/>
    <cacheHierarchy uniqueName="[student_academic_placement_performance_dataset].[entrance_exam_score]" caption="entrance_exam_score" attribute="1" defaultMemberUniqueName="[student_academic_placement_performance_dataset].[entrance_exam_score].[All]" allUniqueName="[student_academic_placement_performance_dataset].[entrance_exam_score].[All]" dimensionUniqueName="[student_academic_placement_performance_dataset]" displayFolder="" count="0" memberValueDatatype="20" unbalanced="0"/>
    <cacheHierarchy uniqueName="[student_academic_placement_performance_dataset].[technical_skill_score]" caption="technical_skill_score" attribute="1" defaultMemberUniqueName="[student_academic_placement_performance_dataset].[technical_skill_score].[All]" allUniqueName="[student_academic_placement_performance_dataset].[technical_skill_score].[All]" dimensionUniqueName="[student_academic_placement_performance_dataset]" displayFolder="" count="0" memberValueDatatype="20" unbalanced="0"/>
    <cacheHierarchy uniqueName="[student_academic_placement_performance_dataset].[soft_skill_score]" caption="soft_skill_score" attribute="1" defaultMemberUniqueName="[student_academic_placement_performance_dataset].[soft_skill_score].[All]" allUniqueName="[student_academic_placement_performance_dataset].[soft_skill_score].[All]" dimensionUniqueName="[student_academic_placement_performance_dataset]" displayFolder="" count="0" memberValueDatatype="20" unbalanced="0"/>
    <cacheHierarchy uniqueName="[student_academic_placement_performance_dataset].[internship_count]" caption="internship_count" attribute="1" defaultMemberUniqueName="[student_academic_placement_performance_dataset].[internship_count].[All]" allUniqueName="[student_academic_placement_performance_dataset].[internship_count].[All]" dimensionUniqueName="[student_academic_placement_performance_dataset]" displayFolder="" count="0" memberValueDatatype="20" unbalanced="0"/>
    <cacheHierarchy uniqueName="[student_academic_placement_performance_dataset].[live_projects]" caption="live_projects" attribute="1" defaultMemberUniqueName="[student_academic_placement_performance_dataset].[live_projects].[All]" allUniqueName="[student_academic_placement_performance_dataset].[live_projects].[All]" dimensionUniqueName="[student_academic_placement_performance_dataset]" displayFolder="" count="0" memberValueDatatype="20" unbalanced="0"/>
    <cacheHierarchy uniqueName="[student_academic_placement_performance_dataset].[work_experience_months]" caption="work_experience_months" attribute="1" defaultMemberUniqueName="[student_academic_placement_performance_dataset].[work_experience_months].[All]" allUniqueName="[student_academic_placement_performance_dataset].[work_experience_months].[All]" dimensionUniqueName="[student_academic_placement_performance_dataset]" displayFolder="" count="0" memberValueDatatype="20" unbalanced="0"/>
    <cacheHierarchy uniqueName="[student_academic_placement_performance_dataset].[certifications]" caption="certifications" attribute="1" defaultMemberUniqueName="[student_academic_placement_performance_dataset].[certifications].[All]" allUniqueName="[student_academic_placement_performance_dataset].[certifications].[All]" dimensionUniqueName="[student_academic_placement_performance_dataset]" displayFolder="" count="0" memberValueDatatype="20" unbalanced="0"/>
    <cacheHierarchy uniqueName="[student_academic_placement_performance_dataset].[attendance_percentage]" caption="attendance_percentage" attribute="1" defaultMemberUniqueName="[student_academic_placement_performance_dataset].[attendance_percentage].[All]" allUniqueName="[student_academic_placement_performance_dataset].[attendance_percentage].[All]" dimensionUniqueName="[student_academic_placement_performance_dataset]" displayFolder="" count="0" memberValueDatatype="5" unbalanced="0"/>
    <cacheHierarchy uniqueName="[student_academic_placement_performance_dataset].[backlogs]" caption="backlogs" attribute="1" defaultMemberUniqueName="[student_academic_placement_performance_dataset].[backlogs].[All]" allUniqueName="[student_academic_placement_performance_dataset].[backlogs].[All]" dimensionUniqueName="[student_academic_placement_performance_dataset]" displayFolder="" count="0" memberValueDatatype="20" unbalanced="0"/>
    <cacheHierarchy uniqueName="[student_academic_placement_performance_dataset].[extracurricular_activities]" caption="extracurricular_activities" attribute="1" defaultMemberUniqueName="[student_academic_placement_performance_dataset].[extracurricular_activities].[All]" allUniqueName="[student_academic_placement_performance_dataset].[extracurricular_activities].[All]" dimensionUniqueName="[student_academic_placement_performance_dataset]" displayFolder="" count="0" memberValueDatatype="130" unbalanced="0"/>
    <cacheHierarchy uniqueName="[student_academic_placement_performance_dataset].[placement_status]" caption="placement_status" attribute="1" defaultMemberUniqueName="[student_academic_placement_performance_dataset].[placement_status].[All]" allUniqueName="[student_academic_placement_performance_dataset].[placement_status].[All]" dimensionUniqueName="[student_academic_placement_performance_dataset]" displayFolder="" count="0" memberValueDatatype="20" unbalanced="0"/>
    <cacheHierarchy uniqueName="[student_academic_placement_performance_dataset].[salary_package_lpa]" caption="salary_package_lpa" attribute="1" defaultMemberUniqueName="[student_academic_placement_performance_dataset].[salary_package_lpa].[All]" allUniqueName="[student_academic_placement_performance_dataset].[salary_package_lpa].[All]" dimensionUniqueName="[student_academic_placement_performance_dataset]" displayFolder="" count="0" memberValueDatatype="5" unbalanced="0"/>
    <cacheHierarchy uniqueName="[student_academic_placement_performance_dataset].[Calculated Column 1]" caption="Calculated Column 1" attribute="1" defaultMemberUniqueName="[student_academic_placement_performance_dataset].[Calculated Column 1].[All]" allUniqueName="[student_academic_placement_performance_dataset].[Calculated Column 1].[All]" dimensionUniqueName="[student_academic_placement_performance_dataset]" displayFolder="" count="0" memberValueDatatype="20" unbalanced="0"/>
    <cacheHierarchy uniqueName="[student_academic_placement_performance_dataset 1].[student_id]" caption="student_id" attribute="1" defaultMemberUniqueName="[student_academic_placement_performance_dataset 1].[student_id].[All]" allUniqueName="[student_academic_placement_performance_dataset 1].[student_id].[All]" dimensionUniqueName="[student_academic_placement_performance_dataset 1]" displayFolder="" count="0" memberValueDatatype="20" unbalanced="0"/>
    <cacheHierarchy uniqueName="[student_academic_placement_performance_dataset 1].[gender]" caption="gender" attribute="1" defaultMemberUniqueName="[student_academic_placement_performance_dataset 1].[gender].[All]" allUniqueName="[student_academic_placement_performance_dataset 1].[gender].[All]" dimensionUniqueName="[student_academic_placement_performance_dataset 1]" displayFolder="" count="0" memberValueDatatype="20" unbalanced="0"/>
    <cacheHierarchy uniqueName="[student_academic_placement_performance_dataset 1].[ssc_percentage]" caption="ssc_percentage" attribute="1" defaultMemberUniqueName="[student_academic_placement_performance_dataset 1].[ssc_percentage].[All]" allUniqueName="[student_academic_placement_performance_dataset 1].[ssc_percentage].[All]" dimensionUniqueName="[student_academic_placement_performance_dataset 1]" displayFolder="" count="0" memberValueDatatype="5" unbalanced="0"/>
    <cacheHierarchy uniqueName="[student_academic_placement_performance_dataset 1].[hsc_percentage]" caption="hsc_percentage" attribute="1" defaultMemberUniqueName="[student_academic_placement_performance_dataset 1].[hsc_percentage].[All]" allUniqueName="[student_academic_placement_performance_dataset 1].[hsc_percentage].[All]" dimensionUniqueName="[student_academic_placement_performance_dataset 1]" displayFolder="" count="0" memberValueDatatype="5" unbalanced="0"/>
    <cacheHierarchy uniqueName="[student_academic_placement_performance_dataset 1].[degree_percentage]" caption="degree_percentage" attribute="1" defaultMemberUniqueName="[student_academic_placement_performance_dataset 1].[degree_percentage].[All]" allUniqueName="[student_academic_placement_performance_dataset 1].[degree_percentage].[All]" dimensionUniqueName="[student_academic_placement_performance_dataset 1]" displayFolder="" count="0" memberValueDatatype="5" unbalanced="0"/>
    <cacheHierarchy uniqueName="[student_academic_placement_performance_dataset 1].[cgpa]" caption="cgpa" attribute="1" defaultMemberUniqueName="[student_academic_placement_performance_dataset 1].[cgpa].[All]" allUniqueName="[student_academic_placement_performance_dataset 1].[cgpa].[All]" dimensionUniqueName="[student_academic_placement_performance_dataset 1]" displayFolder="" count="0" memberValueDatatype="5" unbalanced="0"/>
    <cacheHierarchy uniqueName="[student_academic_placement_performance_dataset 1].[entrance_exam_score]" caption="entrance_exam_score" attribute="1" defaultMemberUniqueName="[student_academic_placement_performance_dataset 1].[entrance_exam_score].[All]" allUniqueName="[student_academic_placement_performance_dataset 1].[entrance_exam_score].[All]" dimensionUniqueName="[student_academic_placement_performance_dataset 1]" displayFolder="" count="0" memberValueDatatype="20" unbalanced="0"/>
    <cacheHierarchy uniqueName="[student_academic_placement_performance_dataset 1].[technical_skill_score]" caption="technical_skill_score" attribute="1" defaultMemberUniqueName="[student_academic_placement_performance_dataset 1].[technical_skill_score].[All]" allUniqueName="[student_academic_placement_performance_dataset 1].[technical_skill_score].[All]" dimensionUniqueName="[student_academic_placement_performance_dataset 1]" displayFolder="" count="0" memberValueDatatype="20" unbalanced="0"/>
    <cacheHierarchy uniqueName="[student_academic_placement_performance_dataset 1].[soft_skill_score]" caption="soft_skill_score" attribute="1" defaultMemberUniqueName="[student_academic_placement_performance_dataset 1].[soft_skill_score].[All]" allUniqueName="[student_academic_placement_performance_dataset 1].[soft_skill_score].[All]" dimensionUniqueName="[student_academic_placement_performance_dataset 1]" displayFolder="" count="0" memberValueDatatype="20" unbalanced="0"/>
    <cacheHierarchy uniqueName="[student_academic_placement_performance_dataset 1].[internship_count]" caption="internship_count" attribute="1" defaultMemberUniqueName="[student_academic_placement_performance_dataset 1].[internship_count].[All]" allUniqueName="[student_academic_placement_performance_dataset 1].[internship_count].[All]" dimensionUniqueName="[student_academic_placement_performance_dataset 1]" displayFolder="" count="0" memberValueDatatype="20" unbalanced="0"/>
    <cacheHierarchy uniqueName="[student_academic_placement_performance_dataset 1].[live_projects]" caption="live_projects" attribute="1" defaultMemberUniqueName="[student_academic_placement_performance_dataset 1].[live_projects].[All]" allUniqueName="[student_academic_placement_performance_dataset 1].[live_projects].[All]" dimensionUniqueName="[student_academic_placement_performance_dataset 1]" displayFolder="" count="0" memberValueDatatype="20" unbalanced="0"/>
    <cacheHierarchy uniqueName="[student_academic_placement_performance_dataset 1].[work_experience_months]" caption="work_experience_months" attribute="1" defaultMemberUniqueName="[student_academic_placement_performance_dataset 1].[work_experience_months].[All]" allUniqueName="[student_academic_placement_performance_dataset 1].[work_experience_months].[All]" dimensionUniqueName="[student_academic_placement_performance_dataset 1]" displayFolder="" count="0" memberValueDatatype="20" unbalanced="0"/>
    <cacheHierarchy uniqueName="[student_academic_placement_performance_dataset 1].[certifications]" caption="certifications" attribute="1" defaultMemberUniqueName="[student_academic_placement_performance_dataset 1].[certifications].[All]" allUniqueName="[student_academic_placement_performance_dataset 1].[certifications].[All]" dimensionUniqueName="[student_academic_placement_performance_dataset 1]" displayFolder="" count="0" memberValueDatatype="20" unbalanced="0"/>
    <cacheHierarchy uniqueName="[student_academic_placement_performance_dataset 1].[attendance_percentage]" caption="attendance_percentage" attribute="1" defaultMemberUniqueName="[student_academic_placement_performance_dataset 1].[attendance_percentage].[All]" allUniqueName="[student_academic_placement_performance_dataset 1].[attendance_percentage].[All]" dimensionUniqueName="[student_academic_placement_performance_dataset 1]" displayFolder="" count="0" memberValueDatatype="5" unbalanced="0"/>
    <cacheHierarchy uniqueName="[student_academic_placement_performance_dataset 1].[backlogs]" caption="backlogs" attribute="1" defaultMemberUniqueName="[student_academic_placement_performance_dataset 1].[backlogs].[All]" allUniqueName="[student_academic_placement_performance_dataset 1].[backlogs].[All]" dimensionUniqueName="[student_academic_placement_performance_dataset 1]" displayFolder="" count="0" memberValueDatatype="20" unbalanced="0"/>
    <cacheHierarchy uniqueName="[student_academic_placement_performance_dataset 1].[extracurricular_activities]" caption="extracurricular_activities" attribute="1" defaultMemberUniqueName="[student_academic_placement_performance_dataset 1].[extracurricular_activities].[All]" allUniqueName="[student_academic_placement_performance_dataset 1].[extracurricular_activities].[All]" dimensionUniqueName="[student_academic_placement_performance_dataset 1]" displayFolder="" count="0" memberValueDatatype="130" unbalanced="0"/>
    <cacheHierarchy uniqueName="[student_academic_placement_performance_dataset 1].[placement_status]" caption="placement_status" attribute="1" defaultMemberUniqueName="[student_academic_placement_performance_dataset 1].[placement_status].[All]" allUniqueName="[student_academic_placement_performance_dataset 1].[placement_status].[All]" dimensionUniqueName="[student_academic_placement_performance_dataset 1]" displayFolder="" count="0" memberValueDatatype="20" unbalanced="0"/>
    <cacheHierarchy uniqueName="[student_academic_placement_performance_dataset 1].[salary_package_lpa]" caption="salary_package_lpa" attribute="1" defaultMemberUniqueName="[student_academic_placement_performance_dataset 1].[salary_package_lpa].[All]" allUniqueName="[student_academic_placement_performance_dataset 1].[salary_package_lpa].[All]" dimensionUniqueName="[student_academic_placement_performance_dataset 1]" displayFolder="" count="0" memberValueDatatype="5" unbalanced="0"/>
    <cacheHierarchy uniqueName="[student_academic_placement_performance_dataset 1].[Calculated Column 1]" caption="Calculated Column 1" attribute="1" defaultMemberUniqueName="[student_academic_placement_performance_dataset 1].[Calculated Column 1].[All]" allUniqueName="[student_academic_placement_performance_dataset 1].[Calculated Column 1].[All]" dimensionUniqueName="[student_academic_placement_performance_dataset 1]" displayFolder="" count="0" memberValueDatatype="130" unbalanced="0"/>
    <cacheHierarchy uniqueName="[Measures].[Median Attendance]" caption="Median Attendance" measure="1" displayFolder="" measureGroup="student_academic_placement_performance_dataset" count="0"/>
    <cacheHierarchy uniqueName="[Measures].[Median Degree Percentage]" caption="Median Degree Percentage" measure="1" displayFolder="" measureGroup="student_academic_placement_performance_dataset" count="0"/>
    <cacheHierarchy uniqueName="[Measures].[Median CGPA]" caption="Median CGPA" measure="1" displayFolder="" measureGroup="student_academic_placement_performance_dataset" count="0"/>
    <cacheHierarchy uniqueName="[Measures].[Median Soft Skill Score]" caption="Median Soft Skill Score" measure="1" displayFolder="" measureGroup="student_academic_placement_performance_dataset" count="0"/>
    <cacheHierarchy uniqueName="[Measures].[__XL_Count student_academic_placement_performance_dataset]" caption="__XL_Count student_academic_placement_performance_dataset" measure="1" displayFolder="" measureGroup="student_academic_placement_performance_dataset" count="0" hidden="1"/>
    <cacheHierarchy uniqueName="[Measures].[__XL_Count student_academic_placement_performance_dataset 1]" caption="__XL_Count student_academic_placement_performance_dataset 1" measure="1" displayFolder="" measureGroup="student_academic_placement_performance_dataset 1" count="0" hidden="1"/>
    <cacheHierarchy uniqueName="[Measures].[__No measures defined]" caption="__No measures defined" measure="1" displayFolder="" count="0" hidden="1"/>
    <cacheHierarchy uniqueName="[Measures].[Count of gender]" caption="Count of gender" measure="1" displayFolder="" measureGroup="student_academic_placement_performance_datase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ary_package_lpa]" caption="Sum of salary_package_l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Average of salary_package_lpa]" caption="Average of salary_package_l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lacement_status]" caption="Sum of placement_statu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Average of placement_status]" caption="Average of placement_statu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attendance_percentage]" caption="Sum of attendance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Average of attendance_percentage]" caption="Average of attendance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live_projects]" caption="Sum of live_project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live_projects]" caption="Average of live_project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sc_percentage]" caption="Sum of ssc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Average of ssc_percentage]" caption="Average of ssc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degree_percentage]" caption="Sum of degree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Average of degree_percentage]" caption="Average of degree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soft_skill_score]" caption="Sum of soft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Average of soft_skill_score]" caption="Average of soft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soft_skill_score]" caption="Count of soft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placement_status]" caption="Count of placement_statu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cgpa]" caption="Sum of cg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Average of cgpa]" caption="Average of cg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internship_count]" caption="Sum of internship_count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internship_count]" caption="Average of internship_count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Max of internship_count]" caption="Max of internship_count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technical_skill_score]" caption="Sum of technical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unt of technical_skill_score]" caption="Count of technical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unt of extracurricular_activities]" caption="Count of extracurricular_activitie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internship_count]" caption="Count of internship_count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ertifications]" caption="Sum of certification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backlogs]" caption="Sum of backlog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backlogs]" caption="Count of backlog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technical_skill_score]" caption="Average of technical_skill_scor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unt of attendance_percentage]" caption="Count of attendance_percentage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Distinct Count of placement_status]" caption="Distinct Count of placement_status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Max of salary_package_lpa]" caption="Max of salary_package_l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Min of salary_package_lpa]" caption="Min of salary_package_lpa" measure="1" displayFolder="" measureGroup="student_academic_placement_performance_datase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3">
    <dimension measure="1" name="Measures" uniqueName="[Measures]" caption="Measures"/>
    <dimension name="student_academic_placement_performance_dataset" uniqueName="[student_academic_placement_performance_dataset]" caption="student_academic_placement_performance_dataset"/>
    <dimension name="student_academic_placement_performance_dataset 1" uniqueName="[student_academic_placement_performance_dataset 1]" caption="student_academic_placement_performance_dataset 1"/>
  </dimensions>
  <measureGroups count="2">
    <measureGroup name="student_academic_placement_performance_dataset" caption="student_academic_placement_performance_dataset"/>
    <measureGroup name="student_academic_placement_performance_dataset 1" caption="student_academic_placement_performance_dataset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yansh GG" refreshedDate="46049.61090266204" createdVersion="8" refreshedVersion="8" minRefreshableVersion="3" recordCount="867" xr:uid="{D577A6CA-A4B7-478A-8CC8-FDF1BB446736}">
  <cacheSource type="worksheet">
    <worksheetSource ref="A1:O1048576" sheet="placed_students_data"/>
  </cacheSource>
  <cacheFields count="15">
    <cacheField name="ssc_percentage" numFmtId="0">
      <sharedItems containsString="0" containsBlank="1" containsNumber="1" minValue="0.5" maxValue="0.95"/>
    </cacheField>
    <cacheField name="hsc_percentage" numFmtId="0">
      <sharedItems containsString="0" containsBlank="1" containsNumber="1" minValue="0.5" maxValue="0.94"/>
    </cacheField>
    <cacheField name="degree_percentage" numFmtId="0">
      <sharedItems containsString="0" containsBlank="1" containsNumber="1" minValue="0.55000000000000004" maxValue="0.89"/>
    </cacheField>
    <cacheField name="cgpa" numFmtId="0">
      <sharedItems containsString="0" containsBlank="1" containsNumber="1" minValue="7" maxValue="9.8000000000000007" count="269">
        <n v="7.92"/>
        <n v="8.09"/>
        <n v="7.1"/>
        <n v="7.03"/>
        <n v="8.4"/>
        <n v="7.51"/>
        <n v="7.94"/>
        <n v="7.26"/>
        <n v="9.08"/>
        <n v="8.56"/>
        <n v="7.63"/>
        <n v="7.02"/>
        <n v="8.1999999999999993"/>
        <n v="8.7899999999999991"/>
        <n v="9.6199999999999992"/>
        <n v="8.52"/>
        <n v="7.74"/>
        <n v="7.73"/>
        <n v="9.49"/>
        <n v="9.6999999999999993"/>
        <n v="9.5399999999999991"/>
        <n v="8.9700000000000006"/>
        <n v="9.01"/>
        <n v="7.36"/>
        <n v="9.36"/>
        <n v="7.55"/>
        <n v="8.31"/>
        <n v="7.2"/>
        <n v="8.84"/>
        <n v="9.2799999999999994"/>
        <n v="9.31"/>
        <n v="7.27"/>
        <n v="9.6300000000000008"/>
        <n v="9.75"/>
        <n v="7.47"/>
        <n v="9.74"/>
        <n v="9.27"/>
        <n v="9.26"/>
        <n v="7.75"/>
        <n v="9.1300000000000008"/>
        <n v="9"/>
        <n v="7.07"/>
        <n v="8.2100000000000009"/>
        <n v="7.67"/>
        <n v="7.76"/>
        <n v="8.1300000000000008"/>
        <n v="8.14"/>
        <n v="8.81"/>
        <n v="8.32"/>
        <n v="9.61"/>
        <n v="9.68"/>
        <n v="8.83"/>
        <n v="9.4"/>
        <n v="9.77"/>
        <n v="9.2100000000000009"/>
        <n v="9.69"/>
        <n v="7.18"/>
        <n v="7.44"/>
        <n v="9.52"/>
        <n v="7.19"/>
        <n v="8.08"/>
        <n v="8.6"/>
        <n v="9.06"/>
        <n v="9.5500000000000007"/>
        <n v="7.79"/>
        <n v="7.49"/>
        <n v="8.85"/>
        <n v="9.7200000000000006"/>
        <n v="8.66"/>
        <n v="9.09"/>
        <n v="8.5500000000000007"/>
        <n v="9.1199999999999992"/>
        <n v="9.32"/>
        <n v="8.51"/>
        <n v="8.16"/>
        <n v="8.8800000000000008"/>
        <n v="7.88"/>
        <n v="7.64"/>
        <n v="7.84"/>
        <n v="9.5"/>
        <n v="9.51"/>
        <n v="8.41"/>
        <n v="9.24"/>
        <n v="9.33"/>
        <n v="7.37"/>
        <n v="7.87"/>
        <n v="9.1999999999999993"/>
        <n v="9.19"/>
        <n v="7.46"/>
        <n v="7.66"/>
        <n v="7.68"/>
        <n v="8.0299999999999994"/>
        <n v="7.97"/>
        <n v="7.29"/>
        <n v="8.11"/>
        <n v="8.4499999999999993"/>
        <n v="9.02"/>
        <n v="8.67"/>
        <n v="8.68"/>
        <n v="8.77"/>
        <n v="9.7899999999999991"/>
        <n v="7.4"/>
        <n v="8.8699999999999992"/>
        <n v="8.49"/>
        <n v="9.76"/>
        <n v="7.11"/>
        <n v="9.18"/>
        <n v="7.65"/>
        <n v="9.73"/>
        <n v="9.15"/>
        <n v="8.5399999999999991"/>
        <n v="8.82"/>
        <n v="8.2799999999999994"/>
        <n v="8.1199999999999992"/>
        <n v="8.01"/>
        <n v="8.6999999999999993"/>
        <n v="7.39"/>
        <n v="8.3800000000000008"/>
        <n v="8.0500000000000007"/>
        <n v="7.5"/>
        <n v="7.3"/>
        <n v="8.7799999999999994"/>
        <n v="9.16"/>
        <n v="7.43"/>
        <n v="8.7200000000000006"/>
        <n v="9.59"/>
        <n v="7.71"/>
        <n v="7.7"/>
        <n v="8.24"/>
        <n v="9.41"/>
        <n v="9.34"/>
        <n v="7.12"/>
        <n v="9.6"/>
        <n v="9.4700000000000006"/>
        <n v="8.73"/>
        <n v="8.3000000000000007"/>
        <n v="8.69"/>
        <n v="8.5"/>
        <n v="8.4700000000000006"/>
        <n v="7.56"/>
        <n v="7.14"/>
        <n v="8.02"/>
        <n v="8.27"/>
        <n v="9.4499999999999993"/>
        <n v="8.07"/>
        <n v="8.44"/>
        <n v="7.89"/>
        <n v="7.22"/>
        <n v="8.06"/>
        <n v="7.41"/>
        <n v="7.38"/>
        <n v="8.42"/>
        <n v="9.1"/>
        <n v="8.61"/>
        <n v="9.17"/>
        <n v="8.4600000000000009"/>
        <n v="7.06"/>
        <n v="7.77"/>
        <n v="8.7100000000000009"/>
        <n v="9.4600000000000009"/>
        <n v="8.93"/>
        <n v="8.34"/>
        <n v="7.21"/>
        <n v="7.34"/>
        <n v="8.64"/>
        <n v="8.74"/>
        <n v="9.0299999999999994"/>
        <n v="7.61"/>
        <n v="7.86"/>
        <n v="9.56"/>
        <n v="9.2899999999999991"/>
        <n v="8.3699999999999992"/>
        <n v="9.44"/>
        <n v="8.26"/>
        <n v="9.23"/>
        <n v="7.45"/>
        <n v="8.9499999999999993"/>
        <n v="7.98"/>
        <n v="9.39"/>
        <n v="9.48"/>
        <n v="7.8"/>
        <n v="8.43"/>
        <n v="7.32"/>
        <n v="7.08"/>
        <n v="7.81"/>
        <n v="7.6"/>
        <n v="8.33"/>
        <n v="7.53"/>
        <n v="8.91"/>
        <n v="7.48"/>
        <n v="9.65"/>
        <n v="9.0500000000000007"/>
        <n v="7.9"/>
        <n v="9.5299999999999994"/>
        <n v="9.57"/>
        <n v="8.57"/>
        <n v="9.7799999999999994"/>
        <n v="8.0399999999999991"/>
        <n v="9.43"/>
        <n v="7.35"/>
        <n v="7.05"/>
        <n v="7.78"/>
        <n v="9.25"/>
        <n v="8.15"/>
        <n v="8.92"/>
        <n v="8.6300000000000008"/>
        <n v="8.5299999999999994"/>
        <n v="8.48"/>
        <n v="9.14"/>
        <n v="8.19"/>
        <n v="7.85"/>
        <n v="7.57"/>
        <n v="7.15"/>
        <n v="8.25"/>
        <n v="9.3800000000000008"/>
        <n v="7"/>
        <n v="9.8000000000000007"/>
        <n v="8.17"/>
        <n v="8.23"/>
        <n v="7.83"/>
        <n v="9.66"/>
        <n v="8.2200000000000006"/>
        <n v="7.13"/>
        <n v="8.99"/>
        <n v="7.91"/>
        <n v="8.36"/>
        <n v="9.0399999999999991"/>
        <n v="9.42"/>
        <n v="7.95"/>
        <n v="7.52"/>
        <n v="8.59"/>
        <n v="8.98"/>
        <n v="8.65"/>
        <n v="8.9"/>
        <n v="7.33"/>
        <n v="8.86"/>
        <n v="9.3000000000000007"/>
        <n v="8.6199999999999992"/>
        <n v="7.23"/>
        <n v="8.9600000000000009"/>
        <n v="9.2200000000000006"/>
        <n v="8.39"/>
        <n v="9.35"/>
        <n v="7.54"/>
        <n v="8.1"/>
        <n v="8.75"/>
        <n v="7.58"/>
        <n v="9.67"/>
        <n v="9.3699999999999992"/>
        <n v="8.8000000000000007"/>
        <n v="8.58"/>
        <n v="7.09"/>
        <n v="9.11"/>
        <n v="7.04"/>
        <n v="7.82"/>
        <n v="8.94"/>
        <n v="9.07"/>
        <n v="7.17"/>
        <n v="8.76"/>
        <n v="7.59"/>
        <n v="8.89"/>
        <n v="9.58"/>
        <n v="7.69"/>
        <n v="7.24"/>
        <n v="8.35"/>
        <n v="9.7100000000000009"/>
        <n v="7.62"/>
        <n v="7.42"/>
        <m/>
      </sharedItems>
    </cacheField>
    <cacheField name="entrance_exam_score" numFmtId="0">
      <sharedItems containsString="0" containsBlank="1" containsNumber="1" containsInteger="1" minValue="40" maxValue="99"/>
    </cacheField>
    <cacheField name="technical_skill_score" numFmtId="0">
      <sharedItems containsString="0" containsBlank="1" containsNumber="1" containsInteger="1" minValue="60" maxValue="99"/>
    </cacheField>
    <cacheField name="soft_skill_score" numFmtId="0">
      <sharedItems containsString="0" containsBlank="1" containsNumber="1" containsInteger="1" minValue="55" maxValue="99"/>
    </cacheField>
    <cacheField name="internship_count" numFmtId="0">
      <sharedItems containsString="0" containsBlank="1" containsNumber="1" containsInteger="1" minValue="0" maxValue="4"/>
    </cacheField>
    <cacheField name="live_projects" numFmtId="0">
      <sharedItems containsString="0" containsBlank="1" containsNumber="1" containsInteger="1" minValue="0" maxValue="5"/>
    </cacheField>
    <cacheField name="work_experience_months" numFmtId="0">
      <sharedItems containsString="0" containsBlank="1" containsNumber="1" containsInteger="1" minValue="0" maxValue="24"/>
    </cacheField>
    <cacheField name="certifications" numFmtId="0">
      <sharedItems containsString="0" containsBlank="1" containsNumber="1" containsInteger="1" minValue="0" maxValue="5"/>
    </cacheField>
    <cacheField name="attendance_percentage" numFmtId="0">
      <sharedItems containsString="0" containsBlank="1" containsNumber="1" minValue="0.6" maxValue="0.99"/>
    </cacheField>
    <cacheField name="backlogs" numFmtId="0">
      <sharedItems containsString="0" containsBlank="1" containsNumber="1" containsInteger="1" minValue="0" maxValue="2" count="4">
        <n v="2"/>
        <n v="1"/>
        <n v="0"/>
        <m/>
      </sharedItems>
    </cacheField>
    <cacheField name="placement_status" numFmtId="0">
      <sharedItems containsString="0" containsBlank="1" containsNumber="1" containsInteger="1" minValue="1" maxValue="1"/>
    </cacheField>
    <cacheField name="salary_package_lpa" numFmtId="0">
      <sharedItems containsString="0" containsBlank="1" containsNumber="1" minValue="3.01" maxValue="14.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n v="1"/>
    <s v="Male"/>
    <n v="0.53"/>
    <n v="0.79"/>
    <n v="0.56000000000000005"/>
    <n v="8.8699999999999992"/>
    <n v="50"/>
    <x v="0"/>
    <n v="90"/>
    <n v="1"/>
    <n v="3"/>
    <n v="23"/>
    <n v="4"/>
    <n v="0.91"/>
    <n v="4"/>
    <s v="Yes"/>
    <x v="0"/>
    <n v="0"/>
    <m/>
  </r>
  <r>
    <n v="2"/>
    <s v="Female"/>
    <n v="0.56000000000000005"/>
    <n v="0.54"/>
    <n v="0.59"/>
    <n v="6.78"/>
    <n v="61"/>
    <x v="1"/>
    <n v="99"/>
    <n v="1"/>
    <n v="0"/>
    <n v="6"/>
    <n v="5"/>
    <n v="0.87"/>
    <n v="3"/>
    <s v="No"/>
    <x v="0"/>
    <n v="0"/>
    <m/>
  </r>
  <r>
    <n v="3"/>
    <s v="Male"/>
    <n v="0.94"/>
    <n v="0.83"/>
    <n v="0.83"/>
    <n v="7.92"/>
    <n v="91"/>
    <x v="2"/>
    <n v="84"/>
    <n v="1"/>
    <n v="1"/>
    <n v="10"/>
    <n v="2"/>
    <n v="0.81"/>
    <n v="2"/>
    <s v="No"/>
    <x v="1"/>
    <n v="6.92"/>
    <m/>
  </r>
  <r>
    <n v="4"/>
    <s v="Male"/>
    <n v="0.84"/>
    <n v="0.71"/>
    <n v="0.87"/>
    <n v="6.57"/>
    <n v="85"/>
    <x v="3"/>
    <n v="72"/>
    <n v="4"/>
    <n v="2"/>
    <n v="14"/>
    <n v="5"/>
    <n v="0.87"/>
    <n v="3"/>
    <s v="No"/>
    <x v="0"/>
    <n v="0"/>
    <m/>
  </r>
  <r>
    <n v="5"/>
    <s v="Male"/>
    <n v="0.57999999999999996"/>
    <n v="0.88"/>
    <n v="0.74"/>
    <n v="9.01"/>
    <n v="73"/>
    <x v="4"/>
    <n v="88"/>
    <n v="1"/>
    <n v="2"/>
    <n v="20"/>
    <n v="0"/>
    <n v="0.6"/>
    <n v="1"/>
    <s v="No"/>
    <x v="0"/>
    <n v="0"/>
    <m/>
  </r>
  <r>
    <n v="6"/>
    <s v="Female"/>
    <n v="0.56999999999999995"/>
    <n v="0.62"/>
    <n v="0.84"/>
    <n v="5.98"/>
    <n v="52"/>
    <x v="4"/>
    <n v="43"/>
    <n v="1"/>
    <n v="3"/>
    <n v="10"/>
    <n v="1"/>
    <n v="0.65"/>
    <n v="0"/>
    <s v="No"/>
    <x v="0"/>
    <n v="0"/>
    <m/>
  </r>
  <r>
    <n v="7"/>
    <s v="Male"/>
    <n v="0.94"/>
    <n v="0.52"/>
    <n v="0.59"/>
    <n v="9.07"/>
    <n v="85"/>
    <x v="0"/>
    <n v="43"/>
    <n v="2"/>
    <n v="0"/>
    <n v="6"/>
    <n v="1"/>
    <n v="0.7"/>
    <n v="5"/>
    <s v="Yes"/>
    <x v="0"/>
    <n v="0"/>
    <m/>
  </r>
  <r>
    <n v="8"/>
    <s v="Male"/>
    <n v="0.66"/>
    <n v="0.69"/>
    <n v="0.75"/>
    <n v="8.09"/>
    <n v="77"/>
    <x v="5"/>
    <n v="98"/>
    <n v="2"/>
    <n v="1"/>
    <n v="20"/>
    <n v="2"/>
    <n v="0.92"/>
    <n v="1"/>
    <s v="No"/>
    <x v="1"/>
    <n v="12.13"/>
    <m/>
  </r>
  <r>
    <n v="9"/>
    <s v="Male"/>
    <n v="0.66"/>
    <n v="0.8"/>
    <n v="0.69"/>
    <n v="6.3"/>
    <n v="51"/>
    <x v="6"/>
    <n v="87"/>
    <n v="2"/>
    <n v="4"/>
    <n v="22"/>
    <n v="3"/>
    <n v="0.75"/>
    <n v="2"/>
    <s v="No"/>
    <x v="0"/>
    <n v="0"/>
    <m/>
  </r>
  <r>
    <n v="10"/>
    <s v="Female"/>
    <n v="0.82"/>
    <n v="0.54"/>
    <n v="0.74"/>
    <n v="7.83"/>
    <n v="78"/>
    <x v="7"/>
    <n v="99"/>
    <n v="2"/>
    <n v="3"/>
    <n v="19"/>
    <n v="2"/>
    <n v="0.72"/>
    <n v="4"/>
    <s v="No"/>
    <x v="0"/>
    <n v="0"/>
    <m/>
  </r>
  <r>
    <n v="11"/>
    <s v="Male"/>
    <n v="0.81"/>
    <n v="0.73"/>
    <n v="0.62"/>
    <n v="6.71"/>
    <n v="75"/>
    <x v="7"/>
    <n v="55"/>
    <n v="1"/>
    <n v="1"/>
    <n v="19"/>
    <n v="5"/>
    <n v="0.8"/>
    <n v="5"/>
    <s v="No"/>
    <x v="0"/>
    <n v="0"/>
    <m/>
  </r>
  <r>
    <n v="12"/>
    <s v="Male"/>
    <n v="0.56999999999999995"/>
    <n v="0.89"/>
    <n v="0.85"/>
    <n v="6.89"/>
    <n v="67"/>
    <x v="8"/>
    <n v="86"/>
    <n v="2"/>
    <n v="1"/>
    <n v="3"/>
    <n v="1"/>
    <n v="0.98"/>
    <n v="4"/>
    <s v="Yes"/>
    <x v="0"/>
    <n v="0"/>
    <m/>
  </r>
  <r>
    <n v="13"/>
    <s v="Male"/>
    <n v="0.68"/>
    <n v="0.82"/>
    <n v="0.66"/>
    <n v="7.01"/>
    <n v="66"/>
    <x v="9"/>
    <n v="65"/>
    <n v="0"/>
    <n v="1"/>
    <n v="23"/>
    <n v="5"/>
    <n v="0.83"/>
    <n v="1"/>
    <s v="No"/>
    <x v="0"/>
    <n v="0"/>
    <m/>
  </r>
  <r>
    <n v="14"/>
    <s v="Male"/>
    <n v="0.87"/>
    <n v="0.56999999999999995"/>
    <n v="0.75"/>
    <n v="5.77"/>
    <n v="78"/>
    <x v="10"/>
    <n v="45"/>
    <n v="3"/>
    <n v="0"/>
    <n v="0"/>
    <n v="4"/>
    <n v="0.86"/>
    <n v="0"/>
    <s v="Yes"/>
    <x v="0"/>
    <n v="0"/>
    <m/>
  </r>
  <r>
    <n v="15"/>
    <s v="Female"/>
    <n v="0.52"/>
    <n v="0.73"/>
    <n v="0.84"/>
    <n v="9.74"/>
    <n v="52"/>
    <x v="11"/>
    <n v="76"/>
    <n v="2"/>
    <n v="1"/>
    <n v="20"/>
    <n v="1"/>
    <n v="0.96"/>
    <n v="4"/>
    <s v="Yes"/>
    <x v="0"/>
    <n v="0"/>
    <m/>
  </r>
  <r>
    <n v="16"/>
    <s v="Male"/>
    <n v="0.54"/>
    <n v="0.69"/>
    <n v="0.81"/>
    <n v="5.64"/>
    <n v="82"/>
    <x v="12"/>
    <n v="61"/>
    <n v="4"/>
    <n v="0"/>
    <n v="1"/>
    <n v="3"/>
    <n v="0.62"/>
    <n v="4"/>
    <s v="Yes"/>
    <x v="0"/>
    <n v="0"/>
    <m/>
  </r>
  <r>
    <n v="17"/>
    <s v="Female"/>
    <n v="0.62"/>
    <n v="0.65"/>
    <n v="0.8"/>
    <n v="8.35"/>
    <n v="79"/>
    <x v="13"/>
    <n v="81"/>
    <n v="3"/>
    <n v="0"/>
    <n v="3"/>
    <n v="3"/>
    <n v="0.71"/>
    <n v="5"/>
    <s v="No"/>
    <x v="0"/>
    <n v="0"/>
    <m/>
  </r>
  <r>
    <n v="18"/>
    <s v="Female"/>
    <n v="0.95"/>
    <n v="0.61"/>
    <n v="0.87"/>
    <n v="7.1"/>
    <n v="66"/>
    <x v="14"/>
    <n v="78"/>
    <n v="0"/>
    <n v="5"/>
    <n v="4"/>
    <n v="4"/>
    <n v="0.66"/>
    <n v="2"/>
    <s v="Yes"/>
    <x v="1"/>
    <n v="6.76"/>
    <m/>
  </r>
  <r>
    <n v="19"/>
    <s v="Female"/>
    <n v="0.8"/>
    <n v="0.62"/>
    <n v="0.8"/>
    <n v="8.2799999999999994"/>
    <n v="90"/>
    <x v="15"/>
    <n v="46"/>
    <n v="3"/>
    <n v="1"/>
    <n v="23"/>
    <n v="5"/>
    <n v="0.79"/>
    <n v="5"/>
    <s v="Yes"/>
    <x v="0"/>
    <n v="0"/>
    <m/>
  </r>
  <r>
    <n v="20"/>
    <s v="Male"/>
    <n v="0.65"/>
    <n v="0.94"/>
    <n v="0.8"/>
    <n v="7.03"/>
    <n v="70"/>
    <x v="16"/>
    <n v="81"/>
    <n v="3"/>
    <n v="5"/>
    <n v="1"/>
    <n v="5"/>
    <n v="0.74"/>
    <n v="2"/>
    <s v="No"/>
    <x v="1"/>
    <n v="9.42"/>
    <m/>
  </r>
  <r>
    <n v="21"/>
    <s v="Female"/>
    <n v="0.81"/>
    <n v="0.91"/>
    <n v="0.55000000000000004"/>
    <n v="8.4"/>
    <n v="41"/>
    <x v="17"/>
    <n v="69"/>
    <n v="0"/>
    <n v="4"/>
    <n v="1"/>
    <n v="5"/>
    <n v="0.6"/>
    <n v="0"/>
    <s v="Yes"/>
    <x v="1"/>
    <n v="14.85"/>
    <m/>
  </r>
  <r>
    <n v="22"/>
    <s v="Male"/>
    <n v="0.71"/>
    <n v="0.88"/>
    <n v="0.69"/>
    <n v="8.64"/>
    <n v="92"/>
    <x v="18"/>
    <n v="49"/>
    <n v="2"/>
    <n v="5"/>
    <n v="17"/>
    <n v="3"/>
    <n v="0.69"/>
    <n v="4"/>
    <s v="No"/>
    <x v="0"/>
    <n v="0"/>
    <m/>
  </r>
  <r>
    <n v="23"/>
    <s v="Female"/>
    <n v="0.78"/>
    <n v="0.74"/>
    <n v="0.55000000000000004"/>
    <n v="8.4700000000000006"/>
    <n v="57"/>
    <x v="19"/>
    <n v="96"/>
    <n v="0"/>
    <n v="5"/>
    <n v="23"/>
    <n v="2"/>
    <n v="0.73"/>
    <n v="3"/>
    <s v="Yes"/>
    <x v="0"/>
    <n v="0"/>
    <m/>
  </r>
  <r>
    <n v="24"/>
    <s v="Female"/>
    <n v="0.71"/>
    <n v="0.81"/>
    <n v="0.65"/>
    <n v="5.99"/>
    <n v="65"/>
    <x v="20"/>
    <n v="54"/>
    <n v="4"/>
    <n v="1"/>
    <n v="13"/>
    <n v="2"/>
    <n v="0.74"/>
    <n v="1"/>
    <s v="Yes"/>
    <x v="0"/>
    <n v="0"/>
    <m/>
  </r>
  <r>
    <n v="25"/>
    <s v="Female"/>
    <n v="0.92"/>
    <n v="0.73"/>
    <n v="0.56000000000000005"/>
    <n v="8.32"/>
    <n v="92"/>
    <x v="10"/>
    <n v="45"/>
    <n v="0"/>
    <n v="4"/>
    <n v="2"/>
    <n v="1"/>
    <n v="0.93"/>
    <n v="5"/>
    <s v="No"/>
    <x v="0"/>
    <n v="0"/>
    <m/>
  </r>
  <r>
    <n v="26"/>
    <s v="Female"/>
    <n v="0.52"/>
    <n v="0.93"/>
    <n v="0.55000000000000004"/>
    <n v="6.7"/>
    <n v="81"/>
    <x v="21"/>
    <n v="63"/>
    <n v="1"/>
    <n v="3"/>
    <n v="20"/>
    <n v="0"/>
    <n v="0.84"/>
    <n v="4"/>
    <s v="No"/>
    <x v="0"/>
    <n v="0"/>
    <m/>
  </r>
  <r>
    <n v="27"/>
    <s v="Female"/>
    <n v="0.59"/>
    <n v="0.57999999999999996"/>
    <n v="0.85"/>
    <n v="5.62"/>
    <n v="70"/>
    <x v="22"/>
    <n v="41"/>
    <n v="1"/>
    <n v="2"/>
    <n v="17"/>
    <n v="2"/>
    <n v="0.9"/>
    <n v="1"/>
    <s v="No"/>
    <x v="0"/>
    <n v="0"/>
    <m/>
  </r>
  <r>
    <n v="28"/>
    <s v="Female"/>
    <n v="0.91"/>
    <n v="0.89"/>
    <n v="0.7"/>
    <n v="7.28"/>
    <n v="77"/>
    <x v="23"/>
    <n v="79"/>
    <n v="3"/>
    <n v="3"/>
    <n v="21"/>
    <n v="2"/>
    <n v="0.69"/>
    <n v="5"/>
    <s v="No"/>
    <x v="0"/>
    <n v="0"/>
    <m/>
  </r>
  <r>
    <n v="29"/>
    <s v="Female"/>
    <n v="0.7"/>
    <n v="0.72"/>
    <n v="0.76"/>
    <n v="7.36"/>
    <n v="95"/>
    <x v="15"/>
    <n v="96"/>
    <n v="2"/>
    <n v="0"/>
    <n v="9"/>
    <n v="5"/>
    <n v="0.96"/>
    <n v="4"/>
    <s v="Yes"/>
    <x v="0"/>
    <n v="0"/>
    <m/>
  </r>
  <r>
    <n v="30"/>
    <s v="Female"/>
    <n v="0.65"/>
    <n v="0.62"/>
    <n v="0.72"/>
    <n v="7.51"/>
    <n v="61"/>
    <x v="11"/>
    <n v="91"/>
    <n v="2"/>
    <n v="3"/>
    <n v="5"/>
    <n v="5"/>
    <n v="0.65"/>
    <n v="2"/>
    <s v="Yes"/>
    <x v="1"/>
    <n v="7.71"/>
    <m/>
  </r>
  <r>
    <n v="31"/>
    <s v="Male"/>
    <n v="0.61"/>
    <n v="0.81"/>
    <n v="0.71"/>
    <n v="8.5299999999999994"/>
    <n v="75"/>
    <x v="17"/>
    <n v="54"/>
    <n v="1"/>
    <n v="2"/>
    <n v="1"/>
    <n v="4"/>
    <n v="0.65"/>
    <n v="0"/>
    <s v="Yes"/>
    <x v="0"/>
    <n v="0"/>
    <m/>
  </r>
  <r>
    <n v="32"/>
    <s v="Male"/>
    <n v="0.51"/>
    <n v="0.64"/>
    <n v="0.84"/>
    <n v="6.83"/>
    <n v="58"/>
    <x v="24"/>
    <n v="92"/>
    <n v="4"/>
    <n v="2"/>
    <n v="19"/>
    <n v="2"/>
    <n v="0.87"/>
    <n v="3"/>
    <s v="No"/>
    <x v="0"/>
    <n v="0"/>
    <m/>
  </r>
  <r>
    <n v="33"/>
    <s v="Female"/>
    <n v="0.9"/>
    <n v="0.85"/>
    <n v="0.64"/>
    <n v="6.86"/>
    <n v="53"/>
    <x v="25"/>
    <n v="60"/>
    <n v="0"/>
    <n v="4"/>
    <n v="10"/>
    <n v="1"/>
    <n v="0.97"/>
    <n v="5"/>
    <s v="No"/>
    <x v="0"/>
    <n v="0"/>
    <m/>
  </r>
  <r>
    <n v="34"/>
    <s v="Female"/>
    <n v="0.73"/>
    <n v="0.54"/>
    <n v="0.89"/>
    <n v="5.76"/>
    <n v="53"/>
    <x v="26"/>
    <n v="57"/>
    <n v="0"/>
    <n v="3"/>
    <n v="17"/>
    <n v="5"/>
    <n v="0.73"/>
    <n v="2"/>
    <s v="No"/>
    <x v="0"/>
    <n v="0"/>
    <m/>
  </r>
  <r>
    <n v="35"/>
    <s v="Female"/>
    <n v="0.84"/>
    <n v="0.71"/>
    <n v="0.75"/>
    <n v="8.4499999999999993"/>
    <n v="89"/>
    <x v="22"/>
    <n v="44"/>
    <n v="0"/>
    <n v="0"/>
    <n v="13"/>
    <n v="4"/>
    <n v="0.72"/>
    <n v="0"/>
    <s v="Yes"/>
    <x v="0"/>
    <n v="0"/>
    <m/>
  </r>
  <r>
    <n v="36"/>
    <s v="Male"/>
    <n v="0.79"/>
    <n v="0.65"/>
    <n v="0.7"/>
    <n v="7.94"/>
    <n v="68"/>
    <x v="27"/>
    <n v="64"/>
    <n v="4"/>
    <n v="5"/>
    <n v="19"/>
    <n v="2"/>
    <n v="0.72"/>
    <n v="2"/>
    <s v="Yes"/>
    <x v="1"/>
    <n v="3.01"/>
    <m/>
  </r>
  <r>
    <n v="37"/>
    <s v="Female"/>
    <n v="0.79"/>
    <n v="0.9"/>
    <n v="0.6"/>
    <n v="7"/>
    <n v="56"/>
    <x v="15"/>
    <n v="75"/>
    <n v="4"/>
    <n v="5"/>
    <n v="12"/>
    <n v="1"/>
    <n v="0.69"/>
    <n v="5"/>
    <s v="No"/>
    <x v="0"/>
    <n v="0"/>
    <m/>
  </r>
  <r>
    <n v="38"/>
    <s v="Male"/>
    <n v="0.84"/>
    <n v="0.59"/>
    <n v="0.56999999999999995"/>
    <n v="8.5299999999999994"/>
    <n v="89"/>
    <x v="28"/>
    <n v="49"/>
    <n v="0"/>
    <n v="0"/>
    <n v="6"/>
    <n v="4"/>
    <n v="0.75"/>
    <n v="1"/>
    <s v="Yes"/>
    <x v="0"/>
    <n v="0"/>
    <m/>
  </r>
  <r>
    <n v="39"/>
    <s v="Male"/>
    <n v="0.68"/>
    <n v="0.73"/>
    <n v="0.75"/>
    <n v="7.81"/>
    <n v="89"/>
    <x v="23"/>
    <n v="90"/>
    <n v="0"/>
    <n v="4"/>
    <n v="20"/>
    <n v="0"/>
    <n v="0.98"/>
    <n v="4"/>
    <s v="No"/>
    <x v="0"/>
    <n v="0"/>
    <m/>
  </r>
  <r>
    <n v="40"/>
    <s v="Male"/>
    <n v="0.56999999999999995"/>
    <n v="0.67"/>
    <n v="0.67"/>
    <n v="7.52"/>
    <n v="76"/>
    <x v="22"/>
    <n v="85"/>
    <n v="4"/>
    <n v="5"/>
    <n v="19"/>
    <n v="5"/>
    <n v="0.94"/>
    <n v="2"/>
    <s v="No"/>
    <x v="0"/>
    <n v="0"/>
    <m/>
  </r>
  <r>
    <n v="41"/>
    <s v="Male"/>
    <n v="0.75"/>
    <n v="0.67"/>
    <n v="0.72"/>
    <n v="7.7"/>
    <n v="48"/>
    <x v="29"/>
    <n v="62"/>
    <n v="0"/>
    <n v="4"/>
    <n v="9"/>
    <n v="1"/>
    <n v="0.74"/>
    <n v="5"/>
    <s v="No"/>
    <x v="0"/>
    <n v="0"/>
    <m/>
  </r>
  <r>
    <n v="42"/>
    <s v="Male"/>
    <n v="0.89"/>
    <n v="0.56000000000000005"/>
    <n v="0.78"/>
    <n v="8.24"/>
    <n v="40"/>
    <x v="28"/>
    <n v="63"/>
    <n v="4"/>
    <n v="5"/>
    <n v="18"/>
    <n v="2"/>
    <n v="0.82"/>
    <n v="0"/>
    <s v="Yes"/>
    <x v="0"/>
    <n v="0"/>
    <m/>
  </r>
  <r>
    <n v="43"/>
    <s v="Female"/>
    <n v="0.56000000000000005"/>
    <n v="0.53"/>
    <n v="0.81"/>
    <n v="8.34"/>
    <n v="43"/>
    <x v="30"/>
    <n v="84"/>
    <n v="3"/>
    <n v="5"/>
    <n v="12"/>
    <n v="4"/>
    <n v="0.96"/>
    <n v="4"/>
    <s v="Yes"/>
    <x v="0"/>
    <n v="0"/>
    <m/>
  </r>
  <r>
    <n v="44"/>
    <s v="Female"/>
    <n v="0.79"/>
    <n v="0.75"/>
    <n v="0.57999999999999996"/>
    <n v="6.74"/>
    <n v="97"/>
    <x v="3"/>
    <n v="49"/>
    <n v="1"/>
    <n v="3"/>
    <n v="21"/>
    <n v="0"/>
    <n v="0.67"/>
    <n v="5"/>
    <s v="Yes"/>
    <x v="0"/>
    <n v="0"/>
    <m/>
  </r>
  <r>
    <n v="45"/>
    <s v="Female"/>
    <n v="0.56000000000000005"/>
    <n v="0.54"/>
    <n v="0.76"/>
    <n v="6.11"/>
    <n v="46"/>
    <x v="25"/>
    <n v="93"/>
    <n v="1"/>
    <n v="4"/>
    <n v="1"/>
    <n v="1"/>
    <n v="0.85"/>
    <n v="1"/>
    <s v="No"/>
    <x v="0"/>
    <n v="0"/>
    <m/>
  </r>
  <r>
    <n v="46"/>
    <s v="Female"/>
    <n v="0.52"/>
    <n v="0.65"/>
    <n v="0.78"/>
    <n v="6.17"/>
    <n v="50"/>
    <x v="31"/>
    <n v="45"/>
    <n v="4"/>
    <n v="2"/>
    <n v="19"/>
    <n v="0"/>
    <n v="0.81"/>
    <n v="1"/>
    <s v="Yes"/>
    <x v="0"/>
    <n v="0"/>
    <m/>
  </r>
  <r>
    <n v="47"/>
    <s v="Female"/>
    <n v="0.5"/>
    <n v="0.84"/>
    <n v="0.64"/>
    <n v="8.25"/>
    <n v="53"/>
    <x v="32"/>
    <n v="52"/>
    <n v="0"/>
    <n v="0"/>
    <n v="11"/>
    <n v="1"/>
    <n v="0.64"/>
    <n v="3"/>
    <s v="Yes"/>
    <x v="0"/>
    <n v="0"/>
    <m/>
  </r>
  <r>
    <n v="48"/>
    <s v="Male"/>
    <n v="0.85"/>
    <n v="0.75"/>
    <n v="0.56000000000000005"/>
    <n v="9.25"/>
    <n v="81"/>
    <x v="9"/>
    <n v="60"/>
    <n v="1"/>
    <n v="5"/>
    <n v="7"/>
    <n v="2"/>
    <n v="0.93"/>
    <n v="4"/>
    <s v="No"/>
    <x v="0"/>
    <n v="0"/>
    <m/>
  </r>
  <r>
    <n v="49"/>
    <s v="Female"/>
    <n v="0.74"/>
    <n v="0.67"/>
    <n v="0.6"/>
    <n v="7.26"/>
    <n v="58"/>
    <x v="3"/>
    <n v="71"/>
    <n v="2"/>
    <n v="2"/>
    <n v="17"/>
    <n v="1"/>
    <n v="0.86"/>
    <n v="1"/>
    <s v="Yes"/>
    <x v="1"/>
    <n v="10.79"/>
    <m/>
  </r>
  <r>
    <n v="50"/>
    <s v="Female"/>
    <n v="0.86"/>
    <n v="0.78"/>
    <n v="0.72"/>
    <n v="6.23"/>
    <n v="79"/>
    <x v="8"/>
    <n v="82"/>
    <n v="0"/>
    <n v="1"/>
    <n v="24"/>
    <n v="2"/>
    <n v="0.78"/>
    <n v="2"/>
    <s v="Yes"/>
    <x v="0"/>
    <n v="0"/>
    <m/>
  </r>
  <r>
    <n v="51"/>
    <s v="Male"/>
    <n v="0.5"/>
    <n v="0.72"/>
    <n v="0.71"/>
    <n v="8.75"/>
    <n v="42"/>
    <x v="28"/>
    <n v="93"/>
    <n v="4"/>
    <n v="2"/>
    <n v="1"/>
    <n v="1"/>
    <n v="0.94"/>
    <n v="1"/>
    <s v="No"/>
    <x v="0"/>
    <n v="0"/>
    <m/>
  </r>
  <r>
    <n v="52"/>
    <s v="Female"/>
    <n v="0.64"/>
    <n v="0.63"/>
    <n v="0.77"/>
    <n v="9.08"/>
    <n v="47"/>
    <x v="33"/>
    <n v="96"/>
    <n v="2"/>
    <n v="0"/>
    <n v="15"/>
    <n v="4"/>
    <n v="0.79"/>
    <n v="1"/>
    <s v="Yes"/>
    <x v="1"/>
    <n v="6.3"/>
    <m/>
  </r>
  <r>
    <n v="53"/>
    <s v="Male"/>
    <n v="0.86"/>
    <n v="0.64"/>
    <n v="0.84"/>
    <n v="9.2899999999999991"/>
    <n v="68"/>
    <x v="13"/>
    <n v="54"/>
    <n v="4"/>
    <n v="1"/>
    <n v="7"/>
    <n v="1"/>
    <n v="0.97"/>
    <n v="1"/>
    <s v="Yes"/>
    <x v="0"/>
    <n v="0"/>
    <m/>
  </r>
  <r>
    <n v="54"/>
    <s v="Female"/>
    <n v="0.62"/>
    <n v="0.82"/>
    <n v="0.75"/>
    <n v="8.11"/>
    <n v="89"/>
    <x v="34"/>
    <n v="41"/>
    <n v="0"/>
    <n v="3"/>
    <n v="15"/>
    <n v="1"/>
    <n v="0.72"/>
    <n v="3"/>
    <s v="No"/>
    <x v="0"/>
    <n v="0"/>
    <m/>
  </r>
  <r>
    <n v="55"/>
    <s v="Male"/>
    <n v="0.89"/>
    <n v="0.74"/>
    <n v="0.64"/>
    <n v="9.1999999999999993"/>
    <n v="76"/>
    <x v="7"/>
    <n v="97"/>
    <n v="3"/>
    <n v="1"/>
    <n v="7"/>
    <n v="3"/>
    <n v="0.77"/>
    <n v="5"/>
    <s v="Yes"/>
    <x v="0"/>
    <n v="0"/>
    <m/>
  </r>
  <r>
    <n v="56"/>
    <s v="Female"/>
    <n v="0.56999999999999995"/>
    <n v="0.7"/>
    <n v="0.67"/>
    <n v="5.57"/>
    <n v="91"/>
    <x v="35"/>
    <n v="98"/>
    <n v="3"/>
    <n v="4"/>
    <n v="22"/>
    <n v="3"/>
    <n v="0.77"/>
    <n v="0"/>
    <s v="Yes"/>
    <x v="0"/>
    <n v="0"/>
    <m/>
  </r>
  <r>
    <n v="57"/>
    <s v="Female"/>
    <n v="0.54"/>
    <n v="0.66"/>
    <n v="0.66"/>
    <n v="5.96"/>
    <n v="82"/>
    <x v="36"/>
    <n v="54"/>
    <n v="3"/>
    <n v="0"/>
    <n v="12"/>
    <n v="1"/>
    <n v="0.6"/>
    <n v="5"/>
    <s v="No"/>
    <x v="0"/>
    <n v="0"/>
    <m/>
  </r>
  <r>
    <n v="58"/>
    <s v="Male"/>
    <n v="0.57999999999999996"/>
    <n v="0.72"/>
    <n v="0.63"/>
    <n v="5.9"/>
    <n v="48"/>
    <x v="22"/>
    <n v="90"/>
    <n v="0"/>
    <n v="4"/>
    <n v="5"/>
    <n v="3"/>
    <n v="0.91"/>
    <n v="1"/>
    <s v="Yes"/>
    <x v="0"/>
    <n v="0"/>
    <m/>
  </r>
  <r>
    <n v="59"/>
    <s v="Male"/>
    <n v="0.5"/>
    <n v="0.92"/>
    <n v="0.57999999999999996"/>
    <n v="8.56"/>
    <n v="58"/>
    <x v="29"/>
    <n v="56"/>
    <n v="0"/>
    <n v="2"/>
    <n v="0"/>
    <n v="2"/>
    <n v="0.84"/>
    <n v="0"/>
    <s v="Yes"/>
    <x v="1"/>
    <n v="8.3800000000000008"/>
    <m/>
  </r>
  <r>
    <n v="60"/>
    <s v="Male"/>
    <n v="0.85"/>
    <n v="0.66"/>
    <n v="0.78"/>
    <n v="5.8"/>
    <n v="51"/>
    <x v="10"/>
    <n v="59"/>
    <n v="2"/>
    <n v="3"/>
    <n v="1"/>
    <n v="3"/>
    <n v="0.8"/>
    <n v="4"/>
    <s v="Yes"/>
    <x v="0"/>
    <n v="0"/>
    <m/>
  </r>
  <r>
    <n v="61"/>
    <s v="Male"/>
    <n v="0.84"/>
    <n v="0.63"/>
    <n v="0.88"/>
    <n v="7.63"/>
    <n v="66"/>
    <x v="3"/>
    <n v="89"/>
    <n v="0"/>
    <n v="0"/>
    <n v="6"/>
    <n v="1"/>
    <n v="0.86"/>
    <n v="0"/>
    <s v="Yes"/>
    <x v="1"/>
    <n v="12.19"/>
    <m/>
  </r>
  <r>
    <n v="62"/>
    <s v="Male"/>
    <n v="0.51"/>
    <n v="0.78"/>
    <n v="0.59"/>
    <n v="7.53"/>
    <n v="76"/>
    <x v="36"/>
    <n v="45"/>
    <n v="0"/>
    <n v="3"/>
    <n v="12"/>
    <n v="5"/>
    <n v="0.7"/>
    <n v="4"/>
    <s v="Yes"/>
    <x v="0"/>
    <n v="0"/>
    <m/>
  </r>
  <r>
    <n v="63"/>
    <s v="Male"/>
    <n v="0.89"/>
    <n v="0.69"/>
    <n v="0.69"/>
    <n v="6.84"/>
    <n v="87"/>
    <x v="14"/>
    <n v="54"/>
    <n v="2"/>
    <n v="5"/>
    <n v="3"/>
    <n v="0"/>
    <n v="0.6"/>
    <n v="3"/>
    <s v="Yes"/>
    <x v="0"/>
    <n v="0"/>
    <m/>
  </r>
  <r>
    <n v="64"/>
    <s v="Male"/>
    <n v="0.72"/>
    <n v="0.79"/>
    <n v="0.57999999999999996"/>
    <n v="9.24"/>
    <n v="97"/>
    <x v="20"/>
    <n v="56"/>
    <n v="2"/>
    <n v="0"/>
    <n v="8"/>
    <n v="5"/>
    <n v="0.78"/>
    <n v="4"/>
    <s v="No"/>
    <x v="0"/>
    <n v="0"/>
    <m/>
  </r>
  <r>
    <n v="65"/>
    <s v="Male"/>
    <n v="0.57999999999999996"/>
    <n v="0.68"/>
    <n v="0.62"/>
    <n v="6.23"/>
    <n v="64"/>
    <x v="17"/>
    <n v="95"/>
    <n v="4"/>
    <n v="4"/>
    <n v="18"/>
    <n v="5"/>
    <n v="0.91"/>
    <n v="4"/>
    <s v="No"/>
    <x v="0"/>
    <n v="0"/>
    <m/>
  </r>
  <r>
    <n v="66"/>
    <s v="Female"/>
    <n v="0.83"/>
    <n v="0.88"/>
    <n v="0.78"/>
    <n v="7.02"/>
    <n v="84"/>
    <x v="11"/>
    <n v="65"/>
    <n v="1"/>
    <n v="2"/>
    <n v="19"/>
    <n v="5"/>
    <n v="0.67"/>
    <n v="2"/>
    <s v="Yes"/>
    <x v="1"/>
    <n v="9.56"/>
    <m/>
  </r>
  <r>
    <n v="67"/>
    <s v="Female"/>
    <n v="0.95"/>
    <n v="0.62"/>
    <n v="0.82"/>
    <n v="8.83"/>
    <n v="77"/>
    <x v="37"/>
    <n v="61"/>
    <n v="1"/>
    <n v="1"/>
    <n v="2"/>
    <n v="5"/>
    <n v="0.78"/>
    <n v="3"/>
    <s v="Yes"/>
    <x v="0"/>
    <n v="0"/>
    <m/>
  </r>
  <r>
    <n v="68"/>
    <s v="Male"/>
    <n v="0.63"/>
    <n v="0.67"/>
    <n v="0.81"/>
    <n v="5.63"/>
    <n v="87"/>
    <x v="38"/>
    <n v="48"/>
    <n v="4"/>
    <n v="3"/>
    <n v="22"/>
    <n v="0"/>
    <n v="0.75"/>
    <n v="1"/>
    <s v="Yes"/>
    <x v="0"/>
    <n v="0"/>
    <m/>
  </r>
  <r>
    <n v="69"/>
    <s v="Female"/>
    <n v="0.53"/>
    <n v="0.72"/>
    <n v="0.55000000000000004"/>
    <n v="8.39"/>
    <n v="89"/>
    <x v="24"/>
    <n v="51"/>
    <n v="3"/>
    <n v="0"/>
    <n v="1"/>
    <n v="1"/>
    <n v="0.94"/>
    <n v="3"/>
    <s v="No"/>
    <x v="0"/>
    <n v="0"/>
    <m/>
  </r>
  <r>
    <n v="70"/>
    <s v="Female"/>
    <n v="0.79"/>
    <n v="0.82"/>
    <n v="0.88"/>
    <n v="9.01"/>
    <n v="56"/>
    <x v="1"/>
    <n v="61"/>
    <n v="0"/>
    <n v="0"/>
    <n v="15"/>
    <n v="1"/>
    <n v="0.61"/>
    <n v="2"/>
    <s v="Yes"/>
    <x v="0"/>
    <n v="0"/>
    <m/>
  </r>
  <r>
    <n v="71"/>
    <s v="Female"/>
    <n v="0.8"/>
    <n v="0.88"/>
    <n v="0.71"/>
    <n v="9.51"/>
    <n v="83"/>
    <x v="39"/>
    <n v="97"/>
    <n v="2"/>
    <n v="5"/>
    <n v="9"/>
    <n v="0"/>
    <n v="0.71"/>
    <n v="4"/>
    <s v="No"/>
    <x v="0"/>
    <n v="0"/>
    <m/>
  </r>
  <r>
    <n v="72"/>
    <s v="Female"/>
    <n v="0.87"/>
    <n v="0.89"/>
    <n v="0.8"/>
    <n v="9.27"/>
    <n v="98"/>
    <x v="21"/>
    <n v="62"/>
    <n v="2"/>
    <n v="3"/>
    <n v="11"/>
    <n v="4"/>
    <n v="0.88"/>
    <n v="5"/>
    <s v="Yes"/>
    <x v="0"/>
    <n v="0"/>
    <m/>
  </r>
  <r>
    <n v="73"/>
    <s v="Male"/>
    <n v="0.6"/>
    <n v="0.67"/>
    <n v="0.78"/>
    <n v="6.87"/>
    <n v="72"/>
    <x v="40"/>
    <n v="76"/>
    <n v="3"/>
    <n v="1"/>
    <n v="17"/>
    <n v="3"/>
    <n v="0.69"/>
    <n v="3"/>
    <s v="No"/>
    <x v="0"/>
    <n v="0"/>
    <m/>
  </r>
  <r>
    <n v="74"/>
    <s v="Female"/>
    <n v="0.84"/>
    <n v="0.57999999999999996"/>
    <n v="0.75"/>
    <n v="8.02"/>
    <n v="78"/>
    <x v="33"/>
    <n v="53"/>
    <n v="2"/>
    <n v="2"/>
    <n v="1"/>
    <n v="4"/>
    <n v="0.81"/>
    <n v="2"/>
    <s v="Yes"/>
    <x v="0"/>
    <n v="0"/>
    <m/>
  </r>
  <r>
    <n v="75"/>
    <s v="Male"/>
    <n v="0.56999999999999995"/>
    <n v="0.82"/>
    <n v="0.84"/>
    <n v="5.83"/>
    <n v="53"/>
    <x v="24"/>
    <n v="63"/>
    <n v="3"/>
    <n v="0"/>
    <n v="13"/>
    <n v="2"/>
    <n v="0.93"/>
    <n v="5"/>
    <s v="No"/>
    <x v="0"/>
    <n v="0"/>
    <m/>
  </r>
  <r>
    <n v="76"/>
    <s v="Female"/>
    <n v="0.52"/>
    <n v="0.81"/>
    <n v="0.67"/>
    <n v="6.61"/>
    <n v="67"/>
    <x v="13"/>
    <n v="47"/>
    <n v="4"/>
    <n v="0"/>
    <n v="11"/>
    <n v="5"/>
    <n v="0.8"/>
    <n v="1"/>
    <s v="Yes"/>
    <x v="0"/>
    <n v="0"/>
    <m/>
  </r>
  <r>
    <n v="77"/>
    <s v="Female"/>
    <n v="0.63"/>
    <n v="0.66"/>
    <n v="0.56999999999999995"/>
    <n v="5.91"/>
    <n v="57"/>
    <x v="21"/>
    <n v="65"/>
    <n v="3"/>
    <n v="3"/>
    <n v="19"/>
    <n v="5"/>
    <n v="0.96"/>
    <n v="4"/>
    <s v="No"/>
    <x v="0"/>
    <n v="0"/>
    <m/>
  </r>
  <r>
    <n v="78"/>
    <s v="Female"/>
    <n v="0.62"/>
    <n v="0.68"/>
    <n v="0.86"/>
    <n v="6.86"/>
    <n v="94"/>
    <x v="30"/>
    <n v="71"/>
    <n v="1"/>
    <n v="3"/>
    <n v="23"/>
    <n v="0"/>
    <n v="0.64"/>
    <n v="3"/>
    <s v="Yes"/>
    <x v="0"/>
    <n v="0"/>
    <m/>
  </r>
  <r>
    <n v="79"/>
    <s v="Male"/>
    <n v="0.94"/>
    <n v="0.76"/>
    <n v="0.89"/>
    <n v="9.26"/>
    <n v="72"/>
    <x v="19"/>
    <n v="96"/>
    <n v="3"/>
    <n v="0"/>
    <n v="23"/>
    <n v="0"/>
    <n v="0.65"/>
    <n v="3"/>
    <s v="Yes"/>
    <x v="0"/>
    <n v="0"/>
    <m/>
  </r>
  <r>
    <n v="80"/>
    <s v="Female"/>
    <n v="0.81"/>
    <n v="0.55000000000000004"/>
    <n v="0.73"/>
    <n v="6.99"/>
    <n v="91"/>
    <x v="35"/>
    <n v="67"/>
    <n v="4"/>
    <n v="0"/>
    <n v="23"/>
    <n v="4"/>
    <n v="0.91"/>
    <n v="5"/>
    <s v="Yes"/>
    <x v="0"/>
    <n v="0"/>
    <m/>
  </r>
  <r>
    <n v="81"/>
    <s v="Male"/>
    <n v="0.83"/>
    <n v="0.84"/>
    <n v="0.68"/>
    <n v="7.92"/>
    <n v="81"/>
    <x v="32"/>
    <n v="71"/>
    <n v="3"/>
    <n v="5"/>
    <n v="7"/>
    <n v="2"/>
    <n v="0.62"/>
    <n v="4"/>
    <s v="Yes"/>
    <x v="0"/>
    <n v="0"/>
    <m/>
  </r>
  <r>
    <n v="82"/>
    <s v="Female"/>
    <n v="0.94"/>
    <n v="0.86"/>
    <n v="0.76"/>
    <n v="7.36"/>
    <n v="54"/>
    <x v="12"/>
    <n v="61"/>
    <n v="4"/>
    <n v="0"/>
    <n v="22"/>
    <n v="4"/>
    <n v="0.69"/>
    <n v="3"/>
    <s v="No"/>
    <x v="0"/>
    <n v="0"/>
    <m/>
  </r>
  <r>
    <n v="83"/>
    <s v="Male"/>
    <n v="0.68"/>
    <n v="0.83"/>
    <n v="0.71"/>
    <n v="7.47"/>
    <n v="50"/>
    <x v="41"/>
    <n v="88"/>
    <n v="1"/>
    <n v="4"/>
    <n v="21"/>
    <n v="2"/>
    <n v="0.64"/>
    <n v="4"/>
    <s v="Yes"/>
    <x v="0"/>
    <n v="0"/>
    <m/>
  </r>
  <r>
    <n v="84"/>
    <s v="Female"/>
    <n v="0.87"/>
    <n v="0.69"/>
    <n v="0.57999999999999996"/>
    <n v="9.67"/>
    <n v="75"/>
    <x v="1"/>
    <n v="48"/>
    <n v="0"/>
    <n v="0"/>
    <n v="6"/>
    <n v="1"/>
    <n v="0.83"/>
    <n v="2"/>
    <s v="No"/>
    <x v="0"/>
    <n v="0"/>
    <m/>
  </r>
  <r>
    <n v="85"/>
    <s v="Male"/>
    <n v="0.65"/>
    <n v="0.74"/>
    <n v="0.73"/>
    <n v="6.77"/>
    <n v="54"/>
    <x v="41"/>
    <n v="42"/>
    <n v="4"/>
    <n v="2"/>
    <n v="12"/>
    <n v="5"/>
    <n v="0.79"/>
    <n v="4"/>
    <s v="No"/>
    <x v="0"/>
    <n v="0"/>
    <m/>
  </r>
  <r>
    <n v="86"/>
    <s v="Male"/>
    <n v="0.51"/>
    <n v="0.53"/>
    <n v="0.56000000000000005"/>
    <n v="8.1999999999999993"/>
    <n v="92"/>
    <x v="20"/>
    <n v="64"/>
    <n v="0"/>
    <n v="2"/>
    <n v="14"/>
    <n v="1"/>
    <n v="0.96"/>
    <n v="1"/>
    <s v="No"/>
    <x v="1"/>
    <n v="8"/>
    <m/>
  </r>
  <r>
    <n v="87"/>
    <s v="Female"/>
    <n v="0.89"/>
    <n v="0.59"/>
    <n v="0.69"/>
    <n v="7.31"/>
    <n v="87"/>
    <x v="32"/>
    <n v="78"/>
    <n v="4"/>
    <n v="5"/>
    <n v="13"/>
    <n v="0"/>
    <n v="0.9"/>
    <n v="4"/>
    <s v="Yes"/>
    <x v="0"/>
    <n v="0"/>
    <m/>
  </r>
  <r>
    <n v="88"/>
    <s v="Male"/>
    <n v="0.66"/>
    <n v="0.59"/>
    <n v="0.56000000000000005"/>
    <n v="5.76"/>
    <n v="69"/>
    <x v="10"/>
    <n v="51"/>
    <n v="3"/>
    <n v="1"/>
    <n v="4"/>
    <n v="1"/>
    <n v="0.76"/>
    <n v="5"/>
    <s v="Yes"/>
    <x v="0"/>
    <n v="0"/>
    <m/>
  </r>
  <r>
    <n v="89"/>
    <s v="Female"/>
    <n v="0.83"/>
    <n v="0.73"/>
    <n v="0.65"/>
    <n v="7.6"/>
    <n v="97"/>
    <x v="34"/>
    <n v="68"/>
    <n v="0"/>
    <n v="3"/>
    <n v="7"/>
    <n v="4"/>
    <n v="0.83"/>
    <n v="3"/>
    <s v="No"/>
    <x v="0"/>
    <n v="0"/>
    <m/>
  </r>
  <r>
    <n v="90"/>
    <s v="Female"/>
    <n v="0.91"/>
    <n v="0.7"/>
    <n v="0.77"/>
    <n v="9"/>
    <n v="54"/>
    <x v="35"/>
    <n v="42"/>
    <n v="4"/>
    <n v="1"/>
    <n v="17"/>
    <n v="2"/>
    <n v="0.77"/>
    <n v="5"/>
    <s v="Yes"/>
    <x v="0"/>
    <n v="0"/>
    <m/>
  </r>
  <r>
    <n v="91"/>
    <s v="Female"/>
    <n v="0.65"/>
    <n v="0.6"/>
    <n v="0.64"/>
    <n v="5.92"/>
    <n v="88"/>
    <x v="42"/>
    <n v="80"/>
    <n v="4"/>
    <n v="0"/>
    <n v="4"/>
    <n v="0"/>
    <n v="0.85"/>
    <n v="4"/>
    <s v="No"/>
    <x v="0"/>
    <n v="0"/>
    <m/>
  </r>
  <r>
    <n v="92"/>
    <s v="Female"/>
    <n v="0.87"/>
    <n v="0.76"/>
    <n v="0.56999999999999995"/>
    <n v="5.8"/>
    <n v="62"/>
    <x v="43"/>
    <n v="85"/>
    <n v="0"/>
    <n v="3"/>
    <n v="22"/>
    <n v="1"/>
    <n v="0.66"/>
    <n v="4"/>
    <s v="No"/>
    <x v="0"/>
    <n v="0"/>
    <m/>
  </r>
  <r>
    <n v="93"/>
    <s v="Female"/>
    <n v="0.51"/>
    <n v="0.65"/>
    <n v="0.59"/>
    <n v="6.16"/>
    <n v="82"/>
    <x v="11"/>
    <n v="62"/>
    <n v="4"/>
    <n v="0"/>
    <n v="8"/>
    <n v="0"/>
    <n v="0.73"/>
    <n v="4"/>
    <s v="No"/>
    <x v="0"/>
    <n v="0"/>
    <m/>
  </r>
  <r>
    <n v="94"/>
    <s v="Female"/>
    <n v="0.51"/>
    <n v="0.75"/>
    <n v="0.56999999999999995"/>
    <n v="8.7899999999999991"/>
    <n v="89"/>
    <x v="44"/>
    <n v="62"/>
    <n v="0"/>
    <n v="3"/>
    <n v="9"/>
    <n v="0"/>
    <n v="0.61"/>
    <n v="1"/>
    <s v="No"/>
    <x v="1"/>
    <n v="10.42"/>
    <m/>
  </r>
  <r>
    <n v="95"/>
    <s v="Female"/>
    <n v="0.75"/>
    <n v="0.79"/>
    <n v="0.67"/>
    <n v="8.61"/>
    <n v="99"/>
    <x v="26"/>
    <n v="94"/>
    <n v="1"/>
    <n v="5"/>
    <n v="16"/>
    <n v="2"/>
    <n v="0.89"/>
    <n v="5"/>
    <s v="No"/>
    <x v="0"/>
    <n v="0"/>
    <m/>
  </r>
  <r>
    <n v="96"/>
    <s v="Female"/>
    <n v="0.62"/>
    <n v="0.65"/>
    <n v="0.73"/>
    <n v="7.93"/>
    <n v="87"/>
    <x v="28"/>
    <n v="57"/>
    <n v="2"/>
    <n v="4"/>
    <n v="24"/>
    <n v="4"/>
    <n v="0.76"/>
    <n v="1"/>
    <s v="Yes"/>
    <x v="0"/>
    <n v="0"/>
    <m/>
  </r>
  <r>
    <n v="97"/>
    <s v="Female"/>
    <n v="0.8"/>
    <n v="0.56000000000000005"/>
    <n v="0.89"/>
    <n v="7.51"/>
    <n v="98"/>
    <x v="45"/>
    <n v="50"/>
    <n v="1"/>
    <n v="4"/>
    <n v="2"/>
    <n v="5"/>
    <n v="0.79"/>
    <n v="3"/>
    <s v="No"/>
    <x v="0"/>
    <n v="0"/>
    <m/>
  </r>
  <r>
    <n v="98"/>
    <s v="Female"/>
    <n v="0.83"/>
    <n v="0.65"/>
    <n v="0.78"/>
    <n v="9.32"/>
    <n v="54"/>
    <x v="46"/>
    <n v="75"/>
    <n v="0"/>
    <n v="4"/>
    <n v="0"/>
    <n v="4"/>
    <n v="0.69"/>
    <n v="5"/>
    <s v="Yes"/>
    <x v="0"/>
    <n v="0"/>
    <m/>
  </r>
  <r>
    <n v="99"/>
    <s v="Female"/>
    <n v="0.88"/>
    <n v="0.84"/>
    <n v="0.78"/>
    <n v="8.8000000000000007"/>
    <n v="68"/>
    <x v="8"/>
    <n v="65"/>
    <n v="3"/>
    <n v="5"/>
    <n v="6"/>
    <n v="3"/>
    <n v="0.83"/>
    <n v="3"/>
    <s v="No"/>
    <x v="0"/>
    <n v="0"/>
    <m/>
  </r>
  <r>
    <n v="100"/>
    <s v="Male"/>
    <n v="0.52"/>
    <n v="0.65"/>
    <n v="0.71"/>
    <n v="8.99"/>
    <n v="50"/>
    <x v="7"/>
    <n v="47"/>
    <n v="3"/>
    <n v="1"/>
    <n v="14"/>
    <n v="4"/>
    <n v="0.71"/>
    <n v="4"/>
    <s v="Yes"/>
    <x v="0"/>
    <n v="0"/>
    <m/>
  </r>
  <r>
    <n v="101"/>
    <s v="Male"/>
    <n v="0.56999999999999995"/>
    <n v="0.89"/>
    <n v="0.64"/>
    <n v="9"/>
    <n v="84"/>
    <x v="37"/>
    <n v="67"/>
    <n v="2"/>
    <n v="3"/>
    <n v="18"/>
    <n v="1"/>
    <n v="0.86"/>
    <n v="0"/>
    <s v="No"/>
    <x v="0"/>
    <n v="0"/>
    <m/>
  </r>
  <r>
    <n v="102"/>
    <s v="Female"/>
    <n v="0.72"/>
    <n v="0.61"/>
    <n v="0.56000000000000005"/>
    <n v="8.26"/>
    <n v="57"/>
    <x v="30"/>
    <n v="57"/>
    <n v="0"/>
    <n v="1"/>
    <n v="7"/>
    <n v="3"/>
    <n v="0.74"/>
    <n v="5"/>
    <s v="Yes"/>
    <x v="0"/>
    <n v="0"/>
    <m/>
  </r>
  <r>
    <n v="103"/>
    <s v="Female"/>
    <n v="0.63"/>
    <n v="0.84"/>
    <n v="0.77"/>
    <n v="7.47"/>
    <n v="79"/>
    <x v="20"/>
    <n v="52"/>
    <n v="4"/>
    <n v="3"/>
    <n v="10"/>
    <n v="3"/>
    <n v="0.68"/>
    <n v="2"/>
    <s v="Yes"/>
    <x v="0"/>
    <n v="0"/>
    <m/>
  </r>
  <r>
    <n v="104"/>
    <s v="Female"/>
    <n v="0.76"/>
    <n v="0.7"/>
    <n v="0.6"/>
    <n v="9.2200000000000006"/>
    <n v="70"/>
    <x v="21"/>
    <n v="75"/>
    <n v="1"/>
    <n v="0"/>
    <n v="1"/>
    <n v="3"/>
    <n v="0.77"/>
    <n v="4"/>
    <s v="Yes"/>
    <x v="0"/>
    <n v="0"/>
    <m/>
  </r>
  <r>
    <n v="105"/>
    <s v="Female"/>
    <n v="0.78"/>
    <n v="0.92"/>
    <n v="0.56000000000000005"/>
    <n v="9.48"/>
    <n v="48"/>
    <x v="47"/>
    <n v="81"/>
    <n v="1"/>
    <n v="4"/>
    <n v="19"/>
    <n v="3"/>
    <n v="0.66"/>
    <n v="2"/>
    <s v="No"/>
    <x v="0"/>
    <n v="0"/>
    <m/>
  </r>
  <r>
    <n v="106"/>
    <s v="Female"/>
    <n v="0.88"/>
    <n v="0.85"/>
    <n v="0.75"/>
    <n v="5.6"/>
    <n v="61"/>
    <x v="16"/>
    <n v="79"/>
    <n v="2"/>
    <n v="4"/>
    <n v="1"/>
    <n v="4"/>
    <n v="0.87"/>
    <n v="1"/>
    <s v="No"/>
    <x v="0"/>
    <n v="0"/>
    <m/>
  </r>
  <r>
    <n v="107"/>
    <s v="Female"/>
    <n v="0.88"/>
    <n v="0.66"/>
    <n v="0.89"/>
    <n v="5.72"/>
    <n v="50"/>
    <x v="48"/>
    <n v="83"/>
    <n v="2"/>
    <n v="3"/>
    <n v="10"/>
    <n v="3"/>
    <n v="0.95"/>
    <n v="3"/>
    <s v="No"/>
    <x v="0"/>
    <n v="0"/>
    <m/>
  </r>
  <r>
    <n v="108"/>
    <s v="Female"/>
    <n v="0.5"/>
    <n v="0.81"/>
    <n v="0.83"/>
    <n v="9.6199999999999992"/>
    <n v="56"/>
    <x v="2"/>
    <n v="90"/>
    <n v="2"/>
    <n v="1"/>
    <n v="19"/>
    <n v="1"/>
    <n v="0.62"/>
    <n v="0"/>
    <s v="Yes"/>
    <x v="1"/>
    <n v="5.13"/>
    <m/>
  </r>
  <r>
    <n v="109"/>
    <s v="Female"/>
    <n v="0.66"/>
    <n v="0.9"/>
    <n v="0.61"/>
    <n v="6.69"/>
    <n v="72"/>
    <x v="32"/>
    <n v="51"/>
    <n v="2"/>
    <n v="1"/>
    <n v="16"/>
    <n v="1"/>
    <n v="0.75"/>
    <n v="3"/>
    <s v="Yes"/>
    <x v="0"/>
    <n v="0"/>
    <m/>
  </r>
  <r>
    <n v="110"/>
    <s v="Male"/>
    <n v="0.9"/>
    <n v="0.55000000000000004"/>
    <n v="0.83"/>
    <n v="9.26"/>
    <n v="50"/>
    <x v="6"/>
    <n v="61"/>
    <n v="2"/>
    <n v="2"/>
    <n v="9"/>
    <n v="0"/>
    <n v="0.95"/>
    <n v="1"/>
    <s v="Yes"/>
    <x v="0"/>
    <n v="0"/>
    <m/>
  </r>
  <r>
    <n v="111"/>
    <s v="Female"/>
    <n v="0.79"/>
    <n v="0.73"/>
    <n v="0.77"/>
    <n v="7.17"/>
    <n v="78"/>
    <x v="11"/>
    <n v="99"/>
    <n v="2"/>
    <n v="4"/>
    <n v="4"/>
    <n v="1"/>
    <n v="0.63"/>
    <n v="4"/>
    <s v="No"/>
    <x v="0"/>
    <n v="0"/>
    <m/>
  </r>
  <r>
    <n v="112"/>
    <s v="Male"/>
    <n v="0.62"/>
    <n v="0.76"/>
    <n v="0.87"/>
    <n v="6.01"/>
    <n v="47"/>
    <x v="28"/>
    <n v="41"/>
    <n v="4"/>
    <n v="4"/>
    <n v="2"/>
    <n v="5"/>
    <n v="0.94"/>
    <n v="1"/>
    <s v="No"/>
    <x v="0"/>
    <n v="0"/>
    <m/>
  </r>
  <r>
    <n v="113"/>
    <s v="Female"/>
    <n v="0.7"/>
    <n v="0.69"/>
    <n v="0.62"/>
    <n v="5.85"/>
    <n v="90"/>
    <x v="49"/>
    <n v="95"/>
    <n v="4"/>
    <n v="1"/>
    <n v="8"/>
    <n v="0"/>
    <n v="0.68"/>
    <n v="0"/>
    <s v="No"/>
    <x v="0"/>
    <n v="0"/>
    <m/>
  </r>
  <r>
    <n v="114"/>
    <s v="Female"/>
    <n v="0.68"/>
    <n v="0.74"/>
    <n v="0.66"/>
    <n v="6.17"/>
    <n v="96"/>
    <x v="17"/>
    <n v="79"/>
    <n v="1"/>
    <n v="4"/>
    <n v="19"/>
    <n v="1"/>
    <n v="0.71"/>
    <n v="4"/>
    <s v="No"/>
    <x v="0"/>
    <n v="0"/>
    <m/>
  </r>
  <r>
    <n v="115"/>
    <s v="Male"/>
    <n v="0.68"/>
    <n v="0.51"/>
    <n v="0.64"/>
    <n v="6.57"/>
    <n v="43"/>
    <x v="7"/>
    <n v="67"/>
    <n v="1"/>
    <n v="1"/>
    <n v="21"/>
    <n v="3"/>
    <n v="0.69"/>
    <n v="5"/>
    <s v="No"/>
    <x v="0"/>
    <n v="0"/>
    <m/>
  </r>
  <r>
    <n v="116"/>
    <s v="Female"/>
    <n v="0.74"/>
    <n v="0.57999999999999996"/>
    <n v="0.69"/>
    <n v="7.6"/>
    <n v="75"/>
    <x v="7"/>
    <n v="52"/>
    <n v="2"/>
    <n v="2"/>
    <n v="24"/>
    <n v="2"/>
    <n v="0.61"/>
    <n v="4"/>
    <s v="No"/>
    <x v="0"/>
    <n v="0"/>
    <m/>
  </r>
  <r>
    <n v="117"/>
    <s v="Male"/>
    <n v="0.71"/>
    <n v="0.77"/>
    <n v="0.78"/>
    <n v="8.52"/>
    <n v="58"/>
    <x v="31"/>
    <n v="72"/>
    <n v="1"/>
    <n v="3"/>
    <n v="1"/>
    <n v="3"/>
    <n v="0.78"/>
    <n v="0"/>
    <s v="No"/>
    <x v="1"/>
    <n v="6.66"/>
    <m/>
  </r>
  <r>
    <n v="118"/>
    <s v="Female"/>
    <n v="0.8"/>
    <n v="0.87"/>
    <n v="0.8"/>
    <n v="9.74"/>
    <n v="63"/>
    <x v="21"/>
    <n v="42"/>
    <n v="2"/>
    <n v="3"/>
    <n v="22"/>
    <n v="4"/>
    <n v="0.72"/>
    <n v="3"/>
    <s v="No"/>
    <x v="0"/>
    <n v="0"/>
    <m/>
  </r>
  <r>
    <n v="119"/>
    <s v="Female"/>
    <n v="0.66"/>
    <n v="0.52"/>
    <n v="0.56999999999999995"/>
    <n v="7.4"/>
    <n v="80"/>
    <x v="21"/>
    <n v="73"/>
    <n v="4"/>
    <n v="2"/>
    <n v="18"/>
    <n v="0"/>
    <n v="0.92"/>
    <n v="4"/>
    <s v="No"/>
    <x v="0"/>
    <n v="0"/>
    <m/>
  </r>
  <r>
    <n v="120"/>
    <s v="Male"/>
    <n v="0.72"/>
    <n v="0.69"/>
    <n v="0.56000000000000005"/>
    <n v="7.73"/>
    <n v="88"/>
    <x v="28"/>
    <n v="62"/>
    <n v="3"/>
    <n v="4"/>
    <n v="16"/>
    <n v="2"/>
    <n v="0.6"/>
    <n v="3"/>
    <s v="Yes"/>
    <x v="0"/>
    <n v="0"/>
    <m/>
  </r>
  <r>
    <n v="121"/>
    <s v="Female"/>
    <n v="0.81"/>
    <n v="0.55000000000000004"/>
    <n v="0.6"/>
    <n v="7.74"/>
    <n v="57"/>
    <x v="5"/>
    <n v="94"/>
    <n v="4"/>
    <n v="0"/>
    <n v="24"/>
    <n v="1"/>
    <n v="0.87"/>
    <n v="2"/>
    <s v="Yes"/>
    <x v="1"/>
    <n v="3.45"/>
    <m/>
  </r>
  <r>
    <n v="122"/>
    <s v="Male"/>
    <n v="0.59"/>
    <n v="0.88"/>
    <n v="0.75"/>
    <n v="7.82"/>
    <n v="72"/>
    <x v="41"/>
    <n v="71"/>
    <n v="0"/>
    <n v="4"/>
    <n v="24"/>
    <n v="3"/>
    <n v="0.99"/>
    <n v="0"/>
    <s v="No"/>
    <x v="0"/>
    <n v="0"/>
    <m/>
  </r>
  <r>
    <n v="123"/>
    <s v="Female"/>
    <n v="0.59"/>
    <n v="0.82"/>
    <n v="0.63"/>
    <n v="7.73"/>
    <n v="85"/>
    <x v="16"/>
    <n v="59"/>
    <n v="4"/>
    <n v="1"/>
    <n v="11"/>
    <n v="0"/>
    <n v="0.65"/>
    <n v="2"/>
    <s v="No"/>
    <x v="1"/>
    <n v="13.67"/>
    <m/>
  </r>
  <r>
    <n v="124"/>
    <s v="Male"/>
    <n v="0.85"/>
    <n v="0.5"/>
    <n v="0.64"/>
    <n v="5.54"/>
    <n v="75"/>
    <x v="3"/>
    <n v="67"/>
    <n v="0"/>
    <n v="5"/>
    <n v="19"/>
    <n v="0"/>
    <n v="0.62"/>
    <n v="4"/>
    <s v="Yes"/>
    <x v="0"/>
    <n v="0"/>
    <m/>
  </r>
  <r>
    <n v="125"/>
    <s v="Male"/>
    <n v="0.56999999999999995"/>
    <n v="0.86"/>
    <n v="0.56999999999999995"/>
    <n v="5.51"/>
    <n v="49"/>
    <x v="34"/>
    <n v="99"/>
    <n v="1"/>
    <n v="0"/>
    <n v="8"/>
    <n v="1"/>
    <n v="0.84"/>
    <n v="0"/>
    <s v="No"/>
    <x v="0"/>
    <n v="0"/>
    <m/>
  </r>
  <r>
    <n v="126"/>
    <s v="Female"/>
    <n v="0.69"/>
    <n v="0.55000000000000004"/>
    <n v="0.78"/>
    <n v="5.92"/>
    <n v="94"/>
    <x v="39"/>
    <n v="47"/>
    <n v="4"/>
    <n v="2"/>
    <n v="22"/>
    <n v="0"/>
    <n v="0.75"/>
    <n v="4"/>
    <s v="Yes"/>
    <x v="0"/>
    <n v="0"/>
    <m/>
  </r>
  <r>
    <n v="127"/>
    <s v="Female"/>
    <n v="0.81"/>
    <n v="0.94"/>
    <n v="0.76"/>
    <n v="5.94"/>
    <n v="53"/>
    <x v="7"/>
    <n v="42"/>
    <n v="3"/>
    <n v="3"/>
    <n v="3"/>
    <n v="1"/>
    <n v="0.63"/>
    <n v="0"/>
    <s v="Yes"/>
    <x v="0"/>
    <n v="0"/>
    <m/>
  </r>
  <r>
    <n v="128"/>
    <s v="Male"/>
    <n v="0.63"/>
    <n v="0.83"/>
    <n v="0.68"/>
    <n v="8.5299999999999994"/>
    <n v="46"/>
    <x v="16"/>
    <n v="69"/>
    <n v="4"/>
    <n v="3"/>
    <n v="17"/>
    <n v="1"/>
    <n v="0.67"/>
    <n v="3"/>
    <s v="Yes"/>
    <x v="0"/>
    <n v="0"/>
    <m/>
  </r>
  <r>
    <n v="129"/>
    <s v="Female"/>
    <n v="0.77"/>
    <n v="0.64"/>
    <n v="0.81"/>
    <n v="6.38"/>
    <n v="51"/>
    <x v="43"/>
    <n v="64"/>
    <n v="4"/>
    <n v="4"/>
    <n v="15"/>
    <n v="3"/>
    <n v="0.98"/>
    <n v="1"/>
    <s v="Yes"/>
    <x v="0"/>
    <n v="0"/>
    <m/>
  </r>
  <r>
    <n v="130"/>
    <s v="Female"/>
    <n v="0.95"/>
    <n v="0.94"/>
    <n v="0.87"/>
    <n v="9.35"/>
    <n v="61"/>
    <x v="27"/>
    <n v="92"/>
    <n v="4"/>
    <n v="3"/>
    <n v="20"/>
    <n v="0"/>
    <n v="0.75"/>
    <n v="5"/>
    <s v="No"/>
    <x v="0"/>
    <n v="0"/>
    <m/>
  </r>
  <r>
    <n v="131"/>
    <s v="Female"/>
    <n v="0.73"/>
    <n v="0.75"/>
    <n v="0.76"/>
    <n v="9.49"/>
    <n v="66"/>
    <x v="12"/>
    <n v="69"/>
    <n v="2"/>
    <n v="4"/>
    <n v="23"/>
    <n v="4"/>
    <n v="0.97"/>
    <n v="1"/>
    <s v="No"/>
    <x v="1"/>
    <n v="9.9700000000000006"/>
    <m/>
  </r>
  <r>
    <n v="132"/>
    <s v="Male"/>
    <n v="0.64"/>
    <n v="0.63"/>
    <n v="0.83"/>
    <n v="9.6999999999999993"/>
    <n v="87"/>
    <x v="13"/>
    <n v="68"/>
    <n v="4"/>
    <n v="1"/>
    <n v="9"/>
    <n v="4"/>
    <n v="0.82"/>
    <n v="0"/>
    <s v="No"/>
    <x v="1"/>
    <n v="10.78"/>
    <m/>
  </r>
  <r>
    <n v="133"/>
    <s v="Male"/>
    <n v="0.71"/>
    <n v="0.56000000000000005"/>
    <n v="0.73"/>
    <n v="9.5399999999999991"/>
    <n v="76"/>
    <x v="34"/>
    <n v="86"/>
    <n v="4"/>
    <n v="1"/>
    <n v="21"/>
    <n v="3"/>
    <n v="0.65"/>
    <n v="2"/>
    <s v="No"/>
    <x v="1"/>
    <n v="3.73"/>
    <m/>
  </r>
  <r>
    <n v="134"/>
    <s v="Male"/>
    <n v="0.79"/>
    <n v="0.8"/>
    <n v="0.73"/>
    <n v="6.67"/>
    <n v="50"/>
    <x v="26"/>
    <n v="69"/>
    <n v="3"/>
    <n v="2"/>
    <n v="11"/>
    <n v="3"/>
    <n v="0.75"/>
    <n v="0"/>
    <s v="No"/>
    <x v="0"/>
    <n v="0"/>
    <m/>
  </r>
  <r>
    <n v="135"/>
    <s v="Male"/>
    <n v="0.53"/>
    <n v="0.73"/>
    <n v="0.6"/>
    <n v="7.69"/>
    <n v="75"/>
    <x v="43"/>
    <n v="73"/>
    <n v="0"/>
    <n v="5"/>
    <n v="10"/>
    <n v="1"/>
    <n v="0.75"/>
    <n v="3"/>
    <s v="No"/>
    <x v="0"/>
    <n v="0"/>
    <m/>
  </r>
  <r>
    <n v="136"/>
    <s v="Male"/>
    <n v="0.62"/>
    <n v="0.8"/>
    <n v="0.73"/>
    <n v="6.25"/>
    <n v="99"/>
    <x v="30"/>
    <n v="64"/>
    <n v="0"/>
    <n v="1"/>
    <n v="4"/>
    <n v="4"/>
    <n v="0.82"/>
    <n v="5"/>
    <s v="No"/>
    <x v="0"/>
    <n v="0"/>
    <m/>
  </r>
  <r>
    <n v="137"/>
    <s v="Male"/>
    <n v="0.72"/>
    <n v="0.78"/>
    <n v="0.67"/>
    <n v="8.9700000000000006"/>
    <n v="52"/>
    <x v="40"/>
    <n v="56"/>
    <n v="3"/>
    <n v="4"/>
    <n v="19"/>
    <n v="0"/>
    <n v="0.75"/>
    <n v="2"/>
    <s v="Yes"/>
    <x v="1"/>
    <n v="14.74"/>
    <m/>
  </r>
  <r>
    <n v="138"/>
    <s v="Male"/>
    <n v="0.56999999999999995"/>
    <n v="0.91"/>
    <n v="0.8"/>
    <n v="9.32"/>
    <n v="71"/>
    <x v="1"/>
    <n v="98"/>
    <n v="1"/>
    <n v="3"/>
    <n v="10"/>
    <n v="4"/>
    <n v="0.95"/>
    <n v="0"/>
    <s v="Yes"/>
    <x v="0"/>
    <n v="0"/>
    <m/>
  </r>
  <r>
    <n v="139"/>
    <s v="Male"/>
    <n v="0.67"/>
    <n v="0.81"/>
    <n v="0.76"/>
    <n v="9.16"/>
    <n v="47"/>
    <x v="23"/>
    <n v="63"/>
    <n v="4"/>
    <n v="1"/>
    <n v="15"/>
    <n v="3"/>
    <n v="0.71"/>
    <n v="5"/>
    <s v="Yes"/>
    <x v="0"/>
    <n v="0"/>
    <m/>
  </r>
  <r>
    <n v="140"/>
    <s v="Male"/>
    <n v="0.61"/>
    <n v="0.66"/>
    <n v="0.75"/>
    <n v="7.36"/>
    <n v="46"/>
    <x v="0"/>
    <n v="77"/>
    <n v="1"/>
    <n v="1"/>
    <n v="14"/>
    <n v="3"/>
    <n v="0.96"/>
    <n v="5"/>
    <s v="No"/>
    <x v="0"/>
    <n v="0"/>
    <m/>
  </r>
  <r>
    <n v="141"/>
    <s v="Female"/>
    <n v="0.8"/>
    <n v="0.63"/>
    <n v="0.56000000000000005"/>
    <n v="8.76"/>
    <n v="82"/>
    <x v="15"/>
    <n v="67"/>
    <n v="3"/>
    <n v="4"/>
    <n v="5"/>
    <n v="1"/>
    <n v="0.68"/>
    <n v="0"/>
    <s v="Yes"/>
    <x v="0"/>
    <n v="0"/>
    <m/>
  </r>
  <r>
    <n v="142"/>
    <s v="Male"/>
    <n v="0.63"/>
    <n v="0.89"/>
    <n v="0.84"/>
    <n v="5.92"/>
    <n v="82"/>
    <x v="23"/>
    <n v="72"/>
    <n v="1"/>
    <n v="1"/>
    <n v="12"/>
    <n v="0"/>
    <n v="0.77"/>
    <n v="4"/>
    <s v="No"/>
    <x v="0"/>
    <n v="0"/>
    <m/>
  </r>
  <r>
    <n v="143"/>
    <s v="Female"/>
    <n v="0.83"/>
    <n v="0.85"/>
    <n v="0.81"/>
    <n v="5.67"/>
    <n v="97"/>
    <x v="50"/>
    <n v="75"/>
    <n v="0"/>
    <n v="3"/>
    <n v="15"/>
    <n v="3"/>
    <n v="0.68"/>
    <n v="3"/>
    <s v="No"/>
    <x v="0"/>
    <n v="0"/>
    <m/>
  </r>
  <r>
    <n v="144"/>
    <s v="Female"/>
    <n v="0.67"/>
    <n v="0.73"/>
    <n v="0.61"/>
    <n v="8.74"/>
    <n v="56"/>
    <x v="41"/>
    <n v="90"/>
    <n v="2"/>
    <n v="5"/>
    <n v="2"/>
    <n v="5"/>
    <n v="0.8"/>
    <n v="3"/>
    <s v="No"/>
    <x v="0"/>
    <n v="0"/>
    <m/>
  </r>
  <r>
    <n v="145"/>
    <s v="Female"/>
    <n v="0.83"/>
    <n v="0.94"/>
    <n v="0.74"/>
    <n v="7.33"/>
    <n v="61"/>
    <x v="33"/>
    <n v="46"/>
    <n v="1"/>
    <n v="3"/>
    <n v="17"/>
    <n v="0"/>
    <n v="0.6"/>
    <n v="1"/>
    <s v="Yes"/>
    <x v="0"/>
    <n v="0"/>
    <m/>
  </r>
  <r>
    <n v="146"/>
    <s v="Male"/>
    <n v="0.6"/>
    <n v="0.76"/>
    <n v="0.85"/>
    <n v="9.7799999999999994"/>
    <n v="85"/>
    <x v="15"/>
    <n v="62"/>
    <n v="2"/>
    <n v="5"/>
    <n v="0"/>
    <n v="4"/>
    <n v="0.82"/>
    <n v="4"/>
    <s v="Yes"/>
    <x v="0"/>
    <n v="0"/>
    <m/>
  </r>
  <r>
    <n v="147"/>
    <s v="Male"/>
    <n v="0.9"/>
    <n v="0.74"/>
    <n v="0.77"/>
    <n v="5.92"/>
    <n v="73"/>
    <x v="51"/>
    <n v="93"/>
    <n v="1"/>
    <n v="3"/>
    <n v="24"/>
    <n v="1"/>
    <n v="0.64"/>
    <n v="2"/>
    <s v="No"/>
    <x v="0"/>
    <n v="0"/>
    <m/>
  </r>
  <r>
    <n v="148"/>
    <s v="Male"/>
    <n v="0.61"/>
    <n v="0.81"/>
    <n v="0.67"/>
    <n v="9.18"/>
    <n v="59"/>
    <x v="29"/>
    <n v="85"/>
    <n v="3"/>
    <n v="3"/>
    <n v="16"/>
    <n v="4"/>
    <n v="0.78"/>
    <n v="5"/>
    <s v="Yes"/>
    <x v="0"/>
    <n v="0"/>
    <m/>
  </r>
  <r>
    <n v="149"/>
    <s v="Male"/>
    <n v="0.64"/>
    <n v="0.67"/>
    <n v="0.71"/>
    <n v="7.56"/>
    <n v="92"/>
    <x v="51"/>
    <n v="65"/>
    <n v="2"/>
    <n v="0"/>
    <n v="19"/>
    <n v="5"/>
    <n v="0.94"/>
    <n v="1"/>
    <s v="Yes"/>
    <x v="0"/>
    <n v="0"/>
    <m/>
  </r>
  <r>
    <n v="150"/>
    <s v="Female"/>
    <n v="0.8"/>
    <n v="0.67"/>
    <n v="0.57999999999999996"/>
    <n v="9.06"/>
    <n v="47"/>
    <x v="37"/>
    <n v="53"/>
    <n v="1"/>
    <n v="3"/>
    <n v="5"/>
    <n v="3"/>
    <n v="0.92"/>
    <n v="3"/>
    <s v="Yes"/>
    <x v="0"/>
    <n v="0"/>
    <m/>
  </r>
  <r>
    <n v="151"/>
    <s v="Male"/>
    <n v="0.78"/>
    <n v="0.86"/>
    <n v="0.68"/>
    <n v="9.01"/>
    <n v="61"/>
    <x v="52"/>
    <n v="81"/>
    <n v="3"/>
    <n v="0"/>
    <n v="8"/>
    <n v="3"/>
    <n v="0.77"/>
    <n v="0"/>
    <s v="Yes"/>
    <x v="1"/>
    <n v="10"/>
    <m/>
  </r>
  <r>
    <n v="152"/>
    <s v="Male"/>
    <n v="0.75"/>
    <n v="0.75"/>
    <n v="0.74"/>
    <n v="9.44"/>
    <n v="66"/>
    <x v="39"/>
    <n v="67"/>
    <n v="0"/>
    <n v="3"/>
    <n v="3"/>
    <n v="0"/>
    <n v="0.99"/>
    <n v="4"/>
    <s v="No"/>
    <x v="0"/>
    <n v="0"/>
    <m/>
  </r>
  <r>
    <n v="153"/>
    <s v="Male"/>
    <n v="0.67"/>
    <n v="0.57999999999999996"/>
    <n v="0.67"/>
    <n v="6.78"/>
    <n v="73"/>
    <x v="48"/>
    <n v="63"/>
    <n v="4"/>
    <n v="3"/>
    <n v="6"/>
    <n v="3"/>
    <n v="0.73"/>
    <n v="3"/>
    <s v="No"/>
    <x v="0"/>
    <n v="0"/>
    <m/>
  </r>
  <r>
    <n v="154"/>
    <s v="Male"/>
    <n v="0.81"/>
    <n v="0.84"/>
    <n v="0.56999999999999995"/>
    <n v="9.58"/>
    <n v="60"/>
    <x v="33"/>
    <n v="46"/>
    <n v="3"/>
    <n v="4"/>
    <n v="22"/>
    <n v="5"/>
    <n v="0.79"/>
    <n v="3"/>
    <s v="Yes"/>
    <x v="0"/>
    <n v="0"/>
    <m/>
  </r>
  <r>
    <n v="155"/>
    <s v="Male"/>
    <n v="0.71"/>
    <n v="0.56999999999999995"/>
    <n v="0.8"/>
    <n v="6.15"/>
    <n v="54"/>
    <x v="30"/>
    <n v="87"/>
    <n v="3"/>
    <n v="5"/>
    <n v="21"/>
    <n v="0"/>
    <n v="0.72"/>
    <n v="4"/>
    <s v="No"/>
    <x v="0"/>
    <n v="0"/>
    <m/>
  </r>
  <r>
    <n v="156"/>
    <s v="Female"/>
    <n v="0.87"/>
    <n v="0.69"/>
    <n v="0.8"/>
    <n v="5.85"/>
    <n v="44"/>
    <x v="36"/>
    <n v="75"/>
    <n v="0"/>
    <n v="3"/>
    <n v="24"/>
    <n v="5"/>
    <n v="0.75"/>
    <n v="3"/>
    <s v="No"/>
    <x v="0"/>
    <n v="0"/>
    <m/>
  </r>
  <r>
    <n v="157"/>
    <s v="Male"/>
    <n v="0.66"/>
    <n v="0.91"/>
    <n v="0.72"/>
    <n v="7.36"/>
    <n v="77"/>
    <x v="43"/>
    <n v="78"/>
    <n v="2"/>
    <n v="1"/>
    <n v="10"/>
    <n v="2"/>
    <n v="0.9"/>
    <n v="1"/>
    <s v="No"/>
    <x v="1"/>
    <n v="9.09"/>
    <m/>
  </r>
  <r>
    <n v="158"/>
    <s v="Female"/>
    <n v="0.72"/>
    <n v="0.71"/>
    <n v="0.86"/>
    <n v="9.06"/>
    <n v="56"/>
    <x v="3"/>
    <n v="54"/>
    <n v="1"/>
    <n v="3"/>
    <n v="22"/>
    <n v="3"/>
    <n v="0.98"/>
    <n v="4"/>
    <s v="No"/>
    <x v="0"/>
    <n v="0"/>
    <m/>
  </r>
  <r>
    <n v="159"/>
    <s v="Male"/>
    <n v="0.73"/>
    <n v="0.68"/>
    <n v="0.68"/>
    <n v="7.54"/>
    <n v="47"/>
    <x v="53"/>
    <n v="88"/>
    <n v="2"/>
    <n v="2"/>
    <n v="2"/>
    <n v="4"/>
    <n v="0.94"/>
    <n v="3"/>
    <s v="No"/>
    <x v="0"/>
    <n v="0"/>
    <m/>
  </r>
  <r>
    <n v="160"/>
    <s v="Female"/>
    <n v="0.56999999999999995"/>
    <n v="0.79"/>
    <n v="0.56999999999999995"/>
    <n v="9.07"/>
    <n v="58"/>
    <x v="12"/>
    <n v="42"/>
    <n v="3"/>
    <n v="4"/>
    <n v="15"/>
    <n v="4"/>
    <n v="0.79"/>
    <n v="3"/>
    <s v="No"/>
    <x v="0"/>
    <n v="0"/>
    <m/>
  </r>
  <r>
    <n v="161"/>
    <s v="Male"/>
    <n v="0.9"/>
    <n v="0.77"/>
    <n v="0.55000000000000004"/>
    <n v="8.64"/>
    <n v="44"/>
    <x v="39"/>
    <n v="87"/>
    <n v="1"/>
    <n v="4"/>
    <n v="5"/>
    <n v="0"/>
    <n v="0.6"/>
    <n v="4"/>
    <s v="Yes"/>
    <x v="0"/>
    <n v="0"/>
    <m/>
  </r>
  <r>
    <n v="162"/>
    <s v="Male"/>
    <n v="0.55000000000000004"/>
    <n v="0.84"/>
    <n v="0.8"/>
    <n v="6.4"/>
    <n v="62"/>
    <x v="31"/>
    <n v="41"/>
    <n v="4"/>
    <n v="3"/>
    <n v="6"/>
    <n v="5"/>
    <n v="0.99"/>
    <n v="0"/>
    <s v="No"/>
    <x v="0"/>
    <n v="0"/>
    <m/>
  </r>
  <r>
    <n v="163"/>
    <s v="Female"/>
    <n v="0.54"/>
    <n v="0.92"/>
    <n v="0.78"/>
    <n v="9.58"/>
    <n v="58"/>
    <x v="5"/>
    <n v="46"/>
    <n v="4"/>
    <n v="2"/>
    <n v="11"/>
    <n v="5"/>
    <n v="0.72"/>
    <n v="2"/>
    <s v="No"/>
    <x v="0"/>
    <n v="0"/>
    <m/>
  </r>
  <r>
    <n v="164"/>
    <s v="Female"/>
    <n v="0.93"/>
    <n v="0.6"/>
    <n v="0.89"/>
    <n v="5.76"/>
    <n v="53"/>
    <x v="34"/>
    <n v="96"/>
    <n v="1"/>
    <n v="5"/>
    <n v="6"/>
    <n v="5"/>
    <n v="0.66"/>
    <n v="4"/>
    <s v="Yes"/>
    <x v="0"/>
    <n v="0"/>
    <m/>
  </r>
  <r>
    <n v="165"/>
    <s v="Female"/>
    <n v="0.78"/>
    <n v="0.8"/>
    <n v="0.68"/>
    <n v="9.36"/>
    <n v="49"/>
    <x v="40"/>
    <n v="55"/>
    <n v="3"/>
    <n v="3"/>
    <n v="21"/>
    <n v="5"/>
    <n v="0.81"/>
    <n v="0"/>
    <s v="Yes"/>
    <x v="1"/>
    <n v="14.46"/>
    <m/>
  </r>
  <r>
    <n v="166"/>
    <s v="Male"/>
    <n v="0.77"/>
    <n v="0.88"/>
    <n v="0.56999999999999995"/>
    <n v="6.81"/>
    <n v="70"/>
    <x v="9"/>
    <n v="60"/>
    <n v="0"/>
    <n v="1"/>
    <n v="18"/>
    <n v="2"/>
    <n v="0.66"/>
    <n v="5"/>
    <s v="Yes"/>
    <x v="0"/>
    <n v="0"/>
    <m/>
  </r>
  <r>
    <n v="167"/>
    <s v="Female"/>
    <n v="0.6"/>
    <n v="0.85"/>
    <n v="0.67"/>
    <n v="7.65"/>
    <n v="52"/>
    <x v="54"/>
    <n v="48"/>
    <n v="2"/>
    <n v="4"/>
    <n v="21"/>
    <n v="3"/>
    <n v="0.79"/>
    <n v="3"/>
    <s v="No"/>
    <x v="0"/>
    <n v="0"/>
    <m/>
  </r>
  <r>
    <n v="168"/>
    <s v="Male"/>
    <n v="0.5"/>
    <n v="0.79"/>
    <n v="0.68"/>
    <n v="7.32"/>
    <n v="61"/>
    <x v="55"/>
    <n v="51"/>
    <n v="2"/>
    <n v="4"/>
    <n v="15"/>
    <n v="5"/>
    <n v="0.96"/>
    <n v="1"/>
    <s v="Yes"/>
    <x v="0"/>
    <n v="0"/>
    <m/>
  </r>
  <r>
    <n v="169"/>
    <s v="Male"/>
    <n v="0.92"/>
    <n v="0.72"/>
    <n v="0.75"/>
    <n v="6.24"/>
    <n v="76"/>
    <x v="31"/>
    <n v="68"/>
    <n v="0"/>
    <n v="5"/>
    <n v="17"/>
    <n v="1"/>
    <n v="0.95"/>
    <n v="5"/>
    <s v="No"/>
    <x v="0"/>
    <n v="0"/>
    <m/>
  </r>
  <r>
    <n v="170"/>
    <s v="Female"/>
    <n v="0.68"/>
    <n v="0.68"/>
    <n v="0.8"/>
    <n v="7.04"/>
    <n v="78"/>
    <x v="55"/>
    <n v="63"/>
    <n v="0"/>
    <n v="2"/>
    <n v="9"/>
    <n v="1"/>
    <n v="0.63"/>
    <n v="3"/>
    <s v="No"/>
    <x v="0"/>
    <n v="0"/>
    <m/>
  </r>
  <r>
    <n v="171"/>
    <s v="Female"/>
    <n v="0.57999999999999996"/>
    <n v="0.61"/>
    <n v="0.56999999999999995"/>
    <n v="6.33"/>
    <n v="49"/>
    <x v="13"/>
    <n v="72"/>
    <n v="4"/>
    <n v="0"/>
    <n v="0"/>
    <n v="4"/>
    <n v="0.65"/>
    <n v="3"/>
    <s v="No"/>
    <x v="0"/>
    <n v="0"/>
    <m/>
  </r>
  <r>
    <n v="172"/>
    <s v="Male"/>
    <n v="0.76"/>
    <n v="0.64"/>
    <n v="0.57999999999999996"/>
    <n v="6.38"/>
    <n v="70"/>
    <x v="30"/>
    <n v="53"/>
    <n v="0"/>
    <n v="5"/>
    <n v="7"/>
    <n v="3"/>
    <n v="0.62"/>
    <n v="5"/>
    <s v="Yes"/>
    <x v="0"/>
    <n v="0"/>
    <m/>
  </r>
  <r>
    <n v="173"/>
    <s v="Male"/>
    <n v="0.83"/>
    <n v="0.8"/>
    <n v="0.55000000000000004"/>
    <n v="6.3"/>
    <n v="82"/>
    <x v="12"/>
    <n v="82"/>
    <n v="1"/>
    <n v="2"/>
    <n v="2"/>
    <n v="1"/>
    <n v="0.62"/>
    <n v="0"/>
    <s v="No"/>
    <x v="0"/>
    <n v="0"/>
    <m/>
  </r>
  <r>
    <n v="174"/>
    <s v="Female"/>
    <n v="0.93"/>
    <n v="0.92"/>
    <n v="0.87"/>
    <n v="7.6"/>
    <n v="74"/>
    <x v="4"/>
    <n v="57"/>
    <n v="4"/>
    <n v="1"/>
    <n v="15"/>
    <n v="0"/>
    <n v="0.62"/>
    <n v="4"/>
    <s v="Yes"/>
    <x v="0"/>
    <n v="0"/>
    <m/>
  </r>
  <r>
    <n v="175"/>
    <s v="Female"/>
    <n v="0.53"/>
    <n v="0.86"/>
    <n v="0.61"/>
    <n v="8.93"/>
    <n v="52"/>
    <x v="22"/>
    <n v="93"/>
    <n v="3"/>
    <n v="2"/>
    <n v="23"/>
    <n v="3"/>
    <n v="0.95"/>
    <n v="2"/>
    <s v="No"/>
    <x v="0"/>
    <n v="0"/>
    <m/>
  </r>
  <r>
    <n v="176"/>
    <s v="Female"/>
    <n v="0.85"/>
    <n v="0.86"/>
    <n v="0.65"/>
    <n v="7.95"/>
    <n v="69"/>
    <x v="1"/>
    <n v="44"/>
    <n v="4"/>
    <n v="5"/>
    <n v="2"/>
    <n v="4"/>
    <n v="0.68"/>
    <n v="2"/>
    <s v="No"/>
    <x v="0"/>
    <n v="0"/>
    <m/>
  </r>
  <r>
    <n v="177"/>
    <s v="Male"/>
    <n v="0.67"/>
    <n v="0.64"/>
    <n v="0.81"/>
    <n v="9.34"/>
    <n v="73"/>
    <x v="56"/>
    <n v="54"/>
    <n v="4"/>
    <n v="0"/>
    <n v="1"/>
    <n v="2"/>
    <n v="0.75"/>
    <n v="4"/>
    <s v="Yes"/>
    <x v="0"/>
    <n v="0"/>
    <m/>
  </r>
  <r>
    <n v="178"/>
    <s v="Male"/>
    <n v="0.64"/>
    <n v="0.78"/>
    <n v="0.68"/>
    <n v="8.24"/>
    <n v="75"/>
    <x v="24"/>
    <n v="98"/>
    <n v="2"/>
    <n v="1"/>
    <n v="11"/>
    <n v="0"/>
    <n v="0.75"/>
    <n v="4"/>
    <s v="No"/>
    <x v="0"/>
    <n v="0"/>
    <m/>
  </r>
  <r>
    <n v="179"/>
    <s v="Male"/>
    <n v="0.62"/>
    <n v="0.92"/>
    <n v="0.76"/>
    <n v="8.4600000000000009"/>
    <n v="74"/>
    <x v="12"/>
    <n v="46"/>
    <n v="0"/>
    <n v="1"/>
    <n v="7"/>
    <n v="0"/>
    <n v="0.71"/>
    <n v="1"/>
    <s v="No"/>
    <x v="0"/>
    <n v="0"/>
    <m/>
  </r>
  <r>
    <n v="180"/>
    <s v="Male"/>
    <n v="0.68"/>
    <n v="0.75"/>
    <n v="0.7"/>
    <n v="8.3699999999999992"/>
    <n v="86"/>
    <x v="13"/>
    <n v="64"/>
    <n v="1"/>
    <n v="0"/>
    <n v="18"/>
    <n v="5"/>
    <n v="0.97"/>
    <n v="4"/>
    <s v="No"/>
    <x v="0"/>
    <n v="0"/>
    <m/>
  </r>
  <r>
    <n v="181"/>
    <s v="Male"/>
    <n v="0.55000000000000004"/>
    <n v="0.93"/>
    <n v="0.66"/>
    <n v="7.43"/>
    <n v="43"/>
    <x v="21"/>
    <n v="53"/>
    <n v="0"/>
    <n v="3"/>
    <n v="23"/>
    <n v="3"/>
    <n v="0.79"/>
    <n v="1"/>
    <s v="No"/>
    <x v="0"/>
    <n v="0"/>
    <m/>
  </r>
  <r>
    <n v="182"/>
    <s v="Male"/>
    <n v="0.61"/>
    <n v="0.51"/>
    <n v="0.64"/>
    <n v="8.4600000000000009"/>
    <n v="94"/>
    <x v="9"/>
    <n v="91"/>
    <n v="2"/>
    <n v="2"/>
    <n v="17"/>
    <n v="2"/>
    <n v="0.9"/>
    <n v="4"/>
    <s v="Yes"/>
    <x v="0"/>
    <n v="0"/>
    <m/>
  </r>
  <r>
    <n v="183"/>
    <s v="Female"/>
    <n v="0.86"/>
    <n v="0.69"/>
    <n v="0.78"/>
    <n v="5.8"/>
    <n v="92"/>
    <x v="1"/>
    <n v="79"/>
    <n v="0"/>
    <n v="5"/>
    <n v="19"/>
    <n v="0"/>
    <n v="0.89"/>
    <n v="1"/>
    <s v="No"/>
    <x v="0"/>
    <n v="0"/>
    <m/>
  </r>
  <r>
    <n v="184"/>
    <s v="Male"/>
    <n v="0.66"/>
    <n v="0.64"/>
    <n v="0.72"/>
    <n v="9.1999999999999993"/>
    <n v="43"/>
    <x v="3"/>
    <n v="75"/>
    <n v="1"/>
    <n v="1"/>
    <n v="24"/>
    <n v="2"/>
    <n v="0.8"/>
    <n v="4"/>
    <s v="Yes"/>
    <x v="0"/>
    <n v="0"/>
    <m/>
  </r>
  <r>
    <n v="185"/>
    <s v="Male"/>
    <n v="0.72"/>
    <n v="0.53"/>
    <n v="0.76"/>
    <n v="8.84"/>
    <n v="86"/>
    <x v="48"/>
    <n v="74"/>
    <n v="0"/>
    <n v="5"/>
    <n v="14"/>
    <n v="4"/>
    <n v="0.62"/>
    <n v="4"/>
    <s v="No"/>
    <x v="0"/>
    <n v="0"/>
    <m/>
  </r>
  <r>
    <n v="186"/>
    <s v="Male"/>
    <n v="0.75"/>
    <n v="0.71"/>
    <n v="0.63"/>
    <n v="6.55"/>
    <n v="45"/>
    <x v="33"/>
    <n v="83"/>
    <n v="2"/>
    <n v="2"/>
    <n v="16"/>
    <n v="0"/>
    <n v="0.8"/>
    <n v="2"/>
    <s v="No"/>
    <x v="0"/>
    <n v="0"/>
    <m/>
  </r>
  <r>
    <n v="187"/>
    <s v="Female"/>
    <n v="0.78"/>
    <n v="0.87"/>
    <n v="0.71"/>
    <n v="8.8000000000000007"/>
    <n v="94"/>
    <x v="52"/>
    <n v="89"/>
    <n v="1"/>
    <n v="0"/>
    <n v="17"/>
    <n v="1"/>
    <n v="0.87"/>
    <n v="3"/>
    <s v="Yes"/>
    <x v="0"/>
    <n v="0"/>
    <m/>
  </r>
  <r>
    <n v="188"/>
    <s v="Male"/>
    <n v="0.82"/>
    <n v="0.72"/>
    <n v="0.67"/>
    <n v="5.55"/>
    <n v="67"/>
    <x v="0"/>
    <n v="63"/>
    <n v="0"/>
    <n v="4"/>
    <n v="17"/>
    <n v="4"/>
    <n v="0.87"/>
    <n v="3"/>
    <s v="Yes"/>
    <x v="0"/>
    <n v="0"/>
    <m/>
  </r>
  <r>
    <n v="189"/>
    <s v="Male"/>
    <n v="0.76"/>
    <n v="0.75"/>
    <n v="0.6"/>
    <n v="6.43"/>
    <n v="69"/>
    <x v="20"/>
    <n v="54"/>
    <n v="2"/>
    <n v="0"/>
    <n v="8"/>
    <n v="4"/>
    <n v="0.64"/>
    <n v="1"/>
    <s v="No"/>
    <x v="0"/>
    <n v="0"/>
    <m/>
  </r>
  <r>
    <n v="190"/>
    <s v="Female"/>
    <n v="0.74"/>
    <n v="0.6"/>
    <n v="0.75"/>
    <n v="5.78"/>
    <n v="66"/>
    <x v="37"/>
    <n v="50"/>
    <n v="2"/>
    <n v="2"/>
    <n v="4"/>
    <n v="5"/>
    <n v="0.66"/>
    <n v="0"/>
    <s v="Yes"/>
    <x v="0"/>
    <n v="0"/>
    <m/>
  </r>
  <r>
    <n v="191"/>
    <s v="Male"/>
    <n v="0.59"/>
    <n v="0.77"/>
    <n v="0.61"/>
    <n v="8.85"/>
    <n v="44"/>
    <x v="18"/>
    <n v="63"/>
    <n v="4"/>
    <n v="1"/>
    <n v="10"/>
    <n v="0"/>
    <n v="0.64"/>
    <n v="5"/>
    <s v="Yes"/>
    <x v="0"/>
    <n v="0"/>
    <m/>
  </r>
  <r>
    <n v="192"/>
    <s v="Male"/>
    <n v="0.72"/>
    <n v="0.51"/>
    <n v="0.79"/>
    <n v="8.75"/>
    <n v="83"/>
    <x v="52"/>
    <n v="50"/>
    <n v="1"/>
    <n v="2"/>
    <n v="3"/>
    <n v="1"/>
    <n v="0.68"/>
    <n v="2"/>
    <s v="No"/>
    <x v="0"/>
    <n v="0"/>
    <m/>
  </r>
  <r>
    <n v="193"/>
    <s v="Male"/>
    <n v="0.7"/>
    <n v="0.56999999999999995"/>
    <n v="0.65"/>
    <n v="9"/>
    <n v="78"/>
    <x v="45"/>
    <n v="83"/>
    <n v="1"/>
    <n v="4"/>
    <n v="9"/>
    <n v="2"/>
    <n v="0.8"/>
    <n v="4"/>
    <s v="No"/>
    <x v="0"/>
    <n v="0"/>
    <m/>
  </r>
  <r>
    <n v="194"/>
    <s v="Male"/>
    <n v="0.7"/>
    <n v="0.78"/>
    <n v="0.68"/>
    <n v="5.52"/>
    <n v="74"/>
    <x v="40"/>
    <n v="90"/>
    <n v="0"/>
    <n v="1"/>
    <n v="3"/>
    <n v="1"/>
    <n v="0.79"/>
    <n v="2"/>
    <s v="Yes"/>
    <x v="0"/>
    <n v="0"/>
    <m/>
  </r>
  <r>
    <n v="195"/>
    <s v="Male"/>
    <n v="0.92"/>
    <n v="0.6"/>
    <n v="0.83"/>
    <n v="7.66"/>
    <n v="78"/>
    <x v="15"/>
    <n v="56"/>
    <n v="4"/>
    <n v="4"/>
    <n v="22"/>
    <n v="4"/>
    <n v="0.97"/>
    <n v="0"/>
    <s v="Yes"/>
    <x v="0"/>
    <n v="0"/>
    <m/>
  </r>
  <r>
    <n v="196"/>
    <s v="Female"/>
    <n v="0.62"/>
    <n v="0.86"/>
    <n v="0.64"/>
    <n v="8.5299999999999994"/>
    <n v="83"/>
    <x v="37"/>
    <n v="45"/>
    <n v="1"/>
    <n v="3"/>
    <n v="2"/>
    <n v="0"/>
    <n v="0.99"/>
    <n v="2"/>
    <s v="Yes"/>
    <x v="0"/>
    <n v="0"/>
    <m/>
  </r>
  <r>
    <n v="197"/>
    <s v="Female"/>
    <n v="0.86"/>
    <n v="0.67"/>
    <n v="0.59"/>
    <n v="6.17"/>
    <n v="54"/>
    <x v="16"/>
    <n v="60"/>
    <n v="2"/>
    <n v="5"/>
    <n v="24"/>
    <n v="1"/>
    <n v="0.96"/>
    <n v="0"/>
    <s v="Yes"/>
    <x v="0"/>
    <n v="0"/>
    <m/>
  </r>
  <r>
    <n v="198"/>
    <s v="Female"/>
    <n v="0.82"/>
    <n v="0.63"/>
    <n v="0.62"/>
    <n v="8.2899999999999991"/>
    <n v="58"/>
    <x v="19"/>
    <n v="47"/>
    <n v="1"/>
    <n v="0"/>
    <n v="15"/>
    <n v="1"/>
    <n v="0.76"/>
    <n v="5"/>
    <s v="No"/>
    <x v="0"/>
    <n v="0"/>
    <m/>
  </r>
  <r>
    <n v="199"/>
    <s v="Male"/>
    <n v="0.73"/>
    <n v="0.59"/>
    <n v="0.59"/>
    <n v="5.86"/>
    <n v="69"/>
    <x v="1"/>
    <n v="54"/>
    <n v="4"/>
    <n v="3"/>
    <n v="20"/>
    <n v="4"/>
    <n v="0.87"/>
    <n v="0"/>
    <s v="No"/>
    <x v="0"/>
    <n v="0"/>
    <m/>
  </r>
  <r>
    <n v="200"/>
    <s v="Male"/>
    <n v="0.93"/>
    <n v="0.84"/>
    <n v="0.78"/>
    <n v="6.28"/>
    <n v="77"/>
    <x v="38"/>
    <n v="93"/>
    <n v="3"/>
    <n v="2"/>
    <n v="10"/>
    <n v="2"/>
    <n v="0.9"/>
    <n v="0"/>
    <s v="No"/>
    <x v="0"/>
    <n v="0"/>
    <m/>
  </r>
  <r>
    <n v="201"/>
    <s v="Male"/>
    <n v="0.6"/>
    <n v="0.57999999999999996"/>
    <n v="0.8"/>
    <n v="7.55"/>
    <n v="71"/>
    <x v="44"/>
    <n v="91"/>
    <n v="2"/>
    <n v="3"/>
    <n v="8"/>
    <n v="1"/>
    <n v="0.92"/>
    <n v="0"/>
    <s v="No"/>
    <x v="1"/>
    <n v="11.41"/>
    <m/>
  </r>
  <r>
    <n v="202"/>
    <s v="Female"/>
    <n v="0.66"/>
    <n v="0.84"/>
    <n v="0.6"/>
    <n v="8.31"/>
    <n v="79"/>
    <x v="33"/>
    <n v="71"/>
    <n v="1"/>
    <n v="0"/>
    <n v="0"/>
    <n v="5"/>
    <n v="0.91"/>
    <n v="0"/>
    <s v="No"/>
    <x v="1"/>
    <n v="14.4"/>
    <m/>
  </r>
  <r>
    <n v="203"/>
    <s v="Male"/>
    <n v="0.53"/>
    <n v="0.6"/>
    <n v="0.7"/>
    <n v="6.13"/>
    <n v="68"/>
    <x v="39"/>
    <n v="97"/>
    <n v="2"/>
    <n v="1"/>
    <n v="9"/>
    <n v="1"/>
    <n v="0.91"/>
    <n v="4"/>
    <s v="No"/>
    <x v="0"/>
    <n v="0"/>
    <m/>
  </r>
  <r>
    <n v="204"/>
    <s v="Male"/>
    <n v="0.74"/>
    <n v="0.93"/>
    <n v="0.66"/>
    <n v="6.3"/>
    <n v="45"/>
    <x v="53"/>
    <n v="49"/>
    <n v="0"/>
    <n v="5"/>
    <n v="11"/>
    <n v="3"/>
    <n v="0.82"/>
    <n v="2"/>
    <s v="Yes"/>
    <x v="0"/>
    <n v="0"/>
    <m/>
  </r>
  <r>
    <n v="205"/>
    <s v="Female"/>
    <n v="0.79"/>
    <n v="0.61"/>
    <n v="0.65"/>
    <n v="6.38"/>
    <n v="65"/>
    <x v="33"/>
    <n v="67"/>
    <n v="2"/>
    <n v="4"/>
    <n v="23"/>
    <n v="4"/>
    <n v="0.8"/>
    <n v="3"/>
    <s v="Yes"/>
    <x v="0"/>
    <n v="0"/>
    <m/>
  </r>
  <r>
    <n v="206"/>
    <s v="Male"/>
    <n v="0.57999999999999996"/>
    <n v="0.52"/>
    <n v="0.56999999999999995"/>
    <n v="6.53"/>
    <n v="66"/>
    <x v="18"/>
    <n v="54"/>
    <n v="1"/>
    <n v="1"/>
    <n v="1"/>
    <n v="3"/>
    <n v="0.84"/>
    <n v="3"/>
    <s v="No"/>
    <x v="0"/>
    <n v="0"/>
    <m/>
  </r>
  <r>
    <n v="207"/>
    <s v="Female"/>
    <n v="0.7"/>
    <n v="0.88"/>
    <n v="0.6"/>
    <n v="6.47"/>
    <n v="74"/>
    <x v="57"/>
    <n v="51"/>
    <n v="0"/>
    <n v="5"/>
    <n v="14"/>
    <n v="4"/>
    <n v="0.92"/>
    <n v="4"/>
    <s v="No"/>
    <x v="0"/>
    <n v="0"/>
    <m/>
  </r>
  <r>
    <n v="208"/>
    <s v="Female"/>
    <n v="0.69"/>
    <n v="0.63"/>
    <n v="0.73"/>
    <n v="7.2"/>
    <n v="67"/>
    <x v="39"/>
    <n v="82"/>
    <n v="0"/>
    <n v="3"/>
    <n v="23"/>
    <n v="4"/>
    <n v="0.62"/>
    <n v="1"/>
    <s v="No"/>
    <x v="1"/>
    <n v="8.57"/>
    <m/>
  </r>
  <r>
    <n v="209"/>
    <s v="Female"/>
    <n v="0.68"/>
    <n v="0.77"/>
    <n v="0.72"/>
    <n v="8.31"/>
    <n v="44"/>
    <x v="34"/>
    <n v="57"/>
    <n v="0"/>
    <n v="2"/>
    <n v="19"/>
    <n v="3"/>
    <n v="0.65"/>
    <n v="5"/>
    <s v="Yes"/>
    <x v="0"/>
    <n v="0"/>
    <m/>
  </r>
  <r>
    <n v="210"/>
    <s v="Male"/>
    <n v="0.68"/>
    <n v="0.6"/>
    <n v="0.7"/>
    <n v="7.38"/>
    <n v="80"/>
    <x v="47"/>
    <n v="95"/>
    <n v="3"/>
    <n v="3"/>
    <n v="15"/>
    <n v="2"/>
    <n v="0.87"/>
    <n v="0"/>
    <s v="Yes"/>
    <x v="0"/>
    <n v="0"/>
    <m/>
  </r>
  <r>
    <n v="211"/>
    <s v="Male"/>
    <n v="0.61"/>
    <n v="0.88"/>
    <n v="0.77"/>
    <n v="8.84"/>
    <n v="95"/>
    <x v="53"/>
    <n v="76"/>
    <n v="3"/>
    <n v="0"/>
    <n v="1"/>
    <n v="2"/>
    <n v="0.61"/>
    <n v="2"/>
    <s v="Yes"/>
    <x v="1"/>
    <n v="11.91"/>
    <m/>
  </r>
  <r>
    <n v="212"/>
    <s v="Male"/>
    <n v="0.86"/>
    <n v="0.74"/>
    <n v="0.63"/>
    <n v="8.59"/>
    <n v="87"/>
    <x v="48"/>
    <n v="83"/>
    <n v="0"/>
    <n v="0"/>
    <n v="12"/>
    <n v="4"/>
    <n v="0.91"/>
    <n v="0"/>
    <s v="Yes"/>
    <x v="0"/>
    <n v="0"/>
    <m/>
  </r>
  <r>
    <n v="213"/>
    <s v="Male"/>
    <n v="0.91"/>
    <n v="0.7"/>
    <n v="0.56999999999999995"/>
    <n v="6.04"/>
    <n v="93"/>
    <x v="40"/>
    <n v="63"/>
    <n v="1"/>
    <n v="2"/>
    <n v="17"/>
    <n v="3"/>
    <n v="0.85"/>
    <n v="0"/>
    <s v="Yes"/>
    <x v="0"/>
    <n v="0"/>
    <m/>
  </r>
  <r>
    <n v="214"/>
    <s v="Male"/>
    <n v="0.66"/>
    <n v="0.59"/>
    <n v="0.62"/>
    <n v="5.71"/>
    <n v="55"/>
    <x v="34"/>
    <n v="76"/>
    <n v="0"/>
    <n v="5"/>
    <n v="21"/>
    <n v="1"/>
    <n v="0.64"/>
    <n v="3"/>
    <s v="No"/>
    <x v="0"/>
    <n v="0"/>
    <m/>
  </r>
  <r>
    <n v="215"/>
    <s v="Male"/>
    <n v="0.86"/>
    <n v="0.92"/>
    <n v="0.57999999999999996"/>
    <n v="9.2799999999999994"/>
    <n v="80"/>
    <x v="3"/>
    <n v="93"/>
    <n v="0"/>
    <n v="1"/>
    <n v="18"/>
    <n v="4"/>
    <n v="0.7"/>
    <n v="0"/>
    <s v="No"/>
    <x v="1"/>
    <n v="12.96"/>
    <m/>
  </r>
  <r>
    <n v="216"/>
    <s v="Male"/>
    <n v="0.88"/>
    <n v="0.64"/>
    <n v="0.66"/>
    <n v="5.84"/>
    <n v="57"/>
    <x v="17"/>
    <n v="68"/>
    <n v="2"/>
    <n v="0"/>
    <n v="10"/>
    <n v="5"/>
    <n v="0.69"/>
    <n v="2"/>
    <s v="No"/>
    <x v="0"/>
    <n v="0"/>
    <m/>
  </r>
  <r>
    <n v="217"/>
    <s v="Female"/>
    <n v="0.77"/>
    <n v="0.68"/>
    <n v="0.85"/>
    <n v="6.14"/>
    <n v="52"/>
    <x v="0"/>
    <n v="49"/>
    <n v="2"/>
    <n v="0"/>
    <n v="13"/>
    <n v="4"/>
    <n v="0.74"/>
    <n v="2"/>
    <s v="Yes"/>
    <x v="0"/>
    <n v="0"/>
    <m/>
  </r>
  <r>
    <n v="218"/>
    <s v="Male"/>
    <n v="0.9"/>
    <n v="0.71"/>
    <n v="0.79"/>
    <n v="5.6"/>
    <n v="82"/>
    <x v="29"/>
    <n v="53"/>
    <n v="2"/>
    <n v="2"/>
    <n v="2"/>
    <n v="0"/>
    <n v="0.77"/>
    <n v="3"/>
    <s v="Yes"/>
    <x v="0"/>
    <n v="0"/>
    <m/>
  </r>
  <r>
    <n v="219"/>
    <s v="Female"/>
    <n v="0.84"/>
    <n v="0.7"/>
    <n v="0.7"/>
    <n v="8.1999999999999993"/>
    <n v="64"/>
    <x v="42"/>
    <n v="55"/>
    <n v="4"/>
    <n v="1"/>
    <n v="8"/>
    <n v="2"/>
    <n v="0.73"/>
    <n v="4"/>
    <s v="Yes"/>
    <x v="0"/>
    <n v="0"/>
    <m/>
  </r>
  <r>
    <n v="220"/>
    <s v="Male"/>
    <n v="0.67"/>
    <n v="0.93"/>
    <n v="0.68"/>
    <n v="8"/>
    <n v="49"/>
    <x v="11"/>
    <n v="76"/>
    <n v="2"/>
    <n v="3"/>
    <n v="4"/>
    <n v="3"/>
    <n v="0.87"/>
    <n v="3"/>
    <s v="Yes"/>
    <x v="0"/>
    <n v="0"/>
    <m/>
  </r>
  <r>
    <n v="221"/>
    <s v="Male"/>
    <n v="0.63"/>
    <n v="0.81"/>
    <n v="0.67"/>
    <n v="9.74"/>
    <n v="68"/>
    <x v="40"/>
    <n v="50"/>
    <n v="2"/>
    <n v="4"/>
    <n v="13"/>
    <n v="1"/>
    <n v="0.89"/>
    <n v="3"/>
    <s v="Yes"/>
    <x v="0"/>
    <n v="0"/>
    <m/>
  </r>
  <r>
    <n v="222"/>
    <s v="Male"/>
    <n v="0.84"/>
    <n v="0.72"/>
    <n v="0.61"/>
    <n v="9.31"/>
    <n v="49"/>
    <x v="10"/>
    <n v="90"/>
    <n v="1"/>
    <n v="2"/>
    <n v="6"/>
    <n v="5"/>
    <n v="0.72"/>
    <n v="0"/>
    <s v="No"/>
    <x v="1"/>
    <n v="14.74"/>
    <m/>
  </r>
  <r>
    <n v="223"/>
    <s v="Female"/>
    <n v="0.93"/>
    <n v="0.62"/>
    <n v="0.66"/>
    <n v="7.27"/>
    <n v="45"/>
    <x v="12"/>
    <n v="65"/>
    <n v="3"/>
    <n v="1"/>
    <n v="11"/>
    <n v="1"/>
    <n v="0.79"/>
    <n v="1"/>
    <s v="No"/>
    <x v="1"/>
    <n v="14.23"/>
    <m/>
  </r>
  <r>
    <n v="224"/>
    <s v="Female"/>
    <n v="0.9"/>
    <n v="0.54"/>
    <n v="0.57999999999999996"/>
    <n v="7.1"/>
    <n v="55"/>
    <x v="21"/>
    <n v="79"/>
    <n v="3"/>
    <n v="4"/>
    <n v="20"/>
    <n v="5"/>
    <n v="0.61"/>
    <n v="5"/>
    <s v="Yes"/>
    <x v="0"/>
    <n v="0"/>
    <m/>
  </r>
  <r>
    <n v="225"/>
    <s v="Female"/>
    <n v="0.56000000000000005"/>
    <n v="0.53"/>
    <n v="0.56000000000000005"/>
    <n v="6.78"/>
    <n v="64"/>
    <x v="45"/>
    <n v="58"/>
    <n v="3"/>
    <n v="2"/>
    <n v="17"/>
    <n v="4"/>
    <n v="0.84"/>
    <n v="4"/>
    <s v="No"/>
    <x v="0"/>
    <n v="0"/>
    <m/>
  </r>
  <r>
    <n v="226"/>
    <s v="Female"/>
    <n v="0.9"/>
    <n v="0.77"/>
    <n v="0.89"/>
    <n v="6.16"/>
    <n v="83"/>
    <x v="3"/>
    <n v="91"/>
    <n v="4"/>
    <n v="3"/>
    <n v="10"/>
    <n v="1"/>
    <n v="0.71"/>
    <n v="4"/>
    <s v="Yes"/>
    <x v="0"/>
    <n v="0"/>
    <m/>
  </r>
  <r>
    <n v="227"/>
    <s v="Male"/>
    <n v="0.62"/>
    <n v="0.63"/>
    <n v="0.56999999999999995"/>
    <n v="6.09"/>
    <n v="43"/>
    <x v="0"/>
    <n v="93"/>
    <n v="0"/>
    <n v="3"/>
    <n v="23"/>
    <n v="1"/>
    <n v="0.84"/>
    <n v="4"/>
    <s v="Yes"/>
    <x v="0"/>
    <n v="0"/>
    <m/>
  </r>
  <r>
    <n v="228"/>
    <s v="Female"/>
    <n v="0.67"/>
    <n v="0.56999999999999995"/>
    <n v="0.57999999999999996"/>
    <n v="6.07"/>
    <n v="76"/>
    <x v="24"/>
    <n v="57"/>
    <n v="2"/>
    <n v="1"/>
    <n v="8"/>
    <n v="4"/>
    <n v="0.63"/>
    <n v="0"/>
    <s v="Yes"/>
    <x v="0"/>
    <n v="0"/>
    <m/>
  </r>
  <r>
    <n v="229"/>
    <s v="Male"/>
    <n v="0.86"/>
    <n v="0.57999999999999996"/>
    <n v="0.66"/>
    <n v="5.99"/>
    <n v="73"/>
    <x v="1"/>
    <n v="69"/>
    <n v="1"/>
    <n v="1"/>
    <n v="10"/>
    <n v="2"/>
    <n v="0.71"/>
    <n v="3"/>
    <s v="Yes"/>
    <x v="0"/>
    <n v="0"/>
    <m/>
  </r>
  <r>
    <n v="230"/>
    <s v="Male"/>
    <n v="0.62"/>
    <n v="0.84"/>
    <n v="0.73"/>
    <n v="6.53"/>
    <n v="58"/>
    <x v="6"/>
    <n v="71"/>
    <n v="4"/>
    <n v="3"/>
    <n v="17"/>
    <n v="0"/>
    <n v="0.66"/>
    <n v="5"/>
    <s v="Yes"/>
    <x v="0"/>
    <n v="0"/>
    <m/>
  </r>
  <r>
    <n v="231"/>
    <s v="Female"/>
    <n v="0.85"/>
    <n v="0.86"/>
    <n v="0.64"/>
    <n v="6.82"/>
    <n v="72"/>
    <x v="7"/>
    <n v="62"/>
    <n v="3"/>
    <n v="3"/>
    <n v="1"/>
    <n v="2"/>
    <n v="0.97"/>
    <n v="0"/>
    <s v="No"/>
    <x v="0"/>
    <n v="0"/>
    <m/>
  </r>
  <r>
    <n v="232"/>
    <s v="Female"/>
    <n v="0.8"/>
    <n v="0.7"/>
    <n v="0.55000000000000004"/>
    <n v="9.6300000000000008"/>
    <n v="43"/>
    <x v="11"/>
    <n v="92"/>
    <n v="4"/>
    <n v="2"/>
    <n v="19"/>
    <n v="2"/>
    <n v="0.99"/>
    <n v="2"/>
    <s v="No"/>
    <x v="1"/>
    <n v="3.17"/>
    <m/>
  </r>
  <r>
    <n v="233"/>
    <s v="Female"/>
    <n v="0.51"/>
    <n v="0.67"/>
    <n v="0.71"/>
    <n v="7.99"/>
    <n v="83"/>
    <x v="46"/>
    <n v="51"/>
    <n v="1"/>
    <n v="5"/>
    <n v="12"/>
    <n v="0"/>
    <n v="0.91"/>
    <n v="1"/>
    <s v="No"/>
    <x v="0"/>
    <n v="0"/>
    <m/>
  </r>
  <r>
    <n v="234"/>
    <s v="Female"/>
    <n v="0.65"/>
    <n v="0.82"/>
    <n v="0.7"/>
    <n v="9.75"/>
    <n v="73"/>
    <x v="5"/>
    <n v="97"/>
    <n v="4"/>
    <n v="5"/>
    <n v="14"/>
    <n v="4"/>
    <n v="0.65"/>
    <n v="1"/>
    <s v="No"/>
    <x v="1"/>
    <n v="9.0299999999999994"/>
    <m/>
  </r>
  <r>
    <n v="235"/>
    <s v="Female"/>
    <n v="0.57999999999999996"/>
    <n v="0.56999999999999995"/>
    <n v="0.63"/>
    <n v="7.1"/>
    <n v="51"/>
    <x v="34"/>
    <n v="52"/>
    <n v="3"/>
    <n v="1"/>
    <n v="7"/>
    <n v="2"/>
    <n v="0.86"/>
    <n v="5"/>
    <s v="Yes"/>
    <x v="0"/>
    <n v="0"/>
    <m/>
  </r>
  <r>
    <n v="236"/>
    <s v="Female"/>
    <n v="0.57999999999999996"/>
    <n v="0.66"/>
    <n v="0.63"/>
    <n v="7.47"/>
    <n v="70"/>
    <x v="5"/>
    <n v="60"/>
    <n v="0"/>
    <n v="4"/>
    <n v="4"/>
    <n v="3"/>
    <n v="0.94"/>
    <n v="0"/>
    <s v="No"/>
    <x v="1"/>
    <n v="8.98"/>
    <m/>
  </r>
  <r>
    <n v="237"/>
    <s v="Female"/>
    <n v="0.87"/>
    <n v="0.92"/>
    <n v="0.63"/>
    <n v="6.9"/>
    <n v="55"/>
    <x v="20"/>
    <n v="60"/>
    <n v="3"/>
    <n v="3"/>
    <n v="4"/>
    <n v="3"/>
    <n v="0.8"/>
    <n v="3"/>
    <s v="Yes"/>
    <x v="0"/>
    <n v="0"/>
    <m/>
  </r>
  <r>
    <n v="238"/>
    <s v="Female"/>
    <n v="0.6"/>
    <n v="0.8"/>
    <n v="0.66"/>
    <n v="6.29"/>
    <n v="41"/>
    <x v="50"/>
    <n v="68"/>
    <n v="3"/>
    <n v="4"/>
    <n v="6"/>
    <n v="0"/>
    <n v="0.79"/>
    <n v="4"/>
    <s v="Yes"/>
    <x v="0"/>
    <n v="0"/>
    <m/>
  </r>
  <r>
    <n v="239"/>
    <s v="Male"/>
    <n v="0.71"/>
    <n v="0.83"/>
    <n v="0.69"/>
    <n v="6.12"/>
    <n v="88"/>
    <x v="40"/>
    <n v="68"/>
    <n v="3"/>
    <n v="1"/>
    <n v="11"/>
    <n v="3"/>
    <n v="0.78"/>
    <n v="5"/>
    <s v="Yes"/>
    <x v="0"/>
    <n v="0"/>
    <m/>
  </r>
  <r>
    <n v="240"/>
    <s v="Female"/>
    <n v="0.82"/>
    <n v="0.55000000000000004"/>
    <n v="0.56000000000000005"/>
    <n v="9.56"/>
    <n v="97"/>
    <x v="14"/>
    <n v="89"/>
    <n v="4"/>
    <n v="1"/>
    <n v="19"/>
    <n v="4"/>
    <n v="0.92"/>
    <n v="5"/>
    <s v="No"/>
    <x v="0"/>
    <n v="0"/>
    <m/>
  </r>
  <r>
    <n v="241"/>
    <s v="Female"/>
    <n v="0.85"/>
    <n v="0.71"/>
    <n v="0.65"/>
    <n v="9.74"/>
    <n v="99"/>
    <x v="40"/>
    <n v="66"/>
    <n v="1"/>
    <n v="0"/>
    <n v="11"/>
    <n v="1"/>
    <n v="0.63"/>
    <n v="2"/>
    <s v="Yes"/>
    <x v="1"/>
    <n v="8.8800000000000008"/>
    <m/>
  </r>
  <r>
    <n v="242"/>
    <s v="Male"/>
    <n v="0.94"/>
    <n v="0.63"/>
    <n v="0.65"/>
    <n v="5.69"/>
    <n v="41"/>
    <x v="19"/>
    <n v="68"/>
    <n v="3"/>
    <n v="3"/>
    <n v="8"/>
    <n v="4"/>
    <n v="0.78"/>
    <n v="2"/>
    <s v="No"/>
    <x v="0"/>
    <n v="0"/>
    <m/>
  </r>
  <r>
    <n v="243"/>
    <s v="Female"/>
    <n v="0.72"/>
    <n v="0.52"/>
    <n v="0.62"/>
    <n v="6.15"/>
    <n v="75"/>
    <x v="24"/>
    <n v="54"/>
    <n v="4"/>
    <n v="5"/>
    <n v="3"/>
    <n v="0"/>
    <n v="0.87"/>
    <n v="5"/>
    <s v="Yes"/>
    <x v="0"/>
    <n v="0"/>
    <m/>
  </r>
  <r>
    <n v="244"/>
    <s v="Male"/>
    <n v="0.94"/>
    <n v="0.61"/>
    <n v="0.86"/>
    <n v="7.32"/>
    <n v="45"/>
    <x v="19"/>
    <n v="86"/>
    <n v="1"/>
    <n v="5"/>
    <n v="7"/>
    <n v="1"/>
    <n v="0.81"/>
    <n v="1"/>
    <s v="Yes"/>
    <x v="0"/>
    <n v="0"/>
    <m/>
  </r>
  <r>
    <n v="245"/>
    <s v="Male"/>
    <n v="0.94"/>
    <n v="0.85"/>
    <n v="0.6"/>
    <n v="6.3"/>
    <n v="99"/>
    <x v="54"/>
    <n v="51"/>
    <n v="0"/>
    <n v="1"/>
    <n v="18"/>
    <n v="3"/>
    <n v="0.83"/>
    <n v="5"/>
    <s v="Yes"/>
    <x v="0"/>
    <n v="0"/>
    <m/>
  </r>
  <r>
    <n v="246"/>
    <s v="Female"/>
    <n v="0.83"/>
    <n v="0.61"/>
    <n v="0.74"/>
    <n v="7.06"/>
    <n v="62"/>
    <x v="54"/>
    <n v="97"/>
    <n v="3"/>
    <n v="1"/>
    <n v="21"/>
    <n v="2"/>
    <n v="0.89"/>
    <n v="3"/>
    <s v="No"/>
    <x v="0"/>
    <n v="0"/>
    <m/>
  </r>
  <r>
    <n v="247"/>
    <s v="Male"/>
    <n v="0.57999999999999996"/>
    <n v="0.94"/>
    <n v="0.89"/>
    <n v="6.06"/>
    <n v="78"/>
    <x v="6"/>
    <n v="80"/>
    <n v="2"/>
    <n v="3"/>
    <n v="0"/>
    <n v="3"/>
    <n v="0.88"/>
    <n v="4"/>
    <s v="Yes"/>
    <x v="0"/>
    <n v="0"/>
    <m/>
  </r>
  <r>
    <n v="248"/>
    <s v="Male"/>
    <n v="0.73"/>
    <n v="0.51"/>
    <n v="0.62"/>
    <n v="7.46"/>
    <n v="94"/>
    <x v="1"/>
    <n v="58"/>
    <n v="4"/>
    <n v="0"/>
    <n v="22"/>
    <n v="4"/>
    <n v="0.69"/>
    <n v="1"/>
    <s v="No"/>
    <x v="0"/>
    <n v="0"/>
    <m/>
  </r>
  <r>
    <n v="249"/>
    <s v="Male"/>
    <n v="0.56999999999999995"/>
    <n v="0.51"/>
    <n v="0.88"/>
    <n v="6.67"/>
    <n v="86"/>
    <x v="58"/>
    <n v="51"/>
    <n v="0"/>
    <n v="0"/>
    <n v="10"/>
    <n v="4"/>
    <n v="0.91"/>
    <n v="3"/>
    <s v="No"/>
    <x v="0"/>
    <n v="0"/>
    <m/>
  </r>
  <r>
    <n v="250"/>
    <s v="Male"/>
    <n v="0.56000000000000005"/>
    <n v="0.64"/>
    <n v="0.73"/>
    <n v="7.01"/>
    <n v="91"/>
    <x v="41"/>
    <n v="62"/>
    <n v="0"/>
    <n v="0"/>
    <n v="22"/>
    <n v="0"/>
    <n v="0.68"/>
    <n v="4"/>
    <s v="Yes"/>
    <x v="0"/>
    <n v="0"/>
    <m/>
  </r>
  <r>
    <n v="251"/>
    <s v="Female"/>
    <n v="0.85"/>
    <n v="0.72"/>
    <n v="0.61"/>
    <n v="5.91"/>
    <n v="83"/>
    <x v="33"/>
    <n v="44"/>
    <n v="0"/>
    <n v="0"/>
    <n v="12"/>
    <n v="2"/>
    <n v="0.84"/>
    <n v="0"/>
    <s v="Yes"/>
    <x v="0"/>
    <n v="0"/>
    <m/>
  </r>
  <r>
    <n v="252"/>
    <s v="Male"/>
    <n v="0.67"/>
    <n v="0.78"/>
    <n v="0.85"/>
    <n v="7.34"/>
    <n v="76"/>
    <x v="20"/>
    <n v="97"/>
    <n v="4"/>
    <n v="2"/>
    <n v="17"/>
    <n v="2"/>
    <n v="0.75"/>
    <n v="3"/>
    <s v="No"/>
    <x v="0"/>
    <n v="0"/>
    <m/>
  </r>
  <r>
    <n v="253"/>
    <s v="Female"/>
    <n v="0.52"/>
    <n v="0.66"/>
    <n v="0.72"/>
    <n v="9.73"/>
    <n v="85"/>
    <x v="37"/>
    <n v="65"/>
    <n v="1"/>
    <n v="3"/>
    <n v="20"/>
    <n v="1"/>
    <n v="0.74"/>
    <n v="5"/>
    <s v="No"/>
    <x v="0"/>
    <n v="0"/>
    <m/>
  </r>
  <r>
    <n v="254"/>
    <s v="Male"/>
    <n v="0.77"/>
    <n v="0.81"/>
    <n v="0.68"/>
    <n v="6.91"/>
    <n v="55"/>
    <x v="18"/>
    <n v="92"/>
    <n v="2"/>
    <n v="3"/>
    <n v="19"/>
    <n v="1"/>
    <n v="0.77"/>
    <n v="5"/>
    <s v="Yes"/>
    <x v="0"/>
    <n v="0"/>
    <m/>
  </r>
  <r>
    <n v="255"/>
    <s v="Male"/>
    <n v="0.55000000000000004"/>
    <n v="0.56000000000000005"/>
    <n v="0.71"/>
    <n v="9.27"/>
    <n v="82"/>
    <x v="3"/>
    <n v="91"/>
    <n v="1"/>
    <n v="3"/>
    <n v="9"/>
    <n v="4"/>
    <n v="0.82"/>
    <n v="2"/>
    <s v="No"/>
    <x v="1"/>
    <n v="3.64"/>
    <m/>
  </r>
  <r>
    <n v="256"/>
    <s v="Male"/>
    <n v="0.93"/>
    <n v="0.79"/>
    <n v="0.63"/>
    <n v="9.1300000000000008"/>
    <n v="83"/>
    <x v="46"/>
    <n v="49"/>
    <n v="3"/>
    <n v="5"/>
    <n v="12"/>
    <n v="0"/>
    <n v="0.62"/>
    <n v="3"/>
    <s v="Yes"/>
    <x v="0"/>
    <n v="0"/>
    <m/>
  </r>
  <r>
    <n v="257"/>
    <s v="Male"/>
    <n v="0.93"/>
    <n v="0.77"/>
    <n v="0.74"/>
    <n v="9.59"/>
    <n v="58"/>
    <x v="13"/>
    <n v="61"/>
    <n v="2"/>
    <n v="0"/>
    <n v="24"/>
    <n v="4"/>
    <n v="0.66"/>
    <n v="3"/>
    <s v="Yes"/>
    <x v="0"/>
    <n v="0"/>
    <m/>
  </r>
  <r>
    <n v="258"/>
    <s v="Female"/>
    <n v="0.7"/>
    <n v="0.63"/>
    <n v="0.82"/>
    <n v="8.9"/>
    <n v="88"/>
    <x v="26"/>
    <n v="78"/>
    <n v="1"/>
    <n v="0"/>
    <n v="11"/>
    <n v="5"/>
    <n v="0.98"/>
    <n v="5"/>
    <s v="Yes"/>
    <x v="0"/>
    <n v="0"/>
    <m/>
  </r>
  <r>
    <n v="259"/>
    <s v="Female"/>
    <n v="0.77"/>
    <n v="0.93"/>
    <n v="0.74"/>
    <n v="8.34"/>
    <n v="63"/>
    <x v="43"/>
    <n v="62"/>
    <n v="3"/>
    <n v="5"/>
    <n v="12"/>
    <n v="2"/>
    <n v="0.7"/>
    <n v="5"/>
    <s v="Yes"/>
    <x v="0"/>
    <n v="0"/>
    <m/>
  </r>
  <r>
    <n v="260"/>
    <s v="Male"/>
    <n v="0.89"/>
    <n v="0.79"/>
    <n v="0.81"/>
    <n v="9.18"/>
    <n v="97"/>
    <x v="17"/>
    <n v="50"/>
    <n v="2"/>
    <n v="5"/>
    <n v="1"/>
    <n v="2"/>
    <n v="0.83"/>
    <n v="3"/>
    <s v="Yes"/>
    <x v="0"/>
    <n v="0"/>
    <m/>
  </r>
  <r>
    <n v="261"/>
    <s v="Male"/>
    <n v="0.5"/>
    <n v="0.66"/>
    <n v="0.62"/>
    <n v="5.83"/>
    <n v="66"/>
    <x v="33"/>
    <n v="67"/>
    <n v="4"/>
    <n v="1"/>
    <n v="2"/>
    <n v="4"/>
    <n v="0.94"/>
    <n v="4"/>
    <s v="No"/>
    <x v="0"/>
    <n v="0"/>
    <m/>
  </r>
  <r>
    <n v="262"/>
    <s v="Female"/>
    <n v="0.85"/>
    <n v="0.81"/>
    <n v="0.86"/>
    <n v="7.49"/>
    <n v="46"/>
    <x v="11"/>
    <n v="70"/>
    <n v="3"/>
    <n v="2"/>
    <n v="16"/>
    <n v="2"/>
    <n v="0.84"/>
    <n v="4"/>
    <s v="Yes"/>
    <x v="0"/>
    <n v="0"/>
    <m/>
  </r>
  <r>
    <n v="263"/>
    <s v="Male"/>
    <n v="0.7"/>
    <n v="0.55000000000000004"/>
    <n v="0.55000000000000004"/>
    <n v="9.75"/>
    <n v="69"/>
    <x v="44"/>
    <n v="47"/>
    <n v="1"/>
    <n v="5"/>
    <n v="20"/>
    <n v="1"/>
    <n v="0.87"/>
    <n v="0"/>
    <s v="No"/>
    <x v="0"/>
    <n v="0"/>
    <m/>
  </r>
  <r>
    <n v="264"/>
    <s v="Male"/>
    <n v="0.92"/>
    <n v="0.73"/>
    <n v="0.71"/>
    <n v="8.81"/>
    <n v="80"/>
    <x v="37"/>
    <n v="92"/>
    <n v="2"/>
    <n v="3"/>
    <n v="18"/>
    <n v="2"/>
    <n v="0.71"/>
    <n v="0"/>
    <s v="Yes"/>
    <x v="0"/>
    <n v="0"/>
    <m/>
  </r>
  <r>
    <n v="265"/>
    <s v="Male"/>
    <n v="0.84"/>
    <n v="0.55000000000000004"/>
    <n v="0.63"/>
    <n v="9.64"/>
    <n v="53"/>
    <x v="19"/>
    <n v="78"/>
    <n v="3"/>
    <n v="2"/>
    <n v="11"/>
    <n v="1"/>
    <n v="0.82"/>
    <n v="4"/>
    <s v="Yes"/>
    <x v="0"/>
    <n v="0"/>
    <m/>
  </r>
  <r>
    <n v="266"/>
    <s v="Female"/>
    <n v="0.62"/>
    <n v="0.76"/>
    <n v="0.74"/>
    <n v="8.85"/>
    <n v="97"/>
    <x v="22"/>
    <n v="87"/>
    <n v="3"/>
    <n v="5"/>
    <n v="15"/>
    <n v="3"/>
    <n v="0.76"/>
    <n v="4"/>
    <s v="No"/>
    <x v="0"/>
    <n v="0"/>
    <m/>
  </r>
  <r>
    <n v="267"/>
    <s v="Female"/>
    <n v="0.59"/>
    <n v="0.67"/>
    <n v="0.86"/>
    <n v="9.26"/>
    <n v="91"/>
    <x v="35"/>
    <n v="67"/>
    <n v="4"/>
    <n v="3"/>
    <n v="19"/>
    <n v="0"/>
    <n v="0.96"/>
    <n v="1"/>
    <s v="No"/>
    <x v="1"/>
    <n v="12.38"/>
    <m/>
  </r>
  <r>
    <n v="268"/>
    <s v="Female"/>
    <n v="0.93"/>
    <n v="0.73"/>
    <n v="0.56000000000000005"/>
    <n v="8.5399999999999991"/>
    <n v="83"/>
    <x v="6"/>
    <n v="55"/>
    <n v="3"/>
    <n v="0"/>
    <n v="19"/>
    <n v="0"/>
    <n v="0.77"/>
    <n v="3"/>
    <s v="No"/>
    <x v="0"/>
    <n v="0"/>
    <m/>
  </r>
  <r>
    <n v="269"/>
    <s v="Male"/>
    <n v="0.59"/>
    <n v="0.86"/>
    <n v="0.86"/>
    <n v="8.77"/>
    <n v="54"/>
    <x v="18"/>
    <n v="85"/>
    <n v="2"/>
    <n v="0"/>
    <n v="21"/>
    <n v="2"/>
    <n v="0.68"/>
    <n v="3"/>
    <s v="Yes"/>
    <x v="0"/>
    <n v="0"/>
    <m/>
  </r>
  <r>
    <n v="270"/>
    <s v="Male"/>
    <n v="0.95"/>
    <n v="0.73"/>
    <n v="0.63"/>
    <n v="7.75"/>
    <n v="51"/>
    <x v="5"/>
    <n v="86"/>
    <n v="0"/>
    <n v="3"/>
    <n v="9"/>
    <n v="0"/>
    <n v="0.94"/>
    <n v="2"/>
    <s v="No"/>
    <x v="1"/>
    <n v="7.42"/>
    <m/>
  </r>
  <r>
    <n v="271"/>
    <s v="Female"/>
    <n v="0.62"/>
    <n v="0.87"/>
    <n v="0.84"/>
    <n v="9.4700000000000006"/>
    <n v="92"/>
    <x v="21"/>
    <n v="91"/>
    <n v="2"/>
    <n v="4"/>
    <n v="22"/>
    <n v="5"/>
    <n v="0.95"/>
    <n v="4"/>
    <s v="No"/>
    <x v="0"/>
    <n v="0"/>
    <m/>
  </r>
  <r>
    <n v="272"/>
    <s v="Female"/>
    <n v="0.86"/>
    <n v="0.83"/>
    <n v="0.74"/>
    <n v="9.0500000000000007"/>
    <n v="92"/>
    <x v="49"/>
    <n v="70"/>
    <n v="2"/>
    <n v="0"/>
    <n v="22"/>
    <n v="3"/>
    <n v="0.77"/>
    <n v="4"/>
    <s v="No"/>
    <x v="0"/>
    <n v="0"/>
    <m/>
  </r>
  <r>
    <n v="273"/>
    <s v="Female"/>
    <n v="0.87"/>
    <n v="0.89"/>
    <n v="0.55000000000000004"/>
    <n v="9.1300000000000008"/>
    <n v="68"/>
    <x v="13"/>
    <n v="80"/>
    <n v="4"/>
    <n v="1"/>
    <n v="14"/>
    <n v="2"/>
    <n v="0.79"/>
    <n v="0"/>
    <s v="No"/>
    <x v="1"/>
    <n v="7.35"/>
    <m/>
  </r>
  <r>
    <n v="274"/>
    <s v="Female"/>
    <n v="0.73"/>
    <n v="0.64"/>
    <n v="0.59"/>
    <n v="8.39"/>
    <n v="62"/>
    <x v="41"/>
    <n v="87"/>
    <n v="4"/>
    <n v="5"/>
    <n v="7"/>
    <n v="1"/>
    <n v="0.8"/>
    <n v="5"/>
    <s v="No"/>
    <x v="0"/>
    <n v="0"/>
    <m/>
  </r>
  <r>
    <n v="275"/>
    <s v="Male"/>
    <n v="0.51"/>
    <n v="0.6"/>
    <n v="0.89"/>
    <n v="6.81"/>
    <n v="52"/>
    <x v="40"/>
    <n v="55"/>
    <n v="3"/>
    <n v="0"/>
    <n v="18"/>
    <n v="3"/>
    <n v="0.79"/>
    <n v="0"/>
    <s v="Yes"/>
    <x v="0"/>
    <n v="0"/>
    <m/>
  </r>
  <r>
    <n v="276"/>
    <s v="Female"/>
    <n v="0.71"/>
    <n v="0.71"/>
    <n v="0.55000000000000004"/>
    <n v="5.65"/>
    <n v="48"/>
    <x v="43"/>
    <n v="44"/>
    <n v="4"/>
    <n v="1"/>
    <n v="4"/>
    <n v="5"/>
    <n v="0.65"/>
    <n v="5"/>
    <s v="No"/>
    <x v="0"/>
    <n v="0"/>
    <m/>
  </r>
  <r>
    <n v="277"/>
    <s v="Male"/>
    <n v="0.66"/>
    <n v="0.73"/>
    <n v="0.68"/>
    <n v="9.52"/>
    <n v="63"/>
    <x v="43"/>
    <n v="74"/>
    <n v="3"/>
    <n v="2"/>
    <n v="11"/>
    <n v="3"/>
    <n v="0.68"/>
    <n v="3"/>
    <s v="Yes"/>
    <x v="0"/>
    <n v="0"/>
    <m/>
  </r>
  <r>
    <n v="278"/>
    <s v="Female"/>
    <n v="0.85"/>
    <n v="0.5"/>
    <n v="0.63"/>
    <n v="8.02"/>
    <n v="78"/>
    <x v="38"/>
    <n v="92"/>
    <n v="0"/>
    <n v="0"/>
    <n v="9"/>
    <n v="0"/>
    <n v="0.88"/>
    <n v="3"/>
    <s v="Yes"/>
    <x v="0"/>
    <n v="0"/>
    <m/>
  </r>
  <r>
    <n v="279"/>
    <s v="Male"/>
    <n v="0.63"/>
    <n v="0.67"/>
    <n v="0.84"/>
    <n v="6.78"/>
    <n v="69"/>
    <x v="11"/>
    <n v="64"/>
    <n v="1"/>
    <n v="5"/>
    <n v="21"/>
    <n v="5"/>
    <n v="0.88"/>
    <n v="5"/>
    <s v="No"/>
    <x v="0"/>
    <n v="0"/>
    <m/>
  </r>
  <r>
    <n v="280"/>
    <s v="Female"/>
    <n v="0.59"/>
    <n v="0.93"/>
    <n v="0.78"/>
    <n v="6.14"/>
    <n v="40"/>
    <x v="44"/>
    <n v="52"/>
    <n v="4"/>
    <n v="0"/>
    <n v="13"/>
    <n v="1"/>
    <n v="0.72"/>
    <n v="4"/>
    <s v="No"/>
    <x v="0"/>
    <n v="0"/>
    <m/>
  </r>
  <r>
    <n v="281"/>
    <s v="Female"/>
    <n v="0.84"/>
    <n v="0.61"/>
    <n v="0.57999999999999996"/>
    <n v="9.07"/>
    <n v="99"/>
    <x v="18"/>
    <n v="68"/>
    <n v="4"/>
    <n v="5"/>
    <n v="21"/>
    <n v="4"/>
    <n v="0.95"/>
    <n v="3"/>
    <s v="Yes"/>
    <x v="0"/>
    <n v="0"/>
    <m/>
  </r>
  <r>
    <n v="282"/>
    <s v="Female"/>
    <n v="0.74"/>
    <n v="0.92"/>
    <n v="0.68"/>
    <n v="9.1"/>
    <n v="49"/>
    <x v="37"/>
    <n v="66"/>
    <n v="0"/>
    <n v="2"/>
    <n v="11"/>
    <n v="3"/>
    <n v="0.86"/>
    <n v="4"/>
    <s v="Yes"/>
    <x v="0"/>
    <n v="0"/>
    <m/>
  </r>
  <r>
    <n v="283"/>
    <s v="Female"/>
    <n v="0.52"/>
    <n v="0.77"/>
    <n v="0.79"/>
    <n v="9"/>
    <n v="77"/>
    <x v="27"/>
    <n v="79"/>
    <n v="4"/>
    <n v="5"/>
    <n v="23"/>
    <n v="0"/>
    <n v="0.65"/>
    <n v="2"/>
    <s v="No"/>
    <x v="1"/>
    <n v="10.38"/>
    <m/>
  </r>
  <r>
    <n v="284"/>
    <s v="Male"/>
    <n v="0.87"/>
    <n v="0.89"/>
    <n v="0.57999999999999996"/>
    <n v="8.27"/>
    <n v="97"/>
    <x v="28"/>
    <n v="56"/>
    <n v="0"/>
    <n v="1"/>
    <n v="12"/>
    <n v="3"/>
    <n v="0.98"/>
    <n v="2"/>
    <s v="Yes"/>
    <x v="0"/>
    <n v="0"/>
    <m/>
  </r>
  <r>
    <n v="285"/>
    <s v="Female"/>
    <n v="0.66"/>
    <n v="0.56000000000000005"/>
    <n v="0.79"/>
    <n v="7.07"/>
    <n v="86"/>
    <x v="24"/>
    <n v="76"/>
    <n v="3"/>
    <n v="4"/>
    <n v="20"/>
    <n v="1"/>
    <n v="0.91"/>
    <n v="1"/>
    <s v="Yes"/>
    <x v="1"/>
    <n v="11.25"/>
    <m/>
  </r>
  <r>
    <n v="286"/>
    <s v="Male"/>
    <n v="0.61"/>
    <n v="0.72"/>
    <n v="0.64"/>
    <n v="6.81"/>
    <n v="54"/>
    <x v="36"/>
    <n v="77"/>
    <n v="4"/>
    <n v="5"/>
    <n v="20"/>
    <n v="1"/>
    <n v="0.87"/>
    <n v="0"/>
    <s v="Yes"/>
    <x v="0"/>
    <n v="0"/>
    <m/>
  </r>
  <r>
    <n v="287"/>
    <s v="Male"/>
    <n v="0.73"/>
    <n v="0.7"/>
    <n v="0.89"/>
    <n v="5.54"/>
    <n v="48"/>
    <x v="55"/>
    <n v="68"/>
    <n v="4"/>
    <n v="5"/>
    <n v="16"/>
    <n v="2"/>
    <n v="0.6"/>
    <n v="1"/>
    <s v="Yes"/>
    <x v="0"/>
    <n v="0"/>
    <m/>
  </r>
  <r>
    <n v="288"/>
    <s v="Male"/>
    <n v="0.78"/>
    <n v="0.83"/>
    <n v="0.61"/>
    <n v="9.08"/>
    <n v="52"/>
    <x v="46"/>
    <n v="97"/>
    <n v="3"/>
    <n v="1"/>
    <n v="0"/>
    <n v="4"/>
    <n v="0.9"/>
    <n v="2"/>
    <s v="Yes"/>
    <x v="1"/>
    <n v="11.77"/>
    <m/>
  </r>
  <r>
    <n v="289"/>
    <s v="Male"/>
    <n v="0.92"/>
    <n v="0.6"/>
    <n v="0.67"/>
    <n v="5.88"/>
    <n v="62"/>
    <x v="48"/>
    <n v="98"/>
    <n v="4"/>
    <n v="3"/>
    <n v="21"/>
    <n v="4"/>
    <n v="0.89"/>
    <n v="3"/>
    <s v="No"/>
    <x v="0"/>
    <n v="0"/>
    <m/>
  </r>
  <r>
    <n v="290"/>
    <s v="Female"/>
    <n v="0.74"/>
    <n v="0.71"/>
    <n v="0.57999999999999996"/>
    <n v="8.2100000000000009"/>
    <n v="72"/>
    <x v="40"/>
    <n v="73"/>
    <n v="2"/>
    <n v="3"/>
    <n v="9"/>
    <n v="0"/>
    <n v="0.77"/>
    <n v="0"/>
    <s v="Yes"/>
    <x v="1"/>
    <n v="9.61"/>
    <m/>
  </r>
  <r>
    <n v="291"/>
    <s v="Male"/>
    <n v="0.85"/>
    <n v="0.91"/>
    <n v="0.68"/>
    <n v="7.67"/>
    <n v="48"/>
    <x v="10"/>
    <n v="69"/>
    <n v="0"/>
    <n v="3"/>
    <n v="4"/>
    <n v="4"/>
    <n v="0.88"/>
    <n v="0"/>
    <s v="Yes"/>
    <x v="1"/>
    <n v="12.29"/>
    <m/>
  </r>
  <r>
    <n v="292"/>
    <s v="Male"/>
    <n v="0.75"/>
    <n v="0.84"/>
    <n v="0.72"/>
    <n v="7.76"/>
    <n v="42"/>
    <x v="7"/>
    <n v="70"/>
    <n v="1"/>
    <n v="5"/>
    <n v="10"/>
    <n v="1"/>
    <n v="0.97"/>
    <n v="1"/>
    <s v="No"/>
    <x v="1"/>
    <n v="11.43"/>
    <m/>
  </r>
  <r>
    <n v="293"/>
    <s v="Male"/>
    <n v="0.87"/>
    <n v="0.78"/>
    <n v="0.62"/>
    <n v="9.48"/>
    <n v="69"/>
    <x v="19"/>
    <n v="61"/>
    <n v="2"/>
    <n v="2"/>
    <n v="9"/>
    <n v="4"/>
    <n v="0.82"/>
    <n v="0"/>
    <s v="No"/>
    <x v="0"/>
    <n v="0"/>
    <m/>
  </r>
  <r>
    <n v="294"/>
    <s v="Female"/>
    <n v="0.5"/>
    <n v="0.91"/>
    <n v="0.86"/>
    <n v="5.64"/>
    <n v="48"/>
    <x v="18"/>
    <n v="85"/>
    <n v="1"/>
    <n v="1"/>
    <n v="5"/>
    <n v="0"/>
    <n v="0.81"/>
    <n v="2"/>
    <s v="Yes"/>
    <x v="0"/>
    <n v="0"/>
    <m/>
  </r>
  <r>
    <n v="295"/>
    <s v="Female"/>
    <n v="0.69"/>
    <n v="0.77"/>
    <n v="0.81"/>
    <n v="8.83"/>
    <n v="91"/>
    <x v="45"/>
    <n v="64"/>
    <n v="2"/>
    <n v="5"/>
    <n v="14"/>
    <n v="3"/>
    <n v="0.61"/>
    <n v="3"/>
    <s v="Yes"/>
    <x v="0"/>
    <n v="0"/>
    <m/>
  </r>
  <r>
    <n v="296"/>
    <s v="Female"/>
    <n v="0.77"/>
    <n v="0.67"/>
    <n v="0.77"/>
    <n v="5.72"/>
    <n v="64"/>
    <x v="28"/>
    <n v="43"/>
    <n v="2"/>
    <n v="0"/>
    <n v="8"/>
    <n v="4"/>
    <n v="0.64"/>
    <n v="1"/>
    <s v="Yes"/>
    <x v="0"/>
    <n v="0"/>
    <m/>
  </r>
  <r>
    <n v="297"/>
    <s v="Female"/>
    <n v="0.65"/>
    <n v="0.63"/>
    <n v="0.61"/>
    <n v="5.66"/>
    <n v="86"/>
    <x v="53"/>
    <n v="74"/>
    <n v="2"/>
    <n v="5"/>
    <n v="7"/>
    <n v="4"/>
    <n v="0.74"/>
    <n v="3"/>
    <s v="No"/>
    <x v="0"/>
    <n v="0"/>
    <m/>
  </r>
  <r>
    <n v="298"/>
    <s v="Male"/>
    <n v="0.66"/>
    <n v="0.67"/>
    <n v="0.66"/>
    <n v="7.35"/>
    <n v="63"/>
    <x v="45"/>
    <n v="80"/>
    <n v="0"/>
    <n v="3"/>
    <n v="22"/>
    <n v="1"/>
    <n v="0.91"/>
    <n v="5"/>
    <s v="Yes"/>
    <x v="0"/>
    <n v="0"/>
    <m/>
  </r>
  <r>
    <n v="299"/>
    <s v="Male"/>
    <n v="0.89"/>
    <n v="0.77"/>
    <n v="0.79"/>
    <n v="5.77"/>
    <n v="71"/>
    <x v="45"/>
    <n v="89"/>
    <n v="1"/>
    <n v="1"/>
    <n v="22"/>
    <n v="1"/>
    <n v="0.65"/>
    <n v="1"/>
    <s v="Yes"/>
    <x v="0"/>
    <n v="0"/>
    <m/>
  </r>
  <r>
    <n v="300"/>
    <s v="Female"/>
    <n v="0.77"/>
    <n v="0.73"/>
    <n v="0.56999999999999995"/>
    <n v="8.89"/>
    <n v="46"/>
    <x v="16"/>
    <n v="83"/>
    <n v="3"/>
    <n v="0"/>
    <n v="5"/>
    <n v="3"/>
    <n v="0.73"/>
    <n v="5"/>
    <s v="Yes"/>
    <x v="0"/>
    <n v="0"/>
    <m/>
  </r>
  <r>
    <n v="301"/>
    <s v="Male"/>
    <n v="0.61"/>
    <n v="0.56999999999999995"/>
    <n v="0.8"/>
    <n v="7.78"/>
    <n v="75"/>
    <x v="45"/>
    <n v="48"/>
    <n v="3"/>
    <n v="1"/>
    <n v="5"/>
    <n v="5"/>
    <n v="0.83"/>
    <n v="4"/>
    <s v="No"/>
    <x v="0"/>
    <n v="0"/>
    <m/>
  </r>
  <r>
    <n v="302"/>
    <s v="Male"/>
    <n v="0.76"/>
    <n v="0.91"/>
    <n v="0.57999999999999996"/>
    <n v="5.62"/>
    <n v="64"/>
    <x v="47"/>
    <n v="98"/>
    <n v="4"/>
    <n v="2"/>
    <n v="16"/>
    <n v="5"/>
    <n v="0.8"/>
    <n v="0"/>
    <s v="No"/>
    <x v="0"/>
    <n v="0"/>
    <m/>
  </r>
  <r>
    <n v="303"/>
    <s v="Male"/>
    <n v="0.91"/>
    <n v="0.94"/>
    <n v="0.69"/>
    <n v="5.67"/>
    <n v="59"/>
    <x v="50"/>
    <n v="65"/>
    <n v="0"/>
    <n v="3"/>
    <n v="11"/>
    <n v="2"/>
    <n v="0.73"/>
    <n v="4"/>
    <s v="No"/>
    <x v="0"/>
    <n v="0"/>
    <m/>
  </r>
  <r>
    <n v="304"/>
    <s v="Female"/>
    <n v="0.79"/>
    <n v="0.56999999999999995"/>
    <n v="0.86"/>
    <n v="8.1300000000000008"/>
    <n v="56"/>
    <x v="28"/>
    <n v="66"/>
    <n v="0"/>
    <n v="4"/>
    <n v="6"/>
    <n v="4"/>
    <n v="0.71"/>
    <n v="5"/>
    <s v="No"/>
    <x v="0"/>
    <n v="0"/>
    <m/>
  </r>
  <r>
    <n v="305"/>
    <s v="Female"/>
    <n v="0.9"/>
    <n v="0.53"/>
    <n v="0.83"/>
    <n v="8.9700000000000006"/>
    <n v="93"/>
    <x v="12"/>
    <n v="66"/>
    <n v="0"/>
    <n v="5"/>
    <n v="4"/>
    <n v="1"/>
    <n v="0.63"/>
    <n v="0"/>
    <s v="No"/>
    <x v="1"/>
    <n v="8.2899999999999991"/>
    <m/>
  </r>
  <r>
    <n v="306"/>
    <s v="Male"/>
    <n v="0.83"/>
    <n v="0.76"/>
    <n v="0.64"/>
    <n v="7.38"/>
    <n v="75"/>
    <x v="34"/>
    <n v="57"/>
    <n v="2"/>
    <n v="3"/>
    <n v="15"/>
    <n v="2"/>
    <n v="0.8"/>
    <n v="4"/>
    <s v="Yes"/>
    <x v="0"/>
    <n v="0"/>
    <m/>
  </r>
  <r>
    <n v="307"/>
    <s v="Female"/>
    <n v="0.86"/>
    <n v="0.85"/>
    <n v="0.75"/>
    <n v="7.88"/>
    <n v="65"/>
    <x v="7"/>
    <n v="69"/>
    <n v="0"/>
    <n v="3"/>
    <n v="22"/>
    <n v="4"/>
    <n v="0.76"/>
    <n v="3"/>
    <s v="No"/>
    <x v="0"/>
    <n v="0"/>
    <m/>
  </r>
  <r>
    <n v="308"/>
    <s v="Female"/>
    <n v="0.55000000000000004"/>
    <n v="0.54"/>
    <n v="0.7"/>
    <n v="8.94"/>
    <n v="58"/>
    <x v="50"/>
    <n v="84"/>
    <n v="3"/>
    <n v="2"/>
    <n v="5"/>
    <n v="4"/>
    <n v="0.88"/>
    <n v="2"/>
    <s v="No"/>
    <x v="0"/>
    <n v="0"/>
    <m/>
  </r>
  <r>
    <n v="309"/>
    <s v="Female"/>
    <n v="0.56000000000000005"/>
    <n v="0.82"/>
    <n v="0.73"/>
    <n v="8.1300000000000008"/>
    <n v="99"/>
    <x v="25"/>
    <n v="98"/>
    <n v="0"/>
    <n v="0"/>
    <n v="7"/>
    <n v="2"/>
    <n v="0.75"/>
    <n v="1"/>
    <s v="Yes"/>
    <x v="1"/>
    <n v="10.72"/>
    <m/>
  </r>
  <r>
    <n v="310"/>
    <s v="Female"/>
    <n v="0.81"/>
    <n v="0.83"/>
    <n v="0.83"/>
    <n v="6.47"/>
    <n v="76"/>
    <x v="4"/>
    <n v="85"/>
    <n v="2"/>
    <n v="3"/>
    <n v="2"/>
    <n v="1"/>
    <n v="0.77"/>
    <n v="0"/>
    <s v="Yes"/>
    <x v="0"/>
    <n v="0"/>
    <m/>
  </r>
  <r>
    <n v="311"/>
    <s v="Female"/>
    <n v="0.81"/>
    <n v="0.79"/>
    <n v="0.72"/>
    <n v="8.14"/>
    <n v="87"/>
    <x v="31"/>
    <n v="70"/>
    <n v="1"/>
    <n v="0"/>
    <n v="7"/>
    <n v="3"/>
    <n v="0.97"/>
    <n v="1"/>
    <s v="Yes"/>
    <x v="1"/>
    <n v="3.09"/>
    <m/>
  </r>
  <r>
    <n v="312"/>
    <s v="Male"/>
    <n v="0.74"/>
    <n v="0.56999999999999995"/>
    <n v="0.7"/>
    <n v="8.1999999999999993"/>
    <n v="42"/>
    <x v="30"/>
    <n v="81"/>
    <n v="0"/>
    <n v="0"/>
    <n v="6"/>
    <n v="5"/>
    <n v="0.7"/>
    <n v="2"/>
    <s v="Yes"/>
    <x v="1"/>
    <n v="8.41"/>
    <m/>
  </r>
  <r>
    <n v="313"/>
    <s v="Female"/>
    <n v="0.82"/>
    <n v="0.88"/>
    <n v="0.55000000000000004"/>
    <n v="8.66"/>
    <n v="82"/>
    <x v="18"/>
    <n v="42"/>
    <n v="1"/>
    <n v="2"/>
    <n v="16"/>
    <n v="4"/>
    <n v="0.91"/>
    <n v="4"/>
    <s v="Yes"/>
    <x v="0"/>
    <n v="0"/>
    <m/>
  </r>
  <r>
    <n v="314"/>
    <s v="Male"/>
    <n v="0.56000000000000005"/>
    <n v="0.75"/>
    <n v="0.56000000000000005"/>
    <n v="8.17"/>
    <n v="96"/>
    <x v="38"/>
    <n v="68"/>
    <n v="4"/>
    <n v="3"/>
    <n v="18"/>
    <n v="0"/>
    <n v="0.87"/>
    <n v="3"/>
    <s v="Yes"/>
    <x v="0"/>
    <n v="0"/>
    <m/>
  </r>
  <r>
    <n v="315"/>
    <s v="Male"/>
    <n v="0.61"/>
    <n v="0.86"/>
    <n v="0.69"/>
    <n v="9.67"/>
    <n v="67"/>
    <x v="52"/>
    <n v="46"/>
    <n v="2"/>
    <n v="5"/>
    <n v="19"/>
    <n v="0"/>
    <n v="0.75"/>
    <n v="5"/>
    <s v="No"/>
    <x v="0"/>
    <n v="0"/>
    <m/>
  </r>
  <r>
    <n v="316"/>
    <s v="Female"/>
    <n v="0.65"/>
    <n v="0.83"/>
    <n v="0.82"/>
    <n v="6.35"/>
    <n v="61"/>
    <x v="34"/>
    <n v="57"/>
    <n v="0"/>
    <n v="2"/>
    <n v="13"/>
    <n v="0"/>
    <n v="0.93"/>
    <n v="1"/>
    <s v="No"/>
    <x v="0"/>
    <n v="0"/>
    <m/>
  </r>
  <r>
    <n v="317"/>
    <s v="Male"/>
    <n v="0.65"/>
    <n v="0.56000000000000005"/>
    <n v="0.55000000000000004"/>
    <n v="9.59"/>
    <n v="86"/>
    <x v="41"/>
    <n v="55"/>
    <n v="4"/>
    <n v="2"/>
    <n v="24"/>
    <n v="3"/>
    <n v="0.89"/>
    <n v="5"/>
    <s v="No"/>
    <x v="0"/>
    <n v="0"/>
    <m/>
  </r>
  <r>
    <n v="318"/>
    <s v="Male"/>
    <n v="0.92"/>
    <n v="0.89"/>
    <n v="0.59"/>
    <n v="7.81"/>
    <n v="58"/>
    <x v="20"/>
    <n v="88"/>
    <n v="4"/>
    <n v="4"/>
    <n v="5"/>
    <n v="5"/>
    <n v="0.97"/>
    <n v="4"/>
    <s v="Yes"/>
    <x v="0"/>
    <n v="0"/>
    <m/>
  </r>
  <r>
    <n v="319"/>
    <s v="Male"/>
    <n v="0.85"/>
    <n v="0.77"/>
    <n v="0.76"/>
    <n v="8.39"/>
    <n v="92"/>
    <x v="37"/>
    <n v="96"/>
    <n v="1"/>
    <n v="5"/>
    <n v="6"/>
    <n v="4"/>
    <n v="0.81"/>
    <n v="5"/>
    <s v="Yes"/>
    <x v="0"/>
    <n v="0"/>
    <m/>
  </r>
  <r>
    <n v="320"/>
    <s v="Female"/>
    <n v="0.62"/>
    <n v="0.88"/>
    <n v="0.67"/>
    <n v="5.93"/>
    <n v="95"/>
    <x v="21"/>
    <n v="71"/>
    <n v="3"/>
    <n v="2"/>
    <n v="4"/>
    <n v="1"/>
    <n v="0.64"/>
    <n v="0"/>
    <s v="No"/>
    <x v="0"/>
    <n v="0"/>
    <m/>
  </r>
  <r>
    <n v="321"/>
    <s v="Female"/>
    <n v="0.56000000000000005"/>
    <n v="0.88"/>
    <n v="0.55000000000000004"/>
    <n v="7.14"/>
    <n v="85"/>
    <x v="55"/>
    <n v="77"/>
    <n v="3"/>
    <n v="4"/>
    <n v="18"/>
    <n v="1"/>
    <n v="0.68"/>
    <n v="1"/>
    <s v="No"/>
    <x v="0"/>
    <n v="0"/>
    <m/>
  </r>
  <r>
    <n v="322"/>
    <s v="Male"/>
    <n v="0.85"/>
    <n v="0.77"/>
    <n v="0.7"/>
    <n v="8.81"/>
    <n v="55"/>
    <x v="31"/>
    <n v="64"/>
    <n v="3"/>
    <n v="0"/>
    <n v="20"/>
    <n v="5"/>
    <n v="0.72"/>
    <n v="1"/>
    <s v="Yes"/>
    <x v="1"/>
    <n v="11.14"/>
    <m/>
  </r>
  <r>
    <n v="323"/>
    <s v="Female"/>
    <n v="0.57999999999999996"/>
    <n v="0.63"/>
    <n v="0.76"/>
    <n v="8.5399999999999991"/>
    <n v="95"/>
    <x v="9"/>
    <n v="83"/>
    <n v="3"/>
    <n v="5"/>
    <n v="6"/>
    <n v="3"/>
    <n v="0.98"/>
    <n v="0"/>
    <s v="No"/>
    <x v="0"/>
    <n v="0"/>
    <m/>
  </r>
  <r>
    <n v="324"/>
    <s v="Female"/>
    <n v="0.81"/>
    <n v="0.87"/>
    <n v="0.86"/>
    <n v="5.67"/>
    <n v="45"/>
    <x v="25"/>
    <n v="71"/>
    <n v="2"/>
    <n v="5"/>
    <n v="8"/>
    <n v="5"/>
    <n v="0.82"/>
    <n v="2"/>
    <s v="Yes"/>
    <x v="0"/>
    <n v="0"/>
    <m/>
  </r>
  <r>
    <n v="325"/>
    <s v="Female"/>
    <n v="0.6"/>
    <n v="0.53"/>
    <n v="0.7"/>
    <n v="7.85"/>
    <n v="76"/>
    <x v="57"/>
    <n v="58"/>
    <n v="0"/>
    <n v="0"/>
    <n v="11"/>
    <n v="4"/>
    <n v="0.86"/>
    <n v="4"/>
    <s v="Yes"/>
    <x v="0"/>
    <n v="0"/>
    <m/>
  </r>
  <r>
    <n v="326"/>
    <s v="Female"/>
    <n v="0.56999999999999995"/>
    <n v="0.91"/>
    <n v="0.69"/>
    <n v="5.88"/>
    <n v="70"/>
    <x v="47"/>
    <n v="42"/>
    <n v="0"/>
    <n v="1"/>
    <n v="24"/>
    <n v="2"/>
    <n v="0.91"/>
    <n v="5"/>
    <s v="Yes"/>
    <x v="0"/>
    <n v="0"/>
    <m/>
  </r>
  <r>
    <n v="327"/>
    <s v="Male"/>
    <n v="0.82"/>
    <n v="0.67"/>
    <n v="0.66"/>
    <n v="9.7799999999999994"/>
    <n v="92"/>
    <x v="44"/>
    <n v="97"/>
    <n v="2"/>
    <n v="5"/>
    <n v="14"/>
    <n v="2"/>
    <n v="0.9"/>
    <n v="5"/>
    <s v="Yes"/>
    <x v="0"/>
    <n v="0"/>
    <m/>
  </r>
  <r>
    <n v="328"/>
    <s v="Male"/>
    <n v="0.72"/>
    <n v="0.93"/>
    <n v="0.55000000000000004"/>
    <n v="9.36"/>
    <n v="88"/>
    <x v="12"/>
    <n v="99"/>
    <n v="1"/>
    <n v="1"/>
    <n v="14"/>
    <n v="4"/>
    <n v="0.92"/>
    <n v="1"/>
    <s v="No"/>
    <x v="1"/>
    <n v="12.67"/>
    <m/>
  </r>
  <r>
    <n v="329"/>
    <s v="Female"/>
    <n v="0.74"/>
    <n v="0.74"/>
    <n v="0.71"/>
    <n v="5.59"/>
    <n v="87"/>
    <x v="8"/>
    <n v="74"/>
    <n v="0"/>
    <n v="0"/>
    <n v="23"/>
    <n v="4"/>
    <n v="0.85"/>
    <n v="4"/>
    <s v="No"/>
    <x v="0"/>
    <n v="0"/>
    <m/>
  </r>
  <r>
    <n v="330"/>
    <s v="Female"/>
    <n v="0.56999999999999995"/>
    <n v="0.56000000000000005"/>
    <n v="0.82"/>
    <n v="9.19"/>
    <n v="73"/>
    <x v="4"/>
    <n v="89"/>
    <n v="4"/>
    <n v="3"/>
    <n v="20"/>
    <n v="1"/>
    <n v="0.77"/>
    <n v="5"/>
    <s v="No"/>
    <x v="0"/>
    <n v="0"/>
    <m/>
  </r>
  <r>
    <n v="331"/>
    <s v="Male"/>
    <n v="0.94"/>
    <n v="0.87"/>
    <n v="0.61"/>
    <n v="9.4499999999999993"/>
    <n v="70"/>
    <x v="17"/>
    <n v="68"/>
    <n v="0"/>
    <n v="1"/>
    <n v="15"/>
    <n v="3"/>
    <n v="0.71"/>
    <n v="3"/>
    <s v="No"/>
    <x v="0"/>
    <n v="0"/>
    <m/>
  </r>
  <r>
    <n v="332"/>
    <s v="Male"/>
    <n v="0.71"/>
    <n v="0.77"/>
    <n v="0.63"/>
    <n v="7.02"/>
    <n v="99"/>
    <x v="9"/>
    <n v="50"/>
    <n v="2"/>
    <n v="2"/>
    <n v="22"/>
    <n v="3"/>
    <n v="0.62"/>
    <n v="4"/>
    <s v="Yes"/>
    <x v="0"/>
    <n v="0"/>
    <m/>
  </r>
  <r>
    <n v="333"/>
    <s v="Female"/>
    <n v="0.53"/>
    <n v="0.54"/>
    <n v="0.76"/>
    <n v="8.59"/>
    <n v="50"/>
    <x v="18"/>
    <n v="45"/>
    <n v="1"/>
    <n v="5"/>
    <n v="19"/>
    <n v="5"/>
    <n v="0.64"/>
    <n v="4"/>
    <s v="No"/>
    <x v="0"/>
    <n v="0"/>
    <m/>
  </r>
  <r>
    <n v="334"/>
    <s v="Male"/>
    <n v="0.89"/>
    <n v="0.52"/>
    <n v="0.8"/>
    <n v="7.4"/>
    <n v="75"/>
    <x v="57"/>
    <n v="58"/>
    <n v="0"/>
    <n v="1"/>
    <n v="14"/>
    <n v="1"/>
    <n v="0.73"/>
    <n v="5"/>
    <s v="No"/>
    <x v="0"/>
    <n v="0"/>
    <m/>
  </r>
  <r>
    <n v="335"/>
    <s v="Female"/>
    <n v="0.52"/>
    <n v="0.93"/>
    <n v="0.66"/>
    <n v="8.32"/>
    <n v="45"/>
    <x v="23"/>
    <n v="76"/>
    <n v="2"/>
    <n v="5"/>
    <n v="4"/>
    <n v="0"/>
    <n v="0.71"/>
    <n v="0"/>
    <s v="Yes"/>
    <x v="1"/>
    <n v="3.27"/>
    <m/>
  </r>
  <r>
    <n v="336"/>
    <s v="Female"/>
    <n v="0.78"/>
    <n v="0.8"/>
    <n v="0.61"/>
    <n v="6.96"/>
    <n v="66"/>
    <x v="16"/>
    <n v="84"/>
    <n v="4"/>
    <n v="0"/>
    <n v="11"/>
    <n v="2"/>
    <n v="0.63"/>
    <n v="5"/>
    <s v="Yes"/>
    <x v="0"/>
    <n v="0"/>
    <m/>
  </r>
  <r>
    <n v="337"/>
    <s v="Male"/>
    <n v="0.9"/>
    <n v="0.91"/>
    <n v="0.69"/>
    <n v="6.89"/>
    <n v="46"/>
    <x v="41"/>
    <n v="66"/>
    <n v="3"/>
    <n v="3"/>
    <n v="3"/>
    <n v="4"/>
    <n v="0.75"/>
    <n v="4"/>
    <s v="No"/>
    <x v="0"/>
    <n v="0"/>
    <m/>
  </r>
  <r>
    <n v="338"/>
    <s v="Male"/>
    <n v="0.78"/>
    <n v="0.69"/>
    <n v="0.75"/>
    <n v="7.33"/>
    <n v="88"/>
    <x v="22"/>
    <n v="44"/>
    <n v="4"/>
    <n v="0"/>
    <n v="2"/>
    <n v="5"/>
    <n v="0.7"/>
    <n v="5"/>
    <s v="Yes"/>
    <x v="0"/>
    <n v="0"/>
    <m/>
  </r>
  <r>
    <n v="339"/>
    <s v="Female"/>
    <n v="0.83"/>
    <n v="0.68"/>
    <n v="0.68"/>
    <n v="6.13"/>
    <n v="71"/>
    <x v="24"/>
    <n v="65"/>
    <n v="4"/>
    <n v="3"/>
    <n v="0"/>
    <n v="2"/>
    <n v="0.95"/>
    <n v="5"/>
    <s v="Yes"/>
    <x v="0"/>
    <n v="0"/>
    <m/>
  </r>
  <r>
    <n v="340"/>
    <s v="Female"/>
    <n v="0.83"/>
    <n v="0.6"/>
    <n v="0.56000000000000005"/>
    <n v="9.07"/>
    <n v="47"/>
    <x v="6"/>
    <n v="74"/>
    <n v="1"/>
    <n v="5"/>
    <n v="12"/>
    <n v="2"/>
    <n v="0.97"/>
    <n v="2"/>
    <s v="Yes"/>
    <x v="0"/>
    <n v="0"/>
    <m/>
  </r>
  <r>
    <n v="341"/>
    <s v="Male"/>
    <n v="0.77"/>
    <n v="0.89"/>
    <n v="0.62"/>
    <n v="7"/>
    <n v="99"/>
    <x v="25"/>
    <n v="58"/>
    <n v="0"/>
    <n v="1"/>
    <n v="4"/>
    <n v="5"/>
    <n v="0.61"/>
    <n v="4"/>
    <s v="Yes"/>
    <x v="0"/>
    <n v="0"/>
    <m/>
  </r>
  <r>
    <n v="342"/>
    <s v="Female"/>
    <n v="0.62"/>
    <n v="0.52"/>
    <n v="0.6"/>
    <n v="7.22"/>
    <n v="72"/>
    <x v="14"/>
    <n v="56"/>
    <n v="3"/>
    <n v="2"/>
    <n v="11"/>
    <n v="3"/>
    <n v="0.72"/>
    <n v="3"/>
    <s v="Yes"/>
    <x v="0"/>
    <n v="0"/>
    <m/>
  </r>
  <r>
    <n v="343"/>
    <s v="Male"/>
    <n v="0.64"/>
    <n v="0.72"/>
    <n v="0.87"/>
    <n v="9.34"/>
    <n v="96"/>
    <x v="55"/>
    <n v="93"/>
    <n v="2"/>
    <n v="2"/>
    <n v="1"/>
    <n v="1"/>
    <n v="0.67"/>
    <n v="5"/>
    <s v="Yes"/>
    <x v="0"/>
    <n v="0"/>
    <m/>
  </r>
  <r>
    <n v="344"/>
    <s v="Female"/>
    <n v="0.72"/>
    <n v="0.56000000000000005"/>
    <n v="0.6"/>
    <n v="7.64"/>
    <n v="86"/>
    <x v="54"/>
    <n v="74"/>
    <n v="3"/>
    <n v="0"/>
    <n v="5"/>
    <n v="0"/>
    <n v="0.8"/>
    <n v="4"/>
    <s v="Yes"/>
    <x v="0"/>
    <n v="0"/>
    <m/>
  </r>
  <r>
    <n v="345"/>
    <s v="Male"/>
    <n v="0.93"/>
    <n v="0.72"/>
    <n v="0.8"/>
    <n v="7.84"/>
    <n v="91"/>
    <x v="13"/>
    <n v="86"/>
    <n v="0"/>
    <n v="5"/>
    <n v="4"/>
    <n v="0"/>
    <n v="0.85"/>
    <n v="5"/>
    <s v="Yes"/>
    <x v="0"/>
    <n v="0"/>
    <m/>
  </r>
  <r>
    <n v="346"/>
    <s v="Male"/>
    <n v="0.75"/>
    <n v="0.56000000000000005"/>
    <n v="0.68"/>
    <n v="9.61"/>
    <n v="83"/>
    <x v="18"/>
    <n v="88"/>
    <n v="1"/>
    <n v="3"/>
    <n v="17"/>
    <n v="5"/>
    <n v="0.97"/>
    <n v="0"/>
    <s v="No"/>
    <x v="1"/>
    <n v="6.55"/>
    <m/>
  </r>
  <r>
    <n v="347"/>
    <s v="Male"/>
    <n v="0.53"/>
    <n v="0.83"/>
    <n v="0.62"/>
    <n v="9.31"/>
    <n v="54"/>
    <x v="55"/>
    <n v="52"/>
    <n v="0"/>
    <n v="1"/>
    <n v="23"/>
    <n v="5"/>
    <n v="0.94"/>
    <n v="3"/>
    <s v="No"/>
    <x v="0"/>
    <n v="0"/>
    <m/>
  </r>
  <r>
    <n v="348"/>
    <s v="Female"/>
    <n v="0.75"/>
    <n v="0.91"/>
    <n v="0.67"/>
    <n v="6.23"/>
    <n v="94"/>
    <x v="14"/>
    <n v="53"/>
    <n v="2"/>
    <n v="3"/>
    <n v="4"/>
    <n v="1"/>
    <n v="0.74"/>
    <n v="0"/>
    <s v="Yes"/>
    <x v="0"/>
    <n v="0"/>
    <m/>
  </r>
  <r>
    <n v="349"/>
    <s v="Female"/>
    <n v="0.89"/>
    <n v="0.68"/>
    <n v="0.67"/>
    <n v="7.53"/>
    <n v="66"/>
    <x v="31"/>
    <n v="69"/>
    <n v="3"/>
    <n v="3"/>
    <n v="17"/>
    <n v="2"/>
    <n v="0.99"/>
    <n v="5"/>
    <s v="No"/>
    <x v="0"/>
    <n v="0"/>
    <m/>
  </r>
  <r>
    <n v="350"/>
    <s v="Male"/>
    <n v="0.57999999999999996"/>
    <n v="0.57999999999999996"/>
    <n v="0.82"/>
    <n v="9.68"/>
    <n v="69"/>
    <x v="20"/>
    <n v="97"/>
    <n v="4"/>
    <n v="3"/>
    <n v="15"/>
    <n v="1"/>
    <n v="0.89"/>
    <n v="2"/>
    <s v="Yes"/>
    <x v="1"/>
    <n v="6.38"/>
    <m/>
  </r>
  <r>
    <n v="351"/>
    <s v="Female"/>
    <n v="0.54"/>
    <n v="0.67"/>
    <n v="0.72"/>
    <n v="7.1"/>
    <n v="61"/>
    <x v="30"/>
    <n v="87"/>
    <n v="0"/>
    <n v="5"/>
    <n v="16"/>
    <n v="1"/>
    <n v="0.61"/>
    <n v="2"/>
    <s v="Yes"/>
    <x v="1"/>
    <n v="8.3699999999999992"/>
    <m/>
  </r>
  <r>
    <n v="352"/>
    <s v="Male"/>
    <n v="0.81"/>
    <n v="0.9"/>
    <n v="0.73"/>
    <n v="7.1"/>
    <n v="86"/>
    <x v="11"/>
    <n v="96"/>
    <n v="1"/>
    <n v="1"/>
    <n v="1"/>
    <n v="4"/>
    <n v="0.75"/>
    <n v="0"/>
    <s v="No"/>
    <x v="1"/>
    <n v="6.83"/>
    <m/>
  </r>
  <r>
    <n v="353"/>
    <s v="Male"/>
    <n v="0.69"/>
    <n v="0.94"/>
    <n v="0.86"/>
    <n v="6.34"/>
    <n v="68"/>
    <x v="32"/>
    <n v="82"/>
    <n v="1"/>
    <n v="5"/>
    <n v="16"/>
    <n v="4"/>
    <n v="0.72"/>
    <n v="2"/>
    <s v="No"/>
    <x v="0"/>
    <n v="0"/>
    <m/>
  </r>
  <r>
    <n v="354"/>
    <s v="Female"/>
    <n v="0.6"/>
    <n v="0.91"/>
    <n v="0.76"/>
    <n v="5.99"/>
    <n v="80"/>
    <x v="40"/>
    <n v="56"/>
    <n v="3"/>
    <n v="3"/>
    <n v="9"/>
    <n v="2"/>
    <n v="0.6"/>
    <n v="5"/>
    <s v="Yes"/>
    <x v="0"/>
    <n v="0"/>
    <m/>
  </r>
  <r>
    <n v="355"/>
    <s v="Female"/>
    <n v="0.64"/>
    <n v="0.74"/>
    <n v="0.56000000000000005"/>
    <n v="8.68"/>
    <n v="87"/>
    <x v="49"/>
    <n v="76"/>
    <n v="4"/>
    <n v="5"/>
    <n v="2"/>
    <n v="3"/>
    <n v="0.87"/>
    <n v="0"/>
    <s v="Yes"/>
    <x v="0"/>
    <n v="0"/>
    <m/>
  </r>
  <r>
    <n v="356"/>
    <s v="Male"/>
    <n v="0.81"/>
    <n v="0.63"/>
    <n v="0.67"/>
    <n v="8.81"/>
    <n v="69"/>
    <x v="40"/>
    <n v="92"/>
    <n v="2"/>
    <n v="2"/>
    <n v="13"/>
    <n v="0"/>
    <n v="0.6"/>
    <n v="1"/>
    <s v="Yes"/>
    <x v="1"/>
    <n v="4.0599999999999996"/>
    <m/>
  </r>
  <r>
    <n v="357"/>
    <s v="Female"/>
    <n v="0.77"/>
    <n v="0.93"/>
    <n v="0.77"/>
    <n v="9.67"/>
    <n v="41"/>
    <x v="43"/>
    <n v="54"/>
    <n v="4"/>
    <n v="0"/>
    <n v="18"/>
    <n v="4"/>
    <n v="0.99"/>
    <n v="4"/>
    <s v="Yes"/>
    <x v="0"/>
    <n v="0"/>
    <m/>
  </r>
  <r>
    <n v="358"/>
    <s v="Female"/>
    <n v="0.71"/>
    <n v="0.74"/>
    <n v="0.79"/>
    <n v="8.83"/>
    <n v="54"/>
    <x v="56"/>
    <n v="57"/>
    <n v="3"/>
    <n v="4"/>
    <n v="11"/>
    <n v="2"/>
    <n v="0.93"/>
    <n v="1"/>
    <s v="No"/>
    <x v="1"/>
    <n v="8.84"/>
    <m/>
  </r>
  <r>
    <n v="359"/>
    <s v="Male"/>
    <n v="0.9"/>
    <n v="0.68"/>
    <n v="0.82"/>
    <n v="6.55"/>
    <n v="86"/>
    <x v="25"/>
    <n v="87"/>
    <n v="4"/>
    <n v="3"/>
    <n v="0"/>
    <n v="5"/>
    <n v="0.72"/>
    <n v="2"/>
    <s v="No"/>
    <x v="0"/>
    <n v="0"/>
    <m/>
  </r>
  <r>
    <n v="360"/>
    <s v="Male"/>
    <n v="0.66"/>
    <n v="0.88"/>
    <n v="0.65"/>
    <n v="5.67"/>
    <n v="66"/>
    <x v="35"/>
    <n v="53"/>
    <n v="3"/>
    <n v="2"/>
    <n v="6"/>
    <n v="1"/>
    <n v="0.61"/>
    <n v="0"/>
    <s v="No"/>
    <x v="0"/>
    <n v="0"/>
    <m/>
  </r>
  <r>
    <n v="361"/>
    <s v="Female"/>
    <n v="0.75"/>
    <n v="0.64"/>
    <n v="0.87"/>
    <n v="9.74"/>
    <n v="46"/>
    <x v="16"/>
    <n v="53"/>
    <n v="4"/>
    <n v="5"/>
    <n v="6"/>
    <n v="4"/>
    <n v="0.63"/>
    <n v="0"/>
    <s v="No"/>
    <x v="0"/>
    <n v="0"/>
    <m/>
  </r>
  <r>
    <n v="362"/>
    <s v="Male"/>
    <n v="0.93"/>
    <n v="0.65"/>
    <n v="0.78"/>
    <n v="6.96"/>
    <n v="66"/>
    <x v="21"/>
    <n v="84"/>
    <n v="0"/>
    <n v="2"/>
    <n v="12"/>
    <n v="1"/>
    <n v="0.84"/>
    <n v="5"/>
    <s v="Yes"/>
    <x v="0"/>
    <n v="0"/>
    <m/>
  </r>
  <r>
    <n v="363"/>
    <s v="Male"/>
    <n v="0.56000000000000005"/>
    <n v="0.76"/>
    <n v="0.56000000000000005"/>
    <n v="6.84"/>
    <n v="60"/>
    <x v="18"/>
    <n v="72"/>
    <n v="1"/>
    <n v="0"/>
    <n v="8"/>
    <n v="1"/>
    <n v="0.93"/>
    <n v="0"/>
    <s v="No"/>
    <x v="0"/>
    <n v="0"/>
    <m/>
  </r>
  <r>
    <n v="364"/>
    <s v="Female"/>
    <n v="0.91"/>
    <n v="0.89"/>
    <n v="0.84"/>
    <n v="9.4"/>
    <n v="52"/>
    <x v="58"/>
    <n v="77"/>
    <n v="3"/>
    <n v="0"/>
    <n v="4"/>
    <n v="4"/>
    <n v="0.72"/>
    <n v="0"/>
    <s v="No"/>
    <x v="1"/>
    <n v="11.02"/>
    <m/>
  </r>
  <r>
    <n v="365"/>
    <s v="Male"/>
    <n v="0.75"/>
    <n v="0.59"/>
    <n v="0.71"/>
    <n v="8.02"/>
    <n v="94"/>
    <x v="6"/>
    <n v="94"/>
    <n v="3"/>
    <n v="4"/>
    <n v="3"/>
    <n v="2"/>
    <n v="0.95"/>
    <n v="4"/>
    <s v="No"/>
    <x v="0"/>
    <n v="0"/>
    <m/>
  </r>
  <r>
    <n v="366"/>
    <s v="Male"/>
    <n v="0.74"/>
    <n v="0.53"/>
    <n v="0.88"/>
    <n v="6.42"/>
    <n v="56"/>
    <x v="58"/>
    <n v="50"/>
    <n v="1"/>
    <n v="4"/>
    <n v="4"/>
    <n v="5"/>
    <n v="0.91"/>
    <n v="3"/>
    <s v="Yes"/>
    <x v="0"/>
    <n v="0"/>
    <m/>
  </r>
  <r>
    <n v="367"/>
    <s v="Female"/>
    <n v="0.59"/>
    <n v="0.68"/>
    <n v="0.76"/>
    <n v="9.32"/>
    <n v="50"/>
    <x v="12"/>
    <n v="50"/>
    <n v="2"/>
    <n v="4"/>
    <n v="23"/>
    <n v="0"/>
    <n v="0.8"/>
    <n v="1"/>
    <s v="Yes"/>
    <x v="0"/>
    <n v="0"/>
    <m/>
  </r>
  <r>
    <n v="368"/>
    <s v="Female"/>
    <n v="0.94"/>
    <n v="0.77"/>
    <n v="0.59"/>
    <n v="9.77"/>
    <n v="98"/>
    <x v="8"/>
    <n v="96"/>
    <n v="3"/>
    <n v="1"/>
    <n v="23"/>
    <n v="2"/>
    <n v="0.85"/>
    <n v="2"/>
    <s v="Yes"/>
    <x v="1"/>
    <n v="7.78"/>
    <m/>
  </r>
  <r>
    <n v="369"/>
    <s v="Male"/>
    <n v="0.68"/>
    <n v="0.7"/>
    <n v="0.7"/>
    <n v="5.87"/>
    <n v="49"/>
    <x v="27"/>
    <n v="87"/>
    <n v="0"/>
    <n v="1"/>
    <n v="19"/>
    <n v="3"/>
    <n v="0.74"/>
    <n v="0"/>
    <s v="Yes"/>
    <x v="0"/>
    <n v="0"/>
    <m/>
  </r>
  <r>
    <n v="370"/>
    <s v="Male"/>
    <n v="0.6"/>
    <n v="0.63"/>
    <n v="0.67"/>
    <n v="9.2100000000000009"/>
    <n v="96"/>
    <x v="46"/>
    <n v="95"/>
    <n v="4"/>
    <n v="2"/>
    <n v="11"/>
    <n v="3"/>
    <n v="0.88"/>
    <n v="1"/>
    <s v="Yes"/>
    <x v="1"/>
    <n v="9.5299999999999994"/>
    <m/>
  </r>
  <r>
    <n v="371"/>
    <s v="Female"/>
    <n v="0.62"/>
    <n v="0.82"/>
    <n v="0.8"/>
    <n v="7.18"/>
    <n v="72"/>
    <x v="43"/>
    <n v="65"/>
    <n v="0"/>
    <n v="5"/>
    <n v="7"/>
    <n v="0"/>
    <n v="0.85"/>
    <n v="3"/>
    <s v="No"/>
    <x v="0"/>
    <n v="0"/>
    <m/>
  </r>
  <r>
    <n v="372"/>
    <s v="Female"/>
    <n v="0.56999999999999995"/>
    <n v="0.59"/>
    <n v="0.85"/>
    <n v="7.75"/>
    <n v="53"/>
    <x v="14"/>
    <n v="42"/>
    <n v="3"/>
    <n v="0"/>
    <n v="12"/>
    <n v="5"/>
    <n v="0.8"/>
    <n v="1"/>
    <s v="No"/>
    <x v="0"/>
    <n v="0"/>
    <m/>
  </r>
  <r>
    <n v="373"/>
    <s v="Female"/>
    <n v="0.89"/>
    <n v="0.68"/>
    <n v="0.77"/>
    <n v="9.43"/>
    <n v="76"/>
    <x v="28"/>
    <n v="64"/>
    <n v="2"/>
    <n v="3"/>
    <n v="3"/>
    <n v="3"/>
    <n v="0.71"/>
    <n v="2"/>
    <s v="No"/>
    <x v="0"/>
    <n v="0"/>
    <m/>
  </r>
  <r>
    <n v="374"/>
    <s v="Female"/>
    <n v="0.53"/>
    <n v="0.79"/>
    <n v="0.66"/>
    <n v="9.69"/>
    <n v="47"/>
    <x v="29"/>
    <n v="56"/>
    <n v="3"/>
    <n v="0"/>
    <n v="19"/>
    <n v="1"/>
    <n v="0.71"/>
    <n v="0"/>
    <s v="No"/>
    <x v="1"/>
    <n v="9.3800000000000008"/>
    <m/>
  </r>
  <r>
    <n v="375"/>
    <s v="Male"/>
    <n v="0.8"/>
    <n v="0.71"/>
    <n v="0.68"/>
    <n v="6.63"/>
    <n v="72"/>
    <x v="24"/>
    <n v="61"/>
    <n v="2"/>
    <n v="1"/>
    <n v="10"/>
    <n v="3"/>
    <n v="0.64"/>
    <n v="2"/>
    <s v="Yes"/>
    <x v="0"/>
    <n v="0"/>
    <m/>
  </r>
  <r>
    <n v="376"/>
    <s v="Female"/>
    <n v="0.77"/>
    <n v="0.52"/>
    <n v="0.72"/>
    <n v="6.42"/>
    <n v="46"/>
    <x v="4"/>
    <n v="68"/>
    <n v="1"/>
    <n v="2"/>
    <n v="14"/>
    <n v="4"/>
    <n v="0.85"/>
    <n v="0"/>
    <s v="Yes"/>
    <x v="0"/>
    <n v="0"/>
    <m/>
  </r>
  <r>
    <n v="377"/>
    <s v="Female"/>
    <n v="0.6"/>
    <n v="0.86"/>
    <n v="0.81"/>
    <n v="5.85"/>
    <n v="73"/>
    <x v="42"/>
    <n v="85"/>
    <n v="4"/>
    <n v="3"/>
    <n v="23"/>
    <n v="1"/>
    <n v="0.91"/>
    <n v="3"/>
    <s v="Yes"/>
    <x v="0"/>
    <n v="0"/>
    <m/>
  </r>
  <r>
    <n v="378"/>
    <s v="Male"/>
    <n v="0.92"/>
    <n v="0.9"/>
    <n v="0.82"/>
    <n v="7.92"/>
    <n v="46"/>
    <x v="55"/>
    <n v="65"/>
    <n v="0"/>
    <n v="4"/>
    <n v="13"/>
    <n v="2"/>
    <n v="0.61"/>
    <n v="5"/>
    <s v="Yes"/>
    <x v="0"/>
    <n v="0"/>
    <m/>
  </r>
  <r>
    <n v="379"/>
    <s v="Female"/>
    <n v="0.5"/>
    <n v="0.67"/>
    <n v="0.72"/>
    <n v="5.56"/>
    <n v="46"/>
    <x v="47"/>
    <n v="73"/>
    <n v="2"/>
    <n v="4"/>
    <n v="17"/>
    <n v="5"/>
    <n v="0.67"/>
    <n v="2"/>
    <s v="No"/>
    <x v="0"/>
    <n v="0"/>
    <m/>
  </r>
  <r>
    <n v="380"/>
    <s v="Male"/>
    <n v="0.87"/>
    <n v="0.6"/>
    <n v="0.7"/>
    <n v="7.27"/>
    <n v="80"/>
    <x v="0"/>
    <n v="65"/>
    <n v="0"/>
    <n v="1"/>
    <n v="19"/>
    <n v="0"/>
    <n v="0.86"/>
    <n v="1"/>
    <s v="Yes"/>
    <x v="1"/>
    <n v="14.82"/>
    <m/>
  </r>
  <r>
    <n v="381"/>
    <s v="Female"/>
    <n v="0.73"/>
    <n v="0.51"/>
    <n v="0.7"/>
    <n v="5.82"/>
    <n v="93"/>
    <x v="19"/>
    <n v="96"/>
    <n v="1"/>
    <n v="2"/>
    <n v="0"/>
    <n v="4"/>
    <n v="0.96"/>
    <n v="5"/>
    <s v="No"/>
    <x v="0"/>
    <n v="0"/>
    <m/>
  </r>
  <r>
    <n v="382"/>
    <s v="Female"/>
    <n v="0.8"/>
    <n v="0.61"/>
    <n v="0.67"/>
    <n v="7.24"/>
    <n v="75"/>
    <x v="48"/>
    <n v="48"/>
    <n v="3"/>
    <n v="5"/>
    <n v="0"/>
    <n v="4"/>
    <n v="0.67"/>
    <n v="3"/>
    <s v="Yes"/>
    <x v="0"/>
    <n v="0"/>
    <m/>
  </r>
  <r>
    <n v="383"/>
    <s v="Female"/>
    <n v="0.9"/>
    <n v="0.55000000000000004"/>
    <n v="0.83"/>
    <n v="5.67"/>
    <n v="94"/>
    <x v="57"/>
    <n v="79"/>
    <n v="2"/>
    <n v="0"/>
    <n v="10"/>
    <n v="0"/>
    <n v="0.83"/>
    <n v="2"/>
    <s v="No"/>
    <x v="0"/>
    <n v="0"/>
    <m/>
  </r>
  <r>
    <n v="384"/>
    <s v="Male"/>
    <n v="0.95"/>
    <n v="0.92"/>
    <n v="0.63"/>
    <n v="9.09"/>
    <n v="46"/>
    <x v="1"/>
    <n v="50"/>
    <n v="4"/>
    <n v="1"/>
    <n v="23"/>
    <n v="3"/>
    <n v="0.72"/>
    <n v="5"/>
    <s v="Yes"/>
    <x v="0"/>
    <n v="0"/>
    <m/>
  </r>
  <r>
    <n v="385"/>
    <s v="Male"/>
    <n v="0.75"/>
    <n v="0.89"/>
    <n v="0.8"/>
    <n v="6.4"/>
    <n v="59"/>
    <x v="17"/>
    <n v="46"/>
    <n v="2"/>
    <n v="5"/>
    <n v="19"/>
    <n v="0"/>
    <n v="0.88"/>
    <n v="0"/>
    <s v="No"/>
    <x v="0"/>
    <n v="0"/>
    <m/>
  </r>
  <r>
    <n v="386"/>
    <s v="Female"/>
    <n v="0.54"/>
    <n v="0.93"/>
    <n v="0.82"/>
    <n v="6.91"/>
    <n v="57"/>
    <x v="40"/>
    <n v="69"/>
    <n v="3"/>
    <n v="5"/>
    <n v="5"/>
    <n v="0"/>
    <n v="0.72"/>
    <n v="5"/>
    <s v="No"/>
    <x v="0"/>
    <n v="0"/>
    <m/>
  </r>
  <r>
    <n v="387"/>
    <s v="Male"/>
    <n v="0.69"/>
    <n v="0.78"/>
    <n v="0.67"/>
    <n v="9.24"/>
    <n v="84"/>
    <x v="52"/>
    <n v="93"/>
    <n v="3"/>
    <n v="0"/>
    <n v="4"/>
    <n v="3"/>
    <n v="0.82"/>
    <n v="3"/>
    <s v="No"/>
    <x v="0"/>
    <n v="0"/>
    <m/>
  </r>
  <r>
    <n v="388"/>
    <s v="Male"/>
    <n v="0.9"/>
    <n v="0.79"/>
    <n v="0.63"/>
    <n v="8.7100000000000009"/>
    <n v="82"/>
    <x v="40"/>
    <n v="41"/>
    <n v="4"/>
    <n v="3"/>
    <n v="12"/>
    <n v="2"/>
    <n v="0.74"/>
    <n v="0"/>
    <s v="Yes"/>
    <x v="0"/>
    <n v="0"/>
    <m/>
  </r>
  <r>
    <n v="389"/>
    <s v="Male"/>
    <n v="0.6"/>
    <n v="0.51"/>
    <n v="0.68"/>
    <n v="6.44"/>
    <n v="80"/>
    <x v="44"/>
    <n v="69"/>
    <n v="4"/>
    <n v="0"/>
    <n v="9"/>
    <n v="5"/>
    <n v="0.83"/>
    <n v="5"/>
    <s v="Yes"/>
    <x v="0"/>
    <n v="0"/>
    <m/>
  </r>
  <r>
    <n v="390"/>
    <s v="Male"/>
    <n v="0.82"/>
    <n v="0.57999999999999996"/>
    <n v="0.66"/>
    <n v="5.81"/>
    <n v="53"/>
    <x v="40"/>
    <n v="43"/>
    <n v="1"/>
    <n v="3"/>
    <n v="5"/>
    <n v="0"/>
    <n v="0.82"/>
    <n v="4"/>
    <s v="Yes"/>
    <x v="0"/>
    <n v="0"/>
    <m/>
  </r>
  <r>
    <n v="391"/>
    <s v="Male"/>
    <n v="0.87"/>
    <n v="0.51"/>
    <n v="0.86"/>
    <n v="8.58"/>
    <n v="79"/>
    <x v="55"/>
    <n v="97"/>
    <n v="0"/>
    <n v="5"/>
    <n v="3"/>
    <n v="3"/>
    <n v="0.69"/>
    <n v="1"/>
    <s v="No"/>
    <x v="0"/>
    <n v="0"/>
    <m/>
  </r>
  <r>
    <n v="392"/>
    <s v="Male"/>
    <n v="0.76"/>
    <n v="0.78"/>
    <n v="0.56999999999999995"/>
    <n v="7.18"/>
    <n v="92"/>
    <x v="39"/>
    <n v="94"/>
    <n v="2"/>
    <n v="2"/>
    <n v="3"/>
    <n v="4"/>
    <n v="0.97"/>
    <n v="0"/>
    <s v="No"/>
    <x v="1"/>
    <n v="11.66"/>
    <m/>
  </r>
  <r>
    <n v="393"/>
    <s v="Female"/>
    <n v="0.83"/>
    <n v="0.82"/>
    <n v="0.7"/>
    <n v="8.7899999999999991"/>
    <n v="53"/>
    <x v="22"/>
    <n v="53"/>
    <n v="1"/>
    <n v="1"/>
    <n v="6"/>
    <n v="0"/>
    <n v="0.64"/>
    <n v="2"/>
    <s v="No"/>
    <x v="0"/>
    <n v="0"/>
    <m/>
  </r>
  <r>
    <n v="394"/>
    <s v="Female"/>
    <n v="0.64"/>
    <n v="0.59"/>
    <n v="0.74"/>
    <n v="7.41"/>
    <n v="60"/>
    <x v="33"/>
    <n v="52"/>
    <n v="0"/>
    <n v="0"/>
    <n v="15"/>
    <n v="5"/>
    <n v="0.64"/>
    <n v="4"/>
    <s v="No"/>
    <x v="0"/>
    <n v="0"/>
    <m/>
  </r>
  <r>
    <n v="395"/>
    <s v="Male"/>
    <n v="0.81"/>
    <n v="0.83"/>
    <n v="0.86"/>
    <n v="6.99"/>
    <n v="88"/>
    <x v="13"/>
    <n v="93"/>
    <n v="1"/>
    <n v="2"/>
    <n v="0"/>
    <n v="0"/>
    <n v="0.9"/>
    <n v="3"/>
    <s v="Yes"/>
    <x v="0"/>
    <n v="0"/>
    <m/>
  </r>
  <r>
    <n v="396"/>
    <s v="Female"/>
    <n v="0.7"/>
    <n v="0.93"/>
    <n v="0.77"/>
    <n v="7.44"/>
    <n v="98"/>
    <x v="7"/>
    <n v="64"/>
    <n v="4"/>
    <n v="2"/>
    <n v="8"/>
    <n v="2"/>
    <n v="0.99"/>
    <n v="2"/>
    <s v="No"/>
    <x v="1"/>
    <n v="4.3899999999999997"/>
    <m/>
  </r>
  <r>
    <n v="397"/>
    <s v="Female"/>
    <n v="0.95"/>
    <n v="0.56999999999999995"/>
    <n v="0.71"/>
    <n v="8.7200000000000006"/>
    <n v="96"/>
    <x v="53"/>
    <n v="52"/>
    <n v="4"/>
    <n v="0"/>
    <n v="18"/>
    <n v="2"/>
    <n v="0.6"/>
    <n v="3"/>
    <s v="Yes"/>
    <x v="0"/>
    <n v="0"/>
    <m/>
  </r>
  <r>
    <n v="398"/>
    <s v="Female"/>
    <n v="0.54"/>
    <n v="0.86"/>
    <n v="0.7"/>
    <n v="9.3800000000000008"/>
    <n v="66"/>
    <x v="22"/>
    <n v="52"/>
    <n v="3"/>
    <n v="4"/>
    <n v="19"/>
    <n v="4"/>
    <n v="0.61"/>
    <n v="4"/>
    <s v="No"/>
    <x v="0"/>
    <n v="0"/>
    <m/>
  </r>
  <r>
    <n v="399"/>
    <s v="Female"/>
    <n v="0.55000000000000004"/>
    <n v="0.82"/>
    <n v="0.62"/>
    <n v="5.71"/>
    <n v="85"/>
    <x v="46"/>
    <n v="76"/>
    <n v="2"/>
    <n v="5"/>
    <n v="14"/>
    <n v="2"/>
    <n v="0.88"/>
    <n v="2"/>
    <s v="Yes"/>
    <x v="0"/>
    <n v="0"/>
    <m/>
  </r>
  <r>
    <n v="400"/>
    <s v="Male"/>
    <n v="0.87"/>
    <n v="0.55000000000000004"/>
    <n v="0.73"/>
    <n v="7.75"/>
    <n v="65"/>
    <x v="43"/>
    <n v="99"/>
    <n v="2"/>
    <n v="4"/>
    <n v="8"/>
    <n v="5"/>
    <n v="0.66"/>
    <n v="0"/>
    <s v="No"/>
    <x v="1"/>
    <n v="7.11"/>
    <m/>
  </r>
  <r>
    <n v="401"/>
    <s v="Female"/>
    <n v="0.71"/>
    <n v="0.93"/>
    <n v="0.84"/>
    <n v="5.64"/>
    <n v="66"/>
    <x v="34"/>
    <n v="83"/>
    <n v="2"/>
    <n v="3"/>
    <n v="20"/>
    <n v="4"/>
    <n v="0.88"/>
    <n v="5"/>
    <s v="No"/>
    <x v="0"/>
    <n v="0"/>
    <m/>
  </r>
  <r>
    <n v="402"/>
    <s v="Female"/>
    <n v="0.67"/>
    <n v="0.89"/>
    <n v="0.88"/>
    <n v="7.51"/>
    <n v="63"/>
    <x v="12"/>
    <n v="45"/>
    <n v="1"/>
    <n v="2"/>
    <n v="19"/>
    <n v="0"/>
    <n v="0.68"/>
    <n v="2"/>
    <s v="Yes"/>
    <x v="0"/>
    <n v="0"/>
    <m/>
  </r>
  <r>
    <n v="403"/>
    <s v="Male"/>
    <n v="0.63"/>
    <n v="0.94"/>
    <n v="0.68"/>
    <n v="9.31"/>
    <n v="44"/>
    <x v="46"/>
    <n v="65"/>
    <n v="1"/>
    <n v="1"/>
    <n v="21"/>
    <n v="3"/>
    <n v="0.95"/>
    <n v="1"/>
    <s v="Yes"/>
    <x v="1"/>
    <n v="11.15"/>
    <m/>
  </r>
  <r>
    <n v="404"/>
    <s v="Male"/>
    <n v="0.59"/>
    <n v="0.68"/>
    <n v="0.76"/>
    <n v="7.05"/>
    <n v="81"/>
    <x v="37"/>
    <n v="93"/>
    <n v="2"/>
    <n v="1"/>
    <n v="0"/>
    <n v="2"/>
    <n v="0.66"/>
    <n v="0"/>
    <s v="No"/>
    <x v="0"/>
    <n v="0"/>
    <m/>
  </r>
  <r>
    <n v="405"/>
    <s v="Female"/>
    <n v="0.95"/>
    <n v="0.81"/>
    <n v="0.71"/>
    <n v="9.51"/>
    <n v="77"/>
    <x v="17"/>
    <n v="53"/>
    <n v="3"/>
    <n v="2"/>
    <n v="0"/>
    <n v="4"/>
    <n v="0.87"/>
    <n v="1"/>
    <s v="No"/>
    <x v="0"/>
    <n v="0"/>
    <m/>
  </r>
  <r>
    <n v="406"/>
    <s v="Female"/>
    <n v="0.62"/>
    <n v="0.76"/>
    <n v="0.69"/>
    <n v="8.2100000000000009"/>
    <n v="67"/>
    <x v="26"/>
    <n v="47"/>
    <n v="0"/>
    <n v="4"/>
    <n v="15"/>
    <n v="2"/>
    <n v="0.69"/>
    <n v="2"/>
    <s v="No"/>
    <x v="0"/>
    <n v="0"/>
    <m/>
  </r>
  <r>
    <n v="407"/>
    <s v="Female"/>
    <n v="0.8"/>
    <n v="0.5"/>
    <n v="0.86"/>
    <n v="9.52"/>
    <n v="81"/>
    <x v="24"/>
    <n v="63"/>
    <n v="1"/>
    <n v="5"/>
    <n v="4"/>
    <n v="2"/>
    <n v="0.75"/>
    <n v="2"/>
    <s v="Yes"/>
    <x v="1"/>
    <n v="4.99"/>
    <m/>
  </r>
  <r>
    <n v="408"/>
    <s v="Female"/>
    <n v="0.79"/>
    <n v="0.92"/>
    <n v="0.67"/>
    <n v="8.76"/>
    <n v="82"/>
    <x v="44"/>
    <n v="61"/>
    <n v="2"/>
    <n v="2"/>
    <n v="20"/>
    <n v="1"/>
    <n v="0.69"/>
    <n v="3"/>
    <s v="Yes"/>
    <x v="0"/>
    <n v="0"/>
    <m/>
  </r>
  <r>
    <n v="409"/>
    <s v="Female"/>
    <n v="0.52"/>
    <n v="0.82"/>
    <n v="0.75"/>
    <n v="5.94"/>
    <n v="97"/>
    <x v="28"/>
    <n v="79"/>
    <n v="4"/>
    <n v="3"/>
    <n v="8"/>
    <n v="0"/>
    <n v="0.98"/>
    <n v="2"/>
    <s v="Yes"/>
    <x v="0"/>
    <n v="0"/>
    <m/>
  </r>
  <r>
    <n v="410"/>
    <s v="Female"/>
    <n v="0.79"/>
    <n v="0.89"/>
    <n v="0.87"/>
    <n v="6.49"/>
    <n v="71"/>
    <x v="26"/>
    <n v="78"/>
    <n v="1"/>
    <n v="2"/>
    <n v="0"/>
    <n v="2"/>
    <n v="0.85"/>
    <n v="0"/>
    <s v="Yes"/>
    <x v="0"/>
    <n v="0"/>
    <m/>
  </r>
  <r>
    <n v="411"/>
    <s v="Male"/>
    <n v="0.55000000000000004"/>
    <n v="0.81"/>
    <n v="0.81"/>
    <n v="7.19"/>
    <n v="63"/>
    <x v="40"/>
    <n v="88"/>
    <n v="0"/>
    <n v="0"/>
    <n v="18"/>
    <n v="3"/>
    <n v="0.93"/>
    <n v="1"/>
    <s v="Yes"/>
    <x v="1"/>
    <n v="8.4"/>
    <m/>
  </r>
  <r>
    <n v="412"/>
    <s v="Female"/>
    <n v="0.78"/>
    <n v="0.54"/>
    <n v="0.89"/>
    <n v="6.23"/>
    <n v="45"/>
    <x v="21"/>
    <n v="60"/>
    <n v="1"/>
    <n v="4"/>
    <n v="15"/>
    <n v="5"/>
    <n v="0.93"/>
    <n v="5"/>
    <s v="No"/>
    <x v="0"/>
    <n v="0"/>
    <m/>
  </r>
  <r>
    <n v="413"/>
    <s v="Female"/>
    <n v="0.56999999999999995"/>
    <n v="0.66"/>
    <n v="0.7"/>
    <n v="7.63"/>
    <n v="49"/>
    <x v="35"/>
    <n v="82"/>
    <n v="0"/>
    <n v="0"/>
    <n v="2"/>
    <n v="1"/>
    <n v="0.99"/>
    <n v="5"/>
    <s v="No"/>
    <x v="0"/>
    <n v="0"/>
    <m/>
  </r>
  <r>
    <n v="414"/>
    <s v="Male"/>
    <n v="0.93"/>
    <n v="0.56999999999999995"/>
    <n v="0.82"/>
    <n v="7.53"/>
    <n v="85"/>
    <x v="48"/>
    <n v="65"/>
    <n v="0"/>
    <n v="0"/>
    <n v="3"/>
    <n v="4"/>
    <n v="0.73"/>
    <n v="4"/>
    <s v="Yes"/>
    <x v="0"/>
    <n v="0"/>
    <m/>
  </r>
  <r>
    <n v="415"/>
    <s v="Male"/>
    <n v="0.94"/>
    <n v="0.91"/>
    <n v="0.88"/>
    <n v="9.61"/>
    <n v="91"/>
    <x v="44"/>
    <n v="49"/>
    <n v="1"/>
    <n v="2"/>
    <n v="11"/>
    <n v="4"/>
    <n v="0.77"/>
    <n v="1"/>
    <s v="No"/>
    <x v="0"/>
    <n v="0"/>
    <m/>
  </r>
  <r>
    <n v="416"/>
    <s v="Male"/>
    <n v="0.92"/>
    <n v="0.83"/>
    <n v="0.55000000000000004"/>
    <n v="7.37"/>
    <n v="42"/>
    <x v="25"/>
    <n v="52"/>
    <n v="0"/>
    <n v="5"/>
    <n v="6"/>
    <n v="3"/>
    <n v="0.6"/>
    <n v="5"/>
    <s v="Yes"/>
    <x v="0"/>
    <n v="0"/>
    <m/>
  </r>
  <r>
    <n v="417"/>
    <s v="Male"/>
    <n v="0.93"/>
    <n v="0.57999999999999996"/>
    <n v="0.85"/>
    <n v="8.8800000000000008"/>
    <n v="46"/>
    <x v="39"/>
    <n v="81"/>
    <n v="1"/>
    <n v="2"/>
    <n v="14"/>
    <n v="3"/>
    <n v="0.76"/>
    <n v="5"/>
    <s v="Yes"/>
    <x v="0"/>
    <n v="0"/>
    <m/>
  </r>
  <r>
    <n v="418"/>
    <s v="Female"/>
    <n v="0.82"/>
    <n v="0.72"/>
    <n v="0.87"/>
    <n v="9.5500000000000007"/>
    <n v="68"/>
    <x v="59"/>
    <n v="92"/>
    <n v="1"/>
    <n v="5"/>
    <n v="22"/>
    <n v="5"/>
    <n v="0.81"/>
    <n v="3"/>
    <s v="Yes"/>
    <x v="0"/>
    <n v="0"/>
    <m/>
  </r>
  <r>
    <n v="419"/>
    <s v="Female"/>
    <n v="0.66"/>
    <n v="0.84"/>
    <n v="0.87"/>
    <n v="9.27"/>
    <n v="73"/>
    <x v="2"/>
    <n v="97"/>
    <n v="3"/>
    <n v="1"/>
    <n v="14"/>
    <n v="0"/>
    <n v="0.96"/>
    <n v="4"/>
    <s v="Yes"/>
    <x v="0"/>
    <n v="0"/>
    <m/>
  </r>
  <r>
    <n v="420"/>
    <s v="Female"/>
    <n v="0.6"/>
    <n v="0.56000000000000005"/>
    <n v="0.72"/>
    <n v="6.4"/>
    <n v="46"/>
    <x v="24"/>
    <n v="53"/>
    <n v="4"/>
    <n v="5"/>
    <n v="4"/>
    <n v="3"/>
    <n v="0.75"/>
    <n v="5"/>
    <s v="Yes"/>
    <x v="0"/>
    <n v="0"/>
    <m/>
  </r>
  <r>
    <n v="421"/>
    <s v="Female"/>
    <n v="0.62"/>
    <n v="0.64"/>
    <n v="0.77"/>
    <n v="7.63"/>
    <n v="56"/>
    <x v="0"/>
    <n v="48"/>
    <n v="0"/>
    <n v="0"/>
    <n v="24"/>
    <n v="4"/>
    <n v="0.66"/>
    <n v="5"/>
    <s v="No"/>
    <x v="0"/>
    <n v="0"/>
    <m/>
  </r>
  <r>
    <n v="422"/>
    <s v="Female"/>
    <n v="0.6"/>
    <n v="0.69"/>
    <n v="0.77"/>
    <n v="7"/>
    <n v="52"/>
    <x v="39"/>
    <n v="46"/>
    <n v="1"/>
    <n v="2"/>
    <n v="22"/>
    <n v="0"/>
    <n v="0.74"/>
    <n v="4"/>
    <s v="No"/>
    <x v="0"/>
    <n v="0"/>
    <m/>
  </r>
  <r>
    <n v="423"/>
    <s v="Female"/>
    <n v="0.8"/>
    <n v="0.74"/>
    <n v="0.69"/>
    <n v="7.22"/>
    <n v="97"/>
    <x v="45"/>
    <n v="78"/>
    <n v="0"/>
    <n v="1"/>
    <n v="1"/>
    <n v="3"/>
    <n v="0.8"/>
    <n v="2"/>
    <s v="No"/>
    <x v="0"/>
    <n v="0"/>
    <m/>
  </r>
  <r>
    <n v="424"/>
    <s v="Male"/>
    <n v="0.77"/>
    <n v="0.52"/>
    <n v="0.8"/>
    <n v="7.05"/>
    <n v="60"/>
    <x v="16"/>
    <n v="97"/>
    <n v="1"/>
    <n v="0"/>
    <n v="11"/>
    <n v="3"/>
    <n v="0.61"/>
    <n v="5"/>
    <s v="No"/>
    <x v="0"/>
    <n v="0"/>
    <m/>
  </r>
  <r>
    <n v="425"/>
    <s v="Female"/>
    <n v="0.93"/>
    <n v="0.73"/>
    <n v="0.84"/>
    <n v="9.0500000000000007"/>
    <n v="70"/>
    <x v="28"/>
    <n v="70"/>
    <n v="1"/>
    <n v="1"/>
    <n v="18"/>
    <n v="4"/>
    <n v="0.84"/>
    <n v="3"/>
    <s v="Yes"/>
    <x v="0"/>
    <n v="0"/>
    <m/>
  </r>
  <r>
    <n v="426"/>
    <s v="Male"/>
    <n v="0.55000000000000004"/>
    <n v="0.83"/>
    <n v="0.79"/>
    <n v="7.44"/>
    <n v="48"/>
    <x v="26"/>
    <n v="89"/>
    <n v="1"/>
    <n v="4"/>
    <n v="22"/>
    <n v="0"/>
    <n v="0.68"/>
    <n v="3"/>
    <s v="No"/>
    <x v="0"/>
    <n v="0"/>
    <m/>
  </r>
  <r>
    <n v="427"/>
    <s v="Male"/>
    <n v="0.9"/>
    <n v="0.71"/>
    <n v="0.7"/>
    <n v="7.75"/>
    <n v="84"/>
    <x v="14"/>
    <n v="55"/>
    <n v="4"/>
    <n v="3"/>
    <n v="4"/>
    <n v="1"/>
    <n v="0.79"/>
    <n v="2"/>
    <s v="No"/>
    <x v="1"/>
    <n v="6.29"/>
    <m/>
  </r>
  <r>
    <n v="428"/>
    <s v="Female"/>
    <n v="0.65"/>
    <n v="0.6"/>
    <n v="0.68"/>
    <n v="9.7200000000000006"/>
    <n v="86"/>
    <x v="50"/>
    <n v="47"/>
    <n v="0"/>
    <n v="0"/>
    <n v="22"/>
    <n v="1"/>
    <n v="0.69"/>
    <n v="5"/>
    <s v="Yes"/>
    <x v="0"/>
    <n v="0"/>
    <m/>
  </r>
  <r>
    <n v="429"/>
    <s v="Male"/>
    <n v="0.53"/>
    <n v="0.56999999999999995"/>
    <n v="0.71"/>
    <n v="5.76"/>
    <n v="52"/>
    <x v="58"/>
    <n v="87"/>
    <n v="4"/>
    <n v="2"/>
    <n v="24"/>
    <n v="5"/>
    <n v="0.8"/>
    <n v="0"/>
    <s v="No"/>
    <x v="0"/>
    <n v="0"/>
    <m/>
  </r>
  <r>
    <n v="430"/>
    <s v="Female"/>
    <n v="0.84"/>
    <n v="0.88"/>
    <n v="0.66"/>
    <n v="7.6"/>
    <n v="56"/>
    <x v="21"/>
    <n v="90"/>
    <n v="4"/>
    <n v="5"/>
    <n v="24"/>
    <n v="0"/>
    <n v="0.63"/>
    <n v="2"/>
    <s v="No"/>
    <x v="0"/>
    <n v="0"/>
    <m/>
  </r>
  <r>
    <n v="431"/>
    <s v="Male"/>
    <n v="0.75"/>
    <n v="0.92"/>
    <n v="0.83"/>
    <n v="8.83"/>
    <n v="47"/>
    <x v="27"/>
    <n v="54"/>
    <n v="4"/>
    <n v="4"/>
    <n v="2"/>
    <n v="3"/>
    <n v="0.89"/>
    <n v="3"/>
    <s v="No"/>
    <x v="0"/>
    <n v="0"/>
    <m/>
  </r>
  <r>
    <n v="432"/>
    <s v="Female"/>
    <n v="0.61"/>
    <n v="0.84"/>
    <n v="0.86"/>
    <n v="6.15"/>
    <n v="48"/>
    <x v="32"/>
    <n v="64"/>
    <n v="4"/>
    <n v="1"/>
    <n v="23"/>
    <n v="3"/>
    <n v="0.93"/>
    <n v="4"/>
    <s v="No"/>
    <x v="0"/>
    <n v="0"/>
    <m/>
  </r>
  <r>
    <n v="433"/>
    <s v="Male"/>
    <n v="0.6"/>
    <n v="0.87"/>
    <n v="0.78"/>
    <n v="8.1300000000000008"/>
    <n v="48"/>
    <x v="3"/>
    <n v="86"/>
    <n v="3"/>
    <n v="3"/>
    <n v="5"/>
    <n v="0"/>
    <n v="0.89"/>
    <n v="0"/>
    <s v="Yes"/>
    <x v="1"/>
    <n v="13.53"/>
    <m/>
  </r>
  <r>
    <n v="434"/>
    <s v="Female"/>
    <n v="0.86"/>
    <n v="0.56999999999999995"/>
    <n v="0.67"/>
    <n v="6.53"/>
    <n v="79"/>
    <x v="56"/>
    <n v="77"/>
    <n v="0"/>
    <n v="5"/>
    <n v="12"/>
    <n v="1"/>
    <n v="0.73"/>
    <n v="5"/>
    <s v="Yes"/>
    <x v="0"/>
    <n v="0"/>
    <m/>
  </r>
  <r>
    <n v="435"/>
    <s v="Female"/>
    <n v="0.74"/>
    <n v="0.86"/>
    <n v="0.74"/>
    <n v="9.23"/>
    <n v="87"/>
    <x v="7"/>
    <n v="80"/>
    <n v="0"/>
    <n v="0"/>
    <n v="19"/>
    <n v="5"/>
    <n v="0.81"/>
    <n v="3"/>
    <s v="No"/>
    <x v="0"/>
    <n v="0"/>
    <m/>
  </r>
  <r>
    <n v="436"/>
    <s v="Female"/>
    <n v="0.67"/>
    <n v="0.76"/>
    <n v="0.69"/>
    <n v="6.91"/>
    <n v="91"/>
    <x v="56"/>
    <n v="54"/>
    <n v="1"/>
    <n v="3"/>
    <n v="14"/>
    <n v="2"/>
    <n v="0.6"/>
    <n v="3"/>
    <s v="Yes"/>
    <x v="0"/>
    <n v="0"/>
    <m/>
  </r>
  <r>
    <n v="437"/>
    <s v="Female"/>
    <n v="0.68"/>
    <n v="0.77"/>
    <n v="0.57999999999999996"/>
    <n v="6.91"/>
    <n v="69"/>
    <x v="20"/>
    <n v="64"/>
    <n v="0"/>
    <n v="4"/>
    <n v="3"/>
    <n v="4"/>
    <n v="0.67"/>
    <n v="2"/>
    <s v="No"/>
    <x v="0"/>
    <n v="0"/>
    <m/>
  </r>
  <r>
    <n v="438"/>
    <s v="Female"/>
    <n v="0.72"/>
    <n v="0.89"/>
    <n v="0.88"/>
    <n v="8.07"/>
    <n v="46"/>
    <x v="35"/>
    <n v="46"/>
    <n v="4"/>
    <n v="3"/>
    <n v="19"/>
    <n v="0"/>
    <n v="0.7"/>
    <n v="1"/>
    <s v="No"/>
    <x v="0"/>
    <n v="0"/>
    <m/>
  </r>
  <r>
    <n v="439"/>
    <s v="Male"/>
    <n v="0.87"/>
    <n v="0.83"/>
    <n v="0.82"/>
    <n v="6.29"/>
    <n v="56"/>
    <x v="21"/>
    <n v="65"/>
    <n v="2"/>
    <n v="0"/>
    <n v="6"/>
    <n v="5"/>
    <n v="0.6"/>
    <n v="3"/>
    <s v="No"/>
    <x v="0"/>
    <n v="0"/>
    <m/>
  </r>
  <r>
    <n v="440"/>
    <s v="Male"/>
    <n v="0.67"/>
    <n v="0.81"/>
    <n v="0.56000000000000005"/>
    <n v="6.73"/>
    <n v="78"/>
    <x v="13"/>
    <n v="99"/>
    <n v="0"/>
    <n v="4"/>
    <n v="21"/>
    <n v="2"/>
    <n v="0.64"/>
    <n v="1"/>
    <s v="Yes"/>
    <x v="0"/>
    <n v="0"/>
    <m/>
  </r>
  <r>
    <n v="441"/>
    <s v="Male"/>
    <n v="0.75"/>
    <n v="0.64"/>
    <n v="0.84"/>
    <n v="7.29"/>
    <n v="77"/>
    <x v="40"/>
    <n v="47"/>
    <n v="2"/>
    <n v="1"/>
    <n v="17"/>
    <n v="4"/>
    <n v="0.69"/>
    <n v="0"/>
    <s v="Yes"/>
    <x v="0"/>
    <n v="0"/>
    <m/>
  </r>
  <r>
    <n v="442"/>
    <s v="Female"/>
    <n v="0.55000000000000004"/>
    <n v="0.93"/>
    <n v="0.8"/>
    <n v="7.02"/>
    <n v="44"/>
    <x v="20"/>
    <n v="57"/>
    <n v="3"/>
    <n v="0"/>
    <n v="20"/>
    <n v="2"/>
    <n v="0.98"/>
    <n v="4"/>
    <s v="No"/>
    <x v="0"/>
    <n v="0"/>
    <m/>
  </r>
  <r>
    <n v="443"/>
    <s v="Male"/>
    <n v="0.53"/>
    <n v="0.66"/>
    <n v="0.8"/>
    <n v="7.76"/>
    <n v="56"/>
    <x v="19"/>
    <n v="60"/>
    <n v="1"/>
    <n v="3"/>
    <n v="20"/>
    <n v="2"/>
    <n v="0.72"/>
    <n v="1"/>
    <s v="Yes"/>
    <x v="0"/>
    <n v="0"/>
    <m/>
  </r>
  <r>
    <n v="444"/>
    <s v="Female"/>
    <n v="0.93"/>
    <n v="0.82"/>
    <n v="0.74"/>
    <n v="8.08"/>
    <n v="79"/>
    <x v="46"/>
    <n v="55"/>
    <n v="1"/>
    <n v="0"/>
    <n v="21"/>
    <n v="4"/>
    <n v="0.8"/>
    <n v="1"/>
    <s v="Yes"/>
    <x v="1"/>
    <n v="5.92"/>
    <m/>
  </r>
  <r>
    <n v="445"/>
    <s v="Female"/>
    <n v="0.78"/>
    <n v="0.65"/>
    <n v="0.82"/>
    <n v="7.94"/>
    <n v="97"/>
    <x v="58"/>
    <n v="86"/>
    <n v="1"/>
    <n v="4"/>
    <n v="6"/>
    <n v="2"/>
    <n v="0.95"/>
    <n v="1"/>
    <s v="Yes"/>
    <x v="1"/>
    <n v="8.8800000000000008"/>
    <m/>
  </r>
  <r>
    <n v="446"/>
    <s v="Male"/>
    <n v="0.83"/>
    <n v="0.78"/>
    <n v="0.74"/>
    <n v="8.31"/>
    <n v="40"/>
    <x v="48"/>
    <n v="42"/>
    <n v="3"/>
    <n v="3"/>
    <n v="11"/>
    <n v="1"/>
    <n v="0.92"/>
    <n v="1"/>
    <s v="Yes"/>
    <x v="0"/>
    <n v="0"/>
    <m/>
  </r>
  <r>
    <n v="447"/>
    <s v="Male"/>
    <n v="0.66"/>
    <n v="0.57999999999999996"/>
    <n v="0.65"/>
    <n v="6.82"/>
    <n v="55"/>
    <x v="13"/>
    <n v="40"/>
    <n v="4"/>
    <n v="1"/>
    <n v="10"/>
    <n v="5"/>
    <n v="0.87"/>
    <n v="1"/>
    <s v="No"/>
    <x v="0"/>
    <n v="0"/>
    <m/>
  </r>
  <r>
    <n v="448"/>
    <s v="Female"/>
    <n v="0.92"/>
    <n v="0.82"/>
    <n v="0.64"/>
    <n v="6.04"/>
    <n v="56"/>
    <x v="21"/>
    <n v="52"/>
    <n v="2"/>
    <n v="5"/>
    <n v="23"/>
    <n v="0"/>
    <n v="0.68"/>
    <n v="0"/>
    <s v="No"/>
    <x v="0"/>
    <n v="0"/>
    <m/>
  </r>
  <r>
    <n v="449"/>
    <s v="Male"/>
    <n v="0.92"/>
    <n v="0.78"/>
    <n v="0.77"/>
    <n v="8.77"/>
    <n v="69"/>
    <x v="44"/>
    <n v="93"/>
    <n v="0"/>
    <n v="2"/>
    <n v="11"/>
    <n v="5"/>
    <n v="0.7"/>
    <n v="5"/>
    <s v="No"/>
    <x v="0"/>
    <n v="0"/>
    <m/>
  </r>
  <r>
    <n v="450"/>
    <s v="Female"/>
    <n v="0.65"/>
    <n v="0.62"/>
    <n v="0.73"/>
    <n v="9.16"/>
    <n v="70"/>
    <x v="38"/>
    <n v="71"/>
    <n v="4"/>
    <n v="1"/>
    <n v="14"/>
    <n v="1"/>
    <n v="0.99"/>
    <n v="5"/>
    <s v="No"/>
    <x v="0"/>
    <n v="0"/>
    <m/>
  </r>
  <r>
    <n v="451"/>
    <s v="Female"/>
    <n v="0.51"/>
    <n v="0.7"/>
    <n v="0.72"/>
    <n v="6.61"/>
    <n v="74"/>
    <x v="10"/>
    <n v="51"/>
    <n v="1"/>
    <n v="0"/>
    <n v="7"/>
    <n v="1"/>
    <n v="0.88"/>
    <n v="3"/>
    <s v="No"/>
    <x v="0"/>
    <n v="0"/>
    <m/>
  </r>
  <r>
    <n v="452"/>
    <s v="Female"/>
    <n v="0.83"/>
    <n v="0.7"/>
    <n v="0.81"/>
    <n v="7.25"/>
    <n v="84"/>
    <x v="3"/>
    <n v="70"/>
    <n v="1"/>
    <n v="2"/>
    <n v="10"/>
    <n v="4"/>
    <n v="0.66"/>
    <n v="4"/>
    <s v="Yes"/>
    <x v="0"/>
    <n v="0"/>
    <m/>
  </r>
  <r>
    <n v="453"/>
    <s v="Female"/>
    <n v="0.56999999999999995"/>
    <n v="0.54"/>
    <n v="0.6"/>
    <n v="7.64"/>
    <n v="47"/>
    <x v="59"/>
    <n v="80"/>
    <n v="4"/>
    <n v="5"/>
    <n v="20"/>
    <n v="4"/>
    <n v="0.86"/>
    <n v="3"/>
    <s v="Yes"/>
    <x v="0"/>
    <n v="0"/>
    <m/>
  </r>
  <r>
    <n v="454"/>
    <s v="Female"/>
    <n v="0.62"/>
    <n v="0.59"/>
    <n v="0.64"/>
    <n v="7.79"/>
    <n v="87"/>
    <x v="31"/>
    <n v="41"/>
    <n v="2"/>
    <n v="5"/>
    <n v="17"/>
    <n v="4"/>
    <n v="0.81"/>
    <n v="0"/>
    <s v="No"/>
    <x v="0"/>
    <n v="0"/>
    <m/>
  </r>
  <r>
    <n v="455"/>
    <s v="Male"/>
    <n v="0.91"/>
    <n v="0.55000000000000004"/>
    <n v="0.56000000000000005"/>
    <n v="8.34"/>
    <n v="95"/>
    <x v="41"/>
    <n v="80"/>
    <n v="4"/>
    <n v="4"/>
    <n v="9"/>
    <n v="2"/>
    <n v="0.9"/>
    <n v="0"/>
    <s v="No"/>
    <x v="0"/>
    <n v="0"/>
    <m/>
  </r>
  <r>
    <n v="456"/>
    <s v="Male"/>
    <n v="0.56999999999999995"/>
    <n v="0.62"/>
    <n v="0.78"/>
    <n v="5.68"/>
    <n v="69"/>
    <x v="29"/>
    <n v="47"/>
    <n v="3"/>
    <n v="5"/>
    <n v="7"/>
    <n v="2"/>
    <n v="0.89"/>
    <n v="1"/>
    <s v="No"/>
    <x v="0"/>
    <n v="0"/>
    <m/>
  </r>
  <r>
    <n v="457"/>
    <s v="Female"/>
    <n v="0.79"/>
    <n v="0.5"/>
    <n v="0.82"/>
    <n v="8.6"/>
    <n v="78"/>
    <x v="24"/>
    <n v="98"/>
    <n v="1"/>
    <n v="3"/>
    <n v="5"/>
    <n v="0"/>
    <n v="0.87"/>
    <n v="0"/>
    <s v="No"/>
    <x v="1"/>
    <n v="6.64"/>
    <m/>
  </r>
  <r>
    <n v="458"/>
    <s v="Female"/>
    <n v="0.81"/>
    <n v="0.69"/>
    <n v="0.82"/>
    <n v="5.77"/>
    <n v="60"/>
    <x v="22"/>
    <n v="64"/>
    <n v="2"/>
    <n v="3"/>
    <n v="2"/>
    <n v="2"/>
    <n v="0.79"/>
    <n v="0"/>
    <s v="Yes"/>
    <x v="0"/>
    <n v="0"/>
    <m/>
  </r>
  <r>
    <n v="459"/>
    <s v="Male"/>
    <n v="0.85"/>
    <n v="0.56999999999999995"/>
    <n v="0.56000000000000005"/>
    <n v="7.51"/>
    <n v="54"/>
    <x v="11"/>
    <n v="44"/>
    <n v="0"/>
    <n v="4"/>
    <n v="19"/>
    <n v="0"/>
    <n v="0.74"/>
    <n v="1"/>
    <s v="Yes"/>
    <x v="0"/>
    <n v="0"/>
    <m/>
  </r>
  <r>
    <n v="460"/>
    <s v="Male"/>
    <n v="0.79"/>
    <n v="0.59"/>
    <n v="0.59"/>
    <n v="9.06"/>
    <n v="95"/>
    <x v="53"/>
    <n v="84"/>
    <n v="1"/>
    <n v="5"/>
    <n v="11"/>
    <n v="1"/>
    <n v="0.74"/>
    <n v="0"/>
    <s v="No"/>
    <x v="1"/>
    <n v="7.7"/>
    <m/>
  </r>
  <r>
    <n v="461"/>
    <s v="Female"/>
    <n v="0.5"/>
    <n v="0.57999999999999996"/>
    <n v="0.65"/>
    <n v="7.44"/>
    <n v="73"/>
    <x v="18"/>
    <n v="41"/>
    <n v="4"/>
    <n v="0"/>
    <n v="16"/>
    <n v="0"/>
    <n v="0.71"/>
    <n v="0"/>
    <s v="No"/>
    <x v="0"/>
    <n v="0"/>
    <m/>
  </r>
  <r>
    <n v="462"/>
    <s v="Male"/>
    <n v="0.92"/>
    <n v="0.9"/>
    <n v="0.64"/>
    <n v="6.14"/>
    <n v="95"/>
    <x v="12"/>
    <n v="81"/>
    <n v="2"/>
    <n v="1"/>
    <n v="2"/>
    <n v="0"/>
    <n v="0.76"/>
    <n v="0"/>
    <s v="Yes"/>
    <x v="0"/>
    <n v="0"/>
    <m/>
  </r>
  <r>
    <n v="463"/>
    <s v="Female"/>
    <n v="0.88"/>
    <n v="0.52"/>
    <n v="0.56000000000000005"/>
    <n v="9.74"/>
    <n v="99"/>
    <x v="38"/>
    <n v="97"/>
    <n v="1"/>
    <n v="2"/>
    <n v="19"/>
    <n v="4"/>
    <n v="0.82"/>
    <n v="2"/>
    <s v="No"/>
    <x v="1"/>
    <n v="5.61"/>
    <m/>
  </r>
  <r>
    <n v="464"/>
    <s v="Male"/>
    <n v="0.66"/>
    <n v="0.6"/>
    <n v="0.69"/>
    <n v="9.32"/>
    <n v="66"/>
    <x v="10"/>
    <n v="77"/>
    <n v="0"/>
    <n v="4"/>
    <n v="17"/>
    <n v="2"/>
    <n v="0.65"/>
    <n v="5"/>
    <s v="No"/>
    <x v="0"/>
    <n v="0"/>
    <m/>
  </r>
  <r>
    <n v="465"/>
    <s v="Female"/>
    <n v="0.69"/>
    <n v="0.61"/>
    <n v="0.61"/>
    <n v="8.82"/>
    <n v="41"/>
    <x v="49"/>
    <n v="78"/>
    <n v="0"/>
    <n v="5"/>
    <n v="11"/>
    <n v="3"/>
    <n v="0.75"/>
    <n v="3"/>
    <s v="No"/>
    <x v="0"/>
    <n v="0"/>
    <m/>
  </r>
  <r>
    <n v="466"/>
    <s v="Male"/>
    <n v="0.73"/>
    <n v="0.59"/>
    <n v="0.74"/>
    <n v="7.27"/>
    <n v="49"/>
    <x v="58"/>
    <n v="42"/>
    <n v="4"/>
    <n v="0"/>
    <n v="21"/>
    <n v="3"/>
    <n v="0.86"/>
    <n v="2"/>
    <s v="No"/>
    <x v="0"/>
    <n v="0"/>
    <m/>
  </r>
  <r>
    <n v="467"/>
    <s v="Female"/>
    <n v="0.71"/>
    <n v="0.74"/>
    <n v="0.88"/>
    <n v="6.29"/>
    <n v="44"/>
    <x v="59"/>
    <n v="85"/>
    <n v="3"/>
    <n v="0"/>
    <n v="23"/>
    <n v="4"/>
    <n v="0.82"/>
    <n v="3"/>
    <s v="Yes"/>
    <x v="0"/>
    <n v="0"/>
    <m/>
  </r>
  <r>
    <n v="468"/>
    <s v="Male"/>
    <n v="0.78"/>
    <n v="0.74"/>
    <n v="0.89"/>
    <n v="9.5500000000000007"/>
    <n v="66"/>
    <x v="16"/>
    <n v="87"/>
    <n v="4"/>
    <n v="2"/>
    <n v="15"/>
    <n v="5"/>
    <n v="0.6"/>
    <n v="1"/>
    <s v="No"/>
    <x v="1"/>
    <n v="3.15"/>
    <m/>
  </r>
  <r>
    <n v="469"/>
    <s v="Male"/>
    <n v="0.71"/>
    <n v="0.6"/>
    <n v="0.88"/>
    <n v="7.79"/>
    <n v="43"/>
    <x v="38"/>
    <n v="77"/>
    <n v="2"/>
    <n v="4"/>
    <n v="21"/>
    <n v="5"/>
    <n v="0.66"/>
    <n v="1"/>
    <s v="Yes"/>
    <x v="1"/>
    <n v="7.87"/>
    <m/>
  </r>
  <r>
    <n v="470"/>
    <s v="Female"/>
    <n v="0.93"/>
    <n v="0.85"/>
    <n v="0.76"/>
    <n v="9.17"/>
    <n v="86"/>
    <x v="38"/>
    <n v="61"/>
    <n v="4"/>
    <n v="1"/>
    <n v="9"/>
    <n v="5"/>
    <n v="0.98"/>
    <n v="5"/>
    <s v="Yes"/>
    <x v="0"/>
    <n v="0"/>
    <m/>
  </r>
  <r>
    <n v="471"/>
    <s v="Male"/>
    <n v="0.57999999999999996"/>
    <n v="0.88"/>
    <n v="0.85"/>
    <n v="6.97"/>
    <n v="52"/>
    <x v="40"/>
    <n v="79"/>
    <n v="2"/>
    <n v="1"/>
    <n v="18"/>
    <n v="1"/>
    <n v="0.99"/>
    <n v="3"/>
    <s v="No"/>
    <x v="0"/>
    <n v="0"/>
    <m/>
  </r>
  <r>
    <n v="472"/>
    <s v="Female"/>
    <n v="0.86"/>
    <n v="0.75"/>
    <n v="0.77"/>
    <n v="6.94"/>
    <n v="56"/>
    <x v="17"/>
    <n v="72"/>
    <n v="3"/>
    <n v="4"/>
    <n v="8"/>
    <n v="1"/>
    <n v="0.99"/>
    <n v="3"/>
    <s v="No"/>
    <x v="0"/>
    <n v="0"/>
    <m/>
  </r>
  <r>
    <n v="473"/>
    <s v="Male"/>
    <n v="0.59"/>
    <n v="0.63"/>
    <n v="0.73"/>
    <n v="9.74"/>
    <n v="60"/>
    <x v="55"/>
    <n v="91"/>
    <n v="4"/>
    <n v="3"/>
    <n v="13"/>
    <n v="1"/>
    <n v="0.98"/>
    <n v="5"/>
    <s v="No"/>
    <x v="0"/>
    <n v="0"/>
    <m/>
  </r>
  <r>
    <n v="474"/>
    <s v="Female"/>
    <n v="0.85"/>
    <n v="0.88"/>
    <n v="0.57999999999999996"/>
    <n v="7.74"/>
    <n v="62"/>
    <x v="47"/>
    <n v="71"/>
    <n v="0"/>
    <n v="5"/>
    <n v="19"/>
    <n v="0"/>
    <n v="0.77"/>
    <n v="4"/>
    <s v="No"/>
    <x v="0"/>
    <n v="0"/>
    <m/>
  </r>
  <r>
    <n v="475"/>
    <s v="Male"/>
    <n v="0.86"/>
    <n v="0.89"/>
    <n v="0.78"/>
    <n v="6.1"/>
    <n v="72"/>
    <x v="48"/>
    <n v="86"/>
    <n v="2"/>
    <n v="1"/>
    <n v="13"/>
    <n v="2"/>
    <n v="0.95"/>
    <n v="3"/>
    <s v="Yes"/>
    <x v="0"/>
    <n v="0"/>
    <m/>
  </r>
  <r>
    <n v="476"/>
    <s v="Female"/>
    <n v="0.77"/>
    <n v="0.5"/>
    <n v="0.74"/>
    <n v="6.44"/>
    <n v="89"/>
    <x v="16"/>
    <n v="56"/>
    <n v="2"/>
    <n v="3"/>
    <n v="21"/>
    <n v="1"/>
    <n v="0.81"/>
    <n v="3"/>
    <s v="No"/>
    <x v="0"/>
    <n v="0"/>
    <m/>
  </r>
  <r>
    <n v="477"/>
    <s v="Male"/>
    <n v="0.77"/>
    <n v="0.53"/>
    <n v="0.82"/>
    <n v="7.57"/>
    <n v="99"/>
    <x v="21"/>
    <n v="95"/>
    <n v="0"/>
    <n v="4"/>
    <n v="3"/>
    <n v="3"/>
    <n v="0.61"/>
    <n v="1"/>
    <s v="No"/>
    <x v="0"/>
    <n v="0"/>
    <m/>
  </r>
  <r>
    <n v="478"/>
    <s v="Female"/>
    <n v="0.91"/>
    <n v="0.79"/>
    <n v="0.71"/>
    <n v="5.68"/>
    <n v="54"/>
    <x v="5"/>
    <n v="57"/>
    <n v="4"/>
    <n v="5"/>
    <n v="14"/>
    <n v="0"/>
    <n v="0.85"/>
    <n v="1"/>
    <s v="Yes"/>
    <x v="0"/>
    <n v="0"/>
    <m/>
  </r>
  <r>
    <n v="479"/>
    <s v="Male"/>
    <n v="0.92"/>
    <n v="0.61"/>
    <n v="0.73"/>
    <n v="7.49"/>
    <n v="53"/>
    <x v="8"/>
    <n v="95"/>
    <n v="3"/>
    <n v="0"/>
    <n v="19"/>
    <n v="1"/>
    <n v="0.91"/>
    <n v="0"/>
    <s v="No"/>
    <x v="1"/>
    <n v="5.18"/>
    <m/>
  </r>
  <r>
    <n v="480"/>
    <s v="Female"/>
    <n v="0.7"/>
    <n v="0.84"/>
    <n v="0.89"/>
    <n v="7.3"/>
    <n v="48"/>
    <x v="5"/>
    <n v="42"/>
    <n v="1"/>
    <n v="4"/>
    <n v="1"/>
    <n v="1"/>
    <n v="0.82"/>
    <n v="0"/>
    <s v="No"/>
    <x v="0"/>
    <n v="0"/>
    <m/>
  </r>
  <r>
    <n v="481"/>
    <s v="Female"/>
    <n v="0.73"/>
    <n v="0.62"/>
    <n v="0.86"/>
    <n v="8.85"/>
    <n v="83"/>
    <x v="39"/>
    <n v="95"/>
    <n v="4"/>
    <n v="0"/>
    <n v="17"/>
    <n v="5"/>
    <n v="0.99"/>
    <n v="1"/>
    <s v="Yes"/>
    <x v="1"/>
    <n v="3.92"/>
    <m/>
  </r>
  <r>
    <n v="482"/>
    <s v="Female"/>
    <n v="0.91"/>
    <n v="0.8"/>
    <n v="0.89"/>
    <n v="7.03"/>
    <n v="76"/>
    <x v="44"/>
    <n v="45"/>
    <n v="4"/>
    <n v="4"/>
    <n v="1"/>
    <n v="5"/>
    <n v="0.77"/>
    <n v="0"/>
    <s v="No"/>
    <x v="0"/>
    <n v="0"/>
    <m/>
  </r>
  <r>
    <n v="483"/>
    <s v="Male"/>
    <n v="0.89"/>
    <n v="0.87"/>
    <n v="0.84"/>
    <n v="9.7200000000000006"/>
    <n v="69"/>
    <x v="20"/>
    <n v="88"/>
    <n v="2"/>
    <n v="3"/>
    <n v="17"/>
    <n v="2"/>
    <n v="0.78"/>
    <n v="2"/>
    <s v="Yes"/>
    <x v="1"/>
    <n v="8.57"/>
    <m/>
  </r>
  <r>
    <n v="484"/>
    <s v="Female"/>
    <n v="0.51"/>
    <n v="0.92"/>
    <n v="0.71"/>
    <n v="6.28"/>
    <n v="68"/>
    <x v="14"/>
    <n v="94"/>
    <n v="2"/>
    <n v="5"/>
    <n v="7"/>
    <n v="2"/>
    <n v="0.83"/>
    <n v="2"/>
    <s v="No"/>
    <x v="0"/>
    <n v="0"/>
    <m/>
  </r>
  <r>
    <n v="485"/>
    <s v="Male"/>
    <n v="0.56999999999999995"/>
    <n v="0.72"/>
    <n v="0.83"/>
    <n v="8.0399999999999991"/>
    <n v="62"/>
    <x v="29"/>
    <n v="52"/>
    <n v="3"/>
    <n v="3"/>
    <n v="9"/>
    <n v="0"/>
    <n v="0.63"/>
    <n v="5"/>
    <s v="Yes"/>
    <x v="0"/>
    <n v="0"/>
    <m/>
  </r>
  <r>
    <n v="486"/>
    <s v="Female"/>
    <n v="0.76"/>
    <n v="0.53"/>
    <n v="0.6"/>
    <n v="5.89"/>
    <n v="73"/>
    <x v="50"/>
    <n v="94"/>
    <n v="3"/>
    <n v="5"/>
    <n v="19"/>
    <n v="3"/>
    <n v="0.61"/>
    <n v="0"/>
    <s v="Yes"/>
    <x v="0"/>
    <n v="0"/>
    <m/>
  </r>
  <r>
    <n v="487"/>
    <s v="Male"/>
    <n v="0.71"/>
    <n v="0.65"/>
    <n v="0.71"/>
    <n v="8.66"/>
    <n v="94"/>
    <x v="27"/>
    <n v="93"/>
    <n v="3"/>
    <n v="4"/>
    <n v="3"/>
    <n v="4"/>
    <n v="0.89"/>
    <n v="0"/>
    <s v="No"/>
    <x v="1"/>
    <n v="12.23"/>
    <m/>
  </r>
  <r>
    <n v="488"/>
    <s v="Female"/>
    <n v="0.86"/>
    <n v="0.56000000000000005"/>
    <n v="0.71"/>
    <n v="9.7799999999999994"/>
    <n v="94"/>
    <x v="18"/>
    <n v="70"/>
    <n v="0"/>
    <n v="0"/>
    <n v="9"/>
    <n v="5"/>
    <n v="0.97"/>
    <n v="3"/>
    <s v="Yes"/>
    <x v="0"/>
    <n v="0"/>
    <m/>
  </r>
  <r>
    <n v="489"/>
    <s v="Male"/>
    <n v="0.76"/>
    <n v="0.71"/>
    <n v="0.68"/>
    <n v="9.02"/>
    <n v="46"/>
    <x v="23"/>
    <n v="56"/>
    <n v="1"/>
    <n v="4"/>
    <n v="9"/>
    <n v="3"/>
    <n v="0.9"/>
    <n v="3"/>
    <s v="No"/>
    <x v="0"/>
    <n v="0"/>
    <m/>
  </r>
  <r>
    <n v="490"/>
    <s v="Male"/>
    <n v="0.78"/>
    <n v="0.78"/>
    <n v="0.78"/>
    <n v="7.89"/>
    <n v="92"/>
    <x v="37"/>
    <n v="60"/>
    <n v="1"/>
    <n v="0"/>
    <n v="2"/>
    <n v="5"/>
    <n v="0.99"/>
    <n v="2"/>
    <s v="No"/>
    <x v="0"/>
    <n v="0"/>
    <m/>
  </r>
  <r>
    <n v="491"/>
    <s v="Female"/>
    <n v="0.52"/>
    <n v="0.6"/>
    <n v="0.86"/>
    <n v="7.58"/>
    <n v="48"/>
    <x v="9"/>
    <n v="55"/>
    <n v="3"/>
    <n v="3"/>
    <n v="20"/>
    <n v="2"/>
    <n v="0.75"/>
    <n v="5"/>
    <s v="No"/>
    <x v="0"/>
    <n v="0"/>
    <m/>
  </r>
  <r>
    <n v="492"/>
    <s v="Male"/>
    <n v="0.93"/>
    <n v="0.82"/>
    <n v="0.68"/>
    <n v="9.09"/>
    <n v="89"/>
    <x v="59"/>
    <n v="56"/>
    <n v="2"/>
    <n v="2"/>
    <n v="3"/>
    <n v="2"/>
    <n v="0.92"/>
    <n v="2"/>
    <s v="No"/>
    <x v="1"/>
    <n v="12.66"/>
    <m/>
  </r>
  <r>
    <n v="493"/>
    <s v="Male"/>
    <n v="0.62"/>
    <n v="0.78"/>
    <n v="0.81"/>
    <n v="9.52"/>
    <n v="43"/>
    <x v="45"/>
    <n v="71"/>
    <n v="1"/>
    <n v="1"/>
    <n v="22"/>
    <n v="4"/>
    <n v="0.62"/>
    <n v="3"/>
    <s v="No"/>
    <x v="0"/>
    <n v="0"/>
    <m/>
  </r>
  <r>
    <n v="494"/>
    <s v="Female"/>
    <n v="0.94"/>
    <n v="0.88"/>
    <n v="0.73"/>
    <n v="9.75"/>
    <n v="41"/>
    <x v="22"/>
    <n v="40"/>
    <n v="4"/>
    <n v="3"/>
    <n v="9"/>
    <n v="3"/>
    <n v="0.77"/>
    <n v="3"/>
    <s v="No"/>
    <x v="0"/>
    <n v="0"/>
    <m/>
  </r>
  <r>
    <n v="495"/>
    <s v="Male"/>
    <n v="0.59"/>
    <n v="0.61"/>
    <n v="0.85"/>
    <n v="7.21"/>
    <n v="95"/>
    <x v="4"/>
    <n v="87"/>
    <n v="0"/>
    <n v="4"/>
    <n v="6"/>
    <n v="3"/>
    <n v="0.69"/>
    <n v="5"/>
    <s v="No"/>
    <x v="0"/>
    <n v="0"/>
    <m/>
  </r>
  <r>
    <n v="496"/>
    <s v="Male"/>
    <n v="0.85"/>
    <n v="0.56000000000000005"/>
    <n v="0.63"/>
    <n v="9.76"/>
    <n v="99"/>
    <x v="29"/>
    <n v="77"/>
    <n v="2"/>
    <n v="4"/>
    <n v="21"/>
    <n v="4"/>
    <n v="0.61"/>
    <n v="3"/>
    <s v="No"/>
    <x v="0"/>
    <n v="0"/>
    <m/>
  </r>
  <r>
    <n v="497"/>
    <s v="Male"/>
    <n v="0.57999999999999996"/>
    <n v="0.88"/>
    <n v="0.71"/>
    <n v="6.17"/>
    <n v="66"/>
    <x v="36"/>
    <n v="47"/>
    <n v="0"/>
    <n v="0"/>
    <n v="22"/>
    <n v="2"/>
    <n v="0.89"/>
    <n v="0"/>
    <s v="Yes"/>
    <x v="0"/>
    <n v="0"/>
    <m/>
  </r>
  <r>
    <n v="498"/>
    <s v="Female"/>
    <n v="0.76"/>
    <n v="0.91"/>
    <n v="0.73"/>
    <n v="6.59"/>
    <n v="72"/>
    <x v="23"/>
    <n v="40"/>
    <n v="4"/>
    <n v="1"/>
    <n v="11"/>
    <n v="0"/>
    <n v="0.89"/>
    <n v="1"/>
    <s v="No"/>
    <x v="0"/>
    <n v="0"/>
    <m/>
  </r>
  <r>
    <n v="499"/>
    <s v="Male"/>
    <n v="0.83"/>
    <n v="0.75"/>
    <n v="0.57999999999999996"/>
    <n v="5.88"/>
    <n v="71"/>
    <x v="28"/>
    <n v="41"/>
    <n v="1"/>
    <n v="5"/>
    <n v="6"/>
    <n v="3"/>
    <n v="0.84"/>
    <n v="2"/>
    <s v="Yes"/>
    <x v="0"/>
    <n v="0"/>
    <m/>
  </r>
  <r>
    <n v="500"/>
    <s v="Female"/>
    <n v="0.5"/>
    <n v="0.89"/>
    <n v="0.65"/>
    <n v="6.67"/>
    <n v="96"/>
    <x v="46"/>
    <n v="86"/>
    <n v="0"/>
    <n v="3"/>
    <n v="12"/>
    <n v="1"/>
    <n v="0.83"/>
    <n v="4"/>
    <s v="Yes"/>
    <x v="0"/>
    <n v="0"/>
    <m/>
  </r>
  <r>
    <n v="501"/>
    <s v="Male"/>
    <n v="0.81"/>
    <n v="0.57999999999999996"/>
    <n v="0.76"/>
    <n v="8.8000000000000007"/>
    <n v="83"/>
    <x v="32"/>
    <n v="76"/>
    <n v="0"/>
    <n v="1"/>
    <n v="7"/>
    <n v="3"/>
    <n v="0.94"/>
    <n v="5"/>
    <s v="Yes"/>
    <x v="0"/>
    <n v="0"/>
    <m/>
  </r>
  <r>
    <n v="502"/>
    <s v="Male"/>
    <n v="0.74"/>
    <n v="0.9"/>
    <n v="0.57999999999999996"/>
    <n v="9.17"/>
    <n v="84"/>
    <x v="0"/>
    <n v="63"/>
    <n v="0"/>
    <n v="1"/>
    <n v="12"/>
    <n v="3"/>
    <n v="0.69"/>
    <n v="3"/>
    <s v="Yes"/>
    <x v="0"/>
    <n v="0"/>
    <m/>
  </r>
  <r>
    <n v="503"/>
    <s v="Male"/>
    <n v="0.78"/>
    <n v="0.83"/>
    <n v="0.71"/>
    <n v="8.85"/>
    <n v="85"/>
    <x v="58"/>
    <n v="66"/>
    <n v="4"/>
    <n v="3"/>
    <n v="0"/>
    <n v="3"/>
    <n v="0.89"/>
    <n v="0"/>
    <s v="No"/>
    <x v="1"/>
    <n v="10.63"/>
    <m/>
  </r>
  <r>
    <n v="504"/>
    <s v="Female"/>
    <n v="0.56000000000000005"/>
    <n v="0.94"/>
    <n v="0.62"/>
    <n v="8.2100000000000009"/>
    <n v="76"/>
    <x v="39"/>
    <n v="59"/>
    <n v="2"/>
    <n v="0"/>
    <n v="15"/>
    <n v="2"/>
    <n v="0.85"/>
    <n v="2"/>
    <s v="No"/>
    <x v="1"/>
    <n v="6.23"/>
    <m/>
  </r>
  <r>
    <n v="505"/>
    <s v="Male"/>
    <n v="0.52"/>
    <n v="0.62"/>
    <n v="0.88"/>
    <n v="7.71"/>
    <n v="66"/>
    <x v="1"/>
    <n v="86"/>
    <n v="2"/>
    <n v="5"/>
    <n v="18"/>
    <n v="1"/>
    <n v="0.94"/>
    <n v="3"/>
    <s v="Yes"/>
    <x v="0"/>
    <n v="0"/>
    <m/>
  </r>
  <r>
    <n v="506"/>
    <s v="Male"/>
    <n v="0.69"/>
    <n v="0.85"/>
    <n v="0.65"/>
    <n v="8.5500000000000007"/>
    <n v="67"/>
    <x v="59"/>
    <n v="60"/>
    <n v="4"/>
    <n v="0"/>
    <n v="18"/>
    <n v="3"/>
    <n v="0.83"/>
    <n v="0"/>
    <s v="Yes"/>
    <x v="1"/>
    <n v="8.48"/>
    <m/>
  </r>
  <r>
    <n v="507"/>
    <s v="Female"/>
    <n v="0.69"/>
    <n v="0.74"/>
    <n v="0.85"/>
    <n v="7.18"/>
    <n v="42"/>
    <x v="57"/>
    <n v="81"/>
    <n v="0"/>
    <n v="0"/>
    <n v="20"/>
    <n v="0"/>
    <n v="0.79"/>
    <n v="2"/>
    <s v="Yes"/>
    <x v="1"/>
    <n v="4.38"/>
    <m/>
  </r>
  <r>
    <n v="508"/>
    <s v="Male"/>
    <n v="0.79"/>
    <n v="0.73"/>
    <n v="0.65"/>
    <n v="9.1199999999999992"/>
    <n v="99"/>
    <x v="39"/>
    <n v="76"/>
    <n v="0"/>
    <n v="2"/>
    <n v="12"/>
    <n v="5"/>
    <n v="0.98"/>
    <n v="2"/>
    <s v="No"/>
    <x v="1"/>
    <n v="5.97"/>
    <m/>
  </r>
  <r>
    <n v="509"/>
    <s v="Female"/>
    <n v="0.84"/>
    <n v="0.93"/>
    <n v="0.75"/>
    <n v="8.41"/>
    <n v="98"/>
    <x v="12"/>
    <n v="74"/>
    <n v="3"/>
    <n v="1"/>
    <n v="6"/>
    <n v="5"/>
    <n v="0.99"/>
    <n v="4"/>
    <s v="No"/>
    <x v="0"/>
    <n v="0"/>
    <m/>
  </r>
  <r>
    <n v="510"/>
    <s v="Female"/>
    <n v="0.84"/>
    <n v="0.66"/>
    <n v="0.84"/>
    <n v="8.5"/>
    <n v="75"/>
    <x v="19"/>
    <n v="77"/>
    <n v="1"/>
    <n v="2"/>
    <n v="14"/>
    <n v="1"/>
    <n v="0.94"/>
    <n v="4"/>
    <s v="No"/>
    <x v="0"/>
    <n v="0"/>
    <m/>
  </r>
  <r>
    <n v="511"/>
    <s v="Male"/>
    <n v="0.88"/>
    <n v="0.51"/>
    <n v="0.64"/>
    <n v="7.8"/>
    <n v="88"/>
    <x v="32"/>
    <n v="92"/>
    <n v="1"/>
    <n v="0"/>
    <n v="5"/>
    <n v="4"/>
    <n v="0.98"/>
    <n v="2"/>
    <s v="No"/>
    <x v="0"/>
    <n v="0"/>
    <m/>
  </r>
  <r>
    <n v="512"/>
    <s v="Female"/>
    <n v="0.76"/>
    <n v="0.62"/>
    <n v="0.8"/>
    <n v="9.31"/>
    <n v="90"/>
    <x v="22"/>
    <n v="54"/>
    <n v="2"/>
    <n v="5"/>
    <n v="3"/>
    <n v="0"/>
    <n v="0.69"/>
    <n v="0"/>
    <s v="No"/>
    <x v="0"/>
    <n v="0"/>
    <m/>
  </r>
  <r>
    <n v="513"/>
    <s v="Male"/>
    <n v="0.75"/>
    <n v="0.8"/>
    <n v="0.81"/>
    <n v="6.58"/>
    <n v="82"/>
    <x v="58"/>
    <n v="89"/>
    <n v="4"/>
    <n v="3"/>
    <n v="21"/>
    <n v="4"/>
    <n v="0.86"/>
    <n v="3"/>
    <s v="Yes"/>
    <x v="0"/>
    <n v="0"/>
    <m/>
  </r>
  <r>
    <n v="514"/>
    <s v="Female"/>
    <n v="0.63"/>
    <n v="0.78"/>
    <n v="0.62"/>
    <n v="7.14"/>
    <n v="47"/>
    <x v="59"/>
    <n v="85"/>
    <n v="0"/>
    <n v="1"/>
    <n v="22"/>
    <n v="3"/>
    <n v="0.74"/>
    <n v="5"/>
    <s v="No"/>
    <x v="0"/>
    <n v="0"/>
    <m/>
  </r>
  <r>
    <n v="515"/>
    <s v="Female"/>
    <n v="0.66"/>
    <n v="0.77"/>
    <n v="0.62"/>
    <n v="8.84"/>
    <n v="83"/>
    <x v="35"/>
    <n v="81"/>
    <n v="1"/>
    <n v="3"/>
    <n v="19"/>
    <n v="2"/>
    <n v="0.74"/>
    <n v="3"/>
    <s v="Yes"/>
    <x v="0"/>
    <n v="0"/>
    <m/>
  </r>
  <r>
    <n v="516"/>
    <s v="Male"/>
    <n v="0.67"/>
    <n v="0.76"/>
    <n v="0.62"/>
    <n v="7.62"/>
    <n v="89"/>
    <x v="15"/>
    <n v="69"/>
    <n v="4"/>
    <n v="4"/>
    <n v="10"/>
    <n v="3"/>
    <n v="0.96"/>
    <n v="2"/>
    <s v="Yes"/>
    <x v="0"/>
    <n v="0"/>
    <m/>
  </r>
  <r>
    <n v="517"/>
    <s v="Female"/>
    <n v="0.94"/>
    <n v="0.64"/>
    <n v="0.88"/>
    <n v="9.32"/>
    <n v="89"/>
    <x v="5"/>
    <n v="43"/>
    <n v="4"/>
    <n v="1"/>
    <n v="23"/>
    <n v="3"/>
    <n v="0.94"/>
    <n v="3"/>
    <s v="Yes"/>
    <x v="0"/>
    <n v="0"/>
    <m/>
  </r>
  <r>
    <n v="518"/>
    <s v="Female"/>
    <n v="0.78"/>
    <n v="0.8"/>
    <n v="0.7"/>
    <n v="6.99"/>
    <n v="80"/>
    <x v="27"/>
    <n v="82"/>
    <n v="0"/>
    <n v="3"/>
    <n v="20"/>
    <n v="4"/>
    <n v="0.62"/>
    <n v="4"/>
    <s v="Yes"/>
    <x v="0"/>
    <n v="0"/>
    <m/>
  </r>
  <r>
    <n v="519"/>
    <s v="Female"/>
    <n v="0.69"/>
    <n v="0.89"/>
    <n v="0.67"/>
    <n v="7.09"/>
    <n v="76"/>
    <x v="23"/>
    <n v="91"/>
    <n v="4"/>
    <n v="0"/>
    <n v="18"/>
    <n v="3"/>
    <n v="0.88"/>
    <n v="3"/>
    <s v="No"/>
    <x v="0"/>
    <n v="0"/>
    <m/>
  </r>
  <r>
    <n v="520"/>
    <s v="Female"/>
    <n v="0.76"/>
    <n v="0.64"/>
    <n v="0.77"/>
    <n v="9.32"/>
    <n v="92"/>
    <x v="7"/>
    <n v="78"/>
    <n v="1"/>
    <n v="2"/>
    <n v="1"/>
    <n v="0"/>
    <n v="0.63"/>
    <n v="1"/>
    <s v="No"/>
    <x v="1"/>
    <n v="14.51"/>
    <m/>
  </r>
  <r>
    <n v="521"/>
    <s v="Female"/>
    <n v="0.67"/>
    <n v="0.82"/>
    <n v="0.66"/>
    <n v="7.5"/>
    <n v="88"/>
    <x v="27"/>
    <n v="54"/>
    <n v="3"/>
    <n v="3"/>
    <n v="16"/>
    <n v="2"/>
    <n v="0.75"/>
    <n v="4"/>
    <s v="No"/>
    <x v="0"/>
    <n v="0"/>
    <m/>
  </r>
  <r>
    <n v="522"/>
    <s v="Male"/>
    <n v="0.53"/>
    <n v="0.69"/>
    <n v="0.81"/>
    <n v="7.72"/>
    <n v="84"/>
    <x v="49"/>
    <n v="62"/>
    <n v="1"/>
    <n v="5"/>
    <n v="14"/>
    <n v="4"/>
    <n v="0.64"/>
    <n v="4"/>
    <s v="No"/>
    <x v="0"/>
    <n v="0"/>
    <m/>
  </r>
  <r>
    <n v="523"/>
    <s v="Female"/>
    <n v="0.5"/>
    <n v="0.91"/>
    <n v="0.76"/>
    <n v="6.93"/>
    <n v="77"/>
    <x v="7"/>
    <n v="80"/>
    <n v="3"/>
    <n v="4"/>
    <n v="19"/>
    <n v="1"/>
    <n v="0.8"/>
    <n v="2"/>
    <s v="No"/>
    <x v="0"/>
    <n v="0"/>
    <m/>
  </r>
  <r>
    <n v="524"/>
    <s v="Male"/>
    <n v="0.5"/>
    <n v="0.61"/>
    <n v="0.86"/>
    <n v="6.69"/>
    <n v="95"/>
    <x v="25"/>
    <n v="54"/>
    <n v="4"/>
    <n v="0"/>
    <n v="17"/>
    <n v="5"/>
    <n v="0.99"/>
    <n v="2"/>
    <s v="Yes"/>
    <x v="0"/>
    <n v="0"/>
    <m/>
  </r>
  <r>
    <n v="525"/>
    <s v="Female"/>
    <n v="0.75"/>
    <n v="0.86"/>
    <n v="0.81"/>
    <n v="8.32"/>
    <n v="61"/>
    <x v="14"/>
    <n v="65"/>
    <n v="1"/>
    <n v="4"/>
    <n v="11"/>
    <n v="3"/>
    <n v="0.8"/>
    <n v="3"/>
    <s v="No"/>
    <x v="0"/>
    <n v="0"/>
    <m/>
  </r>
  <r>
    <n v="526"/>
    <s v="Male"/>
    <n v="0.94"/>
    <n v="0.57999999999999996"/>
    <n v="0.56000000000000005"/>
    <n v="6.02"/>
    <n v="53"/>
    <x v="34"/>
    <n v="51"/>
    <n v="0"/>
    <n v="5"/>
    <n v="2"/>
    <n v="5"/>
    <n v="0.61"/>
    <n v="3"/>
    <s v="No"/>
    <x v="0"/>
    <n v="0"/>
    <m/>
  </r>
  <r>
    <n v="527"/>
    <s v="Male"/>
    <n v="0.69"/>
    <n v="0.72"/>
    <n v="0.87"/>
    <n v="9.2799999999999994"/>
    <n v="54"/>
    <x v="10"/>
    <n v="57"/>
    <n v="4"/>
    <n v="5"/>
    <n v="16"/>
    <n v="4"/>
    <n v="0.73"/>
    <n v="2"/>
    <s v="No"/>
    <x v="1"/>
    <n v="12.88"/>
    <m/>
  </r>
  <r>
    <n v="528"/>
    <s v="Female"/>
    <n v="0.72"/>
    <n v="0.56999999999999995"/>
    <n v="0.8"/>
    <n v="8.85"/>
    <n v="94"/>
    <x v="42"/>
    <n v="45"/>
    <n v="0"/>
    <n v="2"/>
    <n v="13"/>
    <n v="5"/>
    <n v="0.64"/>
    <n v="0"/>
    <s v="Yes"/>
    <x v="0"/>
    <n v="0"/>
    <m/>
  </r>
  <r>
    <n v="529"/>
    <s v="Female"/>
    <n v="0.59"/>
    <n v="0.81"/>
    <n v="0.82"/>
    <n v="6.32"/>
    <n v="85"/>
    <x v="21"/>
    <n v="57"/>
    <n v="3"/>
    <n v="4"/>
    <n v="5"/>
    <n v="3"/>
    <n v="0.66"/>
    <n v="3"/>
    <s v="Yes"/>
    <x v="0"/>
    <n v="0"/>
    <m/>
  </r>
  <r>
    <n v="530"/>
    <s v="Female"/>
    <n v="0.6"/>
    <n v="0.63"/>
    <n v="0.73"/>
    <n v="8.48"/>
    <n v="43"/>
    <x v="55"/>
    <n v="96"/>
    <n v="2"/>
    <n v="5"/>
    <n v="3"/>
    <n v="3"/>
    <n v="0.7"/>
    <n v="0"/>
    <s v="No"/>
    <x v="0"/>
    <n v="0"/>
    <m/>
  </r>
  <r>
    <n v="531"/>
    <s v="Male"/>
    <n v="0.9"/>
    <n v="0.76"/>
    <n v="0.59"/>
    <n v="8.09"/>
    <n v="57"/>
    <x v="8"/>
    <n v="89"/>
    <n v="2"/>
    <n v="3"/>
    <n v="20"/>
    <n v="4"/>
    <n v="0.94"/>
    <n v="4"/>
    <s v="Yes"/>
    <x v="0"/>
    <n v="0"/>
    <m/>
  </r>
  <r>
    <n v="532"/>
    <s v="Female"/>
    <n v="0.9"/>
    <n v="0.74"/>
    <n v="0.87"/>
    <n v="6.29"/>
    <n v="40"/>
    <x v="50"/>
    <n v="93"/>
    <n v="3"/>
    <n v="5"/>
    <n v="7"/>
    <n v="0"/>
    <n v="0.89"/>
    <n v="5"/>
    <s v="Yes"/>
    <x v="0"/>
    <n v="0"/>
    <m/>
  </r>
  <r>
    <n v="533"/>
    <s v="Male"/>
    <n v="0.54"/>
    <n v="0.62"/>
    <n v="0.74"/>
    <n v="6.67"/>
    <n v="51"/>
    <x v="43"/>
    <n v="63"/>
    <n v="2"/>
    <n v="5"/>
    <n v="19"/>
    <n v="1"/>
    <n v="0.6"/>
    <n v="5"/>
    <s v="Yes"/>
    <x v="0"/>
    <n v="0"/>
    <m/>
  </r>
  <r>
    <n v="534"/>
    <s v="Male"/>
    <n v="0.5"/>
    <n v="0.7"/>
    <n v="0.84"/>
    <n v="7.26"/>
    <n v="93"/>
    <x v="9"/>
    <n v="77"/>
    <n v="4"/>
    <n v="3"/>
    <n v="21"/>
    <n v="3"/>
    <n v="0.75"/>
    <n v="1"/>
    <s v="Yes"/>
    <x v="0"/>
    <n v="0"/>
    <m/>
  </r>
  <r>
    <n v="535"/>
    <s v="Male"/>
    <n v="0.66"/>
    <n v="0.94"/>
    <n v="0.62"/>
    <n v="8.51"/>
    <n v="80"/>
    <x v="25"/>
    <n v="67"/>
    <n v="4"/>
    <n v="0"/>
    <n v="2"/>
    <n v="0"/>
    <n v="0.6"/>
    <n v="0"/>
    <s v="No"/>
    <x v="1"/>
    <n v="13.6"/>
    <m/>
  </r>
  <r>
    <n v="536"/>
    <s v="Female"/>
    <n v="0.71"/>
    <n v="0.8"/>
    <n v="0.71"/>
    <n v="8.25"/>
    <n v="81"/>
    <x v="7"/>
    <n v="54"/>
    <n v="1"/>
    <n v="2"/>
    <n v="7"/>
    <n v="3"/>
    <n v="0.81"/>
    <n v="3"/>
    <s v="No"/>
    <x v="0"/>
    <n v="0"/>
    <m/>
  </r>
  <r>
    <n v="537"/>
    <s v="Female"/>
    <n v="0.83"/>
    <n v="0.86"/>
    <n v="0.55000000000000004"/>
    <n v="7.79"/>
    <n v="92"/>
    <x v="37"/>
    <n v="58"/>
    <n v="4"/>
    <n v="2"/>
    <n v="12"/>
    <n v="3"/>
    <n v="0.72"/>
    <n v="5"/>
    <s v="Yes"/>
    <x v="0"/>
    <n v="0"/>
    <m/>
  </r>
  <r>
    <n v="538"/>
    <s v="Male"/>
    <n v="0.94"/>
    <n v="0.92"/>
    <n v="0.56999999999999995"/>
    <n v="8.8000000000000007"/>
    <n v="99"/>
    <x v="45"/>
    <n v="44"/>
    <n v="2"/>
    <n v="1"/>
    <n v="18"/>
    <n v="0"/>
    <n v="0.86"/>
    <n v="2"/>
    <s v="Yes"/>
    <x v="0"/>
    <n v="0"/>
    <m/>
  </r>
  <r>
    <n v="539"/>
    <s v="Male"/>
    <n v="0.9"/>
    <n v="0.54"/>
    <n v="0.8"/>
    <n v="8.76"/>
    <n v="89"/>
    <x v="40"/>
    <n v="43"/>
    <n v="0"/>
    <n v="1"/>
    <n v="14"/>
    <n v="3"/>
    <n v="0.74"/>
    <n v="2"/>
    <s v="Yes"/>
    <x v="0"/>
    <n v="0"/>
    <m/>
  </r>
  <r>
    <n v="540"/>
    <s v="Female"/>
    <n v="0.78"/>
    <n v="0.62"/>
    <n v="0.85"/>
    <n v="8.16"/>
    <n v="56"/>
    <x v="57"/>
    <n v="56"/>
    <n v="1"/>
    <n v="3"/>
    <n v="22"/>
    <n v="1"/>
    <n v="0.76"/>
    <n v="1"/>
    <s v="Yes"/>
    <x v="1"/>
    <n v="4.49"/>
    <m/>
  </r>
  <r>
    <n v="541"/>
    <s v="Male"/>
    <n v="0.53"/>
    <n v="0.77"/>
    <n v="0.62"/>
    <n v="8.8800000000000008"/>
    <n v="58"/>
    <x v="35"/>
    <n v="92"/>
    <n v="0"/>
    <n v="5"/>
    <n v="6"/>
    <n v="5"/>
    <n v="0.68"/>
    <n v="1"/>
    <s v="Yes"/>
    <x v="1"/>
    <n v="14.38"/>
    <m/>
  </r>
  <r>
    <n v="542"/>
    <s v="Female"/>
    <n v="0.54"/>
    <n v="0.92"/>
    <n v="0.62"/>
    <n v="6.94"/>
    <n v="75"/>
    <x v="0"/>
    <n v="49"/>
    <n v="2"/>
    <n v="4"/>
    <n v="2"/>
    <n v="4"/>
    <n v="0.64"/>
    <n v="4"/>
    <s v="Yes"/>
    <x v="0"/>
    <n v="0"/>
    <m/>
  </r>
  <r>
    <n v="543"/>
    <s v="Male"/>
    <n v="0.6"/>
    <n v="0.74"/>
    <n v="0.89"/>
    <n v="9.2899999999999991"/>
    <n v="87"/>
    <x v="32"/>
    <n v="51"/>
    <n v="0"/>
    <n v="5"/>
    <n v="18"/>
    <n v="5"/>
    <n v="0.82"/>
    <n v="0"/>
    <s v="No"/>
    <x v="0"/>
    <n v="0"/>
    <m/>
  </r>
  <r>
    <n v="544"/>
    <s v="Female"/>
    <n v="0.7"/>
    <n v="0.84"/>
    <n v="0.82"/>
    <n v="8.14"/>
    <n v="46"/>
    <x v="6"/>
    <n v="44"/>
    <n v="2"/>
    <n v="5"/>
    <n v="9"/>
    <n v="0"/>
    <n v="0.7"/>
    <n v="1"/>
    <s v="Yes"/>
    <x v="0"/>
    <n v="0"/>
    <m/>
  </r>
  <r>
    <n v="545"/>
    <s v="Male"/>
    <n v="0.84"/>
    <n v="0.88"/>
    <n v="0.57999999999999996"/>
    <n v="9.0399999999999991"/>
    <n v="48"/>
    <x v="33"/>
    <n v="46"/>
    <n v="4"/>
    <n v="4"/>
    <n v="15"/>
    <n v="5"/>
    <n v="0.83"/>
    <n v="4"/>
    <s v="No"/>
    <x v="0"/>
    <n v="0"/>
    <m/>
  </r>
  <r>
    <n v="546"/>
    <s v="Female"/>
    <n v="0.61"/>
    <n v="0.56000000000000005"/>
    <n v="0.7"/>
    <n v="7.85"/>
    <n v="47"/>
    <x v="3"/>
    <n v="83"/>
    <n v="1"/>
    <n v="0"/>
    <n v="13"/>
    <n v="2"/>
    <n v="0.67"/>
    <n v="4"/>
    <s v="No"/>
    <x v="0"/>
    <n v="0"/>
    <m/>
  </r>
  <r>
    <n v="547"/>
    <s v="Male"/>
    <n v="0.75"/>
    <n v="0.87"/>
    <n v="0.67"/>
    <n v="6.44"/>
    <n v="64"/>
    <x v="11"/>
    <n v="62"/>
    <n v="3"/>
    <n v="2"/>
    <n v="7"/>
    <n v="3"/>
    <n v="0.93"/>
    <n v="4"/>
    <s v="No"/>
    <x v="0"/>
    <n v="0"/>
    <m/>
  </r>
  <r>
    <n v="548"/>
    <s v="Female"/>
    <n v="0.68"/>
    <n v="0.81"/>
    <n v="0.74"/>
    <n v="7.83"/>
    <n v="46"/>
    <x v="49"/>
    <n v="41"/>
    <n v="2"/>
    <n v="3"/>
    <n v="10"/>
    <n v="4"/>
    <n v="0.9"/>
    <n v="5"/>
    <s v="Yes"/>
    <x v="0"/>
    <n v="0"/>
    <m/>
  </r>
  <r>
    <n v="549"/>
    <s v="Female"/>
    <n v="0.94"/>
    <n v="0.52"/>
    <n v="0.59"/>
    <n v="7.1"/>
    <n v="81"/>
    <x v="30"/>
    <n v="69"/>
    <n v="4"/>
    <n v="4"/>
    <n v="18"/>
    <n v="1"/>
    <n v="0.81"/>
    <n v="5"/>
    <s v="Yes"/>
    <x v="0"/>
    <n v="0"/>
    <m/>
  </r>
  <r>
    <n v="550"/>
    <s v="Male"/>
    <n v="0.56000000000000005"/>
    <n v="0.94"/>
    <n v="0.74"/>
    <n v="8.5"/>
    <n v="47"/>
    <x v="27"/>
    <n v="91"/>
    <n v="0"/>
    <n v="1"/>
    <n v="1"/>
    <n v="1"/>
    <n v="0.73"/>
    <n v="3"/>
    <s v="No"/>
    <x v="0"/>
    <n v="0"/>
    <m/>
  </r>
  <r>
    <n v="551"/>
    <s v="Male"/>
    <n v="0.56000000000000005"/>
    <n v="0.88"/>
    <n v="0.78"/>
    <n v="7.55"/>
    <n v="63"/>
    <x v="29"/>
    <n v="88"/>
    <n v="4"/>
    <n v="3"/>
    <n v="4"/>
    <n v="2"/>
    <n v="0.64"/>
    <n v="1"/>
    <s v="No"/>
    <x v="1"/>
    <n v="3.84"/>
    <m/>
  </r>
  <r>
    <n v="552"/>
    <s v="Female"/>
    <n v="0.75"/>
    <n v="0.86"/>
    <n v="0.88"/>
    <n v="9.1"/>
    <n v="56"/>
    <x v="28"/>
    <n v="84"/>
    <n v="0"/>
    <n v="0"/>
    <n v="10"/>
    <n v="5"/>
    <n v="0.76"/>
    <n v="5"/>
    <s v="Yes"/>
    <x v="0"/>
    <n v="0"/>
    <m/>
  </r>
  <r>
    <n v="553"/>
    <s v="Male"/>
    <n v="0.89"/>
    <n v="0.71"/>
    <n v="0.88"/>
    <n v="8.42"/>
    <n v="51"/>
    <x v="47"/>
    <n v="76"/>
    <n v="0"/>
    <n v="3"/>
    <n v="6"/>
    <n v="1"/>
    <n v="0.77"/>
    <n v="2"/>
    <s v="Yes"/>
    <x v="0"/>
    <n v="0"/>
    <m/>
  </r>
  <r>
    <n v="554"/>
    <s v="Female"/>
    <n v="0.54"/>
    <n v="0.56999999999999995"/>
    <n v="0.73"/>
    <n v="8.44"/>
    <n v="85"/>
    <x v="1"/>
    <n v="44"/>
    <n v="0"/>
    <n v="4"/>
    <n v="7"/>
    <n v="5"/>
    <n v="0.78"/>
    <n v="4"/>
    <s v="Yes"/>
    <x v="0"/>
    <n v="0"/>
    <m/>
  </r>
  <r>
    <n v="555"/>
    <s v="Male"/>
    <n v="0.7"/>
    <n v="0.66"/>
    <n v="0.71"/>
    <n v="6.43"/>
    <n v="70"/>
    <x v="52"/>
    <n v="59"/>
    <n v="0"/>
    <n v="0"/>
    <n v="16"/>
    <n v="4"/>
    <n v="0.66"/>
    <n v="2"/>
    <s v="Yes"/>
    <x v="0"/>
    <n v="0"/>
    <m/>
  </r>
  <r>
    <n v="556"/>
    <s v="Female"/>
    <n v="0.63"/>
    <n v="0.76"/>
    <n v="0.59"/>
    <n v="9.73"/>
    <n v="51"/>
    <x v="23"/>
    <n v="65"/>
    <n v="1"/>
    <n v="5"/>
    <n v="11"/>
    <n v="2"/>
    <n v="0.85"/>
    <n v="3"/>
    <s v="Yes"/>
    <x v="0"/>
    <n v="0"/>
    <m/>
  </r>
  <r>
    <n v="557"/>
    <s v="Female"/>
    <n v="0.53"/>
    <n v="0.82"/>
    <n v="0.79"/>
    <n v="9.1199999999999992"/>
    <n v="96"/>
    <x v="49"/>
    <n v="83"/>
    <n v="0"/>
    <n v="1"/>
    <n v="17"/>
    <n v="5"/>
    <n v="0.84"/>
    <n v="0"/>
    <s v="No"/>
    <x v="0"/>
    <n v="0"/>
    <m/>
  </r>
  <r>
    <n v="558"/>
    <s v="Female"/>
    <n v="0.72"/>
    <n v="0.66"/>
    <n v="0.72"/>
    <n v="8.89"/>
    <n v="41"/>
    <x v="32"/>
    <n v="83"/>
    <n v="1"/>
    <n v="1"/>
    <n v="6"/>
    <n v="0"/>
    <n v="0.77"/>
    <n v="3"/>
    <s v="Yes"/>
    <x v="0"/>
    <n v="0"/>
    <m/>
  </r>
  <r>
    <n v="559"/>
    <s v="Female"/>
    <n v="0.91"/>
    <n v="0.91"/>
    <n v="0.62"/>
    <n v="6.92"/>
    <n v="51"/>
    <x v="37"/>
    <n v="78"/>
    <n v="3"/>
    <n v="4"/>
    <n v="8"/>
    <n v="5"/>
    <n v="0.74"/>
    <n v="3"/>
    <s v="No"/>
    <x v="0"/>
    <n v="0"/>
    <m/>
  </r>
  <r>
    <n v="560"/>
    <s v="Female"/>
    <n v="0.69"/>
    <n v="0.61"/>
    <n v="0.81"/>
    <n v="7.8"/>
    <n v="66"/>
    <x v="19"/>
    <n v="45"/>
    <n v="1"/>
    <n v="0"/>
    <n v="18"/>
    <n v="5"/>
    <n v="0.88"/>
    <n v="1"/>
    <s v="No"/>
    <x v="0"/>
    <n v="0"/>
    <m/>
  </r>
  <r>
    <n v="561"/>
    <s v="Female"/>
    <n v="0.64"/>
    <n v="0.76"/>
    <n v="0.69"/>
    <n v="6.09"/>
    <n v="85"/>
    <x v="31"/>
    <n v="68"/>
    <n v="0"/>
    <n v="1"/>
    <n v="13"/>
    <n v="2"/>
    <n v="0.6"/>
    <n v="4"/>
    <s v="No"/>
    <x v="0"/>
    <n v="0"/>
    <m/>
  </r>
  <r>
    <n v="562"/>
    <s v="Male"/>
    <n v="0.94"/>
    <n v="0.56999999999999995"/>
    <n v="0.67"/>
    <n v="7.82"/>
    <n v="46"/>
    <x v="1"/>
    <n v="49"/>
    <n v="3"/>
    <n v="0"/>
    <n v="23"/>
    <n v="0"/>
    <n v="0.63"/>
    <n v="3"/>
    <s v="No"/>
    <x v="0"/>
    <n v="0"/>
    <m/>
  </r>
  <r>
    <n v="563"/>
    <s v="Male"/>
    <n v="0.78"/>
    <n v="0.72"/>
    <n v="0.7"/>
    <n v="6.13"/>
    <n v="97"/>
    <x v="48"/>
    <n v="90"/>
    <n v="4"/>
    <n v="3"/>
    <n v="18"/>
    <n v="1"/>
    <n v="0.68"/>
    <n v="4"/>
    <s v="Yes"/>
    <x v="0"/>
    <n v="0"/>
    <m/>
  </r>
  <r>
    <n v="564"/>
    <s v="Male"/>
    <n v="0.56999999999999995"/>
    <n v="0.91"/>
    <n v="0.76"/>
    <n v="7.88"/>
    <n v="97"/>
    <x v="3"/>
    <n v="55"/>
    <n v="1"/>
    <n v="2"/>
    <n v="19"/>
    <n v="4"/>
    <n v="0.95"/>
    <n v="2"/>
    <s v="No"/>
    <x v="1"/>
    <n v="9.7200000000000006"/>
    <m/>
  </r>
  <r>
    <n v="565"/>
    <s v="Female"/>
    <n v="0.9"/>
    <n v="0.78"/>
    <n v="0.74"/>
    <n v="8.2899999999999991"/>
    <n v="52"/>
    <x v="55"/>
    <n v="73"/>
    <n v="4"/>
    <n v="2"/>
    <n v="17"/>
    <n v="5"/>
    <n v="0.91"/>
    <n v="0"/>
    <s v="No"/>
    <x v="0"/>
    <n v="0"/>
    <m/>
  </r>
  <r>
    <n v="566"/>
    <s v="Female"/>
    <n v="0.68"/>
    <n v="0.69"/>
    <n v="0.67"/>
    <n v="7.18"/>
    <n v="92"/>
    <x v="45"/>
    <n v="70"/>
    <n v="3"/>
    <n v="2"/>
    <n v="24"/>
    <n v="3"/>
    <n v="0.83"/>
    <n v="0"/>
    <s v="Yes"/>
    <x v="0"/>
    <n v="0"/>
    <m/>
  </r>
  <r>
    <n v="567"/>
    <s v="Female"/>
    <n v="0.88"/>
    <n v="0.65"/>
    <n v="0.74"/>
    <n v="7.64"/>
    <n v="75"/>
    <x v="56"/>
    <n v="75"/>
    <n v="1"/>
    <n v="1"/>
    <n v="14"/>
    <n v="2"/>
    <n v="0.96"/>
    <n v="2"/>
    <s v="Yes"/>
    <x v="1"/>
    <n v="11.19"/>
    <m/>
  </r>
  <r>
    <n v="568"/>
    <s v="Female"/>
    <n v="0.95"/>
    <n v="0.66"/>
    <n v="0.56000000000000005"/>
    <n v="9.27"/>
    <n v="40"/>
    <x v="24"/>
    <n v="80"/>
    <n v="0"/>
    <n v="4"/>
    <n v="20"/>
    <n v="1"/>
    <n v="0.77"/>
    <n v="1"/>
    <s v="No"/>
    <x v="1"/>
    <n v="5.07"/>
    <m/>
  </r>
  <r>
    <n v="569"/>
    <s v="Male"/>
    <n v="0.77"/>
    <n v="0.65"/>
    <n v="0.89"/>
    <n v="5.97"/>
    <n v="88"/>
    <x v="5"/>
    <n v="97"/>
    <n v="1"/>
    <n v="2"/>
    <n v="20"/>
    <n v="5"/>
    <n v="0.74"/>
    <n v="2"/>
    <s v="Yes"/>
    <x v="0"/>
    <n v="0"/>
    <m/>
  </r>
  <r>
    <n v="570"/>
    <s v="Male"/>
    <n v="0.95"/>
    <n v="0.68"/>
    <n v="0.73"/>
    <n v="8.9"/>
    <n v="74"/>
    <x v="42"/>
    <n v="44"/>
    <n v="0"/>
    <n v="5"/>
    <n v="3"/>
    <n v="4"/>
    <n v="0.79"/>
    <n v="5"/>
    <s v="Yes"/>
    <x v="0"/>
    <n v="0"/>
    <m/>
  </r>
  <r>
    <n v="571"/>
    <s v="Female"/>
    <n v="0.76"/>
    <n v="0.56999999999999995"/>
    <n v="0.6"/>
    <n v="6.23"/>
    <n v="69"/>
    <x v="30"/>
    <n v="72"/>
    <n v="2"/>
    <n v="4"/>
    <n v="12"/>
    <n v="3"/>
    <n v="0.99"/>
    <n v="2"/>
    <s v="Yes"/>
    <x v="0"/>
    <n v="0"/>
    <m/>
  </r>
  <r>
    <n v="572"/>
    <s v="Male"/>
    <n v="0.53"/>
    <n v="0.87"/>
    <n v="0.68"/>
    <n v="5.66"/>
    <n v="70"/>
    <x v="46"/>
    <n v="82"/>
    <n v="1"/>
    <n v="2"/>
    <n v="4"/>
    <n v="2"/>
    <n v="0.61"/>
    <n v="5"/>
    <s v="Yes"/>
    <x v="0"/>
    <n v="0"/>
    <m/>
  </r>
  <r>
    <n v="573"/>
    <s v="Male"/>
    <n v="0.64"/>
    <n v="0.87"/>
    <n v="0.57999999999999996"/>
    <n v="6.3"/>
    <n v="56"/>
    <x v="20"/>
    <n v="58"/>
    <n v="1"/>
    <n v="3"/>
    <n v="11"/>
    <n v="4"/>
    <n v="0.84"/>
    <n v="1"/>
    <s v="Yes"/>
    <x v="0"/>
    <n v="0"/>
    <m/>
  </r>
  <r>
    <n v="574"/>
    <s v="Female"/>
    <n v="0.84"/>
    <n v="0.78"/>
    <n v="0.76"/>
    <n v="8.7899999999999991"/>
    <n v="47"/>
    <x v="56"/>
    <n v="71"/>
    <n v="4"/>
    <n v="2"/>
    <n v="16"/>
    <n v="1"/>
    <n v="0.72"/>
    <n v="1"/>
    <s v="No"/>
    <x v="1"/>
    <n v="11.77"/>
    <m/>
  </r>
  <r>
    <n v="575"/>
    <s v="Male"/>
    <n v="0.86"/>
    <n v="0.9"/>
    <n v="0.88"/>
    <n v="7.24"/>
    <n v="42"/>
    <x v="42"/>
    <n v="96"/>
    <n v="4"/>
    <n v="4"/>
    <n v="9"/>
    <n v="5"/>
    <n v="0.86"/>
    <n v="3"/>
    <s v="Yes"/>
    <x v="0"/>
    <n v="0"/>
    <m/>
  </r>
  <r>
    <n v="576"/>
    <s v="Female"/>
    <n v="0.5"/>
    <n v="0.85"/>
    <n v="0.81"/>
    <n v="9.25"/>
    <n v="98"/>
    <x v="37"/>
    <n v="62"/>
    <n v="3"/>
    <n v="1"/>
    <n v="11"/>
    <n v="5"/>
    <n v="0.72"/>
    <n v="4"/>
    <s v="Yes"/>
    <x v="0"/>
    <n v="0"/>
    <m/>
  </r>
  <r>
    <n v="577"/>
    <s v="Male"/>
    <n v="0.52"/>
    <n v="0.75"/>
    <n v="0.61"/>
    <n v="7.76"/>
    <n v="49"/>
    <x v="39"/>
    <n v="42"/>
    <n v="0"/>
    <n v="5"/>
    <n v="5"/>
    <n v="5"/>
    <n v="0.87"/>
    <n v="0"/>
    <s v="Yes"/>
    <x v="0"/>
    <n v="0"/>
    <m/>
  </r>
  <r>
    <n v="578"/>
    <s v="Female"/>
    <n v="0.73"/>
    <n v="0.8"/>
    <n v="0.56999999999999995"/>
    <n v="5.6"/>
    <n v="73"/>
    <x v="10"/>
    <n v="40"/>
    <n v="4"/>
    <n v="3"/>
    <n v="19"/>
    <n v="2"/>
    <n v="0.74"/>
    <n v="1"/>
    <s v="Yes"/>
    <x v="0"/>
    <n v="0"/>
    <m/>
  </r>
  <r>
    <n v="579"/>
    <s v="Female"/>
    <n v="0.76"/>
    <n v="0.93"/>
    <n v="0.87"/>
    <n v="8.58"/>
    <n v="61"/>
    <x v="33"/>
    <n v="75"/>
    <n v="3"/>
    <n v="4"/>
    <n v="19"/>
    <n v="5"/>
    <n v="0.88"/>
    <n v="5"/>
    <s v="No"/>
    <x v="0"/>
    <n v="0"/>
    <m/>
  </r>
  <r>
    <n v="580"/>
    <s v="Female"/>
    <n v="0.89"/>
    <n v="0.61"/>
    <n v="0.56000000000000005"/>
    <n v="5.97"/>
    <n v="43"/>
    <x v="8"/>
    <n v="80"/>
    <n v="0"/>
    <n v="0"/>
    <n v="11"/>
    <n v="2"/>
    <n v="0.8"/>
    <n v="1"/>
    <s v="Yes"/>
    <x v="0"/>
    <n v="0"/>
    <m/>
  </r>
  <r>
    <n v="581"/>
    <s v="Female"/>
    <n v="0.85"/>
    <n v="0.66"/>
    <n v="0.7"/>
    <n v="8.89"/>
    <n v="71"/>
    <x v="19"/>
    <n v="67"/>
    <n v="0"/>
    <n v="2"/>
    <n v="12"/>
    <n v="5"/>
    <n v="0.9"/>
    <n v="3"/>
    <s v="No"/>
    <x v="0"/>
    <n v="0"/>
    <m/>
  </r>
  <r>
    <n v="582"/>
    <s v="Male"/>
    <n v="0.83"/>
    <n v="0.64"/>
    <n v="0.79"/>
    <n v="6.22"/>
    <n v="68"/>
    <x v="4"/>
    <n v="87"/>
    <n v="0"/>
    <n v="3"/>
    <n v="20"/>
    <n v="0"/>
    <n v="0.82"/>
    <n v="3"/>
    <s v="Yes"/>
    <x v="0"/>
    <n v="0"/>
    <m/>
  </r>
  <r>
    <n v="583"/>
    <s v="Female"/>
    <n v="0.78"/>
    <n v="0.57999999999999996"/>
    <n v="0.69"/>
    <n v="6.99"/>
    <n v="85"/>
    <x v="22"/>
    <n v="78"/>
    <n v="2"/>
    <n v="1"/>
    <n v="16"/>
    <n v="5"/>
    <n v="0.96"/>
    <n v="4"/>
    <s v="No"/>
    <x v="0"/>
    <n v="0"/>
    <m/>
  </r>
  <r>
    <n v="584"/>
    <s v="Female"/>
    <n v="0.73"/>
    <n v="0.88"/>
    <n v="0.78"/>
    <n v="8.77"/>
    <n v="50"/>
    <x v="26"/>
    <n v="44"/>
    <n v="0"/>
    <n v="0"/>
    <n v="19"/>
    <n v="0"/>
    <n v="0.62"/>
    <n v="1"/>
    <s v="Yes"/>
    <x v="0"/>
    <n v="0"/>
    <m/>
  </r>
  <r>
    <n v="585"/>
    <s v="Female"/>
    <n v="0.73"/>
    <n v="0.91"/>
    <n v="0.69"/>
    <n v="9.6"/>
    <n v="85"/>
    <x v="8"/>
    <n v="52"/>
    <n v="3"/>
    <n v="2"/>
    <n v="9"/>
    <n v="2"/>
    <n v="0.94"/>
    <n v="1"/>
    <s v="Yes"/>
    <x v="0"/>
    <n v="0"/>
    <m/>
  </r>
  <r>
    <n v="586"/>
    <s v="Male"/>
    <n v="0.91"/>
    <n v="0.61"/>
    <n v="0.85"/>
    <n v="7.1"/>
    <n v="52"/>
    <x v="3"/>
    <n v="50"/>
    <n v="0"/>
    <n v="3"/>
    <n v="18"/>
    <n v="4"/>
    <n v="0.73"/>
    <n v="3"/>
    <s v="No"/>
    <x v="0"/>
    <n v="0"/>
    <m/>
  </r>
  <r>
    <n v="587"/>
    <s v="Female"/>
    <n v="0.53"/>
    <n v="0.81"/>
    <n v="0.68"/>
    <n v="9.07"/>
    <n v="98"/>
    <x v="41"/>
    <n v="85"/>
    <n v="0"/>
    <n v="5"/>
    <n v="4"/>
    <n v="1"/>
    <n v="0.61"/>
    <n v="2"/>
    <s v="Yes"/>
    <x v="0"/>
    <n v="0"/>
    <m/>
  </r>
  <r>
    <n v="588"/>
    <s v="Male"/>
    <n v="0.52"/>
    <n v="0.74"/>
    <n v="0.68"/>
    <n v="6.32"/>
    <n v="43"/>
    <x v="40"/>
    <n v="61"/>
    <n v="3"/>
    <n v="4"/>
    <n v="4"/>
    <n v="3"/>
    <n v="0.72"/>
    <n v="4"/>
    <s v="No"/>
    <x v="0"/>
    <n v="0"/>
    <m/>
  </r>
  <r>
    <n v="589"/>
    <s v="Female"/>
    <n v="0.83"/>
    <n v="0.88"/>
    <n v="0.6"/>
    <n v="8.9700000000000006"/>
    <n v="41"/>
    <x v="11"/>
    <n v="88"/>
    <n v="1"/>
    <n v="2"/>
    <n v="7"/>
    <n v="0"/>
    <n v="0.61"/>
    <n v="1"/>
    <s v="Yes"/>
    <x v="1"/>
    <n v="10.4"/>
    <m/>
  </r>
  <r>
    <n v="590"/>
    <s v="Male"/>
    <n v="0.72"/>
    <n v="0.67"/>
    <n v="0.68"/>
    <n v="8.33"/>
    <n v="73"/>
    <x v="42"/>
    <n v="62"/>
    <n v="0"/>
    <n v="3"/>
    <n v="16"/>
    <n v="1"/>
    <n v="0.71"/>
    <n v="0"/>
    <s v="No"/>
    <x v="0"/>
    <n v="0"/>
    <m/>
  </r>
  <r>
    <n v="591"/>
    <s v="Male"/>
    <n v="0.72"/>
    <n v="0.64"/>
    <n v="0.71"/>
    <n v="6.33"/>
    <n v="82"/>
    <x v="29"/>
    <n v="51"/>
    <n v="3"/>
    <n v="2"/>
    <n v="2"/>
    <n v="5"/>
    <n v="0.86"/>
    <n v="0"/>
    <s v="No"/>
    <x v="0"/>
    <n v="0"/>
    <m/>
  </r>
  <r>
    <n v="592"/>
    <s v="Female"/>
    <n v="0.94"/>
    <n v="0.81"/>
    <n v="0.72"/>
    <n v="6.8"/>
    <n v="61"/>
    <x v="8"/>
    <n v="92"/>
    <n v="4"/>
    <n v="5"/>
    <n v="20"/>
    <n v="2"/>
    <n v="0.93"/>
    <n v="5"/>
    <s v="Yes"/>
    <x v="0"/>
    <n v="0"/>
    <m/>
  </r>
  <r>
    <n v="593"/>
    <s v="Male"/>
    <n v="0.54"/>
    <n v="0.55000000000000004"/>
    <n v="0.74"/>
    <n v="6.07"/>
    <n v="44"/>
    <x v="25"/>
    <n v="94"/>
    <n v="3"/>
    <n v="3"/>
    <n v="15"/>
    <n v="1"/>
    <n v="0.99"/>
    <n v="3"/>
    <s v="No"/>
    <x v="0"/>
    <n v="0"/>
    <m/>
  </r>
  <r>
    <n v="594"/>
    <s v="Female"/>
    <n v="0.8"/>
    <n v="0.93"/>
    <n v="0.71"/>
    <n v="7.15"/>
    <n v="48"/>
    <x v="5"/>
    <n v="92"/>
    <n v="2"/>
    <n v="4"/>
    <n v="18"/>
    <n v="1"/>
    <n v="0.64"/>
    <n v="5"/>
    <s v="Yes"/>
    <x v="0"/>
    <n v="0"/>
    <m/>
  </r>
  <r>
    <n v="595"/>
    <s v="Female"/>
    <n v="0.9"/>
    <n v="0.92"/>
    <n v="0.7"/>
    <n v="6.38"/>
    <n v="59"/>
    <x v="9"/>
    <n v="60"/>
    <n v="4"/>
    <n v="2"/>
    <n v="5"/>
    <n v="5"/>
    <n v="0.84"/>
    <n v="0"/>
    <s v="No"/>
    <x v="0"/>
    <n v="0"/>
    <m/>
  </r>
  <r>
    <n v="596"/>
    <s v="Female"/>
    <n v="0.55000000000000004"/>
    <n v="0.84"/>
    <n v="0.86"/>
    <n v="8.27"/>
    <n v="60"/>
    <x v="38"/>
    <n v="58"/>
    <n v="1"/>
    <n v="3"/>
    <n v="9"/>
    <n v="1"/>
    <n v="0.7"/>
    <n v="3"/>
    <s v="Yes"/>
    <x v="0"/>
    <n v="0"/>
    <m/>
  </r>
  <r>
    <n v="597"/>
    <s v="Male"/>
    <n v="0.86"/>
    <n v="0.83"/>
    <n v="0.63"/>
    <n v="9.7799999999999994"/>
    <n v="56"/>
    <x v="20"/>
    <n v="44"/>
    <n v="1"/>
    <n v="0"/>
    <n v="15"/>
    <n v="2"/>
    <n v="0.72"/>
    <n v="2"/>
    <s v="No"/>
    <x v="0"/>
    <n v="0"/>
    <m/>
  </r>
  <r>
    <n v="598"/>
    <s v="Male"/>
    <n v="0.59"/>
    <n v="0.87"/>
    <n v="0.81"/>
    <n v="5.55"/>
    <n v="51"/>
    <x v="38"/>
    <n v="63"/>
    <n v="3"/>
    <n v="1"/>
    <n v="12"/>
    <n v="0"/>
    <n v="0.87"/>
    <n v="3"/>
    <s v="No"/>
    <x v="0"/>
    <n v="0"/>
    <m/>
  </r>
  <r>
    <n v="599"/>
    <s v="Female"/>
    <n v="0.89"/>
    <n v="0.54"/>
    <n v="0.87"/>
    <n v="7.83"/>
    <n v="67"/>
    <x v="42"/>
    <n v="69"/>
    <n v="3"/>
    <n v="5"/>
    <n v="2"/>
    <n v="3"/>
    <n v="0.8"/>
    <n v="1"/>
    <s v="Yes"/>
    <x v="0"/>
    <n v="0"/>
    <m/>
  </r>
  <r>
    <n v="600"/>
    <s v="Female"/>
    <n v="0.56000000000000005"/>
    <n v="0.67"/>
    <n v="0.64"/>
    <n v="7.97"/>
    <n v="57"/>
    <x v="58"/>
    <n v="47"/>
    <n v="0"/>
    <n v="3"/>
    <n v="21"/>
    <n v="4"/>
    <n v="0.85"/>
    <n v="0"/>
    <s v="No"/>
    <x v="0"/>
    <n v="0"/>
    <m/>
  </r>
  <r>
    <n v="601"/>
    <s v="Male"/>
    <n v="0.88"/>
    <n v="0.65"/>
    <n v="0.71"/>
    <n v="9.43"/>
    <n v="42"/>
    <x v="41"/>
    <n v="41"/>
    <n v="0"/>
    <n v="3"/>
    <n v="7"/>
    <n v="0"/>
    <n v="0.86"/>
    <n v="1"/>
    <s v="Yes"/>
    <x v="0"/>
    <n v="0"/>
    <m/>
  </r>
  <r>
    <n v="602"/>
    <s v="Female"/>
    <n v="0.87"/>
    <n v="0.56999999999999995"/>
    <n v="0.71"/>
    <n v="7.68"/>
    <n v="44"/>
    <x v="4"/>
    <n v="98"/>
    <n v="2"/>
    <n v="3"/>
    <n v="19"/>
    <n v="3"/>
    <n v="0.85"/>
    <n v="0"/>
    <s v="Yes"/>
    <x v="0"/>
    <n v="0"/>
    <m/>
  </r>
  <r>
    <n v="603"/>
    <s v="Female"/>
    <n v="0.7"/>
    <n v="0.74"/>
    <n v="0.72"/>
    <n v="7.84"/>
    <n v="99"/>
    <x v="56"/>
    <n v="88"/>
    <n v="0"/>
    <n v="2"/>
    <n v="7"/>
    <n v="2"/>
    <n v="0.74"/>
    <n v="0"/>
    <s v="Yes"/>
    <x v="1"/>
    <n v="7.73"/>
    <m/>
  </r>
  <r>
    <n v="604"/>
    <s v="Female"/>
    <n v="0.69"/>
    <n v="0.81"/>
    <n v="0.77"/>
    <n v="7.53"/>
    <n v="92"/>
    <x v="59"/>
    <n v="73"/>
    <n v="3"/>
    <n v="5"/>
    <n v="6"/>
    <n v="3"/>
    <n v="0.65"/>
    <n v="3"/>
    <s v="Yes"/>
    <x v="0"/>
    <n v="0"/>
    <m/>
  </r>
  <r>
    <n v="605"/>
    <s v="Male"/>
    <n v="0.52"/>
    <n v="0.75"/>
    <n v="0.88"/>
    <n v="6.66"/>
    <n v="91"/>
    <x v="21"/>
    <n v="98"/>
    <n v="3"/>
    <n v="1"/>
    <n v="10"/>
    <n v="2"/>
    <n v="0.63"/>
    <n v="4"/>
    <s v="Yes"/>
    <x v="0"/>
    <n v="0"/>
    <m/>
  </r>
  <r>
    <n v="606"/>
    <s v="Male"/>
    <n v="0.71"/>
    <n v="0.71"/>
    <n v="0.62"/>
    <n v="5.74"/>
    <n v="53"/>
    <x v="15"/>
    <n v="62"/>
    <n v="0"/>
    <n v="5"/>
    <n v="19"/>
    <n v="3"/>
    <n v="0.63"/>
    <n v="0"/>
    <s v="Yes"/>
    <x v="0"/>
    <n v="0"/>
    <m/>
  </r>
  <r>
    <n v="607"/>
    <s v="Male"/>
    <n v="0.53"/>
    <n v="0.8"/>
    <n v="0.67"/>
    <n v="7.26"/>
    <n v="87"/>
    <x v="21"/>
    <n v="42"/>
    <n v="2"/>
    <n v="2"/>
    <n v="2"/>
    <n v="0"/>
    <n v="0.89"/>
    <n v="0"/>
    <s v="Yes"/>
    <x v="0"/>
    <n v="0"/>
    <m/>
  </r>
  <r>
    <n v="608"/>
    <s v="Female"/>
    <n v="0.77"/>
    <n v="0.92"/>
    <n v="0.77"/>
    <n v="5.73"/>
    <n v="65"/>
    <x v="25"/>
    <n v="95"/>
    <n v="3"/>
    <n v="3"/>
    <n v="20"/>
    <n v="5"/>
    <n v="0.72"/>
    <n v="5"/>
    <s v="Yes"/>
    <x v="0"/>
    <n v="0"/>
    <m/>
  </r>
  <r>
    <n v="609"/>
    <s v="Female"/>
    <n v="0.61"/>
    <n v="0.59"/>
    <n v="0.74"/>
    <n v="7.87"/>
    <n v="58"/>
    <x v="34"/>
    <n v="91"/>
    <n v="2"/>
    <n v="5"/>
    <n v="20"/>
    <n v="5"/>
    <n v="0.68"/>
    <n v="4"/>
    <s v="Yes"/>
    <x v="0"/>
    <n v="0"/>
    <m/>
  </r>
  <r>
    <n v="610"/>
    <s v="Female"/>
    <n v="0.87"/>
    <n v="0.61"/>
    <n v="0.76"/>
    <n v="6.82"/>
    <n v="80"/>
    <x v="41"/>
    <n v="97"/>
    <n v="3"/>
    <n v="3"/>
    <n v="6"/>
    <n v="5"/>
    <n v="0.73"/>
    <n v="1"/>
    <s v="Yes"/>
    <x v="0"/>
    <n v="0"/>
    <m/>
  </r>
  <r>
    <n v="611"/>
    <s v="Male"/>
    <n v="0.85"/>
    <n v="0.77"/>
    <n v="0.77"/>
    <n v="7.79"/>
    <n v="56"/>
    <x v="53"/>
    <n v="97"/>
    <n v="2"/>
    <n v="1"/>
    <n v="10"/>
    <n v="2"/>
    <n v="0.87"/>
    <n v="0"/>
    <s v="Yes"/>
    <x v="1"/>
    <n v="14.1"/>
    <m/>
  </r>
  <r>
    <n v="612"/>
    <s v="Female"/>
    <n v="0.9"/>
    <n v="0.55000000000000004"/>
    <n v="0.89"/>
    <n v="6.08"/>
    <n v="93"/>
    <x v="38"/>
    <n v="63"/>
    <n v="2"/>
    <n v="0"/>
    <n v="16"/>
    <n v="1"/>
    <n v="0.99"/>
    <n v="3"/>
    <s v="No"/>
    <x v="0"/>
    <n v="0"/>
    <m/>
  </r>
  <r>
    <n v="613"/>
    <s v="Female"/>
    <n v="0.54"/>
    <n v="0.69"/>
    <n v="0.56999999999999995"/>
    <n v="9.51"/>
    <n v="78"/>
    <x v="53"/>
    <n v="57"/>
    <n v="2"/>
    <n v="2"/>
    <n v="24"/>
    <n v="5"/>
    <n v="0.62"/>
    <n v="4"/>
    <s v="Yes"/>
    <x v="0"/>
    <n v="0"/>
    <m/>
  </r>
  <r>
    <n v="614"/>
    <s v="Female"/>
    <n v="0.62"/>
    <n v="0.54"/>
    <n v="0.88"/>
    <n v="9.35"/>
    <n v="81"/>
    <x v="11"/>
    <n v="86"/>
    <n v="0"/>
    <n v="0"/>
    <n v="17"/>
    <n v="2"/>
    <n v="0.88"/>
    <n v="4"/>
    <s v="Yes"/>
    <x v="0"/>
    <n v="0"/>
    <m/>
  </r>
  <r>
    <n v="615"/>
    <s v="Female"/>
    <n v="0.72"/>
    <n v="0.72"/>
    <n v="0.87"/>
    <n v="6.32"/>
    <n v="43"/>
    <x v="23"/>
    <n v="76"/>
    <n v="1"/>
    <n v="5"/>
    <n v="24"/>
    <n v="2"/>
    <n v="0.92"/>
    <n v="5"/>
    <s v="Yes"/>
    <x v="0"/>
    <n v="0"/>
    <m/>
  </r>
  <r>
    <n v="616"/>
    <s v="Male"/>
    <n v="0.79"/>
    <n v="0.57999999999999996"/>
    <n v="0.71"/>
    <n v="6.98"/>
    <n v="81"/>
    <x v="58"/>
    <n v="93"/>
    <n v="2"/>
    <n v="3"/>
    <n v="8"/>
    <n v="3"/>
    <n v="0.74"/>
    <n v="0"/>
    <s v="No"/>
    <x v="0"/>
    <n v="0"/>
    <m/>
  </r>
  <r>
    <n v="617"/>
    <s v="Male"/>
    <n v="0.86"/>
    <n v="0.78"/>
    <n v="0.73"/>
    <n v="8.14"/>
    <n v="74"/>
    <x v="23"/>
    <n v="88"/>
    <n v="2"/>
    <n v="3"/>
    <n v="12"/>
    <n v="2"/>
    <n v="0.98"/>
    <n v="1"/>
    <s v="Yes"/>
    <x v="1"/>
    <n v="9.68"/>
    <m/>
  </r>
  <r>
    <n v="618"/>
    <s v="Female"/>
    <n v="0.74"/>
    <n v="0.65"/>
    <n v="0.84"/>
    <n v="5.91"/>
    <n v="63"/>
    <x v="53"/>
    <n v="70"/>
    <n v="3"/>
    <n v="4"/>
    <n v="14"/>
    <n v="3"/>
    <n v="0.74"/>
    <n v="1"/>
    <s v="Yes"/>
    <x v="0"/>
    <n v="0"/>
    <m/>
  </r>
  <r>
    <n v="619"/>
    <s v="Male"/>
    <n v="0.76"/>
    <n v="0.71"/>
    <n v="0.77"/>
    <n v="7.02"/>
    <n v="80"/>
    <x v="48"/>
    <n v="53"/>
    <n v="1"/>
    <n v="4"/>
    <n v="18"/>
    <n v="0"/>
    <n v="0.66"/>
    <n v="2"/>
    <s v="Yes"/>
    <x v="0"/>
    <n v="0"/>
    <m/>
  </r>
  <r>
    <n v="620"/>
    <s v="Male"/>
    <n v="0.63"/>
    <n v="0.56999999999999995"/>
    <n v="0.69"/>
    <n v="6.58"/>
    <n v="52"/>
    <x v="54"/>
    <n v="40"/>
    <n v="3"/>
    <n v="0"/>
    <n v="14"/>
    <n v="2"/>
    <n v="0.71"/>
    <n v="2"/>
    <s v="No"/>
    <x v="0"/>
    <n v="0"/>
    <m/>
  </r>
  <r>
    <n v="621"/>
    <s v="Female"/>
    <n v="0.85"/>
    <n v="0.69"/>
    <n v="0.68"/>
    <n v="9.44"/>
    <n v="72"/>
    <x v="12"/>
    <n v="53"/>
    <n v="3"/>
    <n v="4"/>
    <n v="6"/>
    <n v="1"/>
    <n v="0.98"/>
    <n v="3"/>
    <s v="Yes"/>
    <x v="0"/>
    <n v="0"/>
    <m/>
  </r>
  <r>
    <n v="622"/>
    <s v="Female"/>
    <n v="0.88"/>
    <n v="0.63"/>
    <n v="0.56000000000000005"/>
    <n v="9.17"/>
    <n v="54"/>
    <x v="18"/>
    <n v="80"/>
    <n v="2"/>
    <n v="5"/>
    <n v="2"/>
    <n v="1"/>
    <n v="0.66"/>
    <n v="5"/>
    <s v="No"/>
    <x v="0"/>
    <n v="0"/>
    <m/>
  </r>
  <r>
    <n v="623"/>
    <s v="Male"/>
    <n v="0.65"/>
    <n v="0.88"/>
    <n v="0.72"/>
    <n v="7.99"/>
    <n v="54"/>
    <x v="13"/>
    <n v="44"/>
    <n v="4"/>
    <n v="1"/>
    <n v="23"/>
    <n v="0"/>
    <n v="0.65"/>
    <n v="0"/>
    <s v="Yes"/>
    <x v="0"/>
    <n v="0"/>
    <m/>
  </r>
  <r>
    <n v="624"/>
    <s v="Female"/>
    <n v="0.71"/>
    <n v="0.86"/>
    <n v="0.6"/>
    <n v="7.74"/>
    <n v="70"/>
    <x v="4"/>
    <n v="70"/>
    <n v="1"/>
    <n v="5"/>
    <n v="7"/>
    <n v="5"/>
    <n v="0.85"/>
    <n v="1"/>
    <s v="Yes"/>
    <x v="0"/>
    <n v="0"/>
    <m/>
  </r>
  <r>
    <n v="625"/>
    <s v="Male"/>
    <n v="0.7"/>
    <n v="0.83"/>
    <n v="0.86"/>
    <n v="9.5"/>
    <n v="82"/>
    <x v="24"/>
    <n v="70"/>
    <n v="3"/>
    <n v="0"/>
    <n v="12"/>
    <n v="1"/>
    <n v="0.68"/>
    <n v="2"/>
    <s v="No"/>
    <x v="1"/>
    <n v="4.26"/>
    <m/>
  </r>
  <r>
    <n v="626"/>
    <s v="Female"/>
    <n v="0.7"/>
    <n v="0.6"/>
    <n v="0.75"/>
    <n v="9.51"/>
    <n v="67"/>
    <x v="44"/>
    <n v="69"/>
    <n v="4"/>
    <n v="5"/>
    <n v="15"/>
    <n v="3"/>
    <n v="0.83"/>
    <n v="0"/>
    <s v="No"/>
    <x v="1"/>
    <n v="9.2799999999999994"/>
    <m/>
  </r>
  <r>
    <n v="627"/>
    <s v="Male"/>
    <n v="0.56999999999999995"/>
    <n v="0.89"/>
    <n v="0.82"/>
    <n v="9.67"/>
    <n v="49"/>
    <x v="13"/>
    <n v="75"/>
    <n v="4"/>
    <n v="4"/>
    <n v="2"/>
    <n v="2"/>
    <n v="0.89"/>
    <n v="5"/>
    <s v="No"/>
    <x v="0"/>
    <n v="0"/>
    <m/>
  </r>
  <r>
    <n v="628"/>
    <s v="Female"/>
    <n v="0.65"/>
    <n v="0.82"/>
    <n v="0.81"/>
    <n v="6.04"/>
    <n v="96"/>
    <x v="1"/>
    <n v="40"/>
    <n v="3"/>
    <n v="4"/>
    <n v="20"/>
    <n v="4"/>
    <n v="0.75"/>
    <n v="0"/>
    <s v="Yes"/>
    <x v="0"/>
    <n v="0"/>
    <m/>
  </r>
  <r>
    <n v="629"/>
    <s v="Male"/>
    <n v="0.8"/>
    <n v="0.8"/>
    <n v="0.56000000000000005"/>
    <n v="6.19"/>
    <n v="46"/>
    <x v="51"/>
    <n v="42"/>
    <n v="2"/>
    <n v="1"/>
    <n v="22"/>
    <n v="2"/>
    <n v="0.86"/>
    <n v="1"/>
    <s v="No"/>
    <x v="0"/>
    <n v="0"/>
    <m/>
  </r>
  <r>
    <n v="630"/>
    <s v="Male"/>
    <n v="0.91"/>
    <n v="0.93"/>
    <n v="0.87"/>
    <n v="8.41"/>
    <n v="72"/>
    <x v="12"/>
    <n v="59"/>
    <n v="0"/>
    <n v="5"/>
    <n v="0"/>
    <n v="2"/>
    <n v="0.92"/>
    <n v="0"/>
    <s v="No"/>
    <x v="1"/>
    <n v="14.67"/>
    <m/>
  </r>
  <r>
    <n v="631"/>
    <s v="Male"/>
    <n v="0.59"/>
    <n v="0.83"/>
    <n v="0.7"/>
    <n v="7.83"/>
    <n v="46"/>
    <x v="39"/>
    <n v="82"/>
    <n v="3"/>
    <n v="1"/>
    <n v="2"/>
    <n v="4"/>
    <n v="0.82"/>
    <n v="4"/>
    <s v="Yes"/>
    <x v="0"/>
    <n v="0"/>
    <m/>
  </r>
  <r>
    <n v="632"/>
    <s v="Female"/>
    <n v="0.81"/>
    <n v="0.56000000000000005"/>
    <n v="0.76"/>
    <n v="5.58"/>
    <n v="44"/>
    <x v="41"/>
    <n v="87"/>
    <n v="2"/>
    <n v="0"/>
    <n v="15"/>
    <n v="5"/>
    <n v="0.78"/>
    <n v="2"/>
    <s v="Yes"/>
    <x v="0"/>
    <n v="0"/>
    <m/>
  </r>
  <r>
    <n v="633"/>
    <s v="Male"/>
    <n v="0.83"/>
    <n v="0.72"/>
    <n v="0.67"/>
    <n v="5.77"/>
    <n v="65"/>
    <x v="44"/>
    <n v="82"/>
    <n v="1"/>
    <n v="2"/>
    <n v="0"/>
    <n v="1"/>
    <n v="0.95"/>
    <n v="3"/>
    <s v="Yes"/>
    <x v="0"/>
    <n v="0"/>
    <m/>
  </r>
  <r>
    <n v="634"/>
    <s v="Male"/>
    <n v="0.57999999999999996"/>
    <n v="0.56000000000000005"/>
    <n v="0.56000000000000005"/>
    <n v="9.32"/>
    <n v="94"/>
    <x v="36"/>
    <n v="60"/>
    <n v="2"/>
    <n v="5"/>
    <n v="17"/>
    <n v="1"/>
    <n v="0.78"/>
    <n v="2"/>
    <s v="No"/>
    <x v="1"/>
    <n v="4.17"/>
    <m/>
  </r>
  <r>
    <n v="635"/>
    <s v="Female"/>
    <n v="0.66"/>
    <n v="0.74"/>
    <n v="0.68"/>
    <n v="9.24"/>
    <n v="55"/>
    <x v="17"/>
    <n v="69"/>
    <n v="4"/>
    <n v="5"/>
    <n v="13"/>
    <n v="2"/>
    <n v="0.81"/>
    <n v="0"/>
    <s v="Yes"/>
    <x v="1"/>
    <n v="11"/>
    <m/>
  </r>
  <r>
    <n v="636"/>
    <s v="Female"/>
    <n v="0.6"/>
    <n v="0.52"/>
    <n v="0.82"/>
    <n v="7.04"/>
    <n v="99"/>
    <x v="44"/>
    <n v="81"/>
    <n v="1"/>
    <n v="1"/>
    <n v="6"/>
    <n v="1"/>
    <n v="0.92"/>
    <n v="4"/>
    <s v="Yes"/>
    <x v="0"/>
    <n v="0"/>
    <m/>
  </r>
  <r>
    <n v="637"/>
    <s v="Male"/>
    <n v="0.81"/>
    <n v="0.87"/>
    <n v="0.61"/>
    <n v="9.33"/>
    <n v="96"/>
    <x v="31"/>
    <n v="83"/>
    <n v="1"/>
    <n v="4"/>
    <n v="22"/>
    <n v="3"/>
    <n v="0.69"/>
    <n v="2"/>
    <s v="No"/>
    <x v="1"/>
    <n v="5.95"/>
    <m/>
  </r>
  <r>
    <n v="638"/>
    <s v="Male"/>
    <n v="0.59"/>
    <n v="0.69"/>
    <n v="0.72"/>
    <n v="8.0500000000000007"/>
    <n v="47"/>
    <x v="37"/>
    <n v="69"/>
    <n v="0"/>
    <n v="0"/>
    <n v="2"/>
    <n v="3"/>
    <n v="0.91"/>
    <n v="1"/>
    <s v="Yes"/>
    <x v="0"/>
    <n v="0"/>
    <m/>
  </r>
  <r>
    <n v="639"/>
    <s v="Female"/>
    <n v="0.71"/>
    <n v="0.83"/>
    <n v="0.57999999999999996"/>
    <n v="8.9700000000000006"/>
    <n v="61"/>
    <x v="32"/>
    <n v="44"/>
    <n v="0"/>
    <n v="2"/>
    <n v="21"/>
    <n v="4"/>
    <n v="0.74"/>
    <n v="4"/>
    <s v="Yes"/>
    <x v="0"/>
    <n v="0"/>
    <m/>
  </r>
  <r>
    <n v="640"/>
    <s v="Female"/>
    <n v="0.66"/>
    <n v="0.93"/>
    <n v="0.84"/>
    <n v="7.34"/>
    <n v="73"/>
    <x v="14"/>
    <n v="49"/>
    <n v="3"/>
    <n v="5"/>
    <n v="15"/>
    <n v="2"/>
    <n v="0.98"/>
    <n v="5"/>
    <s v="No"/>
    <x v="0"/>
    <n v="0"/>
    <m/>
  </r>
  <r>
    <n v="641"/>
    <s v="Female"/>
    <n v="0.53"/>
    <n v="0.93"/>
    <n v="0.78"/>
    <n v="5.99"/>
    <n v="79"/>
    <x v="2"/>
    <n v="63"/>
    <n v="2"/>
    <n v="0"/>
    <n v="5"/>
    <n v="5"/>
    <n v="0.67"/>
    <n v="2"/>
    <s v="No"/>
    <x v="0"/>
    <n v="0"/>
    <m/>
  </r>
  <r>
    <n v="642"/>
    <s v="Female"/>
    <n v="0.74"/>
    <n v="0.79"/>
    <n v="0.74"/>
    <n v="7.37"/>
    <n v="67"/>
    <x v="39"/>
    <n v="84"/>
    <n v="3"/>
    <n v="4"/>
    <n v="17"/>
    <n v="3"/>
    <n v="0.84"/>
    <n v="0"/>
    <s v="No"/>
    <x v="1"/>
    <n v="14.27"/>
    <m/>
  </r>
  <r>
    <n v="643"/>
    <s v="Female"/>
    <n v="0.7"/>
    <n v="0.66"/>
    <n v="0.85"/>
    <n v="7.47"/>
    <n v="85"/>
    <x v="37"/>
    <n v="90"/>
    <n v="0"/>
    <n v="2"/>
    <n v="24"/>
    <n v="0"/>
    <n v="0.77"/>
    <n v="1"/>
    <s v="No"/>
    <x v="0"/>
    <n v="0"/>
    <m/>
  </r>
  <r>
    <n v="644"/>
    <s v="Male"/>
    <n v="0.86"/>
    <n v="0.59"/>
    <n v="0.78"/>
    <n v="7.87"/>
    <n v="75"/>
    <x v="16"/>
    <n v="78"/>
    <n v="4"/>
    <n v="2"/>
    <n v="12"/>
    <n v="1"/>
    <n v="0.74"/>
    <n v="0"/>
    <s v="No"/>
    <x v="1"/>
    <n v="11.13"/>
    <m/>
  </r>
  <r>
    <n v="645"/>
    <s v="Female"/>
    <n v="0.87"/>
    <n v="0.84"/>
    <n v="0.61"/>
    <n v="5.95"/>
    <n v="95"/>
    <x v="18"/>
    <n v="87"/>
    <n v="0"/>
    <n v="1"/>
    <n v="23"/>
    <n v="5"/>
    <n v="0.85"/>
    <n v="5"/>
    <s v="Yes"/>
    <x v="0"/>
    <n v="0"/>
    <m/>
  </r>
  <r>
    <n v="646"/>
    <s v="Male"/>
    <n v="0.5"/>
    <n v="0.69"/>
    <n v="0.8"/>
    <n v="9.76"/>
    <n v="86"/>
    <x v="32"/>
    <n v="45"/>
    <n v="2"/>
    <n v="3"/>
    <n v="1"/>
    <n v="2"/>
    <n v="0.8"/>
    <n v="0"/>
    <s v="No"/>
    <x v="0"/>
    <n v="0"/>
    <m/>
  </r>
  <r>
    <n v="647"/>
    <s v="Male"/>
    <n v="0.74"/>
    <n v="0.67"/>
    <n v="0.67"/>
    <n v="6.55"/>
    <n v="46"/>
    <x v="51"/>
    <n v="49"/>
    <n v="4"/>
    <n v="4"/>
    <n v="11"/>
    <n v="3"/>
    <n v="0.81"/>
    <n v="5"/>
    <s v="No"/>
    <x v="0"/>
    <n v="0"/>
    <m/>
  </r>
  <r>
    <n v="648"/>
    <s v="Male"/>
    <n v="0.85"/>
    <n v="0.94"/>
    <n v="0.62"/>
    <n v="6.35"/>
    <n v="91"/>
    <x v="52"/>
    <n v="98"/>
    <n v="3"/>
    <n v="3"/>
    <n v="3"/>
    <n v="4"/>
    <n v="0.93"/>
    <n v="1"/>
    <s v="Yes"/>
    <x v="0"/>
    <n v="0"/>
    <m/>
  </r>
  <r>
    <n v="649"/>
    <s v="Female"/>
    <n v="0.66"/>
    <n v="0.93"/>
    <n v="0.59"/>
    <n v="7.77"/>
    <n v="79"/>
    <x v="9"/>
    <n v="81"/>
    <n v="3"/>
    <n v="4"/>
    <n v="8"/>
    <n v="3"/>
    <n v="0.96"/>
    <n v="4"/>
    <s v="No"/>
    <x v="0"/>
    <n v="0"/>
    <m/>
  </r>
  <r>
    <n v="650"/>
    <s v="Male"/>
    <n v="0.9"/>
    <n v="0.76"/>
    <n v="0.67"/>
    <n v="7.81"/>
    <n v="98"/>
    <x v="47"/>
    <n v="97"/>
    <n v="0"/>
    <n v="0"/>
    <n v="19"/>
    <n v="0"/>
    <n v="0.96"/>
    <n v="2"/>
    <s v="No"/>
    <x v="0"/>
    <n v="0"/>
    <m/>
  </r>
  <r>
    <n v="651"/>
    <s v="Male"/>
    <n v="0.73"/>
    <n v="0.85"/>
    <n v="0.83"/>
    <n v="7.39"/>
    <n v="82"/>
    <x v="22"/>
    <n v="82"/>
    <n v="0"/>
    <n v="3"/>
    <n v="22"/>
    <n v="3"/>
    <n v="0.73"/>
    <n v="4"/>
    <s v="Yes"/>
    <x v="0"/>
    <n v="0"/>
    <m/>
  </r>
  <r>
    <n v="652"/>
    <s v="Female"/>
    <n v="0.51"/>
    <n v="0.72"/>
    <n v="0.74"/>
    <n v="8.82"/>
    <n v="67"/>
    <x v="50"/>
    <n v="93"/>
    <n v="3"/>
    <n v="5"/>
    <n v="4"/>
    <n v="2"/>
    <n v="0.63"/>
    <n v="5"/>
    <s v="Yes"/>
    <x v="0"/>
    <n v="0"/>
    <m/>
  </r>
  <r>
    <n v="653"/>
    <s v="Male"/>
    <n v="0.89"/>
    <n v="0.81"/>
    <n v="0.68"/>
    <n v="7.72"/>
    <n v="98"/>
    <x v="40"/>
    <n v="49"/>
    <n v="3"/>
    <n v="5"/>
    <n v="9"/>
    <n v="4"/>
    <n v="0.83"/>
    <n v="1"/>
    <s v="Yes"/>
    <x v="0"/>
    <n v="0"/>
    <m/>
  </r>
  <r>
    <n v="654"/>
    <s v="Male"/>
    <n v="0.64"/>
    <n v="0.59"/>
    <n v="0.86"/>
    <n v="8.1199999999999992"/>
    <n v="41"/>
    <x v="47"/>
    <n v="64"/>
    <n v="1"/>
    <n v="5"/>
    <n v="5"/>
    <n v="4"/>
    <n v="0.61"/>
    <n v="5"/>
    <s v="Yes"/>
    <x v="0"/>
    <n v="0"/>
    <m/>
  </r>
  <r>
    <n v="655"/>
    <s v="Female"/>
    <n v="0.81"/>
    <n v="0.6"/>
    <n v="0.81"/>
    <n v="8.61"/>
    <n v="48"/>
    <x v="55"/>
    <n v="53"/>
    <n v="2"/>
    <n v="2"/>
    <n v="0"/>
    <n v="0"/>
    <n v="0.6"/>
    <n v="2"/>
    <s v="Yes"/>
    <x v="0"/>
    <n v="0"/>
    <m/>
  </r>
  <r>
    <n v="656"/>
    <s v="Male"/>
    <n v="0.88"/>
    <n v="0.87"/>
    <n v="0.79"/>
    <n v="5.61"/>
    <n v="45"/>
    <x v="33"/>
    <n v="86"/>
    <n v="1"/>
    <n v="1"/>
    <n v="19"/>
    <n v="2"/>
    <n v="0.61"/>
    <n v="1"/>
    <s v="Yes"/>
    <x v="0"/>
    <n v="0"/>
    <m/>
  </r>
  <r>
    <n v="657"/>
    <s v="Male"/>
    <n v="0.55000000000000004"/>
    <n v="0.55000000000000004"/>
    <n v="0.57999999999999996"/>
    <n v="7.95"/>
    <n v="94"/>
    <x v="47"/>
    <n v="78"/>
    <n v="1"/>
    <n v="4"/>
    <n v="4"/>
    <n v="0"/>
    <n v="0.72"/>
    <n v="3"/>
    <s v="No"/>
    <x v="0"/>
    <n v="0"/>
    <m/>
  </r>
  <r>
    <n v="658"/>
    <s v="Male"/>
    <n v="0.5"/>
    <n v="0.9"/>
    <n v="0.75"/>
    <n v="9.3000000000000007"/>
    <n v="97"/>
    <x v="20"/>
    <n v="52"/>
    <n v="3"/>
    <n v="1"/>
    <n v="5"/>
    <n v="0"/>
    <n v="0.86"/>
    <n v="3"/>
    <s v="Yes"/>
    <x v="0"/>
    <n v="0"/>
    <m/>
  </r>
  <r>
    <n v="659"/>
    <s v="Female"/>
    <n v="0.72"/>
    <n v="0.83"/>
    <n v="0.72"/>
    <n v="5.57"/>
    <n v="40"/>
    <x v="34"/>
    <n v="50"/>
    <n v="2"/>
    <n v="4"/>
    <n v="21"/>
    <n v="0"/>
    <n v="0.76"/>
    <n v="4"/>
    <s v="Yes"/>
    <x v="0"/>
    <n v="0"/>
    <m/>
  </r>
  <r>
    <n v="660"/>
    <s v="Female"/>
    <n v="0.88"/>
    <n v="0.85"/>
    <n v="0.69"/>
    <n v="7.24"/>
    <n v="42"/>
    <x v="21"/>
    <n v="78"/>
    <n v="3"/>
    <n v="5"/>
    <n v="20"/>
    <n v="3"/>
    <n v="0.76"/>
    <n v="1"/>
    <s v="Yes"/>
    <x v="0"/>
    <n v="0"/>
    <m/>
  </r>
  <r>
    <n v="661"/>
    <s v="Female"/>
    <n v="0.66"/>
    <n v="0.86"/>
    <n v="0.78"/>
    <n v="9.48"/>
    <n v="49"/>
    <x v="45"/>
    <n v="50"/>
    <n v="1"/>
    <n v="2"/>
    <n v="18"/>
    <n v="1"/>
    <n v="0.64"/>
    <n v="2"/>
    <s v="Yes"/>
    <x v="0"/>
    <n v="0"/>
    <m/>
  </r>
  <r>
    <n v="662"/>
    <s v="Male"/>
    <n v="0.83"/>
    <n v="0.66"/>
    <n v="0.62"/>
    <n v="7.02"/>
    <n v="76"/>
    <x v="20"/>
    <n v="85"/>
    <n v="1"/>
    <n v="2"/>
    <n v="10"/>
    <n v="3"/>
    <n v="0.83"/>
    <n v="4"/>
    <s v="No"/>
    <x v="0"/>
    <n v="0"/>
    <m/>
  </r>
  <r>
    <n v="663"/>
    <s v="Male"/>
    <n v="0.9"/>
    <n v="0.89"/>
    <n v="0.82"/>
    <n v="7.47"/>
    <n v="83"/>
    <x v="48"/>
    <n v="88"/>
    <n v="3"/>
    <n v="2"/>
    <n v="14"/>
    <n v="2"/>
    <n v="0.67"/>
    <n v="3"/>
    <s v="Yes"/>
    <x v="0"/>
    <n v="0"/>
    <m/>
  </r>
  <r>
    <n v="664"/>
    <s v="Female"/>
    <n v="0.78"/>
    <n v="0.89"/>
    <n v="0.75"/>
    <n v="9.7200000000000006"/>
    <n v="62"/>
    <x v="54"/>
    <n v="55"/>
    <n v="0"/>
    <n v="2"/>
    <n v="1"/>
    <n v="5"/>
    <n v="0.68"/>
    <n v="3"/>
    <s v="No"/>
    <x v="0"/>
    <n v="0"/>
    <m/>
  </r>
  <r>
    <n v="665"/>
    <s v="Male"/>
    <n v="0.57999999999999996"/>
    <n v="0.61"/>
    <n v="0.7"/>
    <n v="6.36"/>
    <n v="72"/>
    <x v="0"/>
    <n v="72"/>
    <n v="0"/>
    <n v="2"/>
    <n v="14"/>
    <n v="0"/>
    <n v="0.77"/>
    <n v="3"/>
    <s v="No"/>
    <x v="0"/>
    <n v="0"/>
    <m/>
  </r>
  <r>
    <n v="666"/>
    <s v="Male"/>
    <n v="0.62"/>
    <n v="0.7"/>
    <n v="0.7"/>
    <n v="5.78"/>
    <n v="48"/>
    <x v="11"/>
    <n v="80"/>
    <n v="3"/>
    <n v="5"/>
    <n v="6"/>
    <n v="0"/>
    <n v="0.75"/>
    <n v="4"/>
    <s v="Yes"/>
    <x v="0"/>
    <n v="0"/>
    <m/>
  </r>
  <r>
    <n v="667"/>
    <s v="Female"/>
    <n v="0.55000000000000004"/>
    <n v="0.89"/>
    <n v="0.89"/>
    <n v="9.1999999999999993"/>
    <n v="92"/>
    <x v="59"/>
    <n v="80"/>
    <n v="4"/>
    <n v="1"/>
    <n v="16"/>
    <n v="1"/>
    <n v="0.91"/>
    <n v="2"/>
    <s v="No"/>
    <x v="1"/>
    <n v="10.09"/>
    <m/>
  </r>
  <r>
    <n v="668"/>
    <s v="Female"/>
    <n v="0.55000000000000004"/>
    <n v="0.68"/>
    <n v="0.71"/>
    <n v="9.23"/>
    <n v="52"/>
    <x v="2"/>
    <n v="99"/>
    <n v="4"/>
    <n v="0"/>
    <n v="11"/>
    <n v="4"/>
    <n v="0.99"/>
    <n v="3"/>
    <s v="Yes"/>
    <x v="0"/>
    <n v="0"/>
    <m/>
  </r>
  <r>
    <n v="669"/>
    <s v="Male"/>
    <n v="0.69"/>
    <n v="0.52"/>
    <n v="0.63"/>
    <n v="7.53"/>
    <n v="67"/>
    <x v="52"/>
    <n v="71"/>
    <n v="0"/>
    <n v="3"/>
    <n v="11"/>
    <n v="0"/>
    <n v="0.98"/>
    <n v="4"/>
    <s v="No"/>
    <x v="0"/>
    <n v="0"/>
    <m/>
  </r>
  <r>
    <n v="670"/>
    <s v="Male"/>
    <n v="0.52"/>
    <n v="0.67"/>
    <n v="0.89"/>
    <n v="7.71"/>
    <n v="90"/>
    <x v="47"/>
    <n v="98"/>
    <n v="2"/>
    <n v="1"/>
    <n v="4"/>
    <n v="3"/>
    <n v="0.91"/>
    <n v="4"/>
    <s v="No"/>
    <x v="0"/>
    <n v="0"/>
    <m/>
  </r>
  <r>
    <n v="671"/>
    <s v="Male"/>
    <n v="0.66"/>
    <n v="0.68"/>
    <n v="0.83"/>
    <n v="9.09"/>
    <n v="46"/>
    <x v="23"/>
    <n v="49"/>
    <n v="1"/>
    <n v="5"/>
    <n v="19"/>
    <n v="0"/>
    <n v="0.61"/>
    <n v="0"/>
    <s v="No"/>
    <x v="0"/>
    <n v="0"/>
    <m/>
  </r>
  <r>
    <n v="672"/>
    <s v="Female"/>
    <n v="0.61"/>
    <n v="0.55000000000000004"/>
    <n v="0.72"/>
    <n v="8.68"/>
    <n v="65"/>
    <x v="28"/>
    <n v="90"/>
    <n v="2"/>
    <n v="3"/>
    <n v="6"/>
    <n v="2"/>
    <n v="0.97"/>
    <n v="0"/>
    <s v="No"/>
    <x v="0"/>
    <n v="0"/>
    <m/>
  </r>
  <r>
    <n v="673"/>
    <s v="Female"/>
    <n v="0.94"/>
    <n v="0.65"/>
    <n v="0.66"/>
    <n v="6.64"/>
    <n v="55"/>
    <x v="16"/>
    <n v="54"/>
    <n v="0"/>
    <n v="0"/>
    <n v="1"/>
    <n v="1"/>
    <n v="0.63"/>
    <n v="5"/>
    <s v="Yes"/>
    <x v="0"/>
    <n v="0"/>
    <m/>
  </r>
  <r>
    <n v="674"/>
    <s v="Female"/>
    <n v="0.5"/>
    <n v="0.56999999999999995"/>
    <n v="0.73"/>
    <n v="5.57"/>
    <n v="79"/>
    <x v="48"/>
    <n v="55"/>
    <n v="3"/>
    <n v="4"/>
    <n v="12"/>
    <n v="5"/>
    <n v="0.64"/>
    <n v="2"/>
    <s v="No"/>
    <x v="0"/>
    <n v="0"/>
    <m/>
  </r>
  <r>
    <n v="675"/>
    <s v="Female"/>
    <n v="0.66"/>
    <n v="0.67"/>
    <n v="0.76"/>
    <n v="7.56"/>
    <n v="97"/>
    <x v="31"/>
    <n v="82"/>
    <n v="4"/>
    <n v="0"/>
    <n v="23"/>
    <n v="4"/>
    <n v="0.96"/>
    <n v="3"/>
    <s v="Yes"/>
    <x v="0"/>
    <n v="0"/>
    <m/>
  </r>
  <r>
    <n v="676"/>
    <s v="Male"/>
    <n v="0.52"/>
    <n v="0.92"/>
    <n v="0.69"/>
    <n v="9.19"/>
    <n v="65"/>
    <x v="29"/>
    <n v="66"/>
    <n v="0"/>
    <n v="0"/>
    <n v="8"/>
    <n v="5"/>
    <n v="0.96"/>
    <n v="0"/>
    <s v="No"/>
    <x v="1"/>
    <n v="10.93"/>
    <m/>
  </r>
  <r>
    <n v="677"/>
    <s v="Female"/>
    <n v="0.75"/>
    <n v="0.88"/>
    <n v="0.55000000000000004"/>
    <n v="9.35"/>
    <n v="90"/>
    <x v="48"/>
    <n v="95"/>
    <n v="2"/>
    <n v="5"/>
    <n v="14"/>
    <n v="2"/>
    <n v="0.85"/>
    <n v="2"/>
    <s v="Yes"/>
    <x v="0"/>
    <n v="0"/>
    <m/>
  </r>
  <r>
    <n v="678"/>
    <s v="Female"/>
    <n v="0.64"/>
    <n v="0.61"/>
    <n v="0.56000000000000005"/>
    <n v="9.61"/>
    <n v="78"/>
    <x v="36"/>
    <n v="96"/>
    <n v="2"/>
    <n v="4"/>
    <n v="14"/>
    <n v="3"/>
    <n v="0.68"/>
    <n v="0"/>
    <s v="No"/>
    <x v="1"/>
    <n v="3.12"/>
    <m/>
  </r>
  <r>
    <n v="679"/>
    <s v="Female"/>
    <n v="0.85"/>
    <n v="0.94"/>
    <n v="0.62"/>
    <n v="9.2799999999999994"/>
    <n v="94"/>
    <x v="32"/>
    <n v="88"/>
    <n v="0"/>
    <n v="3"/>
    <n v="0"/>
    <n v="5"/>
    <n v="0.74"/>
    <n v="3"/>
    <s v="Yes"/>
    <x v="0"/>
    <n v="0"/>
    <m/>
  </r>
  <r>
    <n v="680"/>
    <s v="Female"/>
    <n v="0.81"/>
    <n v="0.59"/>
    <n v="0.76"/>
    <n v="7.99"/>
    <n v="71"/>
    <x v="59"/>
    <n v="99"/>
    <n v="1"/>
    <n v="2"/>
    <n v="20"/>
    <n v="2"/>
    <n v="0.83"/>
    <n v="4"/>
    <s v="No"/>
    <x v="0"/>
    <n v="0"/>
    <m/>
  </r>
  <r>
    <n v="681"/>
    <s v="Female"/>
    <n v="0.81"/>
    <n v="0.56000000000000005"/>
    <n v="0.79"/>
    <n v="7.41"/>
    <n v="75"/>
    <x v="33"/>
    <n v="90"/>
    <n v="2"/>
    <n v="4"/>
    <n v="19"/>
    <n v="5"/>
    <n v="0.83"/>
    <n v="3"/>
    <s v="Yes"/>
    <x v="0"/>
    <n v="0"/>
    <m/>
  </r>
  <r>
    <n v="682"/>
    <s v="Male"/>
    <n v="0.53"/>
    <n v="0.5"/>
    <n v="0.56000000000000005"/>
    <n v="8.83"/>
    <n v="81"/>
    <x v="11"/>
    <n v="84"/>
    <n v="1"/>
    <n v="4"/>
    <n v="20"/>
    <n v="0"/>
    <n v="0.94"/>
    <n v="0"/>
    <s v="Yes"/>
    <x v="1"/>
    <n v="13.29"/>
    <m/>
  </r>
  <r>
    <n v="683"/>
    <s v="Male"/>
    <n v="0.67"/>
    <n v="0.85"/>
    <n v="0.63"/>
    <n v="8.68"/>
    <n v="96"/>
    <x v="24"/>
    <n v="71"/>
    <n v="1"/>
    <n v="0"/>
    <n v="24"/>
    <n v="1"/>
    <n v="0.84"/>
    <n v="3"/>
    <s v="No"/>
    <x v="0"/>
    <n v="0"/>
    <m/>
  </r>
  <r>
    <n v="684"/>
    <s v="Female"/>
    <n v="0.68"/>
    <n v="0.7"/>
    <n v="0.63"/>
    <n v="7.81"/>
    <n v="40"/>
    <x v="44"/>
    <n v="45"/>
    <n v="3"/>
    <n v="4"/>
    <n v="2"/>
    <n v="0"/>
    <n v="0.85"/>
    <n v="4"/>
    <s v="No"/>
    <x v="0"/>
    <n v="0"/>
    <m/>
  </r>
  <r>
    <n v="685"/>
    <s v="Male"/>
    <n v="0.92"/>
    <n v="0.86"/>
    <n v="0.67"/>
    <n v="5.88"/>
    <n v="88"/>
    <x v="38"/>
    <n v="86"/>
    <n v="0"/>
    <n v="1"/>
    <n v="0"/>
    <n v="1"/>
    <n v="0.82"/>
    <n v="1"/>
    <s v="No"/>
    <x v="0"/>
    <n v="0"/>
    <m/>
  </r>
  <r>
    <n v="686"/>
    <s v="Female"/>
    <n v="0.84"/>
    <n v="0.73"/>
    <n v="0.6"/>
    <n v="9.48"/>
    <n v="60"/>
    <x v="17"/>
    <n v="87"/>
    <n v="0"/>
    <n v="2"/>
    <n v="18"/>
    <n v="3"/>
    <n v="0.65"/>
    <n v="4"/>
    <s v="No"/>
    <x v="0"/>
    <n v="0"/>
    <m/>
  </r>
  <r>
    <n v="687"/>
    <s v="Female"/>
    <n v="0.89"/>
    <n v="0.74"/>
    <n v="0.84"/>
    <n v="7.46"/>
    <n v="52"/>
    <x v="57"/>
    <n v="75"/>
    <n v="1"/>
    <n v="0"/>
    <n v="19"/>
    <n v="2"/>
    <n v="0.86"/>
    <n v="0"/>
    <s v="No"/>
    <x v="1"/>
    <n v="4.33"/>
    <m/>
  </r>
  <r>
    <n v="688"/>
    <s v="Male"/>
    <n v="0.63"/>
    <n v="0.56000000000000005"/>
    <n v="0.69"/>
    <n v="7.06"/>
    <n v="90"/>
    <x v="6"/>
    <n v="47"/>
    <n v="3"/>
    <n v="3"/>
    <n v="12"/>
    <n v="5"/>
    <n v="0.78"/>
    <n v="4"/>
    <s v="Yes"/>
    <x v="0"/>
    <n v="0"/>
    <m/>
  </r>
  <r>
    <n v="689"/>
    <s v="Male"/>
    <n v="0.82"/>
    <n v="0.91"/>
    <n v="0.69"/>
    <n v="8.2100000000000009"/>
    <n v="65"/>
    <x v="33"/>
    <n v="64"/>
    <n v="2"/>
    <n v="3"/>
    <n v="14"/>
    <n v="1"/>
    <n v="0.9"/>
    <n v="5"/>
    <s v="Yes"/>
    <x v="0"/>
    <n v="0"/>
    <m/>
  </r>
  <r>
    <n v="690"/>
    <s v="Female"/>
    <n v="0.63"/>
    <n v="0.66"/>
    <n v="0.61"/>
    <n v="8.4"/>
    <n v="84"/>
    <x v="19"/>
    <n v="46"/>
    <n v="2"/>
    <n v="3"/>
    <n v="12"/>
    <n v="2"/>
    <n v="0.97"/>
    <n v="2"/>
    <s v="No"/>
    <x v="0"/>
    <n v="0"/>
    <m/>
  </r>
  <r>
    <n v="691"/>
    <s v="Female"/>
    <n v="0.83"/>
    <n v="0.78"/>
    <n v="0.65"/>
    <n v="6.41"/>
    <n v="48"/>
    <x v="40"/>
    <n v="98"/>
    <n v="0"/>
    <n v="3"/>
    <n v="17"/>
    <n v="5"/>
    <n v="0.91"/>
    <n v="3"/>
    <s v="No"/>
    <x v="0"/>
    <n v="0"/>
    <m/>
  </r>
  <r>
    <n v="692"/>
    <s v="Female"/>
    <n v="0.53"/>
    <n v="0.79"/>
    <n v="0.56000000000000005"/>
    <n v="9.1"/>
    <n v="76"/>
    <x v="28"/>
    <n v="56"/>
    <n v="1"/>
    <n v="3"/>
    <n v="16"/>
    <n v="1"/>
    <n v="0.61"/>
    <n v="5"/>
    <s v="No"/>
    <x v="0"/>
    <n v="0"/>
    <m/>
  </r>
  <r>
    <n v="693"/>
    <s v="Male"/>
    <n v="0.73"/>
    <n v="0.56000000000000005"/>
    <n v="0.64"/>
    <n v="6.75"/>
    <n v="62"/>
    <x v="10"/>
    <n v="87"/>
    <n v="3"/>
    <n v="0"/>
    <n v="0"/>
    <n v="0"/>
    <n v="0.77"/>
    <n v="1"/>
    <s v="No"/>
    <x v="0"/>
    <n v="0"/>
    <m/>
  </r>
  <r>
    <n v="694"/>
    <s v="Female"/>
    <n v="0.78"/>
    <n v="0.82"/>
    <n v="0.71"/>
    <n v="6.3"/>
    <n v="40"/>
    <x v="49"/>
    <n v="69"/>
    <n v="3"/>
    <n v="1"/>
    <n v="14"/>
    <n v="1"/>
    <n v="0.87"/>
    <n v="1"/>
    <s v="No"/>
    <x v="0"/>
    <n v="0"/>
    <m/>
  </r>
  <r>
    <n v="695"/>
    <s v="Female"/>
    <n v="0.68"/>
    <n v="0.56000000000000005"/>
    <n v="0.61"/>
    <n v="7.25"/>
    <n v="41"/>
    <x v="26"/>
    <n v="41"/>
    <n v="2"/>
    <n v="1"/>
    <n v="23"/>
    <n v="1"/>
    <n v="0.66"/>
    <n v="3"/>
    <s v="Yes"/>
    <x v="0"/>
    <n v="0"/>
    <m/>
  </r>
  <r>
    <n v="696"/>
    <s v="Female"/>
    <n v="0.55000000000000004"/>
    <n v="0.73"/>
    <n v="0.57999999999999996"/>
    <n v="8.64"/>
    <n v="82"/>
    <x v="58"/>
    <n v="56"/>
    <n v="2"/>
    <n v="3"/>
    <n v="3"/>
    <n v="4"/>
    <n v="0.82"/>
    <n v="3"/>
    <s v="Yes"/>
    <x v="0"/>
    <n v="0"/>
    <m/>
  </r>
  <r>
    <n v="697"/>
    <s v="Male"/>
    <n v="0.82"/>
    <n v="0.6"/>
    <n v="0.89"/>
    <n v="9.65"/>
    <n v="67"/>
    <x v="32"/>
    <n v="96"/>
    <n v="4"/>
    <n v="1"/>
    <n v="1"/>
    <n v="5"/>
    <n v="0.95"/>
    <n v="2"/>
    <s v="Yes"/>
    <x v="0"/>
    <n v="0"/>
    <m/>
  </r>
  <r>
    <n v="698"/>
    <s v="Female"/>
    <n v="0.89"/>
    <n v="0.57999999999999996"/>
    <n v="0.85"/>
    <n v="8.98"/>
    <n v="75"/>
    <x v="16"/>
    <n v="43"/>
    <n v="4"/>
    <n v="2"/>
    <n v="18"/>
    <n v="5"/>
    <n v="0.83"/>
    <n v="4"/>
    <s v="No"/>
    <x v="0"/>
    <n v="0"/>
    <m/>
  </r>
  <r>
    <n v="699"/>
    <s v="Female"/>
    <n v="0.68"/>
    <n v="0.61"/>
    <n v="0.79"/>
    <n v="9.5399999999999991"/>
    <n v="70"/>
    <x v="50"/>
    <n v="65"/>
    <n v="1"/>
    <n v="1"/>
    <n v="7"/>
    <n v="3"/>
    <n v="0.87"/>
    <n v="1"/>
    <s v="No"/>
    <x v="0"/>
    <n v="0"/>
    <m/>
  </r>
  <r>
    <n v="700"/>
    <s v="Male"/>
    <n v="0.5"/>
    <n v="0.84"/>
    <n v="0.67"/>
    <n v="6.1"/>
    <n v="80"/>
    <x v="55"/>
    <n v="53"/>
    <n v="4"/>
    <n v="4"/>
    <n v="21"/>
    <n v="5"/>
    <n v="0.84"/>
    <n v="0"/>
    <s v="No"/>
    <x v="0"/>
    <n v="0"/>
    <m/>
  </r>
  <r>
    <n v="701"/>
    <s v="Female"/>
    <n v="0.54"/>
    <n v="0.53"/>
    <n v="0.72"/>
    <n v="5.81"/>
    <n v="44"/>
    <x v="6"/>
    <n v="47"/>
    <n v="3"/>
    <n v="3"/>
    <n v="15"/>
    <n v="0"/>
    <n v="0.98"/>
    <n v="3"/>
    <s v="Yes"/>
    <x v="0"/>
    <n v="0"/>
    <m/>
  </r>
  <r>
    <n v="702"/>
    <s v="Female"/>
    <n v="0.76"/>
    <n v="0.85"/>
    <n v="0.75"/>
    <n v="7.9"/>
    <n v="76"/>
    <x v="20"/>
    <n v="44"/>
    <n v="4"/>
    <n v="4"/>
    <n v="7"/>
    <n v="0"/>
    <n v="0.63"/>
    <n v="3"/>
    <s v="No"/>
    <x v="0"/>
    <n v="0"/>
    <m/>
  </r>
  <r>
    <n v="703"/>
    <s v="Male"/>
    <n v="0.65"/>
    <n v="0.77"/>
    <n v="0.55000000000000004"/>
    <n v="6.75"/>
    <n v="64"/>
    <x v="15"/>
    <n v="44"/>
    <n v="0"/>
    <n v="4"/>
    <n v="9"/>
    <n v="2"/>
    <n v="0.78"/>
    <n v="5"/>
    <s v="No"/>
    <x v="0"/>
    <n v="0"/>
    <m/>
  </r>
  <r>
    <n v="704"/>
    <s v="Female"/>
    <n v="0.55000000000000004"/>
    <n v="0.62"/>
    <n v="0.62"/>
    <n v="9.06"/>
    <n v="47"/>
    <x v="12"/>
    <n v="44"/>
    <n v="0"/>
    <n v="3"/>
    <n v="15"/>
    <n v="1"/>
    <n v="0.63"/>
    <n v="5"/>
    <s v="No"/>
    <x v="0"/>
    <n v="0"/>
    <m/>
  </r>
  <r>
    <n v="705"/>
    <s v="Male"/>
    <n v="0.89"/>
    <n v="0.72"/>
    <n v="0.75"/>
    <n v="8.39"/>
    <n v="73"/>
    <x v="4"/>
    <n v="66"/>
    <n v="2"/>
    <n v="5"/>
    <n v="4"/>
    <n v="1"/>
    <n v="0.72"/>
    <n v="5"/>
    <s v="Yes"/>
    <x v="0"/>
    <n v="0"/>
    <m/>
  </r>
  <r>
    <n v="706"/>
    <s v="Male"/>
    <n v="0.62"/>
    <n v="0.68"/>
    <n v="0.75"/>
    <n v="9.67"/>
    <n v="78"/>
    <x v="46"/>
    <n v="44"/>
    <n v="2"/>
    <n v="0"/>
    <n v="18"/>
    <n v="5"/>
    <n v="0.6"/>
    <n v="1"/>
    <s v="Yes"/>
    <x v="0"/>
    <n v="0"/>
    <m/>
  </r>
  <r>
    <n v="707"/>
    <s v="Female"/>
    <n v="0.84"/>
    <n v="0.91"/>
    <n v="0.81"/>
    <n v="6.6"/>
    <n v="88"/>
    <x v="3"/>
    <n v="42"/>
    <n v="1"/>
    <n v="5"/>
    <n v="5"/>
    <n v="1"/>
    <n v="0.93"/>
    <n v="5"/>
    <s v="Yes"/>
    <x v="0"/>
    <n v="0"/>
    <m/>
  </r>
  <r>
    <n v="708"/>
    <s v="Female"/>
    <n v="0.68"/>
    <n v="0.86"/>
    <n v="0.73"/>
    <n v="7.59"/>
    <n v="71"/>
    <x v="58"/>
    <n v="77"/>
    <n v="0"/>
    <n v="1"/>
    <n v="9"/>
    <n v="0"/>
    <n v="0.66"/>
    <n v="3"/>
    <s v="Yes"/>
    <x v="0"/>
    <n v="0"/>
    <m/>
  </r>
  <r>
    <n v="709"/>
    <s v="Female"/>
    <n v="0.61"/>
    <n v="0.88"/>
    <n v="0.77"/>
    <n v="7.66"/>
    <n v="97"/>
    <x v="8"/>
    <n v="69"/>
    <n v="1"/>
    <n v="5"/>
    <n v="23"/>
    <n v="4"/>
    <n v="0.84"/>
    <n v="1"/>
    <s v="Yes"/>
    <x v="1"/>
    <n v="9.7100000000000009"/>
    <m/>
  </r>
  <r>
    <n v="710"/>
    <s v="Female"/>
    <n v="0.65"/>
    <n v="0.73"/>
    <n v="0.89"/>
    <n v="6.53"/>
    <n v="98"/>
    <x v="21"/>
    <n v="40"/>
    <n v="1"/>
    <n v="2"/>
    <n v="4"/>
    <n v="2"/>
    <n v="0.82"/>
    <n v="0"/>
    <s v="Yes"/>
    <x v="0"/>
    <n v="0"/>
    <m/>
  </r>
  <r>
    <n v="711"/>
    <s v="Male"/>
    <n v="0.92"/>
    <n v="0.65"/>
    <n v="0.59"/>
    <n v="8.0399999999999991"/>
    <n v="50"/>
    <x v="50"/>
    <n v="47"/>
    <n v="4"/>
    <n v="5"/>
    <n v="20"/>
    <n v="1"/>
    <n v="0.89"/>
    <n v="0"/>
    <s v="No"/>
    <x v="0"/>
    <n v="0"/>
    <m/>
  </r>
  <r>
    <n v="712"/>
    <s v="Female"/>
    <n v="0.59"/>
    <n v="0.82"/>
    <n v="0.62"/>
    <n v="7.41"/>
    <n v="86"/>
    <x v="12"/>
    <n v="52"/>
    <n v="2"/>
    <n v="5"/>
    <n v="18"/>
    <n v="4"/>
    <n v="0.66"/>
    <n v="1"/>
    <s v="No"/>
    <x v="0"/>
    <n v="0"/>
    <m/>
  </r>
  <r>
    <n v="713"/>
    <s v="Male"/>
    <n v="0.74"/>
    <n v="0.61"/>
    <n v="0.65"/>
    <n v="7.42"/>
    <n v="64"/>
    <x v="17"/>
    <n v="59"/>
    <n v="1"/>
    <n v="0"/>
    <n v="18"/>
    <n v="5"/>
    <n v="0.76"/>
    <n v="3"/>
    <s v="No"/>
    <x v="0"/>
    <n v="0"/>
    <m/>
  </r>
  <r>
    <n v="714"/>
    <s v="Female"/>
    <n v="0.69"/>
    <n v="0.83"/>
    <n v="0.7"/>
    <n v="7.06"/>
    <n v="42"/>
    <x v="23"/>
    <n v="45"/>
    <n v="1"/>
    <n v="2"/>
    <n v="12"/>
    <n v="3"/>
    <n v="0.92"/>
    <n v="2"/>
    <s v="Yes"/>
    <x v="0"/>
    <n v="0"/>
    <m/>
  </r>
  <r>
    <n v="715"/>
    <s v="Female"/>
    <n v="0.8"/>
    <n v="0.56000000000000005"/>
    <n v="0.78"/>
    <n v="5.57"/>
    <n v="84"/>
    <x v="35"/>
    <n v="89"/>
    <n v="2"/>
    <n v="5"/>
    <n v="14"/>
    <n v="0"/>
    <n v="0.61"/>
    <n v="2"/>
    <s v="Yes"/>
    <x v="0"/>
    <n v="0"/>
    <m/>
  </r>
  <r>
    <n v="716"/>
    <s v="Female"/>
    <n v="0.53"/>
    <n v="0.6"/>
    <n v="0.75"/>
    <n v="7.75"/>
    <n v="89"/>
    <x v="0"/>
    <n v="89"/>
    <n v="2"/>
    <n v="3"/>
    <n v="7"/>
    <n v="3"/>
    <n v="0.97"/>
    <n v="4"/>
    <s v="Yes"/>
    <x v="0"/>
    <n v="0"/>
    <m/>
  </r>
  <r>
    <n v="717"/>
    <s v="Male"/>
    <n v="0.93"/>
    <n v="0.8"/>
    <n v="0.77"/>
    <n v="6.94"/>
    <n v="91"/>
    <x v="56"/>
    <n v="87"/>
    <n v="0"/>
    <n v="1"/>
    <n v="10"/>
    <n v="0"/>
    <n v="0.72"/>
    <n v="2"/>
    <s v="Yes"/>
    <x v="0"/>
    <n v="0"/>
    <m/>
  </r>
  <r>
    <n v="718"/>
    <s v="Female"/>
    <n v="0.72"/>
    <n v="0.78"/>
    <n v="0.62"/>
    <n v="5.51"/>
    <n v="71"/>
    <x v="43"/>
    <n v="47"/>
    <n v="2"/>
    <n v="5"/>
    <n v="0"/>
    <n v="2"/>
    <n v="0.91"/>
    <n v="5"/>
    <s v="No"/>
    <x v="0"/>
    <n v="0"/>
    <m/>
  </r>
  <r>
    <n v="719"/>
    <s v="Female"/>
    <n v="0.51"/>
    <n v="0.62"/>
    <n v="0.61"/>
    <n v="6.82"/>
    <n v="91"/>
    <x v="49"/>
    <n v="69"/>
    <n v="4"/>
    <n v="0"/>
    <n v="3"/>
    <n v="5"/>
    <n v="0.81"/>
    <n v="3"/>
    <s v="No"/>
    <x v="0"/>
    <n v="0"/>
    <m/>
  </r>
  <r>
    <n v="720"/>
    <s v="Female"/>
    <n v="0.71"/>
    <n v="0.8"/>
    <n v="0.56000000000000005"/>
    <n v="6.7"/>
    <n v="74"/>
    <x v="24"/>
    <n v="88"/>
    <n v="0"/>
    <n v="3"/>
    <n v="24"/>
    <n v="3"/>
    <n v="0.68"/>
    <n v="2"/>
    <s v="Yes"/>
    <x v="0"/>
    <n v="0"/>
    <m/>
  </r>
  <r>
    <n v="721"/>
    <s v="Female"/>
    <n v="0.86"/>
    <n v="0.51"/>
    <n v="0.84"/>
    <n v="7.19"/>
    <n v="71"/>
    <x v="17"/>
    <n v="79"/>
    <n v="1"/>
    <n v="0"/>
    <n v="21"/>
    <n v="2"/>
    <n v="0.76"/>
    <n v="4"/>
    <s v="Yes"/>
    <x v="0"/>
    <n v="0"/>
    <m/>
  </r>
  <r>
    <n v="722"/>
    <s v="Male"/>
    <n v="0.56999999999999995"/>
    <n v="0.88"/>
    <n v="0.67"/>
    <n v="6.07"/>
    <n v="73"/>
    <x v="46"/>
    <n v="54"/>
    <n v="4"/>
    <n v="4"/>
    <n v="21"/>
    <n v="2"/>
    <n v="0.77"/>
    <n v="0"/>
    <s v="Yes"/>
    <x v="0"/>
    <n v="0"/>
    <m/>
  </r>
  <r>
    <n v="723"/>
    <s v="Female"/>
    <n v="0.56000000000000005"/>
    <n v="0.64"/>
    <n v="0.77"/>
    <n v="7.68"/>
    <n v="76"/>
    <x v="23"/>
    <n v="97"/>
    <n v="4"/>
    <n v="5"/>
    <n v="12"/>
    <n v="2"/>
    <n v="0.99"/>
    <n v="1"/>
    <s v="No"/>
    <x v="1"/>
    <n v="9.67"/>
    <m/>
  </r>
  <r>
    <n v="724"/>
    <s v="Male"/>
    <n v="0.63"/>
    <n v="0.6"/>
    <n v="0.83"/>
    <n v="8.48"/>
    <n v="91"/>
    <x v="36"/>
    <n v="49"/>
    <n v="0"/>
    <n v="1"/>
    <n v="6"/>
    <n v="3"/>
    <n v="0.99"/>
    <n v="2"/>
    <s v="Yes"/>
    <x v="0"/>
    <n v="0"/>
    <m/>
  </r>
  <r>
    <n v="725"/>
    <s v="Male"/>
    <n v="0.52"/>
    <n v="0.83"/>
    <n v="0.74"/>
    <n v="8.2100000000000009"/>
    <n v="44"/>
    <x v="40"/>
    <n v="72"/>
    <n v="1"/>
    <n v="1"/>
    <n v="6"/>
    <n v="3"/>
    <n v="0.86"/>
    <n v="1"/>
    <s v="No"/>
    <x v="1"/>
    <n v="12.73"/>
    <m/>
  </r>
  <r>
    <n v="726"/>
    <s v="Male"/>
    <n v="0.65"/>
    <n v="0.88"/>
    <n v="0.87"/>
    <n v="8.9600000000000009"/>
    <n v="84"/>
    <x v="47"/>
    <n v="48"/>
    <n v="0"/>
    <n v="3"/>
    <n v="5"/>
    <n v="3"/>
    <n v="0.7"/>
    <n v="1"/>
    <s v="No"/>
    <x v="0"/>
    <n v="0"/>
    <m/>
  </r>
  <r>
    <n v="727"/>
    <s v="Male"/>
    <n v="0.68"/>
    <n v="0.53"/>
    <n v="0.83"/>
    <n v="7.44"/>
    <n v="67"/>
    <x v="7"/>
    <n v="88"/>
    <n v="3"/>
    <n v="3"/>
    <n v="24"/>
    <n v="1"/>
    <n v="0.87"/>
    <n v="5"/>
    <s v="Yes"/>
    <x v="0"/>
    <n v="0"/>
    <m/>
  </r>
  <r>
    <n v="728"/>
    <s v="Male"/>
    <n v="0.67"/>
    <n v="0.6"/>
    <n v="0.69"/>
    <n v="7.73"/>
    <n v="67"/>
    <x v="0"/>
    <n v="91"/>
    <n v="3"/>
    <n v="3"/>
    <n v="7"/>
    <n v="2"/>
    <n v="0.67"/>
    <n v="5"/>
    <s v="Yes"/>
    <x v="0"/>
    <n v="0"/>
    <m/>
  </r>
  <r>
    <n v="729"/>
    <s v="Male"/>
    <n v="0.65"/>
    <n v="0.78"/>
    <n v="0.77"/>
    <n v="8.98"/>
    <n v="47"/>
    <x v="1"/>
    <n v="96"/>
    <n v="0"/>
    <n v="1"/>
    <n v="11"/>
    <n v="5"/>
    <n v="0.77"/>
    <n v="0"/>
    <s v="Yes"/>
    <x v="0"/>
    <n v="0"/>
    <m/>
  </r>
  <r>
    <n v="730"/>
    <s v="Female"/>
    <n v="0.56999999999999995"/>
    <n v="0.51"/>
    <n v="0.56999999999999995"/>
    <n v="7.34"/>
    <n v="66"/>
    <x v="2"/>
    <n v="72"/>
    <n v="1"/>
    <n v="5"/>
    <n v="23"/>
    <n v="1"/>
    <n v="0.72"/>
    <n v="4"/>
    <s v="No"/>
    <x v="0"/>
    <n v="0"/>
    <m/>
  </r>
  <r>
    <n v="731"/>
    <s v="Male"/>
    <n v="0.82"/>
    <n v="0.65"/>
    <n v="0.83"/>
    <n v="8.52"/>
    <n v="55"/>
    <x v="34"/>
    <n v="48"/>
    <n v="1"/>
    <n v="4"/>
    <n v="17"/>
    <n v="0"/>
    <n v="0.92"/>
    <n v="3"/>
    <s v="No"/>
    <x v="0"/>
    <n v="0"/>
    <m/>
  </r>
  <r>
    <n v="732"/>
    <s v="Male"/>
    <n v="0.61"/>
    <n v="0.88"/>
    <n v="0.62"/>
    <n v="7.37"/>
    <n v="57"/>
    <x v="42"/>
    <n v="53"/>
    <n v="2"/>
    <n v="1"/>
    <n v="22"/>
    <n v="3"/>
    <n v="0.74"/>
    <n v="3"/>
    <s v="No"/>
    <x v="0"/>
    <n v="0"/>
    <m/>
  </r>
  <r>
    <n v="733"/>
    <s v="Male"/>
    <n v="0.6"/>
    <n v="0.62"/>
    <n v="0.76"/>
    <n v="7.3"/>
    <n v="64"/>
    <x v="33"/>
    <n v="95"/>
    <n v="4"/>
    <n v="3"/>
    <n v="14"/>
    <n v="5"/>
    <n v="0.81"/>
    <n v="3"/>
    <s v="No"/>
    <x v="0"/>
    <n v="0"/>
    <m/>
  </r>
  <r>
    <n v="734"/>
    <s v="Female"/>
    <n v="0.54"/>
    <n v="0.86"/>
    <n v="0.83"/>
    <n v="8.77"/>
    <n v="97"/>
    <x v="28"/>
    <n v="71"/>
    <n v="0"/>
    <n v="2"/>
    <n v="15"/>
    <n v="4"/>
    <n v="0.97"/>
    <n v="4"/>
    <s v="No"/>
    <x v="0"/>
    <n v="0"/>
    <m/>
  </r>
  <r>
    <n v="735"/>
    <s v="Female"/>
    <n v="0.76"/>
    <n v="0.66"/>
    <n v="0.56000000000000005"/>
    <n v="6.25"/>
    <n v="87"/>
    <x v="4"/>
    <n v="76"/>
    <n v="4"/>
    <n v="5"/>
    <n v="0"/>
    <n v="0"/>
    <n v="0.89"/>
    <n v="5"/>
    <s v="No"/>
    <x v="0"/>
    <n v="0"/>
    <m/>
  </r>
  <r>
    <n v="736"/>
    <s v="Male"/>
    <n v="0.61"/>
    <n v="0.7"/>
    <n v="0.55000000000000004"/>
    <n v="6.96"/>
    <n v="40"/>
    <x v="24"/>
    <n v="45"/>
    <n v="4"/>
    <n v="4"/>
    <n v="9"/>
    <n v="2"/>
    <n v="0.65"/>
    <n v="4"/>
    <s v="Yes"/>
    <x v="0"/>
    <n v="0"/>
    <m/>
  </r>
  <r>
    <n v="737"/>
    <s v="Female"/>
    <n v="0.66"/>
    <n v="0.93"/>
    <n v="0.74"/>
    <n v="6.46"/>
    <n v="47"/>
    <x v="13"/>
    <n v="44"/>
    <n v="3"/>
    <n v="1"/>
    <n v="14"/>
    <n v="2"/>
    <n v="0.93"/>
    <n v="4"/>
    <s v="Yes"/>
    <x v="0"/>
    <n v="0"/>
    <m/>
  </r>
  <r>
    <n v="738"/>
    <s v="Male"/>
    <n v="0.55000000000000004"/>
    <n v="0.68"/>
    <n v="0.75"/>
    <n v="7.04"/>
    <n v="99"/>
    <x v="44"/>
    <n v="43"/>
    <n v="3"/>
    <n v="2"/>
    <n v="23"/>
    <n v="5"/>
    <n v="0.78"/>
    <n v="2"/>
    <s v="Yes"/>
    <x v="0"/>
    <n v="0"/>
    <m/>
  </r>
  <r>
    <n v="739"/>
    <s v="Male"/>
    <n v="0.82"/>
    <n v="0.56000000000000005"/>
    <n v="0.62"/>
    <n v="6.49"/>
    <n v="60"/>
    <x v="45"/>
    <n v="99"/>
    <n v="0"/>
    <n v="5"/>
    <n v="12"/>
    <n v="1"/>
    <n v="0.92"/>
    <n v="1"/>
    <s v="No"/>
    <x v="0"/>
    <n v="0"/>
    <m/>
  </r>
  <r>
    <n v="740"/>
    <s v="Female"/>
    <n v="0.54"/>
    <n v="0.87"/>
    <n v="0.81"/>
    <n v="7.99"/>
    <n v="73"/>
    <x v="3"/>
    <n v="87"/>
    <n v="0"/>
    <n v="4"/>
    <n v="18"/>
    <n v="3"/>
    <n v="0.73"/>
    <n v="4"/>
    <s v="Yes"/>
    <x v="0"/>
    <n v="0"/>
    <m/>
  </r>
  <r>
    <n v="741"/>
    <s v="Male"/>
    <n v="0.77"/>
    <n v="0.56999999999999995"/>
    <n v="0.89"/>
    <n v="8.93"/>
    <n v="63"/>
    <x v="48"/>
    <n v="55"/>
    <n v="1"/>
    <n v="1"/>
    <n v="12"/>
    <n v="5"/>
    <n v="0.78"/>
    <n v="4"/>
    <s v="Yes"/>
    <x v="0"/>
    <n v="0"/>
    <m/>
  </r>
  <r>
    <n v="742"/>
    <s v="Female"/>
    <n v="0.63"/>
    <n v="0.62"/>
    <n v="0.6"/>
    <n v="8.8800000000000008"/>
    <n v="76"/>
    <x v="51"/>
    <n v="49"/>
    <n v="0"/>
    <n v="5"/>
    <n v="8"/>
    <n v="3"/>
    <n v="0.99"/>
    <n v="2"/>
    <s v="Yes"/>
    <x v="0"/>
    <n v="0"/>
    <m/>
  </r>
  <r>
    <n v="743"/>
    <s v="Female"/>
    <n v="0.54"/>
    <n v="0.86"/>
    <n v="0.73"/>
    <n v="7.07"/>
    <n v="65"/>
    <x v="9"/>
    <n v="70"/>
    <n v="1"/>
    <n v="5"/>
    <n v="20"/>
    <n v="0"/>
    <n v="0.74"/>
    <n v="1"/>
    <s v="No"/>
    <x v="0"/>
    <n v="0"/>
    <m/>
  </r>
  <r>
    <n v="744"/>
    <s v="Male"/>
    <n v="0.82"/>
    <n v="0.51"/>
    <n v="0.72"/>
    <n v="9.75"/>
    <n v="86"/>
    <x v="34"/>
    <n v="70"/>
    <n v="1"/>
    <n v="3"/>
    <n v="15"/>
    <n v="5"/>
    <n v="0.69"/>
    <n v="5"/>
    <s v="Yes"/>
    <x v="0"/>
    <n v="0"/>
    <m/>
  </r>
  <r>
    <n v="745"/>
    <s v="Male"/>
    <n v="0.9"/>
    <n v="0.9"/>
    <n v="0.55000000000000004"/>
    <n v="8.0500000000000007"/>
    <n v="53"/>
    <x v="28"/>
    <n v="53"/>
    <n v="0"/>
    <n v="1"/>
    <n v="22"/>
    <n v="0"/>
    <n v="0.61"/>
    <n v="5"/>
    <s v="Yes"/>
    <x v="0"/>
    <n v="0"/>
    <m/>
  </r>
  <r>
    <n v="746"/>
    <s v="Female"/>
    <n v="0.68"/>
    <n v="0.6"/>
    <n v="0.79"/>
    <n v="7.22"/>
    <n v="97"/>
    <x v="37"/>
    <n v="52"/>
    <n v="1"/>
    <n v="5"/>
    <n v="13"/>
    <n v="0"/>
    <n v="0.61"/>
    <n v="3"/>
    <s v="No"/>
    <x v="0"/>
    <n v="0"/>
    <m/>
  </r>
  <r>
    <n v="747"/>
    <s v="Male"/>
    <n v="0.71"/>
    <n v="0.73"/>
    <n v="0.81"/>
    <n v="9.09"/>
    <n v="68"/>
    <x v="42"/>
    <n v="99"/>
    <n v="4"/>
    <n v="4"/>
    <n v="22"/>
    <n v="4"/>
    <n v="0.8"/>
    <n v="0"/>
    <s v="Yes"/>
    <x v="0"/>
    <n v="0"/>
    <m/>
  </r>
  <r>
    <n v="748"/>
    <s v="Male"/>
    <n v="0.54"/>
    <n v="0.55000000000000004"/>
    <n v="0.61"/>
    <n v="8.64"/>
    <n v="69"/>
    <x v="8"/>
    <n v="43"/>
    <n v="1"/>
    <n v="3"/>
    <n v="8"/>
    <n v="4"/>
    <n v="0.71"/>
    <n v="4"/>
    <s v="Yes"/>
    <x v="0"/>
    <n v="0"/>
    <m/>
  </r>
  <r>
    <n v="749"/>
    <s v="Male"/>
    <n v="0.51"/>
    <n v="0.75"/>
    <n v="0.83"/>
    <n v="8.7200000000000006"/>
    <n v="42"/>
    <x v="4"/>
    <n v="85"/>
    <n v="4"/>
    <n v="5"/>
    <n v="17"/>
    <n v="2"/>
    <n v="0.69"/>
    <n v="4"/>
    <s v="No"/>
    <x v="0"/>
    <n v="0"/>
    <m/>
  </r>
  <r>
    <n v="750"/>
    <s v="Female"/>
    <n v="0.79"/>
    <n v="0.56000000000000005"/>
    <n v="0.85"/>
    <n v="6.34"/>
    <n v="46"/>
    <x v="33"/>
    <n v="65"/>
    <n v="4"/>
    <n v="0"/>
    <n v="3"/>
    <n v="2"/>
    <n v="0.71"/>
    <n v="0"/>
    <s v="Yes"/>
    <x v="0"/>
    <n v="0"/>
    <m/>
  </r>
  <r>
    <n v="751"/>
    <s v="Female"/>
    <n v="0.88"/>
    <n v="0.88"/>
    <n v="0.73"/>
    <n v="7.51"/>
    <n v="75"/>
    <x v="24"/>
    <n v="63"/>
    <n v="4"/>
    <n v="2"/>
    <n v="11"/>
    <n v="2"/>
    <n v="0.98"/>
    <n v="4"/>
    <s v="No"/>
    <x v="0"/>
    <n v="0"/>
    <m/>
  </r>
  <r>
    <n v="752"/>
    <s v="Male"/>
    <n v="0.53"/>
    <n v="0.68"/>
    <n v="0.6"/>
    <n v="9.2100000000000009"/>
    <n v="50"/>
    <x v="1"/>
    <n v="95"/>
    <n v="2"/>
    <n v="5"/>
    <n v="23"/>
    <n v="5"/>
    <n v="0.61"/>
    <n v="5"/>
    <s v="No"/>
    <x v="0"/>
    <n v="0"/>
    <m/>
  </r>
  <r>
    <n v="753"/>
    <s v="Female"/>
    <n v="0.82"/>
    <n v="0.55000000000000004"/>
    <n v="0.79"/>
    <n v="7.67"/>
    <n v="71"/>
    <x v="32"/>
    <n v="48"/>
    <n v="2"/>
    <n v="3"/>
    <n v="4"/>
    <n v="3"/>
    <n v="0.6"/>
    <n v="4"/>
    <s v="Yes"/>
    <x v="0"/>
    <n v="0"/>
    <m/>
  </r>
  <r>
    <n v="754"/>
    <s v="Female"/>
    <n v="0.62"/>
    <n v="0.92"/>
    <n v="0.85"/>
    <n v="8.44"/>
    <n v="98"/>
    <x v="42"/>
    <n v="74"/>
    <n v="1"/>
    <n v="3"/>
    <n v="10"/>
    <n v="2"/>
    <n v="0.61"/>
    <n v="4"/>
    <s v="No"/>
    <x v="0"/>
    <n v="0"/>
    <m/>
  </r>
  <r>
    <n v="755"/>
    <s v="Female"/>
    <n v="0.69"/>
    <n v="0.78"/>
    <n v="0.63"/>
    <n v="8.0299999999999994"/>
    <n v="97"/>
    <x v="3"/>
    <n v="81"/>
    <n v="0"/>
    <n v="4"/>
    <n v="4"/>
    <n v="1"/>
    <n v="0.82"/>
    <n v="0"/>
    <s v="Yes"/>
    <x v="1"/>
    <n v="12.3"/>
    <m/>
  </r>
  <r>
    <n v="756"/>
    <s v="Female"/>
    <n v="0.56000000000000005"/>
    <n v="0.92"/>
    <n v="0.74"/>
    <n v="9.1199999999999992"/>
    <n v="51"/>
    <x v="11"/>
    <n v="54"/>
    <n v="1"/>
    <n v="5"/>
    <n v="18"/>
    <n v="0"/>
    <n v="0.87"/>
    <n v="5"/>
    <s v="Yes"/>
    <x v="0"/>
    <n v="0"/>
    <m/>
  </r>
  <r>
    <n v="757"/>
    <s v="Female"/>
    <n v="0.64"/>
    <n v="0.88"/>
    <n v="0.64"/>
    <n v="6.72"/>
    <n v="54"/>
    <x v="22"/>
    <n v="63"/>
    <n v="2"/>
    <n v="5"/>
    <n v="20"/>
    <n v="5"/>
    <n v="0.76"/>
    <n v="2"/>
    <s v="Yes"/>
    <x v="0"/>
    <n v="0"/>
    <m/>
  </r>
  <r>
    <n v="758"/>
    <s v="Male"/>
    <n v="0.72"/>
    <n v="0.51"/>
    <n v="0.81"/>
    <n v="7.97"/>
    <n v="77"/>
    <x v="8"/>
    <n v="70"/>
    <n v="3"/>
    <n v="4"/>
    <n v="6"/>
    <n v="3"/>
    <n v="0.99"/>
    <n v="2"/>
    <s v="Yes"/>
    <x v="1"/>
    <n v="11.9"/>
    <m/>
  </r>
  <r>
    <n v="759"/>
    <s v="Male"/>
    <n v="0.63"/>
    <n v="0.68"/>
    <n v="0.67"/>
    <n v="6.03"/>
    <n v="97"/>
    <x v="30"/>
    <n v="58"/>
    <n v="3"/>
    <n v="2"/>
    <n v="3"/>
    <n v="4"/>
    <n v="0.8"/>
    <n v="0"/>
    <s v="Yes"/>
    <x v="0"/>
    <n v="0"/>
    <m/>
  </r>
  <r>
    <n v="760"/>
    <s v="Male"/>
    <n v="0.72"/>
    <n v="0.53"/>
    <n v="0.56000000000000005"/>
    <n v="8.4700000000000006"/>
    <n v="63"/>
    <x v="14"/>
    <n v="41"/>
    <n v="1"/>
    <n v="4"/>
    <n v="7"/>
    <n v="0"/>
    <n v="0.93"/>
    <n v="2"/>
    <s v="No"/>
    <x v="0"/>
    <n v="0"/>
    <m/>
  </r>
  <r>
    <n v="761"/>
    <s v="Female"/>
    <n v="0.68"/>
    <n v="0.55000000000000004"/>
    <n v="0.75"/>
    <n v="8.65"/>
    <n v="40"/>
    <x v="45"/>
    <n v="41"/>
    <n v="2"/>
    <n v="3"/>
    <n v="5"/>
    <n v="2"/>
    <n v="0.68"/>
    <n v="3"/>
    <s v="No"/>
    <x v="0"/>
    <n v="0"/>
    <m/>
  </r>
  <r>
    <n v="762"/>
    <s v="Female"/>
    <n v="0.78"/>
    <n v="0.86"/>
    <n v="0.87"/>
    <n v="5.68"/>
    <n v="57"/>
    <x v="25"/>
    <n v="80"/>
    <n v="4"/>
    <n v="2"/>
    <n v="5"/>
    <n v="4"/>
    <n v="0.76"/>
    <n v="3"/>
    <s v="Yes"/>
    <x v="0"/>
    <n v="0"/>
    <m/>
  </r>
  <r>
    <n v="763"/>
    <s v="Male"/>
    <n v="0.69"/>
    <n v="0.77"/>
    <n v="0.78"/>
    <n v="8.41"/>
    <n v="85"/>
    <x v="10"/>
    <n v="75"/>
    <n v="2"/>
    <n v="2"/>
    <n v="21"/>
    <n v="4"/>
    <n v="0.91"/>
    <n v="5"/>
    <s v="No"/>
    <x v="0"/>
    <n v="0"/>
    <m/>
  </r>
  <r>
    <n v="764"/>
    <s v="Female"/>
    <n v="0.78"/>
    <n v="0.79"/>
    <n v="0.88"/>
    <n v="7.28"/>
    <n v="95"/>
    <x v="22"/>
    <n v="76"/>
    <n v="1"/>
    <n v="1"/>
    <n v="3"/>
    <n v="4"/>
    <n v="0.64"/>
    <n v="0"/>
    <s v="Yes"/>
    <x v="0"/>
    <n v="0"/>
    <m/>
  </r>
  <r>
    <n v="765"/>
    <s v="Male"/>
    <n v="0.73"/>
    <n v="0.56000000000000005"/>
    <n v="0.63"/>
    <n v="6.03"/>
    <n v="46"/>
    <x v="27"/>
    <n v="73"/>
    <n v="2"/>
    <n v="3"/>
    <n v="13"/>
    <n v="5"/>
    <n v="0.73"/>
    <n v="1"/>
    <s v="Yes"/>
    <x v="0"/>
    <n v="0"/>
    <m/>
  </r>
  <r>
    <n v="766"/>
    <s v="Male"/>
    <n v="0.67"/>
    <n v="0.57999999999999996"/>
    <n v="0.56000000000000005"/>
    <n v="7.31"/>
    <n v="81"/>
    <x v="14"/>
    <n v="96"/>
    <n v="3"/>
    <n v="3"/>
    <n v="2"/>
    <n v="0"/>
    <n v="0.84"/>
    <n v="5"/>
    <s v="Yes"/>
    <x v="0"/>
    <n v="0"/>
    <m/>
  </r>
  <r>
    <n v="767"/>
    <s v="Male"/>
    <n v="0.59"/>
    <n v="0.74"/>
    <n v="0.84"/>
    <n v="6.34"/>
    <n v="80"/>
    <x v="3"/>
    <n v="78"/>
    <n v="4"/>
    <n v="4"/>
    <n v="9"/>
    <n v="3"/>
    <n v="0.81"/>
    <n v="4"/>
    <s v="Yes"/>
    <x v="0"/>
    <n v="0"/>
    <m/>
  </r>
  <r>
    <n v="768"/>
    <s v="Female"/>
    <n v="0.9"/>
    <n v="0.82"/>
    <n v="0.76"/>
    <n v="7.29"/>
    <n v="41"/>
    <x v="5"/>
    <n v="58"/>
    <n v="1"/>
    <n v="3"/>
    <n v="21"/>
    <n v="0"/>
    <n v="0.64"/>
    <n v="1"/>
    <s v="No"/>
    <x v="1"/>
    <n v="6.04"/>
    <m/>
  </r>
  <r>
    <n v="769"/>
    <s v="Female"/>
    <n v="0.56999999999999995"/>
    <n v="0.5"/>
    <n v="0.65"/>
    <n v="7.15"/>
    <n v="79"/>
    <x v="12"/>
    <n v="77"/>
    <n v="1"/>
    <n v="5"/>
    <n v="5"/>
    <n v="1"/>
    <n v="0.97"/>
    <n v="4"/>
    <s v="Yes"/>
    <x v="0"/>
    <n v="0"/>
    <m/>
  </r>
  <r>
    <n v="770"/>
    <s v="Male"/>
    <n v="0.75"/>
    <n v="0.55000000000000004"/>
    <n v="0.71"/>
    <n v="8.68"/>
    <n v="93"/>
    <x v="40"/>
    <n v="62"/>
    <n v="0"/>
    <n v="4"/>
    <n v="17"/>
    <n v="2"/>
    <n v="0.68"/>
    <n v="5"/>
    <s v="Yes"/>
    <x v="0"/>
    <n v="0"/>
    <m/>
  </r>
  <r>
    <n v="771"/>
    <s v="Male"/>
    <n v="0.78"/>
    <n v="0.67"/>
    <n v="0.67"/>
    <n v="8.83"/>
    <n v="70"/>
    <x v="41"/>
    <n v="55"/>
    <n v="4"/>
    <n v="3"/>
    <n v="9"/>
    <n v="5"/>
    <n v="0.9"/>
    <n v="2"/>
    <s v="Yes"/>
    <x v="0"/>
    <n v="0"/>
    <m/>
  </r>
  <r>
    <n v="772"/>
    <s v="Male"/>
    <n v="0.59"/>
    <n v="0.59"/>
    <n v="0.61"/>
    <n v="8.11"/>
    <n v="72"/>
    <x v="44"/>
    <n v="85"/>
    <n v="1"/>
    <n v="5"/>
    <n v="8"/>
    <n v="3"/>
    <n v="0.8"/>
    <n v="2"/>
    <s v="Yes"/>
    <x v="1"/>
    <n v="12.57"/>
    <m/>
  </r>
  <r>
    <n v="773"/>
    <s v="Male"/>
    <n v="0.66"/>
    <n v="0.77"/>
    <n v="0.7"/>
    <n v="5.6"/>
    <n v="91"/>
    <x v="41"/>
    <n v="83"/>
    <n v="2"/>
    <n v="1"/>
    <n v="15"/>
    <n v="5"/>
    <n v="0.95"/>
    <n v="3"/>
    <s v="No"/>
    <x v="0"/>
    <n v="0"/>
    <m/>
  </r>
  <r>
    <n v="774"/>
    <s v="Female"/>
    <n v="0.51"/>
    <n v="0.6"/>
    <n v="0.87"/>
    <n v="9.5"/>
    <n v="69"/>
    <x v="4"/>
    <n v="45"/>
    <n v="2"/>
    <n v="3"/>
    <n v="19"/>
    <n v="3"/>
    <n v="0.6"/>
    <n v="1"/>
    <s v="Yes"/>
    <x v="0"/>
    <n v="0"/>
    <m/>
  </r>
  <r>
    <n v="775"/>
    <s v="Female"/>
    <n v="0.55000000000000004"/>
    <n v="0.82"/>
    <n v="0.55000000000000004"/>
    <n v="8.4499999999999993"/>
    <n v="70"/>
    <x v="24"/>
    <n v="97"/>
    <n v="2"/>
    <n v="1"/>
    <n v="3"/>
    <n v="2"/>
    <n v="0.81"/>
    <n v="0"/>
    <s v="No"/>
    <x v="1"/>
    <n v="8.1999999999999993"/>
    <m/>
  </r>
  <r>
    <n v="776"/>
    <s v="Male"/>
    <n v="0.54"/>
    <n v="0.5"/>
    <n v="0.65"/>
    <n v="5.65"/>
    <n v="73"/>
    <x v="44"/>
    <n v="98"/>
    <n v="2"/>
    <n v="3"/>
    <n v="10"/>
    <n v="1"/>
    <n v="0.82"/>
    <n v="4"/>
    <s v="No"/>
    <x v="0"/>
    <n v="0"/>
    <m/>
  </r>
  <r>
    <n v="777"/>
    <s v="Male"/>
    <n v="0.77"/>
    <n v="0.62"/>
    <n v="0.6"/>
    <n v="9.02"/>
    <n v="46"/>
    <x v="31"/>
    <n v="65"/>
    <n v="1"/>
    <n v="3"/>
    <n v="11"/>
    <n v="4"/>
    <n v="0.82"/>
    <n v="2"/>
    <s v="No"/>
    <x v="1"/>
    <n v="3.15"/>
    <m/>
  </r>
  <r>
    <n v="778"/>
    <s v="Female"/>
    <n v="0.9"/>
    <n v="0.86"/>
    <n v="0.74"/>
    <n v="6.36"/>
    <n v="64"/>
    <x v="5"/>
    <n v="61"/>
    <n v="3"/>
    <n v="0"/>
    <n v="23"/>
    <n v="2"/>
    <n v="0.74"/>
    <n v="5"/>
    <s v="No"/>
    <x v="0"/>
    <n v="0"/>
    <m/>
  </r>
  <r>
    <n v="779"/>
    <s v="Female"/>
    <n v="0.54"/>
    <n v="0.69"/>
    <n v="0.89"/>
    <n v="7.99"/>
    <n v="55"/>
    <x v="39"/>
    <n v="84"/>
    <n v="4"/>
    <n v="5"/>
    <n v="18"/>
    <n v="4"/>
    <n v="0.6"/>
    <n v="4"/>
    <s v="Yes"/>
    <x v="0"/>
    <n v="0"/>
    <m/>
  </r>
  <r>
    <n v="780"/>
    <s v="Male"/>
    <n v="0.67"/>
    <n v="0.5"/>
    <n v="0.8"/>
    <n v="7.51"/>
    <n v="61"/>
    <x v="12"/>
    <n v="86"/>
    <n v="2"/>
    <n v="3"/>
    <n v="9"/>
    <n v="2"/>
    <n v="0.65"/>
    <n v="0"/>
    <s v="No"/>
    <x v="1"/>
    <n v="7.69"/>
    <m/>
  </r>
  <r>
    <n v="781"/>
    <s v="Male"/>
    <n v="0.75"/>
    <n v="0.52"/>
    <n v="0.66"/>
    <n v="7.31"/>
    <n v="75"/>
    <x v="4"/>
    <n v="63"/>
    <n v="1"/>
    <n v="1"/>
    <n v="6"/>
    <n v="0"/>
    <n v="0.99"/>
    <n v="4"/>
    <s v="No"/>
    <x v="0"/>
    <n v="0"/>
    <m/>
  </r>
  <r>
    <n v="782"/>
    <s v="Male"/>
    <n v="0.69"/>
    <n v="0.67"/>
    <n v="0.84"/>
    <n v="9.33"/>
    <n v="92"/>
    <x v="19"/>
    <n v="85"/>
    <n v="1"/>
    <n v="2"/>
    <n v="6"/>
    <n v="5"/>
    <n v="0.94"/>
    <n v="3"/>
    <s v="No"/>
    <x v="0"/>
    <n v="0"/>
    <m/>
  </r>
  <r>
    <n v="783"/>
    <s v="Female"/>
    <n v="0.9"/>
    <n v="0.9"/>
    <n v="0.82"/>
    <n v="7.38"/>
    <n v="66"/>
    <x v="45"/>
    <n v="79"/>
    <n v="2"/>
    <n v="1"/>
    <n v="17"/>
    <n v="1"/>
    <n v="0.76"/>
    <n v="0"/>
    <s v="No"/>
    <x v="0"/>
    <n v="0"/>
    <m/>
  </r>
  <r>
    <n v="784"/>
    <s v="Female"/>
    <n v="0.76"/>
    <n v="0.63"/>
    <n v="0.81"/>
    <n v="5.82"/>
    <n v="56"/>
    <x v="42"/>
    <n v="60"/>
    <n v="0"/>
    <n v="5"/>
    <n v="2"/>
    <n v="5"/>
    <n v="0.82"/>
    <n v="0"/>
    <s v="No"/>
    <x v="0"/>
    <n v="0"/>
    <m/>
  </r>
  <r>
    <n v="785"/>
    <s v="Female"/>
    <n v="0.61"/>
    <n v="0.8"/>
    <n v="0.73"/>
    <n v="9.57"/>
    <n v="43"/>
    <x v="24"/>
    <n v="69"/>
    <n v="1"/>
    <n v="3"/>
    <n v="11"/>
    <n v="1"/>
    <n v="0.79"/>
    <n v="4"/>
    <s v="Yes"/>
    <x v="0"/>
    <n v="0"/>
    <m/>
  </r>
  <r>
    <n v="786"/>
    <s v="Male"/>
    <n v="0.56000000000000005"/>
    <n v="0.76"/>
    <n v="0.59"/>
    <n v="9.4600000000000009"/>
    <n v="97"/>
    <x v="5"/>
    <n v="91"/>
    <n v="4"/>
    <n v="4"/>
    <n v="13"/>
    <n v="2"/>
    <n v="0.87"/>
    <n v="4"/>
    <s v="Yes"/>
    <x v="0"/>
    <n v="0"/>
    <m/>
  </r>
  <r>
    <n v="787"/>
    <s v="Male"/>
    <n v="0.52"/>
    <n v="0.66"/>
    <n v="0.59"/>
    <n v="8.44"/>
    <n v="74"/>
    <x v="58"/>
    <n v="50"/>
    <n v="4"/>
    <n v="0"/>
    <n v="19"/>
    <n v="1"/>
    <n v="0.96"/>
    <n v="2"/>
    <s v="No"/>
    <x v="0"/>
    <n v="0"/>
    <m/>
  </r>
  <r>
    <n v="788"/>
    <s v="Female"/>
    <n v="0.59"/>
    <n v="0.78"/>
    <n v="0.81"/>
    <n v="7.51"/>
    <n v="80"/>
    <x v="58"/>
    <n v="92"/>
    <n v="0"/>
    <n v="4"/>
    <n v="1"/>
    <n v="4"/>
    <n v="0.77"/>
    <n v="4"/>
    <s v="No"/>
    <x v="0"/>
    <n v="0"/>
    <m/>
  </r>
  <r>
    <n v="789"/>
    <s v="Female"/>
    <n v="0.83"/>
    <n v="0.85"/>
    <n v="0.82"/>
    <n v="5.9"/>
    <n v="61"/>
    <x v="48"/>
    <n v="48"/>
    <n v="1"/>
    <n v="0"/>
    <n v="8"/>
    <n v="1"/>
    <n v="0.66"/>
    <n v="0"/>
    <s v="Yes"/>
    <x v="0"/>
    <n v="0"/>
    <m/>
  </r>
  <r>
    <n v="790"/>
    <s v="Male"/>
    <n v="0.74"/>
    <n v="0.86"/>
    <n v="0.8"/>
    <n v="8.9"/>
    <n v="86"/>
    <x v="46"/>
    <n v="51"/>
    <n v="0"/>
    <n v="0"/>
    <n v="9"/>
    <n v="1"/>
    <n v="0.79"/>
    <n v="5"/>
    <s v="No"/>
    <x v="0"/>
    <n v="0"/>
    <m/>
  </r>
  <r>
    <n v="791"/>
    <s v="Female"/>
    <n v="0.84"/>
    <n v="0.75"/>
    <n v="0.81"/>
    <n v="5.82"/>
    <n v="91"/>
    <x v="41"/>
    <n v="65"/>
    <n v="1"/>
    <n v="4"/>
    <n v="5"/>
    <n v="5"/>
    <n v="0.83"/>
    <n v="4"/>
    <s v="Yes"/>
    <x v="0"/>
    <n v="0"/>
    <m/>
  </r>
  <r>
    <n v="792"/>
    <s v="Female"/>
    <n v="0.65"/>
    <n v="0.66"/>
    <n v="0.75"/>
    <n v="5.79"/>
    <n v="74"/>
    <x v="39"/>
    <n v="77"/>
    <n v="1"/>
    <n v="5"/>
    <n v="16"/>
    <n v="1"/>
    <n v="0.75"/>
    <n v="5"/>
    <s v="No"/>
    <x v="0"/>
    <n v="0"/>
    <m/>
  </r>
  <r>
    <n v="793"/>
    <s v="Male"/>
    <n v="0.51"/>
    <n v="0.71"/>
    <n v="0.55000000000000004"/>
    <n v="7.81"/>
    <n v="83"/>
    <x v="37"/>
    <n v="90"/>
    <n v="0"/>
    <n v="3"/>
    <n v="14"/>
    <n v="3"/>
    <n v="0.72"/>
    <n v="5"/>
    <s v="No"/>
    <x v="0"/>
    <n v="0"/>
    <m/>
  </r>
  <r>
    <n v="794"/>
    <s v="Female"/>
    <n v="0.73"/>
    <n v="0.74"/>
    <n v="0.82"/>
    <n v="6.19"/>
    <n v="54"/>
    <x v="10"/>
    <n v="42"/>
    <n v="3"/>
    <n v="1"/>
    <n v="0"/>
    <n v="2"/>
    <n v="0.87"/>
    <n v="2"/>
    <s v="Yes"/>
    <x v="0"/>
    <n v="0"/>
    <m/>
  </r>
  <r>
    <n v="795"/>
    <s v="Male"/>
    <n v="0.59"/>
    <n v="0.51"/>
    <n v="0.69"/>
    <n v="5.53"/>
    <n v="91"/>
    <x v="23"/>
    <n v="72"/>
    <n v="2"/>
    <n v="4"/>
    <n v="23"/>
    <n v="0"/>
    <n v="0.66"/>
    <n v="1"/>
    <s v="No"/>
    <x v="0"/>
    <n v="0"/>
    <m/>
  </r>
  <r>
    <n v="796"/>
    <s v="Male"/>
    <n v="0.87"/>
    <n v="0.71"/>
    <n v="0.71"/>
    <n v="7.32"/>
    <n v="79"/>
    <x v="38"/>
    <n v="54"/>
    <n v="2"/>
    <n v="2"/>
    <n v="21"/>
    <n v="0"/>
    <n v="0.74"/>
    <n v="5"/>
    <s v="No"/>
    <x v="0"/>
    <n v="0"/>
    <m/>
  </r>
  <r>
    <n v="797"/>
    <s v="Male"/>
    <n v="0.71"/>
    <n v="0.54"/>
    <n v="0.8"/>
    <n v="6.09"/>
    <n v="83"/>
    <x v="58"/>
    <n v="86"/>
    <n v="2"/>
    <n v="0"/>
    <n v="12"/>
    <n v="3"/>
    <n v="0.82"/>
    <n v="3"/>
    <s v="Yes"/>
    <x v="0"/>
    <n v="0"/>
    <m/>
  </r>
  <r>
    <n v="798"/>
    <s v="Male"/>
    <n v="0.75"/>
    <n v="0.53"/>
    <n v="0.74"/>
    <n v="6.19"/>
    <n v="60"/>
    <x v="17"/>
    <n v="44"/>
    <n v="0"/>
    <n v="1"/>
    <n v="9"/>
    <n v="5"/>
    <n v="0.82"/>
    <n v="5"/>
    <s v="No"/>
    <x v="0"/>
    <n v="0"/>
    <m/>
  </r>
  <r>
    <n v="799"/>
    <s v="Male"/>
    <n v="0.92"/>
    <n v="0.85"/>
    <n v="0.79"/>
    <n v="5.83"/>
    <n v="52"/>
    <x v="13"/>
    <n v="93"/>
    <n v="1"/>
    <n v="2"/>
    <n v="11"/>
    <n v="3"/>
    <n v="0.9"/>
    <n v="0"/>
    <s v="Yes"/>
    <x v="0"/>
    <n v="0"/>
    <m/>
  </r>
  <r>
    <n v="800"/>
    <s v="Male"/>
    <n v="0.88"/>
    <n v="0.55000000000000004"/>
    <n v="0.67"/>
    <n v="6.38"/>
    <n v="86"/>
    <x v="7"/>
    <n v="63"/>
    <n v="1"/>
    <n v="1"/>
    <n v="22"/>
    <n v="0"/>
    <n v="0.64"/>
    <n v="2"/>
    <s v="No"/>
    <x v="0"/>
    <n v="0"/>
    <m/>
  </r>
  <r>
    <n v="801"/>
    <s v="Male"/>
    <n v="0.76"/>
    <n v="0.7"/>
    <n v="0.87"/>
    <n v="8.58"/>
    <n v="50"/>
    <x v="4"/>
    <n v="50"/>
    <n v="4"/>
    <n v="3"/>
    <n v="21"/>
    <n v="4"/>
    <n v="0.86"/>
    <n v="3"/>
    <s v="Yes"/>
    <x v="0"/>
    <n v="0"/>
    <m/>
  </r>
  <r>
    <n v="802"/>
    <s v="Female"/>
    <n v="0.78"/>
    <n v="0.62"/>
    <n v="0.79"/>
    <n v="8.98"/>
    <n v="88"/>
    <x v="12"/>
    <n v="96"/>
    <n v="1"/>
    <n v="2"/>
    <n v="15"/>
    <n v="0"/>
    <n v="0.69"/>
    <n v="4"/>
    <s v="No"/>
    <x v="0"/>
    <n v="0"/>
    <m/>
  </r>
  <r>
    <n v="803"/>
    <s v="Male"/>
    <n v="0.87"/>
    <n v="0.86"/>
    <n v="0.62"/>
    <n v="7.45"/>
    <n v="92"/>
    <x v="16"/>
    <n v="94"/>
    <n v="3"/>
    <n v="5"/>
    <n v="1"/>
    <n v="0"/>
    <n v="0.66"/>
    <n v="5"/>
    <s v="Yes"/>
    <x v="0"/>
    <n v="0"/>
    <m/>
  </r>
  <r>
    <n v="804"/>
    <s v="Male"/>
    <n v="0.69"/>
    <n v="0.74"/>
    <n v="0.59"/>
    <n v="7.68"/>
    <n v="95"/>
    <x v="14"/>
    <n v="72"/>
    <n v="2"/>
    <n v="5"/>
    <n v="2"/>
    <n v="2"/>
    <n v="0.91"/>
    <n v="4"/>
    <s v="Yes"/>
    <x v="0"/>
    <n v="0"/>
    <m/>
  </r>
  <r>
    <n v="805"/>
    <s v="Female"/>
    <n v="0.76"/>
    <n v="0.75"/>
    <n v="0.6"/>
    <n v="5.64"/>
    <n v="66"/>
    <x v="59"/>
    <n v="62"/>
    <n v="3"/>
    <n v="4"/>
    <n v="7"/>
    <n v="0"/>
    <n v="0.82"/>
    <n v="1"/>
    <s v="Yes"/>
    <x v="0"/>
    <n v="0"/>
    <m/>
  </r>
  <r>
    <n v="806"/>
    <s v="Female"/>
    <n v="0.9"/>
    <n v="0.88"/>
    <n v="0.77"/>
    <n v="5.8"/>
    <n v="70"/>
    <x v="47"/>
    <n v="49"/>
    <n v="2"/>
    <n v="1"/>
    <n v="19"/>
    <n v="0"/>
    <n v="0.68"/>
    <n v="4"/>
    <s v="No"/>
    <x v="0"/>
    <n v="0"/>
    <m/>
  </r>
  <r>
    <n v="807"/>
    <s v="Female"/>
    <n v="0.69"/>
    <n v="0.69"/>
    <n v="0.84"/>
    <n v="6.61"/>
    <n v="83"/>
    <x v="28"/>
    <n v="96"/>
    <n v="0"/>
    <n v="5"/>
    <n v="14"/>
    <n v="1"/>
    <n v="0.88"/>
    <n v="3"/>
    <s v="No"/>
    <x v="0"/>
    <n v="0"/>
    <m/>
  </r>
  <r>
    <n v="808"/>
    <s v="Male"/>
    <n v="0.93"/>
    <n v="0.82"/>
    <n v="0.68"/>
    <n v="7.84"/>
    <n v="71"/>
    <x v="35"/>
    <n v="91"/>
    <n v="3"/>
    <n v="5"/>
    <n v="23"/>
    <n v="3"/>
    <n v="0.86"/>
    <n v="2"/>
    <s v="Yes"/>
    <x v="1"/>
    <n v="6.89"/>
    <m/>
  </r>
  <r>
    <n v="809"/>
    <s v="Female"/>
    <n v="0.68"/>
    <n v="0.63"/>
    <n v="0.77"/>
    <n v="8.68"/>
    <n v="91"/>
    <x v="49"/>
    <n v="82"/>
    <n v="1"/>
    <n v="4"/>
    <n v="18"/>
    <n v="0"/>
    <n v="0.97"/>
    <n v="1"/>
    <s v="No"/>
    <x v="0"/>
    <n v="0"/>
    <m/>
  </r>
  <r>
    <n v="810"/>
    <s v="Male"/>
    <n v="0.69"/>
    <n v="0.85"/>
    <n v="0.65"/>
    <n v="8.1"/>
    <n v="69"/>
    <x v="43"/>
    <n v="67"/>
    <n v="2"/>
    <n v="4"/>
    <n v="17"/>
    <n v="0"/>
    <n v="0.8"/>
    <n v="3"/>
    <s v="Yes"/>
    <x v="0"/>
    <n v="0"/>
    <m/>
  </r>
  <r>
    <n v="811"/>
    <s v="Male"/>
    <n v="0.84"/>
    <n v="0.66"/>
    <n v="0.85"/>
    <n v="7.19"/>
    <n v="57"/>
    <x v="25"/>
    <n v="78"/>
    <n v="4"/>
    <n v="5"/>
    <n v="22"/>
    <n v="4"/>
    <n v="0.65"/>
    <n v="2"/>
    <s v="No"/>
    <x v="1"/>
    <n v="10.88"/>
    <m/>
  </r>
  <r>
    <n v="812"/>
    <s v="Male"/>
    <n v="0.51"/>
    <n v="0.7"/>
    <n v="0.6"/>
    <n v="6.01"/>
    <n v="55"/>
    <x v="23"/>
    <n v="96"/>
    <n v="3"/>
    <n v="1"/>
    <n v="0"/>
    <n v="0"/>
    <n v="0.85"/>
    <n v="3"/>
    <s v="Yes"/>
    <x v="0"/>
    <n v="0"/>
    <m/>
  </r>
  <r>
    <n v="813"/>
    <s v="Male"/>
    <n v="0.79"/>
    <n v="0.65"/>
    <n v="0.65"/>
    <n v="8.86"/>
    <n v="74"/>
    <x v="13"/>
    <n v="56"/>
    <n v="0"/>
    <n v="1"/>
    <n v="18"/>
    <n v="2"/>
    <n v="0.79"/>
    <n v="4"/>
    <s v="No"/>
    <x v="0"/>
    <n v="0"/>
    <m/>
  </r>
  <r>
    <n v="814"/>
    <s v="Female"/>
    <n v="0.83"/>
    <n v="0.65"/>
    <n v="0.67"/>
    <n v="7.06"/>
    <n v="98"/>
    <x v="41"/>
    <n v="83"/>
    <n v="4"/>
    <n v="0"/>
    <n v="1"/>
    <n v="5"/>
    <n v="0.74"/>
    <n v="3"/>
    <s v="No"/>
    <x v="0"/>
    <n v="0"/>
    <m/>
  </r>
  <r>
    <n v="815"/>
    <s v="Female"/>
    <n v="0.71"/>
    <n v="0.69"/>
    <n v="0.66"/>
    <n v="8.67"/>
    <n v="48"/>
    <x v="20"/>
    <n v="65"/>
    <n v="0"/>
    <n v="0"/>
    <n v="4"/>
    <n v="4"/>
    <n v="0.97"/>
    <n v="1"/>
    <s v="No"/>
    <x v="1"/>
    <n v="5.81"/>
    <m/>
  </r>
  <r>
    <n v="816"/>
    <s v="Male"/>
    <n v="0.52"/>
    <n v="0.78"/>
    <n v="0.56000000000000005"/>
    <n v="7.71"/>
    <n v="78"/>
    <x v="50"/>
    <n v="64"/>
    <n v="2"/>
    <n v="2"/>
    <n v="17"/>
    <n v="0"/>
    <n v="0.79"/>
    <n v="3"/>
    <s v="No"/>
    <x v="0"/>
    <n v="0"/>
    <m/>
  </r>
  <r>
    <n v="817"/>
    <s v="Male"/>
    <n v="0.55000000000000004"/>
    <n v="0.77"/>
    <n v="0.89"/>
    <n v="8.68"/>
    <n v="90"/>
    <x v="34"/>
    <n v="75"/>
    <n v="3"/>
    <n v="2"/>
    <n v="15"/>
    <n v="5"/>
    <n v="0.74"/>
    <n v="0"/>
    <s v="No"/>
    <x v="1"/>
    <n v="5.9"/>
    <m/>
  </r>
  <r>
    <n v="818"/>
    <s v="Male"/>
    <n v="0.64"/>
    <n v="0.56999999999999995"/>
    <n v="0.71"/>
    <n v="9.4"/>
    <n v="76"/>
    <x v="30"/>
    <n v="51"/>
    <n v="0"/>
    <n v="2"/>
    <n v="9"/>
    <n v="2"/>
    <n v="0.88"/>
    <n v="4"/>
    <s v="No"/>
    <x v="0"/>
    <n v="0"/>
    <m/>
  </r>
  <r>
    <n v="819"/>
    <s v="Female"/>
    <n v="0.76"/>
    <n v="0.73"/>
    <n v="0.82"/>
    <n v="9.4600000000000009"/>
    <n v="90"/>
    <x v="56"/>
    <n v="95"/>
    <n v="4"/>
    <n v="0"/>
    <n v="20"/>
    <n v="3"/>
    <n v="0.65"/>
    <n v="3"/>
    <s v="No"/>
    <x v="0"/>
    <n v="0"/>
    <m/>
  </r>
  <r>
    <n v="820"/>
    <s v="Male"/>
    <n v="0.59"/>
    <n v="0.52"/>
    <n v="0.82"/>
    <n v="7.8"/>
    <n v="49"/>
    <x v="11"/>
    <n v="42"/>
    <n v="4"/>
    <n v="4"/>
    <n v="2"/>
    <n v="0"/>
    <n v="0.75"/>
    <n v="2"/>
    <s v="No"/>
    <x v="0"/>
    <n v="0"/>
    <m/>
  </r>
  <r>
    <n v="821"/>
    <s v="Male"/>
    <n v="0.57999999999999996"/>
    <n v="0.74"/>
    <n v="0.76"/>
    <n v="7.7"/>
    <n v="91"/>
    <x v="9"/>
    <n v="89"/>
    <n v="1"/>
    <n v="5"/>
    <n v="24"/>
    <n v="3"/>
    <n v="0.6"/>
    <n v="4"/>
    <s v="Yes"/>
    <x v="0"/>
    <n v="0"/>
    <m/>
  </r>
  <r>
    <n v="822"/>
    <s v="Female"/>
    <n v="0.82"/>
    <n v="0.68"/>
    <n v="0.61"/>
    <n v="6.64"/>
    <n v="51"/>
    <x v="20"/>
    <n v="68"/>
    <n v="0"/>
    <n v="3"/>
    <n v="9"/>
    <n v="0"/>
    <n v="0.65"/>
    <n v="5"/>
    <s v="Yes"/>
    <x v="0"/>
    <n v="0"/>
    <m/>
  </r>
  <r>
    <n v="823"/>
    <s v="Female"/>
    <n v="0.81"/>
    <n v="0.82"/>
    <n v="0.69"/>
    <n v="9.52"/>
    <n v="47"/>
    <x v="58"/>
    <n v="83"/>
    <n v="3"/>
    <n v="3"/>
    <n v="24"/>
    <n v="4"/>
    <n v="0.75"/>
    <n v="2"/>
    <s v="Yes"/>
    <x v="1"/>
    <n v="5.15"/>
    <m/>
  </r>
  <r>
    <n v="824"/>
    <s v="Male"/>
    <n v="0.55000000000000004"/>
    <n v="0.51"/>
    <n v="0.86"/>
    <n v="7.47"/>
    <n v="42"/>
    <x v="8"/>
    <n v="95"/>
    <n v="3"/>
    <n v="5"/>
    <n v="23"/>
    <n v="4"/>
    <n v="0.92"/>
    <n v="1"/>
    <s v="No"/>
    <x v="1"/>
    <n v="14.91"/>
    <m/>
  </r>
  <r>
    <n v="825"/>
    <s v="Female"/>
    <n v="0.9"/>
    <n v="0.64"/>
    <n v="0.65"/>
    <n v="6.05"/>
    <n v="58"/>
    <x v="18"/>
    <n v="63"/>
    <n v="1"/>
    <n v="1"/>
    <n v="12"/>
    <n v="5"/>
    <n v="0.66"/>
    <n v="5"/>
    <s v="No"/>
    <x v="0"/>
    <n v="0"/>
    <m/>
  </r>
  <r>
    <n v="826"/>
    <s v="Female"/>
    <n v="0.85"/>
    <n v="0.71"/>
    <n v="0.78"/>
    <n v="7.36"/>
    <n v="98"/>
    <x v="5"/>
    <n v="58"/>
    <n v="4"/>
    <n v="0"/>
    <n v="20"/>
    <n v="2"/>
    <n v="0.69"/>
    <n v="5"/>
    <s v="Yes"/>
    <x v="0"/>
    <n v="0"/>
    <m/>
  </r>
  <r>
    <n v="827"/>
    <s v="Male"/>
    <n v="0.51"/>
    <n v="0.59"/>
    <n v="0.56999999999999995"/>
    <n v="6.05"/>
    <n v="50"/>
    <x v="41"/>
    <n v="52"/>
    <n v="0"/>
    <n v="1"/>
    <n v="9"/>
    <n v="1"/>
    <n v="0.67"/>
    <n v="5"/>
    <s v="Yes"/>
    <x v="0"/>
    <n v="0"/>
    <m/>
  </r>
  <r>
    <n v="828"/>
    <s v="Female"/>
    <n v="0.78"/>
    <n v="0.67"/>
    <n v="0.84"/>
    <n v="7.66"/>
    <n v="47"/>
    <x v="46"/>
    <n v="55"/>
    <n v="4"/>
    <n v="3"/>
    <n v="10"/>
    <n v="5"/>
    <n v="0.8"/>
    <n v="0"/>
    <s v="Yes"/>
    <x v="1"/>
    <n v="9.51"/>
    <m/>
  </r>
  <r>
    <n v="829"/>
    <s v="Male"/>
    <n v="0.53"/>
    <n v="0.71"/>
    <n v="0.6"/>
    <n v="7.91"/>
    <n v="65"/>
    <x v="36"/>
    <n v="79"/>
    <n v="0"/>
    <n v="1"/>
    <n v="6"/>
    <n v="5"/>
    <n v="0.85"/>
    <n v="3"/>
    <s v="Yes"/>
    <x v="0"/>
    <n v="0"/>
    <m/>
  </r>
  <r>
    <n v="830"/>
    <s v="Female"/>
    <n v="0.5"/>
    <n v="0.76"/>
    <n v="0.56000000000000005"/>
    <n v="6.95"/>
    <n v="84"/>
    <x v="53"/>
    <n v="66"/>
    <n v="0"/>
    <n v="0"/>
    <n v="1"/>
    <n v="2"/>
    <n v="0.96"/>
    <n v="4"/>
    <s v="Yes"/>
    <x v="0"/>
    <n v="0"/>
    <m/>
  </r>
  <r>
    <n v="831"/>
    <s v="Male"/>
    <n v="0.68"/>
    <n v="0.62"/>
    <n v="0.68"/>
    <n v="5.81"/>
    <n v="97"/>
    <x v="14"/>
    <n v="98"/>
    <n v="0"/>
    <n v="0"/>
    <n v="18"/>
    <n v="0"/>
    <n v="0.77"/>
    <n v="3"/>
    <s v="Yes"/>
    <x v="0"/>
    <n v="0"/>
    <m/>
  </r>
  <r>
    <n v="832"/>
    <s v="Male"/>
    <n v="0.75"/>
    <n v="0.82"/>
    <n v="0.72"/>
    <n v="9.56"/>
    <n v="62"/>
    <x v="13"/>
    <n v="45"/>
    <n v="4"/>
    <n v="0"/>
    <n v="17"/>
    <n v="3"/>
    <n v="0.63"/>
    <n v="3"/>
    <s v="Yes"/>
    <x v="0"/>
    <n v="0"/>
    <m/>
  </r>
  <r>
    <n v="833"/>
    <s v="Male"/>
    <n v="0.74"/>
    <n v="0.54"/>
    <n v="0.85"/>
    <n v="8.83"/>
    <n v="94"/>
    <x v="4"/>
    <n v="81"/>
    <n v="4"/>
    <n v="3"/>
    <n v="10"/>
    <n v="3"/>
    <n v="0.79"/>
    <n v="4"/>
    <s v="Yes"/>
    <x v="0"/>
    <n v="0"/>
    <m/>
  </r>
  <r>
    <n v="834"/>
    <s v="Female"/>
    <n v="0.59"/>
    <n v="0.75"/>
    <n v="0.67"/>
    <n v="9.11"/>
    <n v="49"/>
    <x v="30"/>
    <n v="96"/>
    <n v="4"/>
    <n v="0"/>
    <n v="16"/>
    <n v="0"/>
    <n v="0.99"/>
    <n v="5"/>
    <s v="Yes"/>
    <x v="0"/>
    <n v="0"/>
    <m/>
  </r>
  <r>
    <n v="835"/>
    <s v="Male"/>
    <n v="0.64"/>
    <n v="0.62"/>
    <n v="0.8"/>
    <n v="7.08"/>
    <n v="57"/>
    <x v="37"/>
    <n v="49"/>
    <n v="2"/>
    <n v="2"/>
    <n v="2"/>
    <n v="1"/>
    <n v="0.78"/>
    <n v="5"/>
    <s v="Yes"/>
    <x v="0"/>
    <n v="0"/>
    <m/>
  </r>
  <r>
    <n v="836"/>
    <s v="Female"/>
    <n v="0.71"/>
    <n v="0.76"/>
    <n v="0.66"/>
    <n v="8.77"/>
    <n v="51"/>
    <x v="44"/>
    <n v="77"/>
    <n v="4"/>
    <n v="2"/>
    <n v="19"/>
    <n v="1"/>
    <n v="0.92"/>
    <n v="0"/>
    <s v="No"/>
    <x v="1"/>
    <n v="5.37"/>
    <m/>
  </r>
  <r>
    <n v="837"/>
    <s v="Male"/>
    <n v="0.7"/>
    <n v="0.63"/>
    <n v="0.72"/>
    <n v="7.59"/>
    <n v="78"/>
    <x v="44"/>
    <n v="47"/>
    <n v="1"/>
    <n v="5"/>
    <n v="11"/>
    <n v="1"/>
    <n v="0.82"/>
    <n v="0"/>
    <s v="No"/>
    <x v="0"/>
    <n v="0"/>
    <m/>
  </r>
  <r>
    <n v="838"/>
    <s v="Male"/>
    <n v="0.71"/>
    <n v="0.73"/>
    <n v="0.63"/>
    <n v="6.36"/>
    <n v="65"/>
    <x v="35"/>
    <n v="57"/>
    <n v="2"/>
    <n v="0"/>
    <n v="24"/>
    <n v="0"/>
    <n v="0.68"/>
    <n v="1"/>
    <s v="No"/>
    <x v="0"/>
    <n v="0"/>
    <m/>
  </r>
  <r>
    <n v="839"/>
    <s v="Female"/>
    <n v="0.85"/>
    <n v="0.52"/>
    <n v="0.75"/>
    <n v="6.04"/>
    <n v="50"/>
    <x v="34"/>
    <n v="71"/>
    <n v="0"/>
    <n v="2"/>
    <n v="1"/>
    <n v="4"/>
    <n v="0.97"/>
    <n v="4"/>
    <s v="Yes"/>
    <x v="0"/>
    <n v="0"/>
    <m/>
  </r>
  <r>
    <n v="840"/>
    <s v="Male"/>
    <n v="0.83"/>
    <n v="0.79"/>
    <n v="0.78"/>
    <n v="6.98"/>
    <n v="49"/>
    <x v="10"/>
    <n v="56"/>
    <n v="3"/>
    <n v="0"/>
    <n v="24"/>
    <n v="5"/>
    <n v="0.77"/>
    <n v="4"/>
    <s v="Yes"/>
    <x v="0"/>
    <n v="0"/>
    <m/>
  </r>
  <r>
    <n v="841"/>
    <s v="Male"/>
    <n v="0.79"/>
    <n v="0.84"/>
    <n v="0.88"/>
    <n v="6.09"/>
    <n v="42"/>
    <x v="38"/>
    <n v="97"/>
    <n v="2"/>
    <n v="3"/>
    <n v="0"/>
    <n v="4"/>
    <n v="0.61"/>
    <n v="2"/>
    <s v="No"/>
    <x v="0"/>
    <n v="0"/>
    <m/>
  </r>
  <r>
    <n v="842"/>
    <s v="Female"/>
    <n v="0.74"/>
    <n v="0.63"/>
    <n v="0.62"/>
    <n v="9.7899999999999991"/>
    <n v="46"/>
    <x v="25"/>
    <n v="81"/>
    <n v="2"/>
    <n v="2"/>
    <n v="8"/>
    <n v="0"/>
    <n v="0.76"/>
    <n v="2"/>
    <s v="No"/>
    <x v="1"/>
    <n v="6.81"/>
    <m/>
  </r>
  <r>
    <n v="843"/>
    <s v="Male"/>
    <n v="0.94"/>
    <n v="0.61"/>
    <n v="0.87"/>
    <n v="5.71"/>
    <n v="43"/>
    <x v="33"/>
    <n v="41"/>
    <n v="0"/>
    <n v="3"/>
    <n v="21"/>
    <n v="4"/>
    <n v="0.75"/>
    <n v="2"/>
    <s v="Yes"/>
    <x v="0"/>
    <n v="0"/>
    <m/>
  </r>
  <r>
    <n v="844"/>
    <s v="Male"/>
    <n v="0.77"/>
    <n v="0.77"/>
    <n v="0.77"/>
    <n v="7.4"/>
    <n v="79"/>
    <x v="39"/>
    <n v="83"/>
    <n v="4"/>
    <n v="2"/>
    <n v="23"/>
    <n v="1"/>
    <n v="0.83"/>
    <n v="0"/>
    <s v="No"/>
    <x v="1"/>
    <n v="13.7"/>
    <m/>
  </r>
  <r>
    <n v="845"/>
    <s v="Male"/>
    <n v="0.5"/>
    <n v="0.93"/>
    <n v="0.67"/>
    <n v="7.44"/>
    <n v="47"/>
    <x v="16"/>
    <n v="59"/>
    <n v="4"/>
    <n v="4"/>
    <n v="18"/>
    <n v="4"/>
    <n v="0.9"/>
    <n v="1"/>
    <s v="No"/>
    <x v="1"/>
    <n v="14.98"/>
    <m/>
  </r>
  <r>
    <n v="846"/>
    <s v="Male"/>
    <n v="0.94"/>
    <n v="0.78"/>
    <n v="0.68"/>
    <n v="6.79"/>
    <n v="77"/>
    <x v="21"/>
    <n v="49"/>
    <n v="2"/>
    <n v="4"/>
    <n v="7"/>
    <n v="0"/>
    <n v="0.6"/>
    <n v="1"/>
    <s v="No"/>
    <x v="0"/>
    <n v="0"/>
    <m/>
  </r>
  <r>
    <n v="847"/>
    <s v="Female"/>
    <n v="0.53"/>
    <n v="0.92"/>
    <n v="0.68"/>
    <n v="7.96"/>
    <n v="52"/>
    <x v="43"/>
    <n v="48"/>
    <n v="4"/>
    <n v="5"/>
    <n v="8"/>
    <n v="5"/>
    <n v="0.87"/>
    <n v="5"/>
    <s v="No"/>
    <x v="0"/>
    <n v="0"/>
    <m/>
  </r>
  <r>
    <n v="848"/>
    <s v="Female"/>
    <n v="0.56000000000000005"/>
    <n v="0.66"/>
    <n v="0.7"/>
    <n v="6.14"/>
    <n v="51"/>
    <x v="31"/>
    <n v="87"/>
    <n v="2"/>
    <n v="5"/>
    <n v="6"/>
    <n v="4"/>
    <n v="0.92"/>
    <n v="3"/>
    <s v="No"/>
    <x v="0"/>
    <n v="0"/>
    <m/>
  </r>
  <r>
    <n v="849"/>
    <s v="Male"/>
    <n v="0.57999999999999996"/>
    <n v="0.89"/>
    <n v="0.8"/>
    <n v="8.8699999999999992"/>
    <n v="74"/>
    <x v="12"/>
    <n v="78"/>
    <n v="3"/>
    <n v="5"/>
    <n v="3"/>
    <n v="4"/>
    <n v="0.96"/>
    <n v="1"/>
    <s v="No"/>
    <x v="1"/>
    <n v="7.44"/>
    <m/>
  </r>
  <r>
    <n v="850"/>
    <s v="Female"/>
    <n v="0.85"/>
    <n v="0.7"/>
    <n v="0.8"/>
    <n v="6.93"/>
    <n v="77"/>
    <x v="38"/>
    <n v="80"/>
    <n v="3"/>
    <n v="3"/>
    <n v="21"/>
    <n v="4"/>
    <n v="0.98"/>
    <n v="2"/>
    <s v="No"/>
    <x v="0"/>
    <n v="0"/>
    <m/>
  </r>
  <r>
    <n v="851"/>
    <s v="Male"/>
    <n v="0.68"/>
    <n v="0.72"/>
    <n v="0.55000000000000004"/>
    <n v="8.0399999999999991"/>
    <n v="93"/>
    <x v="38"/>
    <n v="64"/>
    <n v="0"/>
    <n v="2"/>
    <n v="15"/>
    <n v="4"/>
    <n v="0.63"/>
    <n v="4"/>
    <s v="No"/>
    <x v="0"/>
    <n v="0"/>
    <m/>
  </r>
  <r>
    <n v="852"/>
    <s v="Female"/>
    <n v="0.5"/>
    <n v="0.69"/>
    <n v="0.86"/>
    <n v="8.58"/>
    <n v="90"/>
    <x v="51"/>
    <n v="64"/>
    <n v="1"/>
    <n v="4"/>
    <n v="5"/>
    <n v="5"/>
    <n v="0.6"/>
    <n v="3"/>
    <s v="No"/>
    <x v="0"/>
    <n v="0"/>
    <m/>
  </r>
  <r>
    <n v="853"/>
    <s v="Male"/>
    <n v="0.59"/>
    <n v="0.6"/>
    <n v="0.69"/>
    <n v="9.32"/>
    <n v="82"/>
    <x v="56"/>
    <n v="63"/>
    <n v="1"/>
    <n v="0"/>
    <n v="17"/>
    <n v="0"/>
    <n v="0.92"/>
    <n v="5"/>
    <s v="Yes"/>
    <x v="0"/>
    <n v="0"/>
    <m/>
  </r>
  <r>
    <n v="854"/>
    <s v="Male"/>
    <n v="0.85"/>
    <n v="0.83"/>
    <n v="0.75"/>
    <n v="9.09"/>
    <n v="75"/>
    <x v="46"/>
    <n v="45"/>
    <n v="4"/>
    <n v="1"/>
    <n v="1"/>
    <n v="2"/>
    <n v="0.69"/>
    <n v="0"/>
    <s v="No"/>
    <x v="0"/>
    <n v="0"/>
    <m/>
  </r>
  <r>
    <n v="855"/>
    <s v="Male"/>
    <n v="0.57999999999999996"/>
    <n v="0.59"/>
    <n v="0.72"/>
    <n v="8.1199999999999992"/>
    <n v="86"/>
    <x v="55"/>
    <n v="69"/>
    <n v="1"/>
    <n v="4"/>
    <n v="10"/>
    <n v="4"/>
    <n v="0.62"/>
    <n v="1"/>
    <s v="Yes"/>
    <x v="0"/>
    <n v="0"/>
    <m/>
  </r>
  <r>
    <n v="856"/>
    <s v="Male"/>
    <n v="0.94"/>
    <n v="0.59"/>
    <n v="0.84"/>
    <n v="7.17"/>
    <n v="41"/>
    <x v="40"/>
    <n v="98"/>
    <n v="3"/>
    <n v="4"/>
    <n v="4"/>
    <n v="2"/>
    <n v="0.96"/>
    <n v="5"/>
    <s v="Yes"/>
    <x v="0"/>
    <n v="0"/>
    <m/>
  </r>
  <r>
    <n v="857"/>
    <s v="Male"/>
    <n v="0.95"/>
    <n v="0.92"/>
    <n v="0.67"/>
    <n v="7.66"/>
    <n v="54"/>
    <x v="55"/>
    <n v="49"/>
    <n v="0"/>
    <n v="0"/>
    <n v="16"/>
    <n v="5"/>
    <n v="0.8"/>
    <n v="4"/>
    <s v="Yes"/>
    <x v="0"/>
    <n v="0"/>
    <m/>
  </r>
  <r>
    <n v="858"/>
    <s v="Male"/>
    <n v="0.91"/>
    <n v="0.55000000000000004"/>
    <n v="0.78"/>
    <n v="8.81"/>
    <n v="88"/>
    <x v="50"/>
    <n v="78"/>
    <n v="3"/>
    <n v="4"/>
    <n v="4"/>
    <n v="0"/>
    <n v="0.68"/>
    <n v="2"/>
    <s v="No"/>
    <x v="0"/>
    <n v="0"/>
    <m/>
  </r>
  <r>
    <n v="859"/>
    <s v="Female"/>
    <n v="0.81"/>
    <n v="0.85"/>
    <n v="0.84"/>
    <n v="9.27"/>
    <n v="73"/>
    <x v="38"/>
    <n v="70"/>
    <n v="2"/>
    <n v="4"/>
    <n v="2"/>
    <n v="3"/>
    <n v="0.99"/>
    <n v="0"/>
    <s v="No"/>
    <x v="1"/>
    <n v="3.81"/>
    <m/>
  </r>
  <r>
    <n v="860"/>
    <s v="Male"/>
    <n v="0.81"/>
    <n v="0.73"/>
    <n v="0.56000000000000005"/>
    <n v="5.95"/>
    <n v="78"/>
    <x v="3"/>
    <n v="57"/>
    <n v="4"/>
    <n v="4"/>
    <n v="18"/>
    <n v="2"/>
    <n v="0.83"/>
    <n v="0"/>
    <s v="No"/>
    <x v="0"/>
    <n v="0"/>
    <m/>
  </r>
  <r>
    <n v="861"/>
    <s v="Female"/>
    <n v="0.55000000000000004"/>
    <n v="0.61"/>
    <n v="0.73"/>
    <n v="7.15"/>
    <n v="65"/>
    <x v="45"/>
    <n v="82"/>
    <n v="4"/>
    <n v="5"/>
    <n v="7"/>
    <n v="0"/>
    <n v="0.67"/>
    <n v="1"/>
    <s v="No"/>
    <x v="0"/>
    <n v="0"/>
    <m/>
  </r>
  <r>
    <n v="862"/>
    <s v="Male"/>
    <n v="0.87"/>
    <n v="0.92"/>
    <n v="0.79"/>
    <n v="8.84"/>
    <n v="87"/>
    <x v="54"/>
    <n v="72"/>
    <n v="1"/>
    <n v="5"/>
    <n v="10"/>
    <n v="3"/>
    <n v="0.83"/>
    <n v="4"/>
    <s v="No"/>
    <x v="0"/>
    <n v="0"/>
    <m/>
  </r>
  <r>
    <n v="863"/>
    <s v="Female"/>
    <n v="0.66"/>
    <n v="0.72"/>
    <n v="0.68"/>
    <n v="7.36"/>
    <n v="44"/>
    <x v="20"/>
    <n v="92"/>
    <n v="2"/>
    <n v="2"/>
    <n v="2"/>
    <n v="4"/>
    <n v="0.83"/>
    <n v="2"/>
    <s v="No"/>
    <x v="1"/>
    <n v="3.78"/>
    <m/>
  </r>
  <r>
    <n v="864"/>
    <s v="Female"/>
    <n v="0.59"/>
    <n v="0.76"/>
    <n v="0.6"/>
    <n v="6.93"/>
    <n v="87"/>
    <x v="8"/>
    <n v="95"/>
    <n v="1"/>
    <n v="5"/>
    <n v="2"/>
    <n v="5"/>
    <n v="0.69"/>
    <n v="2"/>
    <s v="No"/>
    <x v="0"/>
    <n v="0"/>
    <m/>
  </r>
  <r>
    <n v="865"/>
    <s v="Female"/>
    <n v="0.76"/>
    <n v="0.94"/>
    <n v="0.66"/>
    <n v="7.27"/>
    <n v="64"/>
    <x v="37"/>
    <n v="58"/>
    <n v="1"/>
    <n v="4"/>
    <n v="0"/>
    <n v="5"/>
    <n v="0.94"/>
    <n v="2"/>
    <s v="No"/>
    <x v="0"/>
    <n v="0"/>
    <m/>
  </r>
  <r>
    <n v="866"/>
    <s v="Male"/>
    <n v="0.84"/>
    <n v="0.86"/>
    <n v="0.74"/>
    <n v="8.09"/>
    <n v="90"/>
    <x v="58"/>
    <n v="62"/>
    <n v="1"/>
    <n v="1"/>
    <n v="23"/>
    <n v="0"/>
    <n v="0.63"/>
    <n v="2"/>
    <s v="No"/>
    <x v="1"/>
    <n v="5.98"/>
    <m/>
  </r>
  <r>
    <n v="867"/>
    <s v="Male"/>
    <n v="0.7"/>
    <n v="0.55000000000000004"/>
    <n v="0.77"/>
    <n v="9.8000000000000007"/>
    <n v="73"/>
    <x v="21"/>
    <n v="44"/>
    <n v="2"/>
    <n v="5"/>
    <n v="12"/>
    <n v="1"/>
    <n v="0.68"/>
    <n v="1"/>
    <s v="Yes"/>
    <x v="0"/>
    <n v="0"/>
    <m/>
  </r>
  <r>
    <n v="868"/>
    <s v="Female"/>
    <n v="0.74"/>
    <n v="0.5"/>
    <n v="0.84"/>
    <n v="7.62"/>
    <n v="86"/>
    <x v="22"/>
    <n v="99"/>
    <n v="1"/>
    <n v="2"/>
    <n v="9"/>
    <n v="3"/>
    <n v="0.7"/>
    <n v="5"/>
    <s v="No"/>
    <x v="0"/>
    <n v="0"/>
    <m/>
  </r>
  <r>
    <n v="869"/>
    <s v="Male"/>
    <n v="0.77"/>
    <n v="0.55000000000000004"/>
    <n v="0.84"/>
    <n v="6.4"/>
    <n v="43"/>
    <x v="41"/>
    <n v="65"/>
    <n v="4"/>
    <n v="2"/>
    <n v="5"/>
    <n v="1"/>
    <n v="0.72"/>
    <n v="5"/>
    <s v="No"/>
    <x v="0"/>
    <n v="0"/>
    <m/>
  </r>
  <r>
    <n v="870"/>
    <s v="Female"/>
    <n v="0.64"/>
    <n v="0.71"/>
    <n v="0.84"/>
    <n v="6.2"/>
    <n v="73"/>
    <x v="43"/>
    <n v="68"/>
    <n v="1"/>
    <n v="3"/>
    <n v="10"/>
    <n v="5"/>
    <n v="0.86"/>
    <n v="5"/>
    <s v="No"/>
    <x v="0"/>
    <n v="0"/>
    <m/>
  </r>
  <r>
    <n v="871"/>
    <s v="Male"/>
    <n v="0.53"/>
    <n v="0.9"/>
    <n v="0.84"/>
    <n v="5.68"/>
    <n v="66"/>
    <x v="6"/>
    <n v="63"/>
    <n v="2"/>
    <n v="4"/>
    <n v="7"/>
    <n v="5"/>
    <n v="0.89"/>
    <n v="1"/>
    <s v="Yes"/>
    <x v="0"/>
    <n v="0"/>
    <m/>
  </r>
  <r>
    <n v="872"/>
    <s v="Female"/>
    <n v="0.78"/>
    <n v="0.73"/>
    <n v="0.88"/>
    <n v="7.9"/>
    <n v="94"/>
    <x v="42"/>
    <n v="45"/>
    <n v="2"/>
    <n v="1"/>
    <n v="18"/>
    <n v="4"/>
    <n v="0.98"/>
    <n v="4"/>
    <s v="No"/>
    <x v="0"/>
    <n v="0"/>
    <m/>
  </r>
  <r>
    <n v="873"/>
    <s v="Female"/>
    <n v="0.57999999999999996"/>
    <n v="0.74"/>
    <n v="0.7"/>
    <n v="7.84"/>
    <n v="81"/>
    <x v="11"/>
    <n v="93"/>
    <n v="3"/>
    <n v="1"/>
    <n v="10"/>
    <n v="4"/>
    <n v="0.71"/>
    <n v="3"/>
    <s v="No"/>
    <x v="0"/>
    <n v="0"/>
    <m/>
  </r>
  <r>
    <n v="874"/>
    <s v="Male"/>
    <n v="0.76"/>
    <n v="0.64"/>
    <n v="0.78"/>
    <n v="6.38"/>
    <n v="93"/>
    <x v="6"/>
    <n v="78"/>
    <n v="1"/>
    <n v="3"/>
    <n v="5"/>
    <n v="2"/>
    <n v="0.78"/>
    <n v="1"/>
    <s v="Yes"/>
    <x v="0"/>
    <n v="0"/>
    <m/>
  </r>
  <r>
    <n v="875"/>
    <s v="Female"/>
    <n v="0.75"/>
    <n v="0.75"/>
    <n v="0.68"/>
    <n v="8.49"/>
    <n v="95"/>
    <x v="18"/>
    <n v="94"/>
    <n v="2"/>
    <n v="1"/>
    <n v="11"/>
    <n v="5"/>
    <n v="0.99"/>
    <n v="2"/>
    <s v="No"/>
    <x v="1"/>
    <n v="4.92"/>
    <m/>
  </r>
  <r>
    <n v="876"/>
    <s v="Male"/>
    <n v="0.68"/>
    <n v="0.56999999999999995"/>
    <n v="0.8"/>
    <n v="8.69"/>
    <n v="68"/>
    <x v="59"/>
    <n v="43"/>
    <n v="1"/>
    <n v="2"/>
    <n v="17"/>
    <n v="4"/>
    <n v="0.63"/>
    <n v="5"/>
    <s v="Yes"/>
    <x v="0"/>
    <n v="0"/>
    <m/>
  </r>
  <r>
    <n v="877"/>
    <s v="Female"/>
    <n v="0.77"/>
    <n v="0.73"/>
    <n v="0.62"/>
    <n v="6.61"/>
    <n v="44"/>
    <x v="47"/>
    <n v="97"/>
    <n v="0"/>
    <n v="0"/>
    <n v="2"/>
    <n v="2"/>
    <n v="0.93"/>
    <n v="5"/>
    <s v="Yes"/>
    <x v="0"/>
    <n v="0"/>
    <m/>
  </r>
  <r>
    <n v="878"/>
    <s v="Female"/>
    <n v="0.66"/>
    <n v="0.87"/>
    <n v="0.68"/>
    <n v="6.98"/>
    <n v="57"/>
    <x v="52"/>
    <n v="87"/>
    <n v="4"/>
    <n v="2"/>
    <n v="12"/>
    <n v="3"/>
    <n v="0.82"/>
    <n v="4"/>
    <s v="No"/>
    <x v="0"/>
    <n v="0"/>
    <m/>
  </r>
  <r>
    <n v="879"/>
    <s v="Male"/>
    <n v="0.92"/>
    <n v="0.55000000000000004"/>
    <n v="0.85"/>
    <n v="9.76"/>
    <n v="43"/>
    <x v="0"/>
    <n v="99"/>
    <n v="4"/>
    <n v="5"/>
    <n v="3"/>
    <n v="1"/>
    <n v="0.85"/>
    <n v="2"/>
    <s v="No"/>
    <x v="1"/>
    <n v="11.28"/>
    <m/>
  </r>
  <r>
    <n v="880"/>
    <s v="Male"/>
    <n v="0.9"/>
    <n v="0.84"/>
    <n v="0.56000000000000005"/>
    <n v="7.11"/>
    <n v="40"/>
    <x v="23"/>
    <n v="81"/>
    <n v="1"/>
    <n v="0"/>
    <n v="8"/>
    <n v="3"/>
    <n v="0.66"/>
    <n v="1"/>
    <s v="Yes"/>
    <x v="1"/>
    <n v="10.82"/>
    <m/>
  </r>
  <r>
    <n v="881"/>
    <s v="Male"/>
    <n v="0.91"/>
    <n v="0.91"/>
    <n v="0.57999999999999996"/>
    <n v="8.77"/>
    <n v="89"/>
    <x v="4"/>
    <n v="65"/>
    <n v="4"/>
    <n v="1"/>
    <n v="15"/>
    <n v="1"/>
    <n v="0.77"/>
    <n v="5"/>
    <s v="No"/>
    <x v="0"/>
    <n v="0"/>
    <m/>
  </r>
  <r>
    <n v="882"/>
    <s v="Female"/>
    <n v="0.69"/>
    <n v="0.5"/>
    <n v="0.55000000000000004"/>
    <n v="7.45"/>
    <n v="59"/>
    <x v="30"/>
    <n v="54"/>
    <n v="4"/>
    <n v="4"/>
    <n v="11"/>
    <n v="0"/>
    <n v="0.63"/>
    <n v="4"/>
    <s v="Yes"/>
    <x v="0"/>
    <n v="0"/>
    <m/>
  </r>
  <r>
    <n v="883"/>
    <s v="Male"/>
    <n v="0.94"/>
    <n v="0.85"/>
    <n v="0.74"/>
    <n v="8.91"/>
    <n v="45"/>
    <x v="30"/>
    <n v="52"/>
    <n v="0"/>
    <n v="0"/>
    <n v="19"/>
    <n v="3"/>
    <n v="0.67"/>
    <n v="2"/>
    <s v="No"/>
    <x v="0"/>
    <n v="0"/>
    <m/>
  </r>
  <r>
    <n v="884"/>
    <s v="Female"/>
    <n v="0.89"/>
    <n v="0.61"/>
    <n v="0.68"/>
    <n v="8.81"/>
    <n v="59"/>
    <x v="26"/>
    <n v="79"/>
    <n v="4"/>
    <n v="2"/>
    <n v="6"/>
    <n v="0"/>
    <n v="0.81"/>
    <n v="5"/>
    <s v="Yes"/>
    <x v="0"/>
    <n v="0"/>
    <m/>
  </r>
  <r>
    <n v="885"/>
    <s v="Female"/>
    <n v="0.88"/>
    <n v="0.87"/>
    <n v="0.79"/>
    <n v="8.3699999999999992"/>
    <n v="59"/>
    <x v="52"/>
    <n v="61"/>
    <n v="4"/>
    <n v="2"/>
    <n v="11"/>
    <n v="1"/>
    <n v="0.85"/>
    <n v="3"/>
    <s v="No"/>
    <x v="0"/>
    <n v="0"/>
    <m/>
  </r>
  <r>
    <n v="886"/>
    <s v="Male"/>
    <n v="0.72"/>
    <n v="0.6"/>
    <n v="0.79"/>
    <n v="9.18"/>
    <n v="85"/>
    <x v="53"/>
    <n v="98"/>
    <n v="2"/>
    <n v="5"/>
    <n v="7"/>
    <n v="5"/>
    <n v="0.72"/>
    <n v="0"/>
    <s v="Yes"/>
    <x v="1"/>
    <n v="13.95"/>
    <m/>
  </r>
  <r>
    <n v="887"/>
    <s v="Male"/>
    <n v="0.81"/>
    <n v="0.61"/>
    <n v="0.56999999999999995"/>
    <n v="9.5399999999999991"/>
    <n v="66"/>
    <x v="4"/>
    <n v="52"/>
    <n v="4"/>
    <n v="2"/>
    <n v="20"/>
    <n v="5"/>
    <n v="0.76"/>
    <n v="0"/>
    <s v="Yes"/>
    <x v="0"/>
    <n v="0"/>
    <m/>
  </r>
  <r>
    <n v="888"/>
    <s v="Female"/>
    <n v="0.82"/>
    <n v="0.91"/>
    <n v="0.59"/>
    <n v="7.99"/>
    <n v="65"/>
    <x v="44"/>
    <n v="95"/>
    <n v="1"/>
    <n v="5"/>
    <n v="14"/>
    <n v="2"/>
    <n v="0.95"/>
    <n v="5"/>
    <s v="Yes"/>
    <x v="0"/>
    <n v="0"/>
    <m/>
  </r>
  <r>
    <n v="889"/>
    <s v="Female"/>
    <n v="0.95"/>
    <n v="0.88"/>
    <n v="0.8"/>
    <n v="6.52"/>
    <n v="71"/>
    <x v="37"/>
    <n v="78"/>
    <n v="4"/>
    <n v="2"/>
    <n v="1"/>
    <n v="3"/>
    <n v="0.74"/>
    <n v="2"/>
    <s v="No"/>
    <x v="0"/>
    <n v="0"/>
    <m/>
  </r>
  <r>
    <n v="890"/>
    <s v="Male"/>
    <n v="0.54"/>
    <n v="0.56000000000000005"/>
    <n v="0.57999999999999996"/>
    <n v="7.21"/>
    <n v="49"/>
    <x v="48"/>
    <n v="56"/>
    <n v="1"/>
    <n v="3"/>
    <n v="10"/>
    <n v="3"/>
    <n v="0.77"/>
    <n v="5"/>
    <s v="Yes"/>
    <x v="0"/>
    <n v="0"/>
    <m/>
  </r>
  <r>
    <n v="891"/>
    <s v="Male"/>
    <n v="0.92"/>
    <n v="0.6"/>
    <n v="0.61"/>
    <n v="8.76"/>
    <n v="57"/>
    <x v="22"/>
    <n v="75"/>
    <n v="4"/>
    <n v="1"/>
    <n v="23"/>
    <n v="2"/>
    <n v="0.86"/>
    <n v="0"/>
    <s v="No"/>
    <x v="0"/>
    <n v="0"/>
    <m/>
  </r>
  <r>
    <n v="892"/>
    <s v="Male"/>
    <n v="0.83"/>
    <n v="0.85"/>
    <n v="0.84"/>
    <n v="8.3000000000000007"/>
    <n v="80"/>
    <x v="0"/>
    <n v="78"/>
    <n v="1"/>
    <n v="4"/>
    <n v="20"/>
    <n v="2"/>
    <n v="0.65"/>
    <n v="5"/>
    <s v="No"/>
    <x v="0"/>
    <n v="0"/>
    <m/>
  </r>
  <r>
    <n v="893"/>
    <s v="Male"/>
    <n v="0.89"/>
    <n v="0.8"/>
    <n v="0.84"/>
    <n v="6.26"/>
    <n v="51"/>
    <x v="50"/>
    <n v="87"/>
    <n v="4"/>
    <n v="5"/>
    <n v="4"/>
    <n v="4"/>
    <n v="0.93"/>
    <n v="5"/>
    <s v="Yes"/>
    <x v="0"/>
    <n v="0"/>
    <m/>
  </r>
  <r>
    <n v="894"/>
    <s v="Male"/>
    <n v="0.6"/>
    <n v="0.82"/>
    <n v="0.73"/>
    <n v="5.72"/>
    <n v="49"/>
    <x v="44"/>
    <n v="64"/>
    <n v="1"/>
    <n v="3"/>
    <n v="22"/>
    <n v="5"/>
    <n v="0.64"/>
    <n v="3"/>
    <s v="Yes"/>
    <x v="0"/>
    <n v="0"/>
    <m/>
  </r>
  <r>
    <n v="895"/>
    <s v="Female"/>
    <n v="0.52"/>
    <n v="0.62"/>
    <n v="0.89"/>
    <n v="8.44"/>
    <n v="63"/>
    <x v="10"/>
    <n v="73"/>
    <n v="4"/>
    <n v="1"/>
    <n v="5"/>
    <n v="4"/>
    <n v="0.71"/>
    <n v="5"/>
    <s v="No"/>
    <x v="0"/>
    <n v="0"/>
    <m/>
  </r>
  <r>
    <n v="896"/>
    <s v="Female"/>
    <n v="0.82"/>
    <n v="0.67"/>
    <n v="0.87"/>
    <n v="6.58"/>
    <n v="63"/>
    <x v="43"/>
    <n v="60"/>
    <n v="0"/>
    <n v="5"/>
    <n v="18"/>
    <n v="1"/>
    <n v="0.88"/>
    <n v="3"/>
    <s v="Yes"/>
    <x v="0"/>
    <n v="0"/>
    <m/>
  </r>
  <r>
    <n v="897"/>
    <s v="Female"/>
    <n v="0.6"/>
    <n v="0.9"/>
    <n v="0.87"/>
    <n v="7.65"/>
    <n v="92"/>
    <x v="54"/>
    <n v="64"/>
    <n v="2"/>
    <n v="0"/>
    <n v="13"/>
    <n v="5"/>
    <n v="0.96"/>
    <n v="2"/>
    <s v="Yes"/>
    <x v="1"/>
    <n v="10.92"/>
    <m/>
  </r>
  <r>
    <n v="898"/>
    <s v="Female"/>
    <n v="0.65"/>
    <n v="0.73"/>
    <n v="0.68"/>
    <n v="8.7100000000000009"/>
    <n v="90"/>
    <x v="50"/>
    <n v="64"/>
    <n v="2"/>
    <n v="3"/>
    <n v="6"/>
    <n v="3"/>
    <n v="0.71"/>
    <n v="3"/>
    <s v="No"/>
    <x v="0"/>
    <n v="0"/>
    <m/>
  </r>
  <r>
    <n v="899"/>
    <s v="Male"/>
    <n v="0.67"/>
    <n v="0.57999999999999996"/>
    <n v="0.64"/>
    <n v="7.92"/>
    <n v="77"/>
    <x v="13"/>
    <n v="61"/>
    <n v="2"/>
    <n v="5"/>
    <n v="11"/>
    <n v="2"/>
    <n v="0.84"/>
    <n v="0"/>
    <s v="Yes"/>
    <x v="1"/>
    <n v="6.51"/>
    <m/>
  </r>
  <r>
    <n v="900"/>
    <s v="Male"/>
    <n v="0.79"/>
    <n v="0.8"/>
    <n v="0.82"/>
    <n v="5.86"/>
    <n v="85"/>
    <x v="11"/>
    <n v="62"/>
    <n v="2"/>
    <n v="3"/>
    <n v="16"/>
    <n v="2"/>
    <n v="0.93"/>
    <n v="2"/>
    <s v="No"/>
    <x v="0"/>
    <n v="0"/>
    <m/>
  </r>
  <r>
    <n v="901"/>
    <s v="Male"/>
    <n v="0.59"/>
    <n v="0.9"/>
    <n v="0.68"/>
    <n v="6.3"/>
    <n v="64"/>
    <x v="1"/>
    <n v="64"/>
    <n v="0"/>
    <n v="3"/>
    <n v="3"/>
    <n v="5"/>
    <n v="0.7"/>
    <n v="5"/>
    <s v="Yes"/>
    <x v="0"/>
    <n v="0"/>
    <m/>
  </r>
  <r>
    <n v="902"/>
    <s v="Female"/>
    <n v="0.67"/>
    <n v="0.59"/>
    <n v="0.7"/>
    <n v="6.44"/>
    <n v="47"/>
    <x v="36"/>
    <n v="53"/>
    <n v="0"/>
    <n v="3"/>
    <n v="19"/>
    <n v="0"/>
    <n v="0.82"/>
    <n v="0"/>
    <s v="Yes"/>
    <x v="0"/>
    <n v="0"/>
    <m/>
  </r>
  <r>
    <n v="903"/>
    <s v="Female"/>
    <n v="0.87"/>
    <n v="0.51"/>
    <n v="0.75"/>
    <n v="6.61"/>
    <n v="94"/>
    <x v="11"/>
    <n v="53"/>
    <n v="4"/>
    <n v="0"/>
    <n v="21"/>
    <n v="4"/>
    <n v="0.83"/>
    <n v="3"/>
    <s v="No"/>
    <x v="0"/>
    <n v="0"/>
    <m/>
  </r>
  <r>
    <n v="904"/>
    <s v="Male"/>
    <n v="0.68"/>
    <n v="0.87"/>
    <n v="0.82"/>
    <n v="7.93"/>
    <n v="53"/>
    <x v="41"/>
    <n v="65"/>
    <n v="0"/>
    <n v="2"/>
    <n v="21"/>
    <n v="5"/>
    <n v="0.77"/>
    <n v="3"/>
    <s v="Yes"/>
    <x v="0"/>
    <n v="0"/>
    <m/>
  </r>
  <r>
    <n v="905"/>
    <s v="Male"/>
    <n v="0.85"/>
    <n v="0.64"/>
    <n v="0.87"/>
    <n v="7.67"/>
    <n v="82"/>
    <x v="18"/>
    <n v="79"/>
    <n v="2"/>
    <n v="3"/>
    <n v="9"/>
    <n v="5"/>
    <n v="0.69"/>
    <n v="4"/>
    <s v="No"/>
    <x v="0"/>
    <n v="0"/>
    <m/>
  </r>
  <r>
    <n v="906"/>
    <s v="Female"/>
    <n v="0.62"/>
    <n v="0.52"/>
    <n v="0.6"/>
    <n v="6.37"/>
    <n v="70"/>
    <x v="50"/>
    <n v="69"/>
    <n v="3"/>
    <n v="1"/>
    <n v="23"/>
    <n v="0"/>
    <n v="0.64"/>
    <n v="1"/>
    <s v="Yes"/>
    <x v="0"/>
    <n v="0"/>
    <m/>
  </r>
  <r>
    <n v="907"/>
    <s v="Female"/>
    <n v="0.95"/>
    <n v="0.92"/>
    <n v="0.69"/>
    <n v="5.79"/>
    <n v="63"/>
    <x v="39"/>
    <n v="65"/>
    <n v="4"/>
    <n v="2"/>
    <n v="0"/>
    <n v="2"/>
    <n v="0.9"/>
    <n v="5"/>
    <s v="Yes"/>
    <x v="0"/>
    <n v="0"/>
    <m/>
  </r>
  <r>
    <n v="908"/>
    <s v="Male"/>
    <n v="0.52"/>
    <n v="0.8"/>
    <n v="0.56999999999999995"/>
    <n v="6.24"/>
    <n v="55"/>
    <x v="38"/>
    <n v="77"/>
    <n v="1"/>
    <n v="0"/>
    <n v="22"/>
    <n v="3"/>
    <n v="0.84"/>
    <n v="1"/>
    <s v="No"/>
    <x v="0"/>
    <n v="0"/>
    <m/>
  </r>
  <r>
    <n v="909"/>
    <s v="Male"/>
    <n v="0.59"/>
    <n v="0.55000000000000004"/>
    <n v="0.89"/>
    <n v="9.73"/>
    <n v="59"/>
    <x v="35"/>
    <n v="61"/>
    <n v="2"/>
    <n v="4"/>
    <n v="3"/>
    <n v="3"/>
    <n v="0.76"/>
    <n v="2"/>
    <s v="No"/>
    <x v="1"/>
    <n v="9.19"/>
    <m/>
  </r>
  <r>
    <n v="910"/>
    <s v="Female"/>
    <n v="0.87"/>
    <n v="0.52"/>
    <n v="0.68"/>
    <n v="7.51"/>
    <n v="77"/>
    <x v="9"/>
    <n v="78"/>
    <n v="2"/>
    <n v="0"/>
    <n v="12"/>
    <n v="0"/>
    <n v="0.87"/>
    <n v="0"/>
    <s v="No"/>
    <x v="0"/>
    <n v="0"/>
    <m/>
  </r>
  <r>
    <n v="911"/>
    <s v="Male"/>
    <n v="0.5"/>
    <n v="0.6"/>
    <n v="0.56000000000000005"/>
    <n v="9.23"/>
    <n v="86"/>
    <x v="4"/>
    <n v="78"/>
    <n v="2"/>
    <n v="4"/>
    <n v="5"/>
    <n v="4"/>
    <n v="0.6"/>
    <n v="1"/>
    <s v="No"/>
    <x v="0"/>
    <n v="0"/>
    <m/>
  </r>
  <r>
    <n v="912"/>
    <s v="Male"/>
    <n v="0.76"/>
    <n v="0.64"/>
    <n v="0.83"/>
    <n v="9.15"/>
    <n v="54"/>
    <x v="53"/>
    <n v="73"/>
    <n v="0"/>
    <n v="1"/>
    <n v="14"/>
    <n v="1"/>
    <n v="0.61"/>
    <n v="2"/>
    <s v="No"/>
    <x v="1"/>
    <n v="13.44"/>
    <m/>
  </r>
  <r>
    <n v="913"/>
    <s v="Male"/>
    <n v="0.95"/>
    <n v="0.94"/>
    <n v="0.57999999999999996"/>
    <n v="7.7"/>
    <n v="53"/>
    <x v="23"/>
    <n v="64"/>
    <n v="1"/>
    <n v="4"/>
    <n v="13"/>
    <n v="5"/>
    <n v="0.99"/>
    <n v="3"/>
    <s v="Yes"/>
    <x v="0"/>
    <n v="0"/>
    <m/>
  </r>
  <r>
    <n v="914"/>
    <s v="Female"/>
    <n v="0.56999999999999995"/>
    <n v="0.77"/>
    <n v="0.8"/>
    <n v="8.5399999999999991"/>
    <n v="92"/>
    <x v="14"/>
    <n v="75"/>
    <n v="4"/>
    <n v="5"/>
    <n v="24"/>
    <n v="3"/>
    <n v="0.61"/>
    <n v="1"/>
    <s v="No"/>
    <x v="1"/>
    <n v="4.09"/>
    <m/>
  </r>
  <r>
    <n v="915"/>
    <s v="Female"/>
    <n v="0.95"/>
    <n v="0.59"/>
    <n v="0.66"/>
    <n v="6.33"/>
    <n v="51"/>
    <x v="37"/>
    <n v="52"/>
    <n v="2"/>
    <n v="3"/>
    <n v="2"/>
    <n v="1"/>
    <n v="0.86"/>
    <n v="0"/>
    <s v="No"/>
    <x v="0"/>
    <n v="0"/>
    <m/>
  </r>
  <r>
    <n v="916"/>
    <s v="Female"/>
    <n v="0.91"/>
    <n v="0.87"/>
    <n v="0.56000000000000005"/>
    <n v="8.4600000000000009"/>
    <n v="73"/>
    <x v="47"/>
    <n v="68"/>
    <n v="1"/>
    <n v="2"/>
    <n v="23"/>
    <n v="5"/>
    <n v="0.67"/>
    <n v="4"/>
    <s v="No"/>
    <x v="0"/>
    <n v="0"/>
    <m/>
  </r>
  <r>
    <n v="917"/>
    <s v="Female"/>
    <n v="0.66"/>
    <n v="0.56000000000000005"/>
    <n v="0.71"/>
    <n v="6.67"/>
    <n v="47"/>
    <x v="58"/>
    <n v="81"/>
    <n v="3"/>
    <n v="5"/>
    <n v="18"/>
    <n v="4"/>
    <n v="0.86"/>
    <n v="4"/>
    <s v="No"/>
    <x v="0"/>
    <n v="0"/>
    <m/>
  </r>
  <r>
    <n v="918"/>
    <s v="Female"/>
    <n v="0.57999999999999996"/>
    <n v="0.64"/>
    <n v="0.89"/>
    <n v="9.08"/>
    <n v="58"/>
    <x v="41"/>
    <n v="48"/>
    <n v="0"/>
    <n v="2"/>
    <n v="5"/>
    <n v="0"/>
    <n v="0.96"/>
    <n v="1"/>
    <s v="No"/>
    <x v="0"/>
    <n v="0"/>
    <m/>
  </r>
  <r>
    <n v="919"/>
    <s v="Female"/>
    <n v="0.55000000000000004"/>
    <n v="0.67"/>
    <n v="0.64"/>
    <n v="5.86"/>
    <n v="85"/>
    <x v="18"/>
    <n v="54"/>
    <n v="2"/>
    <n v="3"/>
    <n v="1"/>
    <n v="4"/>
    <n v="0.76"/>
    <n v="4"/>
    <s v="No"/>
    <x v="0"/>
    <n v="0"/>
    <m/>
  </r>
  <r>
    <n v="920"/>
    <s v="Female"/>
    <n v="0.92"/>
    <n v="0.67"/>
    <n v="0.76"/>
    <n v="8.82"/>
    <n v="44"/>
    <x v="30"/>
    <n v="70"/>
    <n v="1"/>
    <n v="2"/>
    <n v="8"/>
    <n v="2"/>
    <n v="0.63"/>
    <n v="2"/>
    <s v="No"/>
    <x v="1"/>
    <n v="14.73"/>
    <m/>
  </r>
  <r>
    <n v="921"/>
    <s v="Male"/>
    <n v="0.74"/>
    <n v="0.9"/>
    <n v="0.75"/>
    <n v="5.93"/>
    <n v="95"/>
    <x v="54"/>
    <n v="83"/>
    <n v="1"/>
    <n v="0"/>
    <n v="12"/>
    <n v="4"/>
    <n v="0.97"/>
    <n v="5"/>
    <s v="Yes"/>
    <x v="0"/>
    <n v="0"/>
    <m/>
  </r>
  <r>
    <n v="922"/>
    <s v="Male"/>
    <n v="0.88"/>
    <n v="0.73"/>
    <n v="0.69"/>
    <n v="9.2899999999999991"/>
    <n v="66"/>
    <x v="6"/>
    <n v="66"/>
    <n v="2"/>
    <n v="3"/>
    <n v="17"/>
    <n v="0"/>
    <n v="0.9"/>
    <n v="0"/>
    <s v="No"/>
    <x v="0"/>
    <n v="0"/>
    <m/>
  </r>
  <r>
    <n v="923"/>
    <s v="Male"/>
    <n v="0.77"/>
    <n v="0.51"/>
    <n v="0.89"/>
    <n v="6.81"/>
    <n v="80"/>
    <x v="4"/>
    <n v="70"/>
    <n v="1"/>
    <n v="3"/>
    <n v="11"/>
    <n v="0"/>
    <n v="0.64"/>
    <n v="3"/>
    <s v="Yes"/>
    <x v="0"/>
    <n v="0"/>
    <m/>
  </r>
  <r>
    <n v="924"/>
    <s v="Male"/>
    <n v="0.82"/>
    <n v="0.89"/>
    <n v="0.75"/>
    <n v="8.31"/>
    <n v="52"/>
    <x v="34"/>
    <n v="49"/>
    <n v="1"/>
    <n v="2"/>
    <n v="20"/>
    <n v="4"/>
    <n v="0.84"/>
    <n v="0"/>
    <s v="Yes"/>
    <x v="0"/>
    <n v="0"/>
    <m/>
  </r>
  <r>
    <n v="925"/>
    <s v="Male"/>
    <n v="0.86"/>
    <n v="0.69"/>
    <n v="0.75"/>
    <n v="7.6"/>
    <n v="71"/>
    <x v="53"/>
    <n v="90"/>
    <n v="4"/>
    <n v="5"/>
    <n v="21"/>
    <n v="5"/>
    <n v="0.87"/>
    <n v="3"/>
    <s v="Yes"/>
    <x v="0"/>
    <n v="0"/>
    <m/>
  </r>
  <r>
    <n v="926"/>
    <s v="Male"/>
    <n v="0.57999999999999996"/>
    <n v="0.83"/>
    <n v="0.75"/>
    <n v="7.08"/>
    <n v="70"/>
    <x v="43"/>
    <n v="92"/>
    <n v="0"/>
    <n v="4"/>
    <n v="3"/>
    <n v="0"/>
    <n v="0.78"/>
    <n v="4"/>
    <s v="Yes"/>
    <x v="0"/>
    <n v="0"/>
    <m/>
  </r>
  <r>
    <n v="927"/>
    <s v="Male"/>
    <n v="0.67"/>
    <n v="0.92"/>
    <n v="0.86"/>
    <n v="8.2799999999999994"/>
    <n v="80"/>
    <x v="12"/>
    <n v="76"/>
    <n v="4"/>
    <n v="1"/>
    <n v="22"/>
    <n v="2"/>
    <n v="0.96"/>
    <n v="2"/>
    <s v="No"/>
    <x v="1"/>
    <n v="14.06"/>
    <m/>
  </r>
  <r>
    <n v="928"/>
    <s v="Female"/>
    <n v="0.7"/>
    <n v="0.75"/>
    <n v="0.59"/>
    <n v="9.57"/>
    <n v="85"/>
    <x v="59"/>
    <n v="46"/>
    <n v="0"/>
    <n v="4"/>
    <n v="6"/>
    <n v="1"/>
    <n v="0.82"/>
    <n v="3"/>
    <s v="No"/>
    <x v="0"/>
    <n v="0"/>
    <m/>
  </r>
  <r>
    <n v="929"/>
    <s v="Female"/>
    <n v="0.51"/>
    <n v="0.56000000000000005"/>
    <n v="0.63"/>
    <n v="5.68"/>
    <n v="76"/>
    <x v="43"/>
    <n v="99"/>
    <n v="0"/>
    <n v="0"/>
    <n v="11"/>
    <n v="4"/>
    <n v="0.95"/>
    <n v="4"/>
    <s v="Yes"/>
    <x v="0"/>
    <n v="0"/>
    <m/>
  </r>
  <r>
    <n v="930"/>
    <s v="Male"/>
    <n v="0.92"/>
    <n v="0.87"/>
    <n v="0.72"/>
    <n v="9.4499999999999993"/>
    <n v="41"/>
    <x v="39"/>
    <n v="71"/>
    <n v="4"/>
    <n v="3"/>
    <n v="22"/>
    <n v="0"/>
    <n v="0.72"/>
    <n v="3"/>
    <s v="No"/>
    <x v="0"/>
    <n v="0"/>
    <m/>
  </r>
  <r>
    <n v="931"/>
    <s v="Male"/>
    <n v="0.87"/>
    <n v="0.79"/>
    <n v="0.75"/>
    <n v="8.1199999999999992"/>
    <n v="46"/>
    <x v="52"/>
    <n v="91"/>
    <n v="2"/>
    <n v="3"/>
    <n v="10"/>
    <n v="5"/>
    <n v="0.76"/>
    <n v="1"/>
    <s v="Yes"/>
    <x v="1"/>
    <n v="9.9499999999999993"/>
    <m/>
  </r>
  <r>
    <n v="932"/>
    <s v="Female"/>
    <n v="0.89"/>
    <n v="0.91"/>
    <n v="0.62"/>
    <n v="8.9700000000000006"/>
    <n v="87"/>
    <x v="4"/>
    <n v="50"/>
    <n v="1"/>
    <n v="0"/>
    <n v="6"/>
    <n v="5"/>
    <n v="0.89"/>
    <n v="0"/>
    <s v="Yes"/>
    <x v="0"/>
    <n v="0"/>
    <m/>
  </r>
  <r>
    <n v="933"/>
    <s v="Male"/>
    <n v="0.85"/>
    <n v="0.54"/>
    <n v="0.88"/>
    <n v="7.15"/>
    <n v="50"/>
    <x v="10"/>
    <n v="87"/>
    <n v="3"/>
    <n v="1"/>
    <n v="9"/>
    <n v="5"/>
    <n v="0.82"/>
    <n v="5"/>
    <s v="Yes"/>
    <x v="0"/>
    <n v="0"/>
    <m/>
  </r>
  <r>
    <n v="934"/>
    <s v="Male"/>
    <n v="0.92"/>
    <n v="0.6"/>
    <n v="0.64"/>
    <n v="7.53"/>
    <n v="50"/>
    <x v="5"/>
    <n v="84"/>
    <n v="4"/>
    <n v="3"/>
    <n v="8"/>
    <n v="1"/>
    <n v="0.62"/>
    <n v="5"/>
    <s v="Yes"/>
    <x v="0"/>
    <n v="0"/>
    <m/>
  </r>
  <r>
    <n v="935"/>
    <s v="Female"/>
    <n v="0.86"/>
    <n v="0.5"/>
    <n v="0.78"/>
    <n v="9.24"/>
    <n v="62"/>
    <x v="52"/>
    <n v="67"/>
    <n v="4"/>
    <n v="4"/>
    <n v="1"/>
    <n v="2"/>
    <n v="0.72"/>
    <n v="2"/>
    <s v="Yes"/>
    <x v="1"/>
    <n v="3.17"/>
    <m/>
  </r>
  <r>
    <n v="936"/>
    <s v="Male"/>
    <n v="0.64"/>
    <n v="0.83"/>
    <n v="0.78"/>
    <n v="7.28"/>
    <n v="70"/>
    <x v="22"/>
    <n v="43"/>
    <n v="2"/>
    <n v="0"/>
    <n v="4"/>
    <n v="4"/>
    <n v="0.91"/>
    <n v="4"/>
    <s v="No"/>
    <x v="0"/>
    <n v="0"/>
    <m/>
  </r>
  <r>
    <n v="937"/>
    <s v="Female"/>
    <n v="0.77"/>
    <n v="0.5"/>
    <n v="0.86"/>
    <n v="7.8"/>
    <n v="83"/>
    <x v="47"/>
    <n v="87"/>
    <n v="1"/>
    <n v="3"/>
    <n v="9"/>
    <n v="0"/>
    <n v="0.94"/>
    <n v="2"/>
    <s v="No"/>
    <x v="0"/>
    <n v="0"/>
    <m/>
  </r>
  <r>
    <n v="938"/>
    <s v="Male"/>
    <n v="0.67"/>
    <n v="0.68"/>
    <n v="0.87"/>
    <n v="5.59"/>
    <n v="84"/>
    <x v="15"/>
    <n v="84"/>
    <n v="4"/>
    <n v="4"/>
    <n v="24"/>
    <n v="1"/>
    <n v="0.61"/>
    <n v="0"/>
    <s v="No"/>
    <x v="0"/>
    <n v="0"/>
    <m/>
  </r>
  <r>
    <n v="939"/>
    <s v="Female"/>
    <n v="0.83"/>
    <n v="0.51"/>
    <n v="0.88"/>
    <n v="6.18"/>
    <n v="47"/>
    <x v="35"/>
    <n v="70"/>
    <n v="3"/>
    <n v="0"/>
    <n v="13"/>
    <n v="2"/>
    <n v="0.62"/>
    <n v="5"/>
    <s v="No"/>
    <x v="0"/>
    <n v="0"/>
    <m/>
  </r>
  <r>
    <n v="940"/>
    <s v="Female"/>
    <n v="0.71"/>
    <n v="0.7"/>
    <n v="0.65"/>
    <n v="8.26"/>
    <n v="95"/>
    <x v="1"/>
    <n v="68"/>
    <n v="1"/>
    <n v="0"/>
    <n v="15"/>
    <n v="3"/>
    <n v="0.88"/>
    <n v="3"/>
    <s v="No"/>
    <x v="0"/>
    <n v="0"/>
    <m/>
  </r>
  <r>
    <n v="941"/>
    <s v="Female"/>
    <n v="0.6"/>
    <n v="0.69"/>
    <n v="0.85"/>
    <n v="8.58"/>
    <n v="71"/>
    <x v="12"/>
    <n v="72"/>
    <n v="4"/>
    <n v="0"/>
    <n v="1"/>
    <n v="0"/>
    <n v="0.69"/>
    <n v="3"/>
    <s v="Yes"/>
    <x v="0"/>
    <n v="0"/>
    <m/>
  </r>
  <r>
    <n v="942"/>
    <s v="Male"/>
    <n v="0.62"/>
    <n v="0.72"/>
    <n v="0.72"/>
    <n v="8.01"/>
    <n v="87"/>
    <x v="52"/>
    <n v="93"/>
    <n v="4"/>
    <n v="1"/>
    <n v="18"/>
    <n v="5"/>
    <n v="0.79"/>
    <n v="2"/>
    <s v="No"/>
    <x v="1"/>
    <n v="14.46"/>
    <m/>
  </r>
  <r>
    <n v="943"/>
    <s v="Female"/>
    <n v="0.53"/>
    <n v="0.7"/>
    <n v="0.77"/>
    <n v="6.12"/>
    <n v="60"/>
    <x v="47"/>
    <n v="43"/>
    <n v="0"/>
    <n v="0"/>
    <n v="22"/>
    <n v="5"/>
    <n v="0.93"/>
    <n v="3"/>
    <s v="Yes"/>
    <x v="0"/>
    <n v="0"/>
    <m/>
  </r>
  <r>
    <n v="944"/>
    <s v="Male"/>
    <n v="0.71"/>
    <n v="0.73"/>
    <n v="0.76"/>
    <n v="7.42"/>
    <n v="70"/>
    <x v="17"/>
    <n v="98"/>
    <n v="0"/>
    <n v="5"/>
    <n v="8"/>
    <n v="2"/>
    <n v="0.74"/>
    <n v="3"/>
    <s v="No"/>
    <x v="0"/>
    <n v="0"/>
    <m/>
  </r>
  <r>
    <n v="945"/>
    <s v="Male"/>
    <n v="0.56000000000000005"/>
    <n v="0.53"/>
    <n v="0.72"/>
    <n v="7.03"/>
    <n v="40"/>
    <x v="16"/>
    <n v="86"/>
    <n v="4"/>
    <n v="2"/>
    <n v="13"/>
    <n v="1"/>
    <n v="0.99"/>
    <n v="3"/>
    <s v="Yes"/>
    <x v="0"/>
    <n v="0"/>
    <m/>
  </r>
  <r>
    <n v="946"/>
    <s v="Male"/>
    <n v="0.92"/>
    <n v="0.61"/>
    <n v="0.74"/>
    <n v="7.63"/>
    <n v="52"/>
    <x v="17"/>
    <n v="97"/>
    <n v="2"/>
    <n v="2"/>
    <n v="14"/>
    <n v="5"/>
    <n v="0.6"/>
    <n v="1"/>
    <s v="Yes"/>
    <x v="1"/>
    <n v="13.44"/>
    <m/>
  </r>
  <r>
    <n v="947"/>
    <s v="Male"/>
    <n v="0.73"/>
    <n v="0.71"/>
    <n v="0.67"/>
    <n v="9.24"/>
    <n v="50"/>
    <x v="8"/>
    <n v="65"/>
    <n v="0"/>
    <n v="0"/>
    <n v="18"/>
    <n v="4"/>
    <n v="0.85"/>
    <n v="4"/>
    <s v="Yes"/>
    <x v="0"/>
    <n v="0"/>
    <m/>
  </r>
  <r>
    <n v="948"/>
    <s v="Female"/>
    <n v="0.53"/>
    <n v="0.69"/>
    <n v="0.55000000000000004"/>
    <n v="8.84"/>
    <n v="68"/>
    <x v="59"/>
    <n v="92"/>
    <n v="4"/>
    <n v="3"/>
    <n v="7"/>
    <n v="1"/>
    <n v="0.91"/>
    <n v="4"/>
    <s v="Yes"/>
    <x v="0"/>
    <n v="0"/>
    <m/>
  </r>
  <r>
    <n v="949"/>
    <s v="Female"/>
    <n v="0.77"/>
    <n v="0.67"/>
    <n v="0.57999999999999996"/>
    <n v="5.86"/>
    <n v="43"/>
    <x v="2"/>
    <n v="70"/>
    <n v="1"/>
    <n v="2"/>
    <n v="14"/>
    <n v="5"/>
    <n v="0.61"/>
    <n v="5"/>
    <s v="Yes"/>
    <x v="0"/>
    <n v="0"/>
    <m/>
  </r>
  <r>
    <n v="950"/>
    <s v="Male"/>
    <n v="0.64"/>
    <n v="0.5"/>
    <n v="0.78"/>
    <n v="9.33"/>
    <n v="75"/>
    <x v="0"/>
    <n v="70"/>
    <n v="3"/>
    <n v="4"/>
    <n v="7"/>
    <n v="4"/>
    <n v="0.91"/>
    <n v="0"/>
    <s v="Yes"/>
    <x v="1"/>
    <n v="7.2"/>
    <m/>
  </r>
  <r>
    <n v="951"/>
    <s v="Male"/>
    <n v="0.5"/>
    <n v="0.79"/>
    <n v="0.56000000000000005"/>
    <n v="7.53"/>
    <n v="54"/>
    <x v="17"/>
    <n v="66"/>
    <n v="0"/>
    <n v="4"/>
    <n v="3"/>
    <n v="2"/>
    <n v="0.88"/>
    <n v="3"/>
    <s v="No"/>
    <x v="0"/>
    <n v="0"/>
    <m/>
  </r>
  <r>
    <n v="952"/>
    <s v="Female"/>
    <n v="0.52"/>
    <n v="0.82"/>
    <n v="0.82"/>
    <n v="8.6999999999999993"/>
    <n v="98"/>
    <x v="52"/>
    <n v="64"/>
    <n v="4"/>
    <n v="3"/>
    <n v="5"/>
    <n v="2"/>
    <n v="0.79"/>
    <n v="2"/>
    <s v="No"/>
    <x v="1"/>
    <n v="3.28"/>
    <m/>
  </r>
  <r>
    <n v="953"/>
    <s v="Male"/>
    <n v="0.63"/>
    <n v="0.73"/>
    <n v="0.8"/>
    <n v="6.1"/>
    <n v="42"/>
    <x v="21"/>
    <n v="87"/>
    <n v="0"/>
    <n v="4"/>
    <n v="10"/>
    <n v="1"/>
    <n v="0.82"/>
    <n v="3"/>
    <s v="Yes"/>
    <x v="0"/>
    <n v="0"/>
    <m/>
  </r>
  <r>
    <n v="954"/>
    <s v="Female"/>
    <n v="0.87"/>
    <n v="0.63"/>
    <n v="0.77"/>
    <n v="8.3800000000000008"/>
    <n v="95"/>
    <x v="32"/>
    <n v="75"/>
    <n v="1"/>
    <n v="5"/>
    <n v="11"/>
    <n v="1"/>
    <n v="0.71"/>
    <n v="0"/>
    <s v="Yes"/>
    <x v="0"/>
    <n v="0"/>
    <m/>
  </r>
  <r>
    <n v="955"/>
    <s v="Male"/>
    <n v="0.5"/>
    <n v="0.85"/>
    <n v="0.69"/>
    <n v="6.52"/>
    <n v="90"/>
    <x v="39"/>
    <n v="88"/>
    <n v="2"/>
    <n v="3"/>
    <n v="23"/>
    <n v="4"/>
    <n v="0.69"/>
    <n v="3"/>
    <s v="No"/>
    <x v="0"/>
    <n v="0"/>
    <m/>
  </r>
  <r>
    <n v="956"/>
    <s v="Male"/>
    <n v="0.87"/>
    <n v="0.54"/>
    <n v="0.81"/>
    <n v="7.39"/>
    <n v="68"/>
    <x v="14"/>
    <n v="70"/>
    <n v="4"/>
    <n v="4"/>
    <n v="8"/>
    <n v="0"/>
    <n v="0.78"/>
    <n v="1"/>
    <s v="Yes"/>
    <x v="1"/>
    <n v="7.32"/>
    <m/>
  </r>
  <r>
    <n v="957"/>
    <s v="Female"/>
    <n v="0.87"/>
    <n v="0.6"/>
    <n v="0.6"/>
    <n v="5.57"/>
    <n v="60"/>
    <x v="24"/>
    <n v="82"/>
    <n v="1"/>
    <n v="0"/>
    <n v="17"/>
    <n v="1"/>
    <n v="0.69"/>
    <n v="0"/>
    <s v="No"/>
    <x v="0"/>
    <n v="0"/>
    <m/>
  </r>
  <r>
    <n v="958"/>
    <s v="Male"/>
    <n v="0.7"/>
    <n v="0.73"/>
    <n v="0.89"/>
    <n v="6.15"/>
    <n v="41"/>
    <x v="4"/>
    <n v="96"/>
    <n v="3"/>
    <n v="4"/>
    <n v="16"/>
    <n v="5"/>
    <n v="0.78"/>
    <n v="4"/>
    <s v="Yes"/>
    <x v="0"/>
    <n v="0"/>
    <m/>
  </r>
  <r>
    <n v="959"/>
    <s v="Female"/>
    <n v="0.78"/>
    <n v="0.8"/>
    <n v="0.89"/>
    <n v="5.9"/>
    <n v="45"/>
    <x v="23"/>
    <n v="76"/>
    <n v="4"/>
    <n v="0"/>
    <n v="20"/>
    <n v="0"/>
    <n v="0.85"/>
    <n v="4"/>
    <s v="No"/>
    <x v="0"/>
    <n v="0"/>
    <m/>
  </r>
  <r>
    <n v="960"/>
    <s v="Male"/>
    <n v="0.54"/>
    <n v="0.62"/>
    <n v="0.64"/>
    <n v="6.53"/>
    <n v="70"/>
    <x v="30"/>
    <n v="97"/>
    <n v="3"/>
    <n v="4"/>
    <n v="2"/>
    <n v="0"/>
    <n v="0.83"/>
    <n v="1"/>
    <s v="Yes"/>
    <x v="0"/>
    <n v="0"/>
    <m/>
  </r>
  <r>
    <n v="961"/>
    <s v="Male"/>
    <n v="0.59"/>
    <n v="0.65"/>
    <n v="0.84"/>
    <n v="5.93"/>
    <n v="93"/>
    <x v="44"/>
    <n v="84"/>
    <n v="2"/>
    <n v="4"/>
    <n v="12"/>
    <n v="0"/>
    <n v="0.68"/>
    <n v="4"/>
    <s v="No"/>
    <x v="0"/>
    <n v="0"/>
    <m/>
  </r>
  <r>
    <n v="962"/>
    <s v="Male"/>
    <n v="0.77"/>
    <n v="0.73"/>
    <n v="0.83"/>
    <n v="8.48"/>
    <n v="63"/>
    <x v="20"/>
    <n v="83"/>
    <n v="4"/>
    <n v="4"/>
    <n v="5"/>
    <n v="2"/>
    <n v="0.88"/>
    <n v="5"/>
    <s v="No"/>
    <x v="0"/>
    <n v="0"/>
    <m/>
  </r>
  <r>
    <n v="963"/>
    <s v="Female"/>
    <n v="0.7"/>
    <n v="0.62"/>
    <n v="0.57999999999999996"/>
    <n v="5.62"/>
    <n v="79"/>
    <x v="28"/>
    <n v="98"/>
    <n v="4"/>
    <n v="0"/>
    <n v="13"/>
    <n v="2"/>
    <n v="0.88"/>
    <n v="1"/>
    <s v="No"/>
    <x v="0"/>
    <n v="0"/>
    <m/>
  </r>
  <r>
    <n v="964"/>
    <s v="Male"/>
    <n v="0.56000000000000005"/>
    <n v="0.73"/>
    <n v="0.59"/>
    <n v="8.16"/>
    <n v="56"/>
    <x v="25"/>
    <n v="62"/>
    <n v="1"/>
    <n v="4"/>
    <n v="0"/>
    <n v="0"/>
    <n v="0.96"/>
    <n v="4"/>
    <s v="Yes"/>
    <x v="0"/>
    <n v="0"/>
    <m/>
  </r>
  <r>
    <n v="965"/>
    <s v="Male"/>
    <n v="0.52"/>
    <n v="0.75"/>
    <n v="0.57999999999999996"/>
    <n v="6.11"/>
    <n v="44"/>
    <x v="22"/>
    <n v="74"/>
    <n v="0"/>
    <n v="4"/>
    <n v="3"/>
    <n v="0"/>
    <n v="0.87"/>
    <n v="4"/>
    <s v="No"/>
    <x v="0"/>
    <n v="0"/>
    <m/>
  </r>
  <r>
    <n v="966"/>
    <s v="Male"/>
    <n v="0.94"/>
    <n v="0.51"/>
    <n v="0.7"/>
    <n v="9.56"/>
    <n v="41"/>
    <x v="58"/>
    <n v="43"/>
    <n v="4"/>
    <n v="5"/>
    <n v="21"/>
    <n v="2"/>
    <n v="0.62"/>
    <n v="5"/>
    <s v="No"/>
    <x v="0"/>
    <n v="0"/>
    <m/>
  </r>
  <r>
    <n v="967"/>
    <s v="Male"/>
    <n v="0.69"/>
    <n v="0.65"/>
    <n v="0.79"/>
    <n v="9.51"/>
    <n v="97"/>
    <x v="19"/>
    <n v="67"/>
    <n v="2"/>
    <n v="1"/>
    <n v="17"/>
    <n v="4"/>
    <n v="0.82"/>
    <n v="3"/>
    <s v="Yes"/>
    <x v="0"/>
    <n v="0"/>
    <m/>
  </r>
  <r>
    <n v="968"/>
    <s v="Female"/>
    <n v="0.68"/>
    <n v="0.87"/>
    <n v="0.68"/>
    <n v="6.47"/>
    <n v="51"/>
    <x v="14"/>
    <n v="81"/>
    <n v="4"/>
    <n v="0"/>
    <n v="10"/>
    <n v="5"/>
    <n v="0.63"/>
    <n v="0"/>
    <s v="Yes"/>
    <x v="0"/>
    <n v="0"/>
    <m/>
  </r>
  <r>
    <n v="969"/>
    <s v="Female"/>
    <n v="0.84"/>
    <n v="0.5"/>
    <n v="0.65"/>
    <n v="8.14"/>
    <n v="44"/>
    <x v="29"/>
    <n v="80"/>
    <n v="4"/>
    <n v="5"/>
    <n v="10"/>
    <n v="3"/>
    <n v="0.73"/>
    <n v="4"/>
    <s v="Yes"/>
    <x v="0"/>
    <n v="0"/>
    <m/>
  </r>
  <r>
    <n v="970"/>
    <s v="Male"/>
    <n v="0.53"/>
    <n v="0.6"/>
    <n v="0.83"/>
    <n v="5.62"/>
    <n v="81"/>
    <x v="28"/>
    <n v="81"/>
    <n v="4"/>
    <n v="2"/>
    <n v="7"/>
    <n v="1"/>
    <n v="0.97"/>
    <n v="0"/>
    <s v="No"/>
    <x v="0"/>
    <n v="0"/>
    <m/>
  </r>
  <r>
    <n v="971"/>
    <s v="Female"/>
    <n v="0.54"/>
    <n v="0.84"/>
    <n v="0.88"/>
    <n v="9.51"/>
    <n v="99"/>
    <x v="28"/>
    <n v="52"/>
    <n v="4"/>
    <n v="3"/>
    <n v="3"/>
    <n v="0"/>
    <n v="0.72"/>
    <n v="0"/>
    <s v="Yes"/>
    <x v="0"/>
    <n v="0"/>
    <m/>
  </r>
  <r>
    <n v="972"/>
    <s v="Male"/>
    <n v="0.5"/>
    <n v="0.92"/>
    <n v="0.76"/>
    <n v="7.75"/>
    <n v="80"/>
    <x v="1"/>
    <n v="40"/>
    <n v="2"/>
    <n v="1"/>
    <n v="1"/>
    <n v="2"/>
    <n v="0.87"/>
    <n v="4"/>
    <s v="No"/>
    <x v="0"/>
    <n v="0"/>
    <m/>
  </r>
  <r>
    <n v="973"/>
    <s v="Male"/>
    <n v="0.53"/>
    <n v="0.78"/>
    <n v="0.68"/>
    <n v="5.69"/>
    <n v="59"/>
    <x v="48"/>
    <n v="51"/>
    <n v="1"/>
    <n v="5"/>
    <n v="0"/>
    <n v="0"/>
    <n v="0.98"/>
    <n v="0"/>
    <s v="No"/>
    <x v="0"/>
    <n v="0"/>
    <m/>
  </r>
  <r>
    <n v="974"/>
    <s v="Male"/>
    <n v="0.61"/>
    <n v="0.86"/>
    <n v="0.78"/>
    <n v="6.97"/>
    <n v="47"/>
    <x v="46"/>
    <n v="82"/>
    <n v="0"/>
    <n v="5"/>
    <n v="23"/>
    <n v="0"/>
    <n v="0.79"/>
    <n v="5"/>
    <s v="No"/>
    <x v="0"/>
    <n v="0"/>
    <m/>
  </r>
  <r>
    <n v="975"/>
    <s v="Female"/>
    <n v="0.76"/>
    <n v="0.66"/>
    <n v="0.8"/>
    <n v="5.83"/>
    <n v="40"/>
    <x v="54"/>
    <n v="92"/>
    <n v="2"/>
    <n v="4"/>
    <n v="9"/>
    <n v="0"/>
    <n v="0.87"/>
    <n v="1"/>
    <s v="No"/>
    <x v="0"/>
    <n v="0"/>
    <m/>
  </r>
  <r>
    <n v="976"/>
    <s v="Female"/>
    <n v="0.91"/>
    <n v="0.88"/>
    <n v="0.7"/>
    <n v="7.19"/>
    <n v="95"/>
    <x v="6"/>
    <n v="79"/>
    <n v="2"/>
    <n v="2"/>
    <n v="16"/>
    <n v="0"/>
    <n v="0.91"/>
    <n v="5"/>
    <s v="No"/>
    <x v="0"/>
    <n v="0"/>
    <m/>
  </r>
  <r>
    <n v="977"/>
    <s v="Female"/>
    <n v="0.72"/>
    <n v="0.91"/>
    <n v="0.86"/>
    <n v="8.3800000000000008"/>
    <n v="45"/>
    <x v="18"/>
    <n v="65"/>
    <n v="3"/>
    <n v="2"/>
    <n v="6"/>
    <n v="4"/>
    <n v="0.73"/>
    <n v="2"/>
    <s v="Yes"/>
    <x v="1"/>
    <n v="3.53"/>
    <m/>
  </r>
  <r>
    <n v="978"/>
    <s v="Female"/>
    <n v="0.74"/>
    <n v="0.77"/>
    <n v="0.6"/>
    <n v="7.52"/>
    <n v="95"/>
    <x v="50"/>
    <n v="94"/>
    <n v="0"/>
    <n v="4"/>
    <n v="6"/>
    <n v="1"/>
    <n v="0.72"/>
    <n v="1"/>
    <s v="Yes"/>
    <x v="0"/>
    <n v="0"/>
    <m/>
  </r>
  <r>
    <n v="979"/>
    <s v="Female"/>
    <n v="0.7"/>
    <n v="0.78"/>
    <n v="0.88"/>
    <n v="7.15"/>
    <n v="93"/>
    <x v="29"/>
    <n v="85"/>
    <n v="1"/>
    <n v="5"/>
    <n v="12"/>
    <n v="1"/>
    <n v="0.7"/>
    <n v="4"/>
    <s v="Yes"/>
    <x v="0"/>
    <n v="0"/>
    <m/>
  </r>
  <r>
    <n v="980"/>
    <s v="Female"/>
    <n v="0.73"/>
    <n v="0.92"/>
    <n v="0.62"/>
    <n v="6.01"/>
    <n v="50"/>
    <x v="12"/>
    <n v="85"/>
    <n v="1"/>
    <n v="5"/>
    <n v="21"/>
    <n v="2"/>
    <n v="0.97"/>
    <n v="1"/>
    <s v="Yes"/>
    <x v="0"/>
    <n v="0"/>
    <m/>
  </r>
  <r>
    <n v="981"/>
    <s v="Female"/>
    <n v="0.74"/>
    <n v="0.52"/>
    <n v="0.84"/>
    <n v="6.55"/>
    <n v="42"/>
    <x v="55"/>
    <n v="91"/>
    <n v="3"/>
    <n v="4"/>
    <n v="23"/>
    <n v="4"/>
    <n v="0.98"/>
    <n v="5"/>
    <s v="Yes"/>
    <x v="0"/>
    <n v="0"/>
    <m/>
  </r>
  <r>
    <n v="982"/>
    <s v="Female"/>
    <n v="0.94"/>
    <n v="0.59"/>
    <n v="0.81"/>
    <n v="5.93"/>
    <n v="70"/>
    <x v="56"/>
    <n v="62"/>
    <n v="3"/>
    <n v="1"/>
    <n v="0"/>
    <n v="4"/>
    <n v="0.74"/>
    <n v="2"/>
    <s v="Yes"/>
    <x v="0"/>
    <n v="0"/>
    <m/>
  </r>
  <r>
    <n v="983"/>
    <s v="Female"/>
    <n v="0.95"/>
    <n v="0.91"/>
    <n v="0.61"/>
    <n v="8.9700000000000006"/>
    <n v="67"/>
    <x v="16"/>
    <n v="88"/>
    <n v="2"/>
    <n v="0"/>
    <n v="0"/>
    <n v="1"/>
    <n v="0.68"/>
    <n v="1"/>
    <s v="Yes"/>
    <x v="1"/>
    <n v="14.27"/>
    <m/>
  </r>
  <r>
    <n v="984"/>
    <s v="Male"/>
    <n v="0.81"/>
    <n v="0.63"/>
    <n v="0.81"/>
    <n v="6.08"/>
    <n v="86"/>
    <x v="48"/>
    <n v="61"/>
    <n v="1"/>
    <n v="1"/>
    <n v="12"/>
    <n v="2"/>
    <n v="0.62"/>
    <n v="0"/>
    <s v="No"/>
    <x v="0"/>
    <n v="0"/>
    <m/>
  </r>
  <r>
    <n v="985"/>
    <s v="Female"/>
    <n v="0.81"/>
    <n v="0.61"/>
    <n v="0.79"/>
    <n v="8.06"/>
    <n v="82"/>
    <x v="9"/>
    <n v="96"/>
    <n v="1"/>
    <n v="0"/>
    <n v="0"/>
    <n v="4"/>
    <n v="0.64"/>
    <n v="4"/>
    <s v="No"/>
    <x v="0"/>
    <n v="0"/>
    <m/>
  </r>
  <r>
    <n v="986"/>
    <s v="Female"/>
    <n v="0.54"/>
    <n v="0.91"/>
    <n v="0.69"/>
    <n v="6.97"/>
    <n v="95"/>
    <x v="1"/>
    <n v="90"/>
    <n v="1"/>
    <n v="2"/>
    <n v="5"/>
    <n v="2"/>
    <n v="0.87"/>
    <n v="0"/>
    <s v="No"/>
    <x v="0"/>
    <n v="0"/>
    <m/>
  </r>
  <r>
    <n v="987"/>
    <s v="Female"/>
    <n v="0.85"/>
    <n v="0.79"/>
    <n v="0.79"/>
    <n v="6.47"/>
    <n v="44"/>
    <x v="30"/>
    <n v="91"/>
    <n v="2"/>
    <n v="3"/>
    <n v="22"/>
    <n v="1"/>
    <n v="0.74"/>
    <n v="0"/>
    <s v="No"/>
    <x v="0"/>
    <n v="0"/>
    <m/>
  </r>
  <r>
    <n v="988"/>
    <s v="Female"/>
    <n v="0.95"/>
    <n v="0.81"/>
    <n v="0.76"/>
    <n v="8.25"/>
    <n v="99"/>
    <x v="19"/>
    <n v="95"/>
    <n v="1"/>
    <n v="4"/>
    <n v="24"/>
    <n v="0"/>
    <n v="0.62"/>
    <n v="4"/>
    <s v="No"/>
    <x v="0"/>
    <n v="0"/>
    <m/>
  </r>
  <r>
    <n v="989"/>
    <s v="Female"/>
    <n v="0.91"/>
    <n v="0.81"/>
    <n v="0.72"/>
    <n v="7.47"/>
    <n v="65"/>
    <x v="40"/>
    <n v="67"/>
    <n v="4"/>
    <n v="1"/>
    <n v="9"/>
    <n v="5"/>
    <n v="0.94"/>
    <n v="4"/>
    <s v="Yes"/>
    <x v="0"/>
    <n v="0"/>
    <m/>
  </r>
  <r>
    <n v="990"/>
    <s v="Female"/>
    <n v="0.91"/>
    <n v="0.91"/>
    <n v="0.66"/>
    <n v="7.22"/>
    <n v="55"/>
    <x v="27"/>
    <n v="92"/>
    <n v="3"/>
    <n v="2"/>
    <n v="20"/>
    <n v="5"/>
    <n v="0.66"/>
    <n v="3"/>
    <s v="Yes"/>
    <x v="0"/>
    <n v="0"/>
    <m/>
  </r>
  <r>
    <n v="991"/>
    <s v="Female"/>
    <n v="0.88"/>
    <n v="0.81"/>
    <n v="0.77"/>
    <n v="8.0500000000000007"/>
    <n v="92"/>
    <x v="14"/>
    <n v="92"/>
    <n v="3"/>
    <n v="1"/>
    <n v="0"/>
    <n v="5"/>
    <n v="0.89"/>
    <n v="2"/>
    <s v="Yes"/>
    <x v="1"/>
    <n v="10.82"/>
    <m/>
  </r>
  <r>
    <n v="992"/>
    <s v="Female"/>
    <n v="0.65"/>
    <n v="0.75"/>
    <n v="0.79"/>
    <n v="7.61"/>
    <n v="70"/>
    <x v="22"/>
    <n v="56"/>
    <n v="3"/>
    <n v="5"/>
    <n v="24"/>
    <n v="4"/>
    <n v="0.83"/>
    <n v="0"/>
    <s v="No"/>
    <x v="0"/>
    <n v="0"/>
    <m/>
  </r>
  <r>
    <n v="993"/>
    <s v="Female"/>
    <n v="0.82"/>
    <n v="0.5"/>
    <n v="0.64"/>
    <n v="6.8"/>
    <n v="67"/>
    <x v="41"/>
    <n v="45"/>
    <n v="3"/>
    <n v="0"/>
    <n v="4"/>
    <n v="2"/>
    <n v="0.9"/>
    <n v="5"/>
    <s v="Yes"/>
    <x v="0"/>
    <n v="0"/>
    <m/>
  </r>
  <r>
    <n v="994"/>
    <s v="Female"/>
    <n v="0.7"/>
    <n v="0.91"/>
    <n v="0.84"/>
    <n v="7.9"/>
    <n v="46"/>
    <x v="29"/>
    <n v="53"/>
    <n v="4"/>
    <n v="4"/>
    <n v="21"/>
    <n v="0"/>
    <n v="0.73"/>
    <n v="0"/>
    <s v="No"/>
    <x v="0"/>
    <n v="0"/>
    <m/>
  </r>
  <r>
    <n v="995"/>
    <s v="Female"/>
    <n v="0.57999999999999996"/>
    <n v="0.51"/>
    <n v="0.64"/>
    <n v="8.3800000000000008"/>
    <n v="77"/>
    <x v="18"/>
    <n v="89"/>
    <n v="0"/>
    <n v="5"/>
    <n v="24"/>
    <n v="1"/>
    <n v="0.75"/>
    <n v="4"/>
    <s v="No"/>
    <x v="0"/>
    <n v="0"/>
    <m/>
  </r>
  <r>
    <n v="996"/>
    <s v="Male"/>
    <n v="0.55000000000000004"/>
    <n v="0.66"/>
    <n v="0.88"/>
    <n v="5.61"/>
    <n v="48"/>
    <x v="38"/>
    <n v="56"/>
    <n v="1"/>
    <n v="0"/>
    <n v="1"/>
    <n v="3"/>
    <n v="0.63"/>
    <n v="4"/>
    <s v="Yes"/>
    <x v="0"/>
    <n v="0"/>
    <m/>
  </r>
  <r>
    <n v="997"/>
    <s v="Male"/>
    <n v="0.94"/>
    <n v="0.79"/>
    <n v="0.67"/>
    <n v="7.5"/>
    <n v="78"/>
    <x v="0"/>
    <n v="77"/>
    <n v="3"/>
    <n v="5"/>
    <n v="2"/>
    <n v="5"/>
    <n v="0.62"/>
    <n v="1"/>
    <s v="No"/>
    <x v="1"/>
    <n v="11.35"/>
    <m/>
  </r>
  <r>
    <n v="998"/>
    <s v="Female"/>
    <n v="0.84"/>
    <n v="0.88"/>
    <n v="0.83"/>
    <n v="5.75"/>
    <n v="74"/>
    <x v="47"/>
    <n v="44"/>
    <n v="1"/>
    <n v="0"/>
    <n v="22"/>
    <n v="4"/>
    <n v="0.94"/>
    <n v="0"/>
    <s v="No"/>
    <x v="0"/>
    <n v="0"/>
    <m/>
  </r>
  <r>
    <n v="999"/>
    <s v="Female"/>
    <n v="0.88"/>
    <n v="0.56000000000000005"/>
    <n v="0.63"/>
    <n v="6.3"/>
    <n v="82"/>
    <x v="50"/>
    <n v="52"/>
    <n v="1"/>
    <n v="0"/>
    <n v="2"/>
    <n v="4"/>
    <n v="0.68"/>
    <n v="0"/>
    <s v="Yes"/>
    <x v="0"/>
    <n v="0"/>
    <m/>
  </r>
  <r>
    <n v="1000"/>
    <s v="Male"/>
    <n v="0.71"/>
    <n v="0.76"/>
    <n v="0.67"/>
    <n v="7.91"/>
    <n v="66"/>
    <x v="30"/>
    <n v="87"/>
    <n v="4"/>
    <n v="5"/>
    <n v="17"/>
    <n v="2"/>
    <n v="0.63"/>
    <n v="4"/>
    <s v="Yes"/>
    <x v="0"/>
    <n v="0"/>
    <m/>
  </r>
  <r>
    <n v="1001"/>
    <s v="Female"/>
    <n v="0.9"/>
    <n v="0.57999999999999996"/>
    <n v="0.68"/>
    <n v="9.2200000000000006"/>
    <n v="51"/>
    <x v="51"/>
    <n v="92"/>
    <n v="1"/>
    <n v="2"/>
    <n v="22"/>
    <n v="1"/>
    <n v="0.78"/>
    <n v="5"/>
    <s v="Yes"/>
    <x v="0"/>
    <n v="0"/>
    <m/>
  </r>
  <r>
    <n v="1002"/>
    <s v="Male"/>
    <n v="0.54"/>
    <n v="0.71"/>
    <n v="0.63"/>
    <n v="9.3000000000000007"/>
    <n v="92"/>
    <x v="3"/>
    <n v="48"/>
    <n v="3"/>
    <n v="4"/>
    <n v="7"/>
    <n v="5"/>
    <n v="0.83"/>
    <n v="5"/>
    <s v="Yes"/>
    <x v="0"/>
    <n v="0"/>
    <m/>
  </r>
  <r>
    <n v="1003"/>
    <s v="Male"/>
    <n v="0.91"/>
    <n v="0.83"/>
    <n v="0.62"/>
    <n v="5.8"/>
    <n v="64"/>
    <x v="8"/>
    <n v="83"/>
    <n v="1"/>
    <n v="3"/>
    <n v="8"/>
    <n v="1"/>
    <n v="0.7"/>
    <n v="0"/>
    <s v="No"/>
    <x v="0"/>
    <n v="0"/>
    <m/>
  </r>
  <r>
    <n v="1004"/>
    <s v="Male"/>
    <n v="0.72"/>
    <n v="0.5"/>
    <n v="0.56999999999999995"/>
    <n v="7.3"/>
    <n v="82"/>
    <x v="40"/>
    <n v="81"/>
    <n v="4"/>
    <n v="1"/>
    <n v="1"/>
    <n v="4"/>
    <n v="0.74"/>
    <n v="2"/>
    <s v="Yes"/>
    <x v="1"/>
    <n v="10.31"/>
    <m/>
  </r>
  <r>
    <n v="1005"/>
    <s v="Male"/>
    <n v="0.66"/>
    <n v="0.57999999999999996"/>
    <n v="0.87"/>
    <n v="8.01"/>
    <n v="68"/>
    <x v="53"/>
    <n v="65"/>
    <n v="3"/>
    <n v="0"/>
    <n v="1"/>
    <n v="4"/>
    <n v="0.95"/>
    <n v="3"/>
    <s v="Yes"/>
    <x v="0"/>
    <n v="0"/>
    <m/>
  </r>
  <r>
    <n v="1006"/>
    <s v="Male"/>
    <n v="0.61"/>
    <n v="0.69"/>
    <n v="0.86"/>
    <n v="6.13"/>
    <n v="70"/>
    <x v="21"/>
    <n v="52"/>
    <n v="4"/>
    <n v="4"/>
    <n v="15"/>
    <n v="5"/>
    <n v="0.9"/>
    <n v="4"/>
    <s v="Yes"/>
    <x v="0"/>
    <n v="0"/>
    <m/>
  </r>
  <r>
    <n v="1007"/>
    <s v="Female"/>
    <n v="0.72"/>
    <n v="0.68"/>
    <n v="0.61"/>
    <n v="8.7899999999999991"/>
    <n v="97"/>
    <x v="59"/>
    <n v="58"/>
    <n v="2"/>
    <n v="1"/>
    <n v="6"/>
    <n v="5"/>
    <n v="0.67"/>
    <n v="4"/>
    <s v="Yes"/>
    <x v="0"/>
    <n v="0"/>
    <m/>
  </r>
  <r>
    <n v="1008"/>
    <s v="Male"/>
    <n v="0.65"/>
    <n v="0.85"/>
    <n v="0.73"/>
    <n v="8.6999999999999993"/>
    <n v="73"/>
    <x v="0"/>
    <n v="87"/>
    <n v="0"/>
    <n v="4"/>
    <n v="3"/>
    <n v="2"/>
    <n v="0.61"/>
    <n v="0"/>
    <s v="No"/>
    <x v="1"/>
    <n v="11.01"/>
    <m/>
  </r>
  <r>
    <n v="1009"/>
    <s v="Female"/>
    <n v="0.52"/>
    <n v="0.89"/>
    <n v="0.88"/>
    <n v="9.3800000000000008"/>
    <n v="72"/>
    <x v="43"/>
    <n v="56"/>
    <n v="1"/>
    <n v="5"/>
    <n v="4"/>
    <n v="2"/>
    <n v="0.62"/>
    <n v="5"/>
    <s v="No"/>
    <x v="0"/>
    <n v="0"/>
    <m/>
  </r>
  <r>
    <n v="1010"/>
    <s v="Female"/>
    <n v="0.79"/>
    <n v="0.94"/>
    <n v="0.68"/>
    <n v="5.54"/>
    <n v="66"/>
    <x v="25"/>
    <n v="55"/>
    <n v="1"/>
    <n v="1"/>
    <n v="0"/>
    <n v="3"/>
    <n v="0.62"/>
    <n v="3"/>
    <s v="No"/>
    <x v="0"/>
    <n v="0"/>
    <m/>
  </r>
  <r>
    <n v="1011"/>
    <s v="Male"/>
    <n v="0.71"/>
    <n v="0.53"/>
    <n v="0.73"/>
    <n v="6.43"/>
    <n v="95"/>
    <x v="4"/>
    <n v="69"/>
    <n v="1"/>
    <n v="4"/>
    <n v="21"/>
    <n v="0"/>
    <n v="0.8"/>
    <n v="3"/>
    <s v="Yes"/>
    <x v="0"/>
    <n v="0"/>
    <m/>
  </r>
  <r>
    <n v="1012"/>
    <s v="Male"/>
    <n v="0.57999999999999996"/>
    <n v="0.57999999999999996"/>
    <n v="0.8"/>
    <n v="9.06"/>
    <n v="95"/>
    <x v="40"/>
    <n v="71"/>
    <n v="2"/>
    <n v="3"/>
    <n v="9"/>
    <n v="2"/>
    <n v="0.71"/>
    <n v="5"/>
    <s v="Yes"/>
    <x v="0"/>
    <n v="0"/>
    <m/>
  </r>
  <r>
    <n v="1013"/>
    <s v="Female"/>
    <n v="0.78"/>
    <n v="0.9"/>
    <n v="0.71"/>
    <n v="8.3800000000000008"/>
    <n v="41"/>
    <x v="19"/>
    <n v="53"/>
    <n v="0"/>
    <n v="4"/>
    <n v="12"/>
    <n v="0"/>
    <n v="0.73"/>
    <n v="4"/>
    <s v="No"/>
    <x v="0"/>
    <n v="0"/>
    <m/>
  </r>
  <r>
    <n v="1014"/>
    <s v="Male"/>
    <n v="0.86"/>
    <n v="0.71"/>
    <n v="0.82"/>
    <n v="9.35"/>
    <n v="53"/>
    <x v="6"/>
    <n v="87"/>
    <n v="4"/>
    <n v="4"/>
    <n v="23"/>
    <n v="4"/>
    <n v="0.82"/>
    <n v="4"/>
    <s v="No"/>
    <x v="0"/>
    <n v="0"/>
    <m/>
  </r>
  <r>
    <n v="1015"/>
    <s v="Male"/>
    <n v="0.72"/>
    <n v="0.67"/>
    <n v="0.73"/>
    <n v="5.75"/>
    <n v="52"/>
    <x v="23"/>
    <n v="95"/>
    <n v="2"/>
    <n v="0"/>
    <n v="14"/>
    <n v="3"/>
    <n v="0.72"/>
    <n v="4"/>
    <s v="Yes"/>
    <x v="0"/>
    <n v="0"/>
    <m/>
  </r>
  <r>
    <n v="1016"/>
    <s v="Female"/>
    <n v="0.62"/>
    <n v="0.61"/>
    <n v="0.81"/>
    <n v="8.07"/>
    <n v="63"/>
    <x v="8"/>
    <n v="54"/>
    <n v="2"/>
    <n v="0"/>
    <n v="0"/>
    <n v="3"/>
    <n v="0.75"/>
    <n v="2"/>
    <s v="No"/>
    <x v="0"/>
    <n v="0"/>
    <m/>
  </r>
  <r>
    <n v="1017"/>
    <s v="Female"/>
    <n v="0.81"/>
    <n v="0.91"/>
    <n v="0.73"/>
    <n v="7.95"/>
    <n v="44"/>
    <x v="39"/>
    <n v="51"/>
    <n v="3"/>
    <n v="0"/>
    <n v="17"/>
    <n v="3"/>
    <n v="0.76"/>
    <n v="0"/>
    <s v="Yes"/>
    <x v="0"/>
    <n v="0"/>
    <m/>
  </r>
  <r>
    <n v="1018"/>
    <s v="Male"/>
    <n v="0.95"/>
    <n v="0.92"/>
    <n v="0.87"/>
    <n v="5.65"/>
    <n v="73"/>
    <x v="48"/>
    <n v="76"/>
    <n v="2"/>
    <n v="5"/>
    <n v="22"/>
    <n v="1"/>
    <n v="0.77"/>
    <n v="2"/>
    <s v="Yes"/>
    <x v="0"/>
    <n v="0"/>
    <m/>
  </r>
  <r>
    <n v="1019"/>
    <s v="Female"/>
    <n v="0.72"/>
    <n v="0.88"/>
    <n v="0.61"/>
    <n v="7.71"/>
    <n v="94"/>
    <x v="59"/>
    <n v="50"/>
    <n v="2"/>
    <n v="4"/>
    <n v="13"/>
    <n v="5"/>
    <n v="0.72"/>
    <n v="4"/>
    <s v="No"/>
    <x v="0"/>
    <n v="0"/>
    <m/>
  </r>
  <r>
    <n v="1020"/>
    <s v="Male"/>
    <n v="0.94"/>
    <n v="0.57999999999999996"/>
    <n v="0.83"/>
    <n v="8.1199999999999992"/>
    <n v="62"/>
    <x v="7"/>
    <n v="44"/>
    <n v="1"/>
    <n v="3"/>
    <n v="17"/>
    <n v="5"/>
    <n v="0.85"/>
    <n v="3"/>
    <s v="No"/>
    <x v="0"/>
    <n v="0"/>
    <m/>
  </r>
  <r>
    <n v="1021"/>
    <s v="Male"/>
    <n v="0.66"/>
    <n v="0.55000000000000004"/>
    <n v="0.59"/>
    <n v="6.32"/>
    <n v="58"/>
    <x v="22"/>
    <n v="95"/>
    <n v="3"/>
    <n v="1"/>
    <n v="24"/>
    <n v="4"/>
    <n v="0.99"/>
    <n v="0"/>
    <s v="Yes"/>
    <x v="0"/>
    <n v="0"/>
    <m/>
  </r>
  <r>
    <n v="1022"/>
    <s v="Male"/>
    <n v="0.89"/>
    <n v="0.68"/>
    <n v="0.84"/>
    <n v="6.68"/>
    <n v="69"/>
    <x v="20"/>
    <n v="95"/>
    <n v="4"/>
    <n v="0"/>
    <n v="21"/>
    <n v="1"/>
    <n v="0.98"/>
    <n v="0"/>
    <s v="Yes"/>
    <x v="0"/>
    <n v="0"/>
    <m/>
  </r>
  <r>
    <n v="1023"/>
    <s v="Female"/>
    <n v="0.7"/>
    <n v="0.56000000000000005"/>
    <n v="0.62"/>
    <n v="8.25"/>
    <n v="88"/>
    <x v="9"/>
    <n v="50"/>
    <n v="0"/>
    <n v="2"/>
    <n v="11"/>
    <n v="1"/>
    <n v="0.9"/>
    <n v="5"/>
    <s v="No"/>
    <x v="0"/>
    <n v="0"/>
    <m/>
  </r>
  <r>
    <n v="1024"/>
    <s v="Female"/>
    <n v="0.51"/>
    <n v="0.65"/>
    <n v="0.66"/>
    <n v="7.51"/>
    <n v="82"/>
    <x v="13"/>
    <n v="73"/>
    <n v="4"/>
    <n v="4"/>
    <n v="11"/>
    <n v="3"/>
    <n v="0.99"/>
    <n v="4"/>
    <s v="No"/>
    <x v="0"/>
    <n v="0"/>
    <m/>
  </r>
  <r>
    <n v="1025"/>
    <s v="Female"/>
    <n v="0.86"/>
    <n v="0.54"/>
    <n v="0.67"/>
    <n v="9.19"/>
    <n v="55"/>
    <x v="34"/>
    <n v="58"/>
    <n v="3"/>
    <n v="3"/>
    <n v="4"/>
    <n v="1"/>
    <n v="0.76"/>
    <n v="4"/>
    <s v="No"/>
    <x v="0"/>
    <n v="0"/>
    <m/>
  </r>
  <r>
    <n v="1026"/>
    <s v="Female"/>
    <n v="0.55000000000000004"/>
    <n v="0.65"/>
    <n v="0.8"/>
    <n v="6.97"/>
    <n v="91"/>
    <x v="19"/>
    <n v="65"/>
    <n v="1"/>
    <n v="3"/>
    <n v="6"/>
    <n v="4"/>
    <n v="0.91"/>
    <n v="4"/>
    <s v="Yes"/>
    <x v="0"/>
    <n v="0"/>
    <m/>
  </r>
  <r>
    <n v="1027"/>
    <s v="Female"/>
    <n v="0.93"/>
    <n v="0.5"/>
    <n v="0.72"/>
    <n v="6.65"/>
    <n v="89"/>
    <x v="30"/>
    <n v="65"/>
    <n v="0"/>
    <n v="0"/>
    <n v="23"/>
    <n v="4"/>
    <n v="0.6"/>
    <n v="4"/>
    <s v="No"/>
    <x v="0"/>
    <n v="0"/>
    <m/>
  </r>
  <r>
    <n v="1028"/>
    <s v="Male"/>
    <n v="0.67"/>
    <n v="0.86"/>
    <n v="0.74"/>
    <n v="9.73"/>
    <n v="91"/>
    <x v="46"/>
    <n v="56"/>
    <n v="4"/>
    <n v="5"/>
    <n v="12"/>
    <n v="1"/>
    <n v="0.94"/>
    <n v="4"/>
    <s v="No"/>
    <x v="0"/>
    <n v="0"/>
    <m/>
  </r>
  <r>
    <n v="1029"/>
    <s v="Male"/>
    <n v="0.79"/>
    <n v="0.88"/>
    <n v="0.7"/>
    <n v="9.42"/>
    <n v="79"/>
    <x v="4"/>
    <n v="70"/>
    <n v="0"/>
    <n v="0"/>
    <n v="8"/>
    <n v="5"/>
    <n v="0.95"/>
    <n v="4"/>
    <s v="No"/>
    <x v="0"/>
    <n v="0"/>
    <m/>
  </r>
  <r>
    <n v="1030"/>
    <s v="Male"/>
    <n v="0.71"/>
    <n v="0.68"/>
    <n v="0.56999999999999995"/>
    <n v="5.62"/>
    <n v="73"/>
    <x v="19"/>
    <n v="58"/>
    <n v="0"/>
    <n v="5"/>
    <n v="5"/>
    <n v="4"/>
    <n v="0.78"/>
    <n v="0"/>
    <s v="Yes"/>
    <x v="0"/>
    <n v="0"/>
    <m/>
  </r>
  <r>
    <n v="1031"/>
    <s v="Male"/>
    <n v="0.82"/>
    <n v="0.86"/>
    <n v="0.81"/>
    <n v="8.81"/>
    <n v="88"/>
    <x v="27"/>
    <n v="83"/>
    <n v="0"/>
    <n v="2"/>
    <n v="20"/>
    <n v="5"/>
    <n v="0.87"/>
    <n v="2"/>
    <s v="Yes"/>
    <x v="1"/>
    <n v="6.62"/>
    <m/>
  </r>
  <r>
    <n v="1032"/>
    <s v="Female"/>
    <n v="0.79"/>
    <n v="0.66"/>
    <n v="0.69"/>
    <n v="5.97"/>
    <n v="50"/>
    <x v="16"/>
    <n v="59"/>
    <n v="2"/>
    <n v="2"/>
    <n v="6"/>
    <n v="0"/>
    <n v="0.61"/>
    <n v="3"/>
    <s v="Yes"/>
    <x v="0"/>
    <n v="0"/>
    <m/>
  </r>
  <r>
    <n v="1033"/>
    <s v="Male"/>
    <n v="0.66"/>
    <n v="0.75"/>
    <n v="0.88"/>
    <n v="5.62"/>
    <n v="53"/>
    <x v="56"/>
    <n v="98"/>
    <n v="3"/>
    <n v="0"/>
    <n v="17"/>
    <n v="1"/>
    <n v="0.88"/>
    <n v="4"/>
    <s v="Yes"/>
    <x v="0"/>
    <n v="0"/>
    <m/>
  </r>
  <r>
    <n v="1034"/>
    <s v="Female"/>
    <n v="0.92"/>
    <n v="0.71"/>
    <n v="0.76"/>
    <n v="6.68"/>
    <n v="87"/>
    <x v="10"/>
    <n v="62"/>
    <n v="3"/>
    <n v="1"/>
    <n v="14"/>
    <n v="3"/>
    <n v="0.88"/>
    <n v="3"/>
    <s v="Yes"/>
    <x v="0"/>
    <n v="0"/>
    <m/>
  </r>
  <r>
    <n v="1035"/>
    <s v="Male"/>
    <n v="0.81"/>
    <n v="0.56999999999999995"/>
    <n v="0.77"/>
    <n v="6.66"/>
    <n v="86"/>
    <x v="45"/>
    <n v="64"/>
    <n v="1"/>
    <n v="0"/>
    <n v="7"/>
    <n v="3"/>
    <n v="0.78"/>
    <n v="5"/>
    <s v="No"/>
    <x v="0"/>
    <n v="0"/>
    <m/>
  </r>
  <r>
    <n v="1036"/>
    <s v="Female"/>
    <n v="0.91"/>
    <n v="0.82"/>
    <n v="0.57999999999999996"/>
    <n v="9.02"/>
    <n v="54"/>
    <x v="0"/>
    <n v="67"/>
    <n v="4"/>
    <n v="0"/>
    <n v="19"/>
    <n v="4"/>
    <n v="0.87"/>
    <n v="0"/>
    <s v="Yes"/>
    <x v="1"/>
    <n v="9.18"/>
    <m/>
  </r>
  <r>
    <n v="1037"/>
    <s v="Female"/>
    <n v="0.63"/>
    <n v="0.51"/>
    <n v="0.77"/>
    <n v="8.56"/>
    <n v="74"/>
    <x v="4"/>
    <n v="76"/>
    <n v="1"/>
    <n v="3"/>
    <n v="15"/>
    <n v="4"/>
    <n v="0.93"/>
    <n v="3"/>
    <s v="No"/>
    <x v="0"/>
    <n v="0"/>
    <m/>
  </r>
  <r>
    <n v="1038"/>
    <s v="Male"/>
    <n v="0.59"/>
    <n v="0.79"/>
    <n v="0.63"/>
    <n v="9.7200000000000006"/>
    <n v="97"/>
    <x v="24"/>
    <n v="51"/>
    <n v="4"/>
    <n v="0"/>
    <n v="16"/>
    <n v="3"/>
    <n v="0.9"/>
    <n v="0"/>
    <s v="Yes"/>
    <x v="0"/>
    <n v="0"/>
    <m/>
  </r>
  <r>
    <n v="1039"/>
    <s v="Male"/>
    <n v="0.85"/>
    <n v="0.69"/>
    <n v="0.78"/>
    <n v="8.56"/>
    <n v="46"/>
    <x v="8"/>
    <n v="87"/>
    <n v="0"/>
    <n v="0"/>
    <n v="2"/>
    <n v="0"/>
    <n v="0.96"/>
    <n v="1"/>
    <s v="Yes"/>
    <x v="1"/>
    <n v="4.6399999999999997"/>
    <m/>
  </r>
  <r>
    <n v="1040"/>
    <s v="Male"/>
    <n v="0.83"/>
    <n v="0.67"/>
    <n v="0.75"/>
    <n v="7.3"/>
    <n v="68"/>
    <x v="4"/>
    <n v="40"/>
    <n v="4"/>
    <n v="0"/>
    <n v="12"/>
    <n v="3"/>
    <n v="0.78"/>
    <n v="2"/>
    <s v="Yes"/>
    <x v="0"/>
    <n v="0"/>
    <m/>
  </r>
  <r>
    <n v="1041"/>
    <s v="Male"/>
    <n v="0.57999999999999996"/>
    <n v="0.92"/>
    <n v="0.7"/>
    <n v="8.51"/>
    <n v="83"/>
    <x v="16"/>
    <n v="41"/>
    <n v="4"/>
    <n v="1"/>
    <n v="8"/>
    <n v="1"/>
    <n v="0.91"/>
    <n v="1"/>
    <s v="No"/>
    <x v="0"/>
    <n v="0"/>
    <m/>
  </r>
  <r>
    <n v="1042"/>
    <s v="Female"/>
    <n v="0.91"/>
    <n v="0.59"/>
    <n v="0.79"/>
    <n v="9.8000000000000007"/>
    <n v="93"/>
    <x v="0"/>
    <n v="49"/>
    <n v="0"/>
    <n v="3"/>
    <n v="19"/>
    <n v="3"/>
    <n v="0.88"/>
    <n v="0"/>
    <s v="Yes"/>
    <x v="0"/>
    <n v="0"/>
    <m/>
  </r>
  <r>
    <n v="1043"/>
    <s v="Male"/>
    <n v="0.77"/>
    <n v="0.73"/>
    <n v="0.8"/>
    <n v="8.5500000000000007"/>
    <n v="61"/>
    <x v="59"/>
    <n v="73"/>
    <n v="1"/>
    <n v="4"/>
    <n v="14"/>
    <n v="2"/>
    <n v="0.68"/>
    <n v="5"/>
    <s v="No"/>
    <x v="0"/>
    <n v="0"/>
    <m/>
  </r>
  <r>
    <n v="1044"/>
    <s v="Male"/>
    <n v="0.6"/>
    <n v="0.53"/>
    <n v="0.63"/>
    <n v="8.7799999999999994"/>
    <n v="62"/>
    <x v="12"/>
    <n v="71"/>
    <n v="4"/>
    <n v="4"/>
    <n v="15"/>
    <n v="0"/>
    <n v="0.66"/>
    <n v="1"/>
    <s v="No"/>
    <x v="1"/>
    <n v="4.54"/>
    <m/>
  </r>
  <r>
    <n v="1045"/>
    <s v="Female"/>
    <n v="0.63"/>
    <n v="0.86"/>
    <n v="0.69"/>
    <n v="9.5299999999999994"/>
    <n v="63"/>
    <x v="21"/>
    <n v="64"/>
    <n v="1"/>
    <n v="4"/>
    <n v="15"/>
    <n v="0"/>
    <n v="0.71"/>
    <n v="0"/>
    <s v="Yes"/>
    <x v="0"/>
    <n v="0"/>
    <m/>
  </r>
  <r>
    <n v="1046"/>
    <s v="Male"/>
    <n v="0.88"/>
    <n v="0.53"/>
    <n v="0.87"/>
    <n v="5.99"/>
    <n v="74"/>
    <x v="39"/>
    <n v="49"/>
    <n v="1"/>
    <n v="4"/>
    <n v="18"/>
    <n v="3"/>
    <n v="0.9"/>
    <n v="1"/>
    <s v="No"/>
    <x v="0"/>
    <n v="0"/>
    <m/>
  </r>
  <r>
    <n v="1047"/>
    <s v="Male"/>
    <n v="0.68"/>
    <n v="0.62"/>
    <n v="0.55000000000000004"/>
    <n v="8.5299999999999994"/>
    <n v="90"/>
    <x v="37"/>
    <n v="94"/>
    <n v="3"/>
    <n v="3"/>
    <n v="3"/>
    <n v="2"/>
    <n v="0.77"/>
    <n v="0"/>
    <s v="No"/>
    <x v="0"/>
    <n v="0"/>
    <m/>
  </r>
  <r>
    <n v="1048"/>
    <s v="Male"/>
    <n v="0.64"/>
    <n v="0.74"/>
    <n v="0.59"/>
    <n v="9.16"/>
    <n v="49"/>
    <x v="27"/>
    <n v="89"/>
    <n v="0"/>
    <n v="0"/>
    <n v="18"/>
    <n v="1"/>
    <n v="0.87"/>
    <n v="2"/>
    <s v="Yes"/>
    <x v="1"/>
    <n v="14.05"/>
    <m/>
  </r>
  <r>
    <n v="1049"/>
    <s v="Male"/>
    <n v="0.77"/>
    <n v="0.62"/>
    <n v="0.63"/>
    <n v="9.6"/>
    <n v="47"/>
    <x v="31"/>
    <n v="40"/>
    <n v="0"/>
    <n v="4"/>
    <n v="18"/>
    <n v="3"/>
    <n v="0.8"/>
    <n v="5"/>
    <s v="No"/>
    <x v="0"/>
    <n v="0"/>
    <m/>
  </r>
  <r>
    <n v="1050"/>
    <s v="Male"/>
    <n v="0.73"/>
    <n v="0.67"/>
    <n v="0.6"/>
    <n v="6.41"/>
    <n v="87"/>
    <x v="12"/>
    <n v="71"/>
    <n v="2"/>
    <n v="0"/>
    <n v="1"/>
    <n v="1"/>
    <n v="0.68"/>
    <n v="2"/>
    <s v="Yes"/>
    <x v="0"/>
    <n v="0"/>
    <m/>
  </r>
  <r>
    <n v="1051"/>
    <s v="Female"/>
    <n v="0.56999999999999995"/>
    <n v="0.73"/>
    <n v="0.82"/>
    <n v="7.67"/>
    <n v="87"/>
    <x v="14"/>
    <n v="76"/>
    <n v="1"/>
    <n v="4"/>
    <n v="5"/>
    <n v="2"/>
    <n v="0.93"/>
    <n v="2"/>
    <s v="Yes"/>
    <x v="1"/>
    <n v="5.56"/>
    <m/>
  </r>
  <r>
    <n v="1052"/>
    <s v="Male"/>
    <n v="0.92"/>
    <n v="0.51"/>
    <n v="0.8"/>
    <n v="8.43"/>
    <n v="51"/>
    <x v="57"/>
    <n v="51"/>
    <n v="2"/>
    <n v="1"/>
    <n v="12"/>
    <n v="3"/>
    <n v="0.93"/>
    <n v="0"/>
    <s v="No"/>
    <x v="0"/>
    <n v="0"/>
    <m/>
  </r>
  <r>
    <n v="1053"/>
    <s v="Male"/>
    <n v="0.57999999999999996"/>
    <n v="0.82"/>
    <n v="0.82"/>
    <n v="6.56"/>
    <n v="68"/>
    <x v="44"/>
    <n v="88"/>
    <n v="0"/>
    <n v="0"/>
    <n v="14"/>
    <n v="3"/>
    <n v="0.83"/>
    <n v="3"/>
    <s v="No"/>
    <x v="0"/>
    <n v="0"/>
    <m/>
  </r>
  <r>
    <n v="1054"/>
    <s v="Male"/>
    <n v="0.82"/>
    <n v="0.68"/>
    <n v="0.69"/>
    <n v="8.08"/>
    <n v="68"/>
    <x v="34"/>
    <n v="96"/>
    <n v="0"/>
    <n v="3"/>
    <n v="9"/>
    <n v="1"/>
    <n v="0.75"/>
    <n v="1"/>
    <s v="No"/>
    <x v="1"/>
    <n v="11.24"/>
    <m/>
  </r>
  <r>
    <n v="1055"/>
    <s v="Male"/>
    <n v="0.82"/>
    <n v="0.57999999999999996"/>
    <n v="0.6"/>
    <n v="6.61"/>
    <n v="62"/>
    <x v="55"/>
    <n v="90"/>
    <n v="2"/>
    <n v="5"/>
    <n v="21"/>
    <n v="3"/>
    <n v="0.87"/>
    <n v="1"/>
    <s v="No"/>
    <x v="0"/>
    <n v="0"/>
    <m/>
  </r>
  <r>
    <n v="1056"/>
    <s v="Male"/>
    <n v="0.68"/>
    <n v="0.77"/>
    <n v="0.81"/>
    <n v="6.93"/>
    <n v="65"/>
    <x v="13"/>
    <n v="57"/>
    <n v="0"/>
    <n v="1"/>
    <n v="9"/>
    <n v="2"/>
    <n v="0.94"/>
    <n v="1"/>
    <s v="Yes"/>
    <x v="0"/>
    <n v="0"/>
    <m/>
  </r>
  <r>
    <n v="1057"/>
    <s v="Female"/>
    <n v="0.52"/>
    <n v="0.84"/>
    <n v="0.57999999999999996"/>
    <n v="7.4"/>
    <n v="76"/>
    <x v="25"/>
    <n v="69"/>
    <n v="0"/>
    <n v="5"/>
    <n v="3"/>
    <n v="3"/>
    <n v="0.65"/>
    <n v="5"/>
    <s v="Yes"/>
    <x v="0"/>
    <n v="0"/>
    <m/>
  </r>
  <r>
    <n v="1058"/>
    <s v="Male"/>
    <n v="0.59"/>
    <n v="0.88"/>
    <n v="0.65"/>
    <n v="7.78"/>
    <n v="71"/>
    <x v="36"/>
    <n v="52"/>
    <n v="3"/>
    <n v="1"/>
    <n v="13"/>
    <n v="4"/>
    <n v="0.97"/>
    <n v="1"/>
    <s v="No"/>
    <x v="0"/>
    <n v="0"/>
    <m/>
  </r>
  <r>
    <n v="1059"/>
    <s v="Female"/>
    <n v="0.89"/>
    <n v="0.59"/>
    <n v="0.75"/>
    <n v="7.43"/>
    <n v="91"/>
    <x v="33"/>
    <n v="93"/>
    <n v="4"/>
    <n v="3"/>
    <n v="7"/>
    <n v="2"/>
    <n v="0.7"/>
    <n v="2"/>
    <s v="Yes"/>
    <x v="1"/>
    <n v="6.3"/>
    <m/>
  </r>
  <r>
    <n v="1060"/>
    <s v="Female"/>
    <n v="0.91"/>
    <n v="0.5"/>
    <n v="0.84"/>
    <n v="7.62"/>
    <n v="77"/>
    <x v="35"/>
    <n v="42"/>
    <n v="3"/>
    <n v="1"/>
    <n v="5"/>
    <n v="0"/>
    <n v="0.63"/>
    <n v="3"/>
    <s v="No"/>
    <x v="0"/>
    <n v="0"/>
    <m/>
  </r>
  <r>
    <n v="1061"/>
    <s v="Male"/>
    <n v="0.5"/>
    <n v="0.91"/>
    <n v="0.72"/>
    <n v="6.78"/>
    <n v="96"/>
    <x v="58"/>
    <n v="60"/>
    <n v="4"/>
    <n v="0"/>
    <n v="11"/>
    <n v="1"/>
    <n v="0.73"/>
    <n v="1"/>
    <s v="Yes"/>
    <x v="0"/>
    <n v="0"/>
    <m/>
  </r>
  <r>
    <n v="1062"/>
    <s v="Male"/>
    <n v="0.78"/>
    <n v="0.7"/>
    <n v="0.89"/>
    <n v="6.18"/>
    <n v="45"/>
    <x v="25"/>
    <n v="81"/>
    <n v="3"/>
    <n v="2"/>
    <n v="7"/>
    <n v="5"/>
    <n v="0.72"/>
    <n v="3"/>
    <s v="No"/>
    <x v="0"/>
    <n v="0"/>
    <m/>
  </r>
  <r>
    <n v="1063"/>
    <s v="Male"/>
    <n v="0.83"/>
    <n v="0.57999999999999996"/>
    <n v="0.56999999999999995"/>
    <n v="5.7"/>
    <n v="47"/>
    <x v="7"/>
    <n v="53"/>
    <n v="3"/>
    <n v="2"/>
    <n v="5"/>
    <n v="5"/>
    <n v="0.74"/>
    <n v="0"/>
    <s v="No"/>
    <x v="0"/>
    <n v="0"/>
    <m/>
  </r>
  <r>
    <n v="1064"/>
    <s v="Male"/>
    <n v="0.62"/>
    <n v="0.64"/>
    <n v="0.66"/>
    <n v="6.34"/>
    <n v="56"/>
    <x v="58"/>
    <n v="79"/>
    <n v="1"/>
    <n v="4"/>
    <n v="14"/>
    <n v="2"/>
    <n v="0.67"/>
    <n v="0"/>
    <s v="No"/>
    <x v="0"/>
    <n v="0"/>
    <m/>
  </r>
  <r>
    <n v="1065"/>
    <s v="Female"/>
    <n v="0.5"/>
    <n v="0.84"/>
    <n v="0.81"/>
    <n v="8"/>
    <n v="51"/>
    <x v="53"/>
    <n v="49"/>
    <n v="2"/>
    <n v="4"/>
    <n v="24"/>
    <n v="5"/>
    <n v="0.83"/>
    <n v="5"/>
    <s v="No"/>
    <x v="0"/>
    <n v="0"/>
    <m/>
  </r>
  <r>
    <n v="1066"/>
    <s v="Male"/>
    <n v="0.83"/>
    <n v="0.54"/>
    <n v="0.84"/>
    <n v="8.8800000000000008"/>
    <n v="61"/>
    <x v="59"/>
    <n v="41"/>
    <n v="3"/>
    <n v="0"/>
    <n v="18"/>
    <n v="0"/>
    <n v="0.7"/>
    <n v="1"/>
    <s v="Yes"/>
    <x v="0"/>
    <n v="0"/>
    <m/>
  </r>
  <r>
    <n v="1067"/>
    <s v="Male"/>
    <n v="0.78"/>
    <n v="0.9"/>
    <n v="0.75"/>
    <n v="6.23"/>
    <n v="53"/>
    <x v="48"/>
    <n v="99"/>
    <n v="1"/>
    <n v="3"/>
    <n v="13"/>
    <n v="0"/>
    <n v="0.94"/>
    <n v="4"/>
    <s v="Yes"/>
    <x v="0"/>
    <n v="0"/>
    <m/>
  </r>
  <r>
    <n v="1068"/>
    <s v="Male"/>
    <n v="0.62"/>
    <n v="0.71"/>
    <n v="0.75"/>
    <n v="5.97"/>
    <n v="73"/>
    <x v="25"/>
    <n v="84"/>
    <n v="3"/>
    <n v="0"/>
    <n v="2"/>
    <n v="2"/>
    <n v="0.84"/>
    <n v="5"/>
    <s v="No"/>
    <x v="0"/>
    <n v="0"/>
    <m/>
  </r>
  <r>
    <n v="1069"/>
    <s v="Male"/>
    <n v="0.78"/>
    <n v="0.9"/>
    <n v="0.69"/>
    <n v="8.7200000000000006"/>
    <n v="58"/>
    <x v="59"/>
    <n v="76"/>
    <n v="2"/>
    <n v="4"/>
    <n v="17"/>
    <n v="0"/>
    <n v="0.82"/>
    <n v="2"/>
    <s v="No"/>
    <x v="1"/>
    <n v="6.21"/>
    <m/>
  </r>
  <r>
    <n v="1070"/>
    <s v="Male"/>
    <n v="0.88"/>
    <n v="0.72"/>
    <n v="0.72"/>
    <n v="6.81"/>
    <n v="45"/>
    <x v="29"/>
    <n v="50"/>
    <n v="1"/>
    <n v="1"/>
    <n v="9"/>
    <n v="0"/>
    <n v="0.66"/>
    <n v="5"/>
    <s v="Yes"/>
    <x v="0"/>
    <n v="0"/>
    <m/>
  </r>
  <r>
    <n v="1071"/>
    <s v="Male"/>
    <n v="0.73"/>
    <n v="0.56000000000000005"/>
    <n v="0.83"/>
    <n v="9.59"/>
    <n v="57"/>
    <x v="3"/>
    <n v="95"/>
    <n v="4"/>
    <n v="5"/>
    <n v="13"/>
    <n v="5"/>
    <n v="0.64"/>
    <n v="1"/>
    <s v="No"/>
    <x v="1"/>
    <n v="11.71"/>
    <m/>
  </r>
  <r>
    <n v="1072"/>
    <s v="Female"/>
    <n v="0.75"/>
    <n v="0.72"/>
    <n v="0.75"/>
    <n v="8.57"/>
    <n v="75"/>
    <x v="41"/>
    <n v="40"/>
    <n v="2"/>
    <n v="0"/>
    <n v="13"/>
    <n v="4"/>
    <n v="0.91"/>
    <n v="2"/>
    <s v="Yes"/>
    <x v="0"/>
    <n v="0"/>
    <m/>
  </r>
  <r>
    <n v="1073"/>
    <s v="Female"/>
    <n v="0.66"/>
    <n v="0.93"/>
    <n v="0.71"/>
    <n v="6.91"/>
    <n v="93"/>
    <x v="47"/>
    <n v="65"/>
    <n v="0"/>
    <n v="0"/>
    <n v="21"/>
    <n v="3"/>
    <n v="0.87"/>
    <n v="1"/>
    <s v="No"/>
    <x v="0"/>
    <n v="0"/>
    <m/>
  </r>
  <r>
    <n v="1074"/>
    <s v="Male"/>
    <n v="0.56000000000000005"/>
    <n v="0.74"/>
    <n v="0.72"/>
    <n v="6.75"/>
    <n v="76"/>
    <x v="4"/>
    <n v="81"/>
    <n v="1"/>
    <n v="3"/>
    <n v="6"/>
    <n v="5"/>
    <n v="0.62"/>
    <n v="2"/>
    <s v="No"/>
    <x v="0"/>
    <n v="0"/>
    <m/>
  </r>
  <r>
    <n v="1075"/>
    <s v="Male"/>
    <n v="0.62"/>
    <n v="0.76"/>
    <n v="0.66"/>
    <n v="7.75"/>
    <n v="77"/>
    <x v="42"/>
    <n v="98"/>
    <n v="0"/>
    <n v="4"/>
    <n v="6"/>
    <n v="5"/>
    <n v="0.89"/>
    <n v="4"/>
    <s v="Yes"/>
    <x v="0"/>
    <n v="0"/>
    <m/>
  </r>
  <r>
    <n v="1076"/>
    <s v="Male"/>
    <n v="0.54"/>
    <n v="0.9"/>
    <n v="0.65"/>
    <n v="5.84"/>
    <n v="54"/>
    <x v="18"/>
    <n v="99"/>
    <n v="1"/>
    <n v="0"/>
    <n v="20"/>
    <n v="4"/>
    <n v="0.64"/>
    <n v="4"/>
    <s v="Yes"/>
    <x v="0"/>
    <n v="0"/>
    <m/>
  </r>
  <r>
    <n v="1077"/>
    <s v="Female"/>
    <n v="0.75"/>
    <n v="0.55000000000000004"/>
    <n v="0.74"/>
    <n v="6.01"/>
    <n v="77"/>
    <x v="58"/>
    <n v="52"/>
    <n v="4"/>
    <n v="1"/>
    <n v="21"/>
    <n v="3"/>
    <n v="0.92"/>
    <n v="5"/>
    <s v="Yes"/>
    <x v="0"/>
    <n v="0"/>
    <m/>
  </r>
  <r>
    <n v="1078"/>
    <s v="Male"/>
    <n v="0.52"/>
    <n v="0.83"/>
    <n v="0.63"/>
    <n v="6.26"/>
    <n v="79"/>
    <x v="3"/>
    <n v="67"/>
    <n v="1"/>
    <n v="5"/>
    <n v="22"/>
    <n v="0"/>
    <n v="0.79"/>
    <n v="0"/>
    <s v="Yes"/>
    <x v="0"/>
    <n v="0"/>
    <m/>
  </r>
  <r>
    <n v="1079"/>
    <s v="Female"/>
    <n v="0.56000000000000005"/>
    <n v="0.57999999999999996"/>
    <n v="0.55000000000000004"/>
    <n v="8.83"/>
    <n v="48"/>
    <x v="18"/>
    <n v="75"/>
    <n v="3"/>
    <n v="1"/>
    <n v="10"/>
    <n v="3"/>
    <n v="0.89"/>
    <n v="5"/>
    <s v="No"/>
    <x v="0"/>
    <n v="0"/>
    <m/>
  </r>
  <r>
    <n v="1080"/>
    <s v="Male"/>
    <n v="0.88"/>
    <n v="0.82"/>
    <n v="0.56999999999999995"/>
    <n v="7.71"/>
    <n v="92"/>
    <x v="24"/>
    <n v="60"/>
    <n v="0"/>
    <n v="2"/>
    <n v="17"/>
    <n v="4"/>
    <n v="0.81"/>
    <n v="1"/>
    <s v="No"/>
    <x v="1"/>
    <n v="6.76"/>
    <m/>
  </r>
  <r>
    <n v="1081"/>
    <s v="Male"/>
    <n v="0.5"/>
    <n v="0.55000000000000004"/>
    <n v="0.75"/>
    <n v="5.55"/>
    <n v="93"/>
    <x v="57"/>
    <n v="49"/>
    <n v="0"/>
    <n v="4"/>
    <n v="9"/>
    <n v="1"/>
    <n v="0.81"/>
    <n v="4"/>
    <s v="Yes"/>
    <x v="0"/>
    <n v="0"/>
    <m/>
  </r>
  <r>
    <n v="1082"/>
    <s v="Male"/>
    <n v="0.66"/>
    <n v="0.86"/>
    <n v="0.77"/>
    <n v="8.4"/>
    <n v="45"/>
    <x v="49"/>
    <n v="51"/>
    <n v="1"/>
    <n v="1"/>
    <n v="14"/>
    <n v="1"/>
    <n v="0.97"/>
    <n v="4"/>
    <s v="Yes"/>
    <x v="0"/>
    <n v="0"/>
    <m/>
  </r>
  <r>
    <n v="1083"/>
    <s v="Male"/>
    <n v="0.92"/>
    <n v="0.8"/>
    <n v="0.63"/>
    <n v="7.32"/>
    <n v="93"/>
    <x v="52"/>
    <n v="85"/>
    <n v="3"/>
    <n v="3"/>
    <n v="11"/>
    <n v="3"/>
    <n v="0.88"/>
    <n v="5"/>
    <s v="No"/>
    <x v="0"/>
    <n v="0"/>
    <m/>
  </r>
  <r>
    <n v="1084"/>
    <s v="Female"/>
    <n v="0.74"/>
    <n v="0.83"/>
    <n v="0.73"/>
    <n v="7.7"/>
    <n v="41"/>
    <x v="25"/>
    <n v="66"/>
    <n v="3"/>
    <n v="5"/>
    <n v="22"/>
    <n v="1"/>
    <n v="0.8"/>
    <n v="1"/>
    <s v="No"/>
    <x v="1"/>
    <n v="11.51"/>
    <m/>
  </r>
  <r>
    <n v="1085"/>
    <s v="Female"/>
    <n v="0.52"/>
    <n v="0.9"/>
    <n v="0.73"/>
    <n v="6.42"/>
    <n v="55"/>
    <x v="6"/>
    <n v="42"/>
    <n v="1"/>
    <n v="4"/>
    <n v="16"/>
    <n v="2"/>
    <n v="0.77"/>
    <n v="5"/>
    <s v="No"/>
    <x v="0"/>
    <n v="0"/>
    <m/>
  </r>
  <r>
    <n v="1086"/>
    <s v="Male"/>
    <n v="0.64"/>
    <n v="0.78"/>
    <n v="0.77"/>
    <n v="7.87"/>
    <n v="91"/>
    <x v="3"/>
    <n v="67"/>
    <n v="2"/>
    <n v="1"/>
    <n v="21"/>
    <n v="1"/>
    <n v="0.7"/>
    <n v="5"/>
    <s v="Yes"/>
    <x v="0"/>
    <n v="0"/>
    <m/>
  </r>
  <r>
    <n v="1087"/>
    <s v="Male"/>
    <n v="0.78"/>
    <n v="0.63"/>
    <n v="0.81"/>
    <n v="9.7100000000000009"/>
    <n v="40"/>
    <x v="56"/>
    <n v="41"/>
    <n v="4"/>
    <n v="0"/>
    <n v="23"/>
    <n v="3"/>
    <n v="0.69"/>
    <n v="5"/>
    <s v="Yes"/>
    <x v="0"/>
    <n v="0"/>
    <m/>
  </r>
  <r>
    <n v="1088"/>
    <s v="Female"/>
    <n v="0.92"/>
    <n v="0.85"/>
    <n v="0.81"/>
    <n v="5.82"/>
    <n v="69"/>
    <x v="31"/>
    <n v="67"/>
    <n v="1"/>
    <n v="4"/>
    <n v="16"/>
    <n v="0"/>
    <n v="0.94"/>
    <n v="1"/>
    <s v="No"/>
    <x v="0"/>
    <n v="0"/>
    <m/>
  </r>
  <r>
    <n v="1089"/>
    <s v="Female"/>
    <n v="0.81"/>
    <n v="0.85"/>
    <n v="0.66"/>
    <n v="6.72"/>
    <n v="99"/>
    <x v="55"/>
    <n v="90"/>
    <n v="3"/>
    <n v="1"/>
    <n v="0"/>
    <n v="4"/>
    <n v="0.85"/>
    <n v="0"/>
    <s v="Yes"/>
    <x v="0"/>
    <n v="0"/>
    <m/>
  </r>
  <r>
    <n v="1090"/>
    <s v="Female"/>
    <n v="0.75"/>
    <n v="0.64"/>
    <n v="0.81"/>
    <n v="6.54"/>
    <n v="87"/>
    <x v="42"/>
    <n v="70"/>
    <n v="4"/>
    <n v="0"/>
    <n v="5"/>
    <n v="1"/>
    <n v="0.63"/>
    <n v="4"/>
    <s v="No"/>
    <x v="0"/>
    <n v="0"/>
    <m/>
  </r>
  <r>
    <n v="1091"/>
    <s v="Female"/>
    <n v="0.65"/>
    <n v="0.56999999999999995"/>
    <n v="0.88"/>
    <n v="6.57"/>
    <n v="72"/>
    <x v="8"/>
    <n v="82"/>
    <n v="1"/>
    <n v="2"/>
    <n v="20"/>
    <n v="3"/>
    <n v="0.69"/>
    <n v="2"/>
    <s v="No"/>
    <x v="0"/>
    <n v="0"/>
    <m/>
  </r>
  <r>
    <n v="1092"/>
    <s v="Male"/>
    <n v="0.74"/>
    <n v="0.75"/>
    <n v="0.87"/>
    <n v="7.13"/>
    <n v="40"/>
    <x v="47"/>
    <n v="60"/>
    <n v="4"/>
    <n v="5"/>
    <n v="14"/>
    <n v="4"/>
    <n v="0.98"/>
    <n v="1"/>
    <s v="Yes"/>
    <x v="0"/>
    <n v="0"/>
    <m/>
  </r>
  <r>
    <n v="1093"/>
    <s v="Female"/>
    <n v="0.77"/>
    <n v="0.85"/>
    <n v="0.82"/>
    <n v="9.02"/>
    <n v="78"/>
    <x v="6"/>
    <n v="46"/>
    <n v="2"/>
    <n v="4"/>
    <n v="18"/>
    <n v="2"/>
    <n v="0.75"/>
    <n v="1"/>
    <s v="No"/>
    <x v="0"/>
    <n v="0"/>
    <m/>
  </r>
  <r>
    <n v="1094"/>
    <s v="Male"/>
    <n v="0.57999999999999996"/>
    <n v="0.7"/>
    <n v="0.85"/>
    <n v="9.43"/>
    <n v="55"/>
    <x v="4"/>
    <n v="89"/>
    <n v="3"/>
    <n v="4"/>
    <n v="13"/>
    <n v="0"/>
    <n v="0.89"/>
    <n v="1"/>
    <s v="Yes"/>
    <x v="0"/>
    <n v="0"/>
    <m/>
  </r>
  <r>
    <n v="1095"/>
    <s v="Female"/>
    <n v="0.5"/>
    <n v="0.77"/>
    <n v="0.86"/>
    <n v="6.37"/>
    <n v="56"/>
    <x v="27"/>
    <n v="70"/>
    <n v="2"/>
    <n v="1"/>
    <n v="9"/>
    <n v="5"/>
    <n v="0.62"/>
    <n v="5"/>
    <s v="No"/>
    <x v="0"/>
    <n v="0"/>
    <m/>
  </r>
  <r>
    <n v="1096"/>
    <s v="Female"/>
    <n v="0.78"/>
    <n v="0.53"/>
    <n v="0.74"/>
    <n v="7.83"/>
    <n v="87"/>
    <x v="37"/>
    <n v="53"/>
    <n v="2"/>
    <n v="2"/>
    <n v="9"/>
    <n v="4"/>
    <n v="0.93"/>
    <n v="5"/>
    <s v="No"/>
    <x v="0"/>
    <n v="0"/>
    <m/>
  </r>
  <r>
    <n v="1097"/>
    <s v="Female"/>
    <n v="0.71"/>
    <n v="0.65"/>
    <n v="0.89"/>
    <n v="8.24"/>
    <n v="87"/>
    <x v="11"/>
    <n v="78"/>
    <n v="3"/>
    <n v="3"/>
    <n v="22"/>
    <n v="5"/>
    <n v="0.84"/>
    <n v="1"/>
    <s v="Yes"/>
    <x v="1"/>
    <n v="11.45"/>
    <m/>
  </r>
  <r>
    <n v="1098"/>
    <s v="Female"/>
    <n v="0.65"/>
    <n v="0.71"/>
    <n v="0.85"/>
    <n v="7.74"/>
    <n v="77"/>
    <x v="10"/>
    <n v="93"/>
    <n v="2"/>
    <n v="1"/>
    <n v="6"/>
    <n v="4"/>
    <n v="0.97"/>
    <n v="4"/>
    <s v="No"/>
    <x v="0"/>
    <n v="0"/>
    <m/>
  </r>
  <r>
    <n v="1099"/>
    <s v="Female"/>
    <n v="0.9"/>
    <n v="0.61"/>
    <n v="0.85"/>
    <n v="7.37"/>
    <n v="57"/>
    <x v="2"/>
    <n v="78"/>
    <n v="1"/>
    <n v="1"/>
    <n v="6"/>
    <n v="3"/>
    <n v="0.95"/>
    <n v="2"/>
    <s v="No"/>
    <x v="1"/>
    <n v="4.58"/>
    <m/>
  </r>
  <r>
    <n v="1100"/>
    <s v="Male"/>
    <n v="0.93"/>
    <n v="0.65"/>
    <n v="0.76"/>
    <n v="6.33"/>
    <n v="61"/>
    <x v="41"/>
    <n v="94"/>
    <n v="1"/>
    <n v="3"/>
    <n v="13"/>
    <n v="2"/>
    <n v="0.63"/>
    <n v="0"/>
    <s v="No"/>
    <x v="0"/>
    <n v="0"/>
    <m/>
  </r>
  <r>
    <n v="1101"/>
    <s v="Male"/>
    <n v="0.9"/>
    <n v="0.89"/>
    <n v="0.63"/>
    <n v="7.6"/>
    <n v="61"/>
    <x v="12"/>
    <n v="48"/>
    <n v="4"/>
    <n v="3"/>
    <n v="14"/>
    <n v="1"/>
    <n v="0.69"/>
    <n v="3"/>
    <s v="No"/>
    <x v="0"/>
    <n v="0"/>
    <m/>
  </r>
  <r>
    <n v="1102"/>
    <s v="Female"/>
    <n v="0.56000000000000005"/>
    <n v="0.87"/>
    <n v="0.63"/>
    <n v="7.23"/>
    <n v="99"/>
    <x v="26"/>
    <n v="62"/>
    <n v="1"/>
    <n v="3"/>
    <n v="21"/>
    <n v="2"/>
    <n v="0.72"/>
    <n v="4"/>
    <s v="No"/>
    <x v="0"/>
    <n v="0"/>
    <m/>
  </r>
  <r>
    <n v="1103"/>
    <s v="Female"/>
    <n v="0.63"/>
    <n v="0.91"/>
    <n v="0.69"/>
    <n v="8.92"/>
    <n v="98"/>
    <x v="19"/>
    <n v="51"/>
    <n v="1"/>
    <n v="5"/>
    <n v="19"/>
    <n v="0"/>
    <n v="0.65"/>
    <n v="4"/>
    <s v="No"/>
    <x v="0"/>
    <n v="0"/>
    <m/>
  </r>
  <r>
    <n v="1104"/>
    <s v="Male"/>
    <n v="0.78"/>
    <n v="0.86"/>
    <n v="0.67"/>
    <n v="8.7799999999999994"/>
    <n v="74"/>
    <x v="11"/>
    <n v="68"/>
    <n v="4"/>
    <n v="3"/>
    <n v="8"/>
    <n v="5"/>
    <n v="0.66"/>
    <n v="3"/>
    <s v="No"/>
    <x v="0"/>
    <n v="0"/>
    <m/>
  </r>
  <r>
    <n v="1105"/>
    <s v="Female"/>
    <n v="0.68"/>
    <n v="0.78"/>
    <n v="0.76"/>
    <n v="6.08"/>
    <n v="70"/>
    <x v="5"/>
    <n v="77"/>
    <n v="0"/>
    <n v="3"/>
    <n v="14"/>
    <n v="1"/>
    <n v="0.87"/>
    <n v="3"/>
    <s v="Yes"/>
    <x v="0"/>
    <n v="0"/>
    <m/>
  </r>
  <r>
    <n v="1106"/>
    <s v="Female"/>
    <n v="0.68"/>
    <n v="0.67"/>
    <n v="0.7"/>
    <n v="5.88"/>
    <n v="79"/>
    <x v="40"/>
    <n v="97"/>
    <n v="3"/>
    <n v="0"/>
    <n v="8"/>
    <n v="5"/>
    <n v="0.96"/>
    <n v="1"/>
    <s v="No"/>
    <x v="0"/>
    <n v="0"/>
    <m/>
  </r>
  <r>
    <n v="1107"/>
    <s v="Male"/>
    <n v="0.51"/>
    <n v="0.59"/>
    <n v="0.86"/>
    <n v="9.41"/>
    <n v="66"/>
    <x v="25"/>
    <n v="95"/>
    <n v="1"/>
    <n v="0"/>
    <n v="22"/>
    <n v="2"/>
    <n v="0.74"/>
    <n v="2"/>
    <s v="Yes"/>
    <x v="1"/>
    <n v="3.63"/>
    <m/>
  </r>
  <r>
    <n v="1108"/>
    <s v="Female"/>
    <n v="0.9"/>
    <n v="0.91"/>
    <n v="0.56000000000000005"/>
    <n v="7.8"/>
    <n v="75"/>
    <x v="8"/>
    <n v="78"/>
    <n v="4"/>
    <n v="3"/>
    <n v="6"/>
    <n v="0"/>
    <n v="0.89"/>
    <n v="4"/>
    <s v="No"/>
    <x v="0"/>
    <n v="0"/>
    <m/>
  </r>
  <r>
    <n v="1109"/>
    <s v="Female"/>
    <n v="0.94"/>
    <n v="0.88"/>
    <n v="0.8"/>
    <n v="9.19"/>
    <n v="94"/>
    <x v="5"/>
    <n v="61"/>
    <n v="2"/>
    <n v="5"/>
    <n v="23"/>
    <n v="4"/>
    <n v="0.99"/>
    <n v="4"/>
    <s v="Yes"/>
    <x v="0"/>
    <n v="0"/>
    <m/>
  </r>
  <r>
    <n v="1110"/>
    <s v="Male"/>
    <n v="0.64"/>
    <n v="0.67"/>
    <n v="0.68"/>
    <n v="5.75"/>
    <n v="43"/>
    <x v="24"/>
    <n v="43"/>
    <n v="2"/>
    <n v="5"/>
    <n v="10"/>
    <n v="4"/>
    <n v="0.69"/>
    <n v="0"/>
    <s v="No"/>
    <x v="0"/>
    <n v="0"/>
    <m/>
  </r>
  <r>
    <n v="1111"/>
    <s v="Male"/>
    <n v="0.52"/>
    <n v="0.5"/>
    <n v="0.88"/>
    <n v="7.76"/>
    <n v="88"/>
    <x v="29"/>
    <n v="87"/>
    <n v="1"/>
    <n v="2"/>
    <n v="4"/>
    <n v="5"/>
    <n v="0.71"/>
    <n v="3"/>
    <s v="Yes"/>
    <x v="0"/>
    <n v="0"/>
    <m/>
  </r>
  <r>
    <n v="1112"/>
    <s v="Male"/>
    <n v="0.6"/>
    <n v="0.88"/>
    <n v="0.62"/>
    <n v="7.82"/>
    <n v="93"/>
    <x v="0"/>
    <n v="46"/>
    <n v="3"/>
    <n v="5"/>
    <n v="8"/>
    <n v="5"/>
    <n v="0.76"/>
    <n v="3"/>
    <s v="No"/>
    <x v="0"/>
    <n v="0"/>
    <m/>
  </r>
  <r>
    <n v="1113"/>
    <s v="Female"/>
    <n v="0.95"/>
    <n v="0.7"/>
    <n v="0.75"/>
    <n v="9.1999999999999993"/>
    <n v="44"/>
    <x v="6"/>
    <n v="99"/>
    <n v="4"/>
    <n v="2"/>
    <n v="5"/>
    <n v="4"/>
    <n v="0.89"/>
    <n v="4"/>
    <s v="Yes"/>
    <x v="0"/>
    <n v="0"/>
    <m/>
  </r>
  <r>
    <n v="1114"/>
    <s v="Male"/>
    <n v="0.79"/>
    <n v="0.5"/>
    <n v="0.82"/>
    <n v="5.92"/>
    <n v="64"/>
    <x v="55"/>
    <n v="79"/>
    <n v="4"/>
    <n v="3"/>
    <n v="6"/>
    <n v="5"/>
    <n v="0.6"/>
    <n v="3"/>
    <s v="No"/>
    <x v="0"/>
    <n v="0"/>
    <m/>
  </r>
  <r>
    <n v="1115"/>
    <s v="Male"/>
    <n v="0.89"/>
    <n v="0.64"/>
    <n v="0.6"/>
    <n v="6.53"/>
    <n v="70"/>
    <x v="35"/>
    <n v="47"/>
    <n v="4"/>
    <n v="5"/>
    <n v="22"/>
    <n v="4"/>
    <n v="0.95"/>
    <n v="1"/>
    <s v="No"/>
    <x v="0"/>
    <n v="0"/>
    <m/>
  </r>
  <r>
    <n v="1116"/>
    <s v="Male"/>
    <n v="0.67"/>
    <n v="0.53"/>
    <n v="0.74"/>
    <n v="7.25"/>
    <n v="53"/>
    <x v="19"/>
    <n v="99"/>
    <n v="4"/>
    <n v="0"/>
    <n v="24"/>
    <n v="5"/>
    <n v="0.99"/>
    <n v="0"/>
    <s v="No"/>
    <x v="0"/>
    <n v="0"/>
    <m/>
  </r>
  <r>
    <n v="1117"/>
    <s v="Male"/>
    <n v="0.51"/>
    <n v="0.69"/>
    <n v="0.85"/>
    <n v="9.2200000000000006"/>
    <n v="69"/>
    <x v="12"/>
    <n v="99"/>
    <n v="4"/>
    <n v="2"/>
    <n v="22"/>
    <n v="1"/>
    <n v="0.83"/>
    <n v="4"/>
    <s v="No"/>
    <x v="0"/>
    <n v="0"/>
    <m/>
  </r>
  <r>
    <n v="1118"/>
    <s v="Male"/>
    <n v="0.81"/>
    <n v="0.59"/>
    <n v="0.87"/>
    <n v="9.5399999999999991"/>
    <n v="86"/>
    <x v="20"/>
    <n v="91"/>
    <n v="3"/>
    <n v="0"/>
    <n v="13"/>
    <n v="5"/>
    <n v="0.97"/>
    <n v="5"/>
    <s v="No"/>
    <x v="0"/>
    <n v="0"/>
    <m/>
  </r>
  <r>
    <n v="1119"/>
    <s v="Male"/>
    <n v="0.56999999999999995"/>
    <n v="0.72"/>
    <n v="0.61"/>
    <n v="9.77"/>
    <n v="96"/>
    <x v="28"/>
    <n v="97"/>
    <n v="4"/>
    <n v="1"/>
    <n v="18"/>
    <n v="4"/>
    <n v="0.8"/>
    <n v="0"/>
    <s v="No"/>
    <x v="0"/>
    <n v="0"/>
    <m/>
  </r>
  <r>
    <n v="1120"/>
    <s v="Female"/>
    <n v="0.71"/>
    <n v="0.9"/>
    <n v="0.62"/>
    <n v="9.6199999999999992"/>
    <n v="51"/>
    <x v="4"/>
    <n v="96"/>
    <n v="3"/>
    <n v="0"/>
    <n v="21"/>
    <n v="1"/>
    <n v="0.91"/>
    <n v="5"/>
    <s v="No"/>
    <x v="0"/>
    <n v="0"/>
    <m/>
  </r>
  <r>
    <n v="1121"/>
    <s v="Female"/>
    <n v="0.55000000000000004"/>
    <n v="0.83"/>
    <n v="0.63"/>
    <n v="5.53"/>
    <n v="66"/>
    <x v="8"/>
    <n v="74"/>
    <n v="3"/>
    <n v="3"/>
    <n v="21"/>
    <n v="1"/>
    <n v="0.77"/>
    <n v="1"/>
    <s v="Yes"/>
    <x v="0"/>
    <n v="0"/>
    <m/>
  </r>
  <r>
    <n v="1122"/>
    <s v="Male"/>
    <n v="0.61"/>
    <n v="0.82"/>
    <n v="0.56000000000000005"/>
    <n v="5.71"/>
    <n v="84"/>
    <x v="0"/>
    <n v="48"/>
    <n v="3"/>
    <n v="5"/>
    <n v="10"/>
    <n v="2"/>
    <n v="0.72"/>
    <n v="0"/>
    <s v="Yes"/>
    <x v="0"/>
    <n v="0"/>
    <m/>
  </r>
  <r>
    <n v="1123"/>
    <s v="Male"/>
    <n v="0.89"/>
    <n v="0.83"/>
    <n v="0.71"/>
    <n v="6.13"/>
    <n v="63"/>
    <x v="28"/>
    <n v="90"/>
    <n v="2"/>
    <n v="5"/>
    <n v="6"/>
    <n v="4"/>
    <n v="0.96"/>
    <n v="5"/>
    <s v="No"/>
    <x v="0"/>
    <n v="0"/>
    <m/>
  </r>
  <r>
    <n v="1124"/>
    <s v="Male"/>
    <n v="0.85"/>
    <n v="0.88"/>
    <n v="0.71"/>
    <n v="7"/>
    <n v="94"/>
    <x v="38"/>
    <n v="52"/>
    <n v="0"/>
    <n v="4"/>
    <n v="5"/>
    <n v="3"/>
    <n v="0.8"/>
    <n v="3"/>
    <s v="Yes"/>
    <x v="0"/>
    <n v="0"/>
    <m/>
  </r>
  <r>
    <n v="1125"/>
    <s v="Female"/>
    <n v="0.64"/>
    <n v="0.59"/>
    <n v="0.89"/>
    <n v="9.07"/>
    <n v="69"/>
    <x v="30"/>
    <n v="78"/>
    <n v="1"/>
    <n v="3"/>
    <n v="3"/>
    <n v="5"/>
    <n v="0.77"/>
    <n v="4"/>
    <s v="Yes"/>
    <x v="0"/>
    <n v="0"/>
    <m/>
  </r>
  <r>
    <n v="1126"/>
    <s v="Female"/>
    <n v="0.77"/>
    <n v="0.69"/>
    <n v="0.84"/>
    <n v="9.34"/>
    <n v="57"/>
    <x v="44"/>
    <n v="59"/>
    <n v="2"/>
    <n v="1"/>
    <n v="13"/>
    <n v="4"/>
    <n v="0.99"/>
    <n v="0"/>
    <s v="No"/>
    <x v="1"/>
    <n v="8.27"/>
    <m/>
  </r>
  <r>
    <n v="1127"/>
    <s v="Female"/>
    <n v="0.94"/>
    <n v="0.5"/>
    <n v="0.6"/>
    <n v="6.3"/>
    <n v="53"/>
    <x v="45"/>
    <n v="60"/>
    <n v="0"/>
    <n v="5"/>
    <n v="21"/>
    <n v="3"/>
    <n v="0.85"/>
    <n v="2"/>
    <s v="Yes"/>
    <x v="0"/>
    <n v="0"/>
    <m/>
  </r>
  <r>
    <n v="1128"/>
    <s v="Female"/>
    <n v="0.67"/>
    <n v="0.62"/>
    <n v="0.57999999999999996"/>
    <n v="8.16"/>
    <n v="95"/>
    <x v="58"/>
    <n v="86"/>
    <n v="2"/>
    <n v="0"/>
    <n v="2"/>
    <n v="4"/>
    <n v="0.64"/>
    <n v="4"/>
    <s v="No"/>
    <x v="0"/>
    <n v="0"/>
    <m/>
  </r>
  <r>
    <n v="1129"/>
    <s v="Female"/>
    <n v="0.51"/>
    <n v="0.5"/>
    <n v="0.89"/>
    <n v="9.44"/>
    <n v="58"/>
    <x v="19"/>
    <n v="58"/>
    <n v="3"/>
    <n v="2"/>
    <n v="16"/>
    <n v="1"/>
    <n v="0.64"/>
    <n v="0"/>
    <s v="No"/>
    <x v="0"/>
    <n v="0"/>
    <m/>
  </r>
  <r>
    <n v="1130"/>
    <s v="Female"/>
    <n v="0.62"/>
    <n v="0.54"/>
    <n v="0.63"/>
    <n v="7.49"/>
    <n v="61"/>
    <x v="11"/>
    <n v="41"/>
    <n v="3"/>
    <n v="3"/>
    <n v="14"/>
    <n v="4"/>
    <n v="0.9"/>
    <n v="4"/>
    <s v="No"/>
    <x v="0"/>
    <n v="0"/>
    <m/>
  </r>
  <r>
    <n v="1131"/>
    <s v="Female"/>
    <n v="0.94"/>
    <n v="0.65"/>
    <n v="0.6"/>
    <n v="5.95"/>
    <n v="65"/>
    <x v="27"/>
    <n v="83"/>
    <n v="4"/>
    <n v="5"/>
    <n v="0"/>
    <n v="4"/>
    <n v="0.87"/>
    <n v="5"/>
    <s v="Yes"/>
    <x v="0"/>
    <n v="0"/>
    <m/>
  </r>
  <r>
    <n v="1132"/>
    <s v="Female"/>
    <n v="0.64"/>
    <n v="0.64"/>
    <n v="0.67"/>
    <n v="7.47"/>
    <n v="46"/>
    <x v="50"/>
    <n v="79"/>
    <n v="3"/>
    <n v="2"/>
    <n v="20"/>
    <n v="4"/>
    <n v="0.72"/>
    <n v="0"/>
    <s v="No"/>
    <x v="0"/>
    <n v="0"/>
    <m/>
  </r>
  <r>
    <n v="1133"/>
    <s v="Female"/>
    <n v="0.69"/>
    <n v="0.77"/>
    <n v="0.76"/>
    <n v="7.12"/>
    <n v="67"/>
    <x v="54"/>
    <n v="69"/>
    <n v="2"/>
    <n v="0"/>
    <n v="10"/>
    <n v="4"/>
    <n v="0.7"/>
    <n v="0"/>
    <s v="Yes"/>
    <x v="1"/>
    <n v="7.7"/>
    <m/>
  </r>
  <r>
    <n v="1134"/>
    <s v="Male"/>
    <n v="0.78"/>
    <n v="0.8"/>
    <n v="0.82"/>
    <n v="7.98"/>
    <n v="77"/>
    <x v="25"/>
    <n v="62"/>
    <n v="1"/>
    <n v="5"/>
    <n v="12"/>
    <n v="2"/>
    <n v="0.6"/>
    <n v="3"/>
    <s v="No"/>
    <x v="0"/>
    <n v="0"/>
    <m/>
  </r>
  <r>
    <n v="1135"/>
    <s v="Male"/>
    <n v="0.91"/>
    <n v="0.72"/>
    <n v="0.84"/>
    <n v="7.39"/>
    <n v="44"/>
    <x v="24"/>
    <n v="94"/>
    <n v="3"/>
    <n v="1"/>
    <n v="23"/>
    <n v="5"/>
    <n v="0.83"/>
    <n v="0"/>
    <s v="No"/>
    <x v="1"/>
    <n v="7.06"/>
    <m/>
  </r>
  <r>
    <n v="1136"/>
    <s v="Male"/>
    <n v="0.78"/>
    <n v="0.94"/>
    <n v="0.56000000000000005"/>
    <n v="5.57"/>
    <n v="75"/>
    <x v="6"/>
    <n v="79"/>
    <n v="0"/>
    <n v="3"/>
    <n v="2"/>
    <n v="2"/>
    <n v="0.72"/>
    <n v="2"/>
    <s v="Yes"/>
    <x v="0"/>
    <n v="0"/>
    <m/>
  </r>
  <r>
    <n v="1137"/>
    <s v="Male"/>
    <n v="0.52"/>
    <n v="0.92"/>
    <n v="0.62"/>
    <n v="9.77"/>
    <n v="57"/>
    <x v="49"/>
    <n v="52"/>
    <n v="2"/>
    <n v="2"/>
    <n v="12"/>
    <n v="1"/>
    <n v="0.77"/>
    <n v="3"/>
    <s v="No"/>
    <x v="0"/>
    <n v="0"/>
    <m/>
  </r>
  <r>
    <n v="1138"/>
    <s v="Female"/>
    <n v="0.68"/>
    <n v="0.66"/>
    <n v="0.63"/>
    <n v="7.84"/>
    <n v="96"/>
    <x v="8"/>
    <n v="72"/>
    <n v="0"/>
    <n v="5"/>
    <n v="17"/>
    <n v="1"/>
    <n v="0.83"/>
    <n v="2"/>
    <s v="No"/>
    <x v="1"/>
    <n v="7.49"/>
    <m/>
  </r>
  <r>
    <n v="1139"/>
    <s v="Female"/>
    <n v="0.52"/>
    <n v="0.83"/>
    <n v="0.55000000000000004"/>
    <n v="7.54"/>
    <n v="53"/>
    <x v="48"/>
    <n v="71"/>
    <n v="4"/>
    <n v="3"/>
    <n v="23"/>
    <n v="3"/>
    <n v="0.88"/>
    <n v="5"/>
    <s v="No"/>
    <x v="0"/>
    <n v="0"/>
    <m/>
  </r>
  <r>
    <n v="1140"/>
    <s v="Male"/>
    <n v="0.63"/>
    <n v="0.62"/>
    <n v="0.67"/>
    <n v="9.6"/>
    <n v="87"/>
    <x v="35"/>
    <n v="67"/>
    <n v="4"/>
    <n v="5"/>
    <n v="8"/>
    <n v="1"/>
    <n v="0.87"/>
    <n v="2"/>
    <s v="Yes"/>
    <x v="1"/>
    <n v="7.61"/>
    <m/>
  </r>
  <r>
    <n v="1141"/>
    <s v="Female"/>
    <n v="0.89"/>
    <n v="0.63"/>
    <n v="0.69"/>
    <n v="6.17"/>
    <n v="62"/>
    <x v="22"/>
    <n v="63"/>
    <n v="1"/>
    <n v="3"/>
    <n v="24"/>
    <n v="2"/>
    <n v="0.97"/>
    <n v="1"/>
    <s v="No"/>
    <x v="0"/>
    <n v="0"/>
    <m/>
  </r>
  <r>
    <n v="1142"/>
    <s v="Male"/>
    <n v="0.53"/>
    <n v="0.6"/>
    <n v="0.86"/>
    <n v="6.31"/>
    <n v="94"/>
    <x v="18"/>
    <n v="81"/>
    <n v="2"/>
    <n v="2"/>
    <n v="1"/>
    <n v="1"/>
    <n v="0.81"/>
    <n v="2"/>
    <s v="Yes"/>
    <x v="0"/>
    <n v="0"/>
    <m/>
  </r>
  <r>
    <n v="1143"/>
    <s v="Female"/>
    <n v="0.6"/>
    <n v="0.77"/>
    <n v="0.88"/>
    <n v="8.9700000000000006"/>
    <n v="91"/>
    <x v="38"/>
    <n v="67"/>
    <n v="1"/>
    <n v="1"/>
    <n v="7"/>
    <n v="3"/>
    <n v="0.79"/>
    <n v="0"/>
    <s v="No"/>
    <x v="1"/>
    <n v="13.84"/>
    <m/>
  </r>
  <r>
    <n v="1144"/>
    <s v="Male"/>
    <n v="0.8"/>
    <n v="0.91"/>
    <n v="0.85"/>
    <n v="6.62"/>
    <n v="53"/>
    <x v="13"/>
    <n v="69"/>
    <n v="0"/>
    <n v="3"/>
    <n v="1"/>
    <n v="3"/>
    <n v="0.7"/>
    <n v="4"/>
    <s v="Yes"/>
    <x v="0"/>
    <n v="0"/>
    <m/>
  </r>
  <r>
    <n v="1145"/>
    <s v="Female"/>
    <n v="0.92"/>
    <n v="0.81"/>
    <n v="0.68"/>
    <n v="8.94"/>
    <n v="71"/>
    <x v="25"/>
    <n v="92"/>
    <n v="1"/>
    <n v="1"/>
    <n v="22"/>
    <n v="2"/>
    <n v="0.79"/>
    <n v="3"/>
    <s v="Yes"/>
    <x v="0"/>
    <n v="0"/>
    <m/>
  </r>
  <r>
    <n v="1146"/>
    <s v="Female"/>
    <n v="0.81"/>
    <n v="0.84"/>
    <n v="0.68"/>
    <n v="6.67"/>
    <n v="44"/>
    <x v="29"/>
    <n v="95"/>
    <n v="0"/>
    <n v="1"/>
    <n v="23"/>
    <n v="1"/>
    <n v="0.72"/>
    <n v="3"/>
    <s v="No"/>
    <x v="0"/>
    <n v="0"/>
    <m/>
  </r>
  <r>
    <n v="1147"/>
    <s v="Male"/>
    <n v="0.76"/>
    <n v="0.8"/>
    <n v="0.83"/>
    <n v="5.64"/>
    <n v="61"/>
    <x v="39"/>
    <n v="80"/>
    <n v="1"/>
    <n v="0"/>
    <n v="0"/>
    <n v="5"/>
    <n v="0.83"/>
    <n v="3"/>
    <s v="Yes"/>
    <x v="0"/>
    <n v="0"/>
    <m/>
  </r>
  <r>
    <n v="1148"/>
    <s v="Female"/>
    <n v="0.79"/>
    <n v="0.66"/>
    <n v="0.73"/>
    <n v="7.72"/>
    <n v="67"/>
    <x v="28"/>
    <n v="68"/>
    <n v="4"/>
    <n v="5"/>
    <n v="23"/>
    <n v="3"/>
    <n v="0.83"/>
    <n v="4"/>
    <s v="No"/>
    <x v="0"/>
    <n v="0"/>
    <m/>
  </r>
  <r>
    <n v="1149"/>
    <s v="Male"/>
    <n v="0.92"/>
    <n v="0.57999999999999996"/>
    <n v="0.81"/>
    <n v="6.35"/>
    <n v="82"/>
    <x v="55"/>
    <n v="73"/>
    <n v="2"/>
    <n v="2"/>
    <n v="2"/>
    <n v="1"/>
    <n v="0.76"/>
    <n v="2"/>
    <s v="No"/>
    <x v="0"/>
    <n v="0"/>
    <m/>
  </r>
  <r>
    <n v="1150"/>
    <s v="Male"/>
    <n v="0.51"/>
    <n v="0.59"/>
    <n v="0.63"/>
    <n v="8.76"/>
    <n v="51"/>
    <x v="48"/>
    <n v="90"/>
    <n v="1"/>
    <n v="0"/>
    <n v="16"/>
    <n v="1"/>
    <n v="0.64"/>
    <n v="5"/>
    <s v="No"/>
    <x v="0"/>
    <n v="0"/>
    <m/>
  </r>
  <r>
    <n v="1151"/>
    <s v="Male"/>
    <n v="0.57999999999999996"/>
    <n v="0.56999999999999995"/>
    <n v="0.82"/>
    <n v="8.26"/>
    <n v="57"/>
    <x v="28"/>
    <n v="61"/>
    <n v="0"/>
    <n v="4"/>
    <n v="6"/>
    <n v="5"/>
    <n v="0.89"/>
    <n v="1"/>
    <s v="Yes"/>
    <x v="0"/>
    <n v="0"/>
    <m/>
  </r>
  <r>
    <n v="1152"/>
    <s v="Male"/>
    <n v="0.77"/>
    <n v="0.7"/>
    <n v="0.78"/>
    <n v="9.4700000000000006"/>
    <n v="75"/>
    <x v="8"/>
    <n v="64"/>
    <n v="2"/>
    <n v="5"/>
    <n v="9"/>
    <n v="2"/>
    <n v="0.73"/>
    <n v="0"/>
    <s v="Yes"/>
    <x v="1"/>
    <n v="8.9700000000000006"/>
    <m/>
  </r>
  <r>
    <n v="1153"/>
    <s v="Female"/>
    <n v="0.8"/>
    <n v="0.62"/>
    <n v="0.82"/>
    <n v="8.8699999999999992"/>
    <n v="70"/>
    <x v="3"/>
    <n v="53"/>
    <n v="4"/>
    <n v="0"/>
    <n v="18"/>
    <n v="2"/>
    <n v="0.74"/>
    <n v="5"/>
    <s v="Yes"/>
    <x v="0"/>
    <n v="0"/>
    <m/>
  </r>
  <r>
    <n v="1154"/>
    <s v="Female"/>
    <n v="0.83"/>
    <n v="0.54"/>
    <n v="0.72"/>
    <n v="6.28"/>
    <n v="52"/>
    <x v="22"/>
    <n v="49"/>
    <n v="4"/>
    <n v="3"/>
    <n v="23"/>
    <n v="1"/>
    <n v="0.68"/>
    <n v="3"/>
    <s v="No"/>
    <x v="0"/>
    <n v="0"/>
    <m/>
  </r>
  <r>
    <n v="1155"/>
    <s v="Female"/>
    <n v="0.64"/>
    <n v="0.55000000000000004"/>
    <n v="0.79"/>
    <n v="8.94"/>
    <n v="59"/>
    <x v="14"/>
    <n v="49"/>
    <n v="3"/>
    <n v="3"/>
    <n v="8"/>
    <n v="4"/>
    <n v="0.73"/>
    <n v="0"/>
    <s v="No"/>
    <x v="0"/>
    <n v="0"/>
    <m/>
  </r>
  <r>
    <n v="1156"/>
    <s v="Male"/>
    <n v="0.74"/>
    <n v="0.79"/>
    <n v="0.89"/>
    <n v="8.26"/>
    <n v="99"/>
    <x v="42"/>
    <n v="47"/>
    <n v="2"/>
    <n v="3"/>
    <n v="17"/>
    <n v="4"/>
    <n v="0.69"/>
    <n v="2"/>
    <s v="No"/>
    <x v="0"/>
    <n v="0"/>
    <m/>
  </r>
  <r>
    <n v="1157"/>
    <s v="Female"/>
    <n v="0.85"/>
    <n v="0.8"/>
    <n v="0.57999999999999996"/>
    <n v="8.3800000000000008"/>
    <n v="84"/>
    <x v="17"/>
    <n v="53"/>
    <n v="1"/>
    <n v="4"/>
    <n v="14"/>
    <n v="0"/>
    <n v="0.81"/>
    <n v="5"/>
    <s v="No"/>
    <x v="0"/>
    <n v="0"/>
    <m/>
  </r>
  <r>
    <n v="1158"/>
    <s v="Male"/>
    <n v="0.56999999999999995"/>
    <n v="0.66"/>
    <n v="0.68"/>
    <n v="9.08"/>
    <n v="75"/>
    <x v="4"/>
    <n v="84"/>
    <n v="4"/>
    <n v="1"/>
    <n v="16"/>
    <n v="0"/>
    <n v="0.9"/>
    <n v="1"/>
    <s v="Yes"/>
    <x v="0"/>
    <n v="0"/>
    <m/>
  </r>
  <r>
    <n v="1159"/>
    <s v="Female"/>
    <n v="0.57999999999999996"/>
    <n v="0.6"/>
    <n v="0.8"/>
    <n v="7.97"/>
    <n v="94"/>
    <x v="9"/>
    <n v="77"/>
    <n v="1"/>
    <n v="3"/>
    <n v="23"/>
    <n v="0"/>
    <n v="0.72"/>
    <n v="3"/>
    <s v="Yes"/>
    <x v="0"/>
    <n v="0"/>
    <m/>
  </r>
  <r>
    <n v="1160"/>
    <s v="Female"/>
    <n v="0.86"/>
    <n v="0.69"/>
    <n v="0.62"/>
    <n v="7.5"/>
    <n v="94"/>
    <x v="53"/>
    <n v="71"/>
    <n v="1"/>
    <n v="5"/>
    <n v="21"/>
    <n v="2"/>
    <n v="0.76"/>
    <n v="2"/>
    <s v="Yes"/>
    <x v="1"/>
    <n v="10.26"/>
    <m/>
  </r>
  <r>
    <n v="1161"/>
    <s v="Female"/>
    <n v="0.94"/>
    <n v="0.57999999999999996"/>
    <n v="0.78"/>
    <n v="8.24"/>
    <n v="46"/>
    <x v="9"/>
    <n v="92"/>
    <n v="0"/>
    <n v="5"/>
    <n v="16"/>
    <n v="1"/>
    <n v="0.6"/>
    <n v="5"/>
    <s v="Yes"/>
    <x v="0"/>
    <n v="0"/>
    <m/>
  </r>
  <r>
    <n v="1162"/>
    <s v="Male"/>
    <n v="0.88"/>
    <n v="0.51"/>
    <n v="0.7"/>
    <n v="6.78"/>
    <n v="62"/>
    <x v="17"/>
    <n v="84"/>
    <n v="1"/>
    <n v="0"/>
    <n v="18"/>
    <n v="5"/>
    <n v="0.73"/>
    <n v="1"/>
    <s v="Yes"/>
    <x v="0"/>
    <n v="0"/>
    <m/>
  </r>
  <r>
    <n v="1163"/>
    <s v="Female"/>
    <n v="0.81"/>
    <n v="0.86"/>
    <n v="0.74"/>
    <n v="6.29"/>
    <n v="73"/>
    <x v="41"/>
    <n v="71"/>
    <n v="3"/>
    <n v="1"/>
    <n v="8"/>
    <n v="5"/>
    <n v="0.98"/>
    <n v="5"/>
    <s v="Yes"/>
    <x v="0"/>
    <n v="0"/>
    <m/>
  </r>
  <r>
    <n v="1164"/>
    <s v="Female"/>
    <n v="0.66"/>
    <n v="0.5"/>
    <n v="0.69"/>
    <n v="8.15"/>
    <n v="92"/>
    <x v="5"/>
    <n v="42"/>
    <n v="2"/>
    <n v="0"/>
    <n v="24"/>
    <n v="3"/>
    <n v="0.94"/>
    <n v="3"/>
    <s v="Yes"/>
    <x v="0"/>
    <n v="0"/>
    <m/>
  </r>
  <r>
    <n v="1165"/>
    <s v="Male"/>
    <n v="0.84"/>
    <n v="0.53"/>
    <n v="0.61"/>
    <n v="6.51"/>
    <n v="97"/>
    <x v="51"/>
    <n v="99"/>
    <n v="2"/>
    <n v="0"/>
    <n v="5"/>
    <n v="1"/>
    <n v="0.6"/>
    <n v="2"/>
    <s v="Yes"/>
    <x v="0"/>
    <n v="0"/>
    <m/>
  </r>
  <r>
    <n v="1166"/>
    <s v="Female"/>
    <n v="0.86"/>
    <n v="0.85"/>
    <n v="0.71"/>
    <n v="5.84"/>
    <n v="89"/>
    <x v="27"/>
    <n v="59"/>
    <n v="0"/>
    <n v="3"/>
    <n v="18"/>
    <n v="1"/>
    <n v="0.86"/>
    <n v="0"/>
    <s v="No"/>
    <x v="0"/>
    <n v="0"/>
    <m/>
  </r>
  <r>
    <n v="1167"/>
    <s v="Male"/>
    <n v="0.68"/>
    <n v="0.74"/>
    <n v="0.76"/>
    <n v="5.5"/>
    <n v="71"/>
    <x v="48"/>
    <n v="52"/>
    <n v="3"/>
    <n v="0"/>
    <n v="7"/>
    <n v="0"/>
    <n v="0.81"/>
    <n v="5"/>
    <s v="No"/>
    <x v="0"/>
    <n v="0"/>
    <m/>
  </r>
  <r>
    <n v="1168"/>
    <s v="Female"/>
    <n v="0.93"/>
    <n v="0.52"/>
    <n v="0.76"/>
    <n v="8.1199999999999992"/>
    <n v="60"/>
    <x v="50"/>
    <n v="94"/>
    <n v="3"/>
    <n v="4"/>
    <n v="5"/>
    <n v="1"/>
    <n v="0.93"/>
    <n v="4"/>
    <s v="Yes"/>
    <x v="0"/>
    <n v="0"/>
    <m/>
  </r>
  <r>
    <n v="1169"/>
    <s v="Male"/>
    <n v="0.78"/>
    <n v="0.57999999999999996"/>
    <n v="0.66"/>
    <n v="7.06"/>
    <n v="99"/>
    <x v="3"/>
    <n v="62"/>
    <n v="2"/>
    <n v="5"/>
    <n v="16"/>
    <n v="5"/>
    <n v="0.68"/>
    <n v="3"/>
    <s v="Yes"/>
    <x v="0"/>
    <n v="0"/>
    <m/>
  </r>
  <r>
    <n v="1170"/>
    <s v="Male"/>
    <n v="0.56000000000000005"/>
    <n v="0.71"/>
    <n v="0.72"/>
    <n v="8.73"/>
    <n v="45"/>
    <x v="26"/>
    <n v="58"/>
    <n v="3"/>
    <n v="5"/>
    <n v="5"/>
    <n v="0"/>
    <n v="0.95"/>
    <n v="1"/>
    <s v="Yes"/>
    <x v="1"/>
    <n v="13.7"/>
    <m/>
  </r>
  <r>
    <n v="1171"/>
    <s v="Female"/>
    <n v="0.77"/>
    <n v="0.72"/>
    <n v="0.69"/>
    <n v="7.11"/>
    <n v="55"/>
    <x v="55"/>
    <n v="55"/>
    <n v="4"/>
    <n v="5"/>
    <n v="12"/>
    <n v="1"/>
    <n v="0.91"/>
    <n v="1"/>
    <s v="No"/>
    <x v="0"/>
    <n v="0"/>
    <m/>
  </r>
  <r>
    <n v="1172"/>
    <s v="Male"/>
    <n v="0.57999999999999996"/>
    <n v="0.61"/>
    <n v="0.7"/>
    <n v="7.59"/>
    <n v="74"/>
    <x v="13"/>
    <n v="75"/>
    <n v="1"/>
    <n v="1"/>
    <n v="20"/>
    <n v="3"/>
    <n v="0.97"/>
    <n v="4"/>
    <s v="Yes"/>
    <x v="0"/>
    <n v="0"/>
    <m/>
  </r>
  <r>
    <n v="1173"/>
    <s v="Male"/>
    <n v="0.77"/>
    <n v="0.59"/>
    <n v="0.59"/>
    <n v="7.25"/>
    <n v="93"/>
    <x v="28"/>
    <n v="74"/>
    <n v="1"/>
    <n v="3"/>
    <n v="23"/>
    <n v="4"/>
    <n v="0.79"/>
    <n v="4"/>
    <s v="Yes"/>
    <x v="0"/>
    <n v="0"/>
    <m/>
  </r>
  <r>
    <n v="1174"/>
    <s v="Male"/>
    <n v="0.55000000000000004"/>
    <n v="0.83"/>
    <n v="0.56000000000000005"/>
    <n v="8.3000000000000007"/>
    <n v="86"/>
    <x v="13"/>
    <n v="86"/>
    <n v="2"/>
    <n v="3"/>
    <n v="1"/>
    <n v="4"/>
    <n v="0.86"/>
    <n v="2"/>
    <s v="Yes"/>
    <x v="1"/>
    <n v="4.8099999999999996"/>
    <m/>
  </r>
  <r>
    <n v="1175"/>
    <s v="Male"/>
    <n v="0.78"/>
    <n v="0.92"/>
    <n v="0.82"/>
    <n v="7.03"/>
    <n v="92"/>
    <x v="0"/>
    <n v="86"/>
    <n v="2"/>
    <n v="0"/>
    <n v="11"/>
    <n v="2"/>
    <n v="0.62"/>
    <n v="4"/>
    <s v="Yes"/>
    <x v="0"/>
    <n v="0"/>
    <m/>
  </r>
  <r>
    <n v="1176"/>
    <s v="Male"/>
    <n v="0.66"/>
    <n v="0.59"/>
    <n v="0.81"/>
    <n v="9.64"/>
    <n v="59"/>
    <x v="21"/>
    <n v="89"/>
    <n v="3"/>
    <n v="0"/>
    <n v="6"/>
    <n v="3"/>
    <n v="0.7"/>
    <n v="3"/>
    <s v="Yes"/>
    <x v="0"/>
    <n v="0"/>
    <m/>
  </r>
  <r>
    <n v="1177"/>
    <s v="Male"/>
    <n v="0.65"/>
    <n v="0.79"/>
    <n v="0.85"/>
    <n v="9.5299999999999994"/>
    <n v="81"/>
    <x v="30"/>
    <n v="93"/>
    <n v="0"/>
    <n v="2"/>
    <n v="5"/>
    <n v="5"/>
    <n v="0.83"/>
    <n v="5"/>
    <s v="Yes"/>
    <x v="0"/>
    <n v="0"/>
    <m/>
  </r>
  <r>
    <n v="1178"/>
    <s v="Female"/>
    <n v="0.72"/>
    <n v="0.71"/>
    <n v="0.55000000000000004"/>
    <n v="9.15"/>
    <n v="80"/>
    <x v="32"/>
    <n v="46"/>
    <n v="2"/>
    <n v="2"/>
    <n v="16"/>
    <n v="1"/>
    <n v="0.88"/>
    <n v="4"/>
    <s v="No"/>
    <x v="0"/>
    <n v="0"/>
    <m/>
  </r>
  <r>
    <n v="1179"/>
    <s v="Male"/>
    <n v="0.8"/>
    <n v="0.55000000000000004"/>
    <n v="0.83"/>
    <n v="9.4600000000000009"/>
    <n v="50"/>
    <x v="58"/>
    <n v="91"/>
    <n v="2"/>
    <n v="3"/>
    <n v="7"/>
    <n v="3"/>
    <n v="0.64"/>
    <n v="3"/>
    <s v="No"/>
    <x v="0"/>
    <n v="0"/>
    <m/>
  </r>
  <r>
    <n v="1180"/>
    <s v="Male"/>
    <n v="0.52"/>
    <n v="0.51"/>
    <n v="0.55000000000000004"/>
    <n v="7.43"/>
    <n v="71"/>
    <x v="49"/>
    <n v="76"/>
    <n v="2"/>
    <n v="3"/>
    <n v="5"/>
    <n v="1"/>
    <n v="0.92"/>
    <n v="0"/>
    <s v="No"/>
    <x v="0"/>
    <n v="0"/>
    <m/>
  </r>
  <r>
    <n v="1181"/>
    <s v="Female"/>
    <n v="0.7"/>
    <n v="0.79"/>
    <n v="0.62"/>
    <n v="7.81"/>
    <n v="53"/>
    <x v="8"/>
    <n v="47"/>
    <n v="3"/>
    <n v="0"/>
    <n v="18"/>
    <n v="3"/>
    <n v="0.67"/>
    <n v="4"/>
    <s v="No"/>
    <x v="0"/>
    <n v="0"/>
    <m/>
  </r>
  <r>
    <n v="1182"/>
    <s v="Female"/>
    <n v="0.75"/>
    <n v="0.51"/>
    <n v="0.7"/>
    <n v="8.69"/>
    <n v="63"/>
    <x v="0"/>
    <n v="64"/>
    <n v="4"/>
    <n v="4"/>
    <n v="20"/>
    <n v="3"/>
    <n v="0.78"/>
    <n v="0"/>
    <s v="No"/>
    <x v="1"/>
    <n v="4.4400000000000004"/>
    <m/>
  </r>
  <r>
    <n v="1183"/>
    <s v="Female"/>
    <n v="0.85"/>
    <n v="0.81"/>
    <n v="0.82"/>
    <n v="8.49"/>
    <n v="83"/>
    <x v="31"/>
    <n v="62"/>
    <n v="2"/>
    <n v="4"/>
    <n v="22"/>
    <n v="4"/>
    <n v="0.63"/>
    <n v="5"/>
    <s v="No"/>
    <x v="0"/>
    <n v="0"/>
    <m/>
  </r>
  <r>
    <n v="1184"/>
    <s v="Female"/>
    <n v="0.91"/>
    <n v="0.91"/>
    <n v="0.76"/>
    <n v="9.33"/>
    <n v="78"/>
    <x v="24"/>
    <n v="49"/>
    <n v="4"/>
    <n v="5"/>
    <n v="8"/>
    <n v="3"/>
    <n v="0.94"/>
    <n v="1"/>
    <s v="Yes"/>
    <x v="0"/>
    <n v="0"/>
    <m/>
  </r>
  <r>
    <n v="1185"/>
    <s v="Female"/>
    <n v="0.86"/>
    <n v="0.65"/>
    <n v="0.72"/>
    <n v="8.58"/>
    <n v="82"/>
    <x v="9"/>
    <n v="69"/>
    <n v="3"/>
    <n v="0"/>
    <n v="19"/>
    <n v="2"/>
    <n v="0.89"/>
    <n v="5"/>
    <s v="No"/>
    <x v="0"/>
    <n v="0"/>
    <m/>
  </r>
  <r>
    <n v="1186"/>
    <s v="Female"/>
    <n v="0.71"/>
    <n v="0.61"/>
    <n v="0.76"/>
    <n v="9.7899999999999991"/>
    <n v="70"/>
    <x v="49"/>
    <n v="72"/>
    <n v="0"/>
    <n v="2"/>
    <n v="15"/>
    <n v="1"/>
    <n v="0.64"/>
    <n v="4"/>
    <s v="Yes"/>
    <x v="0"/>
    <n v="0"/>
    <m/>
  </r>
  <r>
    <n v="1187"/>
    <s v="Female"/>
    <n v="0.91"/>
    <n v="0.5"/>
    <n v="0.66"/>
    <n v="7"/>
    <n v="56"/>
    <x v="39"/>
    <n v="50"/>
    <n v="1"/>
    <n v="2"/>
    <n v="17"/>
    <n v="0"/>
    <n v="0.99"/>
    <n v="1"/>
    <s v="No"/>
    <x v="0"/>
    <n v="0"/>
    <m/>
  </r>
  <r>
    <n v="1188"/>
    <s v="Male"/>
    <n v="0.61"/>
    <n v="0.56999999999999995"/>
    <n v="0.73"/>
    <n v="9.08"/>
    <n v="64"/>
    <x v="6"/>
    <n v="74"/>
    <n v="1"/>
    <n v="4"/>
    <n v="18"/>
    <n v="3"/>
    <n v="0.97"/>
    <n v="5"/>
    <s v="Yes"/>
    <x v="0"/>
    <n v="0"/>
    <m/>
  </r>
  <r>
    <n v="1189"/>
    <s v="Male"/>
    <n v="0.91"/>
    <n v="0.62"/>
    <n v="0.79"/>
    <n v="8.5"/>
    <n v="48"/>
    <x v="53"/>
    <n v="66"/>
    <n v="1"/>
    <n v="3"/>
    <n v="6"/>
    <n v="0"/>
    <n v="0.62"/>
    <n v="0"/>
    <s v="No"/>
    <x v="1"/>
    <n v="7.07"/>
    <m/>
  </r>
  <r>
    <n v="1190"/>
    <s v="Female"/>
    <n v="0.62"/>
    <n v="0.64"/>
    <n v="0.59"/>
    <n v="8.4700000000000006"/>
    <n v="61"/>
    <x v="2"/>
    <n v="92"/>
    <n v="1"/>
    <n v="0"/>
    <n v="7"/>
    <n v="4"/>
    <n v="0.75"/>
    <n v="1"/>
    <s v="Yes"/>
    <x v="1"/>
    <n v="12.05"/>
    <m/>
  </r>
  <r>
    <n v="1191"/>
    <s v="Male"/>
    <n v="0.6"/>
    <n v="0.93"/>
    <n v="0.88"/>
    <n v="6.9"/>
    <n v="94"/>
    <x v="34"/>
    <n v="42"/>
    <n v="3"/>
    <n v="5"/>
    <n v="20"/>
    <n v="0"/>
    <n v="0.67"/>
    <n v="0"/>
    <s v="No"/>
    <x v="0"/>
    <n v="0"/>
    <m/>
  </r>
  <r>
    <n v="1192"/>
    <s v="Male"/>
    <n v="0.65"/>
    <n v="0.56999999999999995"/>
    <n v="0.64"/>
    <n v="8.8800000000000008"/>
    <n v="84"/>
    <x v="28"/>
    <n v="86"/>
    <n v="1"/>
    <n v="5"/>
    <n v="18"/>
    <n v="2"/>
    <n v="0.64"/>
    <n v="2"/>
    <s v="No"/>
    <x v="0"/>
    <n v="0"/>
    <m/>
  </r>
  <r>
    <n v="1193"/>
    <s v="Male"/>
    <n v="0.56999999999999995"/>
    <n v="0.59"/>
    <n v="0.61"/>
    <n v="9.3699999999999992"/>
    <n v="87"/>
    <x v="10"/>
    <n v="88"/>
    <n v="3"/>
    <n v="3"/>
    <n v="0"/>
    <n v="2"/>
    <n v="0.97"/>
    <n v="5"/>
    <s v="Yes"/>
    <x v="0"/>
    <n v="0"/>
    <m/>
  </r>
  <r>
    <n v="1194"/>
    <s v="Female"/>
    <n v="0.89"/>
    <n v="0.54"/>
    <n v="0.69"/>
    <n v="6.44"/>
    <n v="74"/>
    <x v="15"/>
    <n v="89"/>
    <n v="0"/>
    <n v="2"/>
    <n v="12"/>
    <n v="4"/>
    <n v="0.94"/>
    <n v="5"/>
    <s v="No"/>
    <x v="0"/>
    <n v="0"/>
    <m/>
  </r>
  <r>
    <n v="1195"/>
    <s v="Female"/>
    <n v="0.89"/>
    <n v="0.68"/>
    <n v="0.78"/>
    <n v="8.19"/>
    <n v="76"/>
    <x v="56"/>
    <n v="47"/>
    <n v="2"/>
    <n v="4"/>
    <n v="0"/>
    <n v="5"/>
    <n v="0.67"/>
    <n v="0"/>
    <s v="No"/>
    <x v="0"/>
    <n v="0"/>
    <m/>
  </r>
  <r>
    <n v="1196"/>
    <s v="Male"/>
    <n v="0.94"/>
    <n v="0.87"/>
    <n v="0.8"/>
    <n v="7.19"/>
    <n v="94"/>
    <x v="4"/>
    <n v="94"/>
    <n v="2"/>
    <n v="3"/>
    <n v="10"/>
    <n v="2"/>
    <n v="0.95"/>
    <n v="2"/>
    <s v="No"/>
    <x v="0"/>
    <n v="0"/>
    <m/>
  </r>
  <r>
    <n v="1197"/>
    <s v="Female"/>
    <n v="0.51"/>
    <n v="0.6"/>
    <n v="0.8"/>
    <n v="9.76"/>
    <n v="56"/>
    <x v="44"/>
    <n v="52"/>
    <n v="2"/>
    <n v="2"/>
    <n v="1"/>
    <n v="1"/>
    <n v="0.84"/>
    <n v="1"/>
    <s v="Yes"/>
    <x v="0"/>
    <n v="0"/>
    <m/>
  </r>
  <r>
    <n v="1198"/>
    <s v="Male"/>
    <n v="0.79"/>
    <n v="0.92"/>
    <n v="0.8"/>
    <n v="7.56"/>
    <n v="67"/>
    <x v="33"/>
    <n v="81"/>
    <n v="3"/>
    <n v="2"/>
    <n v="20"/>
    <n v="5"/>
    <n v="0.67"/>
    <n v="0"/>
    <s v="Yes"/>
    <x v="1"/>
    <n v="4.47"/>
    <m/>
  </r>
  <r>
    <n v="1199"/>
    <s v="Male"/>
    <n v="0.79"/>
    <n v="0.69"/>
    <n v="0.64"/>
    <n v="6.48"/>
    <n v="40"/>
    <x v="56"/>
    <n v="42"/>
    <n v="3"/>
    <n v="5"/>
    <n v="2"/>
    <n v="2"/>
    <n v="0.8"/>
    <n v="2"/>
    <s v="Yes"/>
    <x v="0"/>
    <n v="0"/>
    <m/>
  </r>
  <r>
    <n v="1200"/>
    <s v="Male"/>
    <n v="0.61"/>
    <n v="0.69"/>
    <n v="0.71"/>
    <n v="7.14"/>
    <n v="92"/>
    <x v="36"/>
    <n v="59"/>
    <n v="3"/>
    <n v="2"/>
    <n v="12"/>
    <n v="5"/>
    <n v="0.68"/>
    <n v="0"/>
    <s v="Yes"/>
    <x v="1"/>
    <n v="8.91"/>
    <m/>
  </r>
  <r>
    <n v="1201"/>
    <s v="Male"/>
    <n v="0.59"/>
    <n v="0.7"/>
    <n v="0.68"/>
    <n v="8.31"/>
    <n v="48"/>
    <x v="35"/>
    <n v="85"/>
    <n v="0"/>
    <n v="3"/>
    <n v="6"/>
    <n v="3"/>
    <n v="0.91"/>
    <n v="3"/>
    <s v="No"/>
    <x v="0"/>
    <n v="0"/>
    <m/>
  </r>
  <r>
    <n v="1202"/>
    <s v="Female"/>
    <n v="0.93"/>
    <n v="0.67"/>
    <n v="0.56000000000000005"/>
    <n v="5.83"/>
    <n v="94"/>
    <x v="47"/>
    <n v="84"/>
    <n v="4"/>
    <n v="1"/>
    <n v="1"/>
    <n v="2"/>
    <n v="0.72"/>
    <n v="5"/>
    <s v="Yes"/>
    <x v="0"/>
    <n v="0"/>
    <m/>
  </r>
  <r>
    <n v="1203"/>
    <s v="Female"/>
    <n v="0.6"/>
    <n v="0.59"/>
    <n v="0.67"/>
    <n v="8.1"/>
    <n v="88"/>
    <x v="51"/>
    <n v="74"/>
    <n v="3"/>
    <n v="4"/>
    <n v="1"/>
    <n v="5"/>
    <n v="0.82"/>
    <n v="3"/>
    <s v="No"/>
    <x v="0"/>
    <n v="0"/>
    <m/>
  </r>
  <r>
    <n v="1204"/>
    <s v="Female"/>
    <n v="0.64"/>
    <n v="0.83"/>
    <n v="0.81"/>
    <n v="9.5"/>
    <n v="52"/>
    <x v="3"/>
    <n v="52"/>
    <n v="3"/>
    <n v="2"/>
    <n v="2"/>
    <n v="1"/>
    <n v="0.67"/>
    <n v="1"/>
    <s v="No"/>
    <x v="0"/>
    <n v="0"/>
    <m/>
  </r>
  <r>
    <n v="1205"/>
    <s v="Male"/>
    <n v="0.65"/>
    <n v="0.75"/>
    <n v="0.63"/>
    <n v="9.16"/>
    <n v="86"/>
    <x v="52"/>
    <n v="59"/>
    <n v="2"/>
    <n v="3"/>
    <n v="12"/>
    <n v="4"/>
    <n v="0.94"/>
    <n v="3"/>
    <s v="No"/>
    <x v="0"/>
    <n v="0"/>
    <m/>
  </r>
  <r>
    <n v="1206"/>
    <s v="Female"/>
    <n v="0.66"/>
    <n v="0.79"/>
    <n v="0.61"/>
    <n v="5.79"/>
    <n v="71"/>
    <x v="23"/>
    <n v="63"/>
    <n v="1"/>
    <n v="5"/>
    <n v="11"/>
    <n v="2"/>
    <n v="0.87"/>
    <n v="5"/>
    <s v="No"/>
    <x v="0"/>
    <n v="0"/>
    <m/>
  </r>
  <r>
    <n v="1207"/>
    <s v="Male"/>
    <n v="0.75"/>
    <n v="0.57999999999999996"/>
    <n v="0.64"/>
    <n v="9.77"/>
    <n v="67"/>
    <x v="34"/>
    <n v="96"/>
    <n v="1"/>
    <n v="0"/>
    <n v="0"/>
    <n v="1"/>
    <n v="0.74"/>
    <n v="4"/>
    <s v="Yes"/>
    <x v="0"/>
    <n v="0"/>
    <m/>
  </r>
  <r>
    <n v="1208"/>
    <s v="Female"/>
    <n v="0.51"/>
    <n v="0.8"/>
    <n v="0.63"/>
    <n v="8.5"/>
    <n v="92"/>
    <x v="47"/>
    <n v="94"/>
    <n v="0"/>
    <n v="5"/>
    <n v="17"/>
    <n v="3"/>
    <n v="0.88"/>
    <n v="2"/>
    <s v="No"/>
    <x v="0"/>
    <n v="0"/>
    <m/>
  </r>
  <r>
    <n v="1209"/>
    <s v="Male"/>
    <n v="0.61"/>
    <n v="0.91"/>
    <n v="0.76"/>
    <n v="6.2"/>
    <n v="70"/>
    <x v="4"/>
    <n v="48"/>
    <n v="1"/>
    <n v="4"/>
    <n v="4"/>
    <n v="0"/>
    <n v="0.63"/>
    <n v="5"/>
    <s v="No"/>
    <x v="0"/>
    <n v="0"/>
    <m/>
  </r>
  <r>
    <n v="1210"/>
    <s v="Male"/>
    <n v="0.75"/>
    <n v="0.53"/>
    <n v="0.77"/>
    <n v="5.55"/>
    <n v="47"/>
    <x v="6"/>
    <n v="69"/>
    <n v="4"/>
    <n v="0"/>
    <n v="18"/>
    <n v="0"/>
    <n v="0.93"/>
    <n v="5"/>
    <s v="No"/>
    <x v="0"/>
    <n v="0"/>
    <m/>
  </r>
  <r>
    <n v="1211"/>
    <s v="Male"/>
    <n v="0.72"/>
    <n v="0.55000000000000004"/>
    <n v="0.61"/>
    <n v="6.24"/>
    <n v="47"/>
    <x v="16"/>
    <n v="64"/>
    <n v="2"/>
    <n v="0"/>
    <n v="9"/>
    <n v="4"/>
    <n v="0.96"/>
    <n v="4"/>
    <s v="Yes"/>
    <x v="0"/>
    <n v="0"/>
    <m/>
  </r>
  <r>
    <n v="1212"/>
    <s v="Female"/>
    <n v="0.67"/>
    <n v="0.63"/>
    <n v="0.63"/>
    <n v="9.1"/>
    <n v="99"/>
    <x v="46"/>
    <n v="55"/>
    <n v="0"/>
    <n v="5"/>
    <n v="5"/>
    <n v="4"/>
    <n v="0.83"/>
    <n v="3"/>
    <s v="No"/>
    <x v="0"/>
    <n v="0"/>
    <m/>
  </r>
  <r>
    <n v="1213"/>
    <s v="Female"/>
    <n v="0.81"/>
    <n v="0.53"/>
    <n v="0.81"/>
    <n v="5.59"/>
    <n v="73"/>
    <x v="25"/>
    <n v="94"/>
    <n v="1"/>
    <n v="3"/>
    <n v="17"/>
    <n v="0"/>
    <n v="0.8"/>
    <n v="1"/>
    <s v="No"/>
    <x v="0"/>
    <n v="0"/>
    <m/>
  </r>
  <r>
    <n v="1214"/>
    <s v="Female"/>
    <n v="0.87"/>
    <n v="0.75"/>
    <n v="0.78"/>
    <n v="6.5"/>
    <n v="62"/>
    <x v="26"/>
    <n v="94"/>
    <n v="1"/>
    <n v="5"/>
    <n v="14"/>
    <n v="0"/>
    <n v="0.61"/>
    <n v="4"/>
    <s v="No"/>
    <x v="0"/>
    <n v="0"/>
    <m/>
  </r>
  <r>
    <n v="1215"/>
    <s v="Female"/>
    <n v="0.52"/>
    <n v="0.88"/>
    <n v="0.83"/>
    <n v="8.76"/>
    <n v="49"/>
    <x v="17"/>
    <n v="47"/>
    <n v="2"/>
    <n v="1"/>
    <n v="13"/>
    <n v="4"/>
    <n v="0.66"/>
    <n v="5"/>
    <s v="No"/>
    <x v="0"/>
    <n v="0"/>
    <m/>
  </r>
  <r>
    <n v="1216"/>
    <s v="Male"/>
    <n v="0.87"/>
    <n v="0.66"/>
    <n v="0.71"/>
    <n v="8.02"/>
    <n v="76"/>
    <x v="24"/>
    <n v="83"/>
    <n v="0"/>
    <n v="3"/>
    <n v="23"/>
    <n v="0"/>
    <n v="0.7"/>
    <n v="1"/>
    <s v="No"/>
    <x v="1"/>
    <n v="4.32"/>
    <m/>
  </r>
  <r>
    <n v="1217"/>
    <s v="Female"/>
    <n v="0.52"/>
    <n v="0.68"/>
    <n v="0.74"/>
    <n v="8.8699999999999992"/>
    <n v="87"/>
    <x v="24"/>
    <n v="97"/>
    <n v="2"/>
    <n v="3"/>
    <n v="15"/>
    <n v="2"/>
    <n v="0.71"/>
    <n v="0"/>
    <s v="Yes"/>
    <x v="1"/>
    <n v="8.77"/>
    <m/>
  </r>
  <r>
    <n v="1218"/>
    <s v="Female"/>
    <n v="0.79"/>
    <n v="0.55000000000000004"/>
    <n v="0.61"/>
    <n v="8.7100000000000009"/>
    <n v="64"/>
    <x v="42"/>
    <n v="67"/>
    <n v="0"/>
    <n v="4"/>
    <n v="3"/>
    <n v="5"/>
    <n v="0.63"/>
    <n v="5"/>
    <s v="Yes"/>
    <x v="0"/>
    <n v="0"/>
    <m/>
  </r>
  <r>
    <n v="1219"/>
    <s v="Male"/>
    <n v="0.5"/>
    <n v="0.78"/>
    <n v="0.61"/>
    <n v="5.72"/>
    <n v="90"/>
    <x v="47"/>
    <n v="51"/>
    <n v="1"/>
    <n v="3"/>
    <n v="18"/>
    <n v="1"/>
    <n v="0.94"/>
    <n v="4"/>
    <s v="No"/>
    <x v="0"/>
    <n v="0"/>
    <m/>
  </r>
  <r>
    <n v="1220"/>
    <s v="Male"/>
    <n v="0.79"/>
    <n v="0.6"/>
    <n v="0.82"/>
    <n v="9.34"/>
    <n v="72"/>
    <x v="26"/>
    <n v="90"/>
    <n v="2"/>
    <n v="4"/>
    <n v="20"/>
    <n v="5"/>
    <n v="0.99"/>
    <n v="0"/>
    <s v="No"/>
    <x v="1"/>
    <n v="11.96"/>
    <m/>
  </r>
  <r>
    <n v="1221"/>
    <s v="Male"/>
    <n v="0.94"/>
    <n v="0.65"/>
    <n v="0.73"/>
    <n v="6.48"/>
    <n v="84"/>
    <x v="39"/>
    <n v="63"/>
    <n v="2"/>
    <n v="2"/>
    <n v="7"/>
    <n v="4"/>
    <n v="0.85"/>
    <n v="4"/>
    <s v="No"/>
    <x v="0"/>
    <n v="0"/>
    <m/>
  </r>
  <r>
    <n v="1222"/>
    <s v="Female"/>
    <n v="0.81"/>
    <n v="0.79"/>
    <n v="0.74"/>
    <n v="7.88"/>
    <n v="43"/>
    <x v="54"/>
    <n v="88"/>
    <n v="4"/>
    <n v="4"/>
    <n v="24"/>
    <n v="1"/>
    <n v="0.77"/>
    <n v="2"/>
    <s v="Yes"/>
    <x v="1"/>
    <n v="3.59"/>
    <m/>
  </r>
  <r>
    <n v="1223"/>
    <s v="Male"/>
    <n v="0.77"/>
    <n v="0.74"/>
    <n v="0.61"/>
    <n v="8.27"/>
    <n v="46"/>
    <x v="57"/>
    <n v="68"/>
    <n v="2"/>
    <n v="3"/>
    <n v="0"/>
    <n v="3"/>
    <n v="0.96"/>
    <n v="1"/>
    <s v="No"/>
    <x v="1"/>
    <n v="3.67"/>
    <m/>
  </r>
  <r>
    <n v="1224"/>
    <s v="Male"/>
    <n v="0.7"/>
    <n v="0.89"/>
    <n v="0.6"/>
    <n v="6.23"/>
    <n v="72"/>
    <x v="12"/>
    <n v="54"/>
    <n v="0"/>
    <n v="2"/>
    <n v="19"/>
    <n v="3"/>
    <n v="0.75"/>
    <n v="0"/>
    <s v="No"/>
    <x v="0"/>
    <n v="0"/>
    <m/>
  </r>
  <r>
    <n v="1225"/>
    <s v="Male"/>
    <n v="0.95"/>
    <n v="0.6"/>
    <n v="0.79"/>
    <n v="9.6999999999999993"/>
    <n v="41"/>
    <x v="5"/>
    <n v="93"/>
    <n v="4"/>
    <n v="2"/>
    <n v="21"/>
    <n v="2"/>
    <n v="0.71"/>
    <n v="3"/>
    <s v="No"/>
    <x v="0"/>
    <n v="0"/>
    <m/>
  </r>
  <r>
    <n v="1226"/>
    <s v="Female"/>
    <n v="0.62"/>
    <n v="0.56000000000000005"/>
    <n v="0.67"/>
    <n v="7.6"/>
    <n v="87"/>
    <x v="18"/>
    <n v="57"/>
    <n v="2"/>
    <n v="1"/>
    <n v="21"/>
    <n v="3"/>
    <n v="0.99"/>
    <n v="4"/>
    <s v="No"/>
    <x v="0"/>
    <n v="0"/>
    <m/>
  </r>
  <r>
    <n v="1227"/>
    <s v="Male"/>
    <n v="0.76"/>
    <n v="0.75"/>
    <n v="0.76"/>
    <n v="5.75"/>
    <n v="85"/>
    <x v="51"/>
    <n v="46"/>
    <n v="2"/>
    <n v="5"/>
    <n v="12"/>
    <n v="4"/>
    <n v="0.96"/>
    <n v="5"/>
    <s v="No"/>
    <x v="0"/>
    <n v="0"/>
    <m/>
  </r>
  <r>
    <n v="1228"/>
    <s v="Female"/>
    <n v="0.85"/>
    <n v="0.71"/>
    <n v="0.71"/>
    <n v="9.5299999999999994"/>
    <n v="71"/>
    <x v="31"/>
    <n v="52"/>
    <n v="4"/>
    <n v="3"/>
    <n v="8"/>
    <n v="2"/>
    <n v="0.78"/>
    <n v="0"/>
    <s v="No"/>
    <x v="0"/>
    <n v="0"/>
    <m/>
  </r>
  <r>
    <n v="1229"/>
    <s v="Female"/>
    <n v="0.56000000000000005"/>
    <n v="0.74"/>
    <n v="0.76"/>
    <n v="8.02"/>
    <n v="44"/>
    <x v="21"/>
    <n v="58"/>
    <n v="1"/>
    <n v="0"/>
    <n v="0"/>
    <n v="5"/>
    <n v="0.74"/>
    <n v="4"/>
    <s v="Yes"/>
    <x v="0"/>
    <n v="0"/>
    <m/>
  </r>
  <r>
    <n v="1230"/>
    <s v="Male"/>
    <n v="0.71"/>
    <n v="0.68"/>
    <n v="0.88"/>
    <n v="8.51"/>
    <n v="96"/>
    <x v="37"/>
    <n v="87"/>
    <n v="2"/>
    <n v="5"/>
    <n v="14"/>
    <n v="2"/>
    <n v="0.81"/>
    <n v="4"/>
    <s v="No"/>
    <x v="0"/>
    <n v="0"/>
    <m/>
  </r>
  <r>
    <n v="1231"/>
    <s v="Male"/>
    <n v="0.59"/>
    <n v="0.8"/>
    <n v="0.62"/>
    <n v="7.76"/>
    <n v="85"/>
    <x v="35"/>
    <n v="82"/>
    <n v="3"/>
    <n v="3"/>
    <n v="14"/>
    <n v="4"/>
    <n v="0.79"/>
    <n v="4"/>
    <s v="No"/>
    <x v="0"/>
    <n v="0"/>
    <m/>
  </r>
  <r>
    <n v="1232"/>
    <s v="Female"/>
    <n v="0.88"/>
    <n v="0.75"/>
    <n v="0.72"/>
    <n v="9.09"/>
    <n v="56"/>
    <x v="9"/>
    <n v="97"/>
    <n v="1"/>
    <n v="0"/>
    <n v="13"/>
    <n v="0"/>
    <n v="0.72"/>
    <n v="0"/>
    <s v="No"/>
    <x v="0"/>
    <n v="0"/>
    <m/>
  </r>
  <r>
    <n v="1233"/>
    <s v="Male"/>
    <n v="0.64"/>
    <n v="0.91"/>
    <n v="0.78"/>
    <n v="5.64"/>
    <n v="51"/>
    <x v="24"/>
    <n v="44"/>
    <n v="2"/>
    <n v="5"/>
    <n v="4"/>
    <n v="1"/>
    <n v="0.82"/>
    <n v="0"/>
    <s v="Yes"/>
    <x v="0"/>
    <n v="0"/>
    <m/>
  </r>
  <r>
    <n v="1234"/>
    <s v="Male"/>
    <n v="0.64"/>
    <n v="0.9"/>
    <n v="0.56000000000000005"/>
    <n v="6.65"/>
    <n v="91"/>
    <x v="8"/>
    <n v="65"/>
    <n v="1"/>
    <n v="1"/>
    <n v="16"/>
    <n v="4"/>
    <n v="0.9"/>
    <n v="4"/>
    <s v="No"/>
    <x v="0"/>
    <n v="0"/>
    <m/>
  </r>
  <r>
    <n v="1235"/>
    <s v="Female"/>
    <n v="0.53"/>
    <n v="0.85"/>
    <n v="0.56000000000000005"/>
    <n v="7.52"/>
    <n v="51"/>
    <x v="35"/>
    <n v="41"/>
    <n v="0"/>
    <n v="3"/>
    <n v="5"/>
    <n v="0"/>
    <n v="0.85"/>
    <n v="3"/>
    <s v="Yes"/>
    <x v="0"/>
    <n v="0"/>
    <m/>
  </r>
  <r>
    <n v="1236"/>
    <s v="Female"/>
    <n v="0.81"/>
    <n v="0.72"/>
    <n v="0.81"/>
    <n v="5.83"/>
    <n v="74"/>
    <x v="0"/>
    <n v="72"/>
    <n v="1"/>
    <n v="5"/>
    <n v="8"/>
    <n v="0"/>
    <n v="0.91"/>
    <n v="5"/>
    <s v="Yes"/>
    <x v="0"/>
    <n v="0"/>
    <m/>
  </r>
  <r>
    <n v="1237"/>
    <s v="Male"/>
    <n v="0.72"/>
    <n v="0.62"/>
    <n v="0.68"/>
    <n v="8.5399999999999991"/>
    <n v="60"/>
    <x v="58"/>
    <n v="87"/>
    <n v="4"/>
    <n v="1"/>
    <n v="19"/>
    <n v="3"/>
    <n v="0.8"/>
    <n v="1"/>
    <s v="Yes"/>
    <x v="1"/>
    <n v="3.55"/>
    <m/>
  </r>
  <r>
    <n v="1238"/>
    <s v="Female"/>
    <n v="0.55000000000000004"/>
    <n v="0.74"/>
    <n v="0.66"/>
    <n v="7.19"/>
    <n v="60"/>
    <x v="22"/>
    <n v="76"/>
    <n v="2"/>
    <n v="0"/>
    <n v="24"/>
    <n v="5"/>
    <n v="0.76"/>
    <n v="4"/>
    <s v="No"/>
    <x v="0"/>
    <n v="0"/>
    <m/>
  </r>
  <r>
    <n v="1239"/>
    <s v="Male"/>
    <n v="0.73"/>
    <n v="0.51"/>
    <n v="0.86"/>
    <n v="6.67"/>
    <n v="97"/>
    <x v="5"/>
    <n v="64"/>
    <n v="1"/>
    <n v="4"/>
    <n v="18"/>
    <n v="2"/>
    <n v="0.88"/>
    <n v="3"/>
    <s v="No"/>
    <x v="0"/>
    <n v="0"/>
    <m/>
  </r>
  <r>
    <n v="1240"/>
    <s v="Male"/>
    <n v="0.69"/>
    <n v="0.51"/>
    <n v="0.82"/>
    <n v="5.51"/>
    <n v="41"/>
    <x v="30"/>
    <n v="64"/>
    <n v="3"/>
    <n v="3"/>
    <n v="22"/>
    <n v="2"/>
    <n v="0.88"/>
    <n v="1"/>
    <s v="Yes"/>
    <x v="0"/>
    <n v="0"/>
    <m/>
  </r>
  <r>
    <n v="1241"/>
    <s v="Male"/>
    <n v="0.86"/>
    <n v="0.65"/>
    <n v="0.82"/>
    <n v="8.6"/>
    <n v="92"/>
    <x v="17"/>
    <n v="78"/>
    <n v="0"/>
    <n v="2"/>
    <n v="20"/>
    <n v="3"/>
    <n v="0.81"/>
    <n v="4"/>
    <s v="No"/>
    <x v="0"/>
    <n v="0"/>
    <m/>
  </r>
  <r>
    <n v="1242"/>
    <s v="Female"/>
    <n v="0.69"/>
    <n v="0.57999999999999996"/>
    <n v="0.79"/>
    <n v="9.09"/>
    <n v="96"/>
    <x v="12"/>
    <n v="69"/>
    <n v="0"/>
    <n v="2"/>
    <n v="16"/>
    <n v="3"/>
    <n v="0.78"/>
    <n v="1"/>
    <s v="No"/>
    <x v="1"/>
    <n v="7.96"/>
    <m/>
  </r>
  <r>
    <n v="1243"/>
    <s v="Male"/>
    <n v="0.61"/>
    <n v="0.77"/>
    <n v="0.57999999999999996"/>
    <n v="7.2"/>
    <n v="60"/>
    <x v="9"/>
    <n v="80"/>
    <n v="1"/>
    <n v="1"/>
    <n v="6"/>
    <n v="2"/>
    <n v="0.73"/>
    <n v="4"/>
    <s v="No"/>
    <x v="0"/>
    <n v="0"/>
    <m/>
  </r>
  <r>
    <n v="1244"/>
    <s v="Male"/>
    <n v="0.82"/>
    <n v="0.62"/>
    <n v="0.8"/>
    <n v="7.93"/>
    <n v="54"/>
    <x v="49"/>
    <n v="43"/>
    <n v="4"/>
    <n v="4"/>
    <n v="7"/>
    <n v="4"/>
    <n v="0.98"/>
    <n v="0"/>
    <s v="Yes"/>
    <x v="0"/>
    <n v="0"/>
    <m/>
  </r>
  <r>
    <n v="1245"/>
    <s v="Male"/>
    <n v="0.77"/>
    <n v="0.84"/>
    <n v="0.56999999999999995"/>
    <n v="6.48"/>
    <n v="50"/>
    <x v="47"/>
    <n v="58"/>
    <n v="0"/>
    <n v="2"/>
    <n v="14"/>
    <n v="4"/>
    <n v="0.82"/>
    <n v="4"/>
    <s v="Yes"/>
    <x v="0"/>
    <n v="0"/>
    <m/>
  </r>
  <r>
    <n v="1246"/>
    <s v="Female"/>
    <n v="0.56999999999999995"/>
    <n v="0.9"/>
    <n v="0.55000000000000004"/>
    <n v="8.18"/>
    <n v="49"/>
    <x v="13"/>
    <n v="66"/>
    <n v="1"/>
    <n v="2"/>
    <n v="5"/>
    <n v="4"/>
    <n v="0.61"/>
    <n v="4"/>
    <s v="No"/>
    <x v="0"/>
    <n v="0"/>
    <m/>
  </r>
  <r>
    <n v="1247"/>
    <s v="Female"/>
    <n v="0.5"/>
    <n v="0.62"/>
    <n v="0.71"/>
    <n v="5.55"/>
    <n v="57"/>
    <x v="41"/>
    <n v="91"/>
    <n v="1"/>
    <n v="3"/>
    <n v="0"/>
    <n v="4"/>
    <n v="0.91"/>
    <n v="4"/>
    <s v="No"/>
    <x v="0"/>
    <n v="0"/>
    <m/>
  </r>
  <r>
    <n v="1248"/>
    <s v="Female"/>
    <n v="0.86"/>
    <n v="0.8"/>
    <n v="0.61"/>
    <n v="7.6"/>
    <n v="62"/>
    <x v="36"/>
    <n v="86"/>
    <n v="0"/>
    <n v="2"/>
    <n v="8"/>
    <n v="3"/>
    <n v="0.97"/>
    <n v="4"/>
    <s v="No"/>
    <x v="0"/>
    <n v="0"/>
    <m/>
  </r>
  <r>
    <n v="1249"/>
    <s v="Female"/>
    <n v="0.71"/>
    <n v="0.7"/>
    <n v="0.59"/>
    <n v="8.27"/>
    <n v="70"/>
    <x v="17"/>
    <n v="78"/>
    <n v="1"/>
    <n v="0"/>
    <n v="6"/>
    <n v="1"/>
    <n v="0.92"/>
    <n v="3"/>
    <s v="Yes"/>
    <x v="0"/>
    <n v="0"/>
    <m/>
  </r>
  <r>
    <n v="1250"/>
    <s v="Female"/>
    <n v="0.55000000000000004"/>
    <n v="0.81"/>
    <n v="0.73"/>
    <n v="9.4499999999999993"/>
    <n v="93"/>
    <x v="17"/>
    <n v="63"/>
    <n v="1"/>
    <n v="1"/>
    <n v="21"/>
    <n v="1"/>
    <n v="0.66"/>
    <n v="2"/>
    <s v="No"/>
    <x v="1"/>
    <n v="4.12"/>
    <m/>
  </r>
  <r>
    <n v="1251"/>
    <s v="Male"/>
    <n v="0.7"/>
    <n v="0.83"/>
    <n v="0.88"/>
    <n v="7.14"/>
    <n v="94"/>
    <x v="21"/>
    <n v="89"/>
    <n v="3"/>
    <n v="5"/>
    <n v="19"/>
    <n v="2"/>
    <n v="0.93"/>
    <n v="3"/>
    <s v="Yes"/>
    <x v="0"/>
    <n v="0"/>
    <m/>
  </r>
  <r>
    <n v="1252"/>
    <s v="Female"/>
    <n v="0.81"/>
    <n v="0.56999999999999995"/>
    <n v="0.89"/>
    <n v="8.7899999999999991"/>
    <n v="95"/>
    <x v="59"/>
    <n v="76"/>
    <n v="1"/>
    <n v="2"/>
    <n v="18"/>
    <n v="1"/>
    <n v="0.63"/>
    <n v="3"/>
    <s v="Yes"/>
    <x v="0"/>
    <n v="0"/>
    <m/>
  </r>
  <r>
    <n v="1253"/>
    <s v="Female"/>
    <n v="0.84"/>
    <n v="0.9"/>
    <n v="0.7"/>
    <n v="8.07"/>
    <n v="65"/>
    <x v="11"/>
    <n v="92"/>
    <n v="1"/>
    <n v="3"/>
    <n v="3"/>
    <n v="4"/>
    <n v="0.82"/>
    <n v="0"/>
    <s v="Yes"/>
    <x v="1"/>
    <n v="3.84"/>
    <m/>
  </r>
  <r>
    <n v="1254"/>
    <s v="Female"/>
    <n v="0.64"/>
    <n v="0.51"/>
    <n v="0.81"/>
    <n v="9.49"/>
    <n v="92"/>
    <x v="7"/>
    <n v="64"/>
    <n v="4"/>
    <n v="5"/>
    <n v="0"/>
    <n v="3"/>
    <n v="0.79"/>
    <n v="4"/>
    <s v="No"/>
    <x v="0"/>
    <n v="0"/>
    <m/>
  </r>
  <r>
    <n v="1255"/>
    <s v="Male"/>
    <n v="0.54"/>
    <n v="0.87"/>
    <n v="0.79"/>
    <n v="7.21"/>
    <n v="41"/>
    <x v="24"/>
    <n v="68"/>
    <n v="0"/>
    <n v="0"/>
    <n v="8"/>
    <n v="4"/>
    <n v="0.81"/>
    <n v="3"/>
    <s v="No"/>
    <x v="0"/>
    <n v="0"/>
    <m/>
  </r>
  <r>
    <n v="1256"/>
    <s v="Female"/>
    <n v="0.95"/>
    <n v="0.81"/>
    <n v="0.8"/>
    <n v="6.87"/>
    <n v="78"/>
    <x v="2"/>
    <n v="70"/>
    <n v="4"/>
    <n v="5"/>
    <n v="1"/>
    <n v="0"/>
    <n v="0.88"/>
    <n v="1"/>
    <s v="Yes"/>
    <x v="0"/>
    <n v="0"/>
    <m/>
  </r>
  <r>
    <n v="1257"/>
    <s v="Female"/>
    <n v="0.55000000000000004"/>
    <n v="0.89"/>
    <n v="0.68"/>
    <n v="9.31"/>
    <n v="46"/>
    <x v="17"/>
    <n v="84"/>
    <n v="2"/>
    <n v="2"/>
    <n v="15"/>
    <n v="3"/>
    <n v="0.96"/>
    <n v="4"/>
    <s v="No"/>
    <x v="0"/>
    <n v="0"/>
    <m/>
  </r>
  <r>
    <n v="1258"/>
    <s v="Male"/>
    <n v="0.74"/>
    <n v="0.77"/>
    <n v="0.68"/>
    <n v="5.71"/>
    <n v="63"/>
    <x v="38"/>
    <n v="74"/>
    <n v="4"/>
    <n v="1"/>
    <n v="1"/>
    <n v="0"/>
    <n v="0.62"/>
    <n v="0"/>
    <s v="No"/>
    <x v="0"/>
    <n v="0"/>
    <m/>
  </r>
  <r>
    <n v="1259"/>
    <s v="Female"/>
    <n v="0.95"/>
    <n v="0.86"/>
    <n v="0.68"/>
    <n v="6.09"/>
    <n v="78"/>
    <x v="52"/>
    <n v="67"/>
    <n v="2"/>
    <n v="1"/>
    <n v="2"/>
    <n v="0"/>
    <n v="0.81"/>
    <n v="5"/>
    <s v="No"/>
    <x v="0"/>
    <n v="0"/>
    <m/>
  </r>
  <r>
    <n v="1260"/>
    <s v="Male"/>
    <n v="0.89"/>
    <n v="0.9"/>
    <n v="0.79"/>
    <n v="5.85"/>
    <n v="71"/>
    <x v="11"/>
    <n v="77"/>
    <n v="2"/>
    <n v="1"/>
    <n v="13"/>
    <n v="2"/>
    <n v="0.79"/>
    <n v="5"/>
    <s v="Yes"/>
    <x v="0"/>
    <n v="0"/>
    <m/>
  </r>
  <r>
    <n v="1261"/>
    <s v="Male"/>
    <n v="0.78"/>
    <n v="0.5"/>
    <n v="0.57999999999999996"/>
    <n v="9.1300000000000008"/>
    <n v="65"/>
    <x v="15"/>
    <n v="97"/>
    <n v="4"/>
    <n v="2"/>
    <n v="12"/>
    <n v="0"/>
    <n v="0.84"/>
    <n v="0"/>
    <s v="No"/>
    <x v="0"/>
    <n v="0"/>
    <m/>
  </r>
  <r>
    <n v="1262"/>
    <s v="Male"/>
    <n v="0.56000000000000005"/>
    <n v="0.9"/>
    <n v="0.69"/>
    <n v="5.55"/>
    <n v="62"/>
    <x v="42"/>
    <n v="83"/>
    <n v="3"/>
    <n v="0"/>
    <n v="16"/>
    <n v="1"/>
    <n v="0.93"/>
    <n v="1"/>
    <s v="No"/>
    <x v="0"/>
    <n v="0"/>
    <m/>
  </r>
  <r>
    <n v="1263"/>
    <s v="Male"/>
    <n v="0.89"/>
    <n v="0.59"/>
    <n v="0.86"/>
    <n v="9.2100000000000009"/>
    <n v="53"/>
    <x v="53"/>
    <n v="92"/>
    <n v="4"/>
    <n v="4"/>
    <n v="9"/>
    <n v="1"/>
    <n v="0.88"/>
    <n v="5"/>
    <s v="Yes"/>
    <x v="0"/>
    <n v="0"/>
    <m/>
  </r>
  <r>
    <n v="1264"/>
    <s v="Male"/>
    <n v="0.62"/>
    <n v="0.53"/>
    <n v="0.72"/>
    <n v="7.44"/>
    <n v="68"/>
    <x v="19"/>
    <n v="89"/>
    <n v="0"/>
    <n v="5"/>
    <n v="2"/>
    <n v="0"/>
    <n v="0.69"/>
    <n v="0"/>
    <s v="Yes"/>
    <x v="0"/>
    <n v="0"/>
    <m/>
  </r>
  <r>
    <n v="1265"/>
    <s v="Female"/>
    <n v="0.87"/>
    <n v="0.84"/>
    <n v="0.68"/>
    <n v="5.52"/>
    <n v="64"/>
    <x v="57"/>
    <n v="89"/>
    <n v="4"/>
    <n v="1"/>
    <n v="3"/>
    <n v="2"/>
    <n v="0.98"/>
    <n v="5"/>
    <s v="Yes"/>
    <x v="0"/>
    <n v="0"/>
    <m/>
  </r>
  <r>
    <n v="1266"/>
    <s v="Male"/>
    <n v="0.67"/>
    <n v="0.59"/>
    <n v="0.55000000000000004"/>
    <n v="7.23"/>
    <n v="95"/>
    <x v="46"/>
    <n v="43"/>
    <n v="3"/>
    <n v="0"/>
    <n v="24"/>
    <n v="0"/>
    <n v="0.96"/>
    <n v="4"/>
    <s v="No"/>
    <x v="0"/>
    <n v="0"/>
    <m/>
  </r>
  <r>
    <n v="1267"/>
    <s v="Male"/>
    <n v="0.51"/>
    <n v="0.6"/>
    <n v="0.74"/>
    <n v="6.3"/>
    <n v="70"/>
    <x v="46"/>
    <n v="67"/>
    <n v="4"/>
    <n v="3"/>
    <n v="4"/>
    <n v="3"/>
    <n v="0.99"/>
    <n v="2"/>
    <s v="No"/>
    <x v="0"/>
    <n v="0"/>
    <m/>
  </r>
  <r>
    <n v="1268"/>
    <s v="Female"/>
    <n v="0.56999999999999995"/>
    <n v="0.63"/>
    <n v="0.64"/>
    <n v="8.18"/>
    <n v="41"/>
    <x v="47"/>
    <n v="91"/>
    <n v="3"/>
    <n v="3"/>
    <n v="10"/>
    <n v="3"/>
    <n v="0.79"/>
    <n v="2"/>
    <s v="No"/>
    <x v="0"/>
    <n v="0"/>
    <m/>
  </r>
  <r>
    <n v="1269"/>
    <s v="Male"/>
    <n v="0.6"/>
    <n v="0.87"/>
    <n v="0.64"/>
    <n v="8.42"/>
    <n v="41"/>
    <x v="57"/>
    <n v="70"/>
    <n v="0"/>
    <n v="0"/>
    <n v="5"/>
    <n v="3"/>
    <n v="0.97"/>
    <n v="3"/>
    <s v="Yes"/>
    <x v="0"/>
    <n v="0"/>
    <m/>
  </r>
  <r>
    <n v="1270"/>
    <s v="Female"/>
    <n v="0.82"/>
    <n v="0.61"/>
    <n v="0.78"/>
    <n v="7.6"/>
    <n v="62"/>
    <x v="1"/>
    <n v="62"/>
    <n v="1"/>
    <n v="3"/>
    <n v="0"/>
    <n v="3"/>
    <n v="0.82"/>
    <n v="0"/>
    <s v="No"/>
    <x v="0"/>
    <n v="0"/>
    <m/>
  </r>
  <r>
    <n v="1271"/>
    <s v="Female"/>
    <n v="0.87"/>
    <n v="0.94"/>
    <n v="0.88"/>
    <n v="5.67"/>
    <n v="97"/>
    <x v="37"/>
    <n v="53"/>
    <n v="3"/>
    <n v="3"/>
    <n v="18"/>
    <n v="0"/>
    <n v="0.7"/>
    <n v="4"/>
    <s v="Yes"/>
    <x v="0"/>
    <n v="0"/>
    <m/>
  </r>
  <r>
    <n v="1272"/>
    <s v="Female"/>
    <n v="0.76"/>
    <n v="0.66"/>
    <n v="0.82"/>
    <n v="8.32"/>
    <n v="86"/>
    <x v="44"/>
    <n v="67"/>
    <n v="3"/>
    <n v="1"/>
    <n v="6"/>
    <n v="4"/>
    <n v="0.67"/>
    <n v="1"/>
    <s v="No"/>
    <x v="1"/>
    <n v="14.46"/>
    <m/>
  </r>
  <r>
    <n v="1273"/>
    <s v="Male"/>
    <n v="0.69"/>
    <n v="0.65"/>
    <n v="0.81"/>
    <n v="9.1199999999999992"/>
    <n v="50"/>
    <x v="11"/>
    <n v="53"/>
    <n v="3"/>
    <n v="2"/>
    <n v="22"/>
    <n v="4"/>
    <n v="0.88"/>
    <n v="1"/>
    <s v="No"/>
    <x v="0"/>
    <n v="0"/>
    <m/>
  </r>
  <r>
    <n v="1274"/>
    <s v="Male"/>
    <n v="0.61"/>
    <n v="0.84"/>
    <n v="0.55000000000000004"/>
    <n v="8.6"/>
    <n v="68"/>
    <x v="45"/>
    <n v="40"/>
    <n v="0"/>
    <n v="2"/>
    <n v="9"/>
    <n v="5"/>
    <n v="0.95"/>
    <n v="4"/>
    <s v="No"/>
    <x v="0"/>
    <n v="0"/>
    <m/>
  </r>
  <r>
    <n v="1275"/>
    <s v="Male"/>
    <n v="0.92"/>
    <n v="0.51"/>
    <n v="0.87"/>
    <n v="9.07"/>
    <n v="81"/>
    <x v="56"/>
    <n v="82"/>
    <n v="2"/>
    <n v="2"/>
    <n v="11"/>
    <n v="3"/>
    <n v="0.84"/>
    <n v="4"/>
    <s v="No"/>
    <x v="0"/>
    <n v="0"/>
    <m/>
  </r>
  <r>
    <n v="1276"/>
    <s v="Female"/>
    <n v="0.8"/>
    <n v="0.6"/>
    <n v="0.57999999999999996"/>
    <n v="6.36"/>
    <n v="74"/>
    <x v="35"/>
    <n v="71"/>
    <n v="3"/>
    <n v="2"/>
    <n v="11"/>
    <n v="5"/>
    <n v="0.98"/>
    <n v="1"/>
    <s v="No"/>
    <x v="0"/>
    <n v="0"/>
    <m/>
  </r>
  <r>
    <n v="1277"/>
    <s v="Male"/>
    <n v="0.76"/>
    <n v="0.9"/>
    <n v="0.61"/>
    <n v="9.32"/>
    <n v="88"/>
    <x v="30"/>
    <n v="93"/>
    <n v="0"/>
    <n v="0"/>
    <n v="0"/>
    <n v="5"/>
    <n v="0.93"/>
    <n v="0"/>
    <s v="Yes"/>
    <x v="1"/>
    <n v="3.95"/>
    <m/>
  </r>
  <r>
    <n v="1278"/>
    <s v="Male"/>
    <n v="0.81"/>
    <n v="0.52"/>
    <n v="0.63"/>
    <n v="6.89"/>
    <n v="48"/>
    <x v="16"/>
    <n v="98"/>
    <n v="1"/>
    <n v="1"/>
    <n v="8"/>
    <n v="2"/>
    <n v="0.91"/>
    <n v="5"/>
    <s v="No"/>
    <x v="0"/>
    <n v="0"/>
    <m/>
  </r>
  <r>
    <n v="1279"/>
    <s v="Male"/>
    <n v="0.59"/>
    <n v="0.78"/>
    <n v="0.7"/>
    <n v="5.56"/>
    <n v="71"/>
    <x v="50"/>
    <n v="80"/>
    <n v="3"/>
    <n v="0"/>
    <n v="16"/>
    <n v="2"/>
    <n v="0.82"/>
    <n v="3"/>
    <s v="No"/>
    <x v="0"/>
    <n v="0"/>
    <m/>
  </r>
  <r>
    <n v="1280"/>
    <s v="Female"/>
    <n v="0.52"/>
    <n v="0.67"/>
    <n v="0.59"/>
    <n v="9.1300000000000008"/>
    <n v="69"/>
    <x v="57"/>
    <n v="57"/>
    <n v="2"/>
    <n v="5"/>
    <n v="22"/>
    <n v="0"/>
    <n v="0.8"/>
    <n v="3"/>
    <s v="Yes"/>
    <x v="0"/>
    <n v="0"/>
    <m/>
  </r>
  <r>
    <n v="1281"/>
    <s v="Female"/>
    <n v="0.94"/>
    <n v="0.69"/>
    <n v="0.88"/>
    <n v="9.5500000000000007"/>
    <n v="54"/>
    <x v="6"/>
    <n v="99"/>
    <n v="0"/>
    <n v="5"/>
    <n v="11"/>
    <n v="4"/>
    <n v="0.78"/>
    <n v="3"/>
    <s v="No"/>
    <x v="0"/>
    <n v="0"/>
    <m/>
  </r>
  <r>
    <n v="1282"/>
    <s v="Male"/>
    <n v="0.76"/>
    <n v="0.63"/>
    <n v="0.77"/>
    <n v="8.32"/>
    <n v="53"/>
    <x v="0"/>
    <n v="44"/>
    <n v="1"/>
    <n v="3"/>
    <n v="1"/>
    <n v="0"/>
    <n v="0.84"/>
    <n v="4"/>
    <s v="Yes"/>
    <x v="0"/>
    <n v="0"/>
    <m/>
  </r>
  <r>
    <n v="1283"/>
    <s v="Male"/>
    <n v="0.84"/>
    <n v="0.83"/>
    <n v="0.79"/>
    <n v="6.5"/>
    <n v="90"/>
    <x v="3"/>
    <n v="81"/>
    <n v="2"/>
    <n v="1"/>
    <n v="8"/>
    <n v="1"/>
    <n v="0.82"/>
    <n v="1"/>
    <s v="No"/>
    <x v="0"/>
    <n v="0"/>
    <m/>
  </r>
  <r>
    <n v="1284"/>
    <s v="Male"/>
    <n v="0.8"/>
    <n v="0.8"/>
    <n v="0.67"/>
    <n v="6.58"/>
    <n v="56"/>
    <x v="45"/>
    <n v="54"/>
    <n v="1"/>
    <n v="4"/>
    <n v="11"/>
    <n v="3"/>
    <n v="0.78"/>
    <n v="1"/>
    <s v="Yes"/>
    <x v="0"/>
    <n v="0"/>
    <m/>
  </r>
  <r>
    <n v="1285"/>
    <s v="Male"/>
    <n v="0.64"/>
    <n v="0.89"/>
    <n v="0.78"/>
    <n v="7.51"/>
    <n v="61"/>
    <x v="48"/>
    <n v="98"/>
    <n v="2"/>
    <n v="2"/>
    <n v="24"/>
    <n v="1"/>
    <n v="0.64"/>
    <n v="1"/>
    <s v="Yes"/>
    <x v="0"/>
    <n v="0"/>
    <m/>
  </r>
  <r>
    <n v="1286"/>
    <s v="Female"/>
    <n v="0.65"/>
    <n v="0.91"/>
    <n v="0.65"/>
    <n v="9.36"/>
    <n v="91"/>
    <x v="52"/>
    <n v="81"/>
    <n v="4"/>
    <n v="5"/>
    <n v="24"/>
    <n v="1"/>
    <n v="0.78"/>
    <n v="5"/>
    <s v="Yes"/>
    <x v="0"/>
    <n v="0"/>
    <m/>
  </r>
  <r>
    <n v="1287"/>
    <s v="Female"/>
    <n v="0.62"/>
    <n v="0.67"/>
    <n v="0.71"/>
    <n v="6.14"/>
    <n v="69"/>
    <x v="14"/>
    <n v="55"/>
    <n v="4"/>
    <n v="5"/>
    <n v="3"/>
    <n v="5"/>
    <n v="0.94"/>
    <n v="1"/>
    <s v="No"/>
    <x v="0"/>
    <n v="0"/>
    <m/>
  </r>
  <r>
    <n v="1288"/>
    <s v="Female"/>
    <n v="0.84"/>
    <n v="0.79"/>
    <n v="0.67"/>
    <n v="9.0500000000000007"/>
    <n v="56"/>
    <x v="45"/>
    <n v="75"/>
    <n v="4"/>
    <n v="3"/>
    <n v="21"/>
    <n v="2"/>
    <n v="0.71"/>
    <n v="1"/>
    <s v="Yes"/>
    <x v="0"/>
    <n v="0"/>
    <m/>
  </r>
  <r>
    <n v="1289"/>
    <s v="Female"/>
    <n v="0.6"/>
    <n v="0.74"/>
    <n v="0.81"/>
    <n v="6.75"/>
    <n v="55"/>
    <x v="43"/>
    <n v="75"/>
    <n v="1"/>
    <n v="2"/>
    <n v="11"/>
    <n v="4"/>
    <n v="0.98"/>
    <n v="2"/>
    <s v="No"/>
    <x v="0"/>
    <n v="0"/>
    <m/>
  </r>
  <r>
    <n v="1290"/>
    <s v="Male"/>
    <n v="0.7"/>
    <n v="0.68"/>
    <n v="0.74"/>
    <n v="8.98"/>
    <n v="91"/>
    <x v="0"/>
    <n v="79"/>
    <n v="4"/>
    <n v="2"/>
    <n v="17"/>
    <n v="5"/>
    <n v="0.84"/>
    <n v="5"/>
    <s v="No"/>
    <x v="0"/>
    <n v="0"/>
    <m/>
  </r>
  <r>
    <n v="1291"/>
    <s v="Male"/>
    <n v="0.6"/>
    <n v="0.56999999999999995"/>
    <n v="0.87"/>
    <n v="9.4600000000000009"/>
    <n v="47"/>
    <x v="21"/>
    <n v="69"/>
    <n v="0"/>
    <n v="2"/>
    <n v="2"/>
    <n v="5"/>
    <n v="0.64"/>
    <n v="4"/>
    <s v="Yes"/>
    <x v="0"/>
    <n v="0"/>
    <m/>
  </r>
  <r>
    <n v="1292"/>
    <s v="Male"/>
    <n v="0.79"/>
    <n v="0.77"/>
    <n v="0.86"/>
    <n v="7.34"/>
    <n v="98"/>
    <x v="27"/>
    <n v="77"/>
    <n v="0"/>
    <n v="5"/>
    <n v="21"/>
    <n v="3"/>
    <n v="0.71"/>
    <n v="5"/>
    <s v="Yes"/>
    <x v="0"/>
    <n v="0"/>
    <m/>
  </r>
  <r>
    <n v="1293"/>
    <s v="Female"/>
    <n v="0.84"/>
    <n v="0.56999999999999995"/>
    <n v="0.62"/>
    <n v="7.07"/>
    <n v="78"/>
    <x v="3"/>
    <n v="62"/>
    <n v="4"/>
    <n v="4"/>
    <n v="0"/>
    <n v="0"/>
    <n v="0.86"/>
    <n v="4"/>
    <s v="No"/>
    <x v="0"/>
    <n v="0"/>
    <m/>
  </r>
  <r>
    <n v="1294"/>
    <s v="Male"/>
    <n v="0.71"/>
    <n v="0.8"/>
    <n v="0.83"/>
    <n v="8.9499999999999993"/>
    <n v="70"/>
    <x v="14"/>
    <n v="50"/>
    <n v="2"/>
    <n v="3"/>
    <n v="22"/>
    <n v="3"/>
    <n v="0.63"/>
    <n v="2"/>
    <s v="Yes"/>
    <x v="0"/>
    <n v="0"/>
    <m/>
  </r>
  <r>
    <n v="1295"/>
    <s v="Female"/>
    <n v="0.87"/>
    <n v="0.52"/>
    <n v="0.73"/>
    <n v="7.78"/>
    <n v="51"/>
    <x v="5"/>
    <n v="99"/>
    <n v="2"/>
    <n v="2"/>
    <n v="17"/>
    <n v="0"/>
    <n v="0.78"/>
    <n v="3"/>
    <s v="Yes"/>
    <x v="0"/>
    <n v="0"/>
    <m/>
  </r>
  <r>
    <n v="1296"/>
    <s v="Female"/>
    <n v="0.8"/>
    <n v="0.52"/>
    <n v="0.6"/>
    <n v="8.44"/>
    <n v="72"/>
    <x v="11"/>
    <n v="64"/>
    <n v="1"/>
    <n v="2"/>
    <n v="23"/>
    <n v="0"/>
    <n v="0.83"/>
    <n v="0"/>
    <s v="No"/>
    <x v="1"/>
    <n v="11.3"/>
    <m/>
  </r>
  <r>
    <n v="1297"/>
    <s v="Male"/>
    <n v="0.63"/>
    <n v="0.93"/>
    <n v="0.75"/>
    <n v="8.18"/>
    <n v="97"/>
    <x v="18"/>
    <n v="84"/>
    <n v="2"/>
    <n v="1"/>
    <n v="20"/>
    <n v="4"/>
    <n v="0.87"/>
    <n v="5"/>
    <s v="Yes"/>
    <x v="0"/>
    <n v="0"/>
    <m/>
  </r>
  <r>
    <n v="1298"/>
    <s v="Male"/>
    <n v="0.73"/>
    <n v="0.71"/>
    <n v="0.76"/>
    <n v="6.16"/>
    <n v="51"/>
    <x v="56"/>
    <n v="90"/>
    <n v="3"/>
    <n v="2"/>
    <n v="22"/>
    <n v="1"/>
    <n v="0.92"/>
    <n v="4"/>
    <s v="Yes"/>
    <x v="0"/>
    <n v="0"/>
    <m/>
  </r>
  <r>
    <n v="1299"/>
    <s v="Male"/>
    <n v="0.81"/>
    <n v="0.66"/>
    <n v="0.64"/>
    <n v="9.1300000000000008"/>
    <n v="64"/>
    <x v="10"/>
    <n v="82"/>
    <n v="2"/>
    <n v="1"/>
    <n v="7"/>
    <n v="0"/>
    <n v="0.94"/>
    <n v="4"/>
    <s v="Yes"/>
    <x v="0"/>
    <n v="0"/>
    <m/>
  </r>
  <r>
    <n v="1300"/>
    <s v="Female"/>
    <n v="0.85"/>
    <n v="0.85"/>
    <n v="0.64"/>
    <n v="6.34"/>
    <n v="77"/>
    <x v="15"/>
    <n v="41"/>
    <n v="0"/>
    <n v="3"/>
    <n v="18"/>
    <n v="4"/>
    <n v="0.75"/>
    <n v="2"/>
    <s v="Yes"/>
    <x v="0"/>
    <n v="0"/>
    <m/>
  </r>
  <r>
    <n v="1301"/>
    <s v="Male"/>
    <n v="0.81"/>
    <n v="0.66"/>
    <n v="0.83"/>
    <n v="9.51"/>
    <n v="87"/>
    <x v="30"/>
    <n v="74"/>
    <n v="2"/>
    <n v="3"/>
    <n v="21"/>
    <n v="1"/>
    <n v="0.71"/>
    <n v="4"/>
    <s v="No"/>
    <x v="0"/>
    <n v="0"/>
    <m/>
  </r>
  <r>
    <n v="1302"/>
    <s v="Female"/>
    <n v="0.64"/>
    <n v="0.63"/>
    <n v="0.7"/>
    <n v="6.58"/>
    <n v="57"/>
    <x v="42"/>
    <n v="86"/>
    <n v="1"/>
    <n v="3"/>
    <n v="24"/>
    <n v="5"/>
    <n v="0.75"/>
    <n v="4"/>
    <s v="Yes"/>
    <x v="0"/>
    <n v="0"/>
    <m/>
  </r>
  <r>
    <n v="1303"/>
    <s v="Male"/>
    <n v="0.92"/>
    <n v="0.57999999999999996"/>
    <n v="0.55000000000000004"/>
    <n v="8.66"/>
    <n v="58"/>
    <x v="25"/>
    <n v="63"/>
    <n v="2"/>
    <n v="1"/>
    <n v="3"/>
    <n v="5"/>
    <n v="0.7"/>
    <n v="3"/>
    <s v="No"/>
    <x v="0"/>
    <n v="0"/>
    <m/>
  </r>
  <r>
    <n v="1304"/>
    <s v="Female"/>
    <n v="0.84"/>
    <n v="0.79"/>
    <n v="0.71"/>
    <n v="6.72"/>
    <n v="94"/>
    <x v="48"/>
    <n v="52"/>
    <n v="1"/>
    <n v="5"/>
    <n v="22"/>
    <n v="1"/>
    <n v="0.87"/>
    <n v="2"/>
    <s v="No"/>
    <x v="0"/>
    <n v="0"/>
    <m/>
  </r>
  <r>
    <n v="1305"/>
    <s v="Female"/>
    <n v="0.52"/>
    <n v="0.7"/>
    <n v="0.84"/>
    <n v="6.87"/>
    <n v="42"/>
    <x v="28"/>
    <n v="96"/>
    <n v="3"/>
    <n v="5"/>
    <n v="15"/>
    <n v="3"/>
    <n v="0.82"/>
    <n v="5"/>
    <s v="No"/>
    <x v="0"/>
    <n v="0"/>
    <m/>
  </r>
  <r>
    <n v="1306"/>
    <s v="Male"/>
    <n v="0.65"/>
    <n v="0.61"/>
    <n v="0.8"/>
    <n v="6.83"/>
    <n v="74"/>
    <x v="26"/>
    <n v="81"/>
    <n v="4"/>
    <n v="4"/>
    <n v="16"/>
    <n v="3"/>
    <n v="0.76"/>
    <n v="4"/>
    <s v="Yes"/>
    <x v="0"/>
    <n v="0"/>
    <m/>
  </r>
  <r>
    <n v="1307"/>
    <s v="Female"/>
    <n v="0.54"/>
    <n v="0.86"/>
    <n v="0.73"/>
    <n v="8.7200000000000006"/>
    <n v="44"/>
    <x v="47"/>
    <n v="76"/>
    <n v="3"/>
    <n v="4"/>
    <n v="22"/>
    <n v="3"/>
    <n v="0.78"/>
    <n v="1"/>
    <s v="No"/>
    <x v="0"/>
    <n v="0"/>
    <m/>
  </r>
  <r>
    <n v="1308"/>
    <s v="Female"/>
    <n v="0.7"/>
    <n v="0.81"/>
    <n v="0.75"/>
    <n v="7.89"/>
    <n v="74"/>
    <x v="34"/>
    <n v="95"/>
    <n v="0"/>
    <n v="5"/>
    <n v="8"/>
    <n v="2"/>
    <n v="0.7"/>
    <n v="2"/>
    <s v="No"/>
    <x v="1"/>
    <n v="7.16"/>
    <m/>
  </r>
  <r>
    <n v="1309"/>
    <s v="Male"/>
    <n v="0.59"/>
    <n v="0.6"/>
    <n v="0.71"/>
    <n v="9.3000000000000007"/>
    <n v="90"/>
    <x v="13"/>
    <n v="69"/>
    <n v="3"/>
    <n v="5"/>
    <n v="7"/>
    <n v="1"/>
    <n v="0.63"/>
    <n v="3"/>
    <s v="Yes"/>
    <x v="0"/>
    <n v="0"/>
    <m/>
  </r>
  <r>
    <n v="1310"/>
    <s v="Female"/>
    <n v="0.68"/>
    <n v="0.69"/>
    <n v="0.75"/>
    <n v="6.82"/>
    <n v="66"/>
    <x v="52"/>
    <n v="50"/>
    <n v="3"/>
    <n v="2"/>
    <n v="19"/>
    <n v="2"/>
    <n v="0.69"/>
    <n v="5"/>
    <s v="No"/>
    <x v="0"/>
    <n v="0"/>
    <m/>
  </r>
  <r>
    <n v="1311"/>
    <s v="Male"/>
    <n v="0.74"/>
    <n v="0.84"/>
    <n v="0.73"/>
    <n v="8.48"/>
    <n v="76"/>
    <x v="49"/>
    <n v="62"/>
    <n v="0"/>
    <n v="3"/>
    <n v="18"/>
    <n v="3"/>
    <n v="0.78"/>
    <n v="0"/>
    <s v="Yes"/>
    <x v="0"/>
    <n v="0"/>
    <m/>
  </r>
  <r>
    <n v="1312"/>
    <s v="Female"/>
    <n v="0.53"/>
    <n v="0.6"/>
    <n v="0.61"/>
    <n v="8.74"/>
    <n v="85"/>
    <x v="0"/>
    <n v="99"/>
    <n v="0"/>
    <n v="5"/>
    <n v="6"/>
    <n v="4"/>
    <n v="0.95"/>
    <n v="4"/>
    <s v="Yes"/>
    <x v="0"/>
    <n v="0"/>
    <m/>
  </r>
  <r>
    <n v="1313"/>
    <s v="Male"/>
    <n v="0.78"/>
    <n v="0.56999999999999995"/>
    <n v="0.71"/>
    <n v="6.15"/>
    <n v="60"/>
    <x v="16"/>
    <n v="85"/>
    <n v="4"/>
    <n v="0"/>
    <n v="11"/>
    <n v="3"/>
    <n v="0.98"/>
    <n v="1"/>
    <s v="No"/>
    <x v="0"/>
    <n v="0"/>
    <m/>
  </r>
  <r>
    <n v="1314"/>
    <s v="Male"/>
    <n v="0.68"/>
    <n v="0.53"/>
    <n v="0.55000000000000004"/>
    <n v="7.22"/>
    <n v="55"/>
    <x v="12"/>
    <n v="67"/>
    <n v="4"/>
    <n v="5"/>
    <n v="0"/>
    <n v="0"/>
    <n v="0.81"/>
    <n v="1"/>
    <s v="Yes"/>
    <x v="1"/>
    <n v="14.64"/>
    <m/>
  </r>
  <r>
    <n v="1315"/>
    <s v="Female"/>
    <n v="0.92"/>
    <n v="0.76"/>
    <n v="0.6"/>
    <n v="7.58"/>
    <n v="67"/>
    <x v="51"/>
    <n v="68"/>
    <n v="2"/>
    <n v="2"/>
    <n v="23"/>
    <n v="4"/>
    <n v="0.61"/>
    <n v="0"/>
    <s v="No"/>
    <x v="0"/>
    <n v="0"/>
    <m/>
  </r>
  <r>
    <n v="1316"/>
    <s v="Female"/>
    <n v="0.51"/>
    <n v="0.93"/>
    <n v="0.8"/>
    <n v="7.03"/>
    <n v="64"/>
    <x v="36"/>
    <n v="96"/>
    <n v="1"/>
    <n v="5"/>
    <n v="16"/>
    <n v="4"/>
    <n v="0.92"/>
    <n v="2"/>
    <s v="Yes"/>
    <x v="1"/>
    <n v="14.82"/>
    <m/>
  </r>
  <r>
    <n v="1317"/>
    <s v="Female"/>
    <n v="0.59"/>
    <n v="0.89"/>
    <n v="0.56000000000000005"/>
    <n v="6.89"/>
    <n v="72"/>
    <x v="27"/>
    <n v="91"/>
    <n v="0"/>
    <n v="4"/>
    <n v="22"/>
    <n v="1"/>
    <n v="0.99"/>
    <n v="3"/>
    <s v="No"/>
    <x v="0"/>
    <n v="0"/>
    <m/>
  </r>
  <r>
    <n v="1318"/>
    <s v="Female"/>
    <n v="0.92"/>
    <n v="0.87"/>
    <n v="0.86"/>
    <n v="8.4499999999999993"/>
    <n v="56"/>
    <x v="58"/>
    <n v="54"/>
    <n v="3"/>
    <n v="4"/>
    <n v="5"/>
    <n v="2"/>
    <n v="0.86"/>
    <n v="4"/>
    <s v="No"/>
    <x v="0"/>
    <n v="0"/>
    <m/>
  </r>
  <r>
    <n v="1319"/>
    <s v="Female"/>
    <n v="0.74"/>
    <n v="0.79"/>
    <n v="0.59"/>
    <n v="6.43"/>
    <n v="82"/>
    <x v="14"/>
    <n v="84"/>
    <n v="3"/>
    <n v="3"/>
    <n v="23"/>
    <n v="0"/>
    <n v="0.78"/>
    <n v="4"/>
    <s v="Yes"/>
    <x v="0"/>
    <n v="0"/>
    <m/>
  </r>
  <r>
    <n v="1320"/>
    <s v="Male"/>
    <n v="0.69"/>
    <n v="0.93"/>
    <n v="0.85"/>
    <n v="8.5500000000000007"/>
    <n v="69"/>
    <x v="7"/>
    <n v="97"/>
    <n v="4"/>
    <n v="1"/>
    <n v="21"/>
    <n v="4"/>
    <n v="0.63"/>
    <n v="5"/>
    <s v="No"/>
    <x v="0"/>
    <n v="0"/>
    <m/>
  </r>
  <r>
    <n v="1321"/>
    <s v="Female"/>
    <n v="0.68"/>
    <n v="0.76"/>
    <n v="0.66"/>
    <n v="9.52"/>
    <n v="80"/>
    <x v="35"/>
    <n v="42"/>
    <n v="1"/>
    <n v="2"/>
    <n v="4"/>
    <n v="2"/>
    <n v="0.78"/>
    <n v="4"/>
    <s v="No"/>
    <x v="0"/>
    <n v="0"/>
    <m/>
  </r>
  <r>
    <n v="1322"/>
    <s v="Male"/>
    <n v="0.72"/>
    <n v="0.7"/>
    <n v="0.89"/>
    <n v="7.93"/>
    <n v="92"/>
    <x v="35"/>
    <n v="48"/>
    <n v="0"/>
    <n v="1"/>
    <n v="24"/>
    <n v="2"/>
    <n v="0.84"/>
    <n v="1"/>
    <s v="Yes"/>
    <x v="0"/>
    <n v="0"/>
    <m/>
  </r>
  <r>
    <n v="1323"/>
    <s v="Male"/>
    <n v="0.73"/>
    <n v="0.69"/>
    <n v="0.84"/>
    <n v="8.1300000000000008"/>
    <n v="43"/>
    <x v="52"/>
    <n v="47"/>
    <n v="4"/>
    <n v="4"/>
    <n v="19"/>
    <n v="0"/>
    <n v="0.65"/>
    <n v="2"/>
    <s v="Yes"/>
    <x v="0"/>
    <n v="0"/>
    <m/>
  </r>
  <r>
    <n v="1324"/>
    <s v="Female"/>
    <n v="0.6"/>
    <n v="0.53"/>
    <n v="0.6"/>
    <n v="5.8"/>
    <n v="41"/>
    <x v="2"/>
    <n v="86"/>
    <n v="1"/>
    <n v="3"/>
    <n v="6"/>
    <n v="0"/>
    <n v="0.72"/>
    <n v="0"/>
    <s v="Yes"/>
    <x v="0"/>
    <n v="0"/>
    <m/>
  </r>
  <r>
    <n v="1325"/>
    <s v="Male"/>
    <n v="0.95"/>
    <n v="0.6"/>
    <n v="0.69"/>
    <n v="9.2200000000000006"/>
    <n v="99"/>
    <x v="49"/>
    <n v="94"/>
    <n v="0"/>
    <n v="4"/>
    <n v="21"/>
    <n v="3"/>
    <n v="0.81"/>
    <n v="2"/>
    <s v="No"/>
    <x v="0"/>
    <n v="0"/>
    <m/>
  </r>
  <r>
    <n v="1326"/>
    <s v="Male"/>
    <n v="0.83"/>
    <n v="0.62"/>
    <n v="0.69"/>
    <n v="6.73"/>
    <n v="48"/>
    <x v="48"/>
    <n v="72"/>
    <n v="3"/>
    <n v="3"/>
    <n v="21"/>
    <n v="3"/>
    <n v="0.63"/>
    <n v="3"/>
    <s v="Yes"/>
    <x v="0"/>
    <n v="0"/>
    <m/>
  </r>
  <r>
    <n v="1327"/>
    <s v="Male"/>
    <n v="0.77"/>
    <n v="0.57999999999999996"/>
    <n v="0.7"/>
    <n v="8.14"/>
    <n v="93"/>
    <x v="30"/>
    <n v="73"/>
    <n v="3"/>
    <n v="5"/>
    <n v="11"/>
    <n v="4"/>
    <n v="0.61"/>
    <n v="3"/>
    <s v="No"/>
    <x v="0"/>
    <n v="0"/>
    <m/>
  </r>
  <r>
    <n v="1328"/>
    <s v="Male"/>
    <n v="0.54"/>
    <n v="0.53"/>
    <n v="0.74"/>
    <n v="9.7100000000000009"/>
    <n v="70"/>
    <x v="25"/>
    <n v="48"/>
    <n v="4"/>
    <n v="0"/>
    <n v="4"/>
    <n v="4"/>
    <n v="0.62"/>
    <n v="0"/>
    <s v="Yes"/>
    <x v="0"/>
    <n v="0"/>
    <m/>
  </r>
  <r>
    <n v="1329"/>
    <s v="Female"/>
    <n v="0.54"/>
    <n v="0.61"/>
    <n v="0.67"/>
    <n v="8.06"/>
    <n v="64"/>
    <x v="46"/>
    <n v="92"/>
    <n v="1"/>
    <n v="1"/>
    <n v="1"/>
    <n v="4"/>
    <n v="0.89"/>
    <n v="1"/>
    <s v="No"/>
    <x v="1"/>
    <n v="14.86"/>
    <m/>
  </r>
  <r>
    <n v="1330"/>
    <s v="Male"/>
    <n v="0.7"/>
    <n v="0.57999999999999996"/>
    <n v="0.85"/>
    <n v="8.6199999999999992"/>
    <n v="76"/>
    <x v="16"/>
    <n v="56"/>
    <n v="3"/>
    <n v="2"/>
    <n v="3"/>
    <n v="3"/>
    <n v="0.63"/>
    <n v="5"/>
    <s v="Yes"/>
    <x v="0"/>
    <n v="0"/>
    <m/>
  </r>
  <r>
    <n v="1331"/>
    <s v="Female"/>
    <n v="0.61"/>
    <n v="0.62"/>
    <n v="0.88"/>
    <n v="7.41"/>
    <n v="75"/>
    <x v="0"/>
    <n v="80"/>
    <n v="1"/>
    <n v="3"/>
    <n v="16"/>
    <n v="4"/>
    <n v="0.88"/>
    <n v="0"/>
    <s v="No"/>
    <x v="1"/>
    <n v="6.86"/>
    <m/>
  </r>
  <r>
    <n v="1332"/>
    <s v="Female"/>
    <n v="0.53"/>
    <n v="0.75"/>
    <n v="0.83"/>
    <n v="5.76"/>
    <n v="94"/>
    <x v="52"/>
    <n v="40"/>
    <n v="4"/>
    <n v="5"/>
    <n v="24"/>
    <n v="4"/>
    <n v="0.92"/>
    <n v="5"/>
    <s v="Yes"/>
    <x v="0"/>
    <n v="0"/>
    <m/>
  </r>
  <r>
    <n v="1333"/>
    <s v="Male"/>
    <n v="0.91"/>
    <n v="0.87"/>
    <n v="0.56999999999999995"/>
    <n v="8.93"/>
    <n v="44"/>
    <x v="39"/>
    <n v="79"/>
    <n v="2"/>
    <n v="5"/>
    <n v="24"/>
    <n v="3"/>
    <n v="0.72"/>
    <n v="3"/>
    <s v="Yes"/>
    <x v="0"/>
    <n v="0"/>
    <m/>
  </r>
  <r>
    <n v="1334"/>
    <s v="Female"/>
    <n v="0.69"/>
    <n v="0.91"/>
    <n v="0.63"/>
    <n v="5.65"/>
    <n v="63"/>
    <x v="6"/>
    <n v="44"/>
    <n v="1"/>
    <n v="0"/>
    <n v="7"/>
    <n v="3"/>
    <n v="0.98"/>
    <n v="1"/>
    <s v="Yes"/>
    <x v="0"/>
    <n v="0"/>
    <m/>
  </r>
  <r>
    <n v="1335"/>
    <s v="Female"/>
    <n v="0.87"/>
    <n v="0.62"/>
    <n v="0.65"/>
    <n v="8.51"/>
    <n v="63"/>
    <x v="1"/>
    <n v="69"/>
    <n v="1"/>
    <n v="5"/>
    <n v="19"/>
    <n v="4"/>
    <n v="0.91"/>
    <n v="2"/>
    <s v="Yes"/>
    <x v="0"/>
    <n v="0"/>
    <m/>
  </r>
  <r>
    <n v="1336"/>
    <s v="Female"/>
    <n v="0.74"/>
    <n v="0.88"/>
    <n v="0.65"/>
    <n v="5.6"/>
    <n v="68"/>
    <x v="26"/>
    <n v="50"/>
    <n v="4"/>
    <n v="5"/>
    <n v="4"/>
    <n v="4"/>
    <n v="0.87"/>
    <n v="3"/>
    <s v="Yes"/>
    <x v="0"/>
    <n v="0"/>
    <m/>
  </r>
  <r>
    <n v="1337"/>
    <s v="Male"/>
    <n v="0.63"/>
    <n v="0.77"/>
    <n v="0.79"/>
    <n v="9.2100000000000009"/>
    <n v="89"/>
    <x v="40"/>
    <n v="67"/>
    <n v="2"/>
    <n v="0"/>
    <n v="16"/>
    <n v="2"/>
    <n v="0.96"/>
    <n v="1"/>
    <s v="Yes"/>
    <x v="1"/>
    <n v="13.25"/>
    <m/>
  </r>
  <r>
    <n v="1338"/>
    <s v="Female"/>
    <n v="0.6"/>
    <n v="0.68"/>
    <n v="0.76"/>
    <n v="6.18"/>
    <n v="84"/>
    <x v="50"/>
    <n v="77"/>
    <n v="3"/>
    <n v="1"/>
    <n v="19"/>
    <n v="1"/>
    <n v="0.87"/>
    <n v="1"/>
    <s v="No"/>
    <x v="0"/>
    <n v="0"/>
    <m/>
  </r>
  <r>
    <n v="1339"/>
    <s v="Female"/>
    <n v="0.81"/>
    <n v="0.73"/>
    <n v="0.63"/>
    <n v="7.71"/>
    <n v="70"/>
    <x v="39"/>
    <n v="56"/>
    <n v="0"/>
    <n v="5"/>
    <n v="3"/>
    <n v="3"/>
    <n v="0.86"/>
    <n v="4"/>
    <s v="Yes"/>
    <x v="0"/>
    <n v="0"/>
    <m/>
  </r>
  <r>
    <n v="1340"/>
    <s v="Female"/>
    <n v="0.6"/>
    <n v="0.68"/>
    <n v="0.74"/>
    <n v="8.07"/>
    <n v="76"/>
    <x v="5"/>
    <n v="89"/>
    <n v="4"/>
    <n v="3"/>
    <n v="20"/>
    <n v="1"/>
    <n v="0.84"/>
    <n v="2"/>
    <s v="Yes"/>
    <x v="1"/>
    <n v="13.38"/>
    <m/>
  </r>
  <r>
    <n v="1341"/>
    <s v="Male"/>
    <n v="0.67"/>
    <n v="0.62"/>
    <n v="0.75"/>
    <n v="7.47"/>
    <n v="97"/>
    <x v="34"/>
    <n v="62"/>
    <n v="0"/>
    <n v="2"/>
    <n v="17"/>
    <n v="3"/>
    <n v="0.89"/>
    <n v="1"/>
    <s v="Yes"/>
    <x v="1"/>
    <n v="13.96"/>
    <m/>
  </r>
  <r>
    <n v="1342"/>
    <s v="Female"/>
    <n v="0.76"/>
    <n v="0.62"/>
    <n v="0.64"/>
    <n v="6.97"/>
    <n v="95"/>
    <x v="53"/>
    <n v="57"/>
    <n v="2"/>
    <n v="2"/>
    <n v="17"/>
    <n v="5"/>
    <n v="0.65"/>
    <n v="0"/>
    <s v="Yes"/>
    <x v="0"/>
    <n v="0"/>
    <m/>
  </r>
  <r>
    <n v="1343"/>
    <s v="Male"/>
    <n v="0.67"/>
    <n v="0.77"/>
    <n v="0.76"/>
    <n v="7.51"/>
    <n v="58"/>
    <x v="20"/>
    <n v="76"/>
    <n v="2"/>
    <n v="2"/>
    <n v="17"/>
    <n v="2"/>
    <n v="0.89"/>
    <n v="5"/>
    <s v="No"/>
    <x v="0"/>
    <n v="0"/>
    <m/>
  </r>
  <r>
    <n v="1344"/>
    <s v="Male"/>
    <n v="0.72"/>
    <n v="0.51"/>
    <n v="0.83"/>
    <n v="6.84"/>
    <n v="62"/>
    <x v="55"/>
    <n v="66"/>
    <n v="1"/>
    <n v="4"/>
    <n v="15"/>
    <n v="1"/>
    <n v="0.68"/>
    <n v="2"/>
    <s v="Yes"/>
    <x v="0"/>
    <n v="0"/>
    <m/>
  </r>
  <r>
    <n v="1345"/>
    <s v="Male"/>
    <n v="0.6"/>
    <n v="0.59"/>
    <n v="0.63"/>
    <n v="7.38"/>
    <n v="74"/>
    <x v="59"/>
    <n v="64"/>
    <n v="0"/>
    <n v="4"/>
    <n v="10"/>
    <n v="2"/>
    <n v="0.65"/>
    <n v="2"/>
    <s v="No"/>
    <x v="1"/>
    <n v="6.83"/>
    <m/>
  </r>
  <r>
    <n v="1346"/>
    <s v="Male"/>
    <n v="0.7"/>
    <n v="0.71"/>
    <n v="0.59"/>
    <n v="7.04"/>
    <n v="93"/>
    <x v="39"/>
    <n v="44"/>
    <n v="0"/>
    <n v="3"/>
    <n v="7"/>
    <n v="0"/>
    <n v="0.88"/>
    <n v="3"/>
    <s v="No"/>
    <x v="0"/>
    <n v="0"/>
    <m/>
  </r>
  <r>
    <n v="1347"/>
    <s v="Male"/>
    <n v="0.93"/>
    <n v="0.62"/>
    <n v="0.65"/>
    <n v="7.93"/>
    <n v="89"/>
    <x v="6"/>
    <n v="99"/>
    <n v="2"/>
    <n v="5"/>
    <n v="11"/>
    <n v="1"/>
    <n v="0.82"/>
    <n v="2"/>
    <s v="Yes"/>
    <x v="0"/>
    <n v="0"/>
    <m/>
  </r>
  <r>
    <n v="1348"/>
    <s v="Male"/>
    <n v="0.54"/>
    <n v="0.57999999999999996"/>
    <n v="0.55000000000000004"/>
    <n v="6.52"/>
    <n v="45"/>
    <x v="49"/>
    <n v="58"/>
    <n v="0"/>
    <n v="5"/>
    <n v="17"/>
    <n v="1"/>
    <n v="0.65"/>
    <n v="2"/>
    <s v="No"/>
    <x v="0"/>
    <n v="0"/>
    <m/>
  </r>
  <r>
    <n v="1349"/>
    <s v="Female"/>
    <n v="0.72"/>
    <n v="0.82"/>
    <n v="0.55000000000000004"/>
    <n v="9.75"/>
    <n v="45"/>
    <x v="11"/>
    <n v="66"/>
    <n v="3"/>
    <n v="2"/>
    <n v="21"/>
    <n v="5"/>
    <n v="0.81"/>
    <n v="4"/>
    <s v="No"/>
    <x v="0"/>
    <n v="0"/>
    <m/>
  </r>
  <r>
    <n v="1350"/>
    <s v="Male"/>
    <n v="0.9"/>
    <n v="0.63"/>
    <n v="0.59"/>
    <n v="7.65"/>
    <n v="95"/>
    <x v="8"/>
    <n v="52"/>
    <n v="2"/>
    <n v="0"/>
    <n v="17"/>
    <n v="1"/>
    <n v="0.61"/>
    <n v="2"/>
    <s v="Yes"/>
    <x v="0"/>
    <n v="0"/>
    <m/>
  </r>
  <r>
    <n v="1351"/>
    <s v="Female"/>
    <n v="0.74"/>
    <n v="0.69"/>
    <n v="0.76"/>
    <n v="6.33"/>
    <n v="76"/>
    <x v="27"/>
    <n v="93"/>
    <n v="1"/>
    <n v="5"/>
    <n v="7"/>
    <n v="0"/>
    <n v="0.9"/>
    <n v="5"/>
    <s v="Yes"/>
    <x v="0"/>
    <n v="0"/>
    <m/>
  </r>
  <r>
    <n v="1352"/>
    <s v="Female"/>
    <n v="0.9"/>
    <n v="0.64"/>
    <n v="0.8"/>
    <n v="7.55"/>
    <n v="69"/>
    <x v="43"/>
    <n v="46"/>
    <n v="1"/>
    <n v="2"/>
    <n v="15"/>
    <n v="0"/>
    <n v="0.65"/>
    <n v="5"/>
    <s v="No"/>
    <x v="0"/>
    <n v="0"/>
    <m/>
  </r>
  <r>
    <n v="1353"/>
    <s v="Male"/>
    <n v="0.59"/>
    <n v="0.81"/>
    <n v="0.6"/>
    <n v="9.23"/>
    <n v="40"/>
    <x v="41"/>
    <n v="65"/>
    <n v="1"/>
    <n v="3"/>
    <n v="16"/>
    <n v="2"/>
    <n v="0.64"/>
    <n v="5"/>
    <s v="No"/>
    <x v="0"/>
    <n v="0"/>
    <m/>
  </r>
  <r>
    <n v="1354"/>
    <s v="Female"/>
    <n v="0.71"/>
    <n v="0.82"/>
    <n v="0.86"/>
    <n v="5.59"/>
    <n v="47"/>
    <x v="13"/>
    <n v="53"/>
    <n v="0"/>
    <n v="2"/>
    <n v="1"/>
    <n v="0"/>
    <n v="0.79"/>
    <n v="1"/>
    <s v="No"/>
    <x v="0"/>
    <n v="0"/>
    <m/>
  </r>
  <r>
    <n v="1355"/>
    <s v="Female"/>
    <n v="0.68"/>
    <n v="0.66"/>
    <n v="0.65"/>
    <n v="8.42"/>
    <n v="67"/>
    <x v="56"/>
    <n v="66"/>
    <n v="2"/>
    <n v="1"/>
    <n v="20"/>
    <n v="3"/>
    <n v="0.71"/>
    <n v="0"/>
    <s v="No"/>
    <x v="1"/>
    <n v="12"/>
    <m/>
  </r>
  <r>
    <n v="1356"/>
    <s v="Female"/>
    <n v="0.5"/>
    <n v="0.73"/>
    <n v="0.64"/>
    <n v="7.86"/>
    <n v="64"/>
    <x v="10"/>
    <n v="97"/>
    <n v="1"/>
    <n v="2"/>
    <n v="21"/>
    <n v="4"/>
    <n v="0.97"/>
    <n v="5"/>
    <s v="No"/>
    <x v="0"/>
    <n v="0"/>
    <m/>
  </r>
  <r>
    <n v="1357"/>
    <s v="Female"/>
    <n v="0.56000000000000005"/>
    <n v="0.79"/>
    <n v="0.88"/>
    <n v="6.23"/>
    <n v="72"/>
    <x v="47"/>
    <n v="98"/>
    <n v="2"/>
    <n v="5"/>
    <n v="14"/>
    <n v="1"/>
    <n v="0.97"/>
    <n v="4"/>
    <s v="Yes"/>
    <x v="0"/>
    <n v="0"/>
    <m/>
  </r>
  <r>
    <n v="1358"/>
    <s v="Male"/>
    <n v="0.53"/>
    <n v="0.62"/>
    <n v="0.85"/>
    <n v="9.02"/>
    <n v="92"/>
    <x v="46"/>
    <n v="47"/>
    <n v="0"/>
    <n v="5"/>
    <n v="24"/>
    <n v="2"/>
    <n v="0.67"/>
    <n v="4"/>
    <s v="Yes"/>
    <x v="0"/>
    <n v="0"/>
    <m/>
  </r>
  <r>
    <n v="1359"/>
    <s v="Female"/>
    <n v="0.5"/>
    <n v="0.65"/>
    <n v="0.66"/>
    <n v="7.09"/>
    <n v="99"/>
    <x v="35"/>
    <n v="70"/>
    <n v="3"/>
    <n v="0"/>
    <n v="21"/>
    <n v="2"/>
    <n v="0.92"/>
    <n v="4"/>
    <s v="Yes"/>
    <x v="0"/>
    <n v="0"/>
    <m/>
  </r>
  <r>
    <n v="1360"/>
    <s v="Male"/>
    <n v="0.64"/>
    <n v="0.51"/>
    <n v="0.7"/>
    <n v="6.76"/>
    <n v="77"/>
    <x v="47"/>
    <n v="74"/>
    <n v="3"/>
    <n v="3"/>
    <n v="23"/>
    <n v="2"/>
    <n v="0.98"/>
    <n v="4"/>
    <s v="No"/>
    <x v="0"/>
    <n v="0"/>
    <m/>
  </r>
  <r>
    <n v="1361"/>
    <s v="Female"/>
    <n v="0.89"/>
    <n v="0.66"/>
    <n v="0.56999999999999995"/>
    <n v="9.06"/>
    <n v="91"/>
    <x v="1"/>
    <n v="66"/>
    <n v="3"/>
    <n v="3"/>
    <n v="6"/>
    <n v="2"/>
    <n v="0.99"/>
    <n v="3"/>
    <s v="No"/>
    <x v="0"/>
    <n v="0"/>
    <m/>
  </r>
  <r>
    <n v="1362"/>
    <s v="Female"/>
    <n v="0.61"/>
    <n v="0.81"/>
    <n v="0.56000000000000005"/>
    <n v="8.25"/>
    <n v="53"/>
    <x v="6"/>
    <n v="43"/>
    <n v="0"/>
    <n v="0"/>
    <n v="0"/>
    <n v="1"/>
    <n v="0.9"/>
    <n v="4"/>
    <s v="No"/>
    <x v="0"/>
    <n v="0"/>
    <m/>
  </r>
  <r>
    <n v="1363"/>
    <s v="Male"/>
    <n v="0.71"/>
    <n v="0.92"/>
    <n v="0.59"/>
    <n v="9.36"/>
    <n v="50"/>
    <x v="33"/>
    <n v="81"/>
    <n v="1"/>
    <n v="3"/>
    <n v="1"/>
    <n v="2"/>
    <n v="0.62"/>
    <n v="3"/>
    <s v="No"/>
    <x v="0"/>
    <n v="0"/>
    <m/>
  </r>
  <r>
    <n v="1364"/>
    <s v="Female"/>
    <n v="0.71"/>
    <n v="0.56999999999999995"/>
    <n v="0.65"/>
    <n v="8.2100000000000009"/>
    <n v="41"/>
    <x v="14"/>
    <n v="43"/>
    <n v="0"/>
    <n v="2"/>
    <n v="3"/>
    <n v="1"/>
    <n v="0.78"/>
    <n v="3"/>
    <s v="Yes"/>
    <x v="0"/>
    <n v="0"/>
    <m/>
  </r>
  <r>
    <n v="1365"/>
    <s v="Female"/>
    <n v="0.66"/>
    <n v="0.52"/>
    <n v="0.79"/>
    <n v="8.69"/>
    <n v="92"/>
    <x v="54"/>
    <n v="57"/>
    <n v="2"/>
    <n v="3"/>
    <n v="15"/>
    <n v="2"/>
    <n v="0.67"/>
    <n v="2"/>
    <s v="Yes"/>
    <x v="1"/>
    <n v="14.79"/>
    <m/>
  </r>
  <r>
    <n v="1366"/>
    <s v="Female"/>
    <n v="0.78"/>
    <n v="0.61"/>
    <n v="0.89"/>
    <n v="9.1"/>
    <n v="69"/>
    <x v="14"/>
    <n v="62"/>
    <n v="3"/>
    <n v="2"/>
    <n v="11"/>
    <n v="2"/>
    <n v="0.89"/>
    <n v="0"/>
    <s v="No"/>
    <x v="1"/>
    <n v="13.21"/>
    <m/>
  </r>
  <r>
    <n v="1367"/>
    <s v="Male"/>
    <n v="0.95"/>
    <n v="0.69"/>
    <n v="0.89"/>
    <n v="5.74"/>
    <n v="69"/>
    <x v="42"/>
    <n v="71"/>
    <n v="2"/>
    <n v="3"/>
    <n v="16"/>
    <n v="4"/>
    <n v="0.9"/>
    <n v="2"/>
    <s v="Yes"/>
    <x v="0"/>
    <n v="0"/>
    <m/>
  </r>
  <r>
    <n v="1368"/>
    <s v="Female"/>
    <n v="0.63"/>
    <n v="0.65"/>
    <n v="0.76"/>
    <n v="8.84"/>
    <n v="43"/>
    <x v="59"/>
    <n v="51"/>
    <n v="0"/>
    <n v="5"/>
    <n v="23"/>
    <n v="3"/>
    <n v="0.88"/>
    <n v="3"/>
    <s v="Yes"/>
    <x v="0"/>
    <n v="0"/>
    <m/>
  </r>
  <r>
    <n v="1369"/>
    <s v="Male"/>
    <n v="0.69"/>
    <n v="0.63"/>
    <n v="0.76"/>
    <n v="8.14"/>
    <n v="52"/>
    <x v="37"/>
    <n v="91"/>
    <n v="4"/>
    <n v="2"/>
    <n v="3"/>
    <n v="0"/>
    <n v="0.65"/>
    <n v="2"/>
    <s v="No"/>
    <x v="0"/>
    <n v="0"/>
    <m/>
  </r>
  <r>
    <n v="1370"/>
    <s v="Female"/>
    <n v="0.82"/>
    <n v="0.65"/>
    <n v="0.65"/>
    <n v="5.8"/>
    <n v="46"/>
    <x v="56"/>
    <n v="59"/>
    <n v="4"/>
    <n v="2"/>
    <n v="15"/>
    <n v="0"/>
    <n v="0.61"/>
    <n v="1"/>
    <s v="No"/>
    <x v="0"/>
    <n v="0"/>
    <m/>
  </r>
  <r>
    <n v="1371"/>
    <s v="Male"/>
    <n v="0.92"/>
    <n v="0.92"/>
    <n v="0.86"/>
    <n v="7.69"/>
    <n v="77"/>
    <x v="44"/>
    <n v="86"/>
    <n v="0"/>
    <n v="5"/>
    <n v="6"/>
    <n v="0"/>
    <n v="0.82"/>
    <n v="4"/>
    <s v="No"/>
    <x v="0"/>
    <n v="0"/>
    <m/>
  </r>
  <r>
    <n v="1372"/>
    <s v="Male"/>
    <n v="0.64"/>
    <n v="0.82"/>
    <n v="0.89"/>
    <n v="5.85"/>
    <n v="42"/>
    <x v="12"/>
    <n v="84"/>
    <n v="1"/>
    <n v="0"/>
    <n v="22"/>
    <n v="3"/>
    <n v="0.89"/>
    <n v="4"/>
    <s v="Yes"/>
    <x v="0"/>
    <n v="0"/>
    <m/>
  </r>
  <r>
    <n v="1373"/>
    <s v="Female"/>
    <n v="0.61"/>
    <n v="0.79"/>
    <n v="0.85"/>
    <n v="8.66"/>
    <n v="48"/>
    <x v="53"/>
    <n v="51"/>
    <n v="2"/>
    <n v="0"/>
    <n v="7"/>
    <n v="1"/>
    <n v="0.97"/>
    <n v="3"/>
    <s v="Yes"/>
    <x v="0"/>
    <n v="0"/>
    <m/>
  </r>
  <r>
    <n v="1374"/>
    <s v="Female"/>
    <n v="0.89"/>
    <n v="0.61"/>
    <n v="0.62"/>
    <n v="7.85"/>
    <n v="53"/>
    <x v="29"/>
    <n v="47"/>
    <n v="0"/>
    <n v="5"/>
    <n v="24"/>
    <n v="0"/>
    <n v="0.98"/>
    <n v="2"/>
    <s v="No"/>
    <x v="0"/>
    <n v="0"/>
    <m/>
  </r>
  <r>
    <n v="1375"/>
    <s v="Male"/>
    <n v="0.69"/>
    <n v="0.64"/>
    <n v="0.74"/>
    <n v="9.6"/>
    <n v="91"/>
    <x v="51"/>
    <n v="93"/>
    <n v="0"/>
    <n v="4"/>
    <n v="8"/>
    <n v="0"/>
    <n v="0.68"/>
    <n v="1"/>
    <s v="Yes"/>
    <x v="0"/>
    <n v="0"/>
    <m/>
  </r>
  <r>
    <n v="1376"/>
    <s v="Male"/>
    <n v="0.79"/>
    <n v="0.67"/>
    <n v="0.88"/>
    <n v="6.29"/>
    <n v="50"/>
    <x v="23"/>
    <n v="61"/>
    <n v="4"/>
    <n v="0"/>
    <n v="13"/>
    <n v="0"/>
    <n v="0.66"/>
    <n v="1"/>
    <s v="No"/>
    <x v="0"/>
    <n v="0"/>
    <m/>
  </r>
  <r>
    <n v="1377"/>
    <s v="Female"/>
    <n v="0.87"/>
    <n v="0.77"/>
    <n v="0.57999999999999996"/>
    <n v="8.11"/>
    <n v="76"/>
    <x v="14"/>
    <n v="66"/>
    <n v="3"/>
    <n v="2"/>
    <n v="22"/>
    <n v="1"/>
    <n v="0.74"/>
    <n v="5"/>
    <s v="Yes"/>
    <x v="0"/>
    <n v="0"/>
    <m/>
  </r>
  <r>
    <n v="1378"/>
    <s v="Male"/>
    <n v="0.52"/>
    <n v="0.72"/>
    <n v="0.72"/>
    <n v="6.41"/>
    <n v="53"/>
    <x v="12"/>
    <n v="80"/>
    <n v="3"/>
    <n v="2"/>
    <n v="8"/>
    <n v="3"/>
    <n v="0.74"/>
    <n v="1"/>
    <s v="Yes"/>
    <x v="0"/>
    <n v="0"/>
    <m/>
  </r>
  <r>
    <n v="1379"/>
    <s v="Female"/>
    <n v="0.77"/>
    <n v="0.63"/>
    <n v="0.57999999999999996"/>
    <n v="8.14"/>
    <n v="58"/>
    <x v="33"/>
    <n v="91"/>
    <n v="1"/>
    <n v="3"/>
    <n v="14"/>
    <n v="3"/>
    <n v="0.8"/>
    <n v="3"/>
    <s v="Yes"/>
    <x v="0"/>
    <n v="0"/>
    <m/>
  </r>
  <r>
    <n v="1380"/>
    <s v="Female"/>
    <n v="0.75"/>
    <n v="0.79"/>
    <n v="0.74"/>
    <n v="8.61"/>
    <n v="47"/>
    <x v="45"/>
    <n v="80"/>
    <n v="1"/>
    <n v="3"/>
    <n v="20"/>
    <n v="5"/>
    <n v="0.73"/>
    <n v="5"/>
    <s v="No"/>
    <x v="0"/>
    <n v="0"/>
    <m/>
  </r>
  <r>
    <n v="1381"/>
    <s v="Female"/>
    <n v="0.79"/>
    <n v="0.82"/>
    <n v="0.63"/>
    <n v="8.61"/>
    <n v="98"/>
    <x v="35"/>
    <n v="56"/>
    <n v="1"/>
    <n v="4"/>
    <n v="3"/>
    <n v="5"/>
    <n v="0.7"/>
    <n v="2"/>
    <s v="No"/>
    <x v="1"/>
    <n v="3.53"/>
    <m/>
  </r>
  <r>
    <n v="1382"/>
    <s v="Female"/>
    <n v="0.62"/>
    <n v="0.94"/>
    <n v="0.7"/>
    <n v="9"/>
    <n v="46"/>
    <x v="19"/>
    <n v="98"/>
    <n v="4"/>
    <n v="2"/>
    <n v="2"/>
    <n v="1"/>
    <n v="0.7"/>
    <n v="1"/>
    <s v="No"/>
    <x v="0"/>
    <n v="0"/>
    <m/>
  </r>
  <r>
    <n v="1383"/>
    <s v="Male"/>
    <n v="0.62"/>
    <n v="0.64"/>
    <n v="0.8"/>
    <n v="9.17"/>
    <n v="98"/>
    <x v="40"/>
    <n v="96"/>
    <n v="0"/>
    <n v="4"/>
    <n v="21"/>
    <n v="4"/>
    <n v="0.79"/>
    <n v="1"/>
    <s v="Yes"/>
    <x v="1"/>
    <n v="7.43"/>
    <m/>
  </r>
  <r>
    <n v="1384"/>
    <s v="Female"/>
    <n v="0.51"/>
    <n v="0.56000000000000005"/>
    <n v="0.79"/>
    <n v="5.83"/>
    <n v="98"/>
    <x v="32"/>
    <n v="71"/>
    <n v="1"/>
    <n v="2"/>
    <n v="9"/>
    <n v="2"/>
    <n v="0.72"/>
    <n v="2"/>
    <s v="No"/>
    <x v="0"/>
    <n v="0"/>
    <m/>
  </r>
  <r>
    <n v="1385"/>
    <s v="Male"/>
    <n v="0.86"/>
    <n v="0.64"/>
    <n v="0.57999999999999996"/>
    <n v="6.98"/>
    <n v="46"/>
    <x v="56"/>
    <n v="72"/>
    <n v="4"/>
    <n v="0"/>
    <n v="24"/>
    <n v="1"/>
    <n v="0.89"/>
    <n v="2"/>
    <s v="Yes"/>
    <x v="0"/>
    <n v="0"/>
    <m/>
  </r>
  <r>
    <n v="1386"/>
    <s v="Female"/>
    <n v="0.87"/>
    <n v="0.91"/>
    <n v="0.73"/>
    <n v="8.4499999999999993"/>
    <n v="95"/>
    <x v="47"/>
    <n v="70"/>
    <n v="2"/>
    <n v="3"/>
    <n v="3"/>
    <n v="2"/>
    <n v="0.99"/>
    <n v="4"/>
    <s v="Yes"/>
    <x v="0"/>
    <n v="0"/>
    <m/>
  </r>
  <r>
    <n v="1387"/>
    <s v="Male"/>
    <n v="0.51"/>
    <n v="0.87"/>
    <n v="0.68"/>
    <n v="7.64"/>
    <n v="94"/>
    <x v="31"/>
    <n v="94"/>
    <n v="0"/>
    <n v="5"/>
    <n v="17"/>
    <n v="3"/>
    <n v="0.98"/>
    <n v="0"/>
    <s v="No"/>
    <x v="1"/>
    <n v="9.2100000000000009"/>
    <m/>
  </r>
  <r>
    <n v="1388"/>
    <s v="Female"/>
    <n v="0.85"/>
    <n v="0.93"/>
    <n v="0.75"/>
    <n v="6.32"/>
    <n v="42"/>
    <x v="43"/>
    <n v="45"/>
    <n v="2"/>
    <n v="5"/>
    <n v="10"/>
    <n v="2"/>
    <n v="0.79"/>
    <n v="0"/>
    <s v="Yes"/>
    <x v="0"/>
    <n v="0"/>
    <m/>
  </r>
  <r>
    <n v="1389"/>
    <s v="Male"/>
    <n v="0.75"/>
    <n v="0.6"/>
    <n v="0.69"/>
    <n v="7.88"/>
    <n v="42"/>
    <x v="11"/>
    <n v="78"/>
    <n v="3"/>
    <n v="4"/>
    <n v="18"/>
    <n v="5"/>
    <n v="0.97"/>
    <n v="1"/>
    <s v="Yes"/>
    <x v="1"/>
    <n v="6.25"/>
    <m/>
  </r>
  <r>
    <n v="1390"/>
    <s v="Male"/>
    <n v="0.6"/>
    <n v="0.78"/>
    <n v="0.56999999999999995"/>
    <n v="7.25"/>
    <n v="57"/>
    <x v="8"/>
    <n v="48"/>
    <n v="3"/>
    <n v="1"/>
    <n v="18"/>
    <n v="0"/>
    <n v="0.67"/>
    <n v="2"/>
    <s v="Yes"/>
    <x v="0"/>
    <n v="0"/>
    <m/>
  </r>
  <r>
    <n v="1391"/>
    <s v="Female"/>
    <n v="0.56999999999999995"/>
    <n v="0.8"/>
    <n v="0.7"/>
    <n v="7.18"/>
    <n v="84"/>
    <x v="28"/>
    <n v="81"/>
    <n v="0"/>
    <n v="5"/>
    <n v="17"/>
    <n v="2"/>
    <n v="0.96"/>
    <n v="4"/>
    <s v="Yes"/>
    <x v="0"/>
    <n v="0"/>
    <m/>
  </r>
  <r>
    <n v="1392"/>
    <s v="Female"/>
    <n v="0.93"/>
    <n v="0.74"/>
    <n v="0.68"/>
    <n v="8.98"/>
    <n v="72"/>
    <x v="4"/>
    <n v="71"/>
    <n v="1"/>
    <n v="2"/>
    <n v="12"/>
    <n v="5"/>
    <n v="0.92"/>
    <n v="3"/>
    <s v="Yes"/>
    <x v="0"/>
    <n v="0"/>
    <m/>
  </r>
  <r>
    <n v="1393"/>
    <s v="Female"/>
    <n v="0.89"/>
    <n v="0.73"/>
    <n v="0.63"/>
    <n v="7.25"/>
    <n v="76"/>
    <x v="55"/>
    <n v="75"/>
    <n v="0"/>
    <n v="0"/>
    <n v="24"/>
    <n v="2"/>
    <n v="0.85"/>
    <n v="0"/>
    <s v="No"/>
    <x v="0"/>
    <n v="0"/>
    <m/>
  </r>
  <r>
    <n v="1394"/>
    <s v="Female"/>
    <n v="0.92"/>
    <n v="0.68"/>
    <n v="0.61"/>
    <n v="5.61"/>
    <n v="67"/>
    <x v="44"/>
    <n v="55"/>
    <n v="1"/>
    <n v="1"/>
    <n v="3"/>
    <n v="3"/>
    <n v="0.98"/>
    <n v="5"/>
    <s v="No"/>
    <x v="0"/>
    <n v="0"/>
    <m/>
  </r>
  <r>
    <n v="1395"/>
    <s v="Male"/>
    <n v="0.71"/>
    <n v="0.51"/>
    <n v="0.68"/>
    <n v="5.75"/>
    <n v="75"/>
    <x v="18"/>
    <n v="51"/>
    <n v="3"/>
    <n v="0"/>
    <n v="2"/>
    <n v="4"/>
    <n v="0.67"/>
    <n v="0"/>
    <s v="No"/>
    <x v="0"/>
    <n v="0"/>
    <m/>
  </r>
  <r>
    <n v="1396"/>
    <s v="Female"/>
    <n v="0.69"/>
    <n v="0.71"/>
    <n v="0.6"/>
    <n v="9.18"/>
    <n v="55"/>
    <x v="25"/>
    <n v="80"/>
    <n v="0"/>
    <n v="0"/>
    <n v="15"/>
    <n v="2"/>
    <n v="0.77"/>
    <n v="2"/>
    <s v="Yes"/>
    <x v="1"/>
    <n v="10.029999999999999"/>
    <m/>
  </r>
  <r>
    <n v="1397"/>
    <s v="Male"/>
    <n v="0.56999999999999995"/>
    <n v="0.69"/>
    <n v="0.75"/>
    <n v="9.6300000000000008"/>
    <n v="54"/>
    <x v="21"/>
    <n v="42"/>
    <n v="0"/>
    <n v="2"/>
    <n v="13"/>
    <n v="3"/>
    <n v="0.98"/>
    <n v="3"/>
    <s v="No"/>
    <x v="0"/>
    <n v="0"/>
    <m/>
  </r>
  <r>
    <n v="1398"/>
    <s v="Male"/>
    <n v="0.78"/>
    <n v="0.82"/>
    <n v="0.69"/>
    <n v="8.4600000000000009"/>
    <n v="68"/>
    <x v="8"/>
    <n v="97"/>
    <n v="1"/>
    <n v="0"/>
    <n v="9"/>
    <n v="0"/>
    <n v="0.73"/>
    <n v="0"/>
    <s v="Yes"/>
    <x v="1"/>
    <n v="8.67"/>
    <m/>
  </r>
  <r>
    <n v="1399"/>
    <s v="Female"/>
    <n v="0.89"/>
    <n v="0.56999999999999995"/>
    <n v="0.62"/>
    <n v="7.07"/>
    <n v="98"/>
    <x v="50"/>
    <n v="66"/>
    <n v="3"/>
    <n v="4"/>
    <n v="5"/>
    <n v="2"/>
    <n v="0.77"/>
    <n v="4"/>
    <s v="Yes"/>
    <x v="0"/>
    <n v="0"/>
    <m/>
  </r>
  <r>
    <n v="1400"/>
    <s v="Male"/>
    <n v="0.75"/>
    <n v="0.74"/>
    <n v="0.88"/>
    <n v="9.5399999999999991"/>
    <n v="57"/>
    <x v="21"/>
    <n v="66"/>
    <n v="3"/>
    <n v="1"/>
    <n v="7"/>
    <n v="2"/>
    <n v="0.8"/>
    <n v="0"/>
    <s v="Yes"/>
    <x v="0"/>
    <n v="0"/>
    <m/>
  </r>
  <r>
    <n v="1401"/>
    <s v="Male"/>
    <n v="0.79"/>
    <n v="0.57999999999999996"/>
    <n v="0.55000000000000004"/>
    <n v="8.35"/>
    <n v="88"/>
    <x v="55"/>
    <n v="48"/>
    <n v="1"/>
    <n v="0"/>
    <n v="23"/>
    <n v="0"/>
    <n v="0.82"/>
    <n v="2"/>
    <s v="Yes"/>
    <x v="0"/>
    <n v="0"/>
    <m/>
  </r>
  <r>
    <n v="1402"/>
    <s v="Male"/>
    <n v="0.66"/>
    <n v="0.83"/>
    <n v="0.86"/>
    <n v="9.1300000000000008"/>
    <n v="85"/>
    <x v="33"/>
    <n v="56"/>
    <n v="1"/>
    <n v="5"/>
    <n v="15"/>
    <n v="5"/>
    <n v="0.63"/>
    <n v="2"/>
    <s v="No"/>
    <x v="1"/>
    <n v="13.49"/>
    <m/>
  </r>
  <r>
    <n v="1403"/>
    <s v="Male"/>
    <n v="0.69"/>
    <n v="0.72"/>
    <n v="0.59"/>
    <n v="8.7899999999999991"/>
    <n v="85"/>
    <x v="14"/>
    <n v="85"/>
    <n v="1"/>
    <n v="5"/>
    <n v="9"/>
    <n v="5"/>
    <n v="0.69"/>
    <n v="5"/>
    <s v="Yes"/>
    <x v="0"/>
    <n v="0"/>
    <m/>
  </r>
  <r>
    <n v="1404"/>
    <s v="Female"/>
    <n v="0.65"/>
    <n v="0.54"/>
    <n v="0.84"/>
    <n v="7.13"/>
    <n v="58"/>
    <x v="44"/>
    <n v="44"/>
    <n v="3"/>
    <n v="0"/>
    <n v="21"/>
    <n v="5"/>
    <n v="0.7"/>
    <n v="5"/>
    <s v="No"/>
    <x v="0"/>
    <n v="0"/>
    <m/>
  </r>
  <r>
    <n v="1405"/>
    <s v="Female"/>
    <n v="0.95"/>
    <n v="0.74"/>
    <n v="0.76"/>
    <n v="7.56"/>
    <n v="68"/>
    <x v="23"/>
    <n v="65"/>
    <n v="3"/>
    <n v="3"/>
    <n v="20"/>
    <n v="1"/>
    <n v="0.79"/>
    <n v="3"/>
    <s v="No"/>
    <x v="0"/>
    <n v="0"/>
    <m/>
  </r>
  <r>
    <n v="1406"/>
    <s v="Female"/>
    <n v="0.92"/>
    <n v="0.56999999999999995"/>
    <n v="0.74"/>
    <n v="6.3"/>
    <n v="45"/>
    <x v="33"/>
    <n v="60"/>
    <n v="0"/>
    <n v="3"/>
    <n v="6"/>
    <n v="4"/>
    <n v="0.78"/>
    <n v="0"/>
    <s v="No"/>
    <x v="0"/>
    <n v="0"/>
    <m/>
  </r>
  <r>
    <n v="1407"/>
    <s v="Female"/>
    <n v="0.56000000000000005"/>
    <n v="0.65"/>
    <n v="0.7"/>
    <n v="6.76"/>
    <n v="84"/>
    <x v="14"/>
    <n v="40"/>
    <n v="3"/>
    <n v="4"/>
    <n v="18"/>
    <n v="0"/>
    <n v="0.6"/>
    <n v="3"/>
    <s v="No"/>
    <x v="0"/>
    <n v="0"/>
    <m/>
  </r>
  <r>
    <n v="1408"/>
    <s v="Male"/>
    <n v="0.65"/>
    <n v="0.94"/>
    <n v="0.61"/>
    <n v="8.85"/>
    <n v="89"/>
    <x v="6"/>
    <n v="40"/>
    <n v="2"/>
    <n v="5"/>
    <n v="17"/>
    <n v="5"/>
    <n v="0.9"/>
    <n v="0"/>
    <s v="Yes"/>
    <x v="0"/>
    <n v="0"/>
    <m/>
  </r>
  <r>
    <n v="1409"/>
    <s v="Male"/>
    <n v="0.94"/>
    <n v="0.64"/>
    <n v="0.61"/>
    <n v="9.34"/>
    <n v="97"/>
    <x v="43"/>
    <n v="74"/>
    <n v="2"/>
    <n v="3"/>
    <n v="12"/>
    <n v="0"/>
    <n v="0.61"/>
    <n v="1"/>
    <s v="Yes"/>
    <x v="1"/>
    <n v="5.14"/>
    <m/>
  </r>
  <r>
    <n v="1410"/>
    <s v="Female"/>
    <n v="0.76"/>
    <n v="0.5"/>
    <n v="0.56000000000000005"/>
    <n v="8.6199999999999992"/>
    <n v="86"/>
    <x v="11"/>
    <n v="48"/>
    <n v="1"/>
    <n v="0"/>
    <n v="7"/>
    <n v="0"/>
    <n v="0.64"/>
    <n v="0"/>
    <s v="Yes"/>
    <x v="0"/>
    <n v="0"/>
    <m/>
  </r>
  <r>
    <n v="1411"/>
    <s v="Female"/>
    <n v="0.72"/>
    <n v="0.71"/>
    <n v="0.68"/>
    <n v="7.5"/>
    <n v="94"/>
    <x v="39"/>
    <n v="62"/>
    <n v="1"/>
    <n v="5"/>
    <n v="13"/>
    <n v="1"/>
    <n v="0.93"/>
    <n v="2"/>
    <s v="Yes"/>
    <x v="1"/>
    <n v="4.9800000000000004"/>
    <m/>
  </r>
  <r>
    <n v="1412"/>
    <s v="Female"/>
    <n v="0.73"/>
    <n v="0.52"/>
    <n v="0.85"/>
    <n v="5.87"/>
    <n v="66"/>
    <x v="38"/>
    <n v="77"/>
    <n v="1"/>
    <n v="0"/>
    <n v="8"/>
    <n v="0"/>
    <n v="0.63"/>
    <n v="2"/>
    <s v="No"/>
    <x v="0"/>
    <n v="0"/>
    <m/>
  </r>
  <r>
    <n v="1413"/>
    <s v="Male"/>
    <n v="0.57999999999999996"/>
    <n v="0.87"/>
    <n v="0.68"/>
    <n v="5.74"/>
    <n v="46"/>
    <x v="12"/>
    <n v="80"/>
    <n v="0"/>
    <n v="1"/>
    <n v="11"/>
    <n v="1"/>
    <n v="0.86"/>
    <n v="1"/>
    <s v="Yes"/>
    <x v="0"/>
    <n v="0"/>
    <m/>
  </r>
  <r>
    <n v="1414"/>
    <s v="Female"/>
    <n v="0.84"/>
    <n v="0.63"/>
    <n v="0.59"/>
    <n v="7.11"/>
    <n v="66"/>
    <x v="15"/>
    <n v="43"/>
    <n v="2"/>
    <n v="5"/>
    <n v="5"/>
    <n v="4"/>
    <n v="0.98"/>
    <n v="0"/>
    <s v="Yes"/>
    <x v="0"/>
    <n v="0"/>
    <m/>
  </r>
  <r>
    <n v="1415"/>
    <s v="Female"/>
    <n v="0.69"/>
    <n v="0.85"/>
    <n v="0.65"/>
    <n v="7.49"/>
    <n v="58"/>
    <x v="5"/>
    <n v="91"/>
    <n v="2"/>
    <n v="3"/>
    <n v="19"/>
    <n v="1"/>
    <n v="0.62"/>
    <n v="0"/>
    <s v="Yes"/>
    <x v="1"/>
    <n v="12.91"/>
    <m/>
  </r>
  <r>
    <n v="1416"/>
    <s v="Female"/>
    <n v="0.86"/>
    <n v="0.67"/>
    <n v="0.59"/>
    <n v="8.1199999999999992"/>
    <n v="56"/>
    <x v="48"/>
    <n v="58"/>
    <n v="3"/>
    <n v="2"/>
    <n v="21"/>
    <n v="4"/>
    <n v="0.85"/>
    <n v="2"/>
    <s v="Yes"/>
    <x v="0"/>
    <n v="0"/>
    <m/>
  </r>
  <r>
    <n v="1417"/>
    <s v="Male"/>
    <n v="0.91"/>
    <n v="0.9"/>
    <n v="0.83"/>
    <n v="5.53"/>
    <n v="80"/>
    <x v="2"/>
    <n v="76"/>
    <n v="2"/>
    <n v="3"/>
    <n v="22"/>
    <n v="4"/>
    <n v="0.6"/>
    <n v="1"/>
    <s v="No"/>
    <x v="0"/>
    <n v="0"/>
    <m/>
  </r>
  <r>
    <n v="1418"/>
    <s v="Male"/>
    <n v="0.66"/>
    <n v="0.67"/>
    <n v="0.65"/>
    <n v="9.76"/>
    <n v="50"/>
    <x v="53"/>
    <n v="44"/>
    <n v="3"/>
    <n v="0"/>
    <n v="11"/>
    <n v="4"/>
    <n v="0.75"/>
    <n v="2"/>
    <s v="Yes"/>
    <x v="0"/>
    <n v="0"/>
    <m/>
  </r>
  <r>
    <n v="1419"/>
    <s v="Male"/>
    <n v="0.8"/>
    <n v="0.52"/>
    <n v="0.59"/>
    <n v="7.06"/>
    <n v="44"/>
    <x v="23"/>
    <n v="67"/>
    <n v="0"/>
    <n v="1"/>
    <n v="23"/>
    <n v="3"/>
    <n v="0.94"/>
    <n v="1"/>
    <s v="Yes"/>
    <x v="1"/>
    <n v="7.35"/>
    <m/>
  </r>
  <r>
    <n v="1420"/>
    <s v="Male"/>
    <n v="0.56999999999999995"/>
    <n v="0.59"/>
    <n v="0.86"/>
    <n v="9.15"/>
    <n v="41"/>
    <x v="38"/>
    <n v="85"/>
    <n v="1"/>
    <n v="3"/>
    <n v="18"/>
    <n v="4"/>
    <n v="0.78"/>
    <n v="2"/>
    <s v="No"/>
    <x v="1"/>
    <n v="12.23"/>
    <m/>
  </r>
  <r>
    <n v="1421"/>
    <s v="Male"/>
    <n v="0.64"/>
    <n v="0.88"/>
    <n v="0.69"/>
    <n v="7.8"/>
    <n v="86"/>
    <x v="41"/>
    <n v="81"/>
    <n v="1"/>
    <n v="1"/>
    <n v="11"/>
    <n v="1"/>
    <n v="0.75"/>
    <n v="4"/>
    <s v="Yes"/>
    <x v="0"/>
    <n v="0"/>
    <m/>
  </r>
  <r>
    <n v="1422"/>
    <s v="Male"/>
    <n v="0.8"/>
    <n v="0.5"/>
    <n v="0.73"/>
    <n v="6.06"/>
    <n v="95"/>
    <x v="49"/>
    <n v="94"/>
    <n v="3"/>
    <n v="3"/>
    <n v="21"/>
    <n v="3"/>
    <n v="0.92"/>
    <n v="0"/>
    <s v="Yes"/>
    <x v="0"/>
    <n v="0"/>
    <m/>
  </r>
  <r>
    <n v="1423"/>
    <s v="Male"/>
    <n v="0.79"/>
    <n v="0.76"/>
    <n v="0.76"/>
    <n v="8.93"/>
    <n v="51"/>
    <x v="40"/>
    <n v="87"/>
    <n v="4"/>
    <n v="4"/>
    <n v="21"/>
    <n v="0"/>
    <n v="0.9"/>
    <n v="3"/>
    <s v="Yes"/>
    <x v="0"/>
    <n v="0"/>
    <m/>
  </r>
  <r>
    <n v="1424"/>
    <s v="Male"/>
    <n v="0.95"/>
    <n v="0.76"/>
    <n v="0.88"/>
    <n v="8.5500000000000007"/>
    <n v="81"/>
    <x v="25"/>
    <n v="62"/>
    <n v="3"/>
    <n v="0"/>
    <n v="6"/>
    <n v="0"/>
    <n v="0.81"/>
    <n v="4"/>
    <s v="Yes"/>
    <x v="0"/>
    <n v="0"/>
    <m/>
  </r>
  <r>
    <n v="1425"/>
    <s v="Female"/>
    <n v="0.69"/>
    <n v="0.6"/>
    <n v="0.71"/>
    <n v="7.77"/>
    <n v="81"/>
    <x v="5"/>
    <n v="77"/>
    <n v="0"/>
    <n v="0"/>
    <n v="14"/>
    <n v="2"/>
    <n v="0.79"/>
    <n v="2"/>
    <s v="No"/>
    <x v="1"/>
    <n v="5.09"/>
    <m/>
  </r>
  <r>
    <n v="1426"/>
    <s v="Female"/>
    <n v="0.88"/>
    <n v="0.54"/>
    <n v="0.66"/>
    <n v="7.71"/>
    <n v="91"/>
    <x v="26"/>
    <n v="91"/>
    <n v="2"/>
    <n v="2"/>
    <n v="15"/>
    <n v="4"/>
    <n v="0.65"/>
    <n v="1"/>
    <s v="No"/>
    <x v="1"/>
    <n v="11.8"/>
    <m/>
  </r>
  <r>
    <n v="1427"/>
    <s v="Male"/>
    <n v="0.61"/>
    <n v="0.56000000000000005"/>
    <n v="0.79"/>
    <n v="5.88"/>
    <n v="50"/>
    <x v="18"/>
    <n v="62"/>
    <n v="3"/>
    <n v="0"/>
    <n v="3"/>
    <n v="2"/>
    <n v="0.94"/>
    <n v="3"/>
    <s v="Yes"/>
    <x v="0"/>
    <n v="0"/>
    <m/>
  </r>
  <r>
    <n v="1428"/>
    <s v="Male"/>
    <n v="0.66"/>
    <n v="0.68"/>
    <n v="0.71"/>
    <n v="8.32"/>
    <n v="49"/>
    <x v="4"/>
    <n v="85"/>
    <n v="0"/>
    <n v="2"/>
    <n v="5"/>
    <n v="4"/>
    <n v="0.98"/>
    <n v="1"/>
    <s v="Yes"/>
    <x v="0"/>
    <n v="0"/>
    <m/>
  </r>
  <r>
    <n v="1429"/>
    <s v="Female"/>
    <n v="0.91"/>
    <n v="0.78"/>
    <n v="0.64"/>
    <n v="9.42"/>
    <n v="67"/>
    <x v="5"/>
    <n v="57"/>
    <n v="1"/>
    <n v="0"/>
    <n v="15"/>
    <n v="4"/>
    <n v="0.62"/>
    <n v="5"/>
    <s v="No"/>
    <x v="0"/>
    <n v="0"/>
    <m/>
  </r>
  <r>
    <n v="1430"/>
    <s v="Male"/>
    <n v="0.79"/>
    <n v="0.64"/>
    <n v="0.82"/>
    <n v="5.9"/>
    <n v="46"/>
    <x v="5"/>
    <n v="68"/>
    <n v="4"/>
    <n v="3"/>
    <n v="14"/>
    <n v="5"/>
    <n v="0.91"/>
    <n v="1"/>
    <s v="Yes"/>
    <x v="0"/>
    <n v="0"/>
    <m/>
  </r>
  <r>
    <n v="1431"/>
    <s v="Male"/>
    <n v="0.78"/>
    <n v="0.84"/>
    <n v="0.72"/>
    <n v="6.63"/>
    <n v="53"/>
    <x v="30"/>
    <n v="67"/>
    <n v="4"/>
    <n v="3"/>
    <n v="1"/>
    <n v="1"/>
    <n v="0.72"/>
    <n v="5"/>
    <s v="Yes"/>
    <x v="0"/>
    <n v="0"/>
    <m/>
  </r>
  <r>
    <n v="1432"/>
    <s v="Male"/>
    <n v="0.68"/>
    <n v="0.86"/>
    <n v="0.72"/>
    <n v="9.3800000000000008"/>
    <n v="52"/>
    <x v="34"/>
    <n v="48"/>
    <n v="3"/>
    <n v="4"/>
    <n v="23"/>
    <n v="1"/>
    <n v="0.73"/>
    <n v="5"/>
    <s v="Yes"/>
    <x v="0"/>
    <n v="0"/>
    <m/>
  </r>
  <r>
    <n v="1433"/>
    <s v="Female"/>
    <n v="0.95"/>
    <n v="0.61"/>
    <n v="0.86"/>
    <n v="6.72"/>
    <n v="44"/>
    <x v="35"/>
    <n v="78"/>
    <n v="2"/>
    <n v="3"/>
    <n v="2"/>
    <n v="0"/>
    <n v="0.67"/>
    <n v="0"/>
    <s v="No"/>
    <x v="0"/>
    <n v="0"/>
    <m/>
  </r>
  <r>
    <n v="1434"/>
    <s v="Female"/>
    <n v="0.6"/>
    <n v="0.79"/>
    <n v="0.68"/>
    <n v="8.31"/>
    <n v="90"/>
    <x v="39"/>
    <n v="89"/>
    <n v="3"/>
    <n v="1"/>
    <n v="14"/>
    <n v="3"/>
    <n v="0.78"/>
    <n v="2"/>
    <s v="No"/>
    <x v="1"/>
    <n v="7.27"/>
    <m/>
  </r>
  <r>
    <n v="1435"/>
    <s v="Female"/>
    <n v="0.83"/>
    <n v="0.69"/>
    <n v="0.7"/>
    <n v="7.8"/>
    <n v="81"/>
    <x v="0"/>
    <n v="49"/>
    <n v="4"/>
    <n v="3"/>
    <n v="24"/>
    <n v="0"/>
    <n v="0.73"/>
    <n v="0"/>
    <s v="No"/>
    <x v="0"/>
    <n v="0"/>
    <m/>
  </r>
  <r>
    <n v="1436"/>
    <s v="Female"/>
    <n v="0.56000000000000005"/>
    <n v="0.86"/>
    <n v="0.72"/>
    <n v="8.06"/>
    <n v="47"/>
    <x v="28"/>
    <n v="41"/>
    <n v="4"/>
    <n v="2"/>
    <n v="7"/>
    <n v="4"/>
    <n v="0.7"/>
    <n v="5"/>
    <s v="No"/>
    <x v="0"/>
    <n v="0"/>
    <m/>
  </r>
  <r>
    <n v="1437"/>
    <s v="Female"/>
    <n v="0.93"/>
    <n v="0.52"/>
    <n v="0.7"/>
    <n v="7.29"/>
    <n v="89"/>
    <x v="11"/>
    <n v="52"/>
    <n v="1"/>
    <n v="5"/>
    <n v="11"/>
    <n v="5"/>
    <n v="0.94"/>
    <n v="1"/>
    <s v="No"/>
    <x v="0"/>
    <n v="0"/>
    <m/>
  </r>
  <r>
    <n v="1438"/>
    <s v="Male"/>
    <n v="0.83"/>
    <n v="0.57999999999999996"/>
    <n v="0.71"/>
    <n v="6.79"/>
    <n v="40"/>
    <x v="38"/>
    <n v="77"/>
    <n v="2"/>
    <n v="4"/>
    <n v="21"/>
    <n v="3"/>
    <n v="0.95"/>
    <n v="0"/>
    <s v="No"/>
    <x v="0"/>
    <n v="0"/>
    <m/>
  </r>
  <r>
    <n v="1439"/>
    <s v="Female"/>
    <n v="0.69"/>
    <n v="0.9"/>
    <n v="0.61"/>
    <n v="5.71"/>
    <n v="44"/>
    <x v="31"/>
    <n v="66"/>
    <n v="2"/>
    <n v="5"/>
    <n v="1"/>
    <n v="2"/>
    <n v="0.62"/>
    <n v="4"/>
    <s v="Yes"/>
    <x v="0"/>
    <n v="0"/>
    <m/>
  </r>
  <r>
    <n v="1440"/>
    <s v="Male"/>
    <n v="0.87"/>
    <n v="0.88"/>
    <n v="0.66"/>
    <n v="8.6999999999999993"/>
    <n v="50"/>
    <x v="51"/>
    <n v="94"/>
    <n v="4"/>
    <n v="5"/>
    <n v="14"/>
    <n v="4"/>
    <n v="0.84"/>
    <n v="5"/>
    <s v="Yes"/>
    <x v="0"/>
    <n v="0"/>
    <m/>
  </r>
  <r>
    <n v="1441"/>
    <s v="Male"/>
    <n v="0.73"/>
    <n v="0.75"/>
    <n v="0.88"/>
    <n v="8.7100000000000009"/>
    <n v="91"/>
    <x v="10"/>
    <n v="80"/>
    <n v="4"/>
    <n v="1"/>
    <n v="7"/>
    <n v="1"/>
    <n v="0.72"/>
    <n v="1"/>
    <s v="No"/>
    <x v="1"/>
    <n v="11.44"/>
    <m/>
  </r>
  <r>
    <n v="1442"/>
    <s v="Female"/>
    <n v="0.59"/>
    <n v="0.51"/>
    <n v="0.64"/>
    <n v="8.3800000000000008"/>
    <n v="82"/>
    <x v="16"/>
    <n v="59"/>
    <n v="3"/>
    <n v="1"/>
    <n v="21"/>
    <n v="0"/>
    <n v="0.75"/>
    <n v="1"/>
    <s v="No"/>
    <x v="1"/>
    <n v="9.42"/>
    <m/>
  </r>
  <r>
    <n v="1443"/>
    <s v="Female"/>
    <n v="0.81"/>
    <n v="0.72"/>
    <n v="0.59"/>
    <n v="8.27"/>
    <n v="87"/>
    <x v="58"/>
    <n v="79"/>
    <n v="3"/>
    <n v="0"/>
    <n v="10"/>
    <n v="0"/>
    <n v="0.87"/>
    <n v="4"/>
    <s v="Yes"/>
    <x v="0"/>
    <n v="0"/>
    <m/>
  </r>
  <r>
    <n v="1444"/>
    <s v="Male"/>
    <n v="0.64"/>
    <n v="0.72"/>
    <n v="0.75"/>
    <n v="6.55"/>
    <n v="49"/>
    <x v="16"/>
    <n v="49"/>
    <n v="1"/>
    <n v="2"/>
    <n v="16"/>
    <n v="2"/>
    <n v="0.86"/>
    <n v="1"/>
    <s v="No"/>
    <x v="0"/>
    <n v="0"/>
    <m/>
  </r>
  <r>
    <n v="1445"/>
    <s v="Male"/>
    <n v="0.86"/>
    <n v="0.7"/>
    <n v="0.56999999999999995"/>
    <n v="5.6"/>
    <n v="54"/>
    <x v="17"/>
    <n v="55"/>
    <n v="4"/>
    <n v="5"/>
    <n v="21"/>
    <n v="0"/>
    <n v="0.69"/>
    <n v="3"/>
    <s v="No"/>
    <x v="0"/>
    <n v="0"/>
    <m/>
  </r>
  <r>
    <n v="1446"/>
    <s v="Male"/>
    <n v="0.69"/>
    <n v="0.65"/>
    <n v="0.73"/>
    <n v="8.98"/>
    <n v="78"/>
    <x v="14"/>
    <n v="54"/>
    <n v="3"/>
    <n v="3"/>
    <n v="20"/>
    <n v="0"/>
    <n v="0.77"/>
    <n v="3"/>
    <s v="No"/>
    <x v="0"/>
    <n v="0"/>
    <m/>
  </r>
  <r>
    <n v="1447"/>
    <s v="Female"/>
    <n v="0.52"/>
    <n v="0.57999999999999996"/>
    <n v="0.89"/>
    <n v="7.61"/>
    <n v="86"/>
    <x v="48"/>
    <n v="52"/>
    <n v="1"/>
    <n v="3"/>
    <n v="21"/>
    <n v="3"/>
    <n v="0.67"/>
    <n v="2"/>
    <s v="Yes"/>
    <x v="0"/>
    <n v="0"/>
    <m/>
  </r>
  <r>
    <n v="1448"/>
    <s v="Female"/>
    <n v="0.86"/>
    <n v="0.62"/>
    <n v="0.6"/>
    <n v="6.82"/>
    <n v="68"/>
    <x v="32"/>
    <n v="89"/>
    <n v="2"/>
    <n v="0"/>
    <n v="0"/>
    <n v="4"/>
    <n v="0.66"/>
    <n v="2"/>
    <s v="No"/>
    <x v="0"/>
    <n v="0"/>
    <m/>
  </r>
  <r>
    <n v="1449"/>
    <s v="Female"/>
    <n v="0.89"/>
    <n v="0.77"/>
    <n v="0.68"/>
    <n v="5.94"/>
    <n v="64"/>
    <x v="50"/>
    <n v="77"/>
    <n v="4"/>
    <n v="3"/>
    <n v="19"/>
    <n v="3"/>
    <n v="0.81"/>
    <n v="0"/>
    <s v="Yes"/>
    <x v="0"/>
    <n v="0"/>
    <m/>
  </r>
  <r>
    <n v="1450"/>
    <s v="Female"/>
    <n v="0.56999999999999995"/>
    <n v="0.76"/>
    <n v="0.57999999999999996"/>
    <n v="5.77"/>
    <n v="87"/>
    <x v="21"/>
    <n v="59"/>
    <n v="0"/>
    <n v="1"/>
    <n v="22"/>
    <n v="3"/>
    <n v="0.97"/>
    <n v="0"/>
    <s v="Yes"/>
    <x v="0"/>
    <n v="0"/>
    <m/>
  </r>
  <r>
    <n v="1451"/>
    <s v="Female"/>
    <n v="0.89"/>
    <n v="0.66"/>
    <n v="0.72"/>
    <n v="7"/>
    <n v="45"/>
    <x v="1"/>
    <n v="63"/>
    <n v="4"/>
    <n v="3"/>
    <n v="14"/>
    <n v="0"/>
    <n v="0.68"/>
    <n v="4"/>
    <s v="Yes"/>
    <x v="0"/>
    <n v="0"/>
    <m/>
  </r>
  <r>
    <n v="1452"/>
    <s v="Male"/>
    <n v="0.93"/>
    <n v="0.87"/>
    <n v="0.83"/>
    <n v="8.9600000000000009"/>
    <n v="50"/>
    <x v="16"/>
    <n v="80"/>
    <n v="3"/>
    <n v="5"/>
    <n v="20"/>
    <n v="4"/>
    <n v="0.99"/>
    <n v="4"/>
    <s v="Yes"/>
    <x v="0"/>
    <n v="0"/>
    <m/>
  </r>
  <r>
    <n v="1453"/>
    <s v="Female"/>
    <n v="0.72"/>
    <n v="0.85"/>
    <n v="0.89"/>
    <n v="9.4499999999999993"/>
    <n v="56"/>
    <x v="41"/>
    <n v="89"/>
    <n v="4"/>
    <n v="3"/>
    <n v="21"/>
    <n v="0"/>
    <n v="0.98"/>
    <n v="5"/>
    <s v="Yes"/>
    <x v="0"/>
    <n v="0"/>
    <m/>
  </r>
  <r>
    <n v="1454"/>
    <s v="Male"/>
    <n v="0.89"/>
    <n v="0.5"/>
    <n v="0.7"/>
    <n v="9.36"/>
    <n v="54"/>
    <x v="13"/>
    <n v="46"/>
    <n v="0"/>
    <n v="1"/>
    <n v="1"/>
    <n v="5"/>
    <n v="0.88"/>
    <n v="1"/>
    <s v="Yes"/>
    <x v="0"/>
    <n v="0"/>
    <m/>
  </r>
  <r>
    <n v="1455"/>
    <s v="Male"/>
    <n v="0.6"/>
    <n v="0.67"/>
    <n v="0.74"/>
    <n v="9.4600000000000009"/>
    <n v="55"/>
    <x v="16"/>
    <n v="62"/>
    <n v="4"/>
    <n v="2"/>
    <n v="23"/>
    <n v="5"/>
    <n v="0.96"/>
    <n v="2"/>
    <s v="No"/>
    <x v="1"/>
    <n v="7.82"/>
    <m/>
  </r>
  <r>
    <n v="1456"/>
    <s v="Male"/>
    <n v="0.95"/>
    <n v="0.57999999999999996"/>
    <n v="0.78"/>
    <n v="9.4"/>
    <n v="95"/>
    <x v="20"/>
    <n v="63"/>
    <n v="3"/>
    <n v="5"/>
    <n v="9"/>
    <n v="0"/>
    <n v="0.88"/>
    <n v="5"/>
    <s v="No"/>
    <x v="0"/>
    <n v="0"/>
    <m/>
  </r>
  <r>
    <n v="1457"/>
    <s v="Female"/>
    <n v="0.56999999999999995"/>
    <n v="0.62"/>
    <n v="0.89"/>
    <n v="7.77"/>
    <n v="41"/>
    <x v="52"/>
    <n v="68"/>
    <n v="2"/>
    <n v="2"/>
    <n v="19"/>
    <n v="3"/>
    <n v="0.87"/>
    <n v="2"/>
    <s v="Yes"/>
    <x v="1"/>
    <n v="5.03"/>
    <m/>
  </r>
  <r>
    <n v="1458"/>
    <s v="Female"/>
    <n v="0.78"/>
    <n v="0.89"/>
    <n v="0.73"/>
    <n v="6.44"/>
    <n v="75"/>
    <x v="34"/>
    <n v="44"/>
    <n v="3"/>
    <n v="1"/>
    <n v="5"/>
    <n v="5"/>
    <n v="0.8"/>
    <n v="2"/>
    <s v="No"/>
    <x v="0"/>
    <n v="0"/>
    <m/>
  </r>
  <r>
    <n v="1459"/>
    <s v="Female"/>
    <n v="0.79"/>
    <n v="0.94"/>
    <n v="0.57999999999999996"/>
    <n v="8.93"/>
    <n v="58"/>
    <x v="17"/>
    <n v="82"/>
    <n v="1"/>
    <n v="1"/>
    <n v="2"/>
    <n v="1"/>
    <n v="0.92"/>
    <n v="2"/>
    <s v="No"/>
    <x v="1"/>
    <n v="7.74"/>
    <m/>
  </r>
  <r>
    <n v="1460"/>
    <s v="Male"/>
    <n v="0.59"/>
    <n v="0.64"/>
    <n v="0.87"/>
    <n v="6.42"/>
    <n v="77"/>
    <x v="18"/>
    <n v="84"/>
    <n v="3"/>
    <n v="5"/>
    <n v="24"/>
    <n v="5"/>
    <n v="0.85"/>
    <n v="0"/>
    <s v="No"/>
    <x v="0"/>
    <n v="0"/>
    <m/>
  </r>
  <r>
    <n v="1461"/>
    <s v="Male"/>
    <n v="0.88"/>
    <n v="0.92"/>
    <n v="0.56000000000000005"/>
    <n v="6.65"/>
    <n v="89"/>
    <x v="13"/>
    <n v="74"/>
    <n v="1"/>
    <n v="4"/>
    <n v="12"/>
    <n v="1"/>
    <n v="0.97"/>
    <n v="3"/>
    <s v="No"/>
    <x v="0"/>
    <n v="0"/>
    <m/>
  </r>
  <r>
    <n v="1462"/>
    <s v="Male"/>
    <n v="0.77"/>
    <n v="0.93"/>
    <n v="0.67"/>
    <n v="6.5"/>
    <n v="60"/>
    <x v="2"/>
    <n v="40"/>
    <n v="4"/>
    <n v="4"/>
    <n v="23"/>
    <n v="3"/>
    <n v="0.74"/>
    <n v="5"/>
    <s v="No"/>
    <x v="0"/>
    <n v="0"/>
    <m/>
  </r>
  <r>
    <n v="1463"/>
    <s v="Male"/>
    <n v="0.85"/>
    <n v="0.53"/>
    <n v="0.84"/>
    <n v="7.71"/>
    <n v="50"/>
    <x v="3"/>
    <n v="75"/>
    <n v="1"/>
    <n v="3"/>
    <n v="14"/>
    <n v="3"/>
    <n v="0.61"/>
    <n v="4"/>
    <s v="No"/>
    <x v="0"/>
    <n v="0"/>
    <m/>
  </r>
  <r>
    <n v="1464"/>
    <s v="Male"/>
    <n v="0.62"/>
    <n v="0.82"/>
    <n v="0.88"/>
    <n v="6.88"/>
    <n v="80"/>
    <x v="3"/>
    <n v="90"/>
    <n v="4"/>
    <n v="5"/>
    <n v="5"/>
    <n v="0"/>
    <n v="0.71"/>
    <n v="4"/>
    <s v="No"/>
    <x v="0"/>
    <n v="0"/>
    <m/>
  </r>
  <r>
    <n v="1465"/>
    <s v="Male"/>
    <n v="0.81"/>
    <n v="0.73"/>
    <n v="0.84"/>
    <n v="6.16"/>
    <n v="42"/>
    <x v="35"/>
    <n v="57"/>
    <n v="1"/>
    <n v="5"/>
    <n v="8"/>
    <n v="4"/>
    <n v="0.92"/>
    <n v="2"/>
    <s v="Yes"/>
    <x v="0"/>
    <n v="0"/>
    <m/>
  </r>
  <r>
    <n v="1466"/>
    <s v="Female"/>
    <n v="0.85"/>
    <n v="0.85"/>
    <n v="0.78"/>
    <n v="7.45"/>
    <n v="73"/>
    <x v="9"/>
    <n v="45"/>
    <n v="3"/>
    <n v="3"/>
    <n v="9"/>
    <n v="5"/>
    <n v="0.74"/>
    <n v="2"/>
    <s v="No"/>
    <x v="0"/>
    <n v="0"/>
    <m/>
  </r>
  <r>
    <n v="1467"/>
    <s v="Female"/>
    <n v="0.86"/>
    <n v="0.9"/>
    <n v="0.87"/>
    <n v="9.26"/>
    <n v="57"/>
    <x v="21"/>
    <n v="62"/>
    <n v="0"/>
    <n v="4"/>
    <n v="8"/>
    <n v="0"/>
    <n v="0.6"/>
    <n v="0"/>
    <s v="No"/>
    <x v="0"/>
    <n v="0"/>
    <m/>
  </r>
  <r>
    <n v="1468"/>
    <s v="Female"/>
    <n v="0.75"/>
    <n v="0.59"/>
    <n v="0.64"/>
    <n v="7.95"/>
    <n v="54"/>
    <x v="7"/>
    <n v="49"/>
    <n v="4"/>
    <n v="3"/>
    <n v="17"/>
    <n v="0"/>
    <n v="0.92"/>
    <n v="0"/>
    <s v="Yes"/>
    <x v="0"/>
    <n v="0"/>
    <m/>
  </r>
  <r>
    <n v="1469"/>
    <s v="Female"/>
    <n v="0.71"/>
    <n v="0.85"/>
    <n v="0.72"/>
    <n v="9.2799999999999994"/>
    <n v="64"/>
    <x v="20"/>
    <n v="46"/>
    <n v="1"/>
    <n v="2"/>
    <n v="8"/>
    <n v="2"/>
    <n v="0.63"/>
    <n v="4"/>
    <s v="Yes"/>
    <x v="0"/>
    <n v="0"/>
    <m/>
  </r>
  <r>
    <n v="1470"/>
    <s v="Male"/>
    <n v="0.53"/>
    <n v="0.69"/>
    <n v="0.73"/>
    <n v="6.34"/>
    <n v="93"/>
    <x v="27"/>
    <n v="83"/>
    <n v="0"/>
    <n v="2"/>
    <n v="23"/>
    <n v="0"/>
    <n v="0.87"/>
    <n v="2"/>
    <s v="Yes"/>
    <x v="0"/>
    <n v="0"/>
    <m/>
  </r>
  <r>
    <n v="1471"/>
    <s v="Male"/>
    <n v="0.8"/>
    <n v="0.9"/>
    <n v="0.61"/>
    <n v="6.22"/>
    <n v="89"/>
    <x v="4"/>
    <n v="47"/>
    <n v="1"/>
    <n v="0"/>
    <n v="17"/>
    <n v="4"/>
    <n v="0.73"/>
    <n v="2"/>
    <s v="No"/>
    <x v="0"/>
    <n v="0"/>
    <m/>
  </r>
  <r>
    <n v="1472"/>
    <s v="Female"/>
    <n v="0.67"/>
    <n v="0.94"/>
    <n v="0.73"/>
    <n v="7.97"/>
    <n v="90"/>
    <x v="57"/>
    <n v="52"/>
    <n v="1"/>
    <n v="4"/>
    <n v="8"/>
    <n v="0"/>
    <n v="0.71"/>
    <n v="5"/>
    <s v="Yes"/>
    <x v="0"/>
    <n v="0"/>
    <m/>
  </r>
  <r>
    <n v="1473"/>
    <s v="Male"/>
    <n v="0.87"/>
    <n v="0.93"/>
    <n v="0.78"/>
    <n v="7.49"/>
    <n v="54"/>
    <x v="19"/>
    <n v="69"/>
    <n v="1"/>
    <n v="2"/>
    <n v="4"/>
    <n v="3"/>
    <n v="0.65"/>
    <n v="4"/>
    <s v="Yes"/>
    <x v="0"/>
    <n v="0"/>
    <m/>
  </r>
  <r>
    <n v="1474"/>
    <s v="Female"/>
    <n v="0.73"/>
    <n v="0.6"/>
    <n v="0.69"/>
    <n v="8.34"/>
    <n v="69"/>
    <x v="12"/>
    <n v="57"/>
    <n v="3"/>
    <n v="0"/>
    <n v="12"/>
    <n v="4"/>
    <n v="0.79"/>
    <n v="0"/>
    <s v="Yes"/>
    <x v="1"/>
    <n v="8.5299999999999994"/>
    <m/>
  </r>
  <r>
    <n v="1475"/>
    <s v="Female"/>
    <n v="0.72"/>
    <n v="0.61"/>
    <n v="0.77"/>
    <n v="8.92"/>
    <n v="56"/>
    <x v="7"/>
    <n v="53"/>
    <n v="1"/>
    <n v="1"/>
    <n v="11"/>
    <n v="5"/>
    <n v="0.8"/>
    <n v="5"/>
    <s v="Yes"/>
    <x v="0"/>
    <n v="0"/>
    <m/>
  </r>
  <r>
    <n v="1476"/>
    <s v="Female"/>
    <n v="0.71"/>
    <n v="0.67"/>
    <n v="0.57999999999999996"/>
    <n v="8.73"/>
    <n v="57"/>
    <x v="28"/>
    <n v="50"/>
    <n v="0"/>
    <n v="5"/>
    <n v="8"/>
    <n v="3"/>
    <n v="0.75"/>
    <n v="4"/>
    <s v="No"/>
    <x v="0"/>
    <n v="0"/>
    <m/>
  </r>
  <r>
    <n v="1477"/>
    <s v="Male"/>
    <n v="0.51"/>
    <n v="0.79"/>
    <n v="0.57999999999999996"/>
    <n v="9.5500000000000007"/>
    <n v="70"/>
    <x v="11"/>
    <n v="99"/>
    <n v="1"/>
    <n v="2"/>
    <n v="18"/>
    <n v="2"/>
    <n v="0.71"/>
    <n v="0"/>
    <s v="No"/>
    <x v="1"/>
    <n v="6.73"/>
    <m/>
  </r>
  <r>
    <n v="1478"/>
    <s v="Female"/>
    <n v="0.8"/>
    <n v="0.93"/>
    <n v="0.59"/>
    <n v="7.21"/>
    <n v="89"/>
    <x v="26"/>
    <n v="81"/>
    <n v="2"/>
    <n v="0"/>
    <n v="19"/>
    <n v="2"/>
    <n v="0.79"/>
    <n v="0"/>
    <s v="No"/>
    <x v="1"/>
    <n v="6.66"/>
    <m/>
  </r>
  <r>
    <n v="1479"/>
    <s v="Female"/>
    <n v="0.6"/>
    <n v="0.86"/>
    <n v="0.77"/>
    <n v="6.39"/>
    <n v="82"/>
    <x v="13"/>
    <n v="77"/>
    <n v="4"/>
    <n v="3"/>
    <n v="0"/>
    <n v="4"/>
    <n v="0.92"/>
    <n v="5"/>
    <s v="Yes"/>
    <x v="0"/>
    <n v="0"/>
    <m/>
  </r>
  <r>
    <n v="1480"/>
    <s v="Female"/>
    <n v="0.77"/>
    <n v="0.69"/>
    <n v="0.65"/>
    <n v="7.87"/>
    <n v="57"/>
    <x v="13"/>
    <n v="52"/>
    <n v="3"/>
    <n v="5"/>
    <n v="10"/>
    <n v="5"/>
    <n v="0.61"/>
    <n v="5"/>
    <s v="No"/>
    <x v="0"/>
    <n v="0"/>
    <m/>
  </r>
  <r>
    <n v="1481"/>
    <s v="Male"/>
    <n v="0.95"/>
    <n v="0.74"/>
    <n v="0.65"/>
    <n v="5.98"/>
    <n v="94"/>
    <x v="7"/>
    <n v="93"/>
    <n v="2"/>
    <n v="0"/>
    <n v="4"/>
    <n v="1"/>
    <n v="0.93"/>
    <n v="0"/>
    <s v="No"/>
    <x v="0"/>
    <n v="0"/>
    <m/>
  </r>
  <r>
    <n v="1482"/>
    <s v="Male"/>
    <n v="0.81"/>
    <n v="0.61"/>
    <n v="0.67"/>
    <n v="6.74"/>
    <n v="74"/>
    <x v="48"/>
    <n v="81"/>
    <n v="2"/>
    <n v="2"/>
    <n v="6"/>
    <n v="1"/>
    <n v="0.85"/>
    <n v="2"/>
    <s v="No"/>
    <x v="0"/>
    <n v="0"/>
    <m/>
  </r>
  <r>
    <n v="1483"/>
    <s v="Female"/>
    <n v="0.54"/>
    <n v="0.7"/>
    <n v="0.68"/>
    <n v="6.39"/>
    <n v="52"/>
    <x v="36"/>
    <n v="83"/>
    <n v="0"/>
    <n v="3"/>
    <n v="12"/>
    <n v="4"/>
    <n v="0.92"/>
    <n v="4"/>
    <s v="No"/>
    <x v="0"/>
    <n v="0"/>
    <m/>
  </r>
  <r>
    <n v="1484"/>
    <s v="Male"/>
    <n v="0.87"/>
    <n v="0.74"/>
    <n v="0.62"/>
    <n v="7.21"/>
    <n v="53"/>
    <x v="34"/>
    <n v="72"/>
    <n v="0"/>
    <n v="3"/>
    <n v="22"/>
    <n v="4"/>
    <n v="0.89"/>
    <n v="0"/>
    <s v="No"/>
    <x v="1"/>
    <n v="13.16"/>
    <m/>
  </r>
  <r>
    <n v="1485"/>
    <s v="Male"/>
    <n v="0.59"/>
    <n v="0.6"/>
    <n v="0.79"/>
    <n v="5.98"/>
    <n v="98"/>
    <x v="48"/>
    <n v="89"/>
    <n v="3"/>
    <n v="0"/>
    <n v="5"/>
    <n v="3"/>
    <n v="0.6"/>
    <n v="3"/>
    <s v="No"/>
    <x v="0"/>
    <n v="0"/>
    <m/>
  </r>
  <r>
    <n v="1486"/>
    <s v="Male"/>
    <n v="0.89"/>
    <n v="0.57999999999999996"/>
    <n v="0.72"/>
    <n v="5.64"/>
    <n v="75"/>
    <x v="45"/>
    <n v="52"/>
    <n v="3"/>
    <n v="0"/>
    <n v="12"/>
    <n v="2"/>
    <n v="0.67"/>
    <n v="0"/>
    <s v="No"/>
    <x v="0"/>
    <n v="0"/>
    <m/>
  </r>
  <r>
    <n v="1487"/>
    <s v="Male"/>
    <n v="0.95"/>
    <n v="0.74"/>
    <n v="0.72"/>
    <n v="8.32"/>
    <n v="57"/>
    <x v="49"/>
    <n v="64"/>
    <n v="4"/>
    <n v="2"/>
    <n v="5"/>
    <n v="4"/>
    <n v="0.6"/>
    <n v="0"/>
    <s v="Yes"/>
    <x v="0"/>
    <n v="0"/>
    <m/>
  </r>
  <r>
    <n v="1488"/>
    <s v="Male"/>
    <n v="0.73"/>
    <n v="0.84"/>
    <n v="0.64"/>
    <n v="8.1199999999999992"/>
    <n v="44"/>
    <x v="48"/>
    <n v="63"/>
    <n v="1"/>
    <n v="3"/>
    <n v="14"/>
    <n v="0"/>
    <n v="0.69"/>
    <n v="5"/>
    <s v="Yes"/>
    <x v="0"/>
    <n v="0"/>
    <m/>
  </r>
  <r>
    <n v="1489"/>
    <s v="Male"/>
    <n v="0.84"/>
    <n v="0.81"/>
    <n v="0.61"/>
    <n v="8.5500000000000007"/>
    <n v="53"/>
    <x v="38"/>
    <n v="99"/>
    <n v="3"/>
    <n v="4"/>
    <n v="7"/>
    <n v="3"/>
    <n v="0.91"/>
    <n v="0"/>
    <s v="No"/>
    <x v="1"/>
    <n v="6.31"/>
    <m/>
  </r>
  <r>
    <n v="1490"/>
    <s v="Male"/>
    <n v="0.93"/>
    <n v="0.63"/>
    <n v="0.68"/>
    <n v="8.34"/>
    <n v="64"/>
    <x v="53"/>
    <n v="68"/>
    <n v="3"/>
    <n v="0"/>
    <n v="10"/>
    <n v="2"/>
    <n v="0.99"/>
    <n v="1"/>
    <s v="No"/>
    <x v="1"/>
    <n v="14.04"/>
    <m/>
  </r>
  <r>
    <n v="1491"/>
    <s v="Male"/>
    <n v="0.72"/>
    <n v="0.5"/>
    <n v="0.69"/>
    <n v="5.99"/>
    <n v="83"/>
    <x v="41"/>
    <n v="75"/>
    <n v="1"/>
    <n v="4"/>
    <n v="9"/>
    <n v="3"/>
    <n v="0.61"/>
    <n v="5"/>
    <s v="Yes"/>
    <x v="0"/>
    <n v="0"/>
    <m/>
  </r>
  <r>
    <n v="1492"/>
    <s v="Male"/>
    <n v="0.66"/>
    <n v="0.66"/>
    <n v="0.7"/>
    <n v="6.75"/>
    <n v="96"/>
    <x v="43"/>
    <n v="45"/>
    <n v="4"/>
    <n v="4"/>
    <n v="8"/>
    <n v="2"/>
    <n v="0.9"/>
    <n v="3"/>
    <s v="No"/>
    <x v="0"/>
    <n v="0"/>
    <m/>
  </r>
  <r>
    <n v="1493"/>
    <s v="Male"/>
    <n v="0.5"/>
    <n v="0.74"/>
    <n v="0.56000000000000005"/>
    <n v="6.06"/>
    <n v="78"/>
    <x v="36"/>
    <n v="57"/>
    <n v="0"/>
    <n v="3"/>
    <n v="3"/>
    <n v="0"/>
    <n v="0.63"/>
    <n v="2"/>
    <s v="No"/>
    <x v="0"/>
    <n v="0"/>
    <m/>
  </r>
  <r>
    <n v="1494"/>
    <s v="Female"/>
    <n v="0.8"/>
    <n v="0.56999999999999995"/>
    <n v="0.84"/>
    <n v="9.1199999999999992"/>
    <n v="51"/>
    <x v="21"/>
    <n v="67"/>
    <n v="4"/>
    <n v="2"/>
    <n v="13"/>
    <n v="2"/>
    <n v="0.71"/>
    <n v="5"/>
    <s v="No"/>
    <x v="0"/>
    <n v="0"/>
    <m/>
  </r>
  <r>
    <n v="1495"/>
    <s v="Female"/>
    <n v="0.8"/>
    <n v="0.54"/>
    <n v="0.84"/>
    <n v="8.7100000000000009"/>
    <n v="79"/>
    <x v="39"/>
    <n v="44"/>
    <n v="1"/>
    <n v="4"/>
    <n v="3"/>
    <n v="3"/>
    <n v="0.9"/>
    <n v="4"/>
    <s v="Yes"/>
    <x v="0"/>
    <n v="0"/>
    <m/>
  </r>
  <r>
    <n v="1496"/>
    <s v="Male"/>
    <n v="0.91"/>
    <n v="0.54"/>
    <n v="0.72"/>
    <n v="6.37"/>
    <n v="92"/>
    <x v="0"/>
    <n v="57"/>
    <n v="0"/>
    <n v="2"/>
    <n v="23"/>
    <n v="2"/>
    <n v="0.82"/>
    <n v="4"/>
    <s v="Yes"/>
    <x v="0"/>
    <n v="0"/>
    <m/>
  </r>
  <r>
    <n v="1497"/>
    <s v="Female"/>
    <n v="0.91"/>
    <n v="0.9"/>
    <n v="0.85"/>
    <n v="6.97"/>
    <n v="92"/>
    <x v="40"/>
    <n v="76"/>
    <n v="0"/>
    <n v="0"/>
    <n v="14"/>
    <n v="3"/>
    <n v="0.92"/>
    <n v="5"/>
    <s v="Yes"/>
    <x v="0"/>
    <n v="0"/>
    <m/>
  </r>
  <r>
    <n v="1498"/>
    <s v="Female"/>
    <n v="0.83"/>
    <n v="0.84"/>
    <n v="0.67"/>
    <n v="9.66"/>
    <n v="67"/>
    <x v="8"/>
    <n v="46"/>
    <n v="0"/>
    <n v="3"/>
    <n v="20"/>
    <n v="4"/>
    <n v="0.67"/>
    <n v="4"/>
    <s v="No"/>
    <x v="0"/>
    <n v="0"/>
    <m/>
  </r>
  <r>
    <n v="1499"/>
    <s v="Male"/>
    <n v="0.57999999999999996"/>
    <n v="0.68"/>
    <n v="0.74"/>
    <n v="8.0500000000000007"/>
    <n v="74"/>
    <x v="55"/>
    <n v="94"/>
    <n v="4"/>
    <n v="1"/>
    <n v="9"/>
    <n v="0"/>
    <n v="0.75"/>
    <n v="5"/>
    <s v="Yes"/>
    <x v="0"/>
    <n v="0"/>
    <m/>
  </r>
  <r>
    <n v="1500"/>
    <s v="Male"/>
    <n v="0.71"/>
    <n v="0.72"/>
    <n v="0.89"/>
    <n v="8.94"/>
    <n v="93"/>
    <x v="54"/>
    <n v="48"/>
    <n v="1"/>
    <n v="3"/>
    <n v="13"/>
    <n v="3"/>
    <n v="0.74"/>
    <n v="2"/>
    <s v="No"/>
    <x v="0"/>
    <n v="0"/>
    <m/>
  </r>
  <r>
    <n v="1501"/>
    <s v="Male"/>
    <n v="0.62"/>
    <n v="0.57999999999999996"/>
    <n v="0.77"/>
    <n v="6.64"/>
    <n v="40"/>
    <x v="24"/>
    <n v="74"/>
    <n v="4"/>
    <n v="1"/>
    <n v="24"/>
    <n v="1"/>
    <n v="0.99"/>
    <n v="0"/>
    <s v="Yes"/>
    <x v="0"/>
    <n v="0"/>
    <m/>
  </r>
  <r>
    <n v="1502"/>
    <s v="Female"/>
    <n v="0.74"/>
    <n v="0.79"/>
    <n v="0.87"/>
    <n v="6.4"/>
    <n v="42"/>
    <x v="17"/>
    <n v="51"/>
    <n v="4"/>
    <n v="5"/>
    <n v="5"/>
    <n v="1"/>
    <n v="0.85"/>
    <n v="3"/>
    <s v="Yes"/>
    <x v="0"/>
    <n v="0"/>
    <m/>
  </r>
  <r>
    <n v="1503"/>
    <s v="Female"/>
    <n v="0.67"/>
    <n v="0.65"/>
    <n v="0.89"/>
    <n v="8.8699999999999992"/>
    <n v="82"/>
    <x v="19"/>
    <n v="91"/>
    <n v="2"/>
    <n v="0"/>
    <n v="15"/>
    <n v="5"/>
    <n v="0.73"/>
    <n v="4"/>
    <s v="Yes"/>
    <x v="0"/>
    <n v="0"/>
    <m/>
  </r>
  <r>
    <n v="1504"/>
    <s v="Male"/>
    <n v="0.61"/>
    <n v="0.82"/>
    <n v="0.74"/>
    <n v="8.4499999999999993"/>
    <n v="89"/>
    <x v="2"/>
    <n v="96"/>
    <n v="3"/>
    <n v="2"/>
    <n v="24"/>
    <n v="5"/>
    <n v="0.71"/>
    <n v="1"/>
    <s v="Yes"/>
    <x v="1"/>
    <n v="8.48"/>
    <m/>
  </r>
  <r>
    <n v="1505"/>
    <s v="Male"/>
    <n v="0.89"/>
    <n v="0.51"/>
    <n v="0.56999999999999995"/>
    <n v="8.43"/>
    <n v="46"/>
    <x v="21"/>
    <n v="85"/>
    <n v="4"/>
    <n v="0"/>
    <n v="11"/>
    <n v="2"/>
    <n v="0.86"/>
    <n v="1"/>
    <s v="Yes"/>
    <x v="0"/>
    <n v="0"/>
    <m/>
  </r>
  <r>
    <n v="1506"/>
    <s v="Male"/>
    <n v="0.66"/>
    <n v="0.63"/>
    <n v="0.62"/>
    <n v="7.88"/>
    <n v="48"/>
    <x v="23"/>
    <n v="79"/>
    <n v="2"/>
    <n v="3"/>
    <n v="3"/>
    <n v="4"/>
    <n v="0.9"/>
    <n v="3"/>
    <s v="No"/>
    <x v="0"/>
    <n v="0"/>
    <m/>
  </r>
  <r>
    <n v="1507"/>
    <s v="Female"/>
    <n v="0.64"/>
    <n v="0.5"/>
    <n v="0.86"/>
    <n v="7.92"/>
    <n v="75"/>
    <x v="0"/>
    <n v="83"/>
    <n v="1"/>
    <n v="1"/>
    <n v="0"/>
    <n v="4"/>
    <n v="0.63"/>
    <n v="4"/>
    <s v="No"/>
    <x v="0"/>
    <n v="0"/>
    <m/>
  </r>
  <r>
    <n v="1508"/>
    <s v="Female"/>
    <n v="0.91"/>
    <n v="0.75"/>
    <n v="0.83"/>
    <n v="8.66"/>
    <n v="62"/>
    <x v="59"/>
    <n v="78"/>
    <n v="2"/>
    <n v="5"/>
    <n v="3"/>
    <n v="1"/>
    <n v="0.89"/>
    <n v="0"/>
    <s v="No"/>
    <x v="1"/>
    <n v="11.89"/>
    <m/>
  </r>
  <r>
    <n v="1509"/>
    <s v="Female"/>
    <n v="0.64"/>
    <n v="0.74"/>
    <n v="0.61"/>
    <n v="6.66"/>
    <n v="63"/>
    <x v="35"/>
    <n v="63"/>
    <n v="4"/>
    <n v="1"/>
    <n v="24"/>
    <n v="2"/>
    <n v="0.63"/>
    <n v="4"/>
    <s v="No"/>
    <x v="0"/>
    <n v="0"/>
    <m/>
  </r>
  <r>
    <n v="1510"/>
    <s v="Female"/>
    <n v="0.64"/>
    <n v="0.65"/>
    <n v="0.56000000000000005"/>
    <n v="7.02"/>
    <n v="49"/>
    <x v="45"/>
    <n v="48"/>
    <n v="1"/>
    <n v="3"/>
    <n v="12"/>
    <n v="4"/>
    <n v="0.9"/>
    <n v="0"/>
    <s v="No"/>
    <x v="0"/>
    <n v="0"/>
    <m/>
  </r>
  <r>
    <n v="1511"/>
    <s v="Male"/>
    <n v="0.88"/>
    <n v="0.64"/>
    <n v="0.75"/>
    <n v="9.25"/>
    <n v="89"/>
    <x v="16"/>
    <n v="51"/>
    <n v="2"/>
    <n v="3"/>
    <n v="6"/>
    <n v="4"/>
    <n v="0.93"/>
    <n v="4"/>
    <s v="Yes"/>
    <x v="0"/>
    <n v="0"/>
    <m/>
  </r>
  <r>
    <n v="1512"/>
    <s v="Male"/>
    <n v="0.62"/>
    <n v="0.75"/>
    <n v="0.6"/>
    <n v="6.83"/>
    <n v="94"/>
    <x v="31"/>
    <n v="75"/>
    <n v="4"/>
    <n v="0"/>
    <n v="14"/>
    <n v="2"/>
    <n v="0.63"/>
    <n v="1"/>
    <s v="Yes"/>
    <x v="0"/>
    <n v="0"/>
    <m/>
  </r>
  <r>
    <n v="1513"/>
    <s v="Male"/>
    <n v="0.66"/>
    <n v="0.93"/>
    <n v="0.82"/>
    <n v="7.85"/>
    <n v="87"/>
    <x v="4"/>
    <n v="76"/>
    <n v="1"/>
    <n v="4"/>
    <n v="5"/>
    <n v="3"/>
    <n v="0.79"/>
    <n v="2"/>
    <s v="No"/>
    <x v="0"/>
    <n v="0"/>
    <m/>
  </r>
  <r>
    <n v="1514"/>
    <s v="Male"/>
    <n v="0.81"/>
    <n v="0.65"/>
    <n v="0.86"/>
    <n v="8.52"/>
    <n v="51"/>
    <x v="38"/>
    <n v="48"/>
    <n v="1"/>
    <n v="1"/>
    <n v="13"/>
    <n v="1"/>
    <n v="0.77"/>
    <n v="5"/>
    <s v="No"/>
    <x v="0"/>
    <n v="0"/>
    <m/>
  </r>
  <r>
    <n v="1515"/>
    <s v="Female"/>
    <n v="0.57999999999999996"/>
    <n v="0.63"/>
    <n v="0.63"/>
    <n v="9.8000000000000007"/>
    <n v="58"/>
    <x v="17"/>
    <n v="78"/>
    <n v="3"/>
    <n v="3"/>
    <n v="17"/>
    <n v="5"/>
    <n v="0.67"/>
    <n v="3"/>
    <s v="No"/>
    <x v="0"/>
    <n v="0"/>
    <m/>
  </r>
  <r>
    <n v="1516"/>
    <s v="Female"/>
    <n v="0.89"/>
    <n v="0.78"/>
    <n v="0.65"/>
    <n v="7.37"/>
    <n v="71"/>
    <x v="38"/>
    <n v="85"/>
    <n v="4"/>
    <n v="0"/>
    <n v="3"/>
    <n v="4"/>
    <n v="0.61"/>
    <n v="0"/>
    <s v="No"/>
    <x v="1"/>
    <n v="4.71"/>
    <m/>
  </r>
  <r>
    <n v="1517"/>
    <s v="Male"/>
    <n v="0.69"/>
    <n v="0.73"/>
    <n v="0.77"/>
    <n v="7.34"/>
    <n v="63"/>
    <x v="12"/>
    <n v="91"/>
    <n v="3"/>
    <n v="4"/>
    <n v="0"/>
    <n v="3"/>
    <n v="0.68"/>
    <n v="2"/>
    <s v="Yes"/>
    <x v="1"/>
    <n v="9.15"/>
    <m/>
  </r>
  <r>
    <n v="1518"/>
    <s v="Male"/>
    <n v="0.75"/>
    <n v="0.64"/>
    <n v="0.65"/>
    <n v="9.1199999999999992"/>
    <n v="61"/>
    <x v="54"/>
    <n v="61"/>
    <n v="1"/>
    <n v="2"/>
    <n v="2"/>
    <n v="3"/>
    <n v="0.75"/>
    <n v="0"/>
    <s v="Yes"/>
    <x v="1"/>
    <n v="9.2899999999999991"/>
    <m/>
  </r>
  <r>
    <n v="1519"/>
    <s v="Female"/>
    <n v="0.76"/>
    <n v="0.68"/>
    <n v="0.56000000000000005"/>
    <n v="8.9600000000000009"/>
    <n v="42"/>
    <x v="22"/>
    <n v="98"/>
    <n v="1"/>
    <n v="3"/>
    <n v="12"/>
    <n v="3"/>
    <n v="0.81"/>
    <n v="3"/>
    <s v="No"/>
    <x v="0"/>
    <n v="0"/>
    <m/>
  </r>
  <r>
    <n v="1520"/>
    <s v="Male"/>
    <n v="0.7"/>
    <n v="0.56999999999999995"/>
    <n v="0.56999999999999995"/>
    <n v="8.64"/>
    <n v="79"/>
    <x v="24"/>
    <n v="56"/>
    <n v="2"/>
    <n v="4"/>
    <n v="17"/>
    <n v="3"/>
    <n v="0.71"/>
    <n v="2"/>
    <s v="No"/>
    <x v="1"/>
    <n v="14.89"/>
    <m/>
  </r>
  <r>
    <n v="1521"/>
    <s v="Female"/>
    <n v="0.67"/>
    <n v="0.83"/>
    <n v="0.65"/>
    <n v="7.49"/>
    <n v="66"/>
    <x v="12"/>
    <n v="72"/>
    <n v="3"/>
    <n v="2"/>
    <n v="3"/>
    <n v="0"/>
    <n v="0.64"/>
    <n v="2"/>
    <s v="Yes"/>
    <x v="1"/>
    <n v="12.59"/>
    <m/>
  </r>
  <r>
    <n v="1522"/>
    <s v="Male"/>
    <n v="0.62"/>
    <n v="0.51"/>
    <n v="0.89"/>
    <n v="6.89"/>
    <n v="58"/>
    <x v="33"/>
    <n v="96"/>
    <n v="0"/>
    <n v="5"/>
    <n v="3"/>
    <n v="0"/>
    <n v="0.98"/>
    <n v="5"/>
    <s v="Yes"/>
    <x v="0"/>
    <n v="0"/>
    <m/>
  </r>
  <r>
    <n v="1523"/>
    <s v="Male"/>
    <n v="0.65"/>
    <n v="0.76"/>
    <n v="0.69"/>
    <n v="8.1199999999999992"/>
    <n v="48"/>
    <x v="6"/>
    <n v="86"/>
    <n v="4"/>
    <n v="2"/>
    <n v="10"/>
    <n v="5"/>
    <n v="0.74"/>
    <n v="5"/>
    <s v="No"/>
    <x v="0"/>
    <n v="0"/>
    <m/>
  </r>
  <r>
    <n v="1524"/>
    <s v="Male"/>
    <n v="0.57999999999999996"/>
    <n v="0.59"/>
    <n v="0.65"/>
    <n v="9.27"/>
    <n v="98"/>
    <x v="59"/>
    <n v="63"/>
    <n v="3"/>
    <n v="0"/>
    <n v="13"/>
    <n v="2"/>
    <n v="0.67"/>
    <n v="3"/>
    <s v="Yes"/>
    <x v="0"/>
    <n v="0"/>
    <m/>
  </r>
  <r>
    <n v="1525"/>
    <s v="Male"/>
    <n v="0.61"/>
    <n v="0.84"/>
    <n v="0.85"/>
    <n v="9.3000000000000007"/>
    <n v="90"/>
    <x v="14"/>
    <n v="54"/>
    <n v="1"/>
    <n v="1"/>
    <n v="24"/>
    <n v="1"/>
    <n v="0.83"/>
    <n v="3"/>
    <s v="No"/>
    <x v="0"/>
    <n v="0"/>
    <m/>
  </r>
  <r>
    <n v="1526"/>
    <s v="Male"/>
    <n v="0.93"/>
    <n v="0.72"/>
    <n v="0.82"/>
    <n v="5.97"/>
    <n v="88"/>
    <x v="34"/>
    <n v="68"/>
    <n v="2"/>
    <n v="3"/>
    <n v="6"/>
    <n v="2"/>
    <n v="0.78"/>
    <n v="0"/>
    <s v="Yes"/>
    <x v="0"/>
    <n v="0"/>
    <m/>
  </r>
  <r>
    <n v="1527"/>
    <s v="Male"/>
    <n v="0.87"/>
    <n v="0.56999999999999995"/>
    <n v="0.82"/>
    <n v="7.34"/>
    <n v="52"/>
    <x v="51"/>
    <n v="71"/>
    <n v="4"/>
    <n v="4"/>
    <n v="2"/>
    <n v="0"/>
    <n v="0.96"/>
    <n v="2"/>
    <s v="No"/>
    <x v="0"/>
    <n v="0"/>
    <m/>
  </r>
  <r>
    <n v="1528"/>
    <s v="Male"/>
    <n v="0.68"/>
    <n v="0.77"/>
    <n v="0.86"/>
    <n v="7.5"/>
    <n v="41"/>
    <x v="39"/>
    <n v="72"/>
    <n v="4"/>
    <n v="5"/>
    <n v="6"/>
    <n v="2"/>
    <n v="0.77"/>
    <n v="3"/>
    <s v="Yes"/>
    <x v="0"/>
    <n v="0"/>
    <m/>
  </r>
  <r>
    <n v="1529"/>
    <s v="Female"/>
    <n v="0.56000000000000005"/>
    <n v="0.72"/>
    <n v="0.79"/>
    <n v="9.6999999999999993"/>
    <n v="75"/>
    <x v="14"/>
    <n v="68"/>
    <n v="2"/>
    <n v="5"/>
    <n v="7"/>
    <n v="2"/>
    <n v="0.8"/>
    <n v="5"/>
    <s v="No"/>
    <x v="0"/>
    <n v="0"/>
    <m/>
  </r>
  <r>
    <n v="1530"/>
    <s v="Female"/>
    <n v="0.84"/>
    <n v="0.53"/>
    <n v="0.74"/>
    <n v="8.42"/>
    <n v="68"/>
    <x v="50"/>
    <n v="54"/>
    <n v="1"/>
    <n v="2"/>
    <n v="11"/>
    <n v="3"/>
    <n v="0.98"/>
    <n v="0"/>
    <s v="Yes"/>
    <x v="0"/>
    <n v="0"/>
    <m/>
  </r>
  <r>
    <n v="1531"/>
    <s v="Female"/>
    <n v="0.67"/>
    <n v="0.63"/>
    <n v="0.82"/>
    <n v="7.25"/>
    <n v="50"/>
    <x v="8"/>
    <n v="66"/>
    <n v="0"/>
    <n v="5"/>
    <n v="6"/>
    <n v="4"/>
    <n v="0.73"/>
    <n v="4"/>
    <s v="No"/>
    <x v="0"/>
    <n v="0"/>
    <m/>
  </r>
  <r>
    <n v="1532"/>
    <s v="Female"/>
    <n v="0.65"/>
    <n v="0.91"/>
    <n v="0.79"/>
    <n v="5.61"/>
    <n v="73"/>
    <x v="57"/>
    <n v="73"/>
    <n v="2"/>
    <n v="1"/>
    <n v="23"/>
    <n v="0"/>
    <n v="0.74"/>
    <n v="5"/>
    <s v="Yes"/>
    <x v="0"/>
    <n v="0"/>
    <m/>
  </r>
  <r>
    <n v="1533"/>
    <s v="Female"/>
    <n v="0.88"/>
    <n v="0.78"/>
    <n v="0.65"/>
    <n v="7.93"/>
    <n v="43"/>
    <x v="7"/>
    <n v="43"/>
    <n v="0"/>
    <n v="2"/>
    <n v="15"/>
    <n v="0"/>
    <n v="0.62"/>
    <n v="3"/>
    <s v="Yes"/>
    <x v="0"/>
    <n v="0"/>
    <m/>
  </r>
  <r>
    <n v="1534"/>
    <s v="Male"/>
    <n v="0.53"/>
    <n v="0.5"/>
    <n v="0.73"/>
    <n v="5.91"/>
    <n v="43"/>
    <x v="50"/>
    <n v="88"/>
    <n v="3"/>
    <n v="3"/>
    <n v="24"/>
    <n v="2"/>
    <n v="0.7"/>
    <n v="5"/>
    <s v="No"/>
    <x v="0"/>
    <n v="0"/>
    <m/>
  </r>
  <r>
    <n v="1535"/>
    <s v="Male"/>
    <n v="0.74"/>
    <n v="0.53"/>
    <n v="0.82"/>
    <n v="9.09"/>
    <n v="91"/>
    <x v="18"/>
    <n v="87"/>
    <n v="4"/>
    <n v="3"/>
    <n v="16"/>
    <n v="4"/>
    <n v="0.62"/>
    <n v="5"/>
    <s v="No"/>
    <x v="0"/>
    <n v="0"/>
    <m/>
  </r>
  <r>
    <n v="1536"/>
    <s v="Female"/>
    <n v="0.81"/>
    <n v="0.81"/>
    <n v="0.55000000000000004"/>
    <n v="8.74"/>
    <n v="40"/>
    <x v="38"/>
    <n v="57"/>
    <n v="1"/>
    <n v="5"/>
    <n v="21"/>
    <n v="2"/>
    <n v="0.89"/>
    <n v="2"/>
    <s v="No"/>
    <x v="1"/>
    <n v="10.45"/>
    <m/>
  </r>
  <r>
    <n v="1537"/>
    <s v="Male"/>
    <n v="0.89"/>
    <n v="0.82"/>
    <n v="0.59"/>
    <n v="7.48"/>
    <n v="64"/>
    <x v="20"/>
    <n v="60"/>
    <n v="0"/>
    <n v="0"/>
    <n v="3"/>
    <n v="1"/>
    <n v="0.65"/>
    <n v="4"/>
    <s v="Yes"/>
    <x v="0"/>
    <n v="0"/>
    <m/>
  </r>
  <r>
    <n v="1538"/>
    <s v="Female"/>
    <n v="0.62"/>
    <n v="0.75"/>
    <n v="0.64"/>
    <n v="7.35"/>
    <n v="65"/>
    <x v="4"/>
    <n v="87"/>
    <n v="1"/>
    <n v="3"/>
    <n v="16"/>
    <n v="0"/>
    <n v="0.65"/>
    <n v="3"/>
    <s v="Yes"/>
    <x v="0"/>
    <n v="0"/>
    <m/>
  </r>
  <r>
    <n v="1539"/>
    <s v="Female"/>
    <n v="0.94"/>
    <n v="0.66"/>
    <n v="0.88"/>
    <n v="9.36"/>
    <n v="50"/>
    <x v="37"/>
    <n v="47"/>
    <n v="3"/>
    <n v="3"/>
    <n v="17"/>
    <n v="3"/>
    <n v="0.9"/>
    <n v="1"/>
    <s v="No"/>
    <x v="0"/>
    <n v="0"/>
    <m/>
  </r>
  <r>
    <n v="1540"/>
    <s v="Male"/>
    <n v="0.66"/>
    <n v="0.88"/>
    <n v="0.56000000000000005"/>
    <n v="6.74"/>
    <n v="62"/>
    <x v="4"/>
    <n v="45"/>
    <n v="0"/>
    <n v="3"/>
    <n v="3"/>
    <n v="3"/>
    <n v="0.81"/>
    <n v="2"/>
    <s v="No"/>
    <x v="0"/>
    <n v="0"/>
    <m/>
  </r>
  <r>
    <n v="1541"/>
    <s v="Male"/>
    <n v="0.86"/>
    <n v="0.72"/>
    <n v="0.72"/>
    <n v="6.57"/>
    <n v="41"/>
    <x v="10"/>
    <n v="93"/>
    <n v="1"/>
    <n v="1"/>
    <n v="16"/>
    <n v="3"/>
    <n v="0.8"/>
    <n v="5"/>
    <s v="No"/>
    <x v="0"/>
    <n v="0"/>
    <m/>
  </r>
  <r>
    <n v="1542"/>
    <s v="Male"/>
    <n v="0.55000000000000004"/>
    <n v="0.81"/>
    <n v="0.67"/>
    <n v="9.5399999999999991"/>
    <n v="58"/>
    <x v="59"/>
    <n v="59"/>
    <n v="1"/>
    <n v="4"/>
    <n v="14"/>
    <n v="5"/>
    <n v="0.97"/>
    <n v="2"/>
    <s v="Yes"/>
    <x v="1"/>
    <n v="3.23"/>
    <m/>
  </r>
  <r>
    <n v="1543"/>
    <s v="Female"/>
    <n v="0.68"/>
    <n v="0.64"/>
    <n v="0.59"/>
    <n v="8.98"/>
    <n v="68"/>
    <x v="32"/>
    <n v="41"/>
    <n v="3"/>
    <n v="4"/>
    <n v="21"/>
    <n v="5"/>
    <n v="0.97"/>
    <n v="0"/>
    <s v="No"/>
    <x v="0"/>
    <n v="0"/>
    <m/>
  </r>
  <r>
    <n v="1544"/>
    <s v="Male"/>
    <n v="0.62"/>
    <n v="0.62"/>
    <n v="0.74"/>
    <n v="9.0299999999999994"/>
    <n v="79"/>
    <x v="12"/>
    <n v="90"/>
    <n v="2"/>
    <n v="5"/>
    <n v="16"/>
    <n v="0"/>
    <n v="0.65"/>
    <n v="1"/>
    <s v="No"/>
    <x v="1"/>
    <n v="5.75"/>
    <m/>
  </r>
  <r>
    <n v="1545"/>
    <s v="Female"/>
    <n v="0.75"/>
    <n v="0.51"/>
    <n v="0.56000000000000005"/>
    <n v="6.34"/>
    <n v="94"/>
    <x v="20"/>
    <n v="84"/>
    <n v="3"/>
    <n v="3"/>
    <n v="12"/>
    <n v="0"/>
    <n v="0.88"/>
    <n v="3"/>
    <s v="Yes"/>
    <x v="0"/>
    <n v="0"/>
    <m/>
  </r>
  <r>
    <n v="1546"/>
    <s v="Female"/>
    <n v="0.63"/>
    <n v="0.68"/>
    <n v="0.65"/>
    <n v="6.12"/>
    <n v="91"/>
    <x v="10"/>
    <n v="61"/>
    <n v="0"/>
    <n v="4"/>
    <n v="24"/>
    <n v="3"/>
    <n v="0.7"/>
    <n v="1"/>
    <s v="No"/>
    <x v="0"/>
    <n v="0"/>
    <m/>
  </r>
  <r>
    <n v="1547"/>
    <s v="Female"/>
    <n v="0.8"/>
    <n v="0.73"/>
    <n v="0.84"/>
    <n v="5.61"/>
    <n v="43"/>
    <x v="36"/>
    <n v="93"/>
    <n v="0"/>
    <n v="5"/>
    <n v="2"/>
    <n v="0"/>
    <n v="0.81"/>
    <n v="5"/>
    <s v="Yes"/>
    <x v="0"/>
    <n v="0"/>
    <m/>
  </r>
  <r>
    <n v="1548"/>
    <s v="Male"/>
    <n v="0.53"/>
    <n v="0.94"/>
    <n v="0.86"/>
    <n v="6.52"/>
    <n v="96"/>
    <x v="1"/>
    <n v="60"/>
    <n v="4"/>
    <n v="3"/>
    <n v="11"/>
    <n v="3"/>
    <n v="0.98"/>
    <n v="3"/>
    <s v="Yes"/>
    <x v="0"/>
    <n v="0"/>
    <m/>
  </r>
  <r>
    <n v="1549"/>
    <s v="Male"/>
    <n v="0.88"/>
    <n v="0.73"/>
    <n v="0.86"/>
    <n v="8.83"/>
    <n v="55"/>
    <x v="28"/>
    <n v="45"/>
    <n v="1"/>
    <n v="4"/>
    <n v="16"/>
    <n v="1"/>
    <n v="0.65"/>
    <n v="0"/>
    <s v="Yes"/>
    <x v="0"/>
    <n v="0"/>
    <m/>
  </r>
  <r>
    <n v="1550"/>
    <s v="Female"/>
    <n v="0.56999999999999995"/>
    <n v="0.6"/>
    <n v="0.82"/>
    <n v="6.53"/>
    <n v="86"/>
    <x v="31"/>
    <n v="98"/>
    <n v="0"/>
    <n v="4"/>
    <n v="21"/>
    <n v="1"/>
    <n v="0.89"/>
    <n v="5"/>
    <s v="No"/>
    <x v="0"/>
    <n v="0"/>
    <m/>
  </r>
  <r>
    <n v="1551"/>
    <s v="Male"/>
    <n v="0.74"/>
    <n v="0.71"/>
    <n v="0.64"/>
    <n v="8.64"/>
    <n v="76"/>
    <x v="24"/>
    <n v="71"/>
    <n v="2"/>
    <n v="5"/>
    <n v="21"/>
    <n v="1"/>
    <n v="0.84"/>
    <n v="5"/>
    <s v="Yes"/>
    <x v="0"/>
    <n v="0"/>
    <m/>
  </r>
  <r>
    <n v="1552"/>
    <s v="Male"/>
    <n v="0.62"/>
    <n v="0.64"/>
    <n v="0.76"/>
    <n v="6.58"/>
    <n v="66"/>
    <x v="23"/>
    <n v="45"/>
    <n v="2"/>
    <n v="2"/>
    <n v="6"/>
    <n v="2"/>
    <n v="0.95"/>
    <n v="4"/>
    <s v="Yes"/>
    <x v="0"/>
    <n v="0"/>
    <m/>
  </r>
  <r>
    <n v="1553"/>
    <s v="Male"/>
    <n v="0.81"/>
    <n v="0.59"/>
    <n v="0.71"/>
    <n v="7.2"/>
    <n v="44"/>
    <x v="13"/>
    <n v="52"/>
    <n v="3"/>
    <n v="5"/>
    <n v="6"/>
    <n v="2"/>
    <n v="0.6"/>
    <n v="1"/>
    <s v="No"/>
    <x v="0"/>
    <n v="0"/>
    <m/>
  </r>
  <r>
    <n v="1554"/>
    <s v="Female"/>
    <n v="0.87"/>
    <n v="0.9"/>
    <n v="0.76"/>
    <n v="9.73"/>
    <n v="54"/>
    <x v="53"/>
    <n v="40"/>
    <n v="0"/>
    <n v="1"/>
    <n v="10"/>
    <n v="4"/>
    <n v="0.81"/>
    <n v="2"/>
    <s v="Yes"/>
    <x v="0"/>
    <n v="0"/>
    <m/>
  </r>
  <r>
    <n v="1555"/>
    <s v="Female"/>
    <n v="0.87"/>
    <n v="0.76"/>
    <n v="0.73"/>
    <n v="6.55"/>
    <n v="62"/>
    <x v="22"/>
    <n v="61"/>
    <n v="0"/>
    <n v="2"/>
    <n v="15"/>
    <n v="4"/>
    <n v="0.68"/>
    <n v="3"/>
    <s v="Yes"/>
    <x v="0"/>
    <n v="0"/>
    <m/>
  </r>
  <r>
    <n v="1556"/>
    <s v="Male"/>
    <n v="0.77"/>
    <n v="0.57999999999999996"/>
    <n v="0.71"/>
    <n v="7.12"/>
    <n v="88"/>
    <x v="7"/>
    <n v="92"/>
    <n v="4"/>
    <n v="2"/>
    <n v="3"/>
    <n v="4"/>
    <n v="0.67"/>
    <n v="1"/>
    <s v="No"/>
    <x v="1"/>
    <n v="12.23"/>
    <m/>
  </r>
  <r>
    <n v="1557"/>
    <s v="Female"/>
    <n v="0.79"/>
    <n v="0.77"/>
    <n v="0.78"/>
    <n v="6.79"/>
    <n v="42"/>
    <x v="48"/>
    <n v="63"/>
    <n v="4"/>
    <n v="4"/>
    <n v="15"/>
    <n v="1"/>
    <n v="0.93"/>
    <n v="3"/>
    <s v="Yes"/>
    <x v="0"/>
    <n v="0"/>
    <m/>
  </r>
  <r>
    <n v="1558"/>
    <s v="Male"/>
    <n v="0.52"/>
    <n v="0.5"/>
    <n v="0.86"/>
    <n v="5.97"/>
    <n v="57"/>
    <x v="18"/>
    <n v="80"/>
    <n v="4"/>
    <n v="0"/>
    <n v="4"/>
    <n v="1"/>
    <n v="0.75"/>
    <n v="1"/>
    <s v="No"/>
    <x v="0"/>
    <n v="0"/>
    <m/>
  </r>
  <r>
    <n v="1559"/>
    <s v="Male"/>
    <n v="0.77"/>
    <n v="0.66"/>
    <n v="0.82"/>
    <n v="7.61"/>
    <n v="82"/>
    <x v="14"/>
    <n v="69"/>
    <n v="0"/>
    <n v="0"/>
    <n v="18"/>
    <n v="1"/>
    <n v="0.78"/>
    <n v="2"/>
    <s v="Yes"/>
    <x v="1"/>
    <n v="13.3"/>
    <m/>
  </r>
  <r>
    <n v="1560"/>
    <s v="Male"/>
    <n v="0.52"/>
    <n v="0.8"/>
    <n v="0.68"/>
    <n v="7.13"/>
    <n v="65"/>
    <x v="45"/>
    <n v="61"/>
    <n v="3"/>
    <n v="1"/>
    <n v="21"/>
    <n v="0"/>
    <n v="0.67"/>
    <n v="3"/>
    <s v="Yes"/>
    <x v="0"/>
    <n v="0"/>
    <m/>
  </r>
  <r>
    <n v="1561"/>
    <s v="Male"/>
    <n v="0.94"/>
    <n v="0.93"/>
    <n v="0.6"/>
    <n v="8.49"/>
    <n v="45"/>
    <x v="52"/>
    <n v="83"/>
    <n v="3"/>
    <n v="3"/>
    <n v="13"/>
    <n v="0"/>
    <n v="0.71"/>
    <n v="3"/>
    <s v="No"/>
    <x v="0"/>
    <n v="0"/>
    <m/>
  </r>
  <r>
    <n v="1562"/>
    <s v="Female"/>
    <n v="0.83"/>
    <n v="0.59"/>
    <n v="0.63"/>
    <n v="9.02"/>
    <n v="98"/>
    <x v="54"/>
    <n v="51"/>
    <n v="3"/>
    <n v="4"/>
    <n v="6"/>
    <n v="1"/>
    <n v="0.9"/>
    <n v="4"/>
    <s v="Yes"/>
    <x v="0"/>
    <n v="0"/>
    <m/>
  </r>
  <r>
    <n v="1563"/>
    <s v="Female"/>
    <n v="0.65"/>
    <n v="0.86"/>
    <n v="0.75"/>
    <n v="7.84"/>
    <n v="83"/>
    <x v="38"/>
    <n v="65"/>
    <n v="3"/>
    <n v="1"/>
    <n v="8"/>
    <n v="3"/>
    <n v="0.92"/>
    <n v="0"/>
    <s v="No"/>
    <x v="1"/>
    <n v="12.85"/>
    <m/>
  </r>
  <r>
    <n v="1564"/>
    <s v="Female"/>
    <n v="0.71"/>
    <n v="0.78"/>
    <n v="0.66"/>
    <n v="5.64"/>
    <n v="93"/>
    <x v="29"/>
    <n v="43"/>
    <n v="2"/>
    <n v="2"/>
    <n v="24"/>
    <n v="4"/>
    <n v="0.78"/>
    <n v="1"/>
    <s v="No"/>
    <x v="0"/>
    <n v="0"/>
    <m/>
  </r>
  <r>
    <n v="1565"/>
    <s v="Male"/>
    <n v="0.81"/>
    <n v="0.67"/>
    <n v="0.84"/>
    <n v="8.16"/>
    <n v="97"/>
    <x v="35"/>
    <n v="58"/>
    <n v="0"/>
    <n v="4"/>
    <n v="12"/>
    <n v="2"/>
    <n v="0.86"/>
    <n v="2"/>
    <s v="Yes"/>
    <x v="1"/>
    <n v="13.05"/>
    <m/>
  </r>
  <r>
    <n v="1566"/>
    <s v="Male"/>
    <n v="0.87"/>
    <n v="0.87"/>
    <n v="0.85"/>
    <n v="5.74"/>
    <n v="56"/>
    <x v="15"/>
    <n v="55"/>
    <n v="1"/>
    <n v="2"/>
    <n v="15"/>
    <n v="4"/>
    <n v="0.83"/>
    <n v="4"/>
    <s v="No"/>
    <x v="0"/>
    <n v="0"/>
    <m/>
  </r>
  <r>
    <n v="1567"/>
    <s v="Male"/>
    <n v="0.56999999999999995"/>
    <n v="0.88"/>
    <n v="0.57999999999999996"/>
    <n v="8.15"/>
    <n v="85"/>
    <x v="28"/>
    <n v="97"/>
    <n v="0"/>
    <n v="1"/>
    <n v="20"/>
    <n v="3"/>
    <n v="0.87"/>
    <n v="4"/>
    <s v="Yes"/>
    <x v="0"/>
    <n v="0"/>
    <m/>
  </r>
  <r>
    <n v="1568"/>
    <s v="Female"/>
    <n v="0.56999999999999995"/>
    <n v="0.55000000000000004"/>
    <n v="0.85"/>
    <n v="8.4499999999999993"/>
    <n v="77"/>
    <x v="12"/>
    <n v="51"/>
    <n v="3"/>
    <n v="0"/>
    <n v="3"/>
    <n v="5"/>
    <n v="0.63"/>
    <n v="0"/>
    <s v="Yes"/>
    <x v="0"/>
    <n v="0"/>
    <m/>
  </r>
  <r>
    <n v="1569"/>
    <s v="Male"/>
    <n v="0.55000000000000004"/>
    <n v="0.89"/>
    <n v="0.81"/>
    <n v="6.35"/>
    <n v="81"/>
    <x v="58"/>
    <n v="72"/>
    <n v="2"/>
    <n v="1"/>
    <n v="6"/>
    <n v="0"/>
    <n v="0.71"/>
    <n v="2"/>
    <s v="No"/>
    <x v="0"/>
    <n v="0"/>
    <m/>
  </r>
  <r>
    <n v="1570"/>
    <s v="Female"/>
    <n v="0.63"/>
    <n v="0.61"/>
    <n v="0.79"/>
    <n v="9.02"/>
    <n v="87"/>
    <x v="57"/>
    <n v="94"/>
    <n v="2"/>
    <n v="5"/>
    <n v="2"/>
    <n v="1"/>
    <n v="0.82"/>
    <n v="5"/>
    <s v="Yes"/>
    <x v="0"/>
    <n v="0"/>
    <m/>
  </r>
  <r>
    <n v="1571"/>
    <s v="Female"/>
    <n v="0.81"/>
    <n v="0.63"/>
    <n v="0.59"/>
    <n v="9.42"/>
    <n v="89"/>
    <x v="9"/>
    <n v="60"/>
    <n v="0"/>
    <n v="4"/>
    <n v="19"/>
    <n v="0"/>
    <n v="0.79"/>
    <n v="1"/>
    <s v="Yes"/>
    <x v="0"/>
    <n v="0"/>
    <m/>
  </r>
  <r>
    <n v="1572"/>
    <s v="Female"/>
    <n v="0.84"/>
    <n v="0.93"/>
    <n v="0.6"/>
    <n v="9"/>
    <n v="66"/>
    <x v="41"/>
    <n v="75"/>
    <n v="1"/>
    <n v="4"/>
    <n v="14"/>
    <n v="0"/>
    <n v="0.99"/>
    <n v="3"/>
    <s v="Yes"/>
    <x v="0"/>
    <n v="0"/>
    <m/>
  </r>
  <r>
    <n v="1573"/>
    <s v="Female"/>
    <n v="0.59"/>
    <n v="0.59"/>
    <n v="0.59"/>
    <n v="6.81"/>
    <n v="59"/>
    <x v="44"/>
    <n v="48"/>
    <n v="3"/>
    <n v="3"/>
    <n v="24"/>
    <n v="3"/>
    <n v="0.87"/>
    <n v="0"/>
    <s v="Yes"/>
    <x v="0"/>
    <n v="0"/>
    <m/>
  </r>
  <r>
    <n v="1574"/>
    <s v="Female"/>
    <n v="0.52"/>
    <n v="0.69"/>
    <n v="0.81"/>
    <n v="8.02"/>
    <n v="45"/>
    <x v="23"/>
    <n v="78"/>
    <n v="2"/>
    <n v="0"/>
    <n v="20"/>
    <n v="0"/>
    <n v="0.6"/>
    <n v="3"/>
    <s v="Yes"/>
    <x v="0"/>
    <n v="0"/>
    <m/>
  </r>
  <r>
    <n v="1575"/>
    <s v="Female"/>
    <n v="0.61"/>
    <n v="0.64"/>
    <n v="0.62"/>
    <n v="9.43"/>
    <n v="90"/>
    <x v="17"/>
    <n v="81"/>
    <n v="3"/>
    <n v="4"/>
    <n v="13"/>
    <n v="0"/>
    <n v="0.7"/>
    <n v="4"/>
    <s v="Yes"/>
    <x v="0"/>
    <n v="0"/>
    <m/>
  </r>
  <r>
    <n v="1576"/>
    <s v="Male"/>
    <n v="0.8"/>
    <n v="0.8"/>
    <n v="0.63"/>
    <n v="6.88"/>
    <n v="74"/>
    <x v="51"/>
    <n v="84"/>
    <n v="3"/>
    <n v="0"/>
    <n v="6"/>
    <n v="4"/>
    <n v="0.9"/>
    <n v="3"/>
    <s v="Yes"/>
    <x v="0"/>
    <n v="0"/>
    <m/>
  </r>
  <r>
    <n v="1577"/>
    <s v="Male"/>
    <n v="0.78"/>
    <n v="0.56000000000000005"/>
    <n v="0.69"/>
    <n v="9.0299999999999994"/>
    <n v="51"/>
    <x v="50"/>
    <n v="47"/>
    <n v="3"/>
    <n v="4"/>
    <n v="17"/>
    <n v="4"/>
    <n v="0.97"/>
    <n v="1"/>
    <s v="No"/>
    <x v="0"/>
    <n v="0"/>
    <m/>
  </r>
  <r>
    <n v="1578"/>
    <s v="Female"/>
    <n v="0.54"/>
    <n v="0.9"/>
    <n v="0.61"/>
    <n v="5.54"/>
    <n v="87"/>
    <x v="13"/>
    <n v="59"/>
    <n v="4"/>
    <n v="0"/>
    <n v="24"/>
    <n v="5"/>
    <n v="0.68"/>
    <n v="5"/>
    <s v="Yes"/>
    <x v="0"/>
    <n v="0"/>
    <m/>
  </r>
  <r>
    <n v="1579"/>
    <s v="Female"/>
    <n v="0.74"/>
    <n v="0.59"/>
    <n v="0.86"/>
    <n v="5.52"/>
    <n v="42"/>
    <x v="1"/>
    <n v="49"/>
    <n v="3"/>
    <n v="5"/>
    <n v="4"/>
    <n v="3"/>
    <n v="0.65"/>
    <n v="1"/>
    <s v="No"/>
    <x v="0"/>
    <n v="0"/>
    <m/>
  </r>
  <r>
    <n v="1580"/>
    <s v="Male"/>
    <n v="0.9"/>
    <n v="0.59"/>
    <n v="0.62"/>
    <n v="8.77"/>
    <n v="87"/>
    <x v="10"/>
    <n v="71"/>
    <n v="3"/>
    <n v="1"/>
    <n v="20"/>
    <n v="1"/>
    <n v="0.65"/>
    <n v="5"/>
    <s v="No"/>
    <x v="0"/>
    <n v="0"/>
    <m/>
  </r>
  <r>
    <n v="1581"/>
    <s v="Female"/>
    <n v="0.8"/>
    <n v="0.88"/>
    <n v="0.69"/>
    <n v="8.77"/>
    <n v="43"/>
    <x v="8"/>
    <n v="67"/>
    <n v="1"/>
    <n v="0"/>
    <n v="19"/>
    <n v="4"/>
    <n v="0.62"/>
    <n v="3"/>
    <s v="No"/>
    <x v="0"/>
    <n v="0"/>
    <m/>
  </r>
  <r>
    <n v="1582"/>
    <s v="Female"/>
    <n v="0.7"/>
    <n v="0.77"/>
    <n v="0.73"/>
    <n v="8.89"/>
    <n v="96"/>
    <x v="40"/>
    <n v="49"/>
    <n v="1"/>
    <n v="2"/>
    <n v="7"/>
    <n v="5"/>
    <n v="0.91"/>
    <n v="3"/>
    <s v="Yes"/>
    <x v="0"/>
    <n v="0"/>
    <m/>
  </r>
  <r>
    <n v="1583"/>
    <s v="Male"/>
    <n v="0.69"/>
    <n v="0.79"/>
    <n v="0.6"/>
    <n v="9.5"/>
    <n v="91"/>
    <x v="12"/>
    <n v="47"/>
    <n v="4"/>
    <n v="5"/>
    <n v="19"/>
    <n v="0"/>
    <n v="0.94"/>
    <n v="0"/>
    <s v="No"/>
    <x v="0"/>
    <n v="0"/>
    <m/>
  </r>
  <r>
    <n v="1584"/>
    <s v="Female"/>
    <n v="0.88"/>
    <n v="0.86"/>
    <n v="0.73"/>
    <n v="6.01"/>
    <n v="84"/>
    <x v="19"/>
    <n v="91"/>
    <n v="4"/>
    <n v="1"/>
    <n v="17"/>
    <n v="5"/>
    <n v="0.75"/>
    <n v="5"/>
    <s v="Yes"/>
    <x v="0"/>
    <n v="0"/>
    <m/>
  </r>
  <r>
    <n v="1585"/>
    <s v="Female"/>
    <n v="0.71"/>
    <n v="0.52"/>
    <n v="0.82"/>
    <n v="6.5"/>
    <n v="43"/>
    <x v="24"/>
    <n v="86"/>
    <n v="3"/>
    <n v="4"/>
    <n v="20"/>
    <n v="5"/>
    <n v="0.61"/>
    <n v="1"/>
    <s v="No"/>
    <x v="0"/>
    <n v="0"/>
    <m/>
  </r>
  <r>
    <n v="1586"/>
    <s v="Female"/>
    <n v="0.53"/>
    <n v="0.92"/>
    <n v="0.71"/>
    <n v="9.39"/>
    <n v="43"/>
    <x v="17"/>
    <n v="72"/>
    <n v="2"/>
    <n v="4"/>
    <n v="18"/>
    <n v="2"/>
    <n v="0.95"/>
    <n v="3"/>
    <s v="No"/>
    <x v="0"/>
    <n v="0"/>
    <m/>
  </r>
  <r>
    <n v="1587"/>
    <s v="Male"/>
    <n v="0.62"/>
    <n v="0.64"/>
    <n v="0.73"/>
    <n v="6.26"/>
    <n v="78"/>
    <x v="57"/>
    <n v="98"/>
    <n v="2"/>
    <n v="3"/>
    <n v="19"/>
    <n v="4"/>
    <n v="0.66"/>
    <n v="2"/>
    <s v="Yes"/>
    <x v="0"/>
    <n v="0"/>
    <m/>
  </r>
  <r>
    <n v="1588"/>
    <s v="Male"/>
    <n v="0.94"/>
    <n v="0.7"/>
    <n v="0.85"/>
    <n v="8.43"/>
    <n v="60"/>
    <x v="22"/>
    <n v="86"/>
    <n v="0"/>
    <n v="5"/>
    <n v="2"/>
    <n v="5"/>
    <n v="0.94"/>
    <n v="0"/>
    <s v="No"/>
    <x v="0"/>
    <n v="0"/>
    <m/>
  </r>
  <r>
    <n v="1589"/>
    <s v="Male"/>
    <n v="0.91"/>
    <n v="0.86"/>
    <n v="0.65"/>
    <n v="7.78"/>
    <n v="83"/>
    <x v="51"/>
    <n v="95"/>
    <n v="2"/>
    <n v="2"/>
    <n v="22"/>
    <n v="5"/>
    <n v="0.89"/>
    <n v="0"/>
    <s v="No"/>
    <x v="0"/>
    <n v="0"/>
    <m/>
  </r>
  <r>
    <n v="1590"/>
    <s v="Female"/>
    <n v="0.69"/>
    <n v="0.61"/>
    <n v="0.69"/>
    <n v="5.86"/>
    <n v="41"/>
    <x v="11"/>
    <n v="88"/>
    <n v="2"/>
    <n v="5"/>
    <n v="5"/>
    <n v="2"/>
    <n v="0.88"/>
    <n v="0"/>
    <s v="Yes"/>
    <x v="0"/>
    <n v="0"/>
    <m/>
  </r>
  <r>
    <n v="1591"/>
    <s v="Female"/>
    <n v="0.62"/>
    <n v="0.53"/>
    <n v="0.64"/>
    <n v="6.73"/>
    <n v="55"/>
    <x v="21"/>
    <n v="52"/>
    <n v="1"/>
    <n v="3"/>
    <n v="17"/>
    <n v="1"/>
    <n v="0.6"/>
    <n v="0"/>
    <s v="Yes"/>
    <x v="0"/>
    <n v="0"/>
    <m/>
  </r>
  <r>
    <n v="1592"/>
    <s v="Male"/>
    <n v="0.66"/>
    <n v="0.57999999999999996"/>
    <n v="0.77"/>
    <n v="7.74"/>
    <n v="46"/>
    <x v="44"/>
    <n v="83"/>
    <n v="0"/>
    <n v="5"/>
    <n v="14"/>
    <n v="0"/>
    <n v="0.6"/>
    <n v="5"/>
    <s v="Yes"/>
    <x v="0"/>
    <n v="0"/>
    <m/>
  </r>
  <r>
    <n v="1593"/>
    <s v="Female"/>
    <n v="0.85"/>
    <n v="0.88"/>
    <n v="0.56999999999999995"/>
    <n v="9.17"/>
    <n v="58"/>
    <x v="19"/>
    <n v="74"/>
    <n v="0"/>
    <n v="1"/>
    <n v="13"/>
    <n v="4"/>
    <n v="0.66"/>
    <n v="5"/>
    <s v="Yes"/>
    <x v="0"/>
    <n v="0"/>
    <m/>
  </r>
  <r>
    <n v="1594"/>
    <s v="Female"/>
    <n v="0.82"/>
    <n v="0.91"/>
    <n v="0.56999999999999995"/>
    <n v="8.5399999999999991"/>
    <n v="82"/>
    <x v="49"/>
    <n v="94"/>
    <n v="1"/>
    <n v="3"/>
    <n v="23"/>
    <n v="1"/>
    <n v="0.62"/>
    <n v="3"/>
    <s v="No"/>
    <x v="0"/>
    <n v="0"/>
    <m/>
  </r>
  <r>
    <n v="1595"/>
    <s v="Female"/>
    <n v="0.5"/>
    <n v="0.77"/>
    <n v="0.72"/>
    <n v="8.17"/>
    <n v="72"/>
    <x v="59"/>
    <n v="90"/>
    <n v="2"/>
    <n v="1"/>
    <n v="20"/>
    <n v="3"/>
    <n v="0.95"/>
    <n v="4"/>
    <s v="Yes"/>
    <x v="0"/>
    <n v="0"/>
    <m/>
  </r>
  <r>
    <n v="1596"/>
    <s v="Female"/>
    <n v="0.64"/>
    <n v="0.72"/>
    <n v="0.79"/>
    <n v="7.63"/>
    <n v="48"/>
    <x v="23"/>
    <n v="68"/>
    <n v="2"/>
    <n v="3"/>
    <n v="21"/>
    <n v="1"/>
    <n v="0.98"/>
    <n v="2"/>
    <s v="Yes"/>
    <x v="1"/>
    <n v="11.41"/>
    <m/>
  </r>
  <r>
    <n v="1597"/>
    <s v="Female"/>
    <n v="0.62"/>
    <n v="0.94"/>
    <n v="0.74"/>
    <n v="6.78"/>
    <n v="76"/>
    <x v="27"/>
    <n v="95"/>
    <n v="0"/>
    <n v="0"/>
    <n v="7"/>
    <n v="3"/>
    <n v="0.9"/>
    <n v="4"/>
    <s v="No"/>
    <x v="0"/>
    <n v="0"/>
    <m/>
  </r>
  <r>
    <n v="1598"/>
    <s v="Male"/>
    <n v="0.66"/>
    <n v="0.89"/>
    <n v="0.83"/>
    <n v="6.01"/>
    <n v="97"/>
    <x v="29"/>
    <n v="44"/>
    <n v="2"/>
    <n v="1"/>
    <n v="10"/>
    <n v="3"/>
    <n v="0.84"/>
    <n v="4"/>
    <s v="No"/>
    <x v="0"/>
    <n v="0"/>
    <m/>
  </r>
  <r>
    <n v="1599"/>
    <s v="Female"/>
    <n v="0.73"/>
    <n v="0.93"/>
    <n v="0.76"/>
    <n v="7.26"/>
    <n v="56"/>
    <x v="40"/>
    <n v="42"/>
    <n v="0"/>
    <n v="1"/>
    <n v="10"/>
    <n v="4"/>
    <n v="0.83"/>
    <n v="3"/>
    <s v="No"/>
    <x v="0"/>
    <n v="0"/>
    <m/>
  </r>
  <r>
    <n v="1600"/>
    <s v="Male"/>
    <n v="0.56999999999999995"/>
    <n v="0.71"/>
    <n v="0.69"/>
    <n v="5.62"/>
    <n v="66"/>
    <x v="4"/>
    <n v="92"/>
    <n v="2"/>
    <n v="0"/>
    <n v="11"/>
    <n v="2"/>
    <n v="0.6"/>
    <n v="0"/>
    <s v="Yes"/>
    <x v="0"/>
    <n v="0"/>
    <m/>
  </r>
  <r>
    <n v="1601"/>
    <s v="Female"/>
    <n v="0.76"/>
    <n v="0.73"/>
    <n v="0.64"/>
    <n v="6.41"/>
    <n v="72"/>
    <x v="24"/>
    <n v="76"/>
    <n v="3"/>
    <n v="0"/>
    <n v="15"/>
    <n v="3"/>
    <n v="0.97"/>
    <n v="0"/>
    <s v="Yes"/>
    <x v="0"/>
    <n v="0"/>
    <m/>
  </r>
  <r>
    <n v="1602"/>
    <s v="Male"/>
    <n v="0.94"/>
    <n v="0.75"/>
    <n v="0.75"/>
    <n v="7.36"/>
    <n v="88"/>
    <x v="7"/>
    <n v="95"/>
    <n v="1"/>
    <n v="2"/>
    <n v="6"/>
    <n v="0"/>
    <n v="0.9"/>
    <n v="3"/>
    <s v="No"/>
    <x v="0"/>
    <n v="0"/>
    <m/>
  </r>
  <r>
    <n v="1603"/>
    <s v="Female"/>
    <n v="0.72"/>
    <n v="0.79"/>
    <n v="0.83"/>
    <n v="7.3"/>
    <n v="51"/>
    <x v="18"/>
    <n v="99"/>
    <n v="4"/>
    <n v="0"/>
    <n v="2"/>
    <n v="4"/>
    <n v="0.96"/>
    <n v="3"/>
    <s v="No"/>
    <x v="0"/>
    <n v="0"/>
    <m/>
  </r>
  <r>
    <n v="1604"/>
    <s v="Male"/>
    <n v="0.95"/>
    <n v="0.82"/>
    <n v="0.86"/>
    <n v="5.69"/>
    <n v="96"/>
    <x v="48"/>
    <n v="80"/>
    <n v="3"/>
    <n v="3"/>
    <n v="1"/>
    <n v="5"/>
    <n v="0.7"/>
    <n v="5"/>
    <s v="Yes"/>
    <x v="0"/>
    <n v="0"/>
    <m/>
  </r>
  <r>
    <n v="1605"/>
    <s v="Female"/>
    <n v="0.56999999999999995"/>
    <n v="0.65"/>
    <n v="0.64"/>
    <n v="8.0299999999999994"/>
    <n v="84"/>
    <x v="49"/>
    <n v="45"/>
    <n v="2"/>
    <n v="0"/>
    <n v="2"/>
    <n v="5"/>
    <n v="0.62"/>
    <n v="1"/>
    <s v="Yes"/>
    <x v="0"/>
    <n v="0"/>
    <m/>
  </r>
  <r>
    <n v="1606"/>
    <s v="Male"/>
    <n v="0.56999999999999995"/>
    <n v="0.71"/>
    <n v="0.67"/>
    <n v="7.86"/>
    <n v="95"/>
    <x v="53"/>
    <n v="87"/>
    <n v="4"/>
    <n v="0"/>
    <n v="7"/>
    <n v="3"/>
    <n v="0.71"/>
    <n v="0"/>
    <s v="Yes"/>
    <x v="1"/>
    <n v="13.44"/>
    <m/>
  </r>
  <r>
    <n v="1607"/>
    <s v="Female"/>
    <n v="0.75"/>
    <n v="0.92"/>
    <n v="0.77"/>
    <n v="5.84"/>
    <n v="50"/>
    <x v="4"/>
    <n v="81"/>
    <n v="3"/>
    <n v="1"/>
    <n v="19"/>
    <n v="4"/>
    <n v="0.79"/>
    <n v="2"/>
    <s v="No"/>
    <x v="0"/>
    <n v="0"/>
    <m/>
  </r>
  <r>
    <n v="1608"/>
    <s v="Male"/>
    <n v="0.62"/>
    <n v="0.67"/>
    <n v="0.77"/>
    <n v="9.56"/>
    <n v="52"/>
    <x v="13"/>
    <n v="55"/>
    <n v="1"/>
    <n v="1"/>
    <n v="7"/>
    <n v="0"/>
    <n v="0.89"/>
    <n v="1"/>
    <s v="No"/>
    <x v="1"/>
    <n v="13.46"/>
    <m/>
  </r>
  <r>
    <n v="1609"/>
    <s v="Female"/>
    <n v="0.88"/>
    <n v="0.56000000000000005"/>
    <n v="0.85"/>
    <n v="5.93"/>
    <n v="70"/>
    <x v="10"/>
    <n v="74"/>
    <n v="4"/>
    <n v="5"/>
    <n v="3"/>
    <n v="4"/>
    <n v="0.69"/>
    <n v="4"/>
    <s v="No"/>
    <x v="0"/>
    <n v="0"/>
    <m/>
  </r>
  <r>
    <n v="1610"/>
    <s v="Male"/>
    <n v="0.86"/>
    <n v="0.75"/>
    <n v="0.57999999999999996"/>
    <n v="9.18"/>
    <n v="52"/>
    <x v="11"/>
    <n v="57"/>
    <n v="4"/>
    <n v="0"/>
    <n v="22"/>
    <n v="4"/>
    <n v="0.98"/>
    <n v="5"/>
    <s v="Yes"/>
    <x v="0"/>
    <n v="0"/>
    <m/>
  </r>
  <r>
    <n v="1611"/>
    <s v="Male"/>
    <n v="0.77"/>
    <n v="0.56999999999999995"/>
    <n v="0.56999999999999995"/>
    <n v="5.5"/>
    <n v="77"/>
    <x v="56"/>
    <n v="50"/>
    <n v="1"/>
    <n v="2"/>
    <n v="12"/>
    <n v="5"/>
    <n v="0.74"/>
    <n v="5"/>
    <s v="Yes"/>
    <x v="0"/>
    <n v="0"/>
    <m/>
  </r>
  <r>
    <n v="1612"/>
    <s v="Female"/>
    <n v="0.74"/>
    <n v="0.55000000000000004"/>
    <n v="0.75"/>
    <n v="9.2899999999999991"/>
    <n v="65"/>
    <x v="38"/>
    <n v="90"/>
    <n v="3"/>
    <n v="1"/>
    <n v="21"/>
    <n v="3"/>
    <n v="0.8"/>
    <n v="0"/>
    <s v="No"/>
    <x v="1"/>
    <n v="5.17"/>
    <m/>
  </r>
  <r>
    <n v="1613"/>
    <s v="Female"/>
    <n v="0.65"/>
    <n v="0.79"/>
    <n v="0.56000000000000005"/>
    <n v="5.58"/>
    <n v="70"/>
    <x v="8"/>
    <n v="96"/>
    <n v="4"/>
    <n v="3"/>
    <n v="16"/>
    <n v="1"/>
    <n v="0.77"/>
    <n v="3"/>
    <s v="No"/>
    <x v="0"/>
    <n v="0"/>
    <m/>
  </r>
  <r>
    <n v="1614"/>
    <s v="Male"/>
    <n v="0.51"/>
    <n v="0.88"/>
    <n v="0.57999999999999996"/>
    <n v="8.76"/>
    <n v="61"/>
    <x v="50"/>
    <n v="62"/>
    <n v="1"/>
    <n v="5"/>
    <n v="23"/>
    <n v="4"/>
    <n v="0.91"/>
    <n v="3"/>
    <s v="Yes"/>
    <x v="0"/>
    <n v="0"/>
    <m/>
  </r>
  <r>
    <n v="1615"/>
    <s v="Female"/>
    <n v="0.67"/>
    <n v="0.72"/>
    <n v="0.55000000000000004"/>
    <n v="7.06"/>
    <n v="45"/>
    <x v="44"/>
    <n v="86"/>
    <n v="3"/>
    <n v="3"/>
    <n v="21"/>
    <n v="3"/>
    <n v="0.78"/>
    <n v="3"/>
    <s v="No"/>
    <x v="0"/>
    <n v="0"/>
    <m/>
  </r>
  <r>
    <n v="1616"/>
    <s v="Male"/>
    <n v="0.66"/>
    <n v="0.81"/>
    <n v="0.69"/>
    <n v="8.67"/>
    <n v="59"/>
    <x v="23"/>
    <n v="50"/>
    <n v="2"/>
    <n v="0"/>
    <n v="17"/>
    <n v="5"/>
    <n v="0.89"/>
    <n v="0"/>
    <s v="Yes"/>
    <x v="0"/>
    <n v="0"/>
    <m/>
  </r>
  <r>
    <n v="1617"/>
    <s v="Male"/>
    <n v="0.79"/>
    <n v="0.71"/>
    <n v="0.87"/>
    <n v="7.23"/>
    <n v="60"/>
    <x v="26"/>
    <n v="98"/>
    <n v="0"/>
    <n v="0"/>
    <n v="4"/>
    <n v="0"/>
    <n v="0.92"/>
    <n v="5"/>
    <s v="Yes"/>
    <x v="0"/>
    <n v="0"/>
    <m/>
  </r>
  <r>
    <n v="1618"/>
    <s v="Male"/>
    <n v="0.88"/>
    <n v="0.91"/>
    <n v="0.6"/>
    <n v="5.8"/>
    <n v="49"/>
    <x v="4"/>
    <n v="96"/>
    <n v="2"/>
    <n v="2"/>
    <n v="11"/>
    <n v="0"/>
    <n v="0.81"/>
    <n v="2"/>
    <s v="Yes"/>
    <x v="0"/>
    <n v="0"/>
    <m/>
  </r>
  <r>
    <n v="1619"/>
    <s v="Female"/>
    <n v="0.62"/>
    <n v="0.92"/>
    <n v="0.61"/>
    <n v="8.8000000000000007"/>
    <n v="58"/>
    <x v="24"/>
    <n v="68"/>
    <n v="2"/>
    <n v="0"/>
    <n v="1"/>
    <n v="1"/>
    <n v="0.88"/>
    <n v="3"/>
    <s v="Yes"/>
    <x v="0"/>
    <n v="0"/>
    <m/>
  </r>
  <r>
    <n v="1620"/>
    <s v="Male"/>
    <n v="0.81"/>
    <n v="0.94"/>
    <n v="0.73"/>
    <n v="5.81"/>
    <n v="74"/>
    <x v="50"/>
    <n v="93"/>
    <n v="0"/>
    <n v="5"/>
    <n v="9"/>
    <n v="0"/>
    <n v="0.83"/>
    <n v="5"/>
    <s v="No"/>
    <x v="0"/>
    <n v="0"/>
    <m/>
  </r>
  <r>
    <n v="1621"/>
    <s v="Male"/>
    <n v="0.78"/>
    <n v="0.57999999999999996"/>
    <n v="0.55000000000000004"/>
    <n v="9.4700000000000006"/>
    <n v="65"/>
    <x v="11"/>
    <n v="95"/>
    <n v="2"/>
    <n v="4"/>
    <n v="6"/>
    <n v="3"/>
    <n v="0.63"/>
    <n v="0"/>
    <s v="Yes"/>
    <x v="1"/>
    <n v="10.4"/>
    <m/>
  </r>
  <r>
    <n v="1622"/>
    <s v="Female"/>
    <n v="0.95"/>
    <n v="0.8"/>
    <n v="0.73"/>
    <n v="5.72"/>
    <n v="46"/>
    <x v="22"/>
    <n v="81"/>
    <n v="2"/>
    <n v="4"/>
    <n v="14"/>
    <n v="1"/>
    <n v="0.71"/>
    <n v="4"/>
    <s v="No"/>
    <x v="0"/>
    <n v="0"/>
    <m/>
  </r>
  <r>
    <n v="1623"/>
    <s v="Female"/>
    <n v="0.79"/>
    <n v="0.56000000000000005"/>
    <n v="0.8"/>
    <n v="7.56"/>
    <n v="76"/>
    <x v="42"/>
    <n v="66"/>
    <n v="1"/>
    <n v="0"/>
    <n v="21"/>
    <n v="5"/>
    <n v="0.95"/>
    <n v="1"/>
    <s v="No"/>
    <x v="0"/>
    <n v="0"/>
    <m/>
  </r>
  <r>
    <n v="1624"/>
    <s v="Female"/>
    <n v="0.67"/>
    <n v="0.57999999999999996"/>
    <n v="0.66"/>
    <n v="8.61"/>
    <n v="47"/>
    <x v="31"/>
    <n v="48"/>
    <n v="1"/>
    <n v="5"/>
    <n v="6"/>
    <n v="3"/>
    <n v="0.63"/>
    <n v="0"/>
    <s v="Yes"/>
    <x v="0"/>
    <n v="0"/>
    <m/>
  </r>
  <r>
    <n v="1625"/>
    <s v="Female"/>
    <n v="0.62"/>
    <n v="0.62"/>
    <n v="0.76"/>
    <n v="7.19"/>
    <n v="44"/>
    <x v="33"/>
    <n v="74"/>
    <n v="3"/>
    <n v="4"/>
    <n v="14"/>
    <n v="5"/>
    <n v="0.64"/>
    <n v="0"/>
    <s v="No"/>
    <x v="1"/>
    <n v="4.9000000000000004"/>
    <m/>
  </r>
  <r>
    <n v="1626"/>
    <s v="Male"/>
    <n v="0.92"/>
    <n v="0.52"/>
    <n v="0.67"/>
    <n v="6.43"/>
    <n v="83"/>
    <x v="2"/>
    <n v="94"/>
    <n v="4"/>
    <n v="3"/>
    <n v="15"/>
    <n v="5"/>
    <n v="0.78"/>
    <n v="5"/>
    <s v="No"/>
    <x v="0"/>
    <n v="0"/>
    <m/>
  </r>
  <r>
    <n v="1627"/>
    <s v="Male"/>
    <n v="0.7"/>
    <n v="0.84"/>
    <n v="0.82"/>
    <n v="8.76"/>
    <n v="75"/>
    <x v="51"/>
    <n v="48"/>
    <n v="3"/>
    <n v="5"/>
    <n v="21"/>
    <n v="1"/>
    <n v="0.98"/>
    <n v="3"/>
    <s v="No"/>
    <x v="0"/>
    <n v="0"/>
    <m/>
  </r>
  <r>
    <n v="1628"/>
    <s v="Male"/>
    <n v="0.79"/>
    <n v="0.82"/>
    <n v="0.68"/>
    <n v="8.8699999999999992"/>
    <n v="90"/>
    <x v="30"/>
    <n v="57"/>
    <n v="1"/>
    <n v="5"/>
    <n v="0"/>
    <n v="1"/>
    <n v="0.9"/>
    <n v="1"/>
    <s v="No"/>
    <x v="1"/>
    <n v="13.58"/>
    <m/>
  </r>
  <r>
    <n v="1629"/>
    <s v="Male"/>
    <n v="0.7"/>
    <n v="0.7"/>
    <n v="0.76"/>
    <n v="9.4700000000000006"/>
    <n v="67"/>
    <x v="48"/>
    <n v="83"/>
    <n v="1"/>
    <n v="0"/>
    <n v="14"/>
    <n v="3"/>
    <n v="0.66"/>
    <n v="1"/>
    <s v="No"/>
    <x v="0"/>
    <n v="0"/>
    <m/>
  </r>
  <r>
    <n v="1630"/>
    <s v="Female"/>
    <n v="0.66"/>
    <n v="0.8"/>
    <n v="0.84"/>
    <n v="7.12"/>
    <n v="89"/>
    <x v="28"/>
    <n v="94"/>
    <n v="0"/>
    <n v="3"/>
    <n v="2"/>
    <n v="1"/>
    <n v="0.71"/>
    <n v="3"/>
    <s v="Yes"/>
    <x v="0"/>
    <n v="0"/>
    <m/>
  </r>
  <r>
    <n v="1631"/>
    <s v="Male"/>
    <n v="0.89"/>
    <n v="0.83"/>
    <n v="0.74"/>
    <n v="7.68"/>
    <n v="42"/>
    <x v="56"/>
    <n v="60"/>
    <n v="0"/>
    <n v="3"/>
    <n v="9"/>
    <n v="3"/>
    <n v="0.69"/>
    <n v="2"/>
    <s v="No"/>
    <x v="1"/>
    <n v="4.28"/>
    <m/>
  </r>
  <r>
    <n v="1632"/>
    <s v="Male"/>
    <n v="0.68"/>
    <n v="0.81"/>
    <n v="0.81"/>
    <n v="7.06"/>
    <n v="78"/>
    <x v="32"/>
    <n v="95"/>
    <n v="1"/>
    <n v="4"/>
    <n v="15"/>
    <n v="0"/>
    <n v="0.88"/>
    <n v="0"/>
    <s v="Yes"/>
    <x v="0"/>
    <n v="0"/>
    <m/>
  </r>
  <r>
    <n v="1633"/>
    <s v="Female"/>
    <n v="0.64"/>
    <n v="0.84"/>
    <n v="0.88"/>
    <n v="6.61"/>
    <n v="47"/>
    <x v="18"/>
    <n v="87"/>
    <n v="2"/>
    <n v="2"/>
    <n v="1"/>
    <n v="0"/>
    <n v="0.8"/>
    <n v="3"/>
    <s v="No"/>
    <x v="0"/>
    <n v="0"/>
    <m/>
  </r>
  <r>
    <n v="1634"/>
    <s v="Male"/>
    <n v="0.57999999999999996"/>
    <n v="0.64"/>
    <n v="0.55000000000000004"/>
    <n v="8.73"/>
    <n v="54"/>
    <x v="26"/>
    <n v="75"/>
    <n v="3"/>
    <n v="3"/>
    <n v="16"/>
    <n v="4"/>
    <n v="0.72"/>
    <n v="5"/>
    <s v="Yes"/>
    <x v="0"/>
    <n v="0"/>
    <m/>
  </r>
  <r>
    <n v="1635"/>
    <s v="Male"/>
    <n v="0.59"/>
    <n v="0.81"/>
    <n v="0.69"/>
    <n v="6.96"/>
    <n v="92"/>
    <x v="29"/>
    <n v="40"/>
    <n v="1"/>
    <n v="4"/>
    <n v="0"/>
    <n v="2"/>
    <n v="0.82"/>
    <n v="2"/>
    <s v="No"/>
    <x v="0"/>
    <n v="0"/>
    <m/>
  </r>
  <r>
    <n v="1636"/>
    <s v="Male"/>
    <n v="0.93"/>
    <n v="0.55000000000000004"/>
    <n v="0.86"/>
    <n v="7.34"/>
    <n v="66"/>
    <x v="0"/>
    <n v="66"/>
    <n v="1"/>
    <n v="2"/>
    <n v="3"/>
    <n v="2"/>
    <n v="0.65"/>
    <n v="3"/>
    <s v="No"/>
    <x v="0"/>
    <n v="0"/>
    <m/>
  </r>
  <r>
    <n v="1637"/>
    <s v="Male"/>
    <n v="0.8"/>
    <n v="0.94"/>
    <n v="0.62"/>
    <n v="7.24"/>
    <n v="88"/>
    <x v="42"/>
    <n v="84"/>
    <n v="0"/>
    <n v="5"/>
    <n v="10"/>
    <n v="0"/>
    <n v="0.9"/>
    <n v="4"/>
    <s v="No"/>
    <x v="0"/>
    <n v="0"/>
    <m/>
  </r>
  <r>
    <n v="1638"/>
    <s v="Male"/>
    <n v="0.72"/>
    <n v="0.7"/>
    <n v="0.87"/>
    <n v="8.56"/>
    <n v="90"/>
    <x v="0"/>
    <n v="97"/>
    <n v="3"/>
    <n v="4"/>
    <n v="16"/>
    <n v="4"/>
    <n v="0.68"/>
    <n v="2"/>
    <s v="Yes"/>
    <x v="1"/>
    <n v="4.13"/>
    <m/>
  </r>
  <r>
    <n v="1639"/>
    <s v="Male"/>
    <n v="0.79"/>
    <n v="0.82"/>
    <n v="0.72"/>
    <n v="9.4499999999999993"/>
    <n v="75"/>
    <x v="41"/>
    <n v="79"/>
    <n v="3"/>
    <n v="4"/>
    <n v="1"/>
    <n v="2"/>
    <n v="0.83"/>
    <n v="5"/>
    <s v="Yes"/>
    <x v="0"/>
    <n v="0"/>
    <m/>
  </r>
  <r>
    <n v="1640"/>
    <s v="Female"/>
    <n v="0.82"/>
    <n v="0.81"/>
    <n v="0.83"/>
    <n v="8.3699999999999992"/>
    <n v="55"/>
    <x v="13"/>
    <n v="77"/>
    <n v="4"/>
    <n v="0"/>
    <n v="0"/>
    <n v="3"/>
    <n v="0.75"/>
    <n v="2"/>
    <s v="No"/>
    <x v="1"/>
    <n v="11.71"/>
    <m/>
  </r>
  <r>
    <n v="1641"/>
    <s v="Female"/>
    <n v="0.57999999999999996"/>
    <n v="0.68"/>
    <n v="0.86"/>
    <n v="7.53"/>
    <n v="65"/>
    <x v="21"/>
    <n v="68"/>
    <n v="1"/>
    <n v="5"/>
    <n v="5"/>
    <n v="3"/>
    <n v="0.7"/>
    <n v="1"/>
    <s v="Yes"/>
    <x v="0"/>
    <n v="0"/>
    <m/>
  </r>
  <r>
    <n v="1642"/>
    <s v="Male"/>
    <n v="0.5"/>
    <n v="0.82"/>
    <n v="0.87"/>
    <n v="8.85"/>
    <n v="84"/>
    <x v="48"/>
    <n v="79"/>
    <n v="4"/>
    <n v="5"/>
    <n v="10"/>
    <n v="1"/>
    <n v="0.95"/>
    <n v="0"/>
    <s v="Yes"/>
    <x v="0"/>
    <n v="0"/>
    <m/>
  </r>
  <r>
    <n v="1643"/>
    <s v="Male"/>
    <n v="0.93"/>
    <n v="0.77"/>
    <n v="0.59"/>
    <n v="8.26"/>
    <n v="83"/>
    <x v="7"/>
    <n v="58"/>
    <n v="0"/>
    <n v="1"/>
    <n v="3"/>
    <n v="2"/>
    <n v="0.6"/>
    <n v="3"/>
    <s v="No"/>
    <x v="0"/>
    <n v="0"/>
    <m/>
  </r>
  <r>
    <n v="1644"/>
    <s v="Female"/>
    <n v="0.84"/>
    <n v="0.8"/>
    <n v="0.72"/>
    <n v="5.76"/>
    <n v="43"/>
    <x v="17"/>
    <n v="63"/>
    <n v="4"/>
    <n v="2"/>
    <n v="23"/>
    <n v="5"/>
    <n v="0.8"/>
    <n v="5"/>
    <s v="Yes"/>
    <x v="0"/>
    <n v="0"/>
    <m/>
  </r>
  <r>
    <n v="1645"/>
    <s v="Male"/>
    <n v="0.6"/>
    <n v="0.7"/>
    <n v="0.64"/>
    <n v="5.91"/>
    <n v="51"/>
    <x v="36"/>
    <n v="95"/>
    <n v="2"/>
    <n v="4"/>
    <n v="10"/>
    <n v="3"/>
    <n v="0.95"/>
    <n v="5"/>
    <s v="No"/>
    <x v="0"/>
    <n v="0"/>
    <m/>
  </r>
  <r>
    <n v="1646"/>
    <s v="Male"/>
    <n v="0.83"/>
    <n v="0.83"/>
    <n v="0.87"/>
    <n v="5.66"/>
    <n v="56"/>
    <x v="3"/>
    <n v="83"/>
    <n v="1"/>
    <n v="3"/>
    <n v="4"/>
    <n v="2"/>
    <n v="0.96"/>
    <n v="3"/>
    <s v="Yes"/>
    <x v="0"/>
    <n v="0"/>
    <m/>
  </r>
  <r>
    <n v="1647"/>
    <s v="Male"/>
    <n v="0.65"/>
    <n v="0.64"/>
    <n v="0.77"/>
    <n v="7.46"/>
    <n v="97"/>
    <x v="20"/>
    <n v="40"/>
    <n v="1"/>
    <n v="3"/>
    <n v="9"/>
    <n v="1"/>
    <n v="0.65"/>
    <n v="0"/>
    <s v="Yes"/>
    <x v="0"/>
    <n v="0"/>
    <m/>
  </r>
  <r>
    <n v="1648"/>
    <s v="Female"/>
    <n v="0.57999999999999996"/>
    <n v="0.63"/>
    <n v="0.59"/>
    <n v="9.0500000000000007"/>
    <n v="80"/>
    <x v="44"/>
    <n v="75"/>
    <n v="3"/>
    <n v="1"/>
    <n v="4"/>
    <n v="0"/>
    <n v="0.73"/>
    <n v="5"/>
    <s v="Yes"/>
    <x v="0"/>
    <n v="0"/>
    <m/>
  </r>
  <r>
    <n v="1649"/>
    <s v="Male"/>
    <n v="0.81"/>
    <n v="0.68"/>
    <n v="0.88"/>
    <n v="6.85"/>
    <n v="83"/>
    <x v="2"/>
    <n v="62"/>
    <n v="4"/>
    <n v="2"/>
    <n v="23"/>
    <n v="4"/>
    <n v="0.88"/>
    <n v="5"/>
    <s v="Yes"/>
    <x v="0"/>
    <n v="0"/>
    <m/>
  </r>
  <r>
    <n v="1650"/>
    <s v="Female"/>
    <n v="0.64"/>
    <n v="0.92"/>
    <n v="0.78"/>
    <n v="7.15"/>
    <n v="65"/>
    <x v="6"/>
    <n v="52"/>
    <n v="3"/>
    <n v="0"/>
    <n v="21"/>
    <n v="5"/>
    <n v="0.6"/>
    <n v="0"/>
    <s v="No"/>
    <x v="0"/>
    <n v="0"/>
    <m/>
  </r>
  <r>
    <n v="1651"/>
    <s v="Male"/>
    <n v="0.61"/>
    <n v="0.64"/>
    <n v="0.71"/>
    <n v="9.41"/>
    <n v="70"/>
    <x v="36"/>
    <n v="69"/>
    <n v="4"/>
    <n v="2"/>
    <n v="21"/>
    <n v="1"/>
    <n v="0.67"/>
    <n v="5"/>
    <s v="Yes"/>
    <x v="0"/>
    <n v="0"/>
    <m/>
  </r>
  <r>
    <n v="1652"/>
    <s v="Female"/>
    <n v="0.82"/>
    <n v="0.55000000000000004"/>
    <n v="0.85"/>
    <n v="9.1"/>
    <n v="54"/>
    <x v="54"/>
    <n v="98"/>
    <n v="4"/>
    <n v="3"/>
    <n v="2"/>
    <n v="1"/>
    <n v="0.78"/>
    <n v="5"/>
    <s v="Yes"/>
    <x v="0"/>
    <n v="0"/>
    <m/>
  </r>
  <r>
    <n v="1653"/>
    <s v="Female"/>
    <n v="0.94"/>
    <n v="0.57999999999999996"/>
    <n v="0.61"/>
    <n v="8.36"/>
    <n v="91"/>
    <x v="16"/>
    <n v="88"/>
    <n v="0"/>
    <n v="3"/>
    <n v="5"/>
    <n v="1"/>
    <n v="0.82"/>
    <n v="5"/>
    <s v="No"/>
    <x v="0"/>
    <n v="0"/>
    <m/>
  </r>
  <r>
    <n v="1654"/>
    <s v="Male"/>
    <n v="0.63"/>
    <n v="0.86"/>
    <n v="0.71"/>
    <n v="6.65"/>
    <n v="73"/>
    <x v="48"/>
    <n v="90"/>
    <n v="4"/>
    <n v="0"/>
    <n v="12"/>
    <n v="4"/>
    <n v="0.98"/>
    <n v="1"/>
    <s v="No"/>
    <x v="0"/>
    <n v="0"/>
    <m/>
  </r>
  <r>
    <n v="1655"/>
    <s v="Female"/>
    <n v="0.56999999999999995"/>
    <n v="0.69"/>
    <n v="0.82"/>
    <n v="6"/>
    <n v="68"/>
    <x v="0"/>
    <n v="90"/>
    <n v="3"/>
    <n v="0"/>
    <n v="15"/>
    <n v="3"/>
    <n v="0.7"/>
    <n v="0"/>
    <s v="No"/>
    <x v="0"/>
    <n v="0"/>
    <m/>
  </r>
  <r>
    <n v="1656"/>
    <s v="Male"/>
    <n v="0.56999999999999995"/>
    <n v="0.83"/>
    <n v="0.76"/>
    <n v="5.57"/>
    <n v="48"/>
    <x v="48"/>
    <n v="93"/>
    <n v="4"/>
    <n v="3"/>
    <n v="6"/>
    <n v="2"/>
    <n v="0.86"/>
    <n v="4"/>
    <s v="No"/>
    <x v="0"/>
    <n v="0"/>
    <m/>
  </r>
  <r>
    <n v="1657"/>
    <s v="Female"/>
    <n v="0.76"/>
    <n v="0.87"/>
    <n v="0.69"/>
    <n v="5.96"/>
    <n v="53"/>
    <x v="33"/>
    <n v="76"/>
    <n v="4"/>
    <n v="4"/>
    <n v="17"/>
    <n v="0"/>
    <n v="0.99"/>
    <n v="1"/>
    <s v="Yes"/>
    <x v="0"/>
    <n v="0"/>
    <m/>
  </r>
  <r>
    <n v="1658"/>
    <s v="Male"/>
    <n v="0.61"/>
    <n v="0.75"/>
    <n v="0.69"/>
    <n v="6.76"/>
    <n v="75"/>
    <x v="32"/>
    <n v="99"/>
    <n v="1"/>
    <n v="4"/>
    <n v="2"/>
    <n v="0"/>
    <n v="0.95"/>
    <n v="2"/>
    <s v="Yes"/>
    <x v="0"/>
    <n v="0"/>
    <m/>
  </r>
  <r>
    <n v="1659"/>
    <s v="Male"/>
    <n v="0.5"/>
    <n v="0.67"/>
    <n v="0.79"/>
    <n v="7.87"/>
    <n v="43"/>
    <x v="48"/>
    <n v="50"/>
    <n v="1"/>
    <n v="0"/>
    <n v="5"/>
    <n v="5"/>
    <n v="0.79"/>
    <n v="0"/>
    <s v="Yes"/>
    <x v="0"/>
    <n v="0"/>
    <m/>
  </r>
  <r>
    <n v="1660"/>
    <s v="Female"/>
    <n v="0.92"/>
    <n v="0.77"/>
    <n v="0.75"/>
    <n v="5.78"/>
    <n v="98"/>
    <x v="37"/>
    <n v="46"/>
    <n v="1"/>
    <n v="5"/>
    <n v="9"/>
    <n v="4"/>
    <n v="0.67"/>
    <n v="2"/>
    <s v="No"/>
    <x v="0"/>
    <n v="0"/>
    <m/>
  </r>
  <r>
    <n v="1661"/>
    <s v="Male"/>
    <n v="0.89"/>
    <n v="0.57999999999999996"/>
    <n v="0.56000000000000005"/>
    <n v="6.09"/>
    <n v="77"/>
    <x v="52"/>
    <n v="74"/>
    <n v="2"/>
    <n v="4"/>
    <n v="15"/>
    <n v="0"/>
    <n v="0.95"/>
    <n v="1"/>
    <s v="No"/>
    <x v="0"/>
    <n v="0"/>
    <m/>
  </r>
  <r>
    <n v="1662"/>
    <s v="Male"/>
    <n v="0.91"/>
    <n v="0.81"/>
    <n v="0.81"/>
    <n v="6.28"/>
    <n v="95"/>
    <x v="40"/>
    <n v="50"/>
    <n v="1"/>
    <n v="0"/>
    <n v="24"/>
    <n v="5"/>
    <n v="0.85"/>
    <n v="5"/>
    <s v="Yes"/>
    <x v="0"/>
    <n v="0"/>
    <m/>
  </r>
  <r>
    <n v="1663"/>
    <s v="Female"/>
    <n v="0.6"/>
    <n v="0.55000000000000004"/>
    <n v="0.86"/>
    <n v="8.2200000000000006"/>
    <n v="76"/>
    <x v="2"/>
    <n v="88"/>
    <n v="2"/>
    <n v="2"/>
    <n v="12"/>
    <n v="5"/>
    <n v="0.94"/>
    <n v="4"/>
    <s v="No"/>
    <x v="0"/>
    <n v="0"/>
    <m/>
  </r>
  <r>
    <n v="1664"/>
    <s v="Male"/>
    <n v="0.88"/>
    <n v="0.63"/>
    <n v="0.75"/>
    <n v="8.15"/>
    <n v="99"/>
    <x v="0"/>
    <n v="82"/>
    <n v="2"/>
    <n v="2"/>
    <n v="24"/>
    <n v="4"/>
    <n v="0.62"/>
    <n v="4"/>
    <s v="No"/>
    <x v="0"/>
    <n v="0"/>
    <m/>
  </r>
  <r>
    <n v="1665"/>
    <s v="Male"/>
    <n v="0.92"/>
    <n v="0.77"/>
    <n v="0.57999999999999996"/>
    <n v="7.87"/>
    <n v="63"/>
    <x v="16"/>
    <n v="86"/>
    <n v="3"/>
    <n v="2"/>
    <n v="23"/>
    <n v="4"/>
    <n v="0.63"/>
    <n v="0"/>
    <s v="Yes"/>
    <x v="1"/>
    <n v="6.47"/>
    <m/>
  </r>
  <r>
    <n v="1666"/>
    <s v="Female"/>
    <n v="0.8"/>
    <n v="0.73"/>
    <n v="0.73"/>
    <n v="6.58"/>
    <n v="56"/>
    <x v="57"/>
    <n v="90"/>
    <n v="1"/>
    <n v="0"/>
    <n v="23"/>
    <n v="2"/>
    <n v="0.88"/>
    <n v="4"/>
    <s v="Yes"/>
    <x v="0"/>
    <n v="0"/>
    <m/>
  </r>
  <r>
    <n v="1667"/>
    <s v="Female"/>
    <n v="0.66"/>
    <n v="0.62"/>
    <n v="0.56000000000000005"/>
    <n v="7.1"/>
    <n v="52"/>
    <x v="28"/>
    <n v="79"/>
    <n v="4"/>
    <n v="0"/>
    <n v="8"/>
    <n v="2"/>
    <n v="0.87"/>
    <n v="5"/>
    <s v="No"/>
    <x v="0"/>
    <n v="0"/>
    <m/>
  </r>
  <r>
    <n v="1668"/>
    <s v="Male"/>
    <n v="0.82"/>
    <n v="0.92"/>
    <n v="0.8"/>
    <n v="5.92"/>
    <n v="59"/>
    <x v="28"/>
    <n v="87"/>
    <n v="0"/>
    <n v="4"/>
    <n v="15"/>
    <n v="4"/>
    <n v="0.78"/>
    <n v="3"/>
    <s v="No"/>
    <x v="0"/>
    <n v="0"/>
    <m/>
  </r>
  <r>
    <n v="1669"/>
    <s v="Male"/>
    <n v="0.81"/>
    <n v="0.61"/>
    <n v="0.88"/>
    <n v="6.47"/>
    <n v="56"/>
    <x v="39"/>
    <n v="60"/>
    <n v="4"/>
    <n v="4"/>
    <n v="10"/>
    <n v="2"/>
    <n v="0.87"/>
    <n v="5"/>
    <s v="Yes"/>
    <x v="0"/>
    <n v="0"/>
    <m/>
  </r>
  <r>
    <n v="1670"/>
    <s v="Female"/>
    <n v="0.78"/>
    <n v="0.68"/>
    <n v="0.68"/>
    <n v="9.36"/>
    <n v="90"/>
    <x v="50"/>
    <n v="86"/>
    <n v="1"/>
    <n v="4"/>
    <n v="8"/>
    <n v="3"/>
    <n v="0.77"/>
    <n v="1"/>
    <s v="Yes"/>
    <x v="0"/>
    <n v="0"/>
    <m/>
  </r>
  <r>
    <n v="1671"/>
    <s v="Female"/>
    <n v="0.7"/>
    <n v="0.7"/>
    <n v="0.69"/>
    <n v="9.7100000000000009"/>
    <n v="66"/>
    <x v="50"/>
    <n v="42"/>
    <n v="4"/>
    <n v="1"/>
    <n v="9"/>
    <n v="1"/>
    <n v="0.73"/>
    <n v="5"/>
    <s v="No"/>
    <x v="0"/>
    <n v="0"/>
    <m/>
  </r>
  <r>
    <n v="1672"/>
    <s v="Male"/>
    <n v="0.7"/>
    <n v="0.76"/>
    <n v="0.74"/>
    <n v="8.2799999999999994"/>
    <n v="94"/>
    <x v="55"/>
    <n v="69"/>
    <n v="1"/>
    <n v="0"/>
    <n v="10"/>
    <n v="0"/>
    <n v="0.73"/>
    <n v="4"/>
    <s v="Yes"/>
    <x v="0"/>
    <n v="0"/>
    <m/>
  </r>
  <r>
    <n v="1673"/>
    <s v="Female"/>
    <n v="0.89"/>
    <n v="0.68"/>
    <n v="0.88"/>
    <n v="9.44"/>
    <n v="72"/>
    <x v="33"/>
    <n v="63"/>
    <n v="1"/>
    <n v="5"/>
    <n v="24"/>
    <n v="0"/>
    <n v="0.88"/>
    <n v="1"/>
    <s v="Yes"/>
    <x v="1"/>
    <n v="10.17"/>
    <m/>
  </r>
  <r>
    <n v="1674"/>
    <s v="Male"/>
    <n v="0.72"/>
    <n v="0.73"/>
    <n v="0.73"/>
    <n v="8.26"/>
    <n v="60"/>
    <x v="18"/>
    <n v="77"/>
    <n v="4"/>
    <n v="2"/>
    <n v="20"/>
    <n v="0"/>
    <n v="0.62"/>
    <n v="1"/>
    <s v="No"/>
    <x v="1"/>
    <n v="3.85"/>
    <m/>
  </r>
  <r>
    <n v="1675"/>
    <s v="Male"/>
    <n v="0.55000000000000004"/>
    <n v="0.75"/>
    <n v="0.63"/>
    <n v="5.64"/>
    <n v="56"/>
    <x v="29"/>
    <n v="42"/>
    <n v="2"/>
    <n v="2"/>
    <n v="21"/>
    <n v="0"/>
    <n v="0.93"/>
    <n v="5"/>
    <s v="No"/>
    <x v="0"/>
    <n v="0"/>
    <m/>
  </r>
  <r>
    <n v="1676"/>
    <s v="Male"/>
    <n v="0.71"/>
    <n v="0.94"/>
    <n v="0.61"/>
    <n v="9.7899999999999991"/>
    <n v="61"/>
    <x v="20"/>
    <n v="76"/>
    <n v="3"/>
    <n v="1"/>
    <n v="14"/>
    <n v="3"/>
    <n v="0.68"/>
    <n v="5"/>
    <s v="No"/>
    <x v="0"/>
    <n v="0"/>
    <m/>
  </r>
  <r>
    <n v="1677"/>
    <s v="Male"/>
    <n v="0.87"/>
    <n v="0.77"/>
    <n v="0.84"/>
    <n v="5.93"/>
    <n v="64"/>
    <x v="58"/>
    <n v="72"/>
    <n v="3"/>
    <n v="1"/>
    <n v="20"/>
    <n v="3"/>
    <n v="0.99"/>
    <n v="3"/>
    <s v="Yes"/>
    <x v="0"/>
    <n v="0"/>
    <m/>
  </r>
  <r>
    <n v="1678"/>
    <s v="Male"/>
    <n v="0.86"/>
    <n v="0.67"/>
    <n v="0.67"/>
    <n v="8.44"/>
    <n v="42"/>
    <x v="57"/>
    <n v="61"/>
    <n v="3"/>
    <n v="2"/>
    <n v="12"/>
    <n v="1"/>
    <n v="0.64"/>
    <n v="5"/>
    <s v="No"/>
    <x v="0"/>
    <n v="0"/>
    <m/>
  </r>
  <r>
    <n v="1679"/>
    <s v="Female"/>
    <n v="0.94"/>
    <n v="0.93"/>
    <n v="0.81"/>
    <n v="6.59"/>
    <n v="66"/>
    <x v="17"/>
    <n v="70"/>
    <n v="3"/>
    <n v="0"/>
    <n v="16"/>
    <n v="4"/>
    <n v="0.88"/>
    <n v="5"/>
    <s v="No"/>
    <x v="0"/>
    <n v="0"/>
    <m/>
  </r>
  <r>
    <n v="1680"/>
    <s v="Female"/>
    <n v="0.56999999999999995"/>
    <n v="0.85"/>
    <n v="0.89"/>
    <n v="7.19"/>
    <n v="66"/>
    <x v="3"/>
    <n v="85"/>
    <n v="0"/>
    <n v="2"/>
    <n v="3"/>
    <n v="2"/>
    <n v="0.64"/>
    <n v="0"/>
    <s v="No"/>
    <x v="1"/>
    <n v="14.3"/>
    <m/>
  </r>
  <r>
    <n v="1681"/>
    <s v="Female"/>
    <n v="0.9"/>
    <n v="0.91"/>
    <n v="0.67"/>
    <n v="8.2799999999999994"/>
    <n v="85"/>
    <x v="50"/>
    <n v="51"/>
    <n v="1"/>
    <n v="2"/>
    <n v="10"/>
    <n v="1"/>
    <n v="0.72"/>
    <n v="1"/>
    <s v="No"/>
    <x v="0"/>
    <n v="0"/>
    <m/>
  </r>
  <r>
    <n v="1682"/>
    <s v="Female"/>
    <n v="0.84"/>
    <n v="0.78"/>
    <n v="0.69"/>
    <n v="7.38"/>
    <n v="51"/>
    <x v="46"/>
    <n v="84"/>
    <n v="0"/>
    <n v="5"/>
    <n v="0"/>
    <n v="0"/>
    <n v="0.85"/>
    <n v="3"/>
    <s v="No"/>
    <x v="0"/>
    <n v="0"/>
    <m/>
  </r>
  <r>
    <n v="1683"/>
    <s v="Male"/>
    <n v="0.6"/>
    <n v="0.66"/>
    <n v="0.63"/>
    <n v="6.58"/>
    <n v="54"/>
    <x v="12"/>
    <n v="53"/>
    <n v="3"/>
    <n v="1"/>
    <n v="0"/>
    <n v="2"/>
    <n v="0.68"/>
    <n v="4"/>
    <s v="Yes"/>
    <x v="0"/>
    <n v="0"/>
    <m/>
  </r>
  <r>
    <n v="1684"/>
    <s v="Male"/>
    <n v="0.73"/>
    <n v="0.53"/>
    <n v="0.77"/>
    <n v="6.94"/>
    <n v="77"/>
    <x v="58"/>
    <n v="96"/>
    <n v="3"/>
    <n v="1"/>
    <n v="2"/>
    <n v="1"/>
    <n v="0.63"/>
    <n v="2"/>
    <s v="No"/>
    <x v="0"/>
    <n v="0"/>
    <m/>
  </r>
  <r>
    <n v="1685"/>
    <s v="Male"/>
    <n v="0.7"/>
    <n v="0.93"/>
    <n v="0.56999999999999995"/>
    <n v="6.97"/>
    <n v="59"/>
    <x v="40"/>
    <n v="51"/>
    <n v="4"/>
    <n v="4"/>
    <n v="22"/>
    <n v="0"/>
    <n v="0.98"/>
    <n v="0"/>
    <s v="No"/>
    <x v="0"/>
    <n v="0"/>
    <m/>
  </r>
  <r>
    <n v="1686"/>
    <s v="Male"/>
    <n v="0.51"/>
    <n v="0.94"/>
    <n v="0.88"/>
    <n v="9.6300000000000008"/>
    <n v="61"/>
    <x v="31"/>
    <n v="94"/>
    <n v="3"/>
    <n v="1"/>
    <n v="14"/>
    <n v="1"/>
    <n v="0.9"/>
    <n v="5"/>
    <s v="Yes"/>
    <x v="0"/>
    <n v="0"/>
    <m/>
  </r>
  <r>
    <n v="1687"/>
    <s v="Female"/>
    <n v="0.89"/>
    <n v="0.78"/>
    <n v="0.73"/>
    <n v="8.93"/>
    <n v="41"/>
    <x v="12"/>
    <n v="66"/>
    <n v="1"/>
    <n v="5"/>
    <n v="0"/>
    <n v="0"/>
    <n v="0.64"/>
    <n v="2"/>
    <s v="No"/>
    <x v="1"/>
    <n v="10.26"/>
    <m/>
  </r>
  <r>
    <n v="1688"/>
    <s v="Male"/>
    <n v="0.68"/>
    <n v="0.53"/>
    <n v="0.82"/>
    <n v="7.47"/>
    <n v="43"/>
    <x v="57"/>
    <n v="52"/>
    <n v="3"/>
    <n v="5"/>
    <n v="22"/>
    <n v="5"/>
    <n v="0.66"/>
    <n v="3"/>
    <s v="Yes"/>
    <x v="0"/>
    <n v="0"/>
    <m/>
  </r>
  <r>
    <n v="1689"/>
    <s v="Male"/>
    <n v="0.88"/>
    <n v="0.59"/>
    <n v="0.77"/>
    <n v="6.36"/>
    <n v="84"/>
    <x v="53"/>
    <n v="63"/>
    <n v="3"/>
    <n v="2"/>
    <n v="15"/>
    <n v="0"/>
    <n v="0.87"/>
    <n v="1"/>
    <s v="Yes"/>
    <x v="0"/>
    <n v="0"/>
    <m/>
  </r>
  <r>
    <n v="1690"/>
    <s v="Female"/>
    <n v="0.77"/>
    <n v="0.74"/>
    <n v="0.61"/>
    <n v="8.99"/>
    <n v="52"/>
    <x v="52"/>
    <n v="77"/>
    <n v="0"/>
    <n v="5"/>
    <n v="16"/>
    <n v="5"/>
    <n v="0.99"/>
    <n v="3"/>
    <s v="No"/>
    <x v="0"/>
    <n v="0"/>
    <m/>
  </r>
  <r>
    <n v="1691"/>
    <s v="Female"/>
    <n v="0.66"/>
    <n v="0.8"/>
    <n v="0.66"/>
    <n v="6.18"/>
    <n v="94"/>
    <x v="31"/>
    <n v="98"/>
    <n v="1"/>
    <n v="4"/>
    <n v="8"/>
    <n v="3"/>
    <n v="0.73"/>
    <n v="0"/>
    <s v="No"/>
    <x v="0"/>
    <n v="0"/>
    <m/>
  </r>
  <r>
    <n v="1692"/>
    <s v="Female"/>
    <n v="0.55000000000000004"/>
    <n v="0.52"/>
    <n v="0.68"/>
    <n v="6.4"/>
    <n v="71"/>
    <x v="4"/>
    <n v="92"/>
    <n v="2"/>
    <n v="2"/>
    <n v="4"/>
    <n v="0"/>
    <n v="0.83"/>
    <n v="0"/>
    <s v="Yes"/>
    <x v="0"/>
    <n v="0"/>
    <m/>
  </r>
  <r>
    <n v="1693"/>
    <s v="Female"/>
    <n v="0.68"/>
    <n v="0.51"/>
    <n v="0.69"/>
    <n v="7.07"/>
    <n v="98"/>
    <x v="16"/>
    <n v="86"/>
    <n v="4"/>
    <n v="0"/>
    <n v="5"/>
    <n v="1"/>
    <n v="0.97"/>
    <n v="4"/>
    <s v="No"/>
    <x v="0"/>
    <n v="0"/>
    <m/>
  </r>
  <r>
    <n v="1694"/>
    <s v="Male"/>
    <n v="0.87"/>
    <n v="0.74"/>
    <n v="0.56999999999999995"/>
    <n v="9.2899999999999991"/>
    <n v="61"/>
    <x v="43"/>
    <n v="99"/>
    <n v="2"/>
    <n v="0"/>
    <n v="14"/>
    <n v="2"/>
    <n v="0.64"/>
    <n v="3"/>
    <s v="No"/>
    <x v="0"/>
    <n v="0"/>
    <m/>
  </r>
  <r>
    <n v="1695"/>
    <s v="Male"/>
    <n v="0.77"/>
    <n v="0.55000000000000004"/>
    <n v="0.69"/>
    <n v="6.07"/>
    <n v="64"/>
    <x v="59"/>
    <n v="93"/>
    <n v="0"/>
    <n v="1"/>
    <n v="8"/>
    <n v="3"/>
    <n v="0.93"/>
    <n v="0"/>
    <s v="No"/>
    <x v="0"/>
    <n v="0"/>
    <m/>
  </r>
  <r>
    <n v="1696"/>
    <s v="Female"/>
    <n v="0.51"/>
    <n v="0.75"/>
    <n v="0.78"/>
    <n v="6.03"/>
    <n v="66"/>
    <x v="22"/>
    <n v="94"/>
    <n v="3"/>
    <n v="4"/>
    <n v="2"/>
    <n v="5"/>
    <n v="0.87"/>
    <n v="3"/>
    <s v="No"/>
    <x v="0"/>
    <n v="0"/>
    <m/>
  </r>
  <r>
    <n v="1697"/>
    <s v="Male"/>
    <n v="0.87"/>
    <n v="0.56999999999999995"/>
    <n v="0.62"/>
    <n v="7.62"/>
    <n v="94"/>
    <x v="53"/>
    <n v="87"/>
    <n v="4"/>
    <n v="5"/>
    <n v="18"/>
    <n v="2"/>
    <n v="0.67"/>
    <n v="4"/>
    <s v="No"/>
    <x v="0"/>
    <n v="0"/>
    <m/>
  </r>
  <r>
    <n v="1698"/>
    <s v="Male"/>
    <n v="0.86"/>
    <n v="0.84"/>
    <n v="0.59"/>
    <n v="6.69"/>
    <n v="56"/>
    <x v="40"/>
    <n v="48"/>
    <n v="1"/>
    <n v="3"/>
    <n v="20"/>
    <n v="5"/>
    <n v="0.8"/>
    <n v="4"/>
    <s v="Yes"/>
    <x v="0"/>
    <n v="0"/>
    <m/>
  </r>
  <r>
    <n v="1699"/>
    <s v="Male"/>
    <n v="0.53"/>
    <n v="0.76"/>
    <n v="0.57999999999999996"/>
    <n v="7.95"/>
    <n v="45"/>
    <x v="42"/>
    <n v="47"/>
    <n v="4"/>
    <n v="0"/>
    <n v="12"/>
    <n v="4"/>
    <n v="0.83"/>
    <n v="3"/>
    <s v="Yes"/>
    <x v="0"/>
    <n v="0"/>
    <m/>
  </r>
  <r>
    <n v="1700"/>
    <s v="Female"/>
    <n v="0.71"/>
    <n v="0.74"/>
    <n v="0.68"/>
    <n v="7.44"/>
    <n v="82"/>
    <x v="32"/>
    <n v="76"/>
    <n v="0"/>
    <n v="5"/>
    <n v="12"/>
    <n v="2"/>
    <n v="0.83"/>
    <n v="5"/>
    <s v="Yes"/>
    <x v="0"/>
    <n v="0"/>
    <m/>
  </r>
  <r>
    <n v="1701"/>
    <s v="Male"/>
    <n v="0.75"/>
    <n v="0.67"/>
    <n v="0.7"/>
    <n v="7.37"/>
    <n v="90"/>
    <x v="41"/>
    <n v="54"/>
    <n v="3"/>
    <n v="0"/>
    <n v="22"/>
    <n v="4"/>
    <n v="0.72"/>
    <n v="0"/>
    <s v="Yes"/>
    <x v="0"/>
    <n v="0"/>
    <m/>
  </r>
  <r>
    <n v="1702"/>
    <s v="Female"/>
    <n v="0.92"/>
    <n v="0.5"/>
    <n v="0.74"/>
    <n v="5.98"/>
    <n v="55"/>
    <x v="13"/>
    <n v="46"/>
    <n v="0"/>
    <n v="0"/>
    <n v="2"/>
    <n v="4"/>
    <n v="0.74"/>
    <n v="1"/>
    <s v="Yes"/>
    <x v="0"/>
    <n v="0"/>
    <m/>
  </r>
  <r>
    <n v="1703"/>
    <s v="Male"/>
    <n v="0.85"/>
    <n v="0.88"/>
    <n v="0.78"/>
    <n v="6.11"/>
    <n v="47"/>
    <x v="41"/>
    <n v="63"/>
    <n v="1"/>
    <n v="0"/>
    <n v="19"/>
    <n v="3"/>
    <n v="0.84"/>
    <n v="5"/>
    <s v="Yes"/>
    <x v="0"/>
    <n v="0"/>
    <m/>
  </r>
  <r>
    <n v="1704"/>
    <s v="Male"/>
    <n v="0.62"/>
    <n v="0.52"/>
    <n v="0.6"/>
    <n v="9.0299999999999994"/>
    <n v="72"/>
    <x v="11"/>
    <n v="88"/>
    <n v="2"/>
    <n v="1"/>
    <n v="13"/>
    <n v="2"/>
    <n v="0.87"/>
    <n v="1"/>
    <s v="No"/>
    <x v="1"/>
    <n v="12.64"/>
    <m/>
  </r>
  <r>
    <n v="1705"/>
    <s v="Male"/>
    <n v="0.81"/>
    <n v="0.53"/>
    <n v="0.85"/>
    <n v="9.31"/>
    <n v="49"/>
    <x v="14"/>
    <n v="55"/>
    <n v="3"/>
    <n v="4"/>
    <n v="1"/>
    <n v="5"/>
    <n v="0.98"/>
    <n v="5"/>
    <s v="No"/>
    <x v="0"/>
    <n v="0"/>
    <m/>
  </r>
  <r>
    <n v="1706"/>
    <s v="Female"/>
    <n v="0.66"/>
    <n v="0.9"/>
    <n v="0.6"/>
    <n v="6.51"/>
    <n v="73"/>
    <x v="41"/>
    <n v="63"/>
    <n v="3"/>
    <n v="0"/>
    <n v="24"/>
    <n v="0"/>
    <n v="0.67"/>
    <n v="4"/>
    <s v="Yes"/>
    <x v="0"/>
    <n v="0"/>
    <m/>
  </r>
  <r>
    <n v="1707"/>
    <s v="Male"/>
    <n v="0.9"/>
    <n v="0.86"/>
    <n v="0.89"/>
    <n v="5.99"/>
    <n v="58"/>
    <x v="33"/>
    <n v="82"/>
    <n v="0"/>
    <n v="5"/>
    <n v="9"/>
    <n v="3"/>
    <n v="0.9"/>
    <n v="0"/>
    <s v="Yes"/>
    <x v="0"/>
    <n v="0"/>
    <m/>
  </r>
  <r>
    <n v="1708"/>
    <s v="Female"/>
    <n v="0.85"/>
    <n v="0.64"/>
    <n v="0.69"/>
    <n v="5.73"/>
    <n v="53"/>
    <x v="38"/>
    <n v="46"/>
    <n v="0"/>
    <n v="5"/>
    <n v="8"/>
    <n v="3"/>
    <n v="0.66"/>
    <n v="4"/>
    <s v="No"/>
    <x v="0"/>
    <n v="0"/>
    <m/>
  </r>
  <r>
    <n v="1709"/>
    <s v="Female"/>
    <n v="0.95"/>
    <n v="0.56999999999999995"/>
    <n v="0.83"/>
    <n v="8.1199999999999992"/>
    <n v="42"/>
    <x v="5"/>
    <n v="82"/>
    <n v="0"/>
    <n v="1"/>
    <n v="12"/>
    <n v="0"/>
    <n v="0.98"/>
    <n v="4"/>
    <s v="No"/>
    <x v="0"/>
    <n v="0"/>
    <m/>
  </r>
  <r>
    <n v="1710"/>
    <s v="Female"/>
    <n v="0.68"/>
    <n v="0.87"/>
    <n v="0.56999999999999995"/>
    <n v="8.58"/>
    <n v="94"/>
    <x v="23"/>
    <n v="99"/>
    <n v="3"/>
    <n v="4"/>
    <n v="10"/>
    <n v="2"/>
    <n v="0.76"/>
    <n v="4"/>
    <s v="No"/>
    <x v="0"/>
    <n v="0"/>
    <m/>
  </r>
  <r>
    <n v="1711"/>
    <s v="Male"/>
    <n v="0.84"/>
    <n v="0.68"/>
    <n v="0.65"/>
    <n v="7.1"/>
    <n v="95"/>
    <x v="8"/>
    <n v="67"/>
    <n v="0"/>
    <n v="4"/>
    <n v="1"/>
    <n v="5"/>
    <n v="0.94"/>
    <n v="4"/>
    <s v="Yes"/>
    <x v="0"/>
    <n v="0"/>
    <m/>
  </r>
  <r>
    <n v="1712"/>
    <s v="Male"/>
    <n v="0.95"/>
    <n v="0.75"/>
    <n v="0.56999999999999995"/>
    <n v="8.42"/>
    <n v="80"/>
    <x v="44"/>
    <n v="41"/>
    <n v="4"/>
    <n v="3"/>
    <n v="15"/>
    <n v="3"/>
    <n v="0.81"/>
    <n v="3"/>
    <s v="Yes"/>
    <x v="0"/>
    <n v="0"/>
    <m/>
  </r>
  <r>
    <n v="1713"/>
    <s v="Male"/>
    <n v="0.89"/>
    <n v="0.88"/>
    <n v="0.82"/>
    <n v="8.57"/>
    <n v="62"/>
    <x v="47"/>
    <n v="73"/>
    <n v="4"/>
    <n v="2"/>
    <n v="4"/>
    <n v="4"/>
    <n v="0.66"/>
    <n v="3"/>
    <s v="No"/>
    <x v="0"/>
    <n v="0"/>
    <m/>
  </r>
  <r>
    <n v="1714"/>
    <s v="Male"/>
    <n v="0.77"/>
    <n v="0.59"/>
    <n v="0.64"/>
    <n v="9.52"/>
    <n v="79"/>
    <x v="19"/>
    <n v="99"/>
    <n v="4"/>
    <n v="0"/>
    <n v="0"/>
    <n v="0"/>
    <n v="0.69"/>
    <n v="0"/>
    <s v="Yes"/>
    <x v="0"/>
    <n v="0"/>
    <m/>
  </r>
  <r>
    <n v="1715"/>
    <s v="Female"/>
    <n v="0.5"/>
    <n v="0.87"/>
    <n v="0.87"/>
    <n v="5.78"/>
    <n v="50"/>
    <x v="13"/>
    <n v="77"/>
    <n v="3"/>
    <n v="1"/>
    <n v="7"/>
    <n v="5"/>
    <n v="0.87"/>
    <n v="5"/>
    <s v="Yes"/>
    <x v="0"/>
    <n v="0"/>
    <m/>
  </r>
  <r>
    <n v="1716"/>
    <s v="Female"/>
    <n v="0.91"/>
    <n v="0.63"/>
    <n v="0.7"/>
    <n v="6.33"/>
    <n v="86"/>
    <x v="9"/>
    <n v="42"/>
    <n v="0"/>
    <n v="4"/>
    <n v="21"/>
    <n v="1"/>
    <n v="0.98"/>
    <n v="0"/>
    <s v="No"/>
    <x v="0"/>
    <n v="0"/>
    <m/>
  </r>
  <r>
    <n v="1717"/>
    <s v="Female"/>
    <n v="0.67"/>
    <n v="0.9"/>
    <n v="0.64"/>
    <n v="5.79"/>
    <n v="45"/>
    <x v="23"/>
    <n v="40"/>
    <n v="1"/>
    <n v="3"/>
    <n v="15"/>
    <n v="3"/>
    <n v="0.88"/>
    <n v="2"/>
    <s v="No"/>
    <x v="0"/>
    <n v="0"/>
    <m/>
  </r>
  <r>
    <n v="1718"/>
    <s v="Male"/>
    <n v="0.89"/>
    <n v="0.68"/>
    <n v="0.87"/>
    <n v="9.23"/>
    <n v="73"/>
    <x v="57"/>
    <n v="70"/>
    <n v="0"/>
    <n v="2"/>
    <n v="13"/>
    <n v="5"/>
    <n v="0.94"/>
    <n v="1"/>
    <s v="No"/>
    <x v="1"/>
    <n v="8.98"/>
    <m/>
  </r>
  <r>
    <n v="1719"/>
    <s v="Female"/>
    <n v="0.82"/>
    <n v="0.79"/>
    <n v="0.56999999999999995"/>
    <n v="8.91"/>
    <n v="40"/>
    <x v="45"/>
    <n v="95"/>
    <n v="3"/>
    <n v="4"/>
    <n v="1"/>
    <n v="4"/>
    <n v="0.81"/>
    <n v="3"/>
    <s v="Yes"/>
    <x v="0"/>
    <n v="0"/>
    <m/>
  </r>
  <r>
    <n v="1720"/>
    <s v="Male"/>
    <n v="0.61"/>
    <n v="0.54"/>
    <n v="0.59"/>
    <n v="7.97"/>
    <n v="74"/>
    <x v="27"/>
    <n v="62"/>
    <n v="4"/>
    <n v="4"/>
    <n v="17"/>
    <n v="2"/>
    <n v="0.68"/>
    <n v="0"/>
    <s v="No"/>
    <x v="1"/>
    <n v="12.86"/>
    <m/>
  </r>
  <r>
    <n v="1721"/>
    <s v="Female"/>
    <n v="0.56999999999999995"/>
    <n v="0.8"/>
    <n v="0.66"/>
    <n v="5.86"/>
    <n v="64"/>
    <x v="29"/>
    <n v="59"/>
    <n v="3"/>
    <n v="0"/>
    <n v="20"/>
    <n v="2"/>
    <n v="0.95"/>
    <n v="5"/>
    <s v="Yes"/>
    <x v="0"/>
    <n v="0"/>
    <m/>
  </r>
  <r>
    <n v="1722"/>
    <s v="Male"/>
    <n v="0.73"/>
    <n v="0.56000000000000005"/>
    <n v="0.67"/>
    <n v="6.68"/>
    <n v="68"/>
    <x v="23"/>
    <n v="55"/>
    <n v="0"/>
    <n v="2"/>
    <n v="6"/>
    <n v="0"/>
    <n v="0.67"/>
    <n v="4"/>
    <s v="No"/>
    <x v="0"/>
    <n v="0"/>
    <m/>
  </r>
  <r>
    <n v="1723"/>
    <s v="Male"/>
    <n v="0.65"/>
    <n v="0.68"/>
    <n v="0.78"/>
    <n v="6.78"/>
    <n v="62"/>
    <x v="6"/>
    <n v="85"/>
    <n v="3"/>
    <n v="2"/>
    <n v="24"/>
    <n v="4"/>
    <n v="0.89"/>
    <n v="3"/>
    <s v="No"/>
    <x v="0"/>
    <n v="0"/>
    <m/>
  </r>
  <r>
    <n v="1724"/>
    <s v="Female"/>
    <n v="0.53"/>
    <n v="0.8"/>
    <n v="0.86"/>
    <n v="7.91"/>
    <n v="57"/>
    <x v="1"/>
    <n v="71"/>
    <n v="1"/>
    <n v="1"/>
    <n v="24"/>
    <n v="0"/>
    <n v="0.89"/>
    <n v="1"/>
    <s v="No"/>
    <x v="0"/>
    <n v="0"/>
    <m/>
  </r>
  <r>
    <n v="1725"/>
    <s v="Female"/>
    <n v="0.87"/>
    <n v="0.88"/>
    <n v="0.7"/>
    <n v="6.61"/>
    <n v="53"/>
    <x v="46"/>
    <n v="56"/>
    <n v="3"/>
    <n v="3"/>
    <n v="11"/>
    <n v="3"/>
    <n v="0.9"/>
    <n v="3"/>
    <s v="No"/>
    <x v="0"/>
    <n v="0"/>
    <m/>
  </r>
  <r>
    <n v="1726"/>
    <s v="Female"/>
    <n v="0.93"/>
    <n v="0.73"/>
    <n v="0.86"/>
    <n v="5.81"/>
    <n v="56"/>
    <x v="7"/>
    <n v="57"/>
    <n v="2"/>
    <n v="5"/>
    <n v="14"/>
    <n v="0"/>
    <n v="0.81"/>
    <n v="5"/>
    <s v="Yes"/>
    <x v="0"/>
    <n v="0"/>
    <m/>
  </r>
  <r>
    <n v="1727"/>
    <s v="Female"/>
    <n v="0.76"/>
    <n v="0.83"/>
    <n v="0.75"/>
    <n v="8.64"/>
    <n v="41"/>
    <x v="15"/>
    <n v="96"/>
    <n v="3"/>
    <n v="1"/>
    <n v="21"/>
    <n v="1"/>
    <n v="0.9"/>
    <n v="1"/>
    <s v="No"/>
    <x v="0"/>
    <n v="0"/>
    <m/>
  </r>
  <r>
    <n v="1728"/>
    <s v="Male"/>
    <n v="0.57999999999999996"/>
    <n v="0.72"/>
    <n v="0.66"/>
    <n v="6.79"/>
    <n v="70"/>
    <x v="58"/>
    <n v="43"/>
    <n v="0"/>
    <n v="3"/>
    <n v="1"/>
    <n v="0"/>
    <n v="0.99"/>
    <n v="2"/>
    <s v="No"/>
    <x v="0"/>
    <n v="0"/>
    <m/>
  </r>
  <r>
    <n v="1729"/>
    <s v="Female"/>
    <n v="0.65"/>
    <n v="0.94"/>
    <n v="0.75"/>
    <n v="7.45"/>
    <n v="58"/>
    <x v="2"/>
    <n v="74"/>
    <n v="2"/>
    <n v="1"/>
    <n v="21"/>
    <n v="0"/>
    <n v="0.87"/>
    <n v="0"/>
    <s v="No"/>
    <x v="1"/>
    <n v="8.56"/>
    <m/>
  </r>
  <r>
    <n v="1730"/>
    <s v="Female"/>
    <n v="0.61"/>
    <n v="0.89"/>
    <n v="0.75"/>
    <n v="6.05"/>
    <n v="71"/>
    <x v="41"/>
    <n v="79"/>
    <n v="4"/>
    <n v="3"/>
    <n v="16"/>
    <n v="3"/>
    <n v="0.64"/>
    <n v="5"/>
    <s v="Yes"/>
    <x v="0"/>
    <n v="0"/>
    <m/>
  </r>
  <r>
    <n v="1731"/>
    <s v="Female"/>
    <n v="0.8"/>
    <n v="0.55000000000000004"/>
    <n v="0.6"/>
    <n v="8.9499999999999993"/>
    <n v="93"/>
    <x v="11"/>
    <n v="75"/>
    <n v="0"/>
    <n v="5"/>
    <n v="10"/>
    <n v="4"/>
    <n v="0.76"/>
    <n v="1"/>
    <s v="No"/>
    <x v="1"/>
    <n v="9.92"/>
    <m/>
  </r>
  <r>
    <n v="1732"/>
    <s v="Male"/>
    <n v="0.73"/>
    <n v="0.87"/>
    <n v="0.63"/>
    <n v="7.93"/>
    <n v="67"/>
    <x v="19"/>
    <n v="62"/>
    <n v="1"/>
    <n v="0"/>
    <n v="1"/>
    <n v="5"/>
    <n v="0.7"/>
    <n v="2"/>
    <s v="Yes"/>
    <x v="0"/>
    <n v="0"/>
    <m/>
  </r>
  <r>
    <n v="1733"/>
    <s v="Male"/>
    <n v="0.63"/>
    <n v="0.9"/>
    <n v="0.55000000000000004"/>
    <n v="9.3800000000000008"/>
    <n v="80"/>
    <x v="2"/>
    <n v="54"/>
    <n v="3"/>
    <n v="3"/>
    <n v="18"/>
    <n v="5"/>
    <n v="0.81"/>
    <n v="5"/>
    <s v="No"/>
    <x v="0"/>
    <n v="0"/>
    <m/>
  </r>
  <r>
    <n v="1734"/>
    <s v="Female"/>
    <n v="0.94"/>
    <n v="0.85"/>
    <n v="0.66"/>
    <n v="7.63"/>
    <n v="47"/>
    <x v="27"/>
    <n v="52"/>
    <n v="3"/>
    <n v="5"/>
    <n v="4"/>
    <n v="1"/>
    <n v="0.84"/>
    <n v="5"/>
    <s v="Yes"/>
    <x v="0"/>
    <n v="0"/>
    <m/>
  </r>
  <r>
    <n v="1735"/>
    <s v="Male"/>
    <n v="0.74"/>
    <n v="0.76"/>
    <n v="0.68"/>
    <n v="9.5500000000000007"/>
    <n v="81"/>
    <x v="12"/>
    <n v="53"/>
    <n v="0"/>
    <n v="1"/>
    <n v="16"/>
    <n v="0"/>
    <n v="0.72"/>
    <n v="3"/>
    <s v="Yes"/>
    <x v="0"/>
    <n v="0"/>
    <m/>
  </r>
  <r>
    <n v="1736"/>
    <s v="Female"/>
    <n v="0.83"/>
    <n v="0.6"/>
    <n v="0.6"/>
    <n v="9.34"/>
    <n v="80"/>
    <x v="25"/>
    <n v="53"/>
    <n v="3"/>
    <n v="2"/>
    <n v="15"/>
    <n v="3"/>
    <n v="0.95"/>
    <n v="0"/>
    <s v="Yes"/>
    <x v="0"/>
    <n v="0"/>
    <m/>
  </r>
  <r>
    <n v="1737"/>
    <s v="Male"/>
    <n v="0.52"/>
    <n v="0.54"/>
    <n v="0.55000000000000004"/>
    <n v="7.98"/>
    <n v="98"/>
    <x v="40"/>
    <n v="76"/>
    <n v="3"/>
    <n v="4"/>
    <n v="12"/>
    <n v="3"/>
    <n v="0.7"/>
    <n v="1"/>
    <s v="Yes"/>
    <x v="1"/>
    <n v="10.1"/>
    <m/>
  </r>
  <r>
    <n v="1738"/>
    <s v="Male"/>
    <n v="0.73"/>
    <n v="0.66"/>
    <n v="0.76"/>
    <n v="9.52"/>
    <n v="98"/>
    <x v="54"/>
    <n v="44"/>
    <n v="4"/>
    <n v="5"/>
    <n v="12"/>
    <n v="5"/>
    <n v="0.64"/>
    <n v="5"/>
    <s v="Yes"/>
    <x v="0"/>
    <n v="0"/>
    <m/>
  </r>
  <r>
    <n v="1739"/>
    <s v="Male"/>
    <n v="0.91"/>
    <n v="0.56000000000000005"/>
    <n v="0.88"/>
    <n v="6.89"/>
    <n v="79"/>
    <x v="45"/>
    <n v="98"/>
    <n v="3"/>
    <n v="5"/>
    <n v="12"/>
    <n v="3"/>
    <n v="0.73"/>
    <n v="5"/>
    <s v="Yes"/>
    <x v="0"/>
    <n v="0"/>
    <m/>
  </r>
  <r>
    <n v="1740"/>
    <s v="Male"/>
    <n v="0.57999999999999996"/>
    <n v="0.76"/>
    <n v="0.65"/>
    <n v="7.07"/>
    <n v="78"/>
    <x v="18"/>
    <n v="61"/>
    <n v="3"/>
    <n v="5"/>
    <n v="4"/>
    <n v="4"/>
    <n v="0.81"/>
    <n v="1"/>
    <s v="No"/>
    <x v="1"/>
    <n v="4.17"/>
    <m/>
  </r>
  <r>
    <n v="1741"/>
    <s v="Female"/>
    <n v="0.75"/>
    <n v="0.64"/>
    <n v="0.56999999999999995"/>
    <n v="5.7"/>
    <n v="61"/>
    <x v="45"/>
    <n v="67"/>
    <n v="4"/>
    <n v="3"/>
    <n v="4"/>
    <n v="0"/>
    <n v="0.62"/>
    <n v="5"/>
    <s v="Yes"/>
    <x v="0"/>
    <n v="0"/>
    <m/>
  </r>
  <r>
    <n v="1742"/>
    <s v="Female"/>
    <n v="0.69"/>
    <n v="0.62"/>
    <n v="0.6"/>
    <n v="8.0299999999999994"/>
    <n v="63"/>
    <x v="42"/>
    <n v="84"/>
    <n v="3"/>
    <n v="3"/>
    <n v="19"/>
    <n v="2"/>
    <n v="0.94"/>
    <n v="0"/>
    <s v="Yes"/>
    <x v="0"/>
    <n v="0"/>
    <m/>
  </r>
  <r>
    <n v="1743"/>
    <s v="Female"/>
    <n v="0.89"/>
    <n v="0.6"/>
    <n v="0.6"/>
    <n v="8.6"/>
    <n v="77"/>
    <x v="35"/>
    <n v="43"/>
    <n v="4"/>
    <n v="2"/>
    <n v="18"/>
    <n v="5"/>
    <n v="0.91"/>
    <n v="5"/>
    <s v="No"/>
    <x v="0"/>
    <n v="0"/>
    <m/>
  </r>
  <r>
    <n v="1744"/>
    <s v="Male"/>
    <n v="0.59"/>
    <n v="0.94"/>
    <n v="0.74"/>
    <n v="8.83"/>
    <n v="41"/>
    <x v="20"/>
    <n v="89"/>
    <n v="1"/>
    <n v="0"/>
    <n v="6"/>
    <n v="5"/>
    <n v="0.97"/>
    <n v="3"/>
    <s v="Yes"/>
    <x v="0"/>
    <n v="0"/>
    <m/>
  </r>
  <r>
    <n v="1745"/>
    <s v="Female"/>
    <n v="0.68"/>
    <n v="0.75"/>
    <n v="0.75"/>
    <n v="6.14"/>
    <n v="80"/>
    <x v="2"/>
    <n v="77"/>
    <n v="3"/>
    <n v="1"/>
    <n v="10"/>
    <n v="1"/>
    <n v="0.99"/>
    <n v="3"/>
    <s v="Yes"/>
    <x v="0"/>
    <n v="0"/>
    <m/>
  </r>
  <r>
    <n v="1746"/>
    <s v="Female"/>
    <n v="0.52"/>
    <n v="0.71"/>
    <n v="0.56000000000000005"/>
    <n v="7.41"/>
    <n v="80"/>
    <x v="37"/>
    <n v="68"/>
    <n v="0"/>
    <n v="0"/>
    <n v="22"/>
    <n v="2"/>
    <n v="0.83"/>
    <n v="4"/>
    <s v="No"/>
    <x v="0"/>
    <n v="0"/>
    <m/>
  </r>
  <r>
    <n v="1747"/>
    <s v="Female"/>
    <n v="0.73"/>
    <n v="0.77"/>
    <n v="0.8"/>
    <n v="6.26"/>
    <n v="58"/>
    <x v="20"/>
    <n v="76"/>
    <n v="2"/>
    <n v="3"/>
    <n v="0"/>
    <n v="4"/>
    <n v="0.87"/>
    <n v="5"/>
    <s v="No"/>
    <x v="0"/>
    <n v="0"/>
    <m/>
  </r>
  <r>
    <n v="1748"/>
    <s v="Male"/>
    <n v="0.54"/>
    <n v="0.73"/>
    <n v="0.85"/>
    <n v="8.35"/>
    <n v="80"/>
    <x v="25"/>
    <n v="74"/>
    <n v="1"/>
    <n v="3"/>
    <n v="6"/>
    <n v="5"/>
    <n v="0.8"/>
    <n v="3"/>
    <s v="No"/>
    <x v="0"/>
    <n v="0"/>
    <m/>
  </r>
  <r>
    <n v="1749"/>
    <s v="Male"/>
    <n v="0.52"/>
    <n v="0.78"/>
    <n v="0.8"/>
    <n v="6.18"/>
    <n v="41"/>
    <x v="11"/>
    <n v="59"/>
    <n v="3"/>
    <n v="5"/>
    <n v="2"/>
    <n v="0"/>
    <n v="0.92"/>
    <n v="0"/>
    <s v="No"/>
    <x v="0"/>
    <n v="0"/>
    <m/>
  </r>
  <r>
    <n v="1750"/>
    <s v="Male"/>
    <n v="0.76"/>
    <n v="0.57999999999999996"/>
    <n v="0.86"/>
    <n v="9.39"/>
    <n v="67"/>
    <x v="34"/>
    <n v="74"/>
    <n v="0"/>
    <n v="5"/>
    <n v="12"/>
    <n v="2"/>
    <n v="0.87"/>
    <n v="2"/>
    <s v="Yes"/>
    <x v="1"/>
    <n v="9.34"/>
    <m/>
  </r>
  <r>
    <n v="1751"/>
    <s v="Female"/>
    <n v="0.65"/>
    <n v="0.91"/>
    <n v="0.64"/>
    <n v="6.49"/>
    <n v="71"/>
    <x v="25"/>
    <n v="74"/>
    <n v="2"/>
    <n v="0"/>
    <n v="2"/>
    <n v="2"/>
    <n v="0.98"/>
    <n v="0"/>
    <s v="Yes"/>
    <x v="0"/>
    <n v="0"/>
    <m/>
  </r>
  <r>
    <n v="1752"/>
    <s v="Female"/>
    <n v="0.64"/>
    <n v="0.53"/>
    <n v="0.77"/>
    <n v="6.75"/>
    <n v="58"/>
    <x v="19"/>
    <n v="59"/>
    <n v="4"/>
    <n v="1"/>
    <n v="5"/>
    <n v="5"/>
    <n v="0.95"/>
    <n v="1"/>
    <s v="Yes"/>
    <x v="0"/>
    <n v="0"/>
    <m/>
  </r>
  <r>
    <n v="1753"/>
    <s v="Female"/>
    <n v="0.84"/>
    <n v="0.67"/>
    <n v="0.6"/>
    <n v="9.16"/>
    <n v="55"/>
    <x v="20"/>
    <n v="41"/>
    <n v="3"/>
    <n v="3"/>
    <n v="21"/>
    <n v="2"/>
    <n v="0.69"/>
    <n v="5"/>
    <s v="No"/>
    <x v="0"/>
    <n v="0"/>
    <m/>
  </r>
  <r>
    <n v="1754"/>
    <s v="Male"/>
    <n v="0.61"/>
    <n v="0.92"/>
    <n v="0.77"/>
    <n v="7.47"/>
    <n v="69"/>
    <x v="39"/>
    <n v="91"/>
    <n v="4"/>
    <n v="3"/>
    <n v="14"/>
    <n v="1"/>
    <n v="0.96"/>
    <n v="4"/>
    <s v="No"/>
    <x v="0"/>
    <n v="0"/>
    <m/>
  </r>
  <r>
    <n v="1755"/>
    <s v="Male"/>
    <n v="0.9"/>
    <n v="0.65"/>
    <n v="0.82"/>
    <n v="5.6"/>
    <n v="61"/>
    <x v="34"/>
    <n v="97"/>
    <n v="1"/>
    <n v="0"/>
    <n v="3"/>
    <n v="0"/>
    <n v="0.99"/>
    <n v="4"/>
    <s v="No"/>
    <x v="0"/>
    <n v="0"/>
    <m/>
  </r>
  <r>
    <n v="1756"/>
    <s v="Female"/>
    <n v="0.93"/>
    <n v="0.82"/>
    <n v="0.84"/>
    <n v="7.63"/>
    <n v="53"/>
    <x v="46"/>
    <n v="98"/>
    <n v="2"/>
    <n v="4"/>
    <n v="4"/>
    <n v="3"/>
    <n v="0.84"/>
    <n v="2"/>
    <s v="No"/>
    <x v="1"/>
    <n v="3.35"/>
    <m/>
  </r>
  <r>
    <n v="1757"/>
    <s v="Male"/>
    <n v="0.75"/>
    <n v="0.78"/>
    <n v="0.68"/>
    <n v="5.86"/>
    <n v="91"/>
    <x v="24"/>
    <n v="57"/>
    <n v="2"/>
    <n v="5"/>
    <n v="2"/>
    <n v="0"/>
    <n v="0.76"/>
    <n v="5"/>
    <s v="Yes"/>
    <x v="0"/>
    <n v="0"/>
    <m/>
  </r>
  <r>
    <n v="1758"/>
    <s v="Male"/>
    <n v="0.83"/>
    <n v="0.88"/>
    <n v="0.86"/>
    <n v="9.74"/>
    <n v="95"/>
    <x v="44"/>
    <n v="69"/>
    <n v="4"/>
    <n v="2"/>
    <n v="18"/>
    <n v="5"/>
    <n v="0.63"/>
    <n v="1"/>
    <s v="No"/>
    <x v="1"/>
    <n v="5.78"/>
    <m/>
  </r>
  <r>
    <n v="1759"/>
    <s v="Male"/>
    <n v="0.72"/>
    <n v="0.59"/>
    <n v="0.88"/>
    <n v="8.0299999999999994"/>
    <n v="40"/>
    <x v="55"/>
    <n v="81"/>
    <n v="4"/>
    <n v="3"/>
    <n v="24"/>
    <n v="2"/>
    <n v="0.69"/>
    <n v="3"/>
    <s v="No"/>
    <x v="0"/>
    <n v="0"/>
    <m/>
  </r>
  <r>
    <n v="1760"/>
    <s v="Male"/>
    <n v="0.8"/>
    <n v="0.57999999999999996"/>
    <n v="0.76"/>
    <n v="6.6"/>
    <n v="84"/>
    <x v="6"/>
    <n v="95"/>
    <n v="1"/>
    <n v="1"/>
    <n v="20"/>
    <n v="0"/>
    <n v="0.84"/>
    <n v="3"/>
    <s v="Yes"/>
    <x v="0"/>
    <n v="0"/>
    <m/>
  </r>
  <r>
    <n v="1761"/>
    <s v="Female"/>
    <n v="0.69"/>
    <n v="0.8"/>
    <n v="0.85"/>
    <n v="7.92"/>
    <n v="93"/>
    <x v="16"/>
    <n v="97"/>
    <n v="0"/>
    <n v="4"/>
    <n v="15"/>
    <n v="3"/>
    <n v="0.91"/>
    <n v="3"/>
    <s v="No"/>
    <x v="0"/>
    <n v="0"/>
    <m/>
  </r>
  <r>
    <n v="1762"/>
    <s v="Male"/>
    <n v="0.61"/>
    <n v="0.77"/>
    <n v="0.61"/>
    <n v="5.83"/>
    <n v="41"/>
    <x v="13"/>
    <n v="92"/>
    <n v="3"/>
    <n v="0"/>
    <n v="16"/>
    <n v="1"/>
    <n v="0.67"/>
    <n v="0"/>
    <s v="No"/>
    <x v="0"/>
    <n v="0"/>
    <m/>
  </r>
  <r>
    <n v="1763"/>
    <s v="Male"/>
    <n v="0.72"/>
    <n v="0.52"/>
    <n v="0.75"/>
    <n v="8.94"/>
    <n v="61"/>
    <x v="36"/>
    <n v="68"/>
    <n v="0"/>
    <n v="0"/>
    <n v="8"/>
    <n v="0"/>
    <n v="0.71"/>
    <n v="3"/>
    <s v="Yes"/>
    <x v="0"/>
    <n v="0"/>
    <m/>
  </r>
  <r>
    <n v="1764"/>
    <s v="Male"/>
    <n v="0.53"/>
    <n v="0.63"/>
    <n v="0.7"/>
    <n v="9.48"/>
    <n v="85"/>
    <x v="58"/>
    <n v="78"/>
    <n v="2"/>
    <n v="1"/>
    <n v="21"/>
    <n v="0"/>
    <n v="0.8"/>
    <n v="1"/>
    <s v="No"/>
    <x v="1"/>
    <n v="7.74"/>
    <m/>
  </r>
  <r>
    <n v="1765"/>
    <s v="Male"/>
    <n v="0.72"/>
    <n v="0.74"/>
    <n v="0.74"/>
    <n v="9.26"/>
    <n v="72"/>
    <x v="43"/>
    <n v="98"/>
    <n v="3"/>
    <n v="5"/>
    <n v="8"/>
    <n v="1"/>
    <n v="0.86"/>
    <n v="4"/>
    <s v="No"/>
    <x v="0"/>
    <n v="0"/>
    <m/>
  </r>
  <r>
    <n v="1766"/>
    <s v="Female"/>
    <n v="0.5"/>
    <n v="0.64"/>
    <n v="0.73"/>
    <n v="6.97"/>
    <n v="54"/>
    <x v="11"/>
    <n v="91"/>
    <n v="1"/>
    <n v="5"/>
    <n v="13"/>
    <n v="1"/>
    <n v="0.89"/>
    <n v="0"/>
    <s v="Yes"/>
    <x v="0"/>
    <n v="0"/>
    <m/>
  </r>
  <r>
    <n v="1767"/>
    <s v="Female"/>
    <n v="0.74"/>
    <n v="0.51"/>
    <n v="0.86"/>
    <n v="6.9"/>
    <n v="89"/>
    <x v="44"/>
    <n v="97"/>
    <n v="0"/>
    <n v="4"/>
    <n v="22"/>
    <n v="5"/>
    <n v="0.69"/>
    <n v="3"/>
    <s v="No"/>
    <x v="0"/>
    <n v="0"/>
    <m/>
  </r>
  <r>
    <n v="1768"/>
    <s v="Male"/>
    <n v="0.51"/>
    <n v="0.73"/>
    <n v="0.69"/>
    <n v="5.65"/>
    <n v="80"/>
    <x v="52"/>
    <n v="61"/>
    <n v="0"/>
    <n v="1"/>
    <n v="10"/>
    <n v="2"/>
    <n v="0.8"/>
    <n v="1"/>
    <s v="No"/>
    <x v="0"/>
    <n v="0"/>
    <m/>
  </r>
  <r>
    <n v="1769"/>
    <s v="Male"/>
    <n v="0.79"/>
    <n v="0.63"/>
    <n v="0.59"/>
    <n v="8.3000000000000007"/>
    <n v="61"/>
    <x v="48"/>
    <n v="68"/>
    <n v="3"/>
    <n v="3"/>
    <n v="9"/>
    <n v="2"/>
    <n v="0.6"/>
    <n v="2"/>
    <s v="Yes"/>
    <x v="0"/>
    <n v="0"/>
    <m/>
  </r>
  <r>
    <n v="1770"/>
    <s v="Male"/>
    <n v="0.52"/>
    <n v="0.56000000000000005"/>
    <n v="0.65"/>
    <n v="7.8"/>
    <n v="79"/>
    <x v="46"/>
    <n v="99"/>
    <n v="1"/>
    <n v="4"/>
    <n v="22"/>
    <n v="5"/>
    <n v="0.68"/>
    <n v="1"/>
    <s v="Yes"/>
    <x v="1"/>
    <n v="13.94"/>
    <m/>
  </r>
  <r>
    <n v="1771"/>
    <s v="Male"/>
    <n v="0.7"/>
    <n v="0.85"/>
    <n v="0.69"/>
    <n v="7.48"/>
    <n v="78"/>
    <x v="53"/>
    <n v="85"/>
    <n v="1"/>
    <n v="2"/>
    <n v="4"/>
    <n v="1"/>
    <n v="0.62"/>
    <n v="4"/>
    <s v="No"/>
    <x v="0"/>
    <n v="0"/>
    <m/>
  </r>
  <r>
    <n v="1772"/>
    <s v="Male"/>
    <n v="0.74"/>
    <n v="0.73"/>
    <n v="0.83"/>
    <n v="9.4"/>
    <n v="80"/>
    <x v="27"/>
    <n v="49"/>
    <n v="0"/>
    <n v="2"/>
    <n v="22"/>
    <n v="3"/>
    <n v="0.78"/>
    <n v="1"/>
    <s v="Yes"/>
    <x v="0"/>
    <n v="0"/>
    <m/>
  </r>
  <r>
    <n v="1773"/>
    <s v="Male"/>
    <n v="0.69"/>
    <n v="0.76"/>
    <n v="0.57999999999999996"/>
    <n v="6.22"/>
    <n v="80"/>
    <x v="25"/>
    <n v="59"/>
    <n v="0"/>
    <n v="1"/>
    <n v="3"/>
    <n v="2"/>
    <n v="0.65"/>
    <n v="1"/>
    <s v="Yes"/>
    <x v="0"/>
    <n v="0"/>
    <m/>
  </r>
  <r>
    <n v="1774"/>
    <s v="Female"/>
    <n v="0.71"/>
    <n v="0.86"/>
    <n v="0.77"/>
    <n v="5.54"/>
    <n v="50"/>
    <x v="11"/>
    <n v="55"/>
    <n v="4"/>
    <n v="2"/>
    <n v="10"/>
    <n v="3"/>
    <n v="0.66"/>
    <n v="0"/>
    <s v="No"/>
    <x v="0"/>
    <n v="0"/>
    <m/>
  </r>
  <r>
    <n v="1775"/>
    <s v="Male"/>
    <n v="0.7"/>
    <n v="0.87"/>
    <n v="0.69"/>
    <n v="5.82"/>
    <n v="43"/>
    <x v="15"/>
    <n v="45"/>
    <n v="3"/>
    <n v="1"/>
    <n v="5"/>
    <n v="1"/>
    <n v="0.75"/>
    <n v="4"/>
    <s v="No"/>
    <x v="0"/>
    <n v="0"/>
    <m/>
  </r>
  <r>
    <n v="1776"/>
    <s v="Female"/>
    <n v="0.82"/>
    <n v="0.79"/>
    <n v="0.56999999999999995"/>
    <n v="6.46"/>
    <n v="46"/>
    <x v="4"/>
    <n v="56"/>
    <n v="1"/>
    <n v="3"/>
    <n v="1"/>
    <n v="0"/>
    <n v="0.95"/>
    <n v="3"/>
    <s v="No"/>
    <x v="0"/>
    <n v="0"/>
    <m/>
  </r>
  <r>
    <n v="1777"/>
    <s v="Female"/>
    <n v="0.87"/>
    <n v="0.76"/>
    <n v="0.86"/>
    <n v="5.64"/>
    <n v="60"/>
    <x v="44"/>
    <n v="45"/>
    <n v="2"/>
    <n v="5"/>
    <n v="2"/>
    <n v="5"/>
    <n v="0.63"/>
    <n v="4"/>
    <s v="No"/>
    <x v="0"/>
    <n v="0"/>
    <m/>
  </r>
  <r>
    <n v="1778"/>
    <s v="Male"/>
    <n v="0.64"/>
    <n v="0.88"/>
    <n v="0.64"/>
    <n v="7.66"/>
    <n v="46"/>
    <x v="59"/>
    <n v="61"/>
    <n v="3"/>
    <n v="3"/>
    <n v="17"/>
    <n v="1"/>
    <n v="0.77"/>
    <n v="2"/>
    <s v="Yes"/>
    <x v="1"/>
    <n v="8.6300000000000008"/>
    <m/>
  </r>
  <r>
    <n v="1779"/>
    <s v="Female"/>
    <n v="0.95"/>
    <n v="0.64"/>
    <n v="0.76"/>
    <n v="6.85"/>
    <n v="43"/>
    <x v="34"/>
    <n v="57"/>
    <n v="4"/>
    <n v="1"/>
    <n v="17"/>
    <n v="1"/>
    <n v="0.91"/>
    <n v="5"/>
    <s v="Yes"/>
    <x v="0"/>
    <n v="0"/>
    <m/>
  </r>
  <r>
    <n v="1780"/>
    <s v="Female"/>
    <n v="0.64"/>
    <n v="0.75"/>
    <n v="0.68"/>
    <n v="6.28"/>
    <n v="51"/>
    <x v="57"/>
    <n v="71"/>
    <n v="3"/>
    <n v="3"/>
    <n v="6"/>
    <n v="4"/>
    <n v="0.91"/>
    <n v="4"/>
    <s v="No"/>
    <x v="0"/>
    <n v="0"/>
    <m/>
  </r>
  <r>
    <n v="1781"/>
    <s v="Female"/>
    <n v="0.95"/>
    <n v="0.5"/>
    <n v="0.71"/>
    <n v="8.73"/>
    <n v="97"/>
    <x v="57"/>
    <n v="67"/>
    <n v="0"/>
    <n v="2"/>
    <n v="20"/>
    <n v="1"/>
    <n v="0.77"/>
    <n v="0"/>
    <s v="Yes"/>
    <x v="1"/>
    <n v="14.43"/>
    <m/>
  </r>
  <r>
    <n v="1782"/>
    <s v="Female"/>
    <n v="0.74"/>
    <n v="0.53"/>
    <n v="0.75"/>
    <n v="6.38"/>
    <n v="66"/>
    <x v="46"/>
    <n v="81"/>
    <n v="3"/>
    <n v="3"/>
    <n v="12"/>
    <n v="2"/>
    <n v="0.98"/>
    <n v="3"/>
    <s v="No"/>
    <x v="0"/>
    <n v="0"/>
    <m/>
  </r>
  <r>
    <n v="1783"/>
    <s v="Female"/>
    <n v="0.7"/>
    <n v="0.78"/>
    <n v="0.69"/>
    <n v="8.4600000000000009"/>
    <n v="98"/>
    <x v="43"/>
    <n v="49"/>
    <n v="3"/>
    <n v="2"/>
    <n v="12"/>
    <n v="0"/>
    <n v="0.96"/>
    <n v="4"/>
    <s v="No"/>
    <x v="0"/>
    <n v="0"/>
    <m/>
  </r>
  <r>
    <n v="1784"/>
    <s v="Female"/>
    <n v="0.73"/>
    <n v="0.5"/>
    <n v="0.69"/>
    <n v="7"/>
    <n v="56"/>
    <x v="46"/>
    <n v="80"/>
    <n v="3"/>
    <n v="5"/>
    <n v="5"/>
    <n v="3"/>
    <n v="0.87"/>
    <n v="5"/>
    <s v="Yes"/>
    <x v="0"/>
    <n v="0"/>
    <m/>
  </r>
  <r>
    <n v="1785"/>
    <s v="Male"/>
    <n v="0.54"/>
    <n v="0.92"/>
    <n v="0.55000000000000004"/>
    <n v="7.7"/>
    <n v="59"/>
    <x v="42"/>
    <n v="61"/>
    <n v="2"/>
    <n v="5"/>
    <n v="2"/>
    <n v="4"/>
    <n v="0.98"/>
    <n v="3"/>
    <s v="No"/>
    <x v="0"/>
    <n v="0"/>
    <m/>
  </r>
  <r>
    <n v="1786"/>
    <s v="Female"/>
    <n v="0.55000000000000004"/>
    <n v="0.71"/>
    <n v="0.78"/>
    <n v="9.52"/>
    <n v="70"/>
    <x v="4"/>
    <n v="67"/>
    <n v="4"/>
    <n v="2"/>
    <n v="9"/>
    <n v="5"/>
    <n v="0.61"/>
    <n v="0"/>
    <s v="No"/>
    <x v="0"/>
    <n v="0"/>
    <m/>
  </r>
  <r>
    <n v="1787"/>
    <s v="Female"/>
    <n v="0.92"/>
    <n v="0.6"/>
    <n v="0.66"/>
    <n v="5.66"/>
    <n v="65"/>
    <x v="43"/>
    <n v="54"/>
    <n v="3"/>
    <n v="0"/>
    <n v="20"/>
    <n v="2"/>
    <n v="0.96"/>
    <n v="1"/>
    <s v="Yes"/>
    <x v="0"/>
    <n v="0"/>
    <m/>
  </r>
  <r>
    <n v="1788"/>
    <s v="Female"/>
    <n v="0.93"/>
    <n v="0.59"/>
    <n v="0.64"/>
    <n v="7.65"/>
    <n v="70"/>
    <x v="54"/>
    <n v="82"/>
    <n v="3"/>
    <n v="3"/>
    <n v="4"/>
    <n v="0"/>
    <n v="0.96"/>
    <n v="5"/>
    <s v="No"/>
    <x v="0"/>
    <n v="0"/>
    <m/>
  </r>
  <r>
    <n v="1789"/>
    <s v="Male"/>
    <n v="0.72"/>
    <n v="0.66"/>
    <n v="0.85"/>
    <n v="9.17"/>
    <n v="74"/>
    <x v="37"/>
    <n v="68"/>
    <n v="2"/>
    <n v="3"/>
    <n v="10"/>
    <n v="3"/>
    <n v="0.61"/>
    <n v="2"/>
    <s v="No"/>
    <x v="0"/>
    <n v="0"/>
    <m/>
  </r>
  <r>
    <n v="1790"/>
    <s v="Female"/>
    <n v="0.53"/>
    <n v="0.85"/>
    <n v="0.65"/>
    <n v="8.0299999999999994"/>
    <n v="48"/>
    <x v="16"/>
    <n v="46"/>
    <n v="1"/>
    <n v="1"/>
    <n v="3"/>
    <n v="0"/>
    <n v="0.78"/>
    <n v="4"/>
    <s v="Yes"/>
    <x v="0"/>
    <n v="0"/>
    <m/>
  </r>
  <r>
    <n v="1791"/>
    <s v="Male"/>
    <n v="0.76"/>
    <n v="0.75"/>
    <n v="0.7"/>
    <n v="6.69"/>
    <n v="44"/>
    <x v="32"/>
    <n v="89"/>
    <n v="3"/>
    <n v="1"/>
    <n v="9"/>
    <n v="2"/>
    <n v="0.64"/>
    <n v="3"/>
    <s v="No"/>
    <x v="0"/>
    <n v="0"/>
    <m/>
  </r>
  <r>
    <n v="1792"/>
    <s v="Female"/>
    <n v="0.67"/>
    <n v="0.7"/>
    <n v="0.63"/>
    <n v="7.21"/>
    <n v="91"/>
    <x v="37"/>
    <n v="73"/>
    <n v="3"/>
    <n v="4"/>
    <n v="3"/>
    <n v="5"/>
    <n v="0.72"/>
    <n v="4"/>
    <s v="No"/>
    <x v="0"/>
    <n v="0"/>
    <m/>
  </r>
  <r>
    <n v="1793"/>
    <s v="Male"/>
    <n v="0.7"/>
    <n v="0.62"/>
    <n v="0.68"/>
    <n v="8.43"/>
    <n v="87"/>
    <x v="39"/>
    <n v="71"/>
    <n v="1"/>
    <n v="2"/>
    <n v="12"/>
    <n v="5"/>
    <n v="0.81"/>
    <n v="0"/>
    <s v="No"/>
    <x v="1"/>
    <n v="4.62"/>
    <m/>
  </r>
  <r>
    <n v="1794"/>
    <s v="Male"/>
    <n v="0.77"/>
    <n v="0.57999999999999996"/>
    <n v="0.73"/>
    <n v="9.33"/>
    <n v="47"/>
    <x v="14"/>
    <n v="41"/>
    <n v="3"/>
    <n v="5"/>
    <n v="7"/>
    <n v="0"/>
    <n v="0.66"/>
    <n v="1"/>
    <s v="No"/>
    <x v="0"/>
    <n v="0"/>
    <m/>
  </r>
  <r>
    <n v="1795"/>
    <s v="Female"/>
    <n v="0.84"/>
    <n v="0.6"/>
    <n v="0.85"/>
    <n v="5.68"/>
    <n v="60"/>
    <x v="46"/>
    <n v="65"/>
    <n v="3"/>
    <n v="5"/>
    <n v="5"/>
    <n v="1"/>
    <n v="0.61"/>
    <n v="0"/>
    <s v="No"/>
    <x v="0"/>
    <n v="0"/>
    <m/>
  </r>
  <r>
    <n v="1796"/>
    <s v="Female"/>
    <n v="0.71"/>
    <n v="0.6"/>
    <n v="0.63"/>
    <n v="5.81"/>
    <n v="55"/>
    <x v="16"/>
    <n v="84"/>
    <n v="3"/>
    <n v="0"/>
    <n v="10"/>
    <n v="0"/>
    <n v="0.73"/>
    <n v="5"/>
    <s v="No"/>
    <x v="0"/>
    <n v="0"/>
    <m/>
  </r>
  <r>
    <n v="1797"/>
    <s v="Male"/>
    <n v="0.89"/>
    <n v="0.55000000000000004"/>
    <n v="0.8"/>
    <n v="6.9"/>
    <n v="90"/>
    <x v="13"/>
    <n v="50"/>
    <n v="4"/>
    <n v="2"/>
    <n v="1"/>
    <n v="1"/>
    <n v="0.84"/>
    <n v="3"/>
    <s v="Yes"/>
    <x v="0"/>
    <n v="0"/>
    <m/>
  </r>
  <r>
    <n v="1798"/>
    <s v="Female"/>
    <n v="0.72"/>
    <n v="0.5"/>
    <n v="0.62"/>
    <n v="6.5"/>
    <n v="55"/>
    <x v="50"/>
    <n v="64"/>
    <n v="0"/>
    <n v="3"/>
    <n v="17"/>
    <n v="5"/>
    <n v="0.85"/>
    <n v="4"/>
    <s v="No"/>
    <x v="0"/>
    <n v="0"/>
    <m/>
  </r>
  <r>
    <n v="1799"/>
    <s v="Male"/>
    <n v="0.52"/>
    <n v="0.55000000000000004"/>
    <n v="0.78"/>
    <n v="6.64"/>
    <n v="57"/>
    <x v="10"/>
    <n v="58"/>
    <n v="4"/>
    <n v="4"/>
    <n v="17"/>
    <n v="2"/>
    <n v="0.64"/>
    <n v="3"/>
    <s v="No"/>
    <x v="0"/>
    <n v="0"/>
    <m/>
  </r>
  <r>
    <n v="1800"/>
    <s v="Male"/>
    <n v="0.89"/>
    <n v="0.62"/>
    <n v="0.62"/>
    <n v="6.45"/>
    <n v="86"/>
    <x v="47"/>
    <n v="59"/>
    <n v="1"/>
    <n v="2"/>
    <n v="21"/>
    <n v="4"/>
    <n v="0.79"/>
    <n v="5"/>
    <s v="No"/>
    <x v="0"/>
    <n v="0"/>
    <m/>
  </r>
  <r>
    <n v="1801"/>
    <s v="Male"/>
    <n v="0.59"/>
    <n v="0.71"/>
    <n v="0.73"/>
    <n v="6.34"/>
    <n v="95"/>
    <x v="7"/>
    <n v="72"/>
    <n v="4"/>
    <n v="4"/>
    <n v="11"/>
    <n v="1"/>
    <n v="0.71"/>
    <n v="5"/>
    <s v="Yes"/>
    <x v="0"/>
    <n v="0"/>
    <m/>
  </r>
  <r>
    <n v="1802"/>
    <s v="Male"/>
    <n v="0.74"/>
    <n v="0.8"/>
    <n v="0.84"/>
    <n v="6.06"/>
    <n v="67"/>
    <x v="35"/>
    <n v="56"/>
    <n v="4"/>
    <n v="2"/>
    <n v="16"/>
    <n v="5"/>
    <n v="0.95"/>
    <n v="0"/>
    <s v="Yes"/>
    <x v="0"/>
    <n v="0"/>
    <m/>
  </r>
  <r>
    <n v="1803"/>
    <s v="Male"/>
    <n v="0.56999999999999995"/>
    <n v="0.71"/>
    <n v="0.76"/>
    <n v="9.52"/>
    <n v="57"/>
    <x v="25"/>
    <n v="91"/>
    <n v="2"/>
    <n v="3"/>
    <n v="18"/>
    <n v="0"/>
    <n v="0.9"/>
    <n v="4"/>
    <s v="No"/>
    <x v="0"/>
    <n v="0"/>
    <m/>
  </r>
  <r>
    <n v="1804"/>
    <s v="Female"/>
    <n v="0.6"/>
    <n v="0.86"/>
    <n v="0.63"/>
    <n v="6.12"/>
    <n v="53"/>
    <x v="34"/>
    <n v="69"/>
    <n v="1"/>
    <n v="3"/>
    <n v="16"/>
    <n v="5"/>
    <n v="0.76"/>
    <n v="3"/>
    <s v="No"/>
    <x v="0"/>
    <n v="0"/>
    <m/>
  </r>
  <r>
    <n v="1805"/>
    <s v="Male"/>
    <n v="0.54"/>
    <n v="0.76"/>
    <n v="0.57999999999999996"/>
    <n v="6.38"/>
    <n v="95"/>
    <x v="17"/>
    <n v="57"/>
    <n v="1"/>
    <n v="2"/>
    <n v="3"/>
    <n v="0"/>
    <n v="0.75"/>
    <n v="4"/>
    <s v="No"/>
    <x v="0"/>
    <n v="0"/>
    <m/>
  </r>
  <r>
    <n v="1806"/>
    <s v="Male"/>
    <n v="0.94"/>
    <n v="0.63"/>
    <n v="0.62"/>
    <n v="6.56"/>
    <n v="87"/>
    <x v="46"/>
    <n v="71"/>
    <n v="1"/>
    <n v="5"/>
    <n v="16"/>
    <n v="0"/>
    <n v="0.69"/>
    <n v="2"/>
    <s v="Yes"/>
    <x v="0"/>
    <n v="0"/>
    <m/>
  </r>
  <r>
    <n v="1807"/>
    <s v="Female"/>
    <n v="0.86"/>
    <n v="0.54"/>
    <n v="0.55000000000000004"/>
    <n v="9.51"/>
    <n v="76"/>
    <x v="21"/>
    <n v="79"/>
    <n v="4"/>
    <n v="5"/>
    <n v="15"/>
    <n v="5"/>
    <n v="0.94"/>
    <n v="0"/>
    <s v="Yes"/>
    <x v="0"/>
    <n v="0"/>
    <m/>
  </r>
  <r>
    <n v="1808"/>
    <s v="Male"/>
    <n v="0.94"/>
    <n v="0.85"/>
    <n v="0.82"/>
    <n v="8.75"/>
    <n v="79"/>
    <x v="50"/>
    <n v="84"/>
    <n v="1"/>
    <n v="0"/>
    <n v="8"/>
    <n v="2"/>
    <n v="0.92"/>
    <n v="0"/>
    <s v="Yes"/>
    <x v="0"/>
    <n v="0"/>
    <m/>
  </r>
  <r>
    <n v="1809"/>
    <s v="Female"/>
    <n v="0.87"/>
    <n v="0.81"/>
    <n v="0.6"/>
    <n v="8.9"/>
    <n v="55"/>
    <x v="40"/>
    <n v="43"/>
    <n v="2"/>
    <n v="3"/>
    <n v="10"/>
    <n v="3"/>
    <n v="0.97"/>
    <n v="2"/>
    <s v="Yes"/>
    <x v="0"/>
    <n v="0"/>
    <m/>
  </r>
  <r>
    <n v="1810"/>
    <s v="Female"/>
    <n v="0.78"/>
    <n v="0.83"/>
    <n v="0.65"/>
    <n v="5.95"/>
    <n v="60"/>
    <x v="39"/>
    <n v="71"/>
    <n v="3"/>
    <n v="1"/>
    <n v="11"/>
    <n v="0"/>
    <n v="0.94"/>
    <n v="1"/>
    <s v="No"/>
    <x v="0"/>
    <n v="0"/>
    <m/>
  </r>
  <r>
    <n v="1811"/>
    <s v="Female"/>
    <n v="0.54"/>
    <n v="0.56000000000000005"/>
    <n v="0.59"/>
    <n v="9.1"/>
    <n v="40"/>
    <x v="44"/>
    <n v="58"/>
    <n v="4"/>
    <n v="0"/>
    <n v="10"/>
    <n v="0"/>
    <n v="0.86"/>
    <n v="5"/>
    <s v="No"/>
    <x v="0"/>
    <n v="0"/>
    <m/>
  </r>
  <r>
    <n v="1812"/>
    <s v="Male"/>
    <n v="0.57999999999999996"/>
    <n v="0.91"/>
    <n v="0.78"/>
    <n v="7.26"/>
    <n v="99"/>
    <x v="40"/>
    <n v="42"/>
    <n v="3"/>
    <n v="2"/>
    <n v="12"/>
    <n v="1"/>
    <n v="0.66"/>
    <n v="3"/>
    <s v="No"/>
    <x v="0"/>
    <n v="0"/>
    <m/>
  </r>
  <r>
    <n v="1813"/>
    <s v="Male"/>
    <n v="0.51"/>
    <n v="0.59"/>
    <n v="0.72"/>
    <n v="6.63"/>
    <n v="50"/>
    <x v="42"/>
    <n v="77"/>
    <n v="3"/>
    <n v="0"/>
    <n v="21"/>
    <n v="4"/>
    <n v="0.86"/>
    <n v="1"/>
    <s v="Yes"/>
    <x v="0"/>
    <n v="0"/>
    <m/>
  </r>
  <r>
    <n v="1814"/>
    <s v="Male"/>
    <n v="0.5"/>
    <n v="0.66"/>
    <n v="0.74"/>
    <n v="7.98"/>
    <n v="50"/>
    <x v="57"/>
    <n v="67"/>
    <n v="4"/>
    <n v="1"/>
    <n v="7"/>
    <n v="5"/>
    <n v="0.71"/>
    <n v="4"/>
    <s v="Yes"/>
    <x v="0"/>
    <n v="0"/>
    <m/>
  </r>
  <r>
    <n v="1815"/>
    <s v="Female"/>
    <n v="0.89"/>
    <n v="0.79"/>
    <n v="0.82"/>
    <n v="9.0399999999999991"/>
    <n v="41"/>
    <x v="37"/>
    <n v="77"/>
    <n v="4"/>
    <n v="3"/>
    <n v="13"/>
    <n v="0"/>
    <n v="0.92"/>
    <n v="3"/>
    <s v="Yes"/>
    <x v="0"/>
    <n v="0"/>
    <m/>
  </r>
  <r>
    <n v="1816"/>
    <s v="Male"/>
    <n v="0.79"/>
    <n v="0.7"/>
    <n v="0.67"/>
    <n v="8.85"/>
    <n v="71"/>
    <x v="13"/>
    <n v="93"/>
    <n v="1"/>
    <n v="3"/>
    <n v="17"/>
    <n v="2"/>
    <n v="0.72"/>
    <n v="3"/>
    <s v="No"/>
    <x v="0"/>
    <n v="0"/>
    <m/>
  </r>
  <r>
    <n v="1817"/>
    <s v="Female"/>
    <n v="0.6"/>
    <n v="0.62"/>
    <n v="0.59"/>
    <n v="9.33"/>
    <n v="93"/>
    <x v="45"/>
    <n v="45"/>
    <n v="2"/>
    <n v="5"/>
    <n v="13"/>
    <n v="3"/>
    <n v="0.61"/>
    <n v="5"/>
    <s v="Yes"/>
    <x v="0"/>
    <n v="0"/>
    <m/>
  </r>
  <r>
    <n v="1818"/>
    <s v="Male"/>
    <n v="0.77"/>
    <n v="0.5"/>
    <n v="0.84"/>
    <n v="9.49"/>
    <n v="58"/>
    <x v="7"/>
    <n v="95"/>
    <n v="4"/>
    <n v="3"/>
    <n v="15"/>
    <n v="3"/>
    <n v="0.62"/>
    <n v="3"/>
    <s v="No"/>
    <x v="0"/>
    <n v="0"/>
    <m/>
  </r>
  <r>
    <n v="1819"/>
    <s v="Female"/>
    <n v="0.93"/>
    <n v="0.5"/>
    <n v="0.55000000000000004"/>
    <n v="6.52"/>
    <n v="95"/>
    <x v="47"/>
    <n v="79"/>
    <n v="3"/>
    <n v="5"/>
    <n v="14"/>
    <n v="3"/>
    <n v="0.7"/>
    <n v="2"/>
    <s v="Yes"/>
    <x v="0"/>
    <n v="0"/>
    <m/>
  </r>
  <r>
    <n v="1820"/>
    <s v="Male"/>
    <n v="0.61"/>
    <n v="0.82"/>
    <n v="0.76"/>
    <n v="7.32"/>
    <n v="44"/>
    <x v="44"/>
    <n v="96"/>
    <n v="4"/>
    <n v="1"/>
    <n v="21"/>
    <n v="2"/>
    <n v="0.64"/>
    <n v="0"/>
    <s v="Yes"/>
    <x v="1"/>
    <n v="14.47"/>
    <m/>
  </r>
  <r>
    <n v="1821"/>
    <s v="Male"/>
    <n v="0.88"/>
    <n v="0.87"/>
    <n v="0.72"/>
    <n v="5.56"/>
    <n v="42"/>
    <x v="11"/>
    <n v="56"/>
    <n v="2"/>
    <n v="0"/>
    <n v="19"/>
    <n v="3"/>
    <n v="0.61"/>
    <n v="2"/>
    <s v="No"/>
    <x v="0"/>
    <n v="0"/>
    <m/>
  </r>
  <r>
    <n v="1822"/>
    <s v="Male"/>
    <n v="0.75"/>
    <n v="0.74"/>
    <n v="0.59"/>
    <n v="9.2799999999999994"/>
    <n v="67"/>
    <x v="19"/>
    <n v="81"/>
    <n v="0"/>
    <n v="2"/>
    <n v="6"/>
    <n v="5"/>
    <n v="0.87"/>
    <n v="2"/>
    <s v="Yes"/>
    <x v="0"/>
    <n v="0"/>
    <m/>
  </r>
  <r>
    <n v="1823"/>
    <s v="Female"/>
    <n v="0.62"/>
    <n v="0.75"/>
    <n v="0.85"/>
    <n v="6.16"/>
    <n v="65"/>
    <x v="7"/>
    <n v="95"/>
    <n v="3"/>
    <n v="2"/>
    <n v="7"/>
    <n v="3"/>
    <n v="0.72"/>
    <n v="2"/>
    <s v="No"/>
    <x v="0"/>
    <n v="0"/>
    <m/>
  </r>
  <r>
    <n v="1824"/>
    <s v="Female"/>
    <n v="0.56999999999999995"/>
    <n v="0.62"/>
    <n v="0.6"/>
    <n v="9.1999999999999993"/>
    <n v="62"/>
    <x v="4"/>
    <n v="44"/>
    <n v="0"/>
    <n v="0"/>
    <n v="5"/>
    <n v="1"/>
    <n v="0.94"/>
    <n v="1"/>
    <s v="Yes"/>
    <x v="0"/>
    <n v="0"/>
    <m/>
  </r>
  <r>
    <n v="1825"/>
    <s v="Male"/>
    <n v="0.77"/>
    <n v="0.77"/>
    <n v="0.81"/>
    <n v="6.92"/>
    <n v="69"/>
    <x v="6"/>
    <n v="58"/>
    <n v="0"/>
    <n v="3"/>
    <n v="12"/>
    <n v="3"/>
    <n v="0.99"/>
    <n v="2"/>
    <s v="Yes"/>
    <x v="0"/>
    <n v="0"/>
    <m/>
  </r>
  <r>
    <n v="1826"/>
    <s v="Male"/>
    <n v="0.79"/>
    <n v="0.82"/>
    <n v="0.79"/>
    <n v="7.08"/>
    <n v="47"/>
    <x v="18"/>
    <n v="82"/>
    <n v="2"/>
    <n v="5"/>
    <n v="16"/>
    <n v="1"/>
    <n v="0.72"/>
    <n v="0"/>
    <s v="No"/>
    <x v="1"/>
    <n v="5.25"/>
    <m/>
  </r>
  <r>
    <n v="1827"/>
    <s v="Female"/>
    <n v="0.57999999999999996"/>
    <n v="0.86"/>
    <n v="0.83"/>
    <n v="5.67"/>
    <n v="75"/>
    <x v="54"/>
    <n v="81"/>
    <n v="4"/>
    <n v="2"/>
    <n v="7"/>
    <n v="1"/>
    <n v="0.71"/>
    <n v="3"/>
    <s v="Yes"/>
    <x v="0"/>
    <n v="0"/>
    <m/>
  </r>
  <r>
    <n v="1828"/>
    <s v="Female"/>
    <n v="0.88"/>
    <n v="0.9"/>
    <n v="0.82"/>
    <n v="6.91"/>
    <n v="68"/>
    <x v="47"/>
    <n v="74"/>
    <n v="0"/>
    <n v="3"/>
    <n v="10"/>
    <n v="1"/>
    <n v="0.77"/>
    <n v="1"/>
    <s v="Yes"/>
    <x v="0"/>
    <n v="0"/>
    <m/>
  </r>
  <r>
    <n v="1829"/>
    <s v="Female"/>
    <n v="0.8"/>
    <n v="0.79"/>
    <n v="0.7"/>
    <n v="9.32"/>
    <n v="52"/>
    <x v="24"/>
    <n v="61"/>
    <n v="1"/>
    <n v="4"/>
    <n v="16"/>
    <n v="2"/>
    <n v="0.77"/>
    <n v="5"/>
    <s v="No"/>
    <x v="0"/>
    <n v="0"/>
    <m/>
  </r>
  <r>
    <n v="1830"/>
    <s v="Male"/>
    <n v="0.7"/>
    <n v="0.56999999999999995"/>
    <n v="0.66"/>
    <n v="5.61"/>
    <n v="98"/>
    <x v="50"/>
    <n v="63"/>
    <n v="4"/>
    <n v="4"/>
    <n v="8"/>
    <n v="0"/>
    <n v="0.76"/>
    <n v="2"/>
    <s v="Yes"/>
    <x v="0"/>
    <n v="0"/>
    <m/>
  </r>
  <r>
    <n v="1831"/>
    <s v="Female"/>
    <n v="0.83"/>
    <n v="0.5"/>
    <n v="0.74"/>
    <n v="7.25"/>
    <n v="64"/>
    <x v="53"/>
    <n v="49"/>
    <n v="3"/>
    <n v="2"/>
    <n v="1"/>
    <n v="4"/>
    <n v="0.98"/>
    <n v="2"/>
    <s v="No"/>
    <x v="0"/>
    <n v="0"/>
    <m/>
  </r>
  <r>
    <n v="1832"/>
    <s v="Male"/>
    <n v="0.8"/>
    <n v="0.61"/>
    <n v="0.72"/>
    <n v="5.64"/>
    <n v="61"/>
    <x v="25"/>
    <n v="41"/>
    <n v="4"/>
    <n v="0"/>
    <n v="9"/>
    <n v="5"/>
    <n v="0.81"/>
    <n v="3"/>
    <s v="No"/>
    <x v="0"/>
    <n v="0"/>
    <m/>
  </r>
  <r>
    <n v="1833"/>
    <s v="Female"/>
    <n v="0.74"/>
    <n v="0.54"/>
    <n v="0.88"/>
    <n v="7.09"/>
    <n v="85"/>
    <x v="44"/>
    <n v="67"/>
    <n v="2"/>
    <n v="0"/>
    <n v="21"/>
    <n v="5"/>
    <n v="0.72"/>
    <n v="3"/>
    <s v="No"/>
    <x v="0"/>
    <n v="0"/>
    <m/>
  </r>
  <r>
    <n v="1834"/>
    <s v="Male"/>
    <n v="0.61"/>
    <n v="0.73"/>
    <n v="0.77"/>
    <n v="6.24"/>
    <n v="72"/>
    <x v="38"/>
    <n v="80"/>
    <n v="2"/>
    <n v="0"/>
    <n v="23"/>
    <n v="3"/>
    <n v="0.97"/>
    <n v="5"/>
    <s v="Yes"/>
    <x v="0"/>
    <n v="0"/>
    <m/>
  </r>
  <r>
    <n v="1835"/>
    <s v="Female"/>
    <n v="0.5"/>
    <n v="0.55000000000000004"/>
    <n v="0.81"/>
    <n v="6.58"/>
    <n v="76"/>
    <x v="32"/>
    <n v="76"/>
    <n v="3"/>
    <n v="3"/>
    <n v="20"/>
    <n v="4"/>
    <n v="0.78"/>
    <n v="1"/>
    <s v="No"/>
    <x v="0"/>
    <n v="0"/>
    <m/>
  </r>
  <r>
    <n v="1836"/>
    <s v="Female"/>
    <n v="0.71"/>
    <n v="0.74"/>
    <n v="0.71"/>
    <n v="9.27"/>
    <n v="92"/>
    <x v="27"/>
    <n v="92"/>
    <n v="3"/>
    <n v="4"/>
    <n v="13"/>
    <n v="0"/>
    <n v="0.83"/>
    <n v="5"/>
    <s v="Yes"/>
    <x v="0"/>
    <n v="0"/>
    <m/>
  </r>
  <r>
    <n v="1837"/>
    <s v="Female"/>
    <n v="0.89"/>
    <n v="0.5"/>
    <n v="0.75"/>
    <n v="7.38"/>
    <n v="46"/>
    <x v="3"/>
    <n v="56"/>
    <n v="3"/>
    <n v="3"/>
    <n v="1"/>
    <n v="1"/>
    <n v="0.78"/>
    <n v="5"/>
    <s v="No"/>
    <x v="0"/>
    <n v="0"/>
    <m/>
  </r>
  <r>
    <n v="1838"/>
    <s v="Female"/>
    <n v="0.86"/>
    <n v="0.74"/>
    <n v="0.85"/>
    <n v="6.68"/>
    <n v="62"/>
    <x v="35"/>
    <n v="45"/>
    <n v="2"/>
    <n v="1"/>
    <n v="4"/>
    <n v="1"/>
    <n v="0.8"/>
    <n v="0"/>
    <s v="No"/>
    <x v="0"/>
    <n v="0"/>
    <m/>
  </r>
  <r>
    <n v="1839"/>
    <s v="Female"/>
    <n v="0.5"/>
    <n v="0.5"/>
    <n v="0.56999999999999995"/>
    <n v="8.0299999999999994"/>
    <n v="45"/>
    <x v="30"/>
    <n v="82"/>
    <n v="4"/>
    <n v="1"/>
    <n v="16"/>
    <n v="1"/>
    <n v="0.83"/>
    <n v="1"/>
    <s v="Yes"/>
    <x v="1"/>
    <n v="12.5"/>
    <m/>
  </r>
  <r>
    <n v="1840"/>
    <s v="Male"/>
    <n v="0.5"/>
    <n v="0.81"/>
    <n v="0.71"/>
    <n v="6.11"/>
    <n v="54"/>
    <x v="12"/>
    <n v="98"/>
    <n v="0"/>
    <n v="2"/>
    <n v="23"/>
    <n v="1"/>
    <n v="0.89"/>
    <n v="3"/>
    <s v="No"/>
    <x v="0"/>
    <n v="0"/>
    <m/>
  </r>
  <r>
    <n v="1841"/>
    <s v="Female"/>
    <n v="0.91"/>
    <n v="0.91"/>
    <n v="0.8"/>
    <n v="6.62"/>
    <n v="54"/>
    <x v="12"/>
    <n v="44"/>
    <n v="0"/>
    <n v="1"/>
    <n v="7"/>
    <n v="3"/>
    <n v="0.87"/>
    <n v="0"/>
    <s v="No"/>
    <x v="0"/>
    <n v="0"/>
    <m/>
  </r>
  <r>
    <n v="1842"/>
    <s v="Female"/>
    <n v="0.91"/>
    <n v="0.91"/>
    <n v="0.77"/>
    <n v="7.85"/>
    <n v="79"/>
    <x v="55"/>
    <n v="78"/>
    <n v="1"/>
    <n v="0"/>
    <n v="17"/>
    <n v="0"/>
    <n v="0.94"/>
    <n v="2"/>
    <s v="No"/>
    <x v="0"/>
    <n v="0"/>
    <m/>
  </r>
  <r>
    <n v="1843"/>
    <s v="Female"/>
    <n v="0.7"/>
    <n v="0.52"/>
    <n v="0.6"/>
    <n v="6.52"/>
    <n v="73"/>
    <x v="13"/>
    <n v="46"/>
    <n v="2"/>
    <n v="2"/>
    <n v="21"/>
    <n v="0"/>
    <n v="0.97"/>
    <n v="5"/>
    <s v="Yes"/>
    <x v="0"/>
    <n v="0"/>
    <m/>
  </r>
  <r>
    <n v="1844"/>
    <s v="Male"/>
    <n v="0.64"/>
    <n v="0.68"/>
    <n v="0.82"/>
    <n v="8.42"/>
    <n v="53"/>
    <x v="33"/>
    <n v="71"/>
    <n v="3"/>
    <n v="4"/>
    <n v="23"/>
    <n v="0"/>
    <n v="0.76"/>
    <n v="2"/>
    <s v="No"/>
    <x v="1"/>
    <n v="6.08"/>
    <m/>
  </r>
  <r>
    <n v="1845"/>
    <s v="Female"/>
    <n v="0.66"/>
    <n v="0.92"/>
    <n v="0.62"/>
    <n v="7.61"/>
    <n v="68"/>
    <x v="12"/>
    <n v="43"/>
    <n v="4"/>
    <n v="5"/>
    <n v="7"/>
    <n v="4"/>
    <n v="0.93"/>
    <n v="4"/>
    <s v="Yes"/>
    <x v="0"/>
    <n v="0"/>
    <m/>
  </r>
  <r>
    <n v="1846"/>
    <s v="Male"/>
    <n v="0.71"/>
    <n v="0.78"/>
    <n v="0.62"/>
    <n v="8.82"/>
    <n v="55"/>
    <x v="9"/>
    <n v="60"/>
    <n v="2"/>
    <n v="4"/>
    <n v="11"/>
    <n v="5"/>
    <n v="0.68"/>
    <n v="3"/>
    <s v="Yes"/>
    <x v="0"/>
    <n v="0"/>
    <m/>
  </r>
  <r>
    <n v="1847"/>
    <s v="Female"/>
    <n v="0.87"/>
    <n v="0.51"/>
    <n v="0.73"/>
    <n v="9.58"/>
    <n v="68"/>
    <x v="14"/>
    <n v="81"/>
    <n v="1"/>
    <n v="1"/>
    <n v="13"/>
    <n v="1"/>
    <n v="0.72"/>
    <n v="4"/>
    <s v="Yes"/>
    <x v="0"/>
    <n v="0"/>
    <m/>
  </r>
  <r>
    <n v="1848"/>
    <s v="Female"/>
    <n v="0.84"/>
    <n v="0.57999999999999996"/>
    <n v="0.83"/>
    <n v="6"/>
    <n v="62"/>
    <x v="2"/>
    <n v="71"/>
    <n v="0"/>
    <n v="1"/>
    <n v="22"/>
    <n v="2"/>
    <n v="0.73"/>
    <n v="1"/>
    <s v="Yes"/>
    <x v="0"/>
    <n v="0"/>
    <m/>
  </r>
  <r>
    <n v="1849"/>
    <s v="Male"/>
    <n v="0.94"/>
    <n v="0.66"/>
    <n v="0.77"/>
    <n v="6.94"/>
    <n v="49"/>
    <x v="45"/>
    <n v="95"/>
    <n v="4"/>
    <n v="4"/>
    <n v="2"/>
    <n v="5"/>
    <n v="0.85"/>
    <n v="1"/>
    <s v="Yes"/>
    <x v="0"/>
    <n v="0"/>
    <m/>
  </r>
  <r>
    <n v="1850"/>
    <s v="Female"/>
    <n v="0.65"/>
    <n v="0.85"/>
    <n v="0.86"/>
    <n v="6.87"/>
    <n v="86"/>
    <x v="34"/>
    <n v="57"/>
    <n v="0"/>
    <n v="1"/>
    <n v="13"/>
    <n v="0"/>
    <n v="0.8"/>
    <n v="5"/>
    <s v="No"/>
    <x v="0"/>
    <n v="0"/>
    <m/>
  </r>
  <r>
    <n v="1851"/>
    <s v="Male"/>
    <n v="0.56999999999999995"/>
    <n v="0.66"/>
    <n v="0.64"/>
    <n v="6.15"/>
    <n v="94"/>
    <x v="20"/>
    <n v="72"/>
    <n v="4"/>
    <n v="1"/>
    <n v="3"/>
    <n v="4"/>
    <n v="0.79"/>
    <n v="0"/>
    <s v="No"/>
    <x v="0"/>
    <n v="0"/>
    <m/>
  </r>
  <r>
    <n v="1852"/>
    <s v="Male"/>
    <n v="0.66"/>
    <n v="0.61"/>
    <n v="0.81"/>
    <n v="8.98"/>
    <n v="43"/>
    <x v="42"/>
    <n v="53"/>
    <n v="3"/>
    <n v="3"/>
    <n v="0"/>
    <n v="3"/>
    <n v="0.7"/>
    <n v="5"/>
    <s v="No"/>
    <x v="0"/>
    <n v="0"/>
    <m/>
  </r>
  <r>
    <n v="1853"/>
    <s v="Female"/>
    <n v="0.66"/>
    <n v="0.69"/>
    <n v="0.55000000000000004"/>
    <n v="8.77"/>
    <n v="51"/>
    <x v="35"/>
    <n v="45"/>
    <n v="4"/>
    <n v="5"/>
    <n v="8"/>
    <n v="1"/>
    <n v="0.94"/>
    <n v="3"/>
    <s v="Yes"/>
    <x v="0"/>
    <n v="0"/>
    <m/>
  </r>
  <r>
    <n v="1854"/>
    <s v="Male"/>
    <n v="0.75"/>
    <n v="0.52"/>
    <n v="0.83"/>
    <n v="7.58"/>
    <n v="81"/>
    <x v="27"/>
    <n v="50"/>
    <n v="3"/>
    <n v="5"/>
    <n v="13"/>
    <n v="4"/>
    <n v="0.9"/>
    <n v="0"/>
    <s v="No"/>
    <x v="0"/>
    <n v="0"/>
    <m/>
  </r>
  <r>
    <n v="1855"/>
    <s v="Female"/>
    <n v="0.62"/>
    <n v="0.92"/>
    <n v="0.56999999999999995"/>
    <n v="7.81"/>
    <n v="73"/>
    <x v="56"/>
    <n v="85"/>
    <n v="2"/>
    <n v="4"/>
    <n v="9"/>
    <n v="5"/>
    <n v="0.77"/>
    <n v="0"/>
    <s v="No"/>
    <x v="1"/>
    <n v="5.98"/>
    <m/>
  </r>
  <r>
    <n v="1856"/>
    <s v="Female"/>
    <n v="0.66"/>
    <n v="0.53"/>
    <n v="0.85"/>
    <n v="5.76"/>
    <n v="43"/>
    <x v="47"/>
    <n v="59"/>
    <n v="0"/>
    <n v="4"/>
    <n v="17"/>
    <n v="2"/>
    <n v="0.73"/>
    <n v="1"/>
    <s v="No"/>
    <x v="0"/>
    <n v="0"/>
    <m/>
  </r>
  <r>
    <n v="1857"/>
    <s v="Male"/>
    <n v="0.87"/>
    <n v="0.66"/>
    <n v="0.65"/>
    <n v="7.89"/>
    <n v="59"/>
    <x v="3"/>
    <n v="68"/>
    <n v="4"/>
    <n v="1"/>
    <n v="9"/>
    <n v="2"/>
    <n v="0.64"/>
    <n v="1"/>
    <s v="Yes"/>
    <x v="1"/>
    <n v="11.37"/>
    <m/>
  </r>
  <r>
    <n v="1858"/>
    <s v="Male"/>
    <n v="0.66"/>
    <n v="0.86"/>
    <n v="0.76"/>
    <n v="8.9"/>
    <n v="67"/>
    <x v="59"/>
    <n v="97"/>
    <n v="4"/>
    <n v="0"/>
    <n v="6"/>
    <n v="3"/>
    <n v="0.76"/>
    <n v="5"/>
    <s v="No"/>
    <x v="0"/>
    <n v="0"/>
    <m/>
  </r>
  <r>
    <n v="1859"/>
    <s v="Male"/>
    <n v="0.63"/>
    <n v="0.91"/>
    <n v="0.72"/>
    <n v="7.97"/>
    <n v="67"/>
    <x v="42"/>
    <n v="74"/>
    <n v="1"/>
    <n v="3"/>
    <n v="7"/>
    <n v="0"/>
    <n v="0.8"/>
    <n v="3"/>
    <s v="No"/>
    <x v="0"/>
    <n v="0"/>
    <m/>
  </r>
  <r>
    <n v="1860"/>
    <s v="Male"/>
    <n v="0.94"/>
    <n v="0.64"/>
    <n v="0.89"/>
    <n v="6.64"/>
    <n v="45"/>
    <x v="15"/>
    <n v="55"/>
    <n v="0"/>
    <n v="0"/>
    <n v="13"/>
    <n v="0"/>
    <n v="0.73"/>
    <n v="1"/>
    <s v="Yes"/>
    <x v="0"/>
    <n v="0"/>
    <m/>
  </r>
  <r>
    <n v="1861"/>
    <s v="Female"/>
    <n v="0.55000000000000004"/>
    <n v="0.82"/>
    <n v="0.6"/>
    <n v="8.3699999999999992"/>
    <n v="53"/>
    <x v="2"/>
    <n v="87"/>
    <n v="2"/>
    <n v="1"/>
    <n v="3"/>
    <n v="4"/>
    <n v="0.62"/>
    <n v="3"/>
    <s v="No"/>
    <x v="0"/>
    <n v="0"/>
    <m/>
  </r>
  <r>
    <n v="1862"/>
    <s v="Female"/>
    <n v="0.84"/>
    <n v="0.65"/>
    <n v="0.56999999999999995"/>
    <n v="7.05"/>
    <n v="94"/>
    <x v="15"/>
    <n v="46"/>
    <n v="3"/>
    <n v="4"/>
    <n v="10"/>
    <n v="5"/>
    <n v="0.9"/>
    <n v="4"/>
    <s v="No"/>
    <x v="0"/>
    <n v="0"/>
    <m/>
  </r>
  <r>
    <n v="1863"/>
    <s v="Male"/>
    <n v="0.95"/>
    <n v="0.6"/>
    <n v="0.59"/>
    <n v="7.84"/>
    <n v="74"/>
    <x v="9"/>
    <n v="79"/>
    <n v="2"/>
    <n v="0"/>
    <n v="9"/>
    <n v="4"/>
    <n v="0.84"/>
    <n v="5"/>
    <s v="Yes"/>
    <x v="0"/>
    <n v="0"/>
    <m/>
  </r>
  <r>
    <n v="1864"/>
    <s v="Female"/>
    <n v="0.63"/>
    <n v="0.69"/>
    <n v="0.63"/>
    <n v="7.6"/>
    <n v="86"/>
    <x v="14"/>
    <n v="98"/>
    <n v="1"/>
    <n v="5"/>
    <n v="16"/>
    <n v="5"/>
    <n v="0.76"/>
    <n v="2"/>
    <s v="Yes"/>
    <x v="1"/>
    <n v="7.46"/>
    <m/>
  </r>
  <r>
    <n v="1865"/>
    <s v="Female"/>
    <n v="0.56999999999999995"/>
    <n v="0.87"/>
    <n v="0.82"/>
    <n v="7.14"/>
    <n v="97"/>
    <x v="57"/>
    <n v="99"/>
    <n v="2"/>
    <n v="2"/>
    <n v="4"/>
    <n v="0"/>
    <n v="0.85"/>
    <n v="5"/>
    <s v="Yes"/>
    <x v="0"/>
    <n v="0"/>
    <m/>
  </r>
  <r>
    <n v="1866"/>
    <s v="Female"/>
    <n v="0.64"/>
    <n v="0.73"/>
    <n v="0.73"/>
    <n v="8.59"/>
    <n v="40"/>
    <x v="41"/>
    <n v="75"/>
    <n v="3"/>
    <n v="0"/>
    <n v="9"/>
    <n v="0"/>
    <n v="0.76"/>
    <n v="4"/>
    <s v="Yes"/>
    <x v="0"/>
    <n v="0"/>
    <m/>
  </r>
  <r>
    <n v="1867"/>
    <s v="Female"/>
    <n v="0.76"/>
    <n v="0.65"/>
    <n v="0.82"/>
    <n v="9.3000000000000007"/>
    <n v="58"/>
    <x v="51"/>
    <n v="83"/>
    <n v="0"/>
    <n v="4"/>
    <n v="9"/>
    <n v="4"/>
    <n v="0.78"/>
    <n v="1"/>
    <s v="No"/>
    <x v="0"/>
    <n v="0"/>
    <m/>
  </r>
  <r>
    <n v="1868"/>
    <s v="Male"/>
    <n v="0.62"/>
    <n v="0.79"/>
    <n v="0.81"/>
    <n v="5.52"/>
    <n v="96"/>
    <x v="35"/>
    <n v="83"/>
    <n v="1"/>
    <n v="5"/>
    <n v="21"/>
    <n v="1"/>
    <n v="0.86"/>
    <n v="2"/>
    <s v="Yes"/>
    <x v="0"/>
    <n v="0"/>
    <m/>
  </r>
  <r>
    <n v="1869"/>
    <s v="Male"/>
    <n v="0.8"/>
    <n v="0.83"/>
    <n v="0.67"/>
    <n v="9.51"/>
    <n v="40"/>
    <x v="41"/>
    <n v="70"/>
    <n v="4"/>
    <n v="1"/>
    <n v="6"/>
    <n v="5"/>
    <n v="0.66"/>
    <n v="2"/>
    <s v="No"/>
    <x v="0"/>
    <n v="0"/>
    <m/>
  </r>
  <r>
    <n v="1870"/>
    <s v="Female"/>
    <n v="0.84"/>
    <n v="0.5"/>
    <n v="0.75"/>
    <n v="7.7"/>
    <n v="52"/>
    <x v="16"/>
    <n v="81"/>
    <n v="4"/>
    <n v="0"/>
    <n v="16"/>
    <n v="5"/>
    <n v="0.85"/>
    <n v="5"/>
    <s v="Yes"/>
    <x v="0"/>
    <n v="0"/>
    <m/>
  </r>
  <r>
    <n v="1871"/>
    <s v="Male"/>
    <n v="0.55000000000000004"/>
    <n v="0.73"/>
    <n v="0.81"/>
    <n v="8.51"/>
    <n v="47"/>
    <x v="18"/>
    <n v="83"/>
    <n v="0"/>
    <n v="1"/>
    <n v="19"/>
    <n v="2"/>
    <n v="0.64"/>
    <n v="5"/>
    <s v="Yes"/>
    <x v="0"/>
    <n v="0"/>
    <m/>
  </r>
  <r>
    <n v="1872"/>
    <s v="Male"/>
    <n v="0.54"/>
    <n v="0.73"/>
    <n v="0.6"/>
    <n v="9.18"/>
    <n v="57"/>
    <x v="22"/>
    <n v="82"/>
    <n v="2"/>
    <n v="3"/>
    <n v="11"/>
    <n v="2"/>
    <n v="0.61"/>
    <n v="0"/>
    <s v="Yes"/>
    <x v="0"/>
    <n v="0"/>
    <m/>
  </r>
  <r>
    <n v="1873"/>
    <s v="Male"/>
    <n v="0.71"/>
    <n v="0.57999999999999996"/>
    <n v="0.65"/>
    <n v="7.51"/>
    <n v="93"/>
    <x v="28"/>
    <n v="82"/>
    <n v="4"/>
    <n v="2"/>
    <n v="4"/>
    <n v="3"/>
    <n v="0.75"/>
    <n v="2"/>
    <s v="No"/>
    <x v="0"/>
    <n v="0"/>
    <m/>
  </r>
  <r>
    <n v="1874"/>
    <s v="Female"/>
    <n v="0.72"/>
    <n v="0.71"/>
    <n v="0.71"/>
    <n v="9.09"/>
    <n v="74"/>
    <x v="31"/>
    <n v="86"/>
    <n v="1"/>
    <n v="4"/>
    <n v="4"/>
    <n v="2"/>
    <n v="0.7"/>
    <n v="3"/>
    <s v="No"/>
    <x v="0"/>
    <n v="0"/>
    <m/>
  </r>
  <r>
    <n v="1875"/>
    <s v="Female"/>
    <n v="0.74"/>
    <n v="0.61"/>
    <n v="0.61"/>
    <n v="6.26"/>
    <n v="62"/>
    <x v="37"/>
    <n v="45"/>
    <n v="3"/>
    <n v="4"/>
    <n v="22"/>
    <n v="5"/>
    <n v="0.98"/>
    <n v="1"/>
    <s v="No"/>
    <x v="0"/>
    <n v="0"/>
    <m/>
  </r>
  <r>
    <n v="1876"/>
    <s v="Female"/>
    <n v="0.83"/>
    <n v="0.66"/>
    <n v="0.84"/>
    <n v="6.18"/>
    <n v="89"/>
    <x v="18"/>
    <n v="68"/>
    <n v="2"/>
    <n v="1"/>
    <n v="3"/>
    <n v="4"/>
    <n v="0.82"/>
    <n v="1"/>
    <s v="No"/>
    <x v="0"/>
    <n v="0"/>
    <m/>
  </r>
  <r>
    <n v="1877"/>
    <s v="Male"/>
    <n v="0.75"/>
    <n v="0.74"/>
    <n v="0.75"/>
    <n v="8.33"/>
    <n v="91"/>
    <x v="35"/>
    <n v="66"/>
    <n v="3"/>
    <n v="2"/>
    <n v="6"/>
    <n v="1"/>
    <n v="0.94"/>
    <n v="0"/>
    <s v="Yes"/>
    <x v="1"/>
    <n v="9.83"/>
    <m/>
  </r>
  <r>
    <n v="1878"/>
    <s v="Female"/>
    <n v="0.54"/>
    <n v="0.77"/>
    <n v="0.55000000000000004"/>
    <n v="9.24"/>
    <n v="65"/>
    <x v="39"/>
    <n v="82"/>
    <n v="2"/>
    <n v="5"/>
    <n v="23"/>
    <n v="4"/>
    <n v="0.65"/>
    <n v="5"/>
    <s v="Yes"/>
    <x v="0"/>
    <n v="0"/>
    <m/>
  </r>
  <r>
    <n v="1879"/>
    <s v="Female"/>
    <n v="0.75"/>
    <n v="0.64"/>
    <n v="0.79"/>
    <n v="9.34"/>
    <n v="80"/>
    <x v="1"/>
    <n v="41"/>
    <n v="1"/>
    <n v="4"/>
    <n v="1"/>
    <n v="0"/>
    <n v="0.96"/>
    <n v="5"/>
    <s v="Yes"/>
    <x v="0"/>
    <n v="0"/>
    <m/>
  </r>
  <r>
    <n v="1880"/>
    <s v="Male"/>
    <n v="0.69"/>
    <n v="0.79"/>
    <n v="0.86"/>
    <n v="8.27"/>
    <n v="77"/>
    <x v="9"/>
    <n v="95"/>
    <n v="3"/>
    <n v="0"/>
    <n v="0"/>
    <n v="5"/>
    <n v="0.6"/>
    <n v="0"/>
    <s v="No"/>
    <x v="0"/>
    <n v="0"/>
    <m/>
  </r>
  <r>
    <n v="1881"/>
    <s v="Female"/>
    <n v="0.55000000000000004"/>
    <n v="0.76"/>
    <n v="0.62"/>
    <n v="7.76"/>
    <n v="59"/>
    <x v="49"/>
    <n v="61"/>
    <n v="1"/>
    <n v="4"/>
    <n v="9"/>
    <n v="0"/>
    <n v="0.92"/>
    <n v="1"/>
    <s v="No"/>
    <x v="0"/>
    <n v="0"/>
    <m/>
  </r>
  <r>
    <n v="1882"/>
    <s v="Female"/>
    <n v="0.55000000000000004"/>
    <n v="0.71"/>
    <n v="0.59"/>
    <n v="6.92"/>
    <n v="41"/>
    <x v="51"/>
    <n v="98"/>
    <n v="3"/>
    <n v="0"/>
    <n v="0"/>
    <n v="5"/>
    <n v="0.77"/>
    <n v="0"/>
    <s v="Yes"/>
    <x v="0"/>
    <n v="0"/>
    <m/>
  </r>
  <r>
    <n v="1883"/>
    <s v="Male"/>
    <n v="0.67"/>
    <n v="0.59"/>
    <n v="0.84"/>
    <n v="9.7100000000000009"/>
    <n v="65"/>
    <x v="48"/>
    <n v="48"/>
    <n v="2"/>
    <n v="4"/>
    <n v="12"/>
    <n v="2"/>
    <n v="0.62"/>
    <n v="2"/>
    <s v="Yes"/>
    <x v="0"/>
    <n v="0"/>
    <m/>
  </r>
  <r>
    <n v="1884"/>
    <s v="Male"/>
    <n v="0.53"/>
    <n v="0.8"/>
    <n v="0.62"/>
    <n v="6.87"/>
    <n v="96"/>
    <x v="18"/>
    <n v="50"/>
    <n v="1"/>
    <n v="0"/>
    <n v="16"/>
    <n v="1"/>
    <n v="0.78"/>
    <n v="2"/>
    <s v="No"/>
    <x v="0"/>
    <n v="0"/>
    <m/>
  </r>
  <r>
    <n v="1885"/>
    <s v="Male"/>
    <n v="0.66"/>
    <n v="0.76"/>
    <n v="0.73"/>
    <n v="8.6999999999999993"/>
    <n v="75"/>
    <x v="3"/>
    <n v="55"/>
    <n v="2"/>
    <n v="3"/>
    <n v="8"/>
    <n v="5"/>
    <n v="0.69"/>
    <n v="3"/>
    <s v="No"/>
    <x v="0"/>
    <n v="0"/>
    <m/>
  </r>
  <r>
    <n v="1886"/>
    <s v="Female"/>
    <n v="0.63"/>
    <n v="0.61"/>
    <n v="0.84"/>
    <n v="7.79"/>
    <n v="64"/>
    <x v="51"/>
    <n v="84"/>
    <n v="2"/>
    <n v="1"/>
    <n v="3"/>
    <n v="3"/>
    <n v="0.79"/>
    <n v="5"/>
    <s v="Yes"/>
    <x v="0"/>
    <n v="0"/>
    <m/>
  </r>
  <r>
    <n v="1887"/>
    <s v="Female"/>
    <n v="0.63"/>
    <n v="0.8"/>
    <n v="0.69"/>
    <n v="8.1199999999999992"/>
    <n v="69"/>
    <x v="35"/>
    <n v="52"/>
    <n v="3"/>
    <n v="5"/>
    <n v="8"/>
    <n v="4"/>
    <n v="0.7"/>
    <n v="0"/>
    <s v="Yes"/>
    <x v="0"/>
    <n v="0"/>
    <m/>
  </r>
  <r>
    <n v="1888"/>
    <s v="Female"/>
    <n v="0.62"/>
    <n v="0.81"/>
    <n v="0.81"/>
    <n v="7.19"/>
    <n v="57"/>
    <x v="27"/>
    <n v="93"/>
    <n v="3"/>
    <n v="5"/>
    <n v="6"/>
    <n v="3"/>
    <n v="0.91"/>
    <n v="1"/>
    <s v="Yes"/>
    <x v="1"/>
    <n v="10.67"/>
    <m/>
  </r>
  <r>
    <n v="1889"/>
    <s v="Male"/>
    <n v="0.56000000000000005"/>
    <n v="0.81"/>
    <n v="0.67"/>
    <n v="9.65"/>
    <n v="46"/>
    <x v="23"/>
    <n v="93"/>
    <n v="1"/>
    <n v="3"/>
    <n v="22"/>
    <n v="3"/>
    <n v="0.99"/>
    <n v="5"/>
    <s v="No"/>
    <x v="0"/>
    <n v="0"/>
    <m/>
  </r>
  <r>
    <n v="1890"/>
    <s v="Male"/>
    <n v="0.93"/>
    <n v="0.9"/>
    <n v="0.68"/>
    <n v="7.96"/>
    <n v="66"/>
    <x v="44"/>
    <n v="99"/>
    <n v="4"/>
    <n v="5"/>
    <n v="1"/>
    <n v="3"/>
    <n v="0.79"/>
    <n v="5"/>
    <s v="No"/>
    <x v="0"/>
    <n v="0"/>
    <m/>
  </r>
  <r>
    <n v="1891"/>
    <s v="Female"/>
    <n v="0.64"/>
    <n v="0.94"/>
    <n v="0.84"/>
    <n v="9.5299999999999994"/>
    <n v="50"/>
    <x v="19"/>
    <n v="57"/>
    <n v="0"/>
    <n v="0"/>
    <n v="17"/>
    <n v="3"/>
    <n v="0.91"/>
    <n v="4"/>
    <s v="Yes"/>
    <x v="0"/>
    <n v="0"/>
    <m/>
  </r>
  <r>
    <n v="1892"/>
    <s v="Female"/>
    <n v="0.68"/>
    <n v="0.84"/>
    <n v="0.67"/>
    <n v="5.53"/>
    <n v="76"/>
    <x v="21"/>
    <n v="92"/>
    <n v="3"/>
    <n v="5"/>
    <n v="20"/>
    <n v="4"/>
    <n v="0.96"/>
    <n v="1"/>
    <s v="Yes"/>
    <x v="0"/>
    <n v="0"/>
    <m/>
  </r>
  <r>
    <n v="1893"/>
    <s v="Male"/>
    <n v="0.92"/>
    <n v="0.7"/>
    <n v="0.7"/>
    <n v="7.96"/>
    <n v="47"/>
    <x v="31"/>
    <n v="64"/>
    <n v="2"/>
    <n v="1"/>
    <n v="14"/>
    <n v="0"/>
    <n v="0.81"/>
    <n v="5"/>
    <s v="Yes"/>
    <x v="0"/>
    <n v="0"/>
    <m/>
  </r>
  <r>
    <n v="1894"/>
    <s v="Male"/>
    <n v="0.93"/>
    <n v="0.59"/>
    <n v="0.61"/>
    <n v="8.58"/>
    <n v="50"/>
    <x v="41"/>
    <n v="72"/>
    <n v="0"/>
    <n v="2"/>
    <n v="9"/>
    <n v="4"/>
    <n v="0.63"/>
    <n v="4"/>
    <s v="No"/>
    <x v="0"/>
    <n v="0"/>
    <m/>
  </r>
  <r>
    <n v="1895"/>
    <s v="Male"/>
    <n v="0.84"/>
    <n v="0.65"/>
    <n v="0.81"/>
    <n v="8.6999999999999993"/>
    <n v="63"/>
    <x v="10"/>
    <n v="91"/>
    <n v="1"/>
    <n v="0"/>
    <n v="16"/>
    <n v="0"/>
    <n v="0.72"/>
    <n v="4"/>
    <s v="No"/>
    <x v="0"/>
    <n v="0"/>
    <m/>
  </r>
  <r>
    <n v="1896"/>
    <s v="Male"/>
    <n v="0.66"/>
    <n v="0.56000000000000005"/>
    <n v="0.89"/>
    <n v="9.39"/>
    <n v="69"/>
    <x v="7"/>
    <n v="49"/>
    <n v="0"/>
    <n v="5"/>
    <n v="6"/>
    <n v="0"/>
    <n v="0.65"/>
    <n v="3"/>
    <s v="Yes"/>
    <x v="0"/>
    <n v="0"/>
    <m/>
  </r>
  <r>
    <n v="1897"/>
    <s v="Female"/>
    <n v="0.84"/>
    <n v="0.53"/>
    <n v="0.69"/>
    <n v="5.52"/>
    <n v="69"/>
    <x v="43"/>
    <n v="97"/>
    <n v="0"/>
    <n v="4"/>
    <n v="10"/>
    <n v="4"/>
    <n v="0.88"/>
    <n v="4"/>
    <s v="Yes"/>
    <x v="0"/>
    <n v="0"/>
    <m/>
  </r>
  <r>
    <n v="1898"/>
    <s v="Male"/>
    <n v="0.68"/>
    <n v="0.76"/>
    <n v="0.82"/>
    <n v="5.5"/>
    <n v="91"/>
    <x v="47"/>
    <n v="69"/>
    <n v="4"/>
    <n v="4"/>
    <n v="6"/>
    <n v="4"/>
    <n v="0.61"/>
    <n v="2"/>
    <s v="Yes"/>
    <x v="0"/>
    <n v="0"/>
    <m/>
  </r>
  <r>
    <n v="1899"/>
    <s v="Female"/>
    <n v="0.69"/>
    <n v="0.74"/>
    <n v="0.89"/>
    <n v="7.53"/>
    <n v="91"/>
    <x v="56"/>
    <n v="90"/>
    <n v="4"/>
    <n v="2"/>
    <n v="10"/>
    <n v="4"/>
    <n v="0.84"/>
    <n v="2"/>
    <s v="No"/>
    <x v="1"/>
    <n v="4.26"/>
    <m/>
  </r>
  <r>
    <n v="1900"/>
    <s v="Female"/>
    <n v="0.85"/>
    <n v="0.8"/>
    <n v="0.61"/>
    <n v="5.63"/>
    <n v="54"/>
    <x v="40"/>
    <n v="88"/>
    <n v="0"/>
    <n v="3"/>
    <n v="23"/>
    <n v="5"/>
    <n v="0.91"/>
    <n v="5"/>
    <s v="No"/>
    <x v="0"/>
    <n v="0"/>
    <m/>
  </r>
  <r>
    <n v="1901"/>
    <s v="Female"/>
    <n v="0.84"/>
    <n v="0.6"/>
    <n v="0.74"/>
    <n v="9.69"/>
    <n v="95"/>
    <x v="18"/>
    <n v="40"/>
    <n v="4"/>
    <n v="0"/>
    <n v="22"/>
    <n v="0"/>
    <n v="0.85"/>
    <n v="3"/>
    <s v="No"/>
    <x v="0"/>
    <n v="0"/>
    <m/>
  </r>
  <r>
    <n v="1902"/>
    <s v="Male"/>
    <n v="0.81"/>
    <n v="0.69"/>
    <n v="0.86"/>
    <n v="6.45"/>
    <n v="74"/>
    <x v="57"/>
    <n v="72"/>
    <n v="4"/>
    <n v="4"/>
    <n v="23"/>
    <n v="4"/>
    <n v="0.85"/>
    <n v="1"/>
    <s v="No"/>
    <x v="0"/>
    <n v="0"/>
    <m/>
  </r>
  <r>
    <n v="1903"/>
    <s v="Male"/>
    <n v="0.93"/>
    <n v="0.85"/>
    <n v="0.86"/>
    <n v="7.53"/>
    <n v="78"/>
    <x v="57"/>
    <n v="88"/>
    <n v="0"/>
    <n v="1"/>
    <n v="14"/>
    <n v="1"/>
    <n v="0.97"/>
    <n v="1"/>
    <s v="Yes"/>
    <x v="1"/>
    <n v="6.08"/>
    <m/>
  </r>
  <r>
    <n v="1904"/>
    <s v="Male"/>
    <n v="0.89"/>
    <n v="0.66"/>
    <n v="0.8"/>
    <n v="5.76"/>
    <n v="63"/>
    <x v="48"/>
    <n v="54"/>
    <n v="3"/>
    <n v="2"/>
    <n v="18"/>
    <n v="2"/>
    <n v="0.81"/>
    <n v="5"/>
    <s v="Yes"/>
    <x v="0"/>
    <n v="0"/>
    <m/>
  </r>
  <r>
    <n v="1905"/>
    <s v="Male"/>
    <n v="0.73"/>
    <n v="0.94"/>
    <n v="0.74"/>
    <n v="7.74"/>
    <n v="47"/>
    <x v="41"/>
    <n v="68"/>
    <n v="4"/>
    <n v="3"/>
    <n v="18"/>
    <n v="2"/>
    <n v="0.69"/>
    <n v="5"/>
    <s v="No"/>
    <x v="0"/>
    <n v="0"/>
    <m/>
  </r>
  <r>
    <n v="1906"/>
    <s v="Female"/>
    <n v="0.66"/>
    <n v="0.6"/>
    <n v="0.72"/>
    <n v="7.13"/>
    <n v="82"/>
    <x v="1"/>
    <n v="41"/>
    <n v="0"/>
    <n v="3"/>
    <n v="23"/>
    <n v="1"/>
    <n v="0.82"/>
    <n v="1"/>
    <s v="No"/>
    <x v="0"/>
    <n v="0"/>
    <m/>
  </r>
  <r>
    <n v="1907"/>
    <s v="Male"/>
    <n v="0.56000000000000005"/>
    <n v="0.79"/>
    <n v="0.69"/>
    <n v="5.69"/>
    <n v="81"/>
    <x v="45"/>
    <n v="50"/>
    <n v="3"/>
    <n v="1"/>
    <n v="24"/>
    <n v="2"/>
    <n v="0.63"/>
    <n v="1"/>
    <s v="No"/>
    <x v="0"/>
    <n v="0"/>
    <m/>
  </r>
  <r>
    <n v="1908"/>
    <s v="Male"/>
    <n v="0.92"/>
    <n v="0.84"/>
    <n v="0.76"/>
    <n v="6.94"/>
    <n v="59"/>
    <x v="0"/>
    <n v="92"/>
    <n v="4"/>
    <n v="5"/>
    <n v="9"/>
    <n v="0"/>
    <n v="0.75"/>
    <n v="2"/>
    <s v="Yes"/>
    <x v="0"/>
    <n v="0"/>
    <m/>
  </r>
  <r>
    <n v="1909"/>
    <s v="Female"/>
    <n v="0.5"/>
    <n v="0.9"/>
    <n v="0.76"/>
    <n v="7.18"/>
    <n v="80"/>
    <x v="15"/>
    <n v="73"/>
    <n v="0"/>
    <n v="1"/>
    <n v="15"/>
    <n v="4"/>
    <n v="0.92"/>
    <n v="2"/>
    <s v="No"/>
    <x v="0"/>
    <n v="0"/>
    <m/>
  </r>
  <r>
    <n v="1910"/>
    <s v="Male"/>
    <n v="0.84"/>
    <n v="0.87"/>
    <n v="0.75"/>
    <n v="9.76"/>
    <n v="86"/>
    <x v="11"/>
    <n v="91"/>
    <n v="4"/>
    <n v="5"/>
    <n v="19"/>
    <n v="4"/>
    <n v="0.72"/>
    <n v="3"/>
    <s v="Yes"/>
    <x v="0"/>
    <n v="0"/>
    <m/>
  </r>
  <r>
    <n v="1911"/>
    <s v="Female"/>
    <n v="0.81"/>
    <n v="0.71"/>
    <n v="0.56000000000000005"/>
    <n v="6.39"/>
    <n v="65"/>
    <x v="33"/>
    <n v="80"/>
    <n v="3"/>
    <n v="2"/>
    <n v="7"/>
    <n v="5"/>
    <n v="0.72"/>
    <n v="3"/>
    <s v="Yes"/>
    <x v="0"/>
    <n v="0"/>
    <m/>
  </r>
  <r>
    <n v="1912"/>
    <s v="Female"/>
    <n v="0.85"/>
    <n v="0.92"/>
    <n v="0.72"/>
    <n v="7.84"/>
    <n v="91"/>
    <x v="40"/>
    <n v="58"/>
    <n v="0"/>
    <n v="1"/>
    <n v="0"/>
    <n v="4"/>
    <n v="0.92"/>
    <n v="3"/>
    <s v="Yes"/>
    <x v="0"/>
    <n v="0"/>
    <m/>
  </r>
  <r>
    <n v="1913"/>
    <s v="Female"/>
    <n v="0.62"/>
    <n v="0.76"/>
    <n v="0.77"/>
    <n v="9.75"/>
    <n v="63"/>
    <x v="53"/>
    <n v="41"/>
    <n v="3"/>
    <n v="4"/>
    <n v="1"/>
    <n v="1"/>
    <n v="0.73"/>
    <n v="1"/>
    <s v="No"/>
    <x v="0"/>
    <n v="0"/>
    <m/>
  </r>
  <r>
    <n v="1914"/>
    <s v="Female"/>
    <n v="0.55000000000000004"/>
    <n v="0.86"/>
    <n v="0.67"/>
    <n v="8.91"/>
    <n v="61"/>
    <x v="54"/>
    <n v="87"/>
    <n v="2"/>
    <n v="3"/>
    <n v="9"/>
    <n v="1"/>
    <n v="0.67"/>
    <n v="1"/>
    <s v="No"/>
    <x v="1"/>
    <n v="12.05"/>
    <m/>
  </r>
  <r>
    <n v="1915"/>
    <s v="Female"/>
    <n v="0.63"/>
    <n v="0.84"/>
    <n v="0.63"/>
    <n v="9.77"/>
    <n v="44"/>
    <x v="13"/>
    <n v="59"/>
    <n v="1"/>
    <n v="5"/>
    <n v="9"/>
    <n v="0"/>
    <n v="0.85"/>
    <n v="2"/>
    <s v="No"/>
    <x v="1"/>
    <n v="13.23"/>
    <m/>
  </r>
  <r>
    <n v="1916"/>
    <s v="Female"/>
    <n v="0.86"/>
    <n v="0.53"/>
    <n v="0.61"/>
    <n v="9.66"/>
    <n v="54"/>
    <x v="4"/>
    <n v="80"/>
    <n v="2"/>
    <n v="1"/>
    <n v="9"/>
    <n v="1"/>
    <n v="0.81"/>
    <n v="2"/>
    <s v="No"/>
    <x v="0"/>
    <n v="0"/>
    <m/>
  </r>
  <r>
    <n v="1917"/>
    <s v="Female"/>
    <n v="0.64"/>
    <n v="0.65"/>
    <n v="0.55000000000000004"/>
    <n v="7.61"/>
    <n v="75"/>
    <x v="53"/>
    <n v="91"/>
    <n v="4"/>
    <n v="0"/>
    <n v="8"/>
    <n v="5"/>
    <n v="0.6"/>
    <n v="0"/>
    <s v="Yes"/>
    <x v="1"/>
    <n v="12.01"/>
    <m/>
  </r>
  <r>
    <n v="1918"/>
    <s v="Female"/>
    <n v="0.53"/>
    <n v="0.65"/>
    <n v="0.56000000000000005"/>
    <n v="8.49"/>
    <n v="76"/>
    <x v="13"/>
    <n v="70"/>
    <n v="3"/>
    <n v="1"/>
    <n v="17"/>
    <n v="4"/>
    <n v="0.75"/>
    <n v="0"/>
    <s v="Yes"/>
    <x v="1"/>
    <n v="12.31"/>
    <m/>
  </r>
  <r>
    <n v="1919"/>
    <s v="Male"/>
    <n v="0.89"/>
    <n v="0.7"/>
    <n v="0.57999999999999996"/>
    <n v="5.97"/>
    <n v="68"/>
    <x v="57"/>
    <n v="99"/>
    <n v="0"/>
    <n v="5"/>
    <n v="1"/>
    <n v="5"/>
    <n v="0.88"/>
    <n v="5"/>
    <s v="No"/>
    <x v="0"/>
    <n v="0"/>
    <m/>
  </r>
  <r>
    <n v="1920"/>
    <s v="Male"/>
    <n v="0.65"/>
    <n v="0.75"/>
    <n v="0.68"/>
    <n v="7.4"/>
    <n v="54"/>
    <x v="3"/>
    <n v="92"/>
    <n v="3"/>
    <n v="3"/>
    <n v="23"/>
    <n v="0"/>
    <n v="0.82"/>
    <n v="1"/>
    <s v="Yes"/>
    <x v="1"/>
    <n v="12.76"/>
    <m/>
  </r>
  <r>
    <n v="1921"/>
    <s v="Male"/>
    <n v="0.77"/>
    <n v="0.85"/>
    <n v="0.86"/>
    <n v="8.98"/>
    <n v="66"/>
    <x v="34"/>
    <n v="43"/>
    <n v="4"/>
    <n v="4"/>
    <n v="4"/>
    <n v="0"/>
    <n v="0.64"/>
    <n v="5"/>
    <s v="Yes"/>
    <x v="0"/>
    <n v="0"/>
    <m/>
  </r>
  <r>
    <n v="1922"/>
    <s v="Male"/>
    <n v="0.65"/>
    <n v="0.68"/>
    <n v="0.56000000000000005"/>
    <n v="7.67"/>
    <n v="88"/>
    <x v="34"/>
    <n v="68"/>
    <n v="0"/>
    <n v="1"/>
    <n v="20"/>
    <n v="4"/>
    <n v="0.8"/>
    <n v="2"/>
    <s v="No"/>
    <x v="1"/>
    <n v="13.99"/>
    <m/>
  </r>
  <r>
    <n v="1923"/>
    <s v="Female"/>
    <n v="0.53"/>
    <n v="0.66"/>
    <n v="0.68"/>
    <n v="8.52"/>
    <n v="94"/>
    <x v="18"/>
    <n v="95"/>
    <n v="2"/>
    <n v="4"/>
    <n v="10"/>
    <n v="3"/>
    <n v="0.95"/>
    <n v="1"/>
    <s v="No"/>
    <x v="1"/>
    <n v="14.06"/>
    <m/>
  </r>
  <r>
    <n v="1924"/>
    <s v="Male"/>
    <n v="0.94"/>
    <n v="0.94"/>
    <n v="0.74"/>
    <n v="8.7100000000000009"/>
    <n v="47"/>
    <x v="19"/>
    <n v="69"/>
    <n v="3"/>
    <n v="0"/>
    <n v="5"/>
    <n v="4"/>
    <n v="0.79"/>
    <n v="5"/>
    <s v="Yes"/>
    <x v="0"/>
    <n v="0"/>
    <m/>
  </r>
  <r>
    <n v="1925"/>
    <s v="Female"/>
    <n v="0.75"/>
    <n v="0.75"/>
    <n v="0.79"/>
    <n v="6.59"/>
    <n v="99"/>
    <x v="56"/>
    <n v="52"/>
    <n v="1"/>
    <n v="5"/>
    <n v="7"/>
    <n v="0"/>
    <n v="0.67"/>
    <n v="5"/>
    <s v="No"/>
    <x v="0"/>
    <n v="0"/>
    <m/>
  </r>
  <r>
    <n v="1926"/>
    <s v="Male"/>
    <n v="0.77"/>
    <n v="0.71"/>
    <n v="0.62"/>
    <n v="9.27"/>
    <n v="96"/>
    <x v="31"/>
    <n v="54"/>
    <n v="4"/>
    <n v="3"/>
    <n v="7"/>
    <n v="3"/>
    <n v="0.85"/>
    <n v="4"/>
    <s v="Yes"/>
    <x v="0"/>
    <n v="0"/>
    <m/>
  </r>
  <r>
    <n v="1927"/>
    <s v="Male"/>
    <n v="0.81"/>
    <n v="0.77"/>
    <n v="0.82"/>
    <n v="7.48"/>
    <n v="68"/>
    <x v="35"/>
    <n v="59"/>
    <n v="4"/>
    <n v="2"/>
    <n v="24"/>
    <n v="4"/>
    <n v="0.84"/>
    <n v="0"/>
    <s v="No"/>
    <x v="1"/>
    <n v="14.27"/>
    <m/>
  </r>
  <r>
    <n v="1928"/>
    <s v="Male"/>
    <n v="0.94"/>
    <n v="0.5"/>
    <n v="0.75"/>
    <n v="6.4"/>
    <n v="58"/>
    <x v="42"/>
    <n v="73"/>
    <n v="3"/>
    <n v="3"/>
    <n v="9"/>
    <n v="4"/>
    <n v="0.66"/>
    <n v="3"/>
    <s v="Yes"/>
    <x v="0"/>
    <n v="0"/>
    <m/>
  </r>
  <r>
    <n v="1929"/>
    <s v="Female"/>
    <n v="0.51"/>
    <n v="0.93"/>
    <n v="0.77"/>
    <n v="9.2200000000000006"/>
    <n v="70"/>
    <x v="50"/>
    <n v="67"/>
    <n v="2"/>
    <n v="5"/>
    <n v="10"/>
    <n v="3"/>
    <n v="0.81"/>
    <n v="1"/>
    <s v="No"/>
    <x v="0"/>
    <n v="0"/>
    <m/>
  </r>
  <r>
    <n v="1930"/>
    <s v="Male"/>
    <n v="0.8"/>
    <n v="0.85"/>
    <n v="0.86"/>
    <n v="7.3"/>
    <n v="48"/>
    <x v="54"/>
    <n v="59"/>
    <n v="2"/>
    <n v="2"/>
    <n v="18"/>
    <n v="3"/>
    <n v="0.92"/>
    <n v="4"/>
    <s v="Yes"/>
    <x v="0"/>
    <n v="0"/>
    <m/>
  </r>
  <r>
    <n v="1931"/>
    <s v="Female"/>
    <n v="0.52"/>
    <n v="0.92"/>
    <n v="0.62"/>
    <n v="8.73"/>
    <n v="49"/>
    <x v="58"/>
    <n v="89"/>
    <n v="1"/>
    <n v="2"/>
    <n v="24"/>
    <n v="2"/>
    <n v="0.64"/>
    <n v="3"/>
    <s v="No"/>
    <x v="0"/>
    <n v="0"/>
    <m/>
  </r>
  <r>
    <n v="1932"/>
    <s v="Female"/>
    <n v="0.56999999999999995"/>
    <n v="0.86"/>
    <n v="0.85"/>
    <n v="7.86"/>
    <n v="76"/>
    <x v="10"/>
    <n v="64"/>
    <n v="1"/>
    <n v="3"/>
    <n v="13"/>
    <n v="5"/>
    <n v="0.97"/>
    <n v="5"/>
    <s v="No"/>
    <x v="0"/>
    <n v="0"/>
    <m/>
  </r>
  <r>
    <n v="1933"/>
    <s v="Male"/>
    <n v="0.73"/>
    <n v="0.51"/>
    <n v="0.7"/>
    <n v="7.14"/>
    <n v="49"/>
    <x v="8"/>
    <n v="66"/>
    <n v="3"/>
    <n v="5"/>
    <n v="10"/>
    <n v="3"/>
    <n v="0.71"/>
    <n v="4"/>
    <s v="No"/>
    <x v="0"/>
    <n v="0"/>
    <m/>
  </r>
  <r>
    <n v="1934"/>
    <s v="Male"/>
    <n v="0.64"/>
    <n v="0.66"/>
    <n v="0.81"/>
    <n v="8.98"/>
    <n v="93"/>
    <x v="37"/>
    <n v="69"/>
    <n v="0"/>
    <n v="2"/>
    <n v="2"/>
    <n v="1"/>
    <n v="0.73"/>
    <n v="2"/>
    <s v="Yes"/>
    <x v="0"/>
    <n v="0"/>
    <m/>
  </r>
  <r>
    <n v="1935"/>
    <s v="Male"/>
    <n v="0.92"/>
    <n v="0.89"/>
    <n v="0.72"/>
    <n v="8.01"/>
    <n v="72"/>
    <x v="18"/>
    <n v="95"/>
    <n v="2"/>
    <n v="5"/>
    <n v="0"/>
    <n v="3"/>
    <n v="0.66"/>
    <n v="2"/>
    <s v="No"/>
    <x v="1"/>
    <n v="11.92"/>
    <m/>
  </r>
  <r>
    <n v="1936"/>
    <s v="Female"/>
    <n v="0.8"/>
    <n v="0.87"/>
    <n v="0.89"/>
    <n v="7.18"/>
    <n v="64"/>
    <x v="8"/>
    <n v="80"/>
    <n v="0"/>
    <n v="4"/>
    <n v="20"/>
    <n v="0"/>
    <n v="0.87"/>
    <n v="2"/>
    <s v="No"/>
    <x v="1"/>
    <n v="11.06"/>
    <m/>
  </r>
  <r>
    <n v="1937"/>
    <s v="Male"/>
    <n v="0.57999999999999996"/>
    <n v="0.7"/>
    <n v="0.69"/>
    <n v="5.97"/>
    <n v="96"/>
    <x v="10"/>
    <n v="59"/>
    <n v="0"/>
    <n v="0"/>
    <n v="22"/>
    <n v="3"/>
    <n v="0.75"/>
    <n v="5"/>
    <s v="Yes"/>
    <x v="0"/>
    <n v="0"/>
    <m/>
  </r>
  <r>
    <n v="1938"/>
    <s v="Female"/>
    <n v="0.88"/>
    <n v="0.57999999999999996"/>
    <n v="0.81"/>
    <n v="9.35"/>
    <n v="93"/>
    <x v="8"/>
    <n v="40"/>
    <n v="3"/>
    <n v="1"/>
    <n v="2"/>
    <n v="4"/>
    <n v="0.61"/>
    <n v="3"/>
    <s v="No"/>
    <x v="0"/>
    <n v="0"/>
    <m/>
  </r>
  <r>
    <n v="1939"/>
    <s v="Female"/>
    <n v="0.94"/>
    <n v="0.62"/>
    <n v="0.71"/>
    <n v="5.65"/>
    <n v="95"/>
    <x v="46"/>
    <n v="74"/>
    <n v="1"/>
    <n v="5"/>
    <n v="8"/>
    <n v="1"/>
    <n v="0.9"/>
    <n v="3"/>
    <s v="Yes"/>
    <x v="0"/>
    <n v="0"/>
    <m/>
  </r>
  <r>
    <n v="1940"/>
    <s v="Male"/>
    <n v="0.51"/>
    <n v="0.6"/>
    <n v="0.56000000000000005"/>
    <n v="9.2100000000000009"/>
    <n v="43"/>
    <x v="2"/>
    <n v="94"/>
    <n v="0"/>
    <n v="5"/>
    <n v="0"/>
    <n v="3"/>
    <n v="0.95"/>
    <n v="2"/>
    <s v="Yes"/>
    <x v="1"/>
    <n v="7.83"/>
    <m/>
  </r>
  <r>
    <n v="1941"/>
    <s v="Male"/>
    <n v="0.56999999999999995"/>
    <n v="0.65"/>
    <n v="0.85"/>
    <n v="7.05"/>
    <n v="92"/>
    <x v="47"/>
    <n v="88"/>
    <n v="3"/>
    <n v="2"/>
    <n v="21"/>
    <n v="1"/>
    <n v="0.73"/>
    <n v="5"/>
    <s v="Yes"/>
    <x v="0"/>
    <n v="0"/>
    <m/>
  </r>
  <r>
    <n v="1942"/>
    <s v="Female"/>
    <n v="0.56000000000000005"/>
    <n v="0.65"/>
    <n v="0.88"/>
    <n v="8.25"/>
    <n v="44"/>
    <x v="33"/>
    <n v="82"/>
    <n v="1"/>
    <n v="5"/>
    <n v="11"/>
    <n v="5"/>
    <n v="0.87"/>
    <n v="3"/>
    <s v="Yes"/>
    <x v="0"/>
    <n v="0"/>
    <m/>
  </r>
  <r>
    <n v="1943"/>
    <s v="Female"/>
    <n v="0.93"/>
    <n v="0.51"/>
    <n v="0.88"/>
    <n v="9.4700000000000006"/>
    <n v="62"/>
    <x v="10"/>
    <n v="63"/>
    <n v="0"/>
    <n v="5"/>
    <n v="11"/>
    <n v="2"/>
    <n v="0.91"/>
    <n v="2"/>
    <s v="Yes"/>
    <x v="1"/>
    <n v="14.04"/>
    <m/>
  </r>
  <r>
    <n v="1944"/>
    <s v="Female"/>
    <n v="0.88"/>
    <n v="0.91"/>
    <n v="0.56999999999999995"/>
    <n v="6.15"/>
    <n v="78"/>
    <x v="15"/>
    <n v="64"/>
    <n v="0"/>
    <n v="2"/>
    <n v="5"/>
    <n v="1"/>
    <n v="0.87"/>
    <n v="1"/>
    <s v="Yes"/>
    <x v="0"/>
    <n v="0"/>
    <m/>
  </r>
  <r>
    <n v="1945"/>
    <s v="Male"/>
    <n v="0.91"/>
    <n v="0.93"/>
    <n v="0.71"/>
    <n v="7.94"/>
    <n v="94"/>
    <x v="47"/>
    <n v="79"/>
    <n v="1"/>
    <n v="3"/>
    <n v="7"/>
    <n v="4"/>
    <n v="0.71"/>
    <n v="2"/>
    <s v="No"/>
    <x v="0"/>
    <n v="0"/>
    <m/>
  </r>
  <r>
    <n v="1946"/>
    <s v="Female"/>
    <n v="0.65"/>
    <n v="0.56999999999999995"/>
    <n v="0.68"/>
    <n v="8.7899999999999991"/>
    <n v="44"/>
    <x v="52"/>
    <n v="92"/>
    <n v="1"/>
    <n v="5"/>
    <n v="2"/>
    <n v="2"/>
    <n v="0.72"/>
    <n v="5"/>
    <s v="Yes"/>
    <x v="0"/>
    <n v="0"/>
    <m/>
  </r>
  <r>
    <n v="1947"/>
    <s v="Male"/>
    <n v="0.84"/>
    <n v="0.92"/>
    <n v="0.68"/>
    <n v="8.76"/>
    <n v="91"/>
    <x v="45"/>
    <n v="51"/>
    <n v="4"/>
    <n v="4"/>
    <n v="20"/>
    <n v="3"/>
    <n v="0.81"/>
    <n v="0"/>
    <s v="No"/>
    <x v="0"/>
    <n v="0"/>
    <m/>
  </r>
  <r>
    <n v="1948"/>
    <s v="Female"/>
    <n v="0.79"/>
    <n v="0.91"/>
    <n v="0.89"/>
    <n v="7.76"/>
    <n v="47"/>
    <x v="41"/>
    <n v="50"/>
    <n v="4"/>
    <n v="1"/>
    <n v="10"/>
    <n v="5"/>
    <n v="0.88"/>
    <n v="1"/>
    <s v="Yes"/>
    <x v="0"/>
    <n v="0"/>
    <m/>
  </r>
  <r>
    <n v="1949"/>
    <s v="Female"/>
    <n v="0.59"/>
    <n v="0.62"/>
    <n v="0.55000000000000004"/>
    <n v="8.19"/>
    <n v="56"/>
    <x v="41"/>
    <n v="69"/>
    <n v="3"/>
    <n v="5"/>
    <n v="10"/>
    <n v="5"/>
    <n v="0.89"/>
    <n v="5"/>
    <s v="No"/>
    <x v="0"/>
    <n v="0"/>
    <m/>
  </r>
  <r>
    <n v="1950"/>
    <s v="Male"/>
    <n v="0.87"/>
    <n v="0.66"/>
    <n v="0.83"/>
    <n v="8.76"/>
    <n v="40"/>
    <x v="4"/>
    <n v="99"/>
    <n v="3"/>
    <n v="2"/>
    <n v="4"/>
    <n v="5"/>
    <n v="0.74"/>
    <n v="2"/>
    <s v="Yes"/>
    <x v="0"/>
    <n v="0"/>
    <m/>
  </r>
  <r>
    <n v="1951"/>
    <s v="Female"/>
    <n v="0.67"/>
    <n v="0.88"/>
    <n v="0.57999999999999996"/>
    <n v="9.1199999999999992"/>
    <n v="93"/>
    <x v="55"/>
    <n v="52"/>
    <n v="2"/>
    <n v="4"/>
    <n v="23"/>
    <n v="1"/>
    <n v="0.99"/>
    <n v="0"/>
    <s v="Yes"/>
    <x v="0"/>
    <n v="0"/>
    <m/>
  </r>
  <r>
    <n v="1952"/>
    <s v="Male"/>
    <n v="0.54"/>
    <n v="0.73"/>
    <n v="0.87"/>
    <n v="8.7799999999999994"/>
    <n v="89"/>
    <x v="25"/>
    <n v="86"/>
    <n v="4"/>
    <n v="1"/>
    <n v="6"/>
    <n v="2"/>
    <n v="0.63"/>
    <n v="2"/>
    <s v="No"/>
    <x v="1"/>
    <n v="4.57"/>
    <m/>
  </r>
  <r>
    <n v="1953"/>
    <s v="Male"/>
    <n v="0.78"/>
    <n v="0.52"/>
    <n v="0.71"/>
    <n v="7.02"/>
    <n v="51"/>
    <x v="3"/>
    <n v="64"/>
    <n v="1"/>
    <n v="3"/>
    <n v="18"/>
    <n v="3"/>
    <n v="0.92"/>
    <n v="1"/>
    <s v="No"/>
    <x v="1"/>
    <n v="13.39"/>
    <m/>
  </r>
  <r>
    <n v="1954"/>
    <s v="Female"/>
    <n v="0.88"/>
    <n v="0.79"/>
    <n v="0.82"/>
    <n v="9.7899999999999991"/>
    <n v="74"/>
    <x v="47"/>
    <n v="91"/>
    <n v="4"/>
    <n v="5"/>
    <n v="6"/>
    <n v="5"/>
    <n v="0.68"/>
    <n v="2"/>
    <s v="Yes"/>
    <x v="0"/>
    <n v="0"/>
    <m/>
  </r>
  <r>
    <n v="1955"/>
    <s v="Male"/>
    <n v="0.83"/>
    <n v="0.62"/>
    <n v="0.8"/>
    <n v="7.37"/>
    <n v="91"/>
    <x v="46"/>
    <n v="64"/>
    <n v="3"/>
    <n v="2"/>
    <n v="9"/>
    <n v="5"/>
    <n v="0.97"/>
    <n v="3"/>
    <s v="Yes"/>
    <x v="0"/>
    <n v="0"/>
    <m/>
  </r>
  <r>
    <n v="1956"/>
    <s v="Male"/>
    <n v="0.92"/>
    <n v="0.68"/>
    <n v="0.62"/>
    <n v="5.61"/>
    <n v="53"/>
    <x v="5"/>
    <n v="56"/>
    <n v="3"/>
    <n v="3"/>
    <n v="7"/>
    <n v="5"/>
    <n v="0.75"/>
    <n v="2"/>
    <s v="No"/>
    <x v="0"/>
    <n v="0"/>
    <m/>
  </r>
  <r>
    <n v="1957"/>
    <s v="Female"/>
    <n v="0.94"/>
    <n v="0.56000000000000005"/>
    <n v="0.88"/>
    <n v="7.06"/>
    <n v="87"/>
    <x v="0"/>
    <n v="51"/>
    <n v="3"/>
    <n v="5"/>
    <n v="20"/>
    <n v="5"/>
    <n v="0.85"/>
    <n v="1"/>
    <s v="No"/>
    <x v="0"/>
    <n v="0"/>
    <m/>
  </r>
  <r>
    <n v="1958"/>
    <s v="Male"/>
    <n v="0.72"/>
    <n v="0.57999999999999996"/>
    <n v="0.72"/>
    <n v="6.05"/>
    <n v="57"/>
    <x v="15"/>
    <n v="98"/>
    <n v="1"/>
    <n v="3"/>
    <n v="20"/>
    <n v="3"/>
    <n v="0.86"/>
    <n v="4"/>
    <s v="Yes"/>
    <x v="0"/>
    <n v="0"/>
    <m/>
  </r>
  <r>
    <n v="1959"/>
    <s v="Male"/>
    <n v="0.54"/>
    <n v="0.68"/>
    <n v="0.85"/>
    <n v="6.02"/>
    <n v="49"/>
    <x v="42"/>
    <n v="90"/>
    <n v="0"/>
    <n v="2"/>
    <n v="13"/>
    <n v="1"/>
    <n v="0.7"/>
    <n v="2"/>
    <s v="Yes"/>
    <x v="0"/>
    <n v="0"/>
    <m/>
  </r>
  <r>
    <n v="1960"/>
    <s v="Male"/>
    <n v="0.79"/>
    <n v="0.94"/>
    <n v="0.81"/>
    <n v="6.71"/>
    <n v="94"/>
    <x v="17"/>
    <n v="91"/>
    <n v="3"/>
    <n v="4"/>
    <n v="0"/>
    <n v="5"/>
    <n v="0.85"/>
    <n v="3"/>
    <s v="No"/>
    <x v="0"/>
    <n v="0"/>
    <m/>
  </r>
  <r>
    <n v="1961"/>
    <s v="Female"/>
    <n v="0.55000000000000004"/>
    <n v="0.89"/>
    <n v="0.7"/>
    <n v="5.73"/>
    <n v="54"/>
    <x v="0"/>
    <n v="50"/>
    <n v="4"/>
    <n v="4"/>
    <n v="12"/>
    <n v="5"/>
    <n v="0.73"/>
    <n v="1"/>
    <s v="Yes"/>
    <x v="0"/>
    <n v="0"/>
    <m/>
  </r>
  <r>
    <n v="1962"/>
    <s v="Male"/>
    <n v="0.95"/>
    <n v="0.71"/>
    <n v="0.64"/>
    <n v="8.4600000000000009"/>
    <n v="81"/>
    <x v="47"/>
    <n v="49"/>
    <n v="0"/>
    <n v="3"/>
    <n v="23"/>
    <n v="1"/>
    <n v="0.6"/>
    <n v="0"/>
    <s v="Yes"/>
    <x v="0"/>
    <n v="0"/>
    <m/>
  </r>
  <r>
    <n v="1963"/>
    <s v="Female"/>
    <n v="0.93"/>
    <n v="0.67"/>
    <n v="0.66"/>
    <n v="5.82"/>
    <n v="72"/>
    <x v="56"/>
    <n v="56"/>
    <n v="4"/>
    <n v="3"/>
    <n v="5"/>
    <n v="2"/>
    <n v="0.7"/>
    <n v="4"/>
    <s v="No"/>
    <x v="0"/>
    <n v="0"/>
    <m/>
  </r>
  <r>
    <n v="1964"/>
    <s v="Female"/>
    <n v="0.53"/>
    <n v="0.72"/>
    <n v="0.76"/>
    <n v="6.37"/>
    <n v="58"/>
    <x v="29"/>
    <n v="99"/>
    <n v="3"/>
    <n v="5"/>
    <n v="5"/>
    <n v="1"/>
    <n v="0.89"/>
    <n v="5"/>
    <s v="No"/>
    <x v="0"/>
    <n v="0"/>
    <m/>
  </r>
  <r>
    <n v="1965"/>
    <s v="Male"/>
    <n v="0.78"/>
    <n v="0.51"/>
    <n v="0.7"/>
    <n v="5.9"/>
    <n v="73"/>
    <x v="41"/>
    <n v="93"/>
    <n v="1"/>
    <n v="0"/>
    <n v="20"/>
    <n v="3"/>
    <n v="0.83"/>
    <n v="2"/>
    <s v="Yes"/>
    <x v="0"/>
    <n v="0"/>
    <m/>
  </r>
  <r>
    <n v="1966"/>
    <s v="Male"/>
    <n v="0.72"/>
    <n v="0.6"/>
    <n v="0.66"/>
    <n v="5.77"/>
    <n v="84"/>
    <x v="18"/>
    <n v="84"/>
    <n v="0"/>
    <n v="1"/>
    <n v="4"/>
    <n v="4"/>
    <n v="0.63"/>
    <n v="1"/>
    <s v="Yes"/>
    <x v="0"/>
    <n v="0"/>
    <m/>
  </r>
  <r>
    <n v="1967"/>
    <s v="Male"/>
    <n v="0.55000000000000004"/>
    <n v="0.8"/>
    <n v="0.65"/>
    <n v="6.65"/>
    <n v="64"/>
    <x v="6"/>
    <n v="55"/>
    <n v="0"/>
    <n v="5"/>
    <n v="2"/>
    <n v="2"/>
    <n v="0.81"/>
    <n v="3"/>
    <s v="No"/>
    <x v="0"/>
    <n v="0"/>
    <m/>
  </r>
  <r>
    <n v="1968"/>
    <s v="Female"/>
    <n v="0.81"/>
    <n v="0.82"/>
    <n v="0.74"/>
    <n v="7.96"/>
    <n v="55"/>
    <x v="42"/>
    <n v="91"/>
    <n v="3"/>
    <n v="3"/>
    <n v="11"/>
    <n v="4"/>
    <n v="0.67"/>
    <n v="3"/>
    <s v="No"/>
    <x v="0"/>
    <n v="0"/>
    <m/>
  </r>
  <r>
    <n v="1969"/>
    <s v="Male"/>
    <n v="0.91"/>
    <n v="0.63"/>
    <n v="0.55000000000000004"/>
    <n v="9.65"/>
    <n v="47"/>
    <x v="3"/>
    <n v="59"/>
    <n v="3"/>
    <n v="3"/>
    <n v="14"/>
    <n v="5"/>
    <n v="0.75"/>
    <n v="1"/>
    <s v="No"/>
    <x v="1"/>
    <n v="8.4"/>
    <m/>
  </r>
  <r>
    <n v="1970"/>
    <s v="Male"/>
    <n v="0.67"/>
    <n v="0.65"/>
    <n v="0.81"/>
    <n v="9.26"/>
    <n v="74"/>
    <x v="56"/>
    <n v="88"/>
    <n v="3"/>
    <n v="1"/>
    <n v="2"/>
    <n v="4"/>
    <n v="0.92"/>
    <n v="3"/>
    <s v="No"/>
    <x v="0"/>
    <n v="0"/>
    <m/>
  </r>
  <r>
    <n v="1971"/>
    <s v="Male"/>
    <n v="0.64"/>
    <n v="0.6"/>
    <n v="0.56999999999999995"/>
    <n v="9.27"/>
    <n v="60"/>
    <x v="2"/>
    <n v="44"/>
    <n v="2"/>
    <n v="2"/>
    <n v="15"/>
    <n v="3"/>
    <n v="0.92"/>
    <n v="5"/>
    <s v="No"/>
    <x v="0"/>
    <n v="0"/>
    <m/>
  </r>
  <r>
    <n v="1972"/>
    <s v="Male"/>
    <n v="0.89"/>
    <n v="0.82"/>
    <n v="0.66"/>
    <n v="6.26"/>
    <n v="58"/>
    <x v="45"/>
    <n v="80"/>
    <n v="1"/>
    <n v="4"/>
    <n v="17"/>
    <n v="4"/>
    <n v="0.69"/>
    <n v="4"/>
    <s v="Yes"/>
    <x v="0"/>
    <n v="0"/>
    <m/>
  </r>
  <r>
    <n v="1973"/>
    <s v="Male"/>
    <n v="0.81"/>
    <n v="0.56000000000000005"/>
    <n v="0.84"/>
    <n v="6.64"/>
    <n v="85"/>
    <x v="45"/>
    <n v="93"/>
    <n v="1"/>
    <n v="2"/>
    <n v="8"/>
    <n v="0"/>
    <n v="0.61"/>
    <n v="0"/>
    <s v="No"/>
    <x v="0"/>
    <n v="0"/>
    <m/>
  </r>
  <r>
    <n v="1974"/>
    <s v="Female"/>
    <n v="0.57999999999999996"/>
    <n v="0.8"/>
    <n v="0.63"/>
    <n v="5.83"/>
    <n v="50"/>
    <x v="19"/>
    <n v="95"/>
    <n v="3"/>
    <n v="1"/>
    <n v="7"/>
    <n v="2"/>
    <n v="0.63"/>
    <n v="3"/>
    <s v="No"/>
    <x v="0"/>
    <n v="0"/>
    <m/>
  </r>
  <r>
    <n v="1975"/>
    <s v="Female"/>
    <n v="0.86"/>
    <n v="0.63"/>
    <n v="0.55000000000000004"/>
    <n v="8.85"/>
    <n v="83"/>
    <x v="57"/>
    <n v="71"/>
    <n v="2"/>
    <n v="1"/>
    <n v="10"/>
    <n v="3"/>
    <n v="0.82"/>
    <n v="3"/>
    <s v="No"/>
    <x v="0"/>
    <n v="0"/>
    <m/>
  </r>
  <r>
    <n v="1976"/>
    <s v="Male"/>
    <n v="0.59"/>
    <n v="0.77"/>
    <n v="0.57999999999999996"/>
    <n v="5.8"/>
    <n v="50"/>
    <x v="2"/>
    <n v="66"/>
    <n v="3"/>
    <n v="0"/>
    <n v="2"/>
    <n v="1"/>
    <n v="0.86"/>
    <n v="0"/>
    <s v="Yes"/>
    <x v="0"/>
    <n v="0"/>
    <m/>
  </r>
  <r>
    <n v="1977"/>
    <s v="Male"/>
    <n v="0.69"/>
    <n v="0.92"/>
    <n v="0.69"/>
    <n v="7.89"/>
    <n v="99"/>
    <x v="29"/>
    <n v="43"/>
    <n v="3"/>
    <n v="5"/>
    <n v="4"/>
    <n v="3"/>
    <n v="0.92"/>
    <n v="4"/>
    <s v="Yes"/>
    <x v="0"/>
    <n v="0"/>
    <m/>
  </r>
  <r>
    <n v="1978"/>
    <s v="Male"/>
    <n v="0.55000000000000004"/>
    <n v="0.65"/>
    <n v="0.81"/>
    <n v="6.57"/>
    <n v="50"/>
    <x v="24"/>
    <n v="80"/>
    <n v="1"/>
    <n v="5"/>
    <n v="9"/>
    <n v="1"/>
    <n v="0.92"/>
    <n v="4"/>
    <s v="No"/>
    <x v="0"/>
    <n v="0"/>
    <m/>
  </r>
  <r>
    <n v="1979"/>
    <s v="Male"/>
    <n v="0.52"/>
    <n v="0.68"/>
    <n v="0.62"/>
    <n v="6.55"/>
    <n v="61"/>
    <x v="5"/>
    <n v="87"/>
    <n v="2"/>
    <n v="5"/>
    <n v="4"/>
    <n v="3"/>
    <n v="0.79"/>
    <n v="4"/>
    <s v="Yes"/>
    <x v="0"/>
    <n v="0"/>
    <m/>
  </r>
  <r>
    <n v="1980"/>
    <s v="Female"/>
    <n v="0.91"/>
    <n v="0.66"/>
    <n v="0.77"/>
    <n v="9.76"/>
    <n v="60"/>
    <x v="38"/>
    <n v="46"/>
    <n v="1"/>
    <n v="5"/>
    <n v="7"/>
    <n v="0"/>
    <n v="0.72"/>
    <n v="5"/>
    <s v="No"/>
    <x v="0"/>
    <n v="0"/>
    <m/>
  </r>
  <r>
    <n v="1981"/>
    <s v="Male"/>
    <n v="0.6"/>
    <n v="0.75"/>
    <n v="0.69"/>
    <n v="8.75"/>
    <n v="66"/>
    <x v="2"/>
    <n v="85"/>
    <n v="3"/>
    <n v="0"/>
    <n v="5"/>
    <n v="2"/>
    <n v="0.7"/>
    <n v="3"/>
    <s v="No"/>
    <x v="0"/>
    <n v="0"/>
    <m/>
  </r>
  <r>
    <n v="1982"/>
    <s v="Female"/>
    <n v="0.92"/>
    <n v="0.55000000000000004"/>
    <n v="0.81"/>
    <n v="9.1"/>
    <n v="57"/>
    <x v="13"/>
    <n v="53"/>
    <n v="4"/>
    <n v="4"/>
    <n v="22"/>
    <n v="5"/>
    <n v="0.78"/>
    <n v="3"/>
    <s v="No"/>
    <x v="0"/>
    <n v="0"/>
    <m/>
  </r>
  <r>
    <n v="1983"/>
    <s v="Female"/>
    <n v="0.66"/>
    <n v="0.92"/>
    <n v="0.85"/>
    <n v="7.96"/>
    <n v="81"/>
    <x v="21"/>
    <n v="78"/>
    <n v="0"/>
    <n v="5"/>
    <n v="20"/>
    <n v="5"/>
    <n v="0.91"/>
    <n v="4"/>
    <s v="Yes"/>
    <x v="0"/>
    <n v="0"/>
    <m/>
  </r>
  <r>
    <n v="1984"/>
    <s v="Male"/>
    <n v="0.81"/>
    <n v="0.57999999999999996"/>
    <n v="0.62"/>
    <n v="9.25"/>
    <n v="87"/>
    <x v="36"/>
    <n v="63"/>
    <n v="3"/>
    <n v="3"/>
    <n v="15"/>
    <n v="4"/>
    <n v="0.62"/>
    <n v="3"/>
    <s v="Yes"/>
    <x v="0"/>
    <n v="0"/>
    <m/>
  </r>
  <r>
    <n v="1985"/>
    <s v="Female"/>
    <n v="0.53"/>
    <n v="0.66"/>
    <n v="0.84"/>
    <n v="8.2799999999999994"/>
    <n v="79"/>
    <x v="25"/>
    <n v="87"/>
    <n v="2"/>
    <n v="1"/>
    <n v="11"/>
    <n v="3"/>
    <n v="0.72"/>
    <n v="2"/>
    <s v="Yes"/>
    <x v="1"/>
    <n v="11.69"/>
    <m/>
  </r>
  <r>
    <n v="1986"/>
    <s v="Female"/>
    <n v="0.53"/>
    <n v="0.8"/>
    <n v="0.72"/>
    <n v="9.57"/>
    <n v="77"/>
    <x v="29"/>
    <n v="57"/>
    <n v="4"/>
    <n v="0"/>
    <n v="16"/>
    <n v="2"/>
    <n v="0.87"/>
    <n v="3"/>
    <s v="No"/>
    <x v="0"/>
    <n v="0"/>
    <m/>
  </r>
  <r>
    <n v="1987"/>
    <s v="Female"/>
    <n v="0.66"/>
    <n v="0.61"/>
    <n v="0.57999999999999996"/>
    <n v="6.71"/>
    <n v="69"/>
    <x v="6"/>
    <n v="99"/>
    <n v="2"/>
    <n v="2"/>
    <n v="7"/>
    <n v="2"/>
    <n v="0.81"/>
    <n v="5"/>
    <s v="Yes"/>
    <x v="0"/>
    <n v="0"/>
    <m/>
  </r>
  <r>
    <n v="1988"/>
    <s v="Female"/>
    <n v="0.9"/>
    <n v="0.72"/>
    <n v="0.76"/>
    <n v="8.06"/>
    <n v="90"/>
    <x v="41"/>
    <n v="77"/>
    <n v="3"/>
    <n v="5"/>
    <n v="3"/>
    <n v="2"/>
    <n v="0.78"/>
    <n v="4"/>
    <s v="No"/>
    <x v="0"/>
    <n v="0"/>
    <m/>
  </r>
  <r>
    <n v="1989"/>
    <s v="Male"/>
    <n v="0.68"/>
    <n v="0.54"/>
    <n v="0.56999999999999995"/>
    <n v="8.4700000000000006"/>
    <n v="84"/>
    <x v="50"/>
    <n v="78"/>
    <n v="3"/>
    <n v="0"/>
    <n v="20"/>
    <n v="2"/>
    <n v="0.9"/>
    <n v="1"/>
    <s v="Yes"/>
    <x v="0"/>
    <n v="0"/>
    <m/>
  </r>
  <r>
    <n v="1990"/>
    <s v="Male"/>
    <n v="0.54"/>
    <n v="0.92"/>
    <n v="0.69"/>
    <n v="7.19"/>
    <n v="86"/>
    <x v="22"/>
    <n v="90"/>
    <n v="0"/>
    <n v="2"/>
    <n v="16"/>
    <n v="2"/>
    <n v="0.79"/>
    <n v="4"/>
    <s v="No"/>
    <x v="0"/>
    <n v="0"/>
    <m/>
  </r>
  <r>
    <n v="1991"/>
    <s v="Female"/>
    <n v="0.81"/>
    <n v="0.85"/>
    <n v="0.89"/>
    <n v="9.2799999999999994"/>
    <n v="84"/>
    <x v="28"/>
    <n v="79"/>
    <n v="2"/>
    <n v="0"/>
    <n v="2"/>
    <n v="4"/>
    <n v="0.83"/>
    <n v="1"/>
    <s v="No"/>
    <x v="0"/>
    <n v="0"/>
    <m/>
  </r>
  <r>
    <n v="1992"/>
    <s v="Male"/>
    <n v="0.71"/>
    <n v="0.85"/>
    <n v="0.87"/>
    <n v="9.7100000000000009"/>
    <n v="72"/>
    <x v="42"/>
    <n v="40"/>
    <n v="4"/>
    <n v="2"/>
    <n v="17"/>
    <n v="5"/>
    <n v="0.91"/>
    <n v="3"/>
    <s v="Yes"/>
    <x v="0"/>
    <n v="0"/>
    <m/>
  </r>
  <r>
    <n v="1993"/>
    <s v="Male"/>
    <n v="0.55000000000000004"/>
    <n v="0.52"/>
    <n v="0.68"/>
    <n v="7.62"/>
    <n v="60"/>
    <x v="3"/>
    <n v="56"/>
    <n v="0"/>
    <n v="0"/>
    <n v="15"/>
    <n v="4"/>
    <n v="0.68"/>
    <n v="3"/>
    <s v="No"/>
    <x v="0"/>
    <n v="0"/>
    <m/>
  </r>
  <r>
    <n v="1994"/>
    <s v="Male"/>
    <n v="0.84"/>
    <n v="0.73"/>
    <n v="0.55000000000000004"/>
    <n v="7.18"/>
    <n v="99"/>
    <x v="4"/>
    <n v="65"/>
    <n v="2"/>
    <n v="0"/>
    <n v="1"/>
    <n v="3"/>
    <n v="0.78"/>
    <n v="5"/>
    <s v="Yes"/>
    <x v="0"/>
    <n v="0"/>
    <m/>
  </r>
  <r>
    <n v="1995"/>
    <s v="Male"/>
    <n v="0.71"/>
    <n v="0.66"/>
    <n v="0.8"/>
    <n v="7.53"/>
    <n v="98"/>
    <x v="46"/>
    <n v="90"/>
    <n v="3"/>
    <n v="5"/>
    <n v="12"/>
    <n v="5"/>
    <n v="0.82"/>
    <n v="1"/>
    <s v="No"/>
    <x v="1"/>
    <n v="9.9"/>
    <m/>
  </r>
  <r>
    <n v="1996"/>
    <s v="Male"/>
    <n v="0.5"/>
    <n v="0.88"/>
    <n v="0.62"/>
    <n v="9.17"/>
    <n v="41"/>
    <x v="12"/>
    <n v="61"/>
    <n v="0"/>
    <n v="4"/>
    <n v="0"/>
    <n v="5"/>
    <n v="0.84"/>
    <n v="4"/>
    <s v="No"/>
    <x v="0"/>
    <n v="0"/>
    <m/>
  </r>
  <r>
    <n v="1997"/>
    <s v="Female"/>
    <n v="0.69"/>
    <n v="0.75"/>
    <n v="0.7"/>
    <n v="8.2799999999999994"/>
    <n v="52"/>
    <x v="11"/>
    <n v="78"/>
    <n v="3"/>
    <n v="3"/>
    <n v="21"/>
    <n v="1"/>
    <n v="0.92"/>
    <n v="0"/>
    <s v="Yes"/>
    <x v="1"/>
    <n v="10.02"/>
    <m/>
  </r>
  <r>
    <n v="1998"/>
    <s v="Male"/>
    <n v="0.71"/>
    <n v="0.53"/>
    <n v="0.64"/>
    <n v="5.69"/>
    <n v="41"/>
    <x v="11"/>
    <n v="57"/>
    <n v="1"/>
    <n v="1"/>
    <n v="23"/>
    <n v="3"/>
    <n v="0.61"/>
    <n v="0"/>
    <s v="No"/>
    <x v="0"/>
    <n v="0"/>
    <m/>
  </r>
  <r>
    <n v="1999"/>
    <s v="Male"/>
    <n v="0.6"/>
    <n v="0.94"/>
    <n v="0.8"/>
    <n v="7.83"/>
    <n v="96"/>
    <x v="19"/>
    <n v="77"/>
    <n v="1"/>
    <n v="3"/>
    <n v="2"/>
    <n v="2"/>
    <n v="0.62"/>
    <n v="4"/>
    <s v="No"/>
    <x v="0"/>
    <n v="0"/>
    <m/>
  </r>
  <r>
    <n v="2000"/>
    <s v="Male"/>
    <n v="0.62"/>
    <n v="0.61"/>
    <n v="0.82"/>
    <n v="5.57"/>
    <n v="82"/>
    <x v="38"/>
    <n v="67"/>
    <n v="0"/>
    <n v="4"/>
    <n v="0"/>
    <n v="1"/>
    <n v="0.87"/>
    <n v="3"/>
    <s v="No"/>
    <x v="0"/>
    <n v="0"/>
    <m/>
  </r>
  <r>
    <n v="2001"/>
    <s v="Male"/>
    <n v="0.91"/>
    <n v="0.5"/>
    <n v="0.66"/>
    <n v="8.85"/>
    <n v="84"/>
    <x v="32"/>
    <n v="60"/>
    <n v="0"/>
    <n v="5"/>
    <n v="1"/>
    <n v="5"/>
    <n v="0.96"/>
    <n v="1"/>
    <s v="No"/>
    <x v="0"/>
    <n v="0"/>
    <m/>
  </r>
  <r>
    <n v="2002"/>
    <s v="Female"/>
    <n v="0.52"/>
    <n v="0.7"/>
    <n v="0.74"/>
    <n v="6.91"/>
    <n v="70"/>
    <x v="9"/>
    <n v="77"/>
    <n v="2"/>
    <n v="2"/>
    <n v="18"/>
    <n v="3"/>
    <n v="0.94"/>
    <n v="1"/>
    <s v="Yes"/>
    <x v="0"/>
    <n v="0"/>
    <m/>
  </r>
  <r>
    <n v="2003"/>
    <s v="Female"/>
    <n v="0.57999999999999996"/>
    <n v="0.68"/>
    <n v="0.68"/>
    <n v="7.53"/>
    <n v="49"/>
    <x v="0"/>
    <n v="72"/>
    <n v="4"/>
    <n v="3"/>
    <n v="21"/>
    <n v="1"/>
    <n v="0.73"/>
    <n v="4"/>
    <s v="Yes"/>
    <x v="0"/>
    <n v="0"/>
    <m/>
  </r>
  <r>
    <n v="2004"/>
    <s v="Female"/>
    <n v="0.61"/>
    <n v="0.7"/>
    <n v="0.89"/>
    <n v="8.93"/>
    <n v="62"/>
    <x v="19"/>
    <n v="69"/>
    <n v="4"/>
    <n v="1"/>
    <n v="2"/>
    <n v="5"/>
    <n v="0.83"/>
    <n v="4"/>
    <s v="Yes"/>
    <x v="0"/>
    <n v="0"/>
    <m/>
  </r>
  <r>
    <n v="2005"/>
    <s v="Female"/>
    <n v="0.72"/>
    <n v="0.67"/>
    <n v="0.83"/>
    <n v="5.7"/>
    <n v="61"/>
    <x v="45"/>
    <n v="81"/>
    <n v="1"/>
    <n v="5"/>
    <n v="24"/>
    <n v="4"/>
    <n v="0.96"/>
    <n v="2"/>
    <s v="No"/>
    <x v="0"/>
    <n v="0"/>
    <m/>
  </r>
  <r>
    <n v="2006"/>
    <s v="Male"/>
    <n v="0.63"/>
    <n v="0.92"/>
    <n v="0.66"/>
    <n v="6.18"/>
    <n v="86"/>
    <x v="47"/>
    <n v="94"/>
    <n v="1"/>
    <n v="1"/>
    <n v="0"/>
    <n v="2"/>
    <n v="0.62"/>
    <n v="5"/>
    <s v="Yes"/>
    <x v="0"/>
    <n v="0"/>
    <m/>
  </r>
  <r>
    <n v="2007"/>
    <s v="Female"/>
    <n v="0.82"/>
    <n v="0.52"/>
    <n v="0.72"/>
    <n v="7.21"/>
    <n v="68"/>
    <x v="1"/>
    <n v="47"/>
    <n v="1"/>
    <n v="2"/>
    <n v="22"/>
    <n v="1"/>
    <n v="0.82"/>
    <n v="1"/>
    <s v="Yes"/>
    <x v="0"/>
    <n v="0"/>
    <m/>
  </r>
  <r>
    <n v="2008"/>
    <s v="Male"/>
    <n v="0.67"/>
    <n v="0.93"/>
    <n v="0.56000000000000005"/>
    <n v="6.49"/>
    <n v="72"/>
    <x v="59"/>
    <n v="69"/>
    <n v="3"/>
    <n v="1"/>
    <n v="23"/>
    <n v="0"/>
    <n v="0.93"/>
    <n v="5"/>
    <s v="No"/>
    <x v="0"/>
    <n v="0"/>
    <m/>
  </r>
  <r>
    <n v="2009"/>
    <s v="Male"/>
    <n v="0.9"/>
    <n v="0.81"/>
    <n v="0.56000000000000005"/>
    <n v="6.95"/>
    <n v="70"/>
    <x v="27"/>
    <n v="78"/>
    <n v="4"/>
    <n v="4"/>
    <n v="8"/>
    <n v="2"/>
    <n v="0.68"/>
    <n v="2"/>
    <s v="No"/>
    <x v="0"/>
    <n v="0"/>
    <m/>
  </r>
  <r>
    <n v="2010"/>
    <s v="Male"/>
    <n v="0.57999999999999996"/>
    <n v="0.59"/>
    <n v="0.71"/>
    <n v="9.7899999999999991"/>
    <n v="53"/>
    <x v="20"/>
    <n v="48"/>
    <n v="0"/>
    <n v="3"/>
    <n v="7"/>
    <n v="4"/>
    <n v="0.77"/>
    <n v="3"/>
    <s v="Yes"/>
    <x v="0"/>
    <n v="0"/>
    <m/>
  </r>
  <r>
    <n v="2011"/>
    <s v="Male"/>
    <n v="0.72"/>
    <n v="0.89"/>
    <n v="0.64"/>
    <n v="9.0500000000000007"/>
    <n v="49"/>
    <x v="35"/>
    <n v="72"/>
    <n v="1"/>
    <n v="1"/>
    <n v="4"/>
    <n v="4"/>
    <n v="0.61"/>
    <n v="1"/>
    <s v="Yes"/>
    <x v="1"/>
    <n v="7.05"/>
    <m/>
  </r>
  <r>
    <n v="2012"/>
    <s v="Male"/>
    <n v="0.59"/>
    <n v="0.64"/>
    <n v="0.72"/>
    <n v="9.3000000000000007"/>
    <n v="57"/>
    <x v="11"/>
    <n v="97"/>
    <n v="2"/>
    <n v="3"/>
    <n v="0"/>
    <n v="3"/>
    <n v="0.81"/>
    <n v="5"/>
    <s v="No"/>
    <x v="0"/>
    <n v="0"/>
    <m/>
  </r>
  <r>
    <n v="2013"/>
    <s v="Female"/>
    <n v="0.68"/>
    <n v="0.54"/>
    <n v="0.76"/>
    <n v="9.5299999999999994"/>
    <n v="50"/>
    <x v="33"/>
    <n v="96"/>
    <n v="0"/>
    <n v="0"/>
    <n v="14"/>
    <n v="5"/>
    <n v="0.94"/>
    <n v="4"/>
    <s v="No"/>
    <x v="0"/>
    <n v="0"/>
    <m/>
  </r>
  <r>
    <n v="2014"/>
    <s v="Female"/>
    <n v="0.54"/>
    <n v="0.53"/>
    <n v="0.73"/>
    <n v="6.97"/>
    <n v="78"/>
    <x v="12"/>
    <n v="82"/>
    <n v="0"/>
    <n v="3"/>
    <n v="16"/>
    <n v="0"/>
    <n v="0.9"/>
    <n v="4"/>
    <s v="No"/>
    <x v="0"/>
    <n v="0"/>
    <m/>
  </r>
  <r>
    <n v="2015"/>
    <s v="Female"/>
    <n v="0.72"/>
    <n v="0.77"/>
    <n v="0.55000000000000004"/>
    <n v="6.78"/>
    <n v="86"/>
    <x v="55"/>
    <n v="98"/>
    <n v="0"/>
    <n v="2"/>
    <n v="14"/>
    <n v="1"/>
    <n v="0.85"/>
    <n v="3"/>
    <s v="No"/>
    <x v="0"/>
    <n v="0"/>
    <m/>
  </r>
  <r>
    <n v="2016"/>
    <s v="Female"/>
    <n v="0.79"/>
    <n v="0.53"/>
    <n v="0.78"/>
    <n v="6.51"/>
    <n v="42"/>
    <x v="2"/>
    <n v="68"/>
    <n v="4"/>
    <n v="4"/>
    <n v="7"/>
    <n v="3"/>
    <n v="0.73"/>
    <n v="5"/>
    <s v="Yes"/>
    <x v="0"/>
    <n v="0"/>
    <m/>
  </r>
  <r>
    <n v="2017"/>
    <s v="Male"/>
    <n v="0.74"/>
    <n v="0.64"/>
    <n v="0.79"/>
    <n v="9.07"/>
    <n v="41"/>
    <x v="17"/>
    <n v="70"/>
    <n v="1"/>
    <n v="5"/>
    <n v="22"/>
    <n v="4"/>
    <n v="0.87"/>
    <n v="5"/>
    <s v="Yes"/>
    <x v="0"/>
    <n v="0"/>
    <m/>
  </r>
  <r>
    <n v="2018"/>
    <s v="Female"/>
    <n v="0.77"/>
    <n v="0.66"/>
    <n v="0.85"/>
    <n v="8.42"/>
    <n v="93"/>
    <x v="33"/>
    <n v="42"/>
    <n v="2"/>
    <n v="1"/>
    <n v="20"/>
    <n v="1"/>
    <n v="0.7"/>
    <n v="0"/>
    <s v="No"/>
    <x v="0"/>
    <n v="0"/>
    <m/>
  </r>
  <r>
    <n v="2019"/>
    <s v="Male"/>
    <n v="0.83"/>
    <n v="0.93"/>
    <n v="0.85"/>
    <n v="6.52"/>
    <n v="47"/>
    <x v="3"/>
    <n v="89"/>
    <n v="3"/>
    <n v="5"/>
    <n v="2"/>
    <n v="4"/>
    <n v="0.91"/>
    <n v="2"/>
    <s v="No"/>
    <x v="0"/>
    <n v="0"/>
    <m/>
  </r>
  <r>
    <n v="2020"/>
    <s v="Female"/>
    <n v="0.94"/>
    <n v="0.52"/>
    <n v="0.56000000000000005"/>
    <n v="7.12"/>
    <n v="70"/>
    <x v="18"/>
    <n v="77"/>
    <n v="2"/>
    <n v="4"/>
    <n v="8"/>
    <n v="4"/>
    <n v="0.8"/>
    <n v="4"/>
    <s v="Yes"/>
    <x v="0"/>
    <n v="0"/>
    <m/>
  </r>
  <r>
    <n v="2021"/>
    <s v="Male"/>
    <n v="0.74"/>
    <n v="0.59"/>
    <n v="0.73"/>
    <n v="7.68"/>
    <n v="47"/>
    <x v="4"/>
    <n v="50"/>
    <n v="2"/>
    <n v="3"/>
    <n v="19"/>
    <n v="0"/>
    <n v="0.82"/>
    <n v="5"/>
    <s v="Yes"/>
    <x v="0"/>
    <n v="0"/>
    <m/>
  </r>
  <r>
    <n v="2022"/>
    <s v="Male"/>
    <n v="0.59"/>
    <n v="0.91"/>
    <n v="0.66"/>
    <n v="7.77"/>
    <n v="82"/>
    <x v="51"/>
    <n v="44"/>
    <n v="2"/>
    <n v="1"/>
    <n v="13"/>
    <n v="2"/>
    <n v="0.83"/>
    <n v="1"/>
    <s v="Yes"/>
    <x v="0"/>
    <n v="0"/>
    <m/>
  </r>
  <r>
    <n v="2023"/>
    <s v="Female"/>
    <n v="0.63"/>
    <n v="0.72"/>
    <n v="0.64"/>
    <n v="9.32"/>
    <n v="87"/>
    <x v="39"/>
    <n v="70"/>
    <n v="3"/>
    <n v="4"/>
    <n v="5"/>
    <n v="1"/>
    <n v="0.71"/>
    <n v="5"/>
    <s v="Yes"/>
    <x v="0"/>
    <n v="0"/>
    <m/>
  </r>
  <r>
    <n v="2024"/>
    <s v="Male"/>
    <n v="0.91"/>
    <n v="0.67"/>
    <n v="0.85"/>
    <n v="7.14"/>
    <n v="41"/>
    <x v="39"/>
    <n v="59"/>
    <n v="2"/>
    <n v="2"/>
    <n v="19"/>
    <n v="0"/>
    <n v="0.62"/>
    <n v="1"/>
    <s v="No"/>
    <x v="1"/>
    <n v="5.43"/>
    <m/>
  </r>
  <r>
    <n v="2025"/>
    <s v="Male"/>
    <n v="0.95"/>
    <n v="0.5"/>
    <n v="0.76"/>
    <n v="9.41"/>
    <n v="61"/>
    <x v="39"/>
    <n v="43"/>
    <n v="2"/>
    <n v="0"/>
    <n v="24"/>
    <n v="5"/>
    <n v="0.65"/>
    <n v="1"/>
    <s v="Yes"/>
    <x v="0"/>
    <n v="0"/>
    <m/>
  </r>
  <r>
    <n v="2026"/>
    <s v="Female"/>
    <n v="0.79"/>
    <n v="0.84"/>
    <n v="0.77"/>
    <n v="7.4"/>
    <n v="99"/>
    <x v="27"/>
    <n v="47"/>
    <n v="1"/>
    <n v="0"/>
    <n v="3"/>
    <n v="4"/>
    <n v="0.71"/>
    <n v="3"/>
    <s v="No"/>
    <x v="0"/>
    <n v="0"/>
    <m/>
  </r>
  <r>
    <n v="2027"/>
    <s v="Male"/>
    <n v="0.9"/>
    <n v="0.8"/>
    <n v="0.77"/>
    <n v="8.7100000000000009"/>
    <n v="44"/>
    <x v="36"/>
    <n v="81"/>
    <n v="1"/>
    <n v="2"/>
    <n v="23"/>
    <n v="4"/>
    <n v="0.79"/>
    <n v="0"/>
    <s v="No"/>
    <x v="1"/>
    <n v="7.07"/>
    <m/>
  </r>
  <r>
    <n v="2028"/>
    <s v="Female"/>
    <n v="0.74"/>
    <n v="0.93"/>
    <n v="0.69"/>
    <n v="9.5"/>
    <n v="46"/>
    <x v="24"/>
    <n v="74"/>
    <n v="1"/>
    <n v="5"/>
    <n v="11"/>
    <n v="0"/>
    <n v="0.65"/>
    <n v="2"/>
    <s v="Yes"/>
    <x v="1"/>
    <n v="11.69"/>
    <m/>
  </r>
  <r>
    <n v="2029"/>
    <s v="Female"/>
    <n v="0.63"/>
    <n v="0.5"/>
    <n v="0.8"/>
    <n v="9.4"/>
    <n v="59"/>
    <x v="11"/>
    <n v="52"/>
    <n v="0"/>
    <n v="0"/>
    <n v="2"/>
    <n v="5"/>
    <n v="0.79"/>
    <n v="1"/>
    <s v="No"/>
    <x v="0"/>
    <n v="0"/>
    <m/>
  </r>
  <r>
    <n v="2030"/>
    <s v="Female"/>
    <n v="0.84"/>
    <n v="0.52"/>
    <n v="0.56999999999999995"/>
    <n v="5.74"/>
    <n v="67"/>
    <x v="47"/>
    <n v="88"/>
    <n v="2"/>
    <n v="2"/>
    <n v="23"/>
    <n v="1"/>
    <n v="0.73"/>
    <n v="1"/>
    <s v="No"/>
    <x v="0"/>
    <n v="0"/>
    <m/>
  </r>
  <r>
    <n v="2031"/>
    <s v="Male"/>
    <n v="0.83"/>
    <n v="0.52"/>
    <n v="0.77"/>
    <n v="6.38"/>
    <n v="52"/>
    <x v="22"/>
    <n v="44"/>
    <n v="4"/>
    <n v="3"/>
    <n v="2"/>
    <n v="4"/>
    <n v="0.6"/>
    <n v="4"/>
    <s v="No"/>
    <x v="0"/>
    <n v="0"/>
    <m/>
  </r>
  <r>
    <n v="2032"/>
    <s v="Male"/>
    <n v="0.59"/>
    <n v="0.86"/>
    <n v="0.74"/>
    <n v="7.55"/>
    <n v="41"/>
    <x v="20"/>
    <n v="79"/>
    <n v="4"/>
    <n v="5"/>
    <n v="20"/>
    <n v="5"/>
    <n v="0.79"/>
    <n v="0"/>
    <s v="No"/>
    <x v="1"/>
    <n v="7.72"/>
    <m/>
  </r>
  <r>
    <n v="2033"/>
    <s v="Male"/>
    <n v="0.84"/>
    <n v="0.68"/>
    <n v="0.62"/>
    <n v="7.36"/>
    <n v="71"/>
    <x v="46"/>
    <n v="58"/>
    <n v="4"/>
    <n v="5"/>
    <n v="16"/>
    <n v="1"/>
    <n v="0.81"/>
    <n v="4"/>
    <s v="Yes"/>
    <x v="0"/>
    <n v="0"/>
    <m/>
  </r>
  <r>
    <n v="2034"/>
    <s v="Female"/>
    <n v="0.6"/>
    <n v="0.78"/>
    <n v="0.72"/>
    <n v="8.26"/>
    <n v="65"/>
    <x v="52"/>
    <n v="57"/>
    <n v="3"/>
    <n v="2"/>
    <n v="5"/>
    <n v="0"/>
    <n v="0.99"/>
    <n v="3"/>
    <s v="Yes"/>
    <x v="0"/>
    <n v="0"/>
    <m/>
  </r>
  <r>
    <n v="2035"/>
    <s v="Male"/>
    <n v="0.6"/>
    <n v="0.74"/>
    <n v="0.6"/>
    <n v="9.56"/>
    <n v="42"/>
    <x v="41"/>
    <n v="72"/>
    <n v="1"/>
    <n v="0"/>
    <n v="14"/>
    <n v="4"/>
    <n v="0.9"/>
    <n v="3"/>
    <s v="Yes"/>
    <x v="0"/>
    <n v="0"/>
    <m/>
  </r>
  <r>
    <n v="2036"/>
    <s v="Female"/>
    <n v="0.7"/>
    <n v="0.82"/>
    <n v="0.81"/>
    <n v="5.98"/>
    <n v="80"/>
    <x v="10"/>
    <n v="43"/>
    <n v="1"/>
    <n v="3"/>
    <n v="10"/>
    <n v="3"/>
    <n v="0.9"/>
    <n v="2"/>
    <s v="No"/>
    <x v="0"/>
    <n v="0"/>
    <m/>
  </r>
  <r>
    <n v="2037"/>
    <s v="Female"/>
    <n v="0.7"/>
    <n v="0.85"/>
    <n v="0.69"/>
    <n v="7.44"/>
    <n v="81"/>
    <x v="6"/>
    <n v="98"/>
    <n v="1"/>
    <n v="5"/>
    <n v="17"/>
    <n v="3"/>
    <n v="0.87"/>
    <n v="3"/>
    <s v="No"/>
    <x v="0"/>
    <n v="0"/>
    <m/>
  </r>
  <r>
    <n v="2038"/>
    <s v="Male"/>
    <n v="0.71"/>
    <n v="0.78"/>
    <n v="0.59"/>
    <n v="6.33"/>
    <n v="95"/>
    <x v="36"/>
    <n v="57"/>
    <n v="3"/>
    <n v="2"/>
    <n v="2"/>
    <n v="4"/>
    <n v="0.71"/>
    <n v="2"/>
    <s v="Yes"/>
    <x v="0"/>
    <n v="0"/>
    <m/>
  </r>
  <r>
    <n v="2039"/>
    <s v="Female"/>
    <n v="0.94"/>
    <n v="0.75"/>
    <n v="0.63"/>
    <n v="9.34"/>
    <n v="52"/>
    <x v="16"/>
    <n v="85"/>
    <n v="2"/>
    <n v="2"/>
    <n v="16"/>
    <n v="2"/>
    <n v="0.75"/>
    <n v="4"/>
    <s v="No"/>
    <x v="0"/>
    <n v="0"/>
    <m/>
  </r>
  <r>
    <n v="2040"/>
    <s v="Male"/>
    <n v="0.56000000000000005"/>
    <n v="0.53"/>
    <n v="0.61"/>
    <n v="9.65"/>
    <n v="96"/>
    <x v="48"/>
    <n v="63"/>
    <n v="0"/>
    <n v="5"/>
    <n v="10"/>
    <n v="4"/>
    <n v="0.92"/>
    <n v="1"/>
    <s v="Yes"/>
    <x v="0"/>
    <n v="0"/>
    <m/>
  </r>
  <r>
    <n v="2041"/>
    <s v="Male"/>
    <n v="0.66"/>
    <n v="0.63"/>
    <n v="0.74"/>
    <n v="7.56"/>
    <n v="60"/>
    <x v="21"/>
    <n v="82"/>
    <n v="1"/>
    <n v="5"/>
    <n v="5"/>
    <n v="4"/>
    <n v="0.94"/>
    <n v="1"/>
    <s v="Yes"/>
    <x v="0"/>
    <n v="0"/>
    <m/>
  </r>
  <r>
    <n v="2042"/>
    <s v="Male"/>
    <n v="0.51"/>
    <n v="0.76"/>
    <n v="0.64"/>
    <n v="5.95"/>
    <n v="84"/>
    <x v="28"/>
    <n v="68"/>
    <n v="2"/>
    <n v="3"/>
    <n v="4"/>
    <n v="4"/>
    <n v="0.63"/>
    <n v="0"/>
    <s v="No"/>
    <x v="0"/>
    <n v="0"/>
    <m/>
  </r>
  <r>
    <n v="2043"/>
    <s v="Male"/>
    <n v="0.61"/>
    <n v="0.82"/>
    <n v="0.8"/>
    <n v="8.8800000000000008"/>
    <n v="76"/>
    <x v="4"/>
    <n v="70"/>
    <n v="4"/>
    <n v="5"/>
    <n v="9"/>
    <n v="0"/>
    <n v="0.69"/>
    <n v="3"/>
    <s v="Yes"/>
    <x v="0"/>
    <n v="0"/>
    <m/>
  </r>
  <r>
    <n v="2044"/>
    <s v="Male"/>
    <n v="0.91"/>
    <n v="0.71"/>
    <n v="0.57999999999999996"/>
    <n v="8.5"/>
    <n v="62"/>
    <x v="37"/>
    <n v="97"/>
    <n v="0"/>
    <n v="1"/>
    <n v="1"/>
    <n v="4"/>
    <n v="0.93"/>
    <n v="0"/>
    <s v="No"/>
    <x v="0"/>
    <n v="0"/>
    <m/>
  </r>
  <r>
    <n v="2045"/>
    <s v="Female"/>
    <n v="0.67"/>
    <n v="0.52"/>
    <n v="0.78"/>
    <n v="7.03"/>
    <n v="46"/>
    <x v="55"/>
    <n v="67"/>
    <n v="4"/>
    <n v="0"/>
    <n v="14"/>
    <n v="4"/>
    <n v="0.62"/>
    <n v="0"/>
    <s v="Yes"/>
    <x v="0"/>
    <n v="0"/>
    <m/>
  </r>
  <r>
    <n v="2046"/>
    <s v="Female"/>
    <n v="0.6"/>
    <n v="0.72"/>
    <n v="0.68"/>
    <n v="9.32"/>
    <n v="56"/>
    <x v="23"/>
    <n v="48"/>
    <n v="2"/>
    <n v="5"/>
    <n v="10"/>
    <n v="0"/>
    <n v="0.9"/>
    <n v="1"/>
    <s v="No"/>
    <x v="0"/>
    <n v="0"/>
    <m/>
  </r>
  <r>
    <n v="2047"/>
    <s v="Female"/>
    <n v="0.65"/>
    <n v="0.7"/>
    <n v="0.55000000000000004"/>
    <n v="9.6999999999999993"/>
    <n v="67"/>
    <x v="25"/>
    <n v="84"/>
    <n v="2"/>
    <n v="1"/>
    <n v="23"/>
    <n v="4"/>
    <n v="0.9"/>
    <n v="3"/>
    <s v="No"/>
    <x v="0"/>
    <n v="0"/>
    <m/>
  </r>
  <r>
    <n v="2048"/>
    <s v="Male"/>
    <n v="0.67"/>
    <n v="0.9"/>
    <n v="0.71"/>
    <n v="7.9"/>
    <n v="86"/>
    <x v="53"/>
    <n v="65"/>
    <n v="4"/>
    <n v="3"/>
    <n v="24"/>
    <n v="3"/>
    <n v="0.6"/>
    <n v="1"/>
    <s v="Yes"/>
    <x v="1"/>
    <n v="10.99"/>
    <m/>
  </r>
  <r>
    <n v="2049"/>
    <s v="Male"/>
    <n v="0.84"/>
    <n v="0.72"/>
    <n v="0.78"/>
    <n v="7.93"/>
    <n v="69"/>
    <x v="29"/>
    <n v="88"/>
    <n v="0"/>
    <n v="3"/>
    <n v="13"/>
    <n v="3"/>
    <n v="0.64"/>
    <n v="5"/>
    <s v="Yes"/>
    <x v="0"/>
    <n v="0"/>
    <m/>
  </r>
  <r>
    <n v="2050"/>
    <s v="Male"/>
    <n v="0.75"/>
    <n v="0.53"/>
    <n v="0.81"/>
    <n v="6.78"/>
    <n v="44"/>
    <x v="53"/>
    <n v="86"/>
    <n v="4"/>
    <n v="4"/>
    <n v="13"/>
    <n v="5"/>
    <n v="0.64"/>
    <n v="0"/>
    <s v="No"/>
    <x v="0"/>
    <n v="0"/>
    <m/>
  </r>
  <r>
    <n v="2051"/>
    <s v="Female"/>
    <n v="0.65"/>
    <n v="0.7"/>
    <n v="0.61"/>
    <n v="8.01"/>
    <n v="63"/>
    <x v="34"/>
    <n v="41"/>
    <n v="4"/>
    <n v="4"/>
    <n v="2"/>
    <n v="4"/>
    <n v="0.61"/>
    <n v="3"/>
    <s v="No"/>
    <x v="0"/>
    <n v="0"/>
    <m/>
  </r>
  <r>
    <n v="2052"/>
    <s v="Male"/>
    <n v="0.55000000000000004"/>
    <n v="0.86"/>
    <n v="0.63"/>
    <n v="7.39"/>
    <n v="46"/>
    <x v="31"/>
    <n v="45"/>
    <n v="4"/>
    <n v="3"/>
    <n v="21"/>
    <n v="0"/>
    <n v="0.74"/>
    <n v="5"/>
    <s v="No"/>
    <x v="0"/>
    <n v="0"/>
    <m/>
  </r>
  <r>
    <n v="2053"/>
    <s v="Female"/>
    <n v="0.93"/>
    <n v="0.92"/>
    <n v="0.89"/>
    <n v="6.8"/>
    <n v="98"/>
    <x v="32"/>
    <n v="68"/>
    <n v="0"/>
    <n v="4"/>
    <n v="21"/>
    <n v="4"/>
    <n v="0.6"/>
    <n v="5"/>
    <s v="No"/>
    <x v="0"/>
    <n v="0"/>
    <m/>
  </r>
  <r>
    <n v="2054"/>
    <s v="Female"/>
    <n v="0.92"/>
    <n v="0.8"/>
    <n v="0.66"/>
    <n v="5.79"/>
    <n v="73"/>
    <x v="46"/>
    <n v="65"/>
    <n v="3"/>
    <n v="2"/>
    <n v="15"/>
    <n v="4"/>
    <n v="0.8"/>
    <n v="5"/>
    <s v="Yes"/>
    <x v="0"/>
    <n v="0"/>
    <m/>
  </r>
  <r>
    <n v="2055"/>
    <s v="Male"/>
    <n v="0.91"/>
    <n v="0.7"/>
    <n v="0.75"/>
    <n v="6.59"/>
    <n v="95"/>
    <x v="0"/>
    <n v="67"/>
    <n v="0"/>
    <n v="1"/>
    <n v="13"/>
    <n v="5"/>
    <n v="0.96"/>
    <n v="1"/>
    <s v="Yes"/>
    <x v="0"/>
    <n v="0"/>
    <m/>
  </r>
  <r>
    <n v="2056"/>
    <s v="Male"/>
    <n v="0.61"/>
    <n v="0.75"/>
    <n v="0.56999999999999995"/>
    <n v="6.35"/>
    <n v="89"/>
    <x v="51"/>
    <n v="46"/>
    <n v="4"/>
    <n v="3"/>
    <n v="9"/>
    <n v="1"/>
    <n v="0.66"/>
    <n v="2"/>
    <s v="No"/>
    <x v="0"/>
    <n v="0"/>
    <m/>
  </r>
  <r>
    <n v="2057"/>
    <s v="Female"/>
    <n v="0.62"/>
    <n v="0.9"/>
    <n v="0.69"/>
    <n v="7.83"/>
    <n v="81"/>
    <x v="55"/>
    <n v="73"/>
    <n v="1"/>
    <n v="2"/>
    <n v="21"/>
    <n v="5"/>
    <n v="0.7"/>
    <n v="5"/>
    <s v="No"/>
    <x v="0"/>
    <n v="0"/>
    <m/>
  </r>
  <r>
    <n v="2058"/>
    <s v="Male"/>
    <n v="0.53"/>
    <n v="0.84"/>
    <n v="0.75"/>
    <n v="8.09"/>
    <n v="72"/>
    <x v="36"/>
    <n v="95"/>
    <n v="1"/>
    <n v="0"/>
    <n v="7"/>
    <n v="2"/>
    <n v="0.85"/>
    <n v="2"/>
    <s v="No"/>
    <x v="1"/>
    <n v="14.44"/>
    <m/>
  </r>
  <r>
    <n v="2059"/>
    <s v="Female"/>
    <n v="0.88"/>
    <n v="0.87"/>
    <n v="0.64"/>
    <n v="8.1199999999999992"/>
    <n v="98"/>
    <x v="4"/>
    <n v="84"/>
    <n v="2"/>
    <n v="0"/>
    <n v="11"/>
    <n v="0"/>
    <n v="0.61"/>
    <n v="4"/>
    <s v="Yes"/>
    <x v="0"/>
    <n v="0"/>
    <m/>
  </r>
  <r>
    <n v="2060"/>
    <s v="Male"/>
    <n v="0.51"/>
    <n v="0.73"/>
    <n v="0.87"/>
    <n v="7.17"/>
    <n v="66"/>
    <x v="42"/>
    <n v="49"/>
    <n v="3"/>
    <n v="4"/>
    <n v="4"/>
    <n v="2"/>
    <n v="0.89"/>
    <n v="4"/>
    <s v="Yes"/>
    <x v="0"/>
    <n v="0"/>
    <m/>
  </r>
  <r>
    <n v="2061"/>
    <s v="Male"/>
    <n v="0.75"/>
    <n v="0.6"/>
    <n v="0.6"/>
    <n v="7.31"/>
    <n v="53"/>
    <x v="51"/>
    <n v="87"/>
    <n v="2"/>
    <n v="4"/>
    <n v="12"/>
    <n v="1"/>
    <n v="0.73"/>
    <n v="3"/>
    <s v="No"/>
    <x v="0"/>
    <n v="0"/>
    <m/>
  </r>
  <r>
    <n v="2062"/>
    <s v="Female"/>
    <n v="0.76"/>
    <n v="0.9"/>
    <n v="0.56000000000000005"/>
    <n v="9.09"/>
    <n v="98"/>
    <x v="49"/>
    <n v="80"/>
    <n v="2"/>
    <n v="2"/>
    <n v="23"/>
    <n v="2"/>
    <n v="0.64"/>
    <n v="4"/>
    <s v="No"/>
    <x v="0"/>
    <n v="0"/>
    <m/>
  </r>
  <r>
    <n v="2063"/>
    <s v="Male"/>
    <n v="0.76"/>
    <n v="0.78"/>
    <n v="0.83"/>
    <n v="7.55"/>
    <n v="58"/>
    <x v="4"/>
    <n v="79"/>
    <n v="1"/>
    <n v="0"/>
    <n v="11"/>
    <n v="4"/>
    <n v="0.9"/>
    <n v="3"/>
    <s v="No"/>
    <x v="0"/>
    <n v="0"/>
    <m/>
  </r>
  <r>
    <n v="2064"/>
    <s v="Female"/>
    <n v="0.64"/>
    <n v="0.52"/>
    <n v="0.87"/>
    <n v="9.75"/>
    <n v="87"/>
    <x v="14"/>
    <n v="96"/>
    <n v="0"/>
    <n v="5"/>
    <n v="2"/>
    <n v="3"/>
    <n v="0.91"/>
    <n v="0"/>
    <s v="Yes"/>
    <x v="1"/>
    <n v="12.28"/>
    <m/>
  </r>
  <r>
    <n v="2065"/>
    <s v="Male"/>
    <n v="0.56999999999999995"/>
    <n v="0.5"/>
    <n v="0.57999999999999996"/>
    <n v="7.39"/>
    <n v="90"/>
    <x v="54"/>
    <n v="86"/>
    <n v="2"/>
    <n v="3"/>
    <n v="22"/>
    <n v="0"/>
    <n v="0.93"/>
    <n v="2"/>
    <s v="Yes"/>
    <x v="1"/>
    <n v="13.61"/>
    <m/>
  </r>
  <r>
    <n v="2066"/>
    <s v="Female"/>
    <n v="0.56000000000000005"/>
    <n v="0.68"/>
    <n v="0.57999999999999996"/>
    <n v="8.2899999999999991"/>
    <n v="77"/>
    <x v="27"/>
    <n v="61"/>
    <n v="2"/>
    <n v="5"/>
    <n v="16"/>
    <n v="0"/>
    <n v="0.69"/>
    <n v="3"/>
    <s v="No"/>
    <x v="0"/>
    <n v="0"/>
    <m/>
  </r>
  <r>
    <n v="2067"/>
    <s v="Female"/>
    <n v="0.95"/>
    <n v="0.71"/>
    <n v="0.83"/>
    <n v="5.72"/>
    <n v="51"/>
    <x v="44"/>
    <n v="66"/>
    <n v="3"/>
    <n v="1"/>
    <n v="19"/>
    <n v="4"/>
    <n v="0.9"/>
    <n v="0"/>
    <s v="No"/>
    <x v="0"/>
    <n v="0"/>
    <m/>
  </r>
  <r>
    <n v="2068"/>
    <s v="Male"/>
    <n v="0.89"/>
    <n v="0.63"/>
    <n v="0.74"/>
    <n v="8.31"/>
    <n v="42"/>
    <x v="28"/>
    <n v="78"/>
    <n v="1"/>
    <n v="4"/>
    <n v="4"/>
    <n v="5"/>
    <n v="0.86"/>
    <n v="2"/>
    <s v="No"/>
    <x v="0"/>
    <n v="0"/>
    <m/>
  </r>
  <r>
    <n v="2069"/>
    <s v="Female"/>
    <n v="0.61"/>
    <n v="0.63"/>
    <n v="0.77"/>
    <n v="9.16"/>
    <n v="46"/>
    <x v="54"/>
    <n v="61"/>
    <n v="0"/>
    <n v="2"/>
    <n v="22"/>
    <n v="2"/>
    <n v="0.77"/>
    <n v="1"/>
    <s v="Yes"/>
    <x v="1"/>
    <n v="13.92"/>
    <m/>
  </r>
  <r>
    <n v="2070"/>
    <s v="Male"/>
    <n v="0.62"/>
    <n v="0.93"/>
    <n v="0.72"/>
    <n v="9.5500000000000007"/>
    <n v="95"/>
    <x v="45"/>
    <n v="94"/>
    <n v="3"/>
    <n v="5"/>
    <n v="5"/>
    <n v="0"/>
    <n v="0.64"/>
    <n v="0"/>
    <s v="No"/>
    <x v="0"/>
    <n v="0"/>
    <m/>
  </r>
  <r>
    <n v="2071"/>
    <s v="Male"/>
    <n v="0.92"/>
    <n v="0.65"/>
    <n v="0.79"/>
    <n v="9.7899999999999991"/>
    <n v="74"/>
    <x v="2"/>
    <n v="58"/>
    <n v="0"/>
    <n v="4"/>
    <n v="12"/>
    <n v="5"/>
    <n v="0.76"/>
    <n v="1"/>
    <s v="No"/>
    <x v="1"/>
    <n v="8.52"/>
    <m/>
  </r>
  <r>
    <n v="2072"/>
    <s v="Male"/>
    <n v="0.66"/>
    <n v="0.82"/>
    <n v="0.55000000000000004"/>
    <n v="6.71"/>
    <n v="64"/>
    <x v="32"/>
    <n v="75"/>
    <n v="0"/>
    <n v="2"/>
    <n v="5"/>
    <n v="1"/>
    <n v="0.7"/>
    <n v="4"/>
    <s v="Yes"/>
    <x v="0"/>
    <n v="0"/>
    <m/>
  </r>
  <r>
    <n v="2073"/>
    <s v="Female"/>
    <n v="0.66"/>
    <n v="0.62"/>
    <n v="0.69"/>
    <n v="7.97"/>
    <n v="88"/>
    <x v="2"/>
    <n v="48"/>
    <n v="2"/>
    <n v="0"/>
    <n v="12"/>
    <n v="1"/>
    <n v="0.64"/>
    <n v="3"/>
    <s v="No"/>
    <x v="0"/>
    <n v="0"/>
    <m/>
  </r>
  <r>
    <n v="2074"/>
    <s v="Female"/>
    <n v="0.85"/>
    <n v="0.87"/>
    <n v="0.88"/>
    <n v="7.44"/>
    <n v="54"/>
    <x v="13"/>
    <n v="58"/>
    <n v="3"/>
    <n v="4"/>
    <n v="14"/>
    <n v="2"/>
    <n v="0.97"/>
    <n v="2"/>
    <s v="Yes"/>
    <x v="1"/>
    <n v="10.16"/>
    <m/>
  </r>
  <r>
    <n v="2075"/>
    <s v="Male"/>
    <n v="0.7"/>
    <n v="0.61"/>
    <n v="0.74"/>
    <n v="7.92"/>
    <n v="58"/>
    <x v="28"/>
    <n v="41"/>
    <n v="2"/>
    <n v="5"/>
    <n v="1"/>
    <n v="1"/>
    <n v="0.96"/>
    <n v="4"/>
    <s v="No"/>
    <x v="0"/>
    <n v="0"/>
    <m/>
  </r>
  <r>
    <n v="2076"/>
    <s v="Male"/>
    <n v="0.56999999999999995"/>
    <n v="0.87"/>
    <n v="0.81"/>
    <n v="6.18"/>
    <n v="99"/>
    <x v="8"/>
    <n v="67"/>
    <n v="4"/>
    <n v="2"/>
    <n v="10"/>
    <n v="3"/>
    <n v="0.8"/>
    <n v="0"/>
    <s v="Yes"/>
    <x v="0"/>
    <n v="0"/>
    <m/>
  </r>
  <r>
    <n v="2077"/>
    <s v="Female"/>
    <n v="0.54"/>
    <n v="0.88"/>
    <n v="0.76"/>
    <n v="9.18"/>
    <n v="58"/>
    <x v="40"/>
    <n v="98"/>
    <n v="0"/>
    <n v="2"/>
    <n v="15"/>
    <n v="4"/>
    <n v="0.83"/>
    <n v="4"/>
    <s v="Yes"/>
    <x v="0"/>
    <n v="0"/>
    <m/>
  </r>
  <r>
    <n v="2078"/>
    <s v="Male"/>
    <n v="0.75"/>
    <n v="0.82"/>
    <n v="0.59"/>
    <n v="9.41"/>
    <n v="62"/>
    <x v="31"/>
    <n v="78"/>
    <n v="3"/>
    <n v="5"/>
    <n v="17"/>
    <n v="0"/>
    <n v="0.89"/>
    <n v="1"/>
    <s v="Yes"/>
    <x v="1"/>
    <n v="5.48"/>
    <m/>
  </r>
  <r>
    <n v="2079"/>
    <s v="Male"/>
    <n v="0.65"/>
    <n v="0.82"/>
    <n v="0.88"/>
    <n v="7.43"/>
    <n v="50"/>
    <x v="8"/>
    <n v="61"/>
    <n v="1"/>
    <n v="4"/>
    <n v="1"/>
    <n v="5"/>
    <n v="0.75"/>
    <n v="1"/>
    <s v="No"/>
    <x v="1"/>
    <n v="14.99"/>
    <m/>
  </r>
  <r>
    <n v="2080"/>
    <s v="Female"/>
    <n v="0.85"/>
    <n v="0.78"/>
    <n v="0.56999999999999995"/>
    <n v="6.71"/>
    <n v="98"/>
    <x v="22"/>
    <n v="90"/>
    <n v="2"/>
    <n v="1"/>
    <n v="9"/>
    <n v="4"/>
    <n v="0.81"/>
    <n v="5"/>
    <s v="No"/>
    <x v="0"/>
    <n v="0"/>
    <m/>
  </r>
  <r>
    <n v="2081"/>
    <s v="Male"/>
    <n v="0.77"/>
    <n v="0.54"/>
    <n v="0.71"/>
    <n v="6.11"/>
    <n v="60"/>
    <x v="40"/>
    <n v="45"/>
    <n v="4"/>
    <n v="3"/>
    <n v="12"/>
    <n v="2"/>
    <n v="0.61"/>
    <n v="3"/>
    <s v="Yes"/>
    <x v="0"/>
    <n v="0"/>
    <m/>
  </r>
  <r>
    <n v="2082"/>
    <s v="Female"/>
    <n v="0.78"/>
    <n v="0.55000000000000004"/>
    <n v="0.78"/>
    <n v="8.44"/>
    <n v="91"/>
    <x v="35"/>
    <n v="86"/>
    <n v="4"/>
    <n v="0"/>
    <n v="7"/>
    <n v="4"/>
    <n v="0.78"/>
    <n v="4"/>
    <s v="No"/>
    <x v="0"/>
    <n v="0"/>
    <m/>
  </r>
  <r>
    <n v="2083"/>
    <s v="Male"/>
    <n v="0.61"/>
    <n v="0.8"/>
    <n v="0.78"/>
    <n v="6.84"/>
    <n v="73"/>
    <x v="37"/>
    <n v="46"/>
    <n v="4"/>
    <n v="5"/>
    <n v="6"/>
    <n v="0"/>
    <n v="0.96"/>
    <n v="5"/>
    <s v="Yes"/>
    <x v="0"/>
    <n v="0"/>
    <m/>
  </r>
  <r>
    <n v="2084"/>
    <s v="Female"/>
    <n v="0.86"/>
    <n v="0.65"/>
    <n v="0.56999999999999995"/>
    <n v="9.41"/>
    <n v="78"/>
    <x v="58"/>
    <n v="45"/>
    <n v="2"/>
    <n v="5"/>
    <n v="15"/>
    <n v="5"/>
    <n v="0.61"/>
    <n v="2"/>
    <s v="Yes"/>
    <x v="0"/>
    <n v="0"/>
    <m/>
  </r>
  <r>
    <n v="2085"/>
    <s v="Male"/>
    <n v="0.79"/>
    <n v="0.8"/>
    <n v="0.61"/>
    <n v="8.39"/>
    <n v="90"/>
    <x v="9"/>
    <n v="72"/>
    <n v="1"/>
    <n v="4"/>
    <n v="16"/>
    <n v="0"/>
    <n v="0.7"/>
    <n v="1"/>
    <s v="Yes"/>
    <x v="0"/>
    <n v="0"/>
    <m/>
  </r>
  <r>
    <n v="2086"/>
    <s v="Male"/>
    <n v="0.72"/>
    <n v="0.74"/>
    <n v="0.79"/>
    <n v="8.2799999999999994"/>
    <n v="46"/>
    <x v="30"/>
    <n v="99"/>
    <n v="3"/>
    <n v="4"/>
    <n v="8"/>
    <n v="2"/>
    <n v="0.92"/>
    <n v="0"/>
    <s v="No"/>
    <x v="1"/>
    <n v="4.09"/>
    <m/>
  </r>
  <r>
    <n v="2087"/>
    <s v="Female"/>
    <n v="0.65"/>
    <n v="0.82"/>
    <n v="0.56999999999999995"/>
    <n v="7.91"/>
    <n v="81"/>
    <x v="39"/>
    <n v="53"/>
    <n v="0"/>
    <n v="1"/>
    <n v="7"/>
    <n v="0"/>
    <n v="0.68"/>
    <n v="4"/>
    <s v="Yes"/>
    <x v="0"/>
    <n v="0"/>
    <m/>
  </r>
  <r>
    <n v="2088"/>
    <s v="Male"/>
    <n v="0.63"/>
    <n v="0.62"/>
    <n v="0.69"/>
    <n v="5.7"/>
    <n v="83"/>
    <x v="21"/>
    <n v="40"/>
    <n v="1"/>
    <n v="0"/>
    <n v="24"/>
    <n v="1"/>
    <n v="0.84"/>
    <n v="2"/>
    <s v="No"/>
    <x v="0"/>
    <n v="0"/>
    <m/>
  </r>
  <r>
    <n v="2089"/>
    <s v="Female"/>
    <n v="0.59"/>
    <n v="0.59"/>
    <n v="0.83"/>
    <n v="9.51"/>
    <n v="94"/>
    <x v="38"/>
    <n v="64"/>
    <n v="2"/>
    <n v="4"/>
    <n v="19"/>
    <n v="5"/>
    <n v="0.65"/>
    <n v="2"/>
    <s v="No"/>
    <x v="1"/>
    <n v="4.49"/>
    <m/>
  </r>
  <r>
    <n v="2090"/>
    <s v="Male"/>
    <n v="0.56000000000000005"/>
    <n v="0.73"/>
    <n v="0.83"/>
    <n v="8.1999999999999993"/>
    <n v="66"/>
    <x v="4"/>
    <n v="45"/>
    <n v="3"/>
    <n v="1"/>
    <n v="4"/>
    <n v="5"/>
    <n v="0.7"/>
    <n v="2"/>
    <s v="Yes"/>
    <x v="0"/>
    <n v="0"/>
    <m/>
  </r>
  <r>
    <n v="2091"/>
    <s v="Female"/>
    <n v="0.94"/>
    <n v="0.59"/>
    <n v="0.64"/>
    <n v="9.77"/>
    <n v="89"/>
    <x v="1"/>
    <n v="67"/>
    <n v="0"/>
    <n v="5"/>
    <n v="4"/>
    <n v="4"/>
    <n v="0.86"/>
    <n v="2"/>
    <s v="No"/>
    <x v="0"/>
    <n v="0"/>
    <m/>
  </r>
  <r>
    <n v="2092"/>
    <s v="Female"/>
    <n v="0.86"/>
    <n v="0.9"/>
    <n v="0.86"/>
    <n v="7.81"/>
    <n v="62"/>
    <x v="23"/>
    <n v="57"/>
    <n v="3"/>
    <n v="3"/>
    <n v="24"/>
    <n v="3"/>
    <n v="0.67"/>
    <n v="5"/>
    <s v="No"/>
    <x v="0"/>
    <n v="0"/>
    <m/>
  </r>
  <r>
    <n v="2093"/>
    <s v="Female"/>
    <n v="0.78"/>
    <n v="0.8"/>
    <n v="0.77"/>
    <n v="8.5500000000000007"/>
    <n v="77"/>
    <x v="3"/>
    <n v="66"/>
    <n v="0"/>
    <n v="2"/>
    <n v="23"/>
    <n v="3"/>
    <n v="0.9"/>
    <n v="1"/>
    <s v="No"/>
    <x v="1"/>
    <n v="14.39"/>
    <m/>
  </r>
  <r>
    <n v="2094"/>
    <s v="Female"/>
    <n v="0.52"/>
    <n v="0.62"/>
    <n v="0.63"/>
    <n v="5.74"/>
    <n v="97"/>
    <x v="32"/>
    <n v="88"/>
    <n v="0"/>
    <n v="3"/>
    <n v="12"/>
    <n v="3"/>
    <n v="0.86"/>
    <n v="3"/>
    <s v="Yes"/>
    <x v="0"/>
    <n v="0"/>
    <m/>
  </r>
  <r>
    <n v="2095"/>
    <s v="Male"/>
    <n v="0.64"/>
    <n v="0.52"/>
    <n v="0.68"/>
    <n v="8.2200000000000006"/>
    <n v="59"/>
    <x v="0"/>
    <n v="98"/>
    <n v="4"/>
    <n v="3"/>
    <n v="15"/>
    <n v="2"/>
    <n v="0.64"/>
    <n v="4"/>
    <s v="No"/>
    <x v="0"/>
    <n v="0"/>
    <m/>
  </r>
  <r>
    <n v="2096"/>
    <s v="Male"/>
    <n v="0.85"/>
    <n v="0.83"/>
    <n v="0.57999999999999996"/>
    <n v="8.7899999999999991"/>
    <n v="66"/>
    <x v="6"/>
    <n v="99"/>
    <n v="2"/>
    <n v="3"/>
    <n v="21"/>
    <n v="3"/>
    <n v="0.74"/>
    <n v="1"/>
    <s v="Yes"/>
    <x v="0"/>
    <n v="0"/>
    <m/>
  </r>
  <r>
    <n v="2097"/>
    <s v="Female"/>
    <n v="0.95"/>
    <n v="0.77"/>
    <n v="0.74"/>
    <n v="8.85"/>
    <n v="92"/>
    <x v="35"/>
    <n v="41"/>
    <n v="1"/>
    <n v="3"/>
    <n v="10"/>
    <n v="5"/>
    <n v="0.61"/>
    <n v="3"/>
    <s v="Yes"/>
    <x v="0"/>
    <n v="0"/>
    <m/>
  </r>
  <r>
    <n v="2098"/>
    <s v="Female"/>
    <n v="0.68"/>
    <n v="0.68"/>
    <n v="0.82"/>
    <n v="8.81"/>
    <n v="99"/>
    <x v="15"/>
    <n v="79"/>
    <n v="4"/>
    <n v="2"/>
    <n v="14"/>
    <n v="5"/>
    <n v="0.74"/>
    <n v="2"/>
    <s v="No"/>
    <x v="0"/>
    <n v="0"/>
    <m/>
  </r>
  <r>
    <n v="2099"/>
    <s v="Female"/>
    <n v="0.62"/>
    <n v="0.72"/>
    <n v="0.68"/>
    <n v="6.47"/>
    <n v="47"/>
    <x v="24"/>
    <n v="60"/>
    <n v="4"/>
    <n v="5"/>
    <n v="16"/>
    <n v="4"/>
    <n v="0.9"/>
    <n v="0"/>
    <s v="Yes"/>
    <x v="0"/>
    <n v="0"/>
    <m/>
  </r>
  <r>
    <n v="2100"/>
    <s v="Male"/>
    <n v="0.91"/>
    <n v="0.94"/>
    <n v="0.88"/>
    <n v="9.69"/>
    <n v="76"/>
    <x v="53"/>
    <n v="62"/>
    <n v="3"/>
    <n v="0"/>
    <n v="14"/>
    <n v="0"/>
    <n v="0.79"/>
    <n v="2"/>
    <s v="No"/>
    <x v="1"/>
    <n v="3.3"/>
    <m/>
  </r>
  <r>
    <n v="2101"/>
    <s v="Male"/>
    <n v="0.7"/>
    <n v="0.81"/>
    <n v="0.67"/>
    <n v="9.7799999999999994"/>
    <n v="42"/>
    <x v="0"/>
    <n v="94"/>
    <n v="0"/>
    <n v="0"/>
    <n v="22"/>
    <n v="1"/>
    <n v="0.62"/>
    <n v="3"/>
    <s v="Yes"/>
    <x v="0"/>
    <n v="0"/>
    <m/>
  </r>
  <r>
    <n v="2102"/>
    <s v="Male"/>
    <n v="0.86"/>
    <n v="0.62"/>
    <n v="0.85"/>
    <n v="5.83"/>
    <n v="41"/>
    <x v="9"/>
    <n v="41"/>
    <n v="0"/>
    <n v="5"/>
    <n v="24"/>
    <n v="3"/>
    <n v="0.98"/>
    <n v="3"/>
    <s v="No"/>
    <x v="0"/>
    <n v="0"/>
    <m/>
  </r>
  <r>
    <n v="2103"/>
    <s v="Male"/>
    <n v="0.76"/>
    <n v="0.82"/>
    <n v="0.87"/>
    <n v="9.5299999999999994"/>
    <n v="61"/>
    <x v="16"/>
    <n v="55"/>
    <n v="3"/>
    <n v="1"/>
    <n v="11"/>
    <n v="3"/>
    <n v="0.69"/>
    <n v="0"/>
    <s v="No"/>
    <x v="1"/>
    <n v="12.87"/>
    <m/>
  </r>
  <r>
    <n v="2104"/>
    <s v="Female"/>
    <n v="0.78"/>
    <n v="0.83"/>
    <n v="0.82"/>
    <n v="6.74"/>
    <n v="45"/>
    <x v="47"/>
    <n v="43"/>
    <n v="2"/>
    <n v="1"/>
    <n v="3"/>
    <n v="3"/>
    <n v="0.85"/>
    <n v="5"/>
    <s v="Yes"/>
    <x v="0"/>
    <n v="0"/>
    <m/>
  </r>
  <r>
    <n v="2105"/>
    <s v="Female"/>
    <n v="0.69"/>
    <n v="0.82"/>
    <n v="0.79"/>
    <n v="8.4600000000000009"/>
    <n v="78"/>
    <x v="21"/>
    <n v="73"/>
    <n v="0"/>
    <n v="4"/>
    <n v="3"/>
    <n v="1"/>
    <n v="0.69"/>
    <n v="1"/>
    <s v="Yes"/>
    <x v="0"/>
    <n v="0"/>
    <m/>
  </r>
  <r>
    <n v="2106"/>
    <s v="Female"/>
    <n v="0.74"/>
    <n v="0.54"/>
    <n v="0.86"/>
    <n v="6.95"/>
    <n v="79"/>
    <x v="43"/>
    <n v="94"/>
    <n v="4"/>
    <n v="3"/>
    <n v="20"/>
    <n v="4"/>
    <n v="0.99"/>
    <n v="5"/>
    <s v="Yes"/>
    <x v="0"/>
    <n v="0"/>
    <m/>
  </r>
  <r>
    <n v="2107"/>
    <s v="Male"/>
    <n v="0.55000000000000004"/>
    <n v="0.52"/>
    <n v="0.63"/>
    <n v="9.66"/>
    <n v="75"/>
    <x v="23"/>
    <n v="44"/>
    <n v="4"/>
    <n v="3"/>
    <n v="15"/>
    <n v="3"/>
    <n v="0.72"/>
    <n v="0"/>
    <s v="Yes"/>
    <x v="0"/>
    <n v="0"/>
    <m/>
  </r>
  <r>
    <n v="2108"/>
    <s v="Male"/>
    <n v="0.85"/>
    <n v="0.56000000000000005"/>
    <n v="0.82"/>
    <n v="5.94"/>
    <n v="83"/>
    <x v="13"/>
    <n v="88"/>
    <n v="0"/>
    <n v="2"/>
    <n v="14"/>
    <n v="0"/>
    <n v="0.8"/>
    <n v="2"/>
    <s v="Yes"/>
    <x v="0"/>
    <n v="0"/>
    <m/>
  </r>
  <r>
    <n v="2109"/>
    <s v="Male"/>
    <n v="0.51"/>
    <n v="0.73"/>
    <n v="0.85"/>
    <n v="7.64"/>
    <n v="63"/>
    <x v="16"/>
    <n v="73"/>
    <n v="0"/>
    <n v="3"/>
    <n v="7"/>
    <n v="2"/>
    <n v="0.93"/>
    <n v="4"/>
    <s v="No"/>
    <x v="0"/>
    <n v="0"/>
    <m/>
  </r>
  <r>
    <n v="2110"/>
    <s v="Female"/>
    <n v="0.71"/>
    <n v="0.71"/>
    <n v="0.71"/>
    <n v="7.34"/>
    <n v="51"/>
    <x v="15"/>
    <n v="61"/>
    <n v="2"/>
    <n v="2"/>
    <n v="20"/>
    <n v="1"/>
    <n v="0.91"/>
    <n v="1"/>
    <s v="No"/>
    <x v="0"/>
    <n v="0"/>
    <m/>
  </r>
  <r>
    <n v="2111"/>
    <s v="Female"/>
    <n v="0.81"/>
    <n v="0.94"/>
    <n v="0.77"/>
    <n v="6.9"/>
    <n v="56"/>
    <x v="16"/>
    <n v="85"/>
    <n v="0"/>
    <n v="4"/>
    <n v="19"/>
    <n v="4"/>
    <n v="0.68"/>
    <n v="4"/>
    <s v="Yes"/>
    <x v="0"/>
    <n v="0"/>
    <m/>
  </r>
  <r>
    <n v="2112"/>
    <s v="Male"/>
    <n v="0.65"/>
    <n v="0.72"/>
    <n v="0.67"/>
    <n v="8.2799999999999994"/>
    <n v="61"/>
    <x v="31"/>
    <n v="59"/>
    <n v="2"/>
    <n v="1"/>
    <n v="7"/>
    <n v="5"/>
    <n v="0.89"/>
    <n v="4"/>
    <s v="Yes"/>
    <x v="0"/>
    <n v="0"/>
    <m/>
  </r>
  <r>
    <n v="2113"/>
    <s v="Female"/>
    <n v="0.67"/>
    <n v="0.79"/>
    <n v="0.64"/>
    <n v="6.06"/>
    <n v="93"/>
    <x v="7"/>
    <n v="78"/>
    <n v="4"/>
    <n v="1"/>
    <n v="10"/>
    <n v="0"/>
    <n v="0.6"/>
    <n v="1"/>
    <s v="No"/>
    <x v="0"/>
    <n v="0"/>
    <m/>
  </r>
  <r>
    <n v="2114"/>
    <s v="Male"/>
    <n v="0.54"/>
    <n v="0.67"/>
    <n v="0.7"/>
    <n v="8.58"/>
    <n v="58"/>
    <x v="4"/>
    <n v="86"/>
    <n v="2"/>
    <n v="4"/>
    <n v="20"/>
    <n v="1"/>
    <n v="0.71"/>
    <n v="2"/>
    <s v="No"/>
    <x v="0"/>
    <n v="0"/>
    <m/>
  </r>
  <r>
    <n v="2115"/>
    <s v="Male"/>
    <n v="0.85"/>
    <n v="0.81"/>
    <n v="0.6"/>
    <n v="9.7200000000000006"/>
    <n v="48"/>
    <x v="46"/>
    <n v="89"/>
    <n v="0"/>
    <n v="4"/>
    <n v="23"/>
    <n v="5"/>
    <n v="0.94"/>
    <n v="5"/>
    <s v="No"/>
    <x v="0"/>
    <n v="0"/>
    <m/>
  </r>
  <r>
    <n v="2116"/>
    <s v="Female"/>
    <n v="0.79"/>
    <n v="0.56000000000000005"/>
    <n v="0.65"/>
    <n v="8.9600000000000009"/>
    <n v="51"/>
    <x v="17"/>
    <n v="52"/>
    <n v="1"/>
    <n v="5"/>
    <n v="16"/>
    <n v="1"/>
    <n v="0.83"/>
    <n v="3"/>
    <s v="Yes"/>
    <x v="0"/>
    <n v="0"/>
    <m/>
  </r>
  <r>
    <n v="2117"/>
    <s v="Male"/>
    <n v="0.94"/>
    <n v="0.82"/>
    <n v="0.56999999999999995"/>
    <n v="9.1999999999999993"/>
    <n v="99"/>
    <x v="23"/>
    <n v="83"/>
    <n v="0"/>
    <n v="3"/>
    <n v="2"/>
    <n v="2"/>
    <n v="0.99"/>
    <n v="2"/>
    <s v="No"/>
    <x v="1"/>
    <n v="5.85"/>
    <m/>
  </r>
  <r>
    <n v="2118"/>
    <s v="Female"/>
    <n v="0.68"/>
    <n v="0.54"/>
    <n v="0.82"/>
    <n v="7.05"/>
    <n v="71"/>
    <x v="24"/>
    <n v="73"/>
    <n v="1"/>
    <n v="1"/>
    <n v="6"/>
    <n v="2"/>
    <n v="0.69"/>
    <n v="5"/>
    <s v="Yes"/>
    <x v="0"/>
    <n v="0"/>
    <m/>
  </r>
  <r>
    <n v="2119"/>
    <s v="Male"/>
    <n v="0.72"/>
    <n v="0.77"/>
    <n v="0.69"/>
    <n v="6.9"/>
    <n v="92"/>
    <x v="15"/>
    <n v="83"/>
    <n v="4"/>
    <n v="0"/>
    <n v="11"/>
    <n v="5"/>
    <n v="0.83"/>
    <n v="3"/>
    <s v="Yes"/>
    <x v="0"/>
    <n v="0"/>
    <m/>
  </r>
  <r>
    <n v="2120"/>
    <s v="Female"/>
    <n v="0.83"/>
    <n v="0.56999999999999995"/>
    <n v="0.67"/>
    <n v="7.72"/>
    <n v="70"/>
    <x v="10"/>
    <n v="45"/>
    <n v="3"/>
    <n v="4"/>
    <n v="0"/>
    <n v="5"/>
    <n v="0.77"/>
    <n v="3"/>
    <s v="Yes"/>
    <x v="0"/>
    <n v="0"/>
    <m/>
  </r>
  <r>
    <n v="2121"/>
    <s v="Female"/>
    <n v="0.62"/>
    <n v="0.64"/>
    <n v="0.71"/>
    <n v="5.7"/>
    <n v="56"/>
    <x v="26"/>
    <n v="95"/>
    <n v="4"/>
    <n v="1"/>
    <n v="10"/>
    <n v="4"/>
    <n v="0.67"/>
    <n v="1"/>
    <s v="No"/>
    <x v="0"/>
    <n v="0"/>
    <m/>
  </r>
  <r>
    <n v="2122"/>
    <s v="Female"/>
    <n v="0.92"/>
    <n v="0.53"/>
    <n v="0.61"/>
    <n v="9.57"/>
    <n v="62"/>
    <x v="38"/>
    <n v="68"/>
    <n v="4"/>
    <n v="1"/>
    <n v="4"/>
    <n v="3"/>
    <n v="0.72"/>
    <n v="1"/>
    <s v="Yes"/>
    <x v="1"/>
    <n v="9.98"/>
    <m/>
  </r>
  <r>
    <n v="2123"/>
    <s v="Male"/>
    <n v="0.78"/>
    <n v="0.83"/>
    <n v="0.82"/>
    <n v="6.12"/>
    <n v="49"/>
    <x v="1"/>
    <n v="72"/>
    <n v="4"/>
    <n v="2"/>
    <n v="5"/>
    <n v="5"/>
    <n v="0.75"/>
    <n v="0"/>
    <s v="No"/>
    <x v="0"/>
    <n v="0"/>
    <m/>
  </r>
  <r>
    <n v="2124"/>
    <s v="Male"/>
    <n v="0.85"/>
    <n v="0.54"/>
    <n v="0.67"/>
    <n v="9.3800000000000008"/>
    <n v="69"/>
    <x v="45"/>
    <n v="92"/>
    <n v="2"/>
    <n v="1"/>
    <n v="13"/>
    <n v="2"/>
    <n v="0.73"/>
    <n v="5"/>
    <s v="Yes"/>
    <x v="0"/>
    <n v="0"/>
    <m/>
  </r>
  <r>
    <n v="2125"/>
    <s v="Female"/>
    <n v="0.71"/>
    <n v="0.82"/>
    <n v="0.71"/>
    <n v="5.86"/>
    <n v="58"/>
    <x v="0"/>
    <n v="40"/>
    <n v="4"/>
    <n v="4"/>
    <n v="16"/>
    <n v="4"/>
    <n v="0.68"/>
    <n v="4"/>
    <s v="No"/>
    <x v="0"/>
    <n v="0"/>
    <m/>
  </r>
  <r>
    <n v="2126"/>
    <s v="Female"/>
    <n v="0.85"/>
    <n v="0.54"/>
    <n v="0.69"/>
    <n v="9.0399999999999991"/>
    <n v="65"/>
    <x v="58"/>
    <n v="86"/>
    <n v="3"/>
    <n v="3"/>
    <n v="22"/>
    <n v="1"/>
    <n v="0.68"/>
    <n v="4"/>
    <s v="No"/>
    <x v="0"/>
    <n v="0"/>
    <m/>
  </r>
  <r>
    <n v="2127"/>
    <s v="Male"/>
    <n v="0.57999999999999996"/>
    <n v="0.87"/>
    <n v="0.82"/>
    <n v="6.15"/>
    <n v="65"/>
    <x v="14"/>
    <n v="98"/>
    <n v="0"/>
    <n v="1"/>
    <n v="24"/>
    <n v="3"/>
    <n v="0.64"/>
    <n v="4"/>
    <s v="Yes"/>
    <x v="0"/>
    <n v="0"/>
    <m/>
  </r>
  <r>
    <n v="2128"/>
    <s v="Male"/>
    <n v="0.88"/>
    <n v="0.83"/>
    <n v="0.69"/>
    <n v="5.66"/>
    <n v="50"/>
    <x v="59"/>
    <n v="87"/>
    <n v="1"/>
    <n v="0"/>
    <n v="24"/>
    <n v="0"/>
    <n v="0.7"/>
    <n v="4"/>
    <s v="Yes"/>
    <x v="0"/>
    <n v="0"/>
    <m/>
  </r>
  <r>
    <n v="2129"/>
    <s v="Male"/>
    <n v="0.68"/>
    <n v="0.75"/>
    <n v="0.65"/>
    <n v="8.59"/>
    <n v="59"/>
    <x v="42"/>
    <n v="93"/>
    <n v="4"/>
    <n v="4"/>
    <n v="2"/>
    <n v="1"/>
    <n v="0.78"/>
    <n v="0"/>
    <s v="Yes"/>
    <x v="0"/>
    <n v="0"/>
    <m/>
  </r>
  <r>
    <n v="2130"/>
    <s v="Female"/>
    <n v="0.87"/>
    <n v="0.5"/>
    <n v="0.85"/>
    <n v="6.71"/>
    <n v="93"/>
    <x v="1"/>
    <n v="46"/>
    <n v="1"/>
    <n v="3"/>
    <n v="3"/>
    <n v="4"/>
    <n v="0.97"/>
    <n v="3"/>
    <s v="No"/>
    <x v="0"/>
    <n v="0"/>
    <m/>
  </r>
  <r>
    <n v="2131"/>
    <s v="Male"/>
    <n v="0.55000000000000004"/>
    <n v="0.53"/>
    <n v="0.57999999999999996"/>
    <n v="8.57"/>
    <n v="95"/>
    <x v="59"/>
    <n v="61"/>
    <n v="4"/>
    <n v="5"/>
    <n v="0"/>
    <n v="0"/>
    <n v="0.69"/>
    <n v="0"/>
    <s v="No"/>
    <x v="1"/>
    <n v="11.34"/>
    <m/>
  </r>
  <r>
    <n v="2132"/>
    <s v="Male"/>
    <n v="0.64"/>
    <n v="0.88"/>
    <n v="0.89"/>
    <n v="7.89"/>
    <n v="84"/>
    <x v="25"/>
    <n v="71"/>
    <n v="2"/>
    <n v="3"/>
    <n v="3"/>
    <n v="1"/>
    <n v="0.75"/>
    <n v="5"/>
    <s v="No"/>
    <x v="0"/>
    <n v="0"/>
    <m/>
  </r>
  <r>
    <n v="2133"/>
    <s v="Female"/>
    <n v="0.69"/>
    <n v="0.75"/>
    <n v="0.88"/>
    <n v="5.97"/>
    <n v="43"/>
    <x v="57"/>
    <n v="53"/>
    <n v="1"/>
    <n v="4"/>
    <n v="13"/>
    <n v="2"/>
    <n v="0.88"/>
    <n v="1"/>
    <s v="No"/>
    <x v="0"/>
    <n v="0"/>
    <m/>
  </r>
  <r>
    <n v="2134"/>
    <s v="Male"/>
    <n v="0.57999999999999996"/>
    <n v="0.82"/>
    <n v="0.81"/>
    <n v="9.51"/>
    <n v="86"/>
    <x v="0"/>
    <n v="96"/>
    <n v="4"/>
    <n v="5"/>
    <n v="20"/>
    <n v="4"/>
    <n v="0.64"/>
    <n v="2"/>
    <s v="Yes"/>
    <x v="1"/>
    <n v="10.23"/>
    <m/>
  </r>
  <r>
    <n v="2135"/>
    <s v="Male"/>
    <n v="0.81"/>
    <n v="0.82"/>
    <n v="0.64"/>
    <n v="7.44"/>
    <n v="51"/>
    <x v="3"/>
    <n v="90"/>
    <n v="4"/>
    <n v="3"/>
    <n v="6"/>
    <n v="0"/>
    <n v="0.77"/>
    <n v="3"/>
    <s v="No"/>
    <x v="0"/>
    <n v="0"/>
    <m/>
  </r>
  <r>
    <n v="2136"/>
    <s v="Male"/>
    <n v="0.53"/>
    <n v="0.56999999999999995"/>
    <n v="0.84"/>
    <n v="8.66"/>
    <n v="64"/>
    <x v="17"/>
    <n v="63"/>
    <n v="3"/>
    <n v="0"/>
    <n v="20"/>
    <n v="5"/>
    <n v="0.94"/>
    <n v="3"/>
    <s v="Yes"/>
    <x v="0"/>
    <n v="0"/>
    <m/>
  </r>
  <r>
    <n v="2137"/>
    <s v="Female"/>
    <n v="0.67"/>
    <n v="0.69"/>
    <n v="0.74"/>
    <n v="7.65"/>
    <n v="95"/>
    <x v="49"/>
    <n v="58"/>
    <n v="3"/>
    <n v="1"/>
    <n v="23"/>
    <n v="2"/>
    <n v="0.95"/>
    <n v="0"/>
    <s v="No"/>
    <x v="0"/>
    <n v="0"/>
    <m/>
  </r>
  <r>
    <n v="2138"/>
    <s v="Female"/>
    <n v="0.54"/>
    <n v="0.65"/>
    <n v="0.83"/>
    <n v="8.1"/>
    <n v="97"/>
    <x v="6"/>
    <n v="66"/>
    <n v="3"/>
    <n v="4"/>
    <n v="6"/>
    <n v="5"/>
    <n v="0.81"/>
    <n v="1"/>
    <s v="No"/>
    <x v="0"/>
    <n v="0"/>
    <m/>
  </r>
  <r>
    <n v="2139"/>
    <s v="Female"/>
    <n v="0.69"/>
    <n v="0.7"/>
    <n v="0.83"/>
    <n v="6.8"/>
    <n v="49"/>
    <x v="33"/>
    <n v="99"/>
    <n v="2"/>
    <n v="1"/>
    <n v="0"/>
    <n v="5"/>
    <n v="0.83"/>
    <n v="1"/>
    <s v="Yes"/>
    <x v="0"/>
    <n v="0"/>
    <m/>
  </r>
  <r>
    <n v="2140"/>
    <s v="Female"/>
    <n v="0.72"/>
    <n v="0.94"/>
    <n v="0.77"/>
    <n v="6.36"/>
    <n v="61"/>
    <x v="7"/>
    <n v="62"/>
    <n v="1"/>
    <n v="1"/>
    <n v="1"/>
    <n v="0"/>
    <n v="0.71"/>
    <n v="5"/>
    <s v="Yes"/>
    <x v="0"/>
    <n v="0"/>
    <m/>
  </r>
  <r>
    <n v="2141"/>
    <s v="Female"/>
    <n v="0.6"/>
    <n v="0.75"/>
    <n v="0.75"/>
    <n v="7.83"/>
    <n v="46"/>
    <x v="17"/>
    <n v="84"/>
    <n v="2"/>
    <n v="3"/>
    <n v="22"/>
    <n v="3"/>
    <n v="0.98"/>
    <n v="3"/>
    <s v="No"/>
    <x v="0"/>
    <n v="0"/>
    <m/>
  </r>
  <r>
    <n v="2142"/>
    <s v="Female"/>
    <n v="0.86"/>
    <n v="0.72"/>
    <n v="0.64"/>
    <n v="7.39"/>
    <n v="63"/>
    <x v="38"/>
    <n v="60"/>
    <n v="0"/>
    <n v="4"/>
    <n v="2"/>
    <n v="3"/>
    <n v="0.71"/>
    <n v="0"/>
    <s v="No"/>
    <x v="1"/>
    <n v="9.4"/>
    <m/>
  </r>
  <r>
    <n v="2143"/>
    <s v="Female"/>
    <n v="0.71"/>
    <n v="0.67"/>
    <n v="0.66"/>
    <n v="7.18"/>
    <n v="41"/>
    <x v="32"/>
    <n v="83"/>
    <n v="4"/>
    <n v="1"/>
    <n v="17"/>
    <n v="4"/>
    <n v="0.94"/>
    <n v="4"/>
    <s v="Yes"/>
    <x v="0"/>
    <n v="0"/>
    <m/>
  </r>
  <r>
    <n v="2144"/>
    <s v="Male"/>
    <n v="0.53"/>
    <n v="0.8"/>
    <n v="0.84"/>
    <n v="8.39"/>
    <n v="71"/>
    <x v="44"/>
    <n v="68"/>
    <n v="4"/>
    <n v="2"/>
    <n v="10"/>
    <n v="0"/>
    <n v="0.78"/>
    <n v="3"/>
    <s v="No"/>
    <x v="0"/>
    <n v="0"/>
    <m/>
  </r>
  <r>
    <n v="2145"/>
    <s v="Male"/>
    <n v="0.78"/>
    <n v="0.91"/>
    <n v="0.87"/>
    <n v="8.4700000000000006"/>
    <n v="60"/>
    <x v="45"/>
    <n v="40"/>
    <n v="4"/>
    <n v="0"/>
    <n v="11"/>
    <n v="3"/>
    <n v="0.96"/>
    <n v="4"/>
    <s v="No"/>
    <x v="0"/>
    <n v="0"/>
    <m/>
  </r>
  <r>
    <n v="2146"/>
    <s v="Female"/>
    <n v="0.93"/>
    <n v="0.61"/>
    <n v="0.72"/>
    <n v="5.7"/>
    <n v="46"/>
    <x v="43"/>
    <n v="70"/>
    <n v="3"/>
    <n v="5"/>
    <n v="13"/>
    <n v="1"/>
    <n v="0.73"/>
    <n v="2"/>
    <s v="Yes"/>
    <x v="0"/>
    <n v="0"/>
    <m/>
  </r>
  <r>
    <n v="2147"/>
    <s v="Male"/>
    <n v="0.83"/>
    <n v="0.5"/>
    <n v="0.68"/>
    <n v="6.96"/>
    <n v="47"/>
    <x v="12"/>
    <n v="66"/>
    <n v="4"/>
    <n v="3"/>
    <n v="8"/>
    <n v="1"/>
    <n v="0.82"/>
    <n v="1"/>
    <s v="Yes"/>
    <x v="0"/>
    <n v="0"/>
    <m/>
  </r>
  <r>
    <n v="2148"/>
    <s v="Male"/>
    <n v="0.62"/>
    <n v="0.91"/>
    <n v="0.76"/>
    <n v="7.27"/>
    <n v="92"/>
    <x v="21"/>
    <n v="83"/>
    <n v="3"/>
    <n v="4"/>
    <n v="9"/>
    <n v="3"/>
    <n v="0.99"/>
    <n v="3"/>
    <s v="Yes"/>
    <x v="0"/>
    <n v="0"/>
    <m/>
  </r>
  <r>
    <n v="2149"/>
    <s v="Female"/>
    <n v="0.91"/>
    <n v="0.57999999999999996"/>
    <n v="0.75"/>
    <n v="5.92"/>
    <n v="90"/>
    <x v="42"/>
    <n v="75"/>
    <n v="0"/>
    <n v="4"/>
    <n v="12"/>
    <n v="5"/>
    <n v="0.81"/>
    <n v="2"/>
    <s v="No"/>
    <x v="0"/>
    <n v="0"/>
    <m/>
  </r>
  <r>
    <n v="2150"/>
    <s v="Male"/>
    <n v="0.57999999999999996"/>
    <n v="0.52"/>
    <n v="0.55000000000000004"/>
    <n v="6.51"/>
    <n v="77"/>
    <x v="54"/>
    <n v="66"/>
    <n v="2"/>
    <n v="3"/>
    <n v="23"/>
    <n v="5"/>
    <n v="0.7"/>
    <n v="4"/>
    <s v="Yes"/>
    <x v="0"/>
    <n v="0"/>
    <m/>
  </r>
  <r>
    <n v="2151"/>
    <s v="Male"/>
    <n v="0.91"/>
    <n v="0.75"/>
    <n v="0.69"/>
    <n v="5.72"/>
    <n v="60"/>
    <x v="12"/>
    <n v="54"/>
    <n v="2"/>
    <n v="1"/>
    <n v="23"/>
    <n v="3"/>
    <n v="0.61"/>
    <n v="3"/>
    <s v="Yes"/>
    <x v="0"/>
    <n v="0"/>
    <m/>
  </r>
  <r>
    <n v="2152"/>
    <s v="Male"/>
    <n v="0.8"/>
    <n v="0.57999999999999996"/>
    <n v="0.76"/>
    <n v="9.7799999999999994"/>
    <n v="47"/>
    <x v="12"/>
    <n v="64"/>
    <n v="2"/>
    <n v="3"/>
    <n v="2"/>
    <n v="4"/>
    <n v="0.69"/>
    <n v="2"/>
    <s v="Yes"/>
    <x v="1"/>
    <n v="11.67"/>
    <m/>
  </r>
  <r>
    <n v="2153"/>
    <s v="Male"/>
    <n v="0.56000000000000005"/>
    <n v="0.91"/>
    <n v="0.86"/>
    <n v="8.67"/>
    <n v="96"/>
    <x v="12"/>
    <n v="87"/>
    <n v="3"/>
    <n v="4"/>
    <n v="8"/>
    <n v="5"/>
    <n v="0.64"/>
    <n v="3"/>
    <s v="No"/>
    <x v="0"/>
    <n v="0"/>
    <m/>
  </r>
  <r>
    <n v="2154"/>
    <s v="Male"/>
    <n v="0.53"/>
    <n v="0.65"/>
    <n v="0.87"/>
    <n v="5.88"/>
    <n v="64"/>
    <x v="57"/>
    <n v="54"/>
    <n v="1"/>
    <n v="2"/>
    <n v="23"/>
    <n v="4"/>
    <n v="0.89"/>
    <n v="2"/>
    <s v="Yes"/>
    <x v="0"/>
    <n v="0"/>
    <m/>
  </r>
  <r>
    <n v="2155"/>
    <s v="Female"/>
    <n v="0.68"/>
    <n v="0.73"/>
    <n v="0.77"/>
    <n v="5.59"/>
    <n v="67"/>
    <x v="29"/>
    <n v="79"/>
    <n v="1"/>
    <n v="1"/>
    <n v="1"/>
    <n v="1"/>
    <n v="0.8"/>
    <n v="2"/>
    <s v="No"/>
    <x v="0"/>
    <n v="0"/>
    <m/>
  </r>
  <r>
    <n v="2156"/>
    <s v="Female"/>
    <n v="0.91"/>
    <n v="0.63"/>
    <n v="0.56000000000000005"/>
    <n v="8.59"/>
    <n v="67"/>
    <x v="7"/>
    <n v="58"/>
    <n v="0"/>
    <n v="5"/>
    <n v="22"/>
    <n v="2"/>
    <n v="0.92"/>
    <n v="4"/>
    <s v="No"/>
    <x v="0"/>
    <n v="0"/>
    <m/>
  </r>
  <r>
    <n v="2157"/>
    <s v="Female"/>
    <n v="0.79"/>
    <n v="0.52"/>
    <n v="0.56000000000000005"/>
    <n v="7.39"/>
    <n v="93"/>
    <x v="58"/>
    <n v="86"/>
    <n v="1"/>
    <n v="3"/>
    <n v="7"/>
    <n v="0"/>
    <n v="0.84"/>
    <n v="1"/>
    <s v="Yes"/>
    <x v="1"/>
    <n v="14.46"/>
    <m/>
  </r>
  <r>
    <n v="2158"/>
    <s v="Male"/>
    <n v="0.8"/>
    <n v="0.83"/>
    <n v="0.83"/>
    <n v="8.8800000000000008"/>
    <n v="70"/>
    <x v="29"/>
    <n v="89"/>
    <n v="0"/>
    <n v="4"/>
    <n v="6"/>
    <n v="2"/>
    <n v="0.66"/>
    <n v="0"/>
    <s v="No"/>
    <x v="1"/>
    <n v="13.49"/>
    <m/>
  </r>
  <r>
    <n v="2159"/>
    <s v="Female"/>
    <n v="0.84"/>
    <n v="0.82"/>
    <n v="0.56999999999999995"/>
    <n v="9.4700000000000006"/>
    <n v="91"/>
    <x v="36"/>
    <n v="50"/>
    <n v="4"/>
    <n v="5"/>
    <n v="8"/>
    <n v="4"/>
    <n v="0.99"/>
    <n v="2"/>
    <s v="Yes"/>
    <x v="0"/>
    <n v="0"/>
    <m/>
  </r>
  <r>
    <n v="2160"/>
    <s v="Male"/>
    <n v="0.7"/>
    <n v="0.73"/>
    <n v="0.61"/>
    <n v="8.08"/>
    <n v="75"/>
    <x v="5"/>
    <n v="80"/>
    <n v="2"/>
    <n v="4"/>
    <n v="12"/>
    <n v="5"/>
    <n v="0.87"/>
    <n v="1"/>
    <s v="No"/>
    <x v="1"/>
    <n v="5.62"/>
    <m/>
  </r>
  <r>
    <n v="2161"/>
    <s v="Male"/>
    <n v="0.8"/>
    <n v="0.57999999999999996"/>
    <n v="0.83"/>
    <n v="6.3"/>
    <n v="64"/>
    <x v="57"/>
    <n v="72"/>
    <n v="3"/>
    <n v="4"/>
    <n v="6"/>
    <n v="2"/>
    <n v="0.75"/>
    <n v="5"/>
    <s v="Yes"/>
    <x v="0"/>
    <n v="0"/>
    <m/>
  </r>
  <r>
    <n v="2162"/>
    <s v="Male"/>
    <n v="0.68"/>
    <n v="0.62"/>
    <n v="0.77"/>
    <n v="8.86"/>
    <n v="91"/>
    <x v="19"/>
    <n v="80"/>
    <n v="0"/>
    <n v="2"/>
    <n v="6"/>
    <n v="4"/>
    <n v="0.96"/>
    <n v="0"/>
    <s v="No"/>
    <x v="0"/>
    <n v="0"/>
    <m/>
  </r>
  <r>
    <n v="2163"/>
    <s v="Male"/>
    <n v="0.8"/>
    <n v="0.51"/>
    <n v="0.7"/>
    <n v="9.61"/>
    <n v="95"/>
    <x v="14"/>
    <n v="99"/>
    <n v="3"/>
    <n v="1"/>
    <n v="0"/>
    <n v="2"/>
    <n v="0.62"/>
    <n v="4"/>
    <s v="No"/>
    <x v="0"/>
    <n v="0"/>
    <m/>
  </r>
  <r>
    <n v="2164"/>
    <s v="Female"/>
    <n v="0.81"/>
    <n v="0.56000000000000005"/>
    <n v="0.85"/>
    <n v="7.99"/>
    <n v="80"/>
    <x v="22"/>
    <n v="62"/>
    <n v="3"/>
    <n v="3"/>
    <n v="1"/>
    <n v="1"/>
    <n v="0.78"/>
    <n v="3"/>
    <s v="No"/>
    <x v="0"/>
    <n v="0"/>
    <m/>
  </r>
  <r>
    <n v="2165"/>
    <s v="Female"/>
    <n v="0.51"/>
    <n v="0.7"/>
    <n v="0.88"/>
    <n v="8.43"/>
    <n v="76"/>
    <x v="23"/>
    <n v="51"/>
    <n v="2"/>
    <n v="1"/>
    <n v="20"/>
    <n v="4"/>
    <n v="0.71"/>
    <n v="1"/>
    <s v="Yes"/>
    <x v="0"/>
    <n v="0"/>
    <m/>
  </r>
  <r>
    <n v="2166"/>
    <s v="Male"/>
    <n v="0.59"/>
    <n v="0.68"/>
    <n v="0.55000000000000004"/>
    <n v="6.95"/>
    <n v="77"/>
    <x v="0"/>
    <n v="41"/>
    <n v="4"/>
    <n v="4"/>
    <n v="16"/>
    <n v="1"/>
    <n v="0.78"/>
    <n v="3"/>
    <s v="Yes"/>
    <x v="0"/>
    <n v="0"/>
    <m/>
  </r>
  <r>
    <n v="2167"/>
    <s v="Female"/>
    <n v="0.51"/>
    <n v="0.74"/>
    <n v="0.72"/>
    <n v="7.14"/>
    <n v="90"/>
    <x v="53"/>
    <n v="82"/>
    <n v="4"/>
    <n v="2"/>
    <n v="9"/>
    <n v="2"/>
    <n v="0.7"/>
    <n v="3"/>
    <s v="No"/>
    <x v="0"/>
    <n v="0"/>
    <m/>
  </r>
  <r>
    <n v="2168"/>
    <s v="Male"/>
    <n v="0.51"/>
    <n v="0.71"/>
    <n v="0.69"/>
    <n v="8.66"/>
    <n v="51"/>
    <x v="6"/>
    <n v="60"/>
    <n v="1"/>
    <n v="5"/>
    <n v="14"/>
    <n v="3"/>
    <n v="0.62"/>
    <n v="0"/>
    <s v="Yes"/>
    <x v="0"/>
    <n v="0"/>
    <m/>
  </r>
  <r>
    <n v="2169"/>
    <s v="Female"/>
    <n v="0.73"/>
    <n v="0.6"/>
    <n v="0.71"/>
    <n v="9.49"/>
    <n v="76"/>
    <x v="14"/>
    <n v="53"/>
    <n v="4"/>
    <n v="2"/>
    <n v="15"/>
    <n v="3"/>
    <n v="0.61"/>
    <n v="5"/>
    <s v="No"/>
    <x v="0"/>
    <n v="0"/>
    <m/>
  </r>
  <r>
    <n v="2170"/>
    <s v="Female"/>
    <n v="0.66"/>
    <n v="0.82"/>
    <n v="0.64"/>
    <n v="8.1999999999999993"/>
    <n v="76"/>
    <x v="0"/>
    <n v="73"/>
    <n v="2"/>
    <n v="4"/>
    <n v="22"/>
    <n v="0"/>
    <n v="0.85"/>
    <n v="1"/>
    <s v="Yes"/>
    <x v="1"/>
    <n v="9.99"/>
    <m/>
  </r>
  <r>
    <n v="2171"/>
    <s v="Male"/>
    <n v="0.81"/>
    <n v="0.81"/>
    <n v="0.74"/>
    <n v="8.9"/>
    <n v="70"/>
    <x v="38"/>
    <n v="54"/>
    <n v="3"/>
    <n v="1"/>
    <n v="20"/>
    <n v="3"/>
    <n v="0.81"/>
    <n v="2"/>
    <s v="Yes"/>
    <x v="0"/>
    <n v="0"/>
    <m/>
  </r>
  <r>
    <n v="2172"/>
    <s v="Female"/>
    <n v="0.65"/>
    <n v="0.7"/>
    <n v="0.6"/>
    <n v="6.24"/>
    <n v="57"/>
    <x v="54"/>
    <n v="60"/>
    <n v="0"/>
    <n v="5"/>
    <n v="12"/>
    <n v="0"/>
    <n v="0.76"/>
    <n v="5"/>
    <s v="No"/>
    <x v="0"/>
    <n v="0"/>
    <m/>
  </r>
  <r>
    <n v="2173"/>
    <s v="Male"/>
    <n v="0.65"/>
    <n v="0.88"/>
    <n v="0.62"/>
    <n v="6.41"/>
    <n v="65"/>
    <x v="47"/>
    <n v="62"/>
    <n v="0"/>
    <n v="1"/>
    <n v="20"/>
    <n v="2"/>
    <n v="0.93"/>
    <n v="0"/>
    <s v="Yes"/>
    <x v="0"/>
    <n v="0"/>
    <m/>
  </r>
  <r>
    <n v="2174"/>
    <s v="Female"/>
    <n v="0.95"/>
    <n v="0.69"/>
    <n v="0.88"/>
    <n v="7.79"/>
    <n v="45"/>
    <x v="47"/>
    <n v="60"/>
    <n v="4"/>
    <n v="2"/>
    <n v="7"/>
    <n v="0"/>
    <n v="0.74"/>
    <n v="1"/>
    <s v="Yes"/>
    <x v="0"/>
    <n v="0"/>
    <m/>
  </r>
  <r>
    <n v="2175"/>
    <s v="Male"/>
    <n v="0.88"/>
    <n v="0.56999999999999995"/>
    <n v="0.86"/>
    <n v="6.26"/>
    <n v="48"/>
    <x v="22"/>
    <n v="89"/>
    <n v="1"/>
    <n v="5"/>
    <n v="8"/>
    <n v="0"/>
    <n v="0.71"/>
    <n v="2"/>
    <s v="No"/>
    <x v="0"/>
    <n v="0"/>
    <m/>
  </r>
  <r>
    <n v="2176"/>
    <s v="Male"/>
    <n v="0.8"/>
    <n v="0.91"/>
    <n v="0.57999999999999996"/>
    <n v="8.23"/>
    <n v="50"/>
    <x v="49"/>
    <n v="98"/>
    <n v="0"/>
    <n v="0"/>
    <n v="0"/>
    <n v="0"/>
    <n v="0.75"/>
    <n v="3"/>
    <s v="No"/>
    <x v="0"/>
    <n v="0"/>
    <m/>
  </r>
  <r>
    <n v="2177"/>
    <s v="Female"/>
    <n v="0.92"/>
    <n v="0.86"/>
    <n v="0.74"/>
    <n v="6.75"/>
    <n v="70"/>
    <x v="39"/>
    <n v="53"/>
    <n v="1"/>
    <n v="2"/>
    <n v="3"/>
    <n v="1"/>
    <n v="0.75"/>
    <n v="4"/>
    <s v="Yes"/>
    <x v="0"/>
    <n v="0"/>
    <m/>
  </r>
  <r>
    <n v="2178"/>
    <s v="Female"/>
    <n v="0.73"/>
    <n v="0.57999999999999996"/>
    <n v="0.78"/>
    <n v="8.9"/>
    <n v="94"/>
    <x v="27"/>
    <n v="60"/>
    <n v="0"/>
    <n v="5"/>
    <n v="17"/>
    <n v="0"/>
    <n v="0.98"/>
    <n v="4"/>
    <s v="No"/>
    <x v="0"/>
    <n v="0"/>
    <m/>
  </r>
  <r>
    <n v="2179"/>
    <s v="Male"/>
    <n v="0.5"/>
    <n v="0.74"/>
    <n v="0.78"/>
    <n v="8.9700000000000006"/>
    <n v="85"/>
    <x v="54"/>
    <n v="99"/>
    <n v="1"/>
    <n v="2"/>
    <n v="24"/>
    <n v="5"/>
    <n v="0.65"/>
    <n v="0"/>
    <s v="Yes"/>
    <x v="1"/>
    <n v="4.0999999999999996"/>
    <m/>
  </r>
  <r>
    <n v="2180"/>
    <s v="Female"/>
    <n v="0.6"/>
    <n v="0.74"/>
    <n v="0.8"/>
    <n v="7.49"/>
    <n v="95"/>
    <x v="24"/>
    <n v="51"/>
    <n v="1"/>
    <n v="3"/>
    <n v="24"/>
    <n v="4"/>
    <n v="0.67"/>
    <n v="5"/>
    <s v="Yes"/>
    <x v="0"/>
    <n v="0"/>
    <m/>
  </r>
  <r>
    <n v="2181"/>
    <s v="Female"/>
    <n v="0.7"/>
    <n v="0.82"/>
    <n v="0.79"/>
    <n v="6.28"/>
    <n v="41"/>
    <x v="56"/>
    <n v="81"/>
    <n v="3"/>
    <n v="2"/>
    <n v="0"/>
    <n v="2"/>
    <n v="0.84"/>
    <n v="2"/>
    <s v="Yes"/>
    <x v="0"/>
    <n v="0"/>
    <m/>
  </r>
  <r>
    <n v="2182"/>
    <s v="Male"/>
    <n v="0.53"/>
    <n v="0.51"/>
    <n v="0.61"/>
    <n v="8.2799999999999994"/>
    <n v="98"/>
    <x v="41"/>
    <n v="85"/>
    <n v="2"/>
    <n v="0"/>
    <n v="2"/>
    <n v="1"/>
    <n v="0.78"/>
    <n v="2"/>
    <s v="Yes"/>
    <x v="0"/>
    <n v="0"/>
    <m/>
  </r>
  <r>
    <n v="2183"/>
    <s v="Male"/>
    <n v="0.56000000000000005"/>
    <n v="0.68"/>
    <n v="0.64"/>
    <n v="9.77"/>
    <n v="68"/>
    <x v="16"/>
    <n v="93"/>
    <n v="0"/>
    <n v="5"/>
    <n v="9"/>
    <n v="4"/>
    <n v="0.78"/>
    <n v="4"/>
    <s v="Yes"/>
    <x v="0"/>
    <n v="0"/>
    <m/>
  </r>
  <r>
    <n v="2184"/>
    <s v="Female"/>
    <n v="0.75"/>
    <n v="0.69"/>
    <n v="0.66"/>
    <n v="8.18"/>
    <n v="85"/>
    <x v="19"/>
    <n v="86"/>
    <n v="4"/>
    <n v="5"/>
    <n v="23"/>
    <n v="2"/>
    <n v="0.71"/>
    <n v="2"/>
    <s v="No"/>
    <x v="0"/>
    <n v="0"/>
    <m/>
  </r>
  <r>
    <n v="2185"/>
    <s v="Male"/>
    <n v="0.61"/>
    <n v="0.91"/>
    <n v="0.55000000000000004"/>
    <n v="5.65"/>
    <n v="96"/>
    <x v="56"/>
    <n v="44"/>
    <n v="2"/>
    <n v="2"/>
    <n v="1"/>
    <n v="1"/>
    <n v="0.68"/>
    <n v="1"/>
    <s v="No"/>
    <x v="0"/>
    <n v="0"/>
    <m/>
  </r>
  <r>
    <n v="2186"/>
    <s v="Male"/>
    <n v="0.8"/>
    <n v="0.9"/>
    <n v="0.79"/>
    <n v="5.57"/>
    <n v="90"/>
    <x v="10"/>
    <n v="41"/>
    <n v="3"/>
    <n v="1"/>
    <n v="17"/>
    <n v="2"/>
    <n v="0.88"/>
    <n v="1"/>
    <s v="Yes"/>
    <x v="0"/>
    <n v="0"/>
    <m/>
  </r>
  <r>
    <n v="2187"/>
    <s v="Male"/>
    <n v="0.66"/>
    <n v="0.91"/>
    <n v="0.7"/>
    <n v="6.88"/>
    <n v="81"/>
    <x v="34"/>
    <n v="61"/>
    <n v="3"/>
    <n v="3"/>
    <n v="1"/>
    <n v="3"/>
    <n v="0.86"/>
    <n v="4"/>
    <s v="Yes"/>
    <x v="0"/>
    <n v="0"/>
    <m/>
  </r>
  <r>
    <n v="2188"/>
    <s v="Female"/>
    <n v="0.82"/>
    <n v="0.78"/>
    <n v="0.59"/>
    <n v="6.34"/>
    <n v="44"/>
    <x v="28"/>
    <n v="45"/>
    <n v="3"/>
    <n v="3"/>
    <n v="12"/>
    <n v="2"/>
    <n v="0.64"/>
    <n v="3"/>
    <s v="No"/>
    <x v="0"/>
    <n v="0"/>
    <m/>
  </r>
  <r>
    <n v="2189"/>
    <s v="Female"/>
    <n v="0.6"/>
    <n v="0.55000000000000004"/>
    <n v="0.73"/>
    <n v="9"/>
    <n v="62"/>
    <x v="6"/>
    <n v="83"/>
    <n v="4"/>
    <n v="2"/>
    <n v="20"/>
    <n v="3"/>
    <n v="0.85"/>
    <n v="3"/>
    <s v="No"/>
    <x v="0"/>
    <n v="0"/>
    <m/>
  </r>
  <r>
    <n v="2190"/>
    <s v="Male"/>
    <n v="0.77"/>
    <n v="0.66"/>
    <n v="0.57999999999999996"/>
    <n v="9.1300000000000008"/>
    <n v="75"/>
    <x v="58"/>
    <n v="41"/>
    <n v="0"/>
    <n v="3"/>
    <n v="8"/>
    <n v="3"/>
    <n v="0.89"/>
    <n v="3"/>
    <s v="No"/>
    <x v="0"/>
    <n v="0"/>
    <m/>
  </r>
  <r>
    <n v="2191"/>
    <s v="Female"/>
    <n v="0.81"/>
    <n v="0.74"/>
    <n v="0.6"/>
    <n v="6.61"/>
    <n v="46"/>
    <x v="38"/>
    <n v="68"/>
    <n v="0"/>
    <n v="3"/>
    <n v="22"/>
    <n v="5"/>
    <n v="0.73"/>
    <n v="4"/>
    <s v="Yes"/>
    <x v="0"/>
    <n v="0"/>
    <m/>
  </r>
  <r>
    <n v="2192"/>
    <s v="Male"/>
    <n v="0.5"/>
    <n v="0.87"/>
    <n v="0.8"/>
    <n v="6.9"/>
    <n v="95"/>
    <x v="27"/>
    <n v="75"/>
    <n v="1"/>
    <n v="2"/>
    <n v="22"/>
    <n v="2"/>
    <n v="0.92"/>
    <n v="0"/>
    <s v="No"/>
    <x v="0"/>
    <n v="0"/>
    <m/>
  </r>
  <r>
    <n v="2193"/>
    <s v="Female"/>
    <n v="0.77"/>
    <n v="0.53"/>
    <n v="0.63"/>
    <n v="6.52"/>
    <n v="52"/>
    <x v="34"/>
    <n v="46"/>
    <n v="1"/>
    <n v="0"/>
    <n v="1"/>
    <n v="3"/>
    <n v="0.94"/>
    <n v="2"/>
    <s v="No"/>
    <x v="0"/>
    <n v="0"/>
    <m/>
  </r>
  <r>
    <n v="2194"/>
    <s v="Male"/>
    <n v="0.91"/>
    <n v="0.79"/>
    <n v="0.68"/>
    <n v="9.41"/>
    <n v="81"/>
    <x v="41"/>
    <n v="55"/>
    <n v="1"/>
    <n v="5"/>
    <n v="1"/>
    <n v="5"/>
    <n v="0.7"/>
    <n v="1"/>
    <s v="Yes"/>
    <x v="0"/>
    <n v="0"/>
    <m/>
  </r>
  <r>
    <n v="2195"/>
    <s v="Male"/>
    <n v="0.56000000000000005"/>
    <n v="0.69"/>
    <n v="0.63"/>
    <n v="7.66"/>
    <n v="49"/>
    <x v="52"/>
    <n v="72"/>
    <n v="4"/>
    <n v="2"/>
    <n v="4"/>
    <n v="1"/>
    <n v="0.63"/>
    <n v="5"/>
    <s v="No"/>
    <x v="0"/>
    <n v="0"/>
    <m/>
  </r>
  <r>
    <n v="2196"/>
    <s v="Female"/>
    <n v="0.51"/>
    <n v="0.52"/>
    <n v="0.69"/>
    <n v="8.32"/>
    <n v="75"/>
    <x v="57"/>
    <n v="72"/>
    <n v="2"/>
    <n v="1"/>
    <n v="13"/>
    <n v="3"/>
    <n v="0.92"/>
    <n v="1"/>
    <s v="No"/>
    <x v="1"/>
    <n v="8.94"/>
    <m/>
  </r>
  <r>
    <n v="2197"/>
    <s v="Male"/>
    <n v="0.91"/>
    <n v="0.72"/>
    <n v="0.74"/>
    <n v="7.29"/>
    <n v="55"/>
    <x v="51"/>
    <n v="53"/>
    <n v="0"/>
    <n v="4"/>
    <n v="22"/>
    <n v="0"/>
    <n v="0.65"/>
    <n v="5"/>
    <s v="No"/>
    <x v="0"/>
    <n v="0"/>
    <m/>
  </r>
  <r>
    <n v="2198"/>
    <s v="Female"/>
    <n v="0.73"/>
    <n v="0.67"/>
    <n v="0.62"/>
    <n v="8.2100000000000009"/>
    <n v="54"/>
    <x v="36"/>
    <n v="82"/>
    <n v="1"/>
    <n v="0"/>
    <n v="22"/>
    <n v="1"/>
    <n v="0.87"/>
    <n v="0"/>
    <s v="Yes"/>
    <x v="1"/>
    <n v="6.41"/>
    <m/>
  </r>
  <r>
    <n v="2199"/>
    <s v="Female"/>
    <n v="0.53"/>
    <n v="0.75"/>
    <n v="0.86"/>
    <n v="7.16"/>
    <n v="92"/>
    <x v="9"/>
    <n v="51"/>
    <n v="4"/>
    <n v="2"/>
    <n v="24"/>
    <n v="5"/>
    <n v="0.69"/>
    <n v="2"/>
    <s v="Yes"/>
    <x v="0"/>
    <n v="0"/>
    <m/>
  </r>
  <r>
    <n v="2200"/>
    <s v="Male"/>
    <n v="0.93"/>
    <n v="0.85"/>
    <n v="0.75"/>
    <n v="6.96"/>
    <n v="82"/>
    <x v="43"/>
    <n v="82"/>
    <n v="4"/>
    <n v="0"/>
    <n v="2"/>
    <n v="1"/>
    <n v="0.95"/>
    <n v="3"/>
    <s v="Yes"/>
    <x v="0"/>
    <n v="0"/>
    <m/>
  </r>
  <r>
    <n v="2201"/>
    <s v="Male"/>
    <n v="0.68"/>
    <n v="0.56999999999999995"/>
    <n v="0.73"/>
    <n v="8.23"/>
    <n v="58"/>
    <x v="43"/>
    <n v="45"/>
    <n v="1"/>
    <n v="4"/>
    <n v="13"/>
    <n v="1"/>
    <n v="0.85"/>
    <n v="5"/>
    <s v="No"/>
    <x v="0"/>
    <n v="0"/>
    <m/>
  </r>
  <r>
    <n v="2202"/>
    <s v="Female"/>
    <n v="0.75"/>
    <n v="0.66"/>
    <n v="0.83"/>
    <n v="8.0399999999999991"/>
    <n v="60"/>
    <x v="0"/>
    <n v="94"/>
    <n v="3"/>
    <n v="3"/>
    <n v="0"/>
    <n v="0"/>
    <n v="0.89"/>
    <n v="1"/>
    <s v="No"/>
    <x v="1"/>
    <n v="7.83"/>
    <m/>
  </r>
  <r>
    <n v="2203"/>
    <s v="Male"/>
    <n v="0.6"/>
    <n v="0.8"/>
    <n v="0.85"/>
    <n v="6.76"/>
    <n v="95"/>
    <x v="23"/>
    <n v="51"/>
    <n v="3"/>
    <n v="3"/>
    <n v="8"/>
    <n v="0"/>
    <n v="0.81"/>
    <n v="3"/>
    <s v="No"/>
    <x v="0"/>
    <n v="0"/>
    <m/>
  </r>
  <r>
    <n v="2204"/>
    <s v="Male"/>
    <n v="0.89"/>
    <n v="0.86"/>
    <n v="0.6"/>
    <n v="6.14"/>
    <n v="74"/>
    <x v="39"/>
    <n v="92"/>
    <n v="3"/>
    <n v="4"/>
    <n v="15"/>
    <n v="0"/>
    <n v="0.64"/>
    <n v="3"/>
    <s v="Yes"/>
    <x v="0"/>
    <n v="0"/>
    <m/>
  </r>
  <r>
    <n v="2205"/>
    <s v="Male"/>
    <n v="0.92"/>
    <n v="0.94"/>
    <n v="0.57999999999999996"/>
    <n v="7.08"/>
    <n v="54"/>
    <x v="36"/>
    <n v="70"/>
    <n v="1"/>
    <n v="3"/>
    <n v="16"/>
    <n v="0"/>
    <n v="0.61"/>
    <n v="4"/>
    <s v="Yes"/>
    <x v="0"/>
    <n v="0"/>
    <m/>
  </r>
  <r>
    <n v="2206"/>
    <s v="Male"/>
    <n v="0.6"/>
    <n v="0.82"/>
    <n v="0.83"/>
    <n v="7.29"/>
    <n v="87"/>
    <x v="3"/>
    <n v="51"/>
    <n v="4"/>
    <n v="0"/>
    <n v="7"/>
    <n v="5"/>
    <n v="0.92"/>
    <n v="4"/>
    <s v="No"/>
    <x v="0"/>
    <n v="0"/>
    <m/>
  </r>
  <r>
    <n v="2207"/>
    <s v="Male"/>
    <n v="0.94"/>
    <n v="0.76"/>
    <n v="0.56999999999999995"/>
    <n v="8.1999999999999993"/>
    <n v="53"/>
    <x v="30"/>
    <n v="49"/>
    <n v="4"/>
    <n v="3"/>
    <n v="14"/>
    <n v="0"/>
    <n v="0.75"/>
    <n v="2"/>
    <s v="No"/>
    <x v="0"/>
    <n v="0"/>
    <m/>
  </r>
  <r>
    <n v="2208"/>
    <s v="Female"/>
    <n v="0.52"/>
    <n v="0.94"/>
    <n v="0.55000000000000004"/>
    <n v="9.43"/>
    <n v="68"/>
    <x v="58"/>
    <n v="79"/>
    <n v="0"/>
    <n v="4"/>
    <n v="20"/>
    <n v="5"/>
    <n v="0.66"/>
    <n v="1"/>
    <s v="No"/>
    <x v="1"/>
    <n v="5.2"/>
    <m/>
  </r>
  <r>
    <n v="2209"/>
    <s v="Female"/>
    <n v="0.61"/>
    <n v="0.53"/>
    <n v="0.69"/>
    <n v="5.66"/>
    <n v="44"/>
    <x v="1"/>
    <n v="66"/>
    <n v="3"/>
    <n v="4"/>
    <n v="7"/>
    <n v="5"/>
    <n v="0.8"/>
    <n v="4"/>
    <s v="Yes"/>
    <x v="0"/>
    <n v="0"/>
    <m/>
  </r>
  <r>
    <n v="2210"/>
    <s v="Male"/>
    <n v="0.52"/>
    <n v="0.71"/>
    <n v="0.75"/>
    <n v="6.55"/>
    <n v="97"/>
    <x v="18"/>
    <n v="91"/>
    <n v="1"/>
    <n v="5"/>
    <n v="6"/>
    <n v="4"/>
    <n v="0.94"/>
    <n v="2"/>
    <s v="No"/>
    <x v="0"/>
    <n v="0"/>
    <m/>
  </r>
  <r>
    <n v="2211"/>
    <s v="Male"/>
    <n v="0.91"/>
    <n v="0.75"/>
    <n v="0.85"/>
    <n v="6.33"/>
    <n v="88"/>
    <x v="9"/>
    <n v="90"/>
    <n v="0"/>
    <n v="4"/>
    <n v="8"/>
    <n v="4"/>
    <n v="0.81"/>
    <n v="0"/>
    <s v="No"/>
    <x v="0"/>
    <n v="0"/>
    <m/>
  </r>
  <r>
    <n v="2212"/>
    <s v="Male"/>
    <n v="0.76"/>
    <n v="0.81"/>
    <n v="0.61"/>
    <n v="7.66"/>
    <n v="57"/>
    <x v="40"/>
    <n v="46"/>
    <n v="4"/>
    <n v="1"/>
    <n v="1"/>
    <n v="0"/>
    <n v="0.81"/>
    <n v="3"/>
    <s v="No"/>
    <x v="0"/>
    <n v="0"/>
    <m/>
  </r>
  <r>
    <n v="2213"/>
    <s v="Female"/>
    <n v="0.51"/>
    <n v="0.73"/>
    <n v="0.71"/>
    <n v="7.35"/>
    <n v="90"/>
    <x v="7"/>
    <n v="85"/>
    <n v="0"/>
    <n v="0"/>
    <n v="24"/>
    <n v="5"/>
    <n v="0.65"/>
    <n v="1"/>
    <s v="Yes"/>
    <x v="1"/>
    <n v="11.57"/>
    <m/>
  </r>
  <r>
    <n v="2214"/>
    <s v="Male"/>
    <n v="0.65"/>
    <n v="0.84"/>
    <n v="0.73"/>
    <n v="8.6300000000000008"/>
    <n v="40"/>
    <x v="9"/>
    <n v="75"/>
    <n v="3"/>
    <n v="4"/>
    <n v="9"/>
    <n v="1"/>
    <n v="0.92"/>
    <n v="1"/>
    <s v="No"/>
    <x v="0"/>
    <n v="0"/>
    <m/>
  </r>
  <r>
    <n v="2215"/>
    <s v="Female"/>
    <n v="0.51"/>
    <n v="0.86"/>
    <n v="0.56999999999999995"/>
    <n v="6.54"/>
    <n v="66"/>
    <x v="0"/>
    <n v="72"/>
    <n v="2"/>
    <n v="5"/>
    <n v="4"/>
    <n v="3"/>
    <n v="0.98"/>
    <n v="2"/>
    <s v="Yes"/>
    <x v="0"/>
    <n v="0"/>
    <m/>
  </r>
  <r>
    <n v="2216"/>
    <s v="Female"/>
    <n v="0.79"/>
    <n v="0.81"/>
    <n v="0.84"/>
    <n v="8.06"/>
    <n v="99"/>
    <x v="7"/>
    <n v="66"/>
    <n v="3"/>
    <n v="0"/>
    <n v="15"/>
    <n v="3"/>
    <n v="0.84"/>
    <n v="4"/>
    <s v="Yes"/>
    <x v="0"/>
    <n v="0"/>
    <m/>
  </r>
  <r>
    <n v="2217"/>
    <s v="Female"/>
    <n v="0.69"/>
    <n v="0.56000000000000005"/>
    <n v="0.89"/>
    <n v="9.3000000000000007"/>
    <n v="66"/>
    <x v="15"/>
    <n v="47"/>
    <n v="3"/>
    <n v="5"/>
    <n v="20"/>
    <n v="4"/>
    <n v="0.77"/>
    <n v="3"/>
    <s v="No"/>
    <x v="0"/>
    <n v="0"/>
    <m/>
  </r>
  <r>
    <n v="2218"/>
    <s v="Male"/>
    <n v="0.87"/>
    <n v="0.82"/>
    <n v="0.83"/>
    <n v="9.42"/>
    <n v="64"/>
    <x v="0"/>
    <n v="44"/>
    <n v="1"/>
    <n v="1"/>
    <n v="0"/>
    <n v="0"/>
    <n v="0.94"/>
    <n v="3"/>
    <s v="Yes"/>
    <x v="0"/>
    <n v="0"/>
    <m/>
  </r>
  <r>
    <n v="2219"/>
    <s v="Female"/>
    <n v="0.77"/>
    <n v="0.8"/>
    <n v="0.68"/>
    <n v="9.6199999999999992"/>
    <n v="80"/>
    <x v="47"/>
    <n v="47"/>
    <n v="2"/>
    <n v="0"/>
    <n v="5"/>
    <n v="2"/>
    <n v="0.83"/>
    <n v="1"/>
    <s v="Yes"/>
    <x v="0"/>
    <n v="0"/>
    <m/>
  </r>
  <r>
    <n v="2220"/>
    <s v="Male"/>
    <n v="0.74"/>
    <n v="0.61"/>
    <n v="0.89"/>
    <n v="8.83"/>
    <n v="60"/>
    <x v="50"/>
    <n v="79"/>
    <n v="2"/>
    <n v="2"/>
    <n v="9"/>
    <n v="3"/>
    <n v="0.99"/>
    <n v="1"/>
    <s v="No"/>
    <x v="0"/>
    <n v="0"/>
    <m/>
  </r>
  <r>
    <n v="2221"/>
    <s v="Female"/>
    <n v="0.81"/>
    <n v="0.6"/>
    <n v="0.82"/>
    <n v="9.4"/>
    <n v="53"/>
    <x v="42"/>
    <n v="99"/>
    <n v="2"/>
    <n v="1"/>
    <n v="9"/>
    <n v="5"/>
    <n v="0.99"/>
    <n v="3"/>
    <s v="Yes"/>
    <x v="0"/>
    <n v="0"/>
    <m/>
  </r>
  <r>
    <n v="2222"/>
    <s v="Male"/>
    <n v="0.59"/>
    <n v="0.73"/>
    <n v="0.84"/>
    <n v="6.51"/>
    <n v="91"/>
    <x v="38"/>
    <n v="60"/>
    <n v="4"/>
    <n v="1"/>
    <n v="18"/>
    <n v="5"/>
    <n v="0.82"/>
    <n v="0"/>
    <s v="No"/>
    <x v="0"/>
    <n v="0"/>
    <m/>
  </r>
  <r>
    <n v="2223"/>
    <s v="Female"/>
    <n v="0.91"/>
    <n v="0.56999999999999995"/>
    <n v="0.8"/>
    <n v="6.35"/>
    <n v="92"/>
    <x v="51"/>
    <n v="63"/>
    <n v="0"/>
    <n v="3"/>
    <n v="12"/>
    <n v="3"/>
    <n v="0.92"/>
    <n v="2"/>
    <s v="No"/>
    <x v="0"/>
    <n v="0"/>
    <m/>
  </r>
  <r>
    <n v="2224"/>
    <s v="Male"/>
    <n v="0.89"/>
    <n v="0.81"/>
    <n v="0.61"/>
    <n v="5.53"/>
    <n v="59"/>
    <x v="11"/>
    <n v="46"/>
    <n v="4"/>
    <n v="4"/>
    <n v="18"/>
    <n v="1"/>
    <n v="0.88"/>
    <n v="0"/>
    <s v="No"/>
    <x v="0"/>
    <n v="0"/>
    <m/>
  </r>
  <r>
    <n v="2225"/>
    <s v="Female"/>
    <n v="0.82"/>
    <n v="0.87"/>
    <n v="0.85"/>
    <n v="8.5399999999999991"/>
    <n v="67"/>
    <x v="15"/>
    <n v="58"/>
    <n v="2"/>
    <n v="1"/>
    <n v="2"/>
    <n v="3"/>
    <n v="0.69"/>
    <n v="4"/>
    <s v="No"/>
    <x v="0"/>
    <n v="0"/>
    <m/>
  </r>
  <r>
    <n v="2226"/>
    <s v="Male"/>
    <n v="0.62"/>
    <n v="0.71"/>
    <n v="0.59"/>
    <n v="9.5299999999999994"/>
    <n v="60"/>
    <x v="59"/>
    <n v="70"/>
    <n v="1"/>
    <n v="0"/>
    <n v="12"/>
    <n v="4"/>
    <n v="0.74"/>
    <n v="0"/>
    <s v="Yes"/>
    <x v="1"/>
    <n v="10.18"/>
    <m/>
  </r>
  <r>
    <n v="2227"/>
    <s v="Male"/>
    <n v="0.9"/>
    <n v="0.83"/>
    <n v="0.89"/>
    <n v="6.3"/>
    <n v="62"/>
    <x v="13"/>
    <n v="75"/>
    <n v="3"/>
    <n v="2"/>
    <n v="3"/>
    <n v="0"/>
    <n v="0.69"/>
    <n v="0"/>
    <s v="Yes"/>
    <x v="0"/>
    <n v="0"/>
    <m/>
  </r>
  <r>
    <n v="2228"/>
    <s v="Male"/>
    <n v="0.91"/>
    <n v="0.68"/>
    <n v="0.68"/>
    <n v="8.24"/>
    <n v="50"/>
    <x v="49"/>
    <n v="66"/>
    <n v="3"/>
    <n v="0"/>
    <n v="24"/>
    <n v="0"/>
    <n v="0.85"/>
    <n v="4"/>
    <s v="Yes"/>
    <x v="0"/>
    <n v="0"/>
    <m/>
  </r>
  <r>
    <n v="2229"/>
    <s v="Male"/>
    <n v="0.86"/>
    <n v="0.69"/>
    <n v="0.81"/>
    <n v="8.7100000000000009"/>
    <n v="95"/>
    <x v="9"/>
    <n v="99"/>
    <n v="4"/>
    <n v="0"/>
    <n v="7"/>
    <n v="5"/>
    <n v="0.99"/>
    <n v="5"/>
    <s v="No"/>
    <x v="0"/>
    <n v="0"/>
    <m/>
  </r>
  <r>
    <n v="2230"/>
    <s v="Female"/>
    <n v="0.65"/>
    <n v="0.63"/>
    <n v="0.78"/>
    <n v="9.49"/>
    <n v="41"/>
    <x v="43"/>
    <n v="68"/>
    <n v="4"/>
    <n v="2"/>
    <n v="11"/>
    <n v="3"/>
    <n v="0.88"/>
    <n v="5"/>
    <s v="No"/>
    <x v="0"/>
    <n v="0"/>
    <m/>
  </r>
  <r>
    <n v="2231"/>
    <s v="Female"/>
    <n v="0.94"/>
    <n v="0.82"/>
    <n v="0.83"/>
    <n v="8.2799999999999994"/>
    <n v="59"/>
    <x v="56"/>
    <n v="62"/>
    <n v="1"/>
    <n v="5"/>
    <n v="21"/>
    <n v="2"/>
    <n v="0.93"/>
    <n v="2"/>
    <s v="Yes"/>
    <x v="1"/>
    <n v="9.8800000000000008"/>
    <m/>
  </r>
  <r>
    <n v="2232"/>
    <s v="Male"/>
    <n v="0.71"/>
    <n v="0.59"/>
    <n v="0.76"/>
    <n v="9.67"/>
    <n v="63"/>
    <x v="24"/>
    <n v="59"/>
    <n v="3"/>
    <n v="3"/>
    <n v="23"/>
    <n v="4"/>
    <n v="0.77"/>
    <n v="3"/>
    <s v="No"/>
    <x v="0"/>
    <n v="0"/>
    <m/>
  </r>
  <r>
    <n v="2233"/>
    <s v="Female"/>
    <n v="0.69"/>
    <n v="0.65"/>
    <n v="0.62"/>
    <n v="6.98"/>
    <n v="94"/>
    <x v="45"/>
    <n v="45"/>
    <n v="4"/>
    <n v="4"/>
    <n v="23"/>
    <n v="5"/>
    <n v="0.61"/>
    <n v="0"/>
    <s v="No"/>
    <x v="0"/>
    <n v="0"/>
    <m/>
  </r>
  <r>
    <n v="2234"/>
    <s v="Male"/>
    <n v="0.92"/>
    <n v="0.53"/>
    <n v="0.69"/>
    <n v="7"/>
    <n v="64"/>
    <x v="17"/>
    <n v="51"/>
    <n v="0"/>
    <n v="1"/>
    <n v="16"/>
    <n v="3"/>
    <n v="0.84"/>
    <n v="2"/>
    <s v="Yes"/>
    <x v="0"/>
    <n v="0"/>
    <m/>
  </r>
  <r>
    <n v="2235"/>
    <s v="Male"/>
    <n v="0.76"/>
    <n v="0.76"/>
    <n v="0.59"/>
    <n v="7.83"/>
    <n v="76"/>
    <x v="31"/>
    <n v="89"/>
    <n v="4"/>
    <n v="4"/>
    <n v="24"/>
    <n v="4"/>
    <n v="0.8"/>
    <n v="4"/>
    <s v="Yes"/>
    <x v="0"/>
    <n v="0"/>
    <m/>
  </r>
  <r>
    <n v="2236"/>
    <s v="Female"/>
    <n v="0.9"/>
    <n v="0.77"/>
    <n v="0.57999999999999996"/>
    <n v="7.15"/>
    <n v="61"/>
    <x v="44"/>
    <n v="51"/>
    <n v="4"/>
    <n v="3"/>
    <n v="0"/>
    <n v="2"/>
    <n v="0.9"/>
    <n v="5"/>
    <s v="No"/>
    <x v="0"/>
    <n v="0"/>
    <m/>
  </r>
  <r>
    <n v="2237"/>
    <s v="Male"/>
    <n v="0.65"/>
    <n v="0.92"/>
    <n v="0.65"/>
    <n v="5.51"/>
    <n v="98"/>
    <x v="55"/>
    <n v="89"/>
    <n v="2"/>
    <n v="5"/>
    <n v="1"/>
    <n v="5"/>
    <n v="0.81"/>
    <n v="2"/>
    <s v="No"/>
    <x v="0"/>
    <n v="0"/>
    <m/>
  </r>
  <r>
    <n v="2238"/>
    <s v="Male"/>
    <n v="0.83"/>
    <n v="0.65"/>
    <n v="0.72"/>
    <n v="8.65"/>
    <n v="63"/>
    <x v="17"/>
    <n v="42"/>
    <n v="0"/>
    <n v="2"/>
    <n v="8"/>
    <n v="4"/>
    <n v="0.68"/>
    <n v="5"/>
    <s v="No"/>
    <x v="0"/>
    <n v="0"/>
    <m/>
  </r>
  <r>
    <n v="2239"/>
    <s v="Female"/>
    <n v="0.81"/>
    <n v="0.82"/>
    <n v="0.84"/>
    <n v="8.73"/>
    <n v="54"/>
    <x v="19"/>
    <n v="81"/>
    <n v="0"/>
    <n v="4"/>
    <n v="22"/>
    <n v="5"/>
    <n v="0.86"/>
    <n v="0"/>
    <s v="Yes"/>
    <x v="0"/>
    <n v="0"/>
    <m/>
  </r>
  <r>
    <n v="2240"/>
    <s v="Male"/>
    <n v="0.75"/>
    <n v="0.68"/>
    <n v="0.69"/>
    <n v="8.7100000000000009"/>
    <n v="51"/>
    <x v="42"/>
    <n v="78"/>
    <n v="1"/>
    <n v="0"/>
    <n v="0"/>
    <n v="4"/>
    <n v="0.84"/>
    <n v="3"/>
    <s v="No"/>
    <x v="0"/>
    <n v="0"/>
    <m/>
  </r>
  <r>
    <n v="2241"/>
    <s v="Male"/>
    <n v="0.74"/>
    <n v="0.7"/>
    <n v="0.6"/>
    <n v="6.98"/>
    <n v="85"/>
    <x v="37"/>
    <n v="74"/>
    <n v="2"/>
    <n v="1"/>
    <n v="18"/>
    <n v="4"/>
    <n v="0.84"/>
    <n v="4"/>
    <s v="Yes"/>
    <x v="0"/>
    <n v="0"/>
    <m/>
  </r>
  <r>
    <n v="2242"/>
    <s v="Male"/>
    <n v="0.51"/>
    <n v="0.71"/>
    <n v="0.7"/>
    <n v="7.75"/>
    <n v="70"/>
    <x v="4"/>
    <n v="99"/>
    <n v="0"/>
    <n v="1"/>
    <n v="16"/>
    <n v="5"/>
    <n v="0.86"/>
    <n v="4"/>
    <s v="Yes"/>
    <x v="0"/>
    <n v="0"/>
    <m/>
  </r>
  <r>
    <n v="2243"/>
    <s v="Male"/>
    <n v="0.61"/>
    <n v="0.57999999999999996"/>
    <n v="0.63"/>
    <n v="7.05"/>
    <n v="82"/>
    <x v="58"/>
    <n v="58"/>
    <n v="2"/>
    <n v="5"/>
    <n v="4"/>
    <n v="0"/>
    <n v="0.69"/>
    <n v="0"/>
    <s v="Yes"/>
    <x v="1"/>
    <n v="13.58"/>
    <m/>
  </r>
  <r>
    <n v="2244"/>
    <s v="Female"/>
    <n v="0.89"/>
    <n v="0.57999999999999996"/>
    <n v="0.88"/>
    <n v="5.57"/>
    <n v="70"/>
    <x v="36"/>
    <n v="84"/>
    <n v="2"/>
    <n v="3"/>
    <n v="14"/>
    <n v="2"/>
    <n v="0.89"/>
    <n v="5"/>
    <s v="No"/>
    <x v="0"/>
    <n v="0"/>
    <m/>
  </r>
  <r>
    <n v="2245"/>
    <s v="Female"/>
    <n v="0.57999999999999996"/>
    <n v="0.57999999999999996"/>
    <n v="0.81"/>
    <n v="7.92"/>
    <n v="92"/>
    <x v="7"/>
    <n v="43"/>
    <n v="3"/>
    <n v="3"/>
    <n v="19"/>
    <n v="5"/>
    <n v="0.63"/>
    <n v="2"/>
    <s v="Yes"/>
    <x v="0"/>
    <n v="0"/>
    <m/>
  </r>
  <r>
    <n v="2246"/>
    <s v="Female"/>
    <n v="0.61"/>
    <n v="0.76"/>
    <n v="0.67"/>
    <n v="6.03"/>
    <n v="69"/>
    <x v="43"/>
    <n v="70"/>
    <n v="0"/>
    <n v="2"/>
    <n v="23"/>
    <n v="0"/>
    <n v="0.8"/>
    <n v="3"/>
    <s v="Yes"/>
    <x v="0"/>
    <n v="0"/>
    <m/>
  </r>
  <r>
    <n v="2247"/>
    <s v="Male"/>
    <n v="0.75"/>
    <n v="0.66"/>
    <n v="0.81"/>
    <n v="5.84"/>
    <n v="80"/>
    <x v="56"/>
    <n v="81"/>
    <n v="3"/>
    <n v="3"/>
    <n v="24"/>
    <n v="1"/>
    <n v="0.89"/>
    <n v="4"/>
    <s v="Yes"/>
    <x v="0"/>
    <n v="0"/>
    <m/>
  </r>
  <r>
    <n v="2248"/>
    <s v="Male"/>
    <n v="0.57999999999999996"/>
    <n v="0.93"/>
    <n v="0.63"/>
    <n v="8.75"/>
    <n v="59"/>
    <x v="50"/>
    <n v="77"/>
    <n v="4"/>
    <n v="4"/>
    <n v="11"/>
    <n v="3"/>
    <n v="0.92"/>
    <n v="0"/>
    <s v="No"/>
    <x v="0"/>
    <n v="0"/>
    <m/>
  </r>
  <r>
    <n v="2249"/>
    <s v="Female"/>
    <n v="0.59"/>
    <n v="0.94"/>
    <n v="0.59"/>
    <n v="5.54"/>
    <n v="47"/>
    <x v="29"/>
    <n v="72"/>
    <n v="4"/>
    <n v="1"/>
    <n v="3"/>
    <n v="5"/>
    <n v="0.85"/>
    <n v="0"/>
    <s v="Yes"/>
    <x v="0"/>
    <n v="0"/>
    <m/>
  </r>
  <r>
    <n v="2250"/>
    <s v="Male"/>
    <n v="0.81"/>
    <n v="0.56999999999999995"/>
    <n v="0.76"/>
    <n v="9.6199999999999992"/>
    <n v="83"/>
    <x v="42"/>
    <n v="45"/>
    <n v="3"/>
    <n v="2"/>
    <n v="14"/>
    <n v="0"/>
    <n v="0.61"/>
    <n v="1"/>
    <s v="No"/>
    <x v="0"/>
    <n v="0"/>
    <m/>
  </r>
  <r>
    <n v="2251"/>
    <s v="Male"/>
    <n v="0.83"/>
    <n v="0.65"/>
    <n v="0.85"/>
    <n v="7.72"/>
    <n v="69"/>
    <x v="44"/>
    <n v="47"/>
    <n v="4"/>
    <n v="3"/>
    <n v="2"/>
    <n v="5"/>
    <n v="0.82"/>
    <n v="5"/>
    <s v="No"/>
    <x v="0"/>
    <n v="0"/>
    <m/>
  </r>
  <r>
    <n v="2252"/>
    <s v="Male"/>
    <n v="0.69"/>
    <n v="0.67"/>
    <n v="0.56999999999999995"/>
    <n v="9.73"/>
    <n v="74"/>
    <x v="1"/>
    <n v="67"/>
    <n v="3"/>
    <n v="0"/>
    <n v="13"/>
    <n v="5"/>
    <n v="0.9"/>
    <n v="1"/>
    <s v="No"/>
    <x v="0"/>
    <n v="0"/>
    <m/>
  </r>
  <r>
    <n v="2253"/>
    <s v="Male"/>
    <n v="0.88"/>
    <n v="0.82"/>
    <n v="0.84"/>
    <n v="5.75"/>
    <n v="60"/>
    <x v="30"/>
    <n v="54"/>
    <n v="1"/>
    <n v="1"/>
    <n v="3"/>
    <n v="5"/>
    <n v="0.63"/>
    <n v="2"/>
    <s v="Yes"/>
    <x v="0"/>
    <n v="0"/>
    <m/>
  </r>
  <r>
    <n v="2254"/>
    <s v="Female"/>
    <n v="0.51"/>
    <n v="0.5"/>
    <n v="0.75"/>
    <n v="8.01"/>
    <n v="86"/>
    <x v="4"/>
    <n v="70"/>
    <n v="2"/>
    <n v="2"/>
    <n v="18"/>
    <n v="4"/>
    <n v="0.79"/>
    <n v="0"/>
    <s v="Yes"/>
    <x v="0"/>
    <n v="0"/>
    <m/>
  </r>
  <r>
    <n v="2255"/>
    <s v="Female"/>
    <n v="0.5"/>
    <n v="0.61"/>
    <n v="0.89"/>
    <n v="7"/>
    <n v="79"/>
    <x v="3"/>
    <n v="47"/>
    <n v="1"/>
    <n v="1"/>
    <n v="5"/>
    <n v="1"/>
    <n v="0.84"/>
    <n v="5"/>
    <s v="No"/>
    <x v="0"/>
    <n v="0"/>
    <m/>
  </r>
  <r>
    <n v="2256"/>
    <s v="Female"/>
    <n v="0.85"/>
    <n v="0.55000000000000004"/>
    <n v="0.6"/>
    <n v="9.1300000000000008"/>
    <n v="97"/>
    <x v="29"/>
    <n v="93"/>
    <n v="0"/>
    <n v="4"/>
    <n v="16"/>
    <n v="2"/>
    <n v="0.6"/>
    <n v="2"/>
    <s v="Yes"/>
    <x v="1"/>
    <n v="8"/>
    <m/>
  </r>
  <r>
    <n v="2257"/>
    <s v="Male"/>
    <n v="0.73"/>
    <n v="0.9"/>
    <n v="0.82"/>
    <n v="7.05"/>
    <n v="67"/>
    <x v="2"/>
    <n v="45"/>
    <n v="1"/>
    <n v="5"/>
    <n v="17"/>
    <n v="2"/>
    <n v="0.61"/>
    <n v="2"/>
    <s v="No"/>
    <x v="0"/>
    <n v="0"/>
    <m/>
  </r>
  <r>
    <n v="2258"/>
    <s v="Female"/>
    <n v="0.76"/>
    <n v="0.54"/>
    <n v="0.86"/>
    <n v="6.62"/>
    <n v="78"/>
    <x v="0"/>
    <n v="68"/>
    <n v="1"/>
    <n v="3"/>
    <n v="7"/>
    <n v="5"/>
    <n v="0.65"/>
    <n v="3"/>
    <s v="No"/>
    <x v="0"/>
    <n v="0"/>
    <m/>
  </r>
  <r>
    <n v="2259"/>
    <s v="Female"/>
    <n v="0.51"/>
    <n v="0.65"/>
    <n v="0.79"/>
    <n v="9.19"/>
    <n v="56"/>
    <x v="59"/>
    <n v="90"/>
    <n v="4"/>
    <n v="5"/>
    <n v="18"/>
    <n v="0"/>
    <n v="0.66"/>
    <n v="1"/>
    <s v="No"/>
    <x v="1"/>
    <n v="4.0999999999999996"/>
    <m/>
  </r>
  <r>
    <n v="2260"/>
    <s v="Male"/>
    <n v="0.8"/>
    <n v="0.67"/>
    <n v="0.86"/>
    <n v="7.11"/>
    <n v="51"/>
    <x v="8"/>
    <n v="85"/>
    <n v="3"/>
    <n v="3"/>
    <n v="19"/>
    <n v="5"/>
    <n v="0.63"/>
    <n v="2"/>
    <s v="No"/>
    <x v="1"/>
    <n v="4.3"/>
    <m/>
  </r>
  <r>
    <n v="2261"/>
    <s v="Male"/>
    <n v="0.63"/>
    <n v="0.67"/>
    <n v="0.89"/>
    <n v="5.57"/>
    <n v="91"/>
    <x v="2"/>
    <n v="73"/>
    <n v="0"/>
    <n v="3"/>
    <n v="11"/>
    <n v="4"/>
    <n v="0.77"/>
    <n v="3"/>
    <s v="Yes"/>
    <x v="0"/>
    <n v="0"/>
    <m/>
  </r>
  <r>
    <n v="2262"/>
    <s v="Female"/>
    <n v="0.51"/>
    <n v="0.5"/>
    <n v="0.76"/>
    <n v="7.18"/>
    <n v="89"/>
    <x v="5"/>
    <n v="46"/>
    <n v="4"/>
    <n v="0"/>
    <n v="16"/>
    <n v="4"/>
    <n v="0.64"/>
    <n v="3"/>
    <s v="Yes"/>
    <x v="0"/>
    <n v="0"/>
    <m/>
  </r>
  <r>
    <n v="2263"/>
    <s v="Female"/>
    <n v="0.78"/>
    <n v="0.68"/>
    <n v="0.78"/>
    <n v="8.31"/>
    <n v="57"/>
    <x v="29"/>
    <n v="79"/>
    <n v="0"/>
    <n v="4"/>
    <n v="18"/>
    <n v="5"/>
    <n v="0.84"/>
    <n v="5"/>
    <s v="Yes"/>
    <x v="0"/>
    <n v="0"/>
    <m/>
  </r>
  <r>
    <n v="2264"/>
    <s v="Female"/>
    <n v="0.64"/>
    <n v="0.56999999999999995"/>
    <n v="0.84"/>
    <n v="6.59"/>
    <n v="86"/>
    <x v="56"/>
    <n v="49"/>
    <n v="2"/>
    <n v="0"/>
    <n v="0"/>
    <n v="2"/>
    <n v="0.6"/>
    <n v="1"/>
    <s v="Yes"/>
    <x v="0"/>
    <n v="0"/>
    <m/>
  </r>
  <r>
    <n v="2265"/>
    <s v="Female"/>
    <n v="0.61"/>
    <n v="0.52"/>
    <n v="0.86"/>
    <n v="7.36"/>
    <n v="94"/>
    <x v="38"/>
    <n v="52"/>
    <n v="3"/>
    <n v="4"/>
    <n v="10"/>
    <n v="4"/>
    <n v="0.93"/>
    <n v="1"/>
    <s v="No"/>
    <x v="0"/>
    <n v="0"/>
    <m/>
  </r>
  <r>
    <n v="2266"/>
    <s v="Male"/>
    <n v="0.86"/>
    <n v="0.74"/>
    <n v="0.85"/>
    <n v="5.74"/>
    <n v="67"/>
    <x v="31"/>
    <n v="61"/>
    <n v="4"/>
    <n v="4"/>
    <n v="9"/>
    <n v="3"/>
    <n v="0.62"/>
    <n v="0"/>
    <s v="No"/>
    <x v="0"/>
    <n v="0"/>
    <m/>
  </r>
  <r>
    <n v="2267"/>
    <s v="Female"/>
    <n v="0.77"/>
    <n v="0.54"/>
    <n v="0.77"/>
    <n v="8.0299999999999994"/>
    <n v="99"/>
    <x v="2"/>
    <n v="60"/>
    <n v="1"/>
    <n v="4"/>
    <n v="15"/>
    <n v="0"/>
    <n v="0.76"/>
    <n v="2"/>
    <s v="Yes"/>
    <x v="1"/>
    <n v="9.02"/>
    <m/>
  </r>
  <r>
    <n v="2268"/>
    <s v="Female"/>
    <n v="0.69"/>
    <n v="0.89"/>
    <n v="0.87"/>
    <n v="8.75"/>
    <n v="42"/>
    <x v="44"/>
    <n v="91"/>
    <n v="2"/>
    <n v="3"/>
    <n v="4"/>
    <n v="0"/>
    <n v="0.91"/>
    <n v="3"/>
    <s v="No"/>
    <x v="0"/>
    <n v="0"/>
    <m/>
  </r>
  <r>
    <n v="2269"/>
    <s v="Male"/>
    <n v="0.88"/>
    <n v="0.68"/>
    <n v="0.79"/>
    <n v="7.28"/>
    <n v="90"/>
    <x v="1"/>
    <n v="40"/>
    <n v="1"/>
    <n v="3"/>
    <n v="16"/>
    <n v="4"/>
    <n v="0.83"/>
    <n v="0"/>
    <s v="Yes"/>
    <x v="0"/>
    <n v="0"/>
    <m/>
  </r>
  <r>
    <n v="2270"/>
    <s v="Female"/>
    <n v="0.73"/>
    <n v="0.67"/>
    <n v="0.78"/>
    <n v="7.31"/>
    <n v="54"/>
    <x v="52"/>
    <n v="80"/>
    <n v="0"/>
    <n v="3"/>
    <n v="8"/>
    <n v="2"/>
    <n v="0.61"/>
    <n v="5"/>
    <s v="No"/>
    <x v="0"/>
    <n v="0"/>
    <m/>
  </r>
  <r>
    <n v="2271"/>
    <s v="Male"/>
    <n v="0.7"/>
    <n v="0.8"/>
    <n v="0.85"/>
    <n v="5.88"/>
    <n v="55"/>
    <x v="17"/>
    <n v="98"/>
    <n v="2"/>
    <n v="0"/>
    <n v="22"/>
    <n v="5"/>
    <n v="0.6"/>
    <n v="2"/>
    <s v="No"/>
    <x v="0"/>
    <n v="0"/>
    <m/>
  </r>
  <r>
    <n v="2272"/>
    <s v="Male"/>
    <n v="0.59"/>
    <n v="0.82"/>
    <n v="0.67"/>
    <n v="6.37"/>
    <n v="61"/>
    <x v="20"/>
    <n v="81"/>
    <n v="4"/>
    <n v="2"/>
    <n v="7"/>
    <n v="3"/>
    <n v="0.93"/>
    <n v="2"/>
    <s v="Yes"/>
    <x v="0"/>
    <n v="0"/>
    <m/>
  </r>
  <r>
    <n v="2273"/>
    <s v="Male"/>
    <n v="0.95"/>
    <n v="0.67"/>
    <n v="0.64"/>
    <n v="6.17"/>
    <n v="93"/>
    <x v="16"/>
    <n v="91"/>
    <n v="1"/>
    <n v="5"/>
    <n v="24"/>
    <n v="3"/>
    <n v="0.67"/>
    <n v="0"/>
    <s v="No"/>
    <x v="0"/>
    <n v="0"/>
    <m/>
  </r>
  <r>
    <n v="2274"/>
    <s v="Female"/>
    <n v="0.63"/>
    <n v="0.88"/>
    <n v="0.77"/>
    <n v="7.57"/>
    <n v="88"/>
    <x v="29"/>
    <n v="41"/>
    <n v="1"/>
    <n v="4"/>
    <n v="9"/>
    <n v="5"/>
    <n v="0.68"/>
    <n v="3"/>
    <s v="No"/>
    <x v="0"/>
    <n v="0"/>
    <m/>
  </r>
  <r>
    <n v="2275"/>
    <s v="Female"/>
    <n v="0.86"/>
    <n v="0.65"/>
    <n v="0.72"/>
    <n v="7.78"/>
    <n v="70"/>
    <x v="35"/>
    <n v="91"/>
    <n v="0"/>
    <n v="0"/>
    <n v="7"/>
    <n v="3"/>
    <n v="0.87"/>
    <n v="0"/>
    <s v="Yes"/>
    <x v="1"/>
    <n v="12.92"/>
    <m/>
  </r>
  <r>
    <n v="2276"/>
    <s v="Male"/>
    <n v="0.67"/>
    <n v="0.65"/>
    <n v="0.86"/>
    <n v="9.58"/>
    <n v="70"/>
    <x v="4"/>
    <n v="68"/>
    <n v="0"/>
    <n v="3"/>
    <n v="2"/>
    <n v="1"/>
    <n v="0.78"/>
    <n v="2"/>
    <s v="Yes"/>
    <x v="0"/>
    <n v="0"/>
    <m/>
  </r>
  <r>
    <n v="2277"/>
    <s v="Female"/>
    <n v="0.73"/>
    <n v="0.87"/>
    <n v="0.87"/>
    <n v="5.81"/>
    <n v="40"/>
    <x v="1"/>
    <n v="50"/>
    <n v="3"/>
    <n v="5"/>
    <n v="22"/>
    <n v="4"/>
    <n v="0.79"/>
    <n v="0"/>
    <s v="Yes"/>
    <x v="0"/>
    <n v="0"/>
    <m/>
  </r>
  <r>
    <n v="2278"/>
    <s v="Female"/>
    <n v="0.63"/>
    <n v="0.9"/>
    <n v="0.82"/>
    <n v="8.08"/>
    <n v="50"/>
    <x v="25"/>
    <n v="76"/>
    <n v="3"/>
    <n v="3"/>
    <n v="22"/>
    <n v="3"/>
    <n v="0.66"/>
    <n v="0"/>
    <s v="No"/>
    <x v="1"/>
    <n v="9.84"/>
    <m/>
  </r>
  <r>
    <n v="2279"/>
    <s v="Male"/>
    <n v="0.83"/>
    <n v="0.56000000000000005"/>
    <n v="0.7"/>
    <n v="7.76"/>
    <n v="45"/>
    <x v="39"/>
    <n v="89"/>
    <n v="0"/>
    <n v="2"/>
    <n v="22"/>
    <n v="4"/>
    <n v="0.94"/>
    <n v="5"/>
    <s v="No"/>
    <x v="0"/>
    <n v="0"/>
    <m/>
  </r>
  <r>
    <n v="2280"/>
    <s v="Male"/>
    <n v="0.61"/>
    <n v="0.63"/>
    <n v="0.7"/>
    <n v="7.72"/>
    <n v="62"/>
    <x v="32"/>
    <n v="46"/>
    <n v="3"/>
    <n v="3"/>
    <n v="11"/>
    <n v="2"/>
    <n v="0.78"/>
    <n v="2"/>
    <s v="No"/>
    <x v="0"/>
    <n v="0"/>
    <m/>
  </r>
  <r>
    <n v="2281"/>
    <s v="Female"/>
    <n v="0.71"/>
    <n v="0.92"/>
    <n v="0.72"/>
    <n v="9.25"/>
    <n v="48"/>
    <x v="34"/>
    <n v="74"/>
    <n v="1"/>
    <n v="4"/>
    <n v="23"/>
    <n v="2"/>
    <n v="0.76"/>
    <n v="1"/>
    <s v="Yes"/>
    <x v="1"/>
    <n v="6.7"/>
    <m/>
  </r>
  <r>
    <n v="2282"/>
    <s v="Male"/>
    <n v="0.55000000000000004"/>
    <n v="0.74"/>
    <n v="0.62"/>
    <n v="6.38"/>
    <n v="91"/>
    <x v="4"/>
    <n v="69"/>
    <n v="0"/>
    <n v="1"/>
    <n v="3"/>
    <n v="5"/>
    <n v="0.99"/>
    <n v="5"/>
    <s v="No"/>
    <x v="0"/>
    <n v="0"/>
    <m/>
  </r>
  <r>
    <n v="2283"/>
    <s v="Female"/>
    <n v="0.85"/>
    <n v="0.81"/>
    <n v="0.7"/>
    <n v="5.68"/>
    <n v="55"/>
    <x v="17"/>
    <n v="55"/>
    <n v="2"/>
    <n v="5"/>
    <n v="21"/>
    <n v="2"/>
    <n v="0.77"/>
    <n v="3"/>
    <s v="Yes"/>
    <x v="0"/>
    <n v="0"/>
    <m/>
  </r>
  <r>
    <n v="2284"/>
    <s v="Female"/>
    <n v="0.94"/>
    <n v="0.87"/>
    <n v="0.65"/>
    <n v="8.39"/>
    <n v="97"/>
    <x v="4"/>
    <n v="54"/>
    <n v="0"/>
    <n v="3"/>
    <n v="17"/>
    <n v="1"/>
    <n v="0.66"/>
    <n v="2"/>
    <s v="No"/>
    <x v="0"/>
    <n v="0"/>
    <m/>
  </r>
  <r>
    <n v="2285"/>
    <s v="Female"/>
    <n v="0.85"/>
    <n v="0.71"/>
    <n v="0.6"/>
    <n v="6.98"/>
    <n v="77"/>
    <x v="58"/>
    <n v="79"/>
    <n v="4"/>
    <n v="2"/>
    <n v="22"/>
    <n v="2"/>
    <n v="0.86"/>
    <n v="5"/>
    <s v="No"/>
    <x v="0"/>
    <n v="0"/>
    <m/>
  </r>
  <r>
    <n v="2286"/>
    <s v="Female"/>
    <n v="0.71"/>
    <n v="0.65"/>
    <n v="0.55000000000000004"/>
    <n v="5.58"/>
    <n v="83"/>
    <x v="36"/>
    <n v="59"/>
    <n v="4"/>
    <n v="5"/>
    <n v="8"/>
    <n v="4"/>
    <n v="0.98"/>
    <n v="5"/>
    <s v="No"/>
    <x v="0"/>
    <n v="0"/>
    <m/>
  </r>
  <r>
    <n v="2287"/>
    <s v="Male"/>
    <n v="0.63"/>
    <n v="0.78"/>
    <n v="0.66"/>
    <n v="6.58"/>
    <n v="58"/>
    <x v="28"/>
    <n v="67"/>
    <n v="0"/>
    <n v="1"/>
    <n v="20"/>
    <n v="0"/>
    <n v="0.89"/>
    <n v="1"/>
    <s v="Yes"/>
    <x v="0"/>
    <n v="0"/>
    <m/>
  </r>
  <r>
    <n v="2288"/>
    <s v="Male"/>
    <n v="0.65"/>
    <n v="0.65"/>
    <n v="0.82"/>
    <n v="6.83"/>
    <n v="84"/>
    <x v="47"/>
    <n v="98"/>
    <n v="2"/>
    <n v="5"/>
    <n v="3"/>
    <n v="0"/>
    <n v="0.82"/>
    <n v="0"/>
    <s v="No"/>
    <x v="0"/>
    <n v="0"/>
    <m/>
  </r>
  <r>
    <n v="2289"/>
    <s v="Male"/>
    <n v="0.85"/>
    <n v="0.61"/>
    <n v="0.71"/>
    <n v="8.15"/>
    <n v="52"/>
    <x v="30"/>
    <n v="76"/>
    <n v="0"/>
    <n v="4"/>
    <n v="1"/>
    <n v="4"/>
    <n v="0.79"/>
    <n v="1"/>
    <s v="No"/>
    <x v="1"/>
    <n v="11.89"/>
    <m/>
  </r>
  <r>
    <n v="2290"/>
    <s v="Male"/>
    <n v="0.74"/>
    <n v="0.66"/>
    <n v="0.55000000000000004"/>
    <n v="6.24"/>
    <n v="98"/>
    <x v="26"/>
    <n v="42"/>
    <n v="2"/>
    <n v="4"/>
    <n v="6"/>
    <n v="0"/>
    <n v="0.82"/>
    <n v="2"/>
    <s v="Yes"/>
    <x v="0"/>
    <n v="0"/>
    <m/>
  </r>
  <r>
    <n v="2291"/>
    <s v="Female"/>
    <n v="0.81"/>
    <n v="0.86"/>
    <n v="0.86"/>
    <n v="7.28"/>
    <n v="71"/>
    <x v="8"/>
    <n v="68"/>
    <n v="1"/>
    <n v="4"/>
    <n v="17"/>
    <n v="3"/>
    <n v="0.85"/>
    <n v="5"/>
    <s v="No"/>
    <x v="0"/>
    <n v="0"/>
    <m/>
  </r>
  <r>
    <n v="2292"/>
    <s v="Female"/>
    <n v="0.82"/>
    <n v="0.76"/>
    <n v="0.62"/>
    <n v="7.57"/>
    <n v="75"/>
    <x v="33"/>
    <n v="98"/>
    <n v="1"/>
    <n v="2"/>
    <n v="1"/>
    <n v="0"/>
    <n v="0.73"/>
    <n v="5"/>
    <s v="No"/>
    <x v="0"/>
    <n v="0"/>
    <m/>
  </r>
  <r>
    <n v="2293"/>
    <s v="Male"/>
    <n v="0.94"/>
    <n v="0.74"/>
    <n v="0.78"/>
    <n v="7.47"/>
    <n v="48"/>
    <x v="43"/>
    <n v="76"/>
    <n v="2"/>
    <n v="1"/>
    <n v="24"/>
    <n v="1"/>
    <n v="0.9"/>
    <n v="2"/>
    <s v="No"/>
    <x v="1"/>
    <n v="3.65"/>
    <m/>
  </r>
  <r>
    <n v="2294"/>
    <s v="Female"/>
    <n v="0.85"/>
    <n v="0.62"/>
    <n v="0.64"/>
    <n v="9.69"/>
    <n v="85"/>
    <x v="32"/>
    <n v="48"/>
    <n v="3"/>
    <n v="4"/>
    <n v="1"/>
    <n v="2"/>
    <n v="0.86"/>
    <n v="0"/>
    <s v="Yes"/>
    <x v="0"/>
    <n v="0"/>
    <m/>
  </r>
  <r>
    <n v="2295"/>
    <s v="Female"/>
    <n v="0.69"/>
    <n v="0.56999999999999995"/>
    <n v="0.64"/>
    <n v="5.7"/>
    <n v="85"/>
    <x v="45"/>
    <n v="66"/>
    <n v="1"/>
    <n v="3"/>
    <n v="9"/>
    <n v="0"/>
    <n v="0.68"/>
    <n v="5"/>
    <s v="No"/>
    <x v="0"/>
    <n v="0"/>
    <m/>
  </r>
  <r>
    <n v="2296"/>
    <s v="Female"/>
    <n v="0.67"/>
    <n v="0.54"/>
    <n v="0.79"/>
    <n v="9.59"/>
    <n v="88"/>
    <x v="28"/>
    <n v="71"/>
    <n v="4"/>
    <n v="1"/>
    <n v="2"/>
    <n v="0"/>
    <n v="0.82"/>
    <n v="2"/>
    <s v="No"/>
    <x v="0"/>
    <n v="0"/>
    <m/>
  </r>
  <r>
    <n v="2297"/>
    <s v="Male"/>
    <n v="0.87"/>
    <n v="0.61"/>
    <n v="0.64"/>
    <n v="8"/>
    <n v="76"/>
    <x v="58"/>
    <n v="87"/>
    <n v="0"/>
    <n v="4"/>
    <n v="18"/>
    <n v="5"/>
    <n v="0.69"/>
    <n v="4"/>
    <s v="Yes"/>
    <x v="0"/>
    <n v="0"/>
    <m/>
  </r>
  <r>
    <n v="2298"/>
    <s v="Male"/>
    <n v="0.52"/>
    <n v="0.9"/>
    <n v="0.73"/>
    <n v="8.92"/>
    <n v="70"/>
    <x v="26"/>
    <n v="85"/>
    <n v="3"/>
    <n v="1"/>
    <n v="1"/>
    <n v="1"/>
    <n v="0.82"/>
    <n v="1"/>
    <s v="Yes"/>
    <x v="1"/>
    <n v="6.04"/>
    <m/>
  </r>
  <r>
    <n v="2299"/>
    <s v="Male"/>
    <n v="0.72"/>
    <n v="0.52"/>
    <n v="0.69"/>
    <n v="7.35"/>
    <n v="70"/>
    <x v="58"/>
    <n v="89"/>
    <n v="4"/>
    <n v="5"/>
    <n v="2"/>
    <n v="5"/>
    <n v="0.69"/>
    <n v="4"/>
    <s v="No"/>
    <x v="0"/>
    <n v="0"/>
    <m/>
  </r>
  <r>
    <n v="2300"/>
    <s v="Female"/>
    <n v="0.81"/>
    <n v="0.84"/>
    <n v="0.7"/>
    <n v="7.45"/>
    <n v="98"/>
    <x v="41"/>
    <n v="78"/>
    <n v="0"/>
    <n v="3"/>
    <n v="8"/>
    <n v="1"/>
    <n v="0.61"/>
    <n v="4"/>
    <s v="Yes"/>
    <x v="0"/>
    <n v="0"/>
    <m/>
  </r>
  <r>
    <n v="2301"/>
    <s v="Male"/>
    <n v="0.94"/>
    <n v="0.82"/>
    <n v="0.56000000000000005"/>
    <n v="9.2799999999999994"/>
    <n v="94"/>
    <x v="53"/>
    <n v="70"/>
    <n v="4"/>
    <n v="0"/>
    <n v="10"/>
    <n v="0"/>
    <n v="0.96"/>
    <n v="1"/>
    <s v="No"/>
    <x v="1"/>
    <n v="13.23"/>
    <m/>
  </r>
  <r>
    <n v="2302"/>
    <s v="Male"/>
    <n v="0.65"/>
    <n v="0.71"/>
    <n v="0.83"/>
    <n v="9.35"/>
    <n v="58"/>
    <x v="45"/>
    <n v="86"/>
    <n v="3"/>
    <n v="4"/>
    <n v="10"/>
    <n v="3"/>
    <n v="0.99"/>
    <n v="2"/>
    <s v="Yes"/>
    <x v="0"/>
    <n v="0"/>
    <m/>
  </r>
  <r>
    <n v="2303"/>
    <s v="Male"/>
    <n v="0.54"/>
    <n v="0.93"/>
    <n v="0.57999999999999996"/>
    <n v="6.53"/>
    <n v="41"/>
    <x v="9"/>
    <n v="65"/>
    <n v="2"/>
    <n v="3"/>
    <n v="2"/>
    <n v="0"/>
    <n v="0.97"/>
    <n v="1"/>
    <s v="No"/>
    <x v="0"/>
    <n v="0"/>
    <m/>
  </r>
  <r>
    <n v="2304"/>
    <s v="Male"/>
    <n v="0.53"/>
    <n v="0.57999999999999996"/>
    <n v="0.83"/>
    <n v="6.36"/>
    <n v="84"/>
    <x v="55"/>
    <n v="79"/>
    <n v="0"/>
    <n v="2"/>
    <n v="4"/>
    <n v="3"/>
    <n v="0.97"/>
    <n v="0"/>
    <s v="Yes"/>
    <x v="0"/>
    <n v="0"/>
    <m/>
  </r>
  <r>
    <n v="2305"/>
    <s v="Male"/>
    <n v="0.7"/>
    <n v="0.9"/>
    <n v="0.85"/>
    <n v="7.63"/>
    <n v="71"/>
    <x v="33"/>
    <n v="42"/>
    <n v="4"/>
    <n v="5"/>
    <n v="11"/>
    <n v="5"/>
    <n v="0.6"/>
    <n v="4"/>
    <s v="Yes"/>
    <x v="0"/>
    <n v="0"/>
    <m/>
  </r>
  <r>
    <n v="2306"/>
    <s v="Male"/>
    <n v="0.89"/>
    <n v="0.67"/>
    <n v="0.71"/>
    <n v="9.3699999999999992"/>
    <n v="82"/>
    <x v="16"/>
    <n v="50"/>
    <n v="4"/>
    <n v="4"/>
    <n v="14"/>
    <n v="2"/>
    <n v="0.77"/>
    <n v="5"/>
    <s v="No"/>
    <x v="0"/>
    <n v="0"/>
    <m/>
  </r>
  <r>
    <n v="2307"/>
    <s v="Female"/>
    <n v="0.63"/>
    <n v="0.78"/>
    <n v="0.64"/>
    <n v="6.89"/>
    <n v="73"/>
    <x v="28"/>
    <n v="91"/>
    <n v="3"/>
    <n v="0"/>
    <n v="22"/>
    <n v="4"/>
    <n v="0.94"/>
    <n v="4"/>
    <s v="Yes"/>
    <x v="0"/>
    <n v="0"/>
    <m/>
  </r>
  <r>
    <n v="2308"/>
    <s v="Female"/>
    <n v="0.88"/>
    <n v="0.88"/>
    <n v="0.81"/>
    <n v="8.3000000000000007"/>
    <n v="40"/>
    <x v="13"/>
    <n v="68"/>
    <n v="3"/>
    <n v="5"/>
    <n v="16"/>
    <n v="2"/>
    <n v="0.66"/>
    <n v="2"/>
    <s v="Yes"/>
    <x v="1"/>
    <n v="9.64"/>
    <m/>
  </r>
  <r>
    <n v="2309"/>
    <s v="Male"/>
    <n v="0.8"/>
    <n v="0.76"/>
    <n v="0.69"/>
    <n v="8.5500000000000007"/>
    <n v="60"/>
    <x v="53"/>
    <n v="66"/>
    <n v="3"/>
    <n v="3"/>
    <n v="15"/>
    <n v="0"/>
    <n v="0.81"/>
    <n v="1"/>
    <s v="Yes"/>
    <x v="1"/>
    <n v="10.39"/>
    <m/>
  </r>
  <r>
    <n v="2310"/>
    <s v="Male"/>
    <n v="0.63"/>
    <n v="0.85"/>
    <n v="0.85"/>
    <n v="8.85"/>
    <n v="42"/>
    <x v="15"/>
    <n v="97"/>
    <n v="2"/>
    <n v="5"/>
    <n v="16"/>
    <n v="0"/>
    <n v="0.84"/>
    <n v="5"/>
    <s v="Yes"/>
    <x v="0"/>
    <n v="0"/>
    <m/>
  </r>
  <r>
    <n v="2311"/>
    <s v="Female"/>
    <n v="0.55000000000000004"/>
    <n v="0.94"/>
    <n v="0.75"/>
    <n v="7.92"/>
    <n v="66"/>
    <x v="59"/>
    <n v="89"/>
    <n v="1"/>
    <n v="3"/>
    <n v="14"/>
    <n v="3"/>
    <n v="0.82"/>
    <n v="3"/>
    <s v="No"/>
    <x v="0"/>
    <n v="0"/>
    <m/>
  </r>
  <r>
    <n v="2312"/>
    <s v="Female"/>
    <n v="0.61"/>
    <n v="0.66"/>
    <n v="0.8"/>
    <n v="7.23"/>
    <n v="83"/>
    <x v="14"/>
    <n v="86"/>
    <n v="4"/>
    <n v="1"/>
    <n v="12"/>
    <n v="1"/>
    <n v="0.68"/>
    <n v="5"/>
    <s v="No"/>
    <x v="0"/>
    <n v="0"/>
    <m/>
  </r>
  <r>
    <n v="2313"/>
    <s v="Male"/>
    <n v="0.65"/>
    <n v="0.83"/>
    <n v="0.71"/>
    <n v="9.66"/>
    <n v="46"/>
    <x v="7"/>
    <n v="49"/>
    <n v="2"/>
    <n v="4"/>
    <n v="1"/>
    <n v="5"/>
    <n v="0.86"/>
    <n v="2"/>
    <s v="No"/>
    <x v="0"/>
    <n v="0"/>
    <m/>
  </r>
  <r>
    <n v="2314"/>
    <s v="Male"/>
    <n v="0.66"/>
    <n v="0.52"/>
    <n v="0.56999999999999995"/>
    <n v="8.1300000000000008"/>
    <n v="72"/>
    <x v="47"/>
    <n v="96"/>
    <n v="4"/>
    <n v="0"/>
    <n v="16"/>
    <n v="5"/>
    <n v="0.7"/>
    <n v="2"/>
    <s v="No"/>
    <x v="0"/>
    <n v="0"/>
    <m/>
  </r>
  <r>
    <n v="2315"/>
    <s v="Male"/>
    <n v="0.94"/>
    <n v="0.54"/>
    <n v="0.68"/>
    <n v="8.6300000000000008"/>
    <n v="48"/>
    <x v="5"/>
    <n v="74"/>
    <n v="2"/>
    <n v="2"/>
    <n v="0"/>
    <n v="5"/>
    <n v="0.86"/>
    <n v="2"/>
    <s v="Yes"/>
    <x v="1"/>
    <n v="5.89"/>
    <m/>
  </r>
  <r>
    <n v="2316"/>
    <s v="Male"/>
    <n v="0.72"/>
    <n v="0.63"/>
    <n v="0.67"/>
    <n v="6.98"/>
    <n v="69"/>
    <x v="18"/>
    <n v="86"/>
    <n v="0"/>
    <n v="1"/>
    <n v="9"/>
    <n v="3"/>
    <n v="0.99"/>
    <n v="1"/>
    <s v="Yes"/>
    <x v="0"/>
    <n v="0"/>
    <m/>
  </r>
  <r>
    <n v="2317"/>
    <s v="Female"/>
    <n v="0.63"/>
    <n v="0.52"/>
    <n v="0.81"/>
    <n v="8.3800000000000008"/>
    <n v="57"/>
    <x v="57"/>
    <n v="96"/>
    <n v="1"/>
    <n v="4"/>
    <n v="3"/>
    <n v="1"/>
    <n v="0.87"/>
    <n v="2"/>
    <s v="No"/>
    <x v="1"/>
    <n v="7.84"/>
    <m/>
  </r>
  <r>
    <n v="2318"/>
    <s v="Male"/>
    <n v="0.56000000000000005"/>
    <n v="0.72"/>
    <n v="0.55000000000000004"/>
    <n v="6.61"/>
    <n v="95"/>
    <x v="45"/>
    <n v="62"/>
    <n v="4"/>
    <n v="0"/>
    <n v="9"/>
    <n v="1"/>
    <n v="0.77"/>
    <n v="0"/>
    <s v="Yes"/>
    <x v="0"/>
    <n v="0"/>
    <m/>
  </r>
  <r>
    <n v="2319"/>
    <s v="Male"/>
    <n v="0.95"/>
    <n v="0.88"/>
    <n v="0.71"/>
    <n v="6.55"/>
    <n v="65"/>
    <x v="5"/>
    <n v="45"/>
    <n v="3"/>
    <n v="1"/>
    <n v="11"/>
    <n v="1"/>
    <n v="0.95"/>
    <n v="0"/>
    <s v="Yes"/>
    <x v="0"/>
    <n v="0"/>
    <m/>
  </r>
  <r>
    <n v="2320"/>
    <s v="Male"/>
    <n v="0.81"/>
    <n v="0.79"/>
    <n v="0.88"/>
    <n v="8.57"/>
    <n v="59"/>
    <x v="13"/>
    <n v="50"/>
    <n v="1"/>
    <n v="0"/>
    <n v="2"/>
    <n v="1"/>
    <n v="0.93"/>
    <n v="4"/>
    <s v="Yes"/>
    <x v="0"/>
    <n v="0"/>
    <m/>
  </r>
  <r>
    <n v="2321"/>
    <s v="Male"/>
    <n v="0.64"/>
    <n v="0.94"/>
    <n v="0.68"/>
    <n v="7.74"/>
    <n v="77"/>
    <x v="15"/>
    <n v="99"/>
    <n v="4"/>
    <n v="5"/>
    <n v="0"/>
    <n v="0"/>
    <n v="0.72"/>
    <n v="4"/>
    <s v="Yes"/>
    <x v="0"/>
    <n v="0"/>
    <m/>
  </r>
  <r>
    <n v="2322"/>
    <s v="Female"/>
    <n v="0.93"/>
    <n v="0.72"/>
    <n v="0.71"/>
    <n v="8.44"/>
    <n v="80"/>
    <x v="14"/>
    <n v="82"/>
    <n v="0"/>
    <n v="0"/>
    <n v="18"/>
    <n v="4"/>
    <n v="0.89"/>
    <n v="1"/>
    <s v="No"/>
    <x v="1"/>
    <n v="14.82"/>
    <m/>
  </r>
  <r>
    <n v="2323"/>
    <s v="Female"/>
    <n v="0.66"/>
    <n v="0.76"/>
    <n v="0.56999999999999995"/>
    <n v="6.66"/>
    <n v="94"/>
    <x v="30"/>
    <n v="90"/>
    <n v="4"/>
    <n v="1"/>
    <n v="0"/>
    <n v="5"/>
    <n v="0.87"/>
    <n v="3"/>
    <s v="Yes"/>
    <x v="0"/>
    <n v="0"/>
    <m/>
  </r>
  <r>
    <n v="2324"/>
    <s v="Female"/>
    <n v="0.9"/>
    <n v="0.59"/>
    <n v="0.88"/>
    <n v="8.07"/>
    <n v="70"/>
    <x v="6"/>
    <n v="66"/>
    <n v="4"/>
    <n v="1"/>
    <n v="18"/>
    <n v="4"/>
    <n v="0.81"/>
    <n v="4"/>
    <s v="No"/>
    <x v="0"/>
    <n v="0"/>
    <m/>
  </r>
  <r>
    <n v="2325"/>
    <s v="Male"/>
    <n v="0.93"/>
    <n v="0.74"/>
    <n v="0.79"/>
    <n v="7.41"/>
    <n v="47"/>
    <x v="5"/>
    <n v="94"/>
    <n v="4"/>
    <n v="4"/>
    <n v="3"/>
    <n v="2"/>
    <n v="0.83"/>
    <n v="4"/>
    <s v="Yes"/>
    <x v="0"/>
    <n v="0"/>
    <m/>
  </r>
  <r>
    <n v="2326"/>
    <s v="Male"/>
    <n v="0.83"/>
    <n v="0.62"/>
    <n v="0.56000000000000005"/>
    <n v="8.07"/>
    <n v="62"/>
    <x v="0"/>
    <n v="70"/>
    <n v="1"/>
    <n v="1"/>
    <n v="12"/>
    <n v="2"/>
    <n v="0.89"/>
    <n v="4"/>
    <s v="No"/>
    <x v="0"/>
    <n v="0"/>
    <m/>
  </r>
  <r>
    <n v="2327"/>
    <s v="Female"/>
    <n v="0.54"/>
    <n v="0.65"/>
    <n v="0.88"/>
    <n v="6.75"/>
    <n v="89"/>
    <x v="27"/>
    <n v="98"/>
    <n v="4"/>
    <n v="5"/>
    <n v="13"/>
    <n v="2"/>
    <n v="0.97"/>
    <n v="5"/>
    <s v="No"/>
    <x v="0"/>
    <n v="0"/>
    <m/>
  </r>
  <r>
    <n v="2328"/>
    <s v="Male"/>
    <n v="0.94"/>
    <n v="0.9"/>
    <n v="0.8"/>
    <n v="8.58"/>
    <n v="64"/>
    <x v="17"/>
    <n v="69"/>
    <n v="3"/>
    <n v="4"/>
    <n v="13"/>
    <n v="3"/>
    <n v="0.79"/>
    <n v="4"/>
    <s v="No"/>
    <x v="0"/>
    <n v="0"/>
    <m/>
  </r>
  <r>
    <n v="2329"/>
    <s v="Male"/>
    <n v="0.76"/>
    <n v="0.83"/>
    <n v="0.85"/>
    <n v="8.9700000000000006"/>
    <n v="86"/>
    <x v="2"/>
    <n v="42"/>
    <n v="2"/>
    <n v="0"/>
    <n v="23"/>
    <n v="2"/>
    <n v="0.65"/>
    <n v="2"/>
    <s v="No"/>
    <x v="0"/>
    <n v="0"/>
    <m/>
  </r>
  <r>
    <n v="2330"/>
    <s v="Female"/>
    <n v="0.72"/>
    <n v="0.86"/>
    <n v="0.63"/>
    <n v="6.62"/>
    <n v="40"/>
    <x v="5"/>
    <n v="52"/>
    <n v="3"/>
    <n v="1"/>
    <n v="2"/>
    <n v="5"/>
    <n v="0.92"/>
    <n v="4"/>
    <s v="No"/>
    <x v="0"/>
    <n v="0"/>
    <m/>
  </r>
  <r>
    <n v="2331"/>
    <s v="Female"/>
    <n v="0.89"/>
    <n v="0.71"/>
    <n v="0.84"/>
    <n v="6.79"/>
    <n v="85"/>
    <x v="5"/>
    <n v="98"/>
    <n v="0"/>
    <n v="4"/>
    <n v="18"/>
    <n v="2"/>
    <n v="0.97"/>
    <n v="5"/>
    <s v="Yes"/>
    <x v="0"/>
    <n v="0"/>
    <m/>
  </r>
  <r>
    <n v="2332"/>
    <s v="Female"/>
    <n v="0.63"/>
    <n v="0.66"/>
    <n v="0.74"/>
    <n v="8.34"/>
    <n v="57"/>
    <x v="7"/>
    <n v="93"/>
    <n v="1"/>
    <n v="4"/>
    <n v="24"/>
    <n v="2"/>
    <n v="0.74"/>
    <n v="1"/>
    <s v="Yes"/>
    <x v="1"/>
    <n v="6.38"/>
    <m/>
  </r>
  <r>
    <n v="2333"/>
    <s v="Female"/>
    <n v="0.64"/>
    <n v="0.72"/>
    <n v="0.75"/>
    <n v="8.49"/>
    <n v="58"/>
    <x v="34"/>
    <n v="79"/>
    <n v="2"/>
    <n v="2"/>
    <n v="10"/>
    <n v="0"/>
    <n v="0.74"/>
    <n v="5"/>
    <s v="Yes"/>
    <x v="0"/>
    <n v="0"/>
    <m/>
  </r>
  <r>
    <n v="2334"/>
    <s v="Male"/>
    <n v="0.92"/>
    <n v="0.85"/>
    <n v="0.83"/>
    <n v="8.5299999999999994"/>
    <n v="90"/>
    <x v="0"/>
    <n v="60"/>
    <n v="1"/>
    <n v="4"/>
    <n v="8"/>
    <n v="2"/>
    <n v="0.91"/>
    <n v="2"/>
    <s v="No"/>
    <x v="1"/>
    <n v="5.08"/>
    <m/>
  </r>
  <r>
    <n v="2335"/>
    <s v="Male"/>
    <n v="0.82"/>
    <n v="0.57999999999999996"/>
    <n v="0.79"/>
    <n v="8.44"/>
    <n v="81"/>
    <x v="12"/>
    <n v="82"/>
    <n v="1"/>
    <n v="4"/>
    <n v="5"/>
    <n v="4"/>
    <n v="0.73"/>
    <n v="5"/>
    <s v="Yes"/>
    <x v="0"/>
    <n v="0"/>
    <m/>
  </r>
  <r>
    <n v="2336"/>
    <s v="Female"/>
    <n v="0.8"/>
    <n v="0.51"/>
    <n v="0.79"/>
    <n v="7.19"/>
    <n v="91"/>
    <x v="15"/>
    <n v="50"/>
    <n v="4"/>
    <n v="2"/>
    <n v="3"/>
    <n v="0"/>
    <n v="0.67"/>
    <n v="2"/>
    <s v="No"/>
    <x v="0"/>
    <n v="0"/>
    <m/>
  </r>
  <r>
    <n v="2337"/>
    <s v="Male"/>
    <n v="0.84"/>
    <n v="0.81"/>
    <n v="0.63"/>
    <n v="7.2"/>
    <n v="92"/>
    <x v="3"/>
    <n v="84"/>
    <n v="3"/>
    <n v="3"/>
    <n v="4"/>
    <n v="1"/>
    <n v="0.95"/>
    <n v="1"/>
    <s v="No"/>
    <x v="1"/>
    <n v="6.69"/>
    <m/>
  </r>
  <r>
    <n v="2338"/>
    <s v="Female"/>
    <n v="0.66"/>
    <n v="0.71"/>
    <n v="0.8"/>
    <n v="6.6"/>
    <n v="45"/>
    <x v="40"/>
    <n v="42"/>
    <n v="2"/>
    <n v="5"/>
    <n v="8"/>
    <n v="3"/>
    <n v="0.81"/>
    <n v="3"/>
    <s v="No"/>
    <x v="0"/>
    <n v="0"/>
    <m/>
  </r>
  <r>
    <n v="2339"/>
    <s v="Female"/>
    <n v="0.77"/>
    <n v="0.92"/>
    <n v="0.7"/>
    <n v="6.17"/>
    <n v="56"/>
    <x v="49"/>
    <n v="77"/>
    <n v="4"/>
    <n v="1"/>
    <n v="0"/>
    <n v="0"/>
    <n v="0.97"/>
    <n v="4"/>
    <s v="No"/>
    <x v="0"/>
    <n v="0"/>
    <m/>
  </r>
  <r>
    <n v="2340"/>
    <s v="Male"/>
    <n v="0.68"/>
    <n v="0.62"/>
    <n v="0.66"/>
    <n v="8.48"/>
    <n v="85"/>
    <x v="11"/>
    <n v="70"/>
    <n v="2"/>
    <n v="2"/>
    <n v="22"/>
    <n v="0"/>
    <n v="0.79"/>
    <n v="0"/>
    <s v="No"/>
    <x v="1"/>
    <n v="14.64"/>
    <m/>
  </r>
  <r>
    <n v="2341"/>
    <s v="Female"/>
    <n v="0.95"/>
    <n v="0.56999999999999995"/>
    <n v="0.78"/>
    <n v="5.9"/>
    <n v="84"/>
    <x v="57"/>
    <n v="63"/>
    <n v="3"/>
    <n v="4"/>
    <n v="14"/>
    <n v="4"/>
    <n v="0.83"/>
    <n v="3"/>
    <s v="No"/>
    <x v="0"/>
    <n v="0"/>
    <m/>
  </r>
  <r>
    <n v="2342"/>
    <s v="Male"/>
    <n v="0.72"/>
    <n v="0.5"/>
    <n v="0.8"/>
    <n v="9.5299999999999994"/>
    <n v="47"/>
    <x v="27"/>
    <n v="81"/>
    <n v="4"/>
    <n v="4"/>
    <n v="10"/>
    <n v="5"/>
    <n v="0.8"/>
    <n v="4"/>
    <s v="No"/>
    <x v="0"/>
    <n v="0"/>
    <m/>
  </r>
  <r>
    <n v="2343"/>
    <s v="Male"/>
    <n v="0.81"/>
    <n v="0.66"/>
    <n v="0.74"/>
    <n v="9.0500000000000007"/>
    <n v="93"/>
    <x v="3"/>
    <n v="90"/>
    <n v="2"/>
    <n v="1"/>
    <n v="22"/>
    <n v="5"/>
    <n v="0.87"/>
    <n v="0"/>
    <s v="Yes"/>
    <x v="1"/>
    <n v="10.55"/>
    <m/>
  </r>
  <r>
    <n v="2344"/>
    <s v="Male"/>
    <n v="0.89"/>
    <n v="0.61"/>
    <n v="0.63"/>
    <n v="9.19"/>
    <n v="81"/>
    <x v="22"/>
    <n v="51"/>
    <n v="4"/>
    <n v="5"/>
    <n v="0"/>
    <n v="2"/>
    <n v="0.82"/>
    <n v="2"/>
    <s v="No"/>
    <x v="0"/>
    <n v="0"/>
    <m/>
  </r>
  <r>
    <n v="2345"/>
    <s v="Male"/>
    <n v="0.62"/>
    <n v="0.53"/>
    <n v="0.77"/>
    <n v="9.4"/>
    <n v="48"/>
    <x v="27"/>
    <n v="85"/>
    <n v="1"/>
    <n v="0"/>
    <n v="16"/>
    <n v="1"/>
    <n v="0.83"/>
    <n v="5"/>
    <s v="No"/>
    <x v="0"/>
    <n v="0"/>
    <m/>
  </r>
  <r>
    <n v="2346"/>
    <s v="Female"/>
    <n v="0.69"/>
    <n v="0.62"/>
    <n v="0.83"/>
    <n v="7.26"/>
    <n v="76"/>
    <x v="5"/>
    <n v="82"/>
    <n v="0"/>
    <n v="2"/>
    <n v="14"/>
    <n v="4"/>
    <n v="0.98"/>
    <n v="2"/>
    <s v="Yes"/>
    <x v="1"/>
    <n v="12.13"/>
    <m/>
  </r>
  <r>
    <n v="2347"/>
    <s v="Male"/>
    <n v="0.84"/>
    <n v="0.8"/>
    <n v="0.85"/>
    <n v="9.14"/>
    <n v="94"/>
    <x v="10"/>
    <n v="66"/>
    <n v="2"/>
    <n v="3"/>
    <n v="13"/>
    <n v="4"/>
    <n v="0.82"/>
    <n v="2"/>
    <s v="Yes"/>
    <x v="1"/>
    <n v="14.47"/>
    <m/>
  </r>
  <r>
    <n v="2348"/>
    <s v="Female"/>
    <n v="0.54"/>
    <n v="0.9"/>
    <n v="0.73"/>
    <n v="6.18"/>
    <n v="66"/>
    <x v="26"/>
    <n v="60"/>
    <n v="3"/>
    <n v="1"/>
    <n v="8"/>
    <n v="0"/>
    <n v="0.63"/>
    <n v="4"/>
    <s v="Yes"/>
    <x v="0"/>
    <n v="0"/>
    <m/>
  </r>
  <r>
    <n v="2349"/>
    <s v="Female"/>
    <n v="0.57999999999999996"/>
    <n v="0.56000000000000005"/>
    <n v="0.74"/>
    <n v="5.59"/>
    <n v="75"/>
    <x v="46"/>
    <n v="64"/>
    <n v="2"/>
    <n v="1"/>
    <n v="22"/>
    <n v="1"/>
    <n v="0.63"/>
    <n v="1"/>
    <s v="Yes"/>
    <x v="0"/>
    <n v="0"/>
    <m/>
  </r>
  <r>
    <n v="2350"/>
    <s v="Female"/>
    <n v="0.78"/>
    <n v="0.72"/>
    <n v="0.77"/>
    <n v="8.8800000000000008"/>
    <n v="45"/>
    <x v="39"/>
    <n v="69"/>
    <n v="0"/>
    <n v="2"/>
    <n v="3"/>
    <n v="4"/>
    <n v="0.89"/>
    <n v="2"/>
    <s v="No"/>
    <x v="1"/>
    <n v="9.39"/>
    <m/>
  </r>
  <r>
    <n v="2351"/>
    <s v="Female"/>
    <n v="0.55000000000000004"/>
    <n v="0.73"/>
    <n v="0.81"/>
    <n v="5.82"/>
    <n v="45"/>
    <x v="16"/>
    <n v="69"/>
    <n v="2"/>
    <n v="4"/>
    <n v="8"/>
    <n v="5"/>
    <n v="0.87"/>
    <n v="2"/>
    <s v="Yes"/>
    <x v="0"/>
    <n v="0"/>
    <m/>
  </r>
  <r>
    <n v="2352"/>
    <s v="Male"/>
    <n v="0.74"/>
    <n v="0.54"/>
    <n v="0.84"/>
    <n v="9.75"/>
    <n v="84"/>
    <x v="43"/>
    <n v="97"/>
    <n v="2"/>
    <n v="4"/>
    <n v="4"/>
    <n v="3"/>
    <n v="0.9"/>
    <n v="2"/>
    <s v="Yes"/>
    <x v="1"/>
    <n v="8.74"/>
    <m/>
  </r>
  <r>
    <n v="2353"/>
    <s v="Male"/>
    <n v="0.8"/>
    <n v="0.54"/>
    <n v="0.75"/>
    <n v="8.4"/>
    <n v="43"/>
    <x v="50"/>
    <n v="49"/>
    <n v="2"/>
    <n v="3"/>
    <n v="2"/>
    <n v="3"/>
    <n v="0.92"/>
    <n v="5"/>
    <s v="No"/>
    <x v="0"/>
    <n v="0"/>
    <m/>
  </r>
  <r>
    <n v="2354"/>
    <s v="Female"/>
    <n v="0.71"/>
    <n v="0.66"/>
    <n v="0.89"/>
    <n v="8.74"/>
    <n v="61"/>
    <x v="0"/>
    <n v="42"/>
    <n v="3"/>
    <n v="2"/>
    <n v="17"/>
    <n v="4"/>
    <n v="0.78"/>
    <n v="4"/>
    <s v="Yes"/>
    <x v="0"/>
    <n v="0"/>
    <m/>
  </r>
  <r>
    <n v="2355"/>
    <s v="Female"/>
    <n v="0.51"/>
    <n v="0.79"/>
    <n v="0.61"/>
    <n v="6.56"/>
    <n v="79"/>
    <x v="26"/>
    <n v="52"/>
    <n v="0"/>
    <n v="1"/>
    <n v="8"/>
    <n v="0"/>
    <n v="0.69"/>
    <n v="0"/>
    <s v="Yes"/>
    <x v="0"/>
    <n v="0"/>
    <m/>
  </r>
  <r>
    <n v="2356"/>
    <s v="Male"/>
    <n v="0.94"/>
    <n v="0.57999999999999996"/>
    <n v="0.76"/>
    <n v="8.4"/>
    <n v="66"/>
    <x v="56"/>
    <n v="99"/>
    <n v="0"/>
    <n v="2"/>
    <n v="3"/>
    <n v="3"/>
    <n v="0.84"/>
    <n v="3"/>
    <s v="No"/>
    <x v="0"/>
    <n v="0"/>
    <m/>
  </r>
  <r>
    <n v="2357"/>
    <s v="Female"/>
    <n v="0.54"/>
    <n v="0.55000000000000004"/>
    <n v="0.64"/>
    <n v="5.69"/>
    <n v="76"/>
    <x v="59"/>
    <n v="66"/>
    <n v="3"/>
    <n v="0"/>
    <n v="6"/>
    <n v="0"/>
    <n v="0.96"/>
    <n v="2"/>
    <s v="No"/>
    <x v="0"/>
    <n v="0"/>
    <m/>
  </r>
  <r>
    <n v="2358"/>
    <s v="Male"/>
    <n v="0.76"/>
    <n v="0.74"/>
    <n v="0.77"/>
    <n v="9.1"/>
    <n v="41"/>
    <x v="22"/>
    <n v="57"/>
    <n v="2"/>
    <n v="1"/>
    <n v="0"/>
    <n v="2"/>
    <n v="0.72"/>
    <n v="3"/>
    <s v="Yes"/>
    <x v="0"/>
    <n v="0"/>
    <m/>
  </r>
  <r>
    <n v="2359"/>
    <s v="Female"/>
    <n v="0.74"/>
    <n v="0.68"/>
    <n v="0.69"/>
    <n v="6.23"/>
    <n v="48"/>
    <x v="2"/>
    <n v="98"/>
    <n v="2"/>
    <n v="3"/>
    <n v="15"/>
    <n v="2"/>
    <n v="0.65"/>
    <n v="1"/>
    <s v="No"/>
    <x v="0"/>
    <n v="0"/>
    <m/>
  </r>
  <r>
    <n v="2360"/>
    <s v="Male"/>
    <n v="0.56999999999999995"/>
    <n v="0.65"/>
    <n v="0.84"/>
    <n v="8.5"/>
    <n v="50"/>
    <x v="54"/>
    <n v="84"/>
    <n v="0"/>
    <n v="3"/>
    <n v="24"/>
    <n v="0"/>
    <n v="0.89"/>
    <n v="1"/>
    <s v="No"/>
    <x v="1"/>
    <n v="13.99"/>
    <m/>
  </r>
  <r>
    <n v="2361"/>
    <s v="Female"/>
    <n v="0.5"/>
    <n v="0.7"/>
    <n v="0.88"/>
    <n v="6.47"/>
    <n v="59"/>
    <x v="23"/>
    <n v="63"/>
    <n v="2"/>
    <n v="1"/>
    <n v="24"/>
    <n v="4"/>
    <n v="0.82"/>
    <n v="1"/>
    <s v="No"/>
    <x v="0"/>
    <n v="0"/>
    <m/>
  </r>
  <r>
    <n v="2362"/>
    <s v="Female"/>
    <n v="0.69"/>
    <n v="0.51"/>
    <n v="0.67"/>
    <n v="5.79"/>
    <n v="91"/>
    <x v="6"/>
    <n v="85"/>
    <n v="1"/>
    <n v="4"/>
    <n v="5"/>
    <n v="2"/>
    <n v="0.95"/>
    <n v="2"/>
    <s v="Yes"/>
    <x v="0"/>
    <n v="0"/>
    <m/>
  </r>
  <r>
    <n v="2363"/>
    <s v="Male"/>
    <n v="0.93"/>
    <n v="0.59"/>
    <n v="0.57999999999999996"/>
    <n v="7.57"/>
    <n v="82"/>
    <x v="51"/>
    <n v="53"/>
    <n v="2"/>
    <n v="1"/>
    <n v="5"/>
    <n v="5"/>
    <n v="0.75"/>
    <n v="3"/>
    <s v="Yes"/>
    <x v="0"/>
    <n v="0"/>
    <m/>
  </r>
  <r>
    <n v="2364"/>
    <s v="Female"/>
    <n v="0.72"/>
    <n v="0.65"/>
    <n v="0.72"/>
    <n v="6.23"/>
    <n v="78"/>
    <x v="54"/>
    <n v="78"/>
    <n v="2"/>
    <n v="1"/>
    <n v="13"/>
    <n v="2"/>
    <n v="0.67"/>
    <n v="0"/>
    <s v="No"/>
    <x v="0"/>
    <n v="0"/>
    <m/>
  </r>
  <r>
    <n v="2365"/>
    <s v="Female"/>
    <n v="0.81"/>
    <n v="0.86"/>
    <n v="0.77"/>
    <n v="8.64"/>
    <n v="97"/>
    <x v="14"/>
    <n v="83"/>
    <n v="4"/>
    <n v="0"/>
    <n v="21"/>
    <n v="5"/>
    <n v="0.75"/>
    <n v="4"/>
    <s v="No"/>
    <x v="0"/>
    <n v="0"/>
    <m/>
  </r>
  <r>
    <n v="2366"/>
    <s v="Male"/>
    <n v="0.6"/>
    <n v="0.64"/>
    <n v="0.87"/>
    <n v="6.52"/>
    <n v="53"/>
    <x v="57"/>
    <n v="96"/>
    <n v="0"/>
    <n v="1"/>
    <n v="4"/>
    <n v="3"/>
    <n v="0.7"/>
    <n v="3"/>
    <s v="No"/>
    <x v="0"/>
    <n v="0"/>
    <m/>
  </r>
  <r>
    <n v="2367"/>
    <s v="Female"/>
    <n v="0.88"/>
    <n v="0.62"/>
    <n v="0.88"/>
    <n v="6.97"/>
    <n v="65"/>
    <x v="59"/>
    <n v="43"/>
    <n v="0"/>
    <n v="5"/>
    <n v="10"/>
    <n v="4"/>
    <n v="0.6"/>
    <n v="4"/>
    <s v="Yes"/>
    <x v="0"/>
    <n v="0"/>
    <m/>
  </r>
  <r>
    <n v="2368"/>
    <s v="Male"/>
    <n v="0.73"/>
    <n v="0.62"/>
    <n v="0.88"/>
    <n v="7.94"/>
    <n v="77"/>
    <x v="45"/>
    <n v="55"/>
    <n v="1"/>
    <n v="5"/>
    <n v="0"/>
    <n v="0"/>
    <n v="0.81"/>
    <n v="3"/>
    <s v="Yes"/>
    <x v="0"/>
    <n v="0"/>
    <m/>
  </r>
  <r>
    <n v="2369"/>
    <s v="Male"/>
    <n v="0.6"/>
    <n v="0.81"/>
    <n v="0.89"/>
    <n v="6.73"/>
    <n v="69"/>
    <x v="28"/>
    <n v="90"/>
    <n v="1"/>
    <n v="2"/>
    <n v="19"/>
    <n v="2"/>
    <n v="0.77"/>
    <n v="2"/>
    <s v="Yes"/>
    <x v="0"/>
    <n v="0"/>
    <m/>
  </r>
  <r>
    <n v="2370"/>
    <s v="Female"/>
    <n v="0.78"/>
    <n v="0.94"/>
    <n v="0.71"/>
    <n v="7.13"/>
    <n v="75"/>
    <x v="42"/>
    <n v="49"/>
    <n v="1"/>
    <n v="2"/>
    <n v="9"/>
    <n v="4"/>
    <n v="0.95"/>
    <n v="0"/>
    <s v="Yes"/>
    <x v="0"/>
    <n v="0"/>
    <m/>
  </r>
  <r>
    <n v="2371"/>
    <s v="Female"/>
    <n v="0.75"/>
    <n v="0.56999999999999995"/>
    <n v="0.82"/>
    <n v="9.01"/>
    <n v="77"/>
    <x v="12"/>
    <n v="87"/>
    <n v="0"/>
    <n v="3"/>
    <n v="0"/>
    <n v="2"/>
    <n v="0.7"/>
    <n v="2"/>
    <s v="Yes"/>
    <x v="1"/>
    <n v="4.6500000000000004"/>
    <m/>
  </r>
  <r>
    <n v="2372"/>
    <s v="Female"/>
    <n v="0.65"/>
    <n v="0.92"/>
    <n v="0.68"/>
    <n v="6.27"/>
    <n v="74"/>
    <x v="41"/>
    <n v="76"/>
    <n v="4"/>
    <n v="4"/>
    <n v="20"/>
    <n v="3"/>
    <n v="0.79"/>
    <n v="1"/>
    <s v="Yes"/>
    <x v="0"/>
    <n v="0"/>
    <m/>
  </r>
  <r>
    <n v="2373"/>
    <s v="Female"/>
    <n v="0.84"/>
    <n v="0.67"/>
    <n v="0.88"/>
    <n v="5.85"/>
    <n v="94"/>
    <x v="53"/>
    <n v="66"/>
    <n v="4"/>
    <n v="3"/>
    <n v="3"/>
    <n v="4"/>
    <n v="0.69"/>
    <n v="0"/>
    <s v="No"/>
    <x v="0"/>
    <n v="0"/>
    <m/>
  </r>
  <r>
    <n v="2374"/>
    <s v="Female"/>
    <n v="0.69"/>
    <n v="0.85"/>
    <n v="0.65"/>
    <n v="6.91"/>
    <n v="45"/>
    <x v="26"/>
    <n v="87"/>
    <n v="3"/>
    <n v="0"/>
    <n v="7"/>
    <n v="1"/>
    <n v="0.69"/>
    <n v="5"/>
    <s v="Yes"/>
    <x v="0"/>
    <n v="0"/>
    <m/>
  </r>
  <r>
    <n v="2375"/>
    <s v="Female"/>
    <n v="0.95"/>
    <n v="0.75"/>
    <n v="0.67"/>
    <n v="7.32"/>
    <n v="42"/>
    <x v="39"/>
    <n v="40"/>
    <n v="0"/>
    <n v="1"/>
    <n v="0"/>
    <n v="3"/>
    <n v="0.96"/>
    <n v="5"/>
    <s v="Yes"/>
    <x v="0"/>
    <n v="0"/>
    <m/>
  </r>
  <r>
    <n v="2376"/>
    <s v="Female"/>
    <n v="0.52"/>
    <n v="0.59"/>
    <n v="0.87"/>
    <n v="7.83"/>
    <n v="40"/>
    <x v="41"/>
    <n v="44"/>
    <n v="3"/>
    <n v="3"/>
    <n v="7"/>
    <n v="0"/>
    <n v="0.81"/>
    <n v="3"/>
    <s v="Yes"/>
    <x v="0"/>
    <n v="0"/>
    <m/>
  </r>
  <r>
    <n v="2377"/>
    <s v="Male"/>
    <n v="0.5"/>
    <n v="0.8"/>
    <n v="0.56000000000000005"/>
    <n v="7.1"/>
    <n v="99"/>
    <x v="41"/>
    <n v="52"/>
    <n v="2"/>
    <n v="1"/>
    <n v="13"/>
    <n v="4"/>
    <n v="0.7"/>
    <n v="2"/>
    <s v="No"/>
    <x v="0"/>
    <n v="0"/>
    <m/>
  </r>
  <r>
    <n v="2378"/>
    <s v="Female"/>
    <n v="0.5"/>
    <n v="0.82"/>
    <n v="0.88"/>
    <n v="8.9"/>
    <n v="97"/>
    <x v="35"/>
    <n v="84"/>
    <n v="1"/>
    <n v="3"/>
    <n v="23"/>
    <n v="5"/>
    <n v="0.94"/>
    <n v="4"/>
    <s v="No"/>
    <x v="0"/>
    <n v="0"/>
    <m/>
  </r>
  <r>
    <n v="2379"/>
    <s v="Male"/>
    <n v="0.66"/>
    <n v="0.78"/>
    <n v="0.83"/>
    <n v="5.67"/>
    <n v="92"/>
    <x v="21"/>
    <n v="42"/>
    <n v="3"/>
    <n v="1"/>
    <n v="16"/>
    <n v="2"/>
    <n v="0.68"/>
    <n v="2"/>
    <s v="No"/>
    <x v="0"/>
    <n v="0"/>
    <m/>
  </r>
  <r>
    <n v="2380"/>
    <s v="Female"/>
    <n v="0.51"/>
    <n v="0.54"/>
    <n v="0.57999999999999996"/>
    <n v="7.36"/>
    <n v="97"/>
    <x v="17"/>
    <n v="56"/>
    <n v="3"/>
    <n v="3"/>
    <n v="8"/>
    <n v="5"/>
    <n v="0.74"/>
    <n v="2"/>
    <s v="No"/>
    <x v="1"/>
    <n v="10.39"/>
    <m/>
  </r>
  <r>
    <n v="2381"/>
    <s v="Female"/>
    <n v="0.78"/>
    <n v="0.62"/>
    <n v="0.66"/>
    <n v="7.14"/>
    <n v="57"/>
    <x v="27"/>
    <n v="58"/>
    <n v="0"/>
    <n v="5"/>
    <n v="24"/>
    <n v="4"/>
    <n v="0.78"/>
    <n v="3"/>
    <s v="No"/>
    <x v="0"/>
    <n v="0"/>
    <m/>
  </r>
  <r>
    <n v="2382"/>
    <s v="Male"/>
    <n v="0.69"/>
    <n v="0.5"/>
    <n v="0.8"/>
    <n v="8.2799999999999994"/>
    <n v="62"/>
    <x v="47"/>
    <n v="76"/>
    <n v="1"/>
    <n v="5"/>
    <n v="5"/>
    <n v="0"/>
    <n v="0.96"/>
    <n v="3"/>
    <s v="No"/>
    <x v="0"/>
    <n v="0"/>
    <m/>
  </r>
  <r>
    <n v="2383"/>
    <s v="Female"/>
    <n v="0.55000000000000004"/>
    <n v="0.72"/>
    <n v="0.82"/>
    <n v="9.65"/>
    <n v="71"/>
    <x v="57"/>
    <n v="44"/>
    <n v="1"/>
    <n v="5"/>
    <n v="0"/>
    <n v="5"/>
    <n v="0.65"/>
    <n v="1"/>
    <s v="No"/>
    <x v="0"/>
    <n v="0"/>
    <m/>
  </r>
  <r>
    <n v="2384"/>
    <s v="Female"/>
    <n v="0.56999999999999995"/>
    <n v="0.89"/>
    <n v="0.56999999999999995"/>
    <n v="7.69"/>
    <n v="68"/>
    <x v="42"/>
    <n v="86"/>
    <n v="4"/>
    <n v="2"/>
    <n v="22"/>
    <n v="5"/>
    <n v="0.95"/>
    <n v="0"/>
    <s v="No"/>
    <x v="0"/>
    <n v="0"/>
    <m/>
  </r>
  <r>
    <n v="2385"/>
    <s v="Male"/>
    <n v="0.78"/>
    <n v="0.52"/>
    <n v="0.74"/>
    <n v="9.74"/>
    <n v="62"/>
    <x v="43"/>
    <n v="81"/>
    <n v="3"/>
    <n v="0"/>
    <n v="22"/>
    <n v="5"/>
    <n v="0.64"/>
    <n v="2"/>
    <s v="Yes"/>
    <x v="1"/>
    <n v="5.3"/>
    <m/>
  </r>
  <r>
    <n v="2386"/>
    <s v="Female"/>
    <n v="0.82"/>
    <n v="0.52"/>
    <n v="0.64"/>
    <n v="6.8"/>
    <n v="75"/>
    <x v="6"/>
    <n v="83"/>
    <n v="4"/>
    <n v="3"/>
    <n v="8"/>
    <n v="4"/>
    <n v="0.62"/>
    <n v="4"/>
    <s v="Yes"/>
    <x v="0"/>
    <n v="0"/>
    <m/>
  </r>
  <r>
    <n v="2387"/>
    <s v="Female"/>
    <n v="0.52"/>
    <n v="0.56000000000000005"/>
    <n v="0.72"/>
    <n v="5.63"/>
    <n v="45"/>
    <x v="43"/>
    <n v="63"/>
    <n v="3"/>
    <n v="2"/>
    <n v="0"/>
    <n v="2"/>
    <n v="0.69"/>
    <n v="5"/>
    <s v="Yes"/>
    <x v="0"/>
    <n v="0"/>
    <m/>
  </r>
  <r>
    <n v="2388"/>
    <s v="Female"/>
    <n v="0.84"/>
    <n v="0.85"/>
    <n v="0.81"/>
    <n v="6.21"/>
    <n v="56"/>
    <x v="43"/>
    <n v="82"/>
    <n v="0"/>
    <n v="4"/>
    <n v="13"/>
    <n v="5"/>
    <n v="0.72"/>
    <n v="5"/>
    <s v="Yes"/>
    <x v="0"/>
    <n v="0"/>
    <m/>
  </r>
  <r>
    <n v="2389"/>
    <s v="Male"/>
    <n v="0.54"/>
    <n v="0.84"/>
    <n v="0.85"/>
    <n v="7.2"/>
    <n v="57"/>
    <x v="45"/>
    <n v="72"/>
    <n v="0"/>
    <n v="3"/>
    <n v="23"/>
    <n v="3"/>
    <n v="0.63"/>
    <n v="3"/>
    <s v="No"/>
    <x v="0"/>
    <n v="0"/>
    <m/>
  </r>
  <r>
    <n v="2390"/>
    <s v="Female"/>
    <n v="0.76"/>
    <n v="0.64"/>
    <n v="0.81"/>
    <n v="6.86"/>
    <n v="70"/>
    <x v="43"/>
    <n v="94"/>
    <n v="2"/>
    <n v="1"/>
    <n v="10"/>
    <n v="3"/>
    <n v="0.99"/>
    <n v="3"/>
    <s v="Yes"/>
    <x v="0"/>
    <n v="0"/>
    <m/>
  </r>
  <r>
    <n v="2391"/>
    <s v="Female"/>
    <n v="0.93"/>
    <n v="0.89"/>
    <n v="0.55000000000000004"/>
    <n v="5.92"/>
    <n v="45"/>
    <x v="23"/>
    <n v="60"/>
    <n v="3"/>
    <n v="0"/>
    <n v="7"/>
    <n v="2"/>
    <n v="0.92"/>
    <n v="1"/>
    <s v="Yes"/>
    <x v="0"/>
    <n v="0"/>
    <m/>
  </r>
  <r>
    <n v="2392"/>
    <s v="Female"/>
    <n v="0.61"/>
    <n v="0.52"/>
    <n v="0.6"/>
    <n v="7.36"/>
    <n v="73"/>
    <x v="29"/>
    <n v="42"/>
    <n v="3"/>
    <n v="2"/>
    <n v="22"/>
    <n v="1"/>
    <n v="0.93"/>
    <n v="0"/>
    <s v="Yes"/>
    <x v="0"/>
    <n v="0"/>
    <m/>
  </r>
  <r>
    <n v="2393"/>
    <s v="Female"/>
    <n v="0.69"/>
    <n v="0.78"/>
    <n v="0.65"/>
    <n v="6.95"/>
    <n v="83"/>
    <x v="44"/>
    <n v="43"/>
    <n v="1"/>
    <n v="2"/>
    <n v="11"/>
    <n v="1"/>
    <n v="0.95"/>
    <n v="5"/>
    <s v="Yes"/>
    <x v="0"/>
    <n v="0"/>
    <m/>
  </r>
  <r>
    <n v="2394"/>
    <s v="Male"/>
    <n v="0.94"/>
    <n v="0.79"/>
    <n v="0.88"/>
    <n v="6.03"/>
    <n v="83"/>
    <x v="57"/>
    <n v="90"/>
    <n v="1"/>
    <n v="0"/>
    <n v="5"/>
    <n v="3"/>
    <n v="0.92"/>
    <n v="1"/>
    <s v="Yes"/>
    <x v="0"/>
    <n v="0"/>
    <m/>
  </r>
  <r>
    <n v="2395"/>
    <s v="Male"/>
    <n v="0.69"/>
    <n v="0.88"/>
    <n v="0.74"/>
    <n v="6.77"/>
    <n v="66"/>
    <x v="33"/>
    <n v="71"/>
    <n v="4"/>
    <n v="3"/>
    <n v="16"/>
    <n v="5"/>
    <n v="0.8"/>
    <n v="3"/>
    <s v="No"/>
    <x v="0"/>
    <n v="0"/>
    <m/>
  </r>
  <r>
    <n v="2396"/>
    <s v="Female"/>
    <n v="0.57999999999999996"/>
    <n v="0.67"/>
    <n v="0.75"/>
    <n v="9.31"/>
    <n v="75"/>
    <x v="33"/>
    <n v="63"/>
    <n v="2"/>
    <n v="1"/>
    <n v="10"/>
    <n v="0"/>
    <n v="0.98"/>
    <n v="4"/>
    <s v="Yes"/>
    <x v="0"/>
    <n v="0"/>
    <m/>
  </r>
  <r>
    <n v="2397"/>
    <s v="Female"/>
    <n v="0.88"/>
    <n v="0.6"/>
    <n v="0.75"/>
    <n v="6.8"/>
    <n v="87"/>
    <x v="28"/>
    <n v="91"/>
    <n v="0"/>
    <n v="4"/>
    <n v="9"/>
    <n v="4"/>
    <n v="0.64"/>
    <n v="1"/>
    <s v="No"/>
    <x v="0"/>
    <n v="0"/>
    <m/>
  </r>
  <r>
    <n v="2398"/>
    <s v="Male"/>
    <n v="0.53"/>
    <n v="0.92"/>
    <n v="0.72"/>
    <n v="8.57"/>
    <n v="91"/>
    <x v="42"/>
    <n v="74"/>
    <n v="3"/>
    <n v="3"/>
    <n v="7"/>
    <n v="2"/>
    <n v="0.72"/>
    <n v="2"/>
    <s v="No"/>
    <x v="0"/>
    <n v="0"/>
    <m/>
  </r>
  <r>
    <n v="2399"/>
    <s v="Male"/>
    <n v="0.68"/>
    <n v="0.87"/>
    <n v="0.75"/>
    <n v="8.1300000000000008"/>
    <n v="81"/>
    <x v="39"/>
    <n v="57"/>
    <n v="4"/>
    <n v="0"/>
    <n v="11"/>
    <n v="0"/>
    <n v="0.99"/>
    <n v="3"/>
    <s v="No"/>
    <x v="0"/>
    <n v="0"/>
    <m/>
  </r>
  <r>
    <n v="2400"/>
    <s v="Female"/>
    <n v="0.87"/>
    <n v="0.89"/>
    <n v="0.73"/>
    <n v="7.34"/>
    <n v="64"/>
    <x v="52"/>
    <n v="42"/>
    <n v="2"/>
    <n v="3"/>
    <n v="20"/>
    <n v="5"/>
    <n v="0.76"/>
    <n v="3"/>
    <s v="Yes"/>
    <x v="0"/>
    <n v="0"/>
    <m/>
  </r>
  <r>
    <n v="2401"/>
    <s v="Male"/>
    <n v="0.76"/>
    <n v="0.5"/>
    <n v="0.57999999999999996"/>
    <n v="6.53"/>
    <n v="49"/>
    <x v="9"/>
    <n v="78"/>
    <n v="1"/>
    <n v="3"/>
    <n v="3"/>
    <n v="4"/>
    <n v="0.69"/>
    <n v="1"/>
    <s v="No"/>
    <x v="0"/>
    <n v="0"/>
    <m/>
  </r>
  <r>
    <n v="2402"/>
    <s v="Female"/>
    <n v="0.94"/>
    <n v="0.78"/>
    <n v="0.67"/>
    <n v="7.09"/>
    <n v="78"/>
    <x v="0"/>
    <n v="93"/>
    <n v="2"/>
    <n v="0"/>
    <n v="20"/>
    <n v="3"/>
    <n v="0.69"/>
    <n v="4"/>
    <s v="Yes"/>
    <x v="0"/>
    <n v="0"/>
    <m/>
  </r>
  <r>
    <n v="2403"/>
    <s v="Male"/>
    <n v="0.92"/>
    <n v="0.59"/>
    <n v="0.72"/>
    <n v="8.0500000000000007"/>
    <n v="85"/>
    <x v="12"/>
    <n v="65"/>
    <n v="4"/>
    <n v="0"/>
    <n v="20"/>
    <n v="2"/>
    <n v="0.61"/>
    <n v="1"/>
    <s v="Yes"/>
    <x v="1"/>
    <n v="10.41"/>
    <m/>
  </r>
  <r>
    <n v="2404"/>
    <s v="Male"/>
    <n v="0.62"/>
    <n v="0.77"/>
    <n v="0.83"/>
    <n v="7.01"/>
    <n v="78"/>
    <x v="47"/>
    <n v="99"/>
    <n v="0"/>
    <n v="4"/>
    <n v="12"/>
    <n v="0"/>
    <n v="0.97"/>
    <n v="4"/>
    <s v="Yes"/>
    <x v="0"/>
    <n v="0"/>
    <m/>
  </r>
  <r>
    <n v="2405"/>
    <s v="Male"/>
    <n v="0.62"/>
    <n v="0.8"/>
    <n v="0.79"/>
    <n v="6.42"/>
    <n v="51"/>
    <x v="33"/>
    <n v="92"/>
    <n v="1"/>
    <n v="0"/>
    <n v="2"/>
    <n v="4"/>
    <n v="0.8"/>
    <n v="3"/>
    <s v="No"/>
    <x v="0"/>
    <n v="0"/>
    <m/>
  </r>
  <r>
    <n v="2406"/>
    <s v="Male"/>
    <n v="0.71"/>
    <n v="0.68"/>
    <n v="0.67"/>
    <n v="6"/>
    <n v="50"/>
    <x v="49"/>
    <n v="63"/>
    <n v="1"/>
    <n v="0"/>
    <n v="19"/>
    <n v="3"/>
    <n v="0.6"/>
    <n v="1"/>
    <s v="Yes"/>
    <x v="0"/>
    <n v="0"/>
    <m/>
  </r>
  <r>
    <n v="2407"/>
    <s v="Female"/>
    <n v="0.77"/>
    <n v="0.52"/>
    <n v="0.81"/>
    <n v="9.2799999999999994"/>
    <n v="88"/>
    <x v="9"/>
    <n v="98"/>
    <n v="0"/>
    <n v="0"/>
    <n v="3"/>
    <n v="3"/>
    <n v="0.89"/>
    <n v="0"/>
    <s v="Yes"/>
    <x v="0"/>
    <n v="0"/>
    <m/>
  </r>
  <r>
    <n v="2408"/>
    <s v="Male"/>
    <n v="0.94"/>
    <n v="0.85"/>
    <n v="0.73"/>
    <n v="7.39"/>
    <n v="82"/>
    <x v="2"/>
    <n v="40"/>
    <n v="1"/>
    <n v="2"/>
    <n v="7"/>
    <n v="4"/>
    <n v="0.77"/>
    <n v="5"/>
    <s v="No"/>
    <x v="0"/>
    <n v="0"/>
    <m/>
  </r>
  <r>
    <n v="2409"/>
    <s v="Male"/>
    <n v="0.71"/>
    <n v="0.92"/>
    <n v="0.55000000000000004"/>
    <n v="8.19"/>
    <n v="92"/>
    <x v="8"/>
    <n v="90"/>
    <n v="4"/>
    <n v="0"/>
    <n v="4"/>
    <n v="1"/>
    <n v="0.94"/>
    <n v="1"/>
    <s v="No"/>
    <x v="1"/>
    <n v="7.14"/>
    <m/>
  </r>
  <r>
    <n v="2410"/>
    <s v="Female"/>
    <n v="0.92"/>
    <n v="0.64"/>
    <n v="0.73"/>
    <n v="7.61"/>
    <n v="42"/>
    <x v="3"/>
    <n v="89"/>
    <n v="1"/>
    <n v="0"/>
    <n v="21"/>
    <n v="1"/>
    <n v="0.98"/>
    <n v="1"/>
    <s v="Yes"/>
    <x v="1"/>
    <n v="13.15"/>
    <m/>
  </r>
  <r>
    <n v="2411"/>
    <s v="Male"/>
    <n v="0.68"/>
    <n v="0.82"/>
    <n v="0.55000000000000004"/>
    <n v="9.25"/>
    <n v="90"/>
    <x v="52"/>
    <n v="73"/>
    <n v="3"/>
    <n v="0"/>
    <n v="1"/>
    <n v="4"/>
    <n v="0.81"/>
    <n v="0"/>
    <s v="No"/>
    <x v="1"/>
    <n v="11.37"/>
    <m/>
  </r>
  <r>
    <n v="2412"/>
    <s v="Male"/>
    <n v="0.56999999999999995"/>
    <n v="0.9"/>
    <n v="0.71"/>
    <n v="7.85"/>
    <n v="61"/>
    <x v="54"/>
    <n v="99"/>
    <n v="2"/>
    <n v="4"/>
    <n v="24"/>
    <n v="4"/>
    <n v="0.62"/>
    <n v="0"/>
    <s v="No"/>
    <x v="1"/>
    <n v="11.8"/>
    <m/>
  </r>
  <r>
    <n v="2413"/>
    <s v="Female"/>
    <n v="0.56999999999999995"/>
    <n v="0.92"/>
    <n v="0.75"/>
    <n v="7.57"/>
    <n v="43"/>
    <x v="16"/>
    <n v="98"/>
    <n v="4"/>
    <n v="3"/>
    <n v="7"/>
    <n v="4"/>
    <n v="0.65"/>
    <n v="2"/>
    <s v="No"/>
    <x v="1"/>
    <n v="12.7"/>
    <m/>
  </r>
  <r>
    <n v="2414"/>
    <s v="Male"/>
    <n v="0.91"/>
    <n v="0.94"/>
    <n v="0.76"/>
    <n v="9.48"/>
    <n v="47"/>
    <x v="39"/>
    <n v="51"/>
    <n v="0"/>
    <n v="0"/>
    <n v="23"/>
    <n v="3"/>
    <n v="0.95"/>
    <n v="0"/>
    <s v="Yes"/>
    <x v="0"/>
    <n v="0"/>
    <m/>
  </r>
  <r>
    <n v="2415"/>
    <s v="Female"/>
    <n v="0.75"/>
    <n v="0.75"/>
    <n v="0.69"/>
    <n v="8.59"/>
    <n v="53"/>
    <x v="37"/>
    <n v="56"/>
    <n v="4"/>
    <n v="0"/>
    <n v="4"/>
    <n v="5"/>
    <n v="0.75"/>
    <n v="4"/>
    <s v="No"/>
    <x v="0"/>
    <n v="0"/>
    <m/>
  </r>
  <r>
    <n v="2416"/>
    <s v="Female"/>
    <n v="0.75"/>
    <n v="0.65"/>
    <n v="0.86"/>
    <n v="5.98"/>
    <n v="59"/>
    <x v="26"/>
    <n v="60"/>
    <n v="3"/>
    <n v="4"/>
    <n v="15"/>
    <n v="5"/>
    <n v="0.62"/>
    <n v="5"/>
    <s v="Yes"/>
    <x v="0"/>
    <n v="0"/>
    <m/>
  </r>
  <r>
    <n v="2417"/>
    <s v="Female"/>
    <n v="0.72"/>
    <n v="0.85"/>
    <n v="0.57999999999999996"/>
    <n v="6.26"/>
    <n v="63"/>
    <x v="13"/>
    <n v="60"/>
    <n v="1"/>
    <n v="3"/>
    <n v="20"/>
    <n v="2"/>
    <n v="0.95"/>
    <n v="5"/>
    <s v="Yes"/>
    <x v="0"/>
    <n v="0"/>
    <m/>
  </r>
  <r>
    <n v="2418"/>
    <s v="Female"/>
    <n v="0.92"/>
    <n v="0.82"/>
    <n v="0.86"/>
    <n v="8.8800000000000008"/>
    <n v="53"/>
    <x v="19"/>
    <n v="42"/>
    <n v="1"/>
    <n v="4"/>
    <n v="14"/>
    <n v="3"/>
    <n v="0.7"/>
    <n v="2"/>
    <s v="Yes"/>
    <x v="0"/>
    <n v="0"/>
    <m/>
  </r>
  <r>
    <n v="2419"/>
    <s v="Male"/>
    <n v="0.62"/>
    <n v="0.69"/>
    <n v="0.57999999999999996"/>
    <n v="9.09"/>
    <n v="67"/>
    <x v="35"/>
    <n v="83"/>
    <n v="4"/>
    <n v="5"/>
    <n v="18"/>
    <n v="3"/>
    <n v="0.76"/>
    <n v="4"/>
    <s v="Yes"/>
    <x v="0"/>
    <n v="0"/>
    <m/>
  </r>
  <r>
    <n v="2420"/>
    <s v="Female"/>
    <n v="0.77"/>
    <n v="0.62"/>
    <n v="0.55000000000000004"/>
    <n v="7.84"/>
    <n v="55"/>
    <x v="50"/>
    <n v="67"/>
    <n v="1"/>
    <n v="1"/>
    <n v="12"/>
    <n v="1"/>
    <n v="0.78"/>
    <n v="2"/>
    <s v="Yes"/>
    <x v="0"/>
    <n v="0"/>
    <m/>
  </r>
  <r>
    <n v="2421"/>
    <s v="Male"/>
    <n v="0.57999999999999996"/>
    <n v="0.82"/>
    <n v="0.87"/>
    <n v="7.88"/>
    <n v="71"/>
    <x v="1"/>
    <n v="64"/>
    <n v="1"/>
    <n v="1"/>
    <n v="10"/>
    <n v="4"/>
    <n v="0.67"/>
    <n v="2"/>
    <s v="No"/>
    <x v="0"/>
    <n v="0"/>
    <m/>
  </r>
  <r>
    <n v="2422"/>
    <s v="Male"/>
    <n v="0.69"/>
    <n v="0.54"/>
    <n v="0.61"/>
    <n v="8.2200000000000006"/>
    <n v="86"/>
    <x v="48"/>
    <n v="83"/>
    <n v="3"/>
    <n v="1"/>
    <n v="15"/>
    <n v="3"/>
    <n v="0.73"/>
    <n v="5"/>
    <s v="Yes"/>
    <x v="0"/>
    <n v="0"/>
    <m/>
  </r>
  <r>
    <n v="2423"/>
    <s v="Male"/>
    <n v="0.68"/>
    <n v="0.86"/>
    <n v="0.63"/>
    <n v="7.39"/>
    <n v="51"/>
    <x v="54"/>
    <n v="45"/>
    <n v="0"/>
    <n v="0"/>
    <n v="17"/>
    <n v="3"/>
    <n v="0.85"/>
    <n v="4"/>
    <s v="Yes"/>
    <x v="0"/>
    <n v="0"/>
    <m/>
  </r>
  <r>
    <n v="2424"/>
    <s v="Male"/>
    <n v="0.88"/>
    <n v="0.63"/>
    <n v="0.55000000000000004"/>
    <n v="8.42"/>
    <n v="55"/>
    <x v="5"/>
    <n v="81"/>
    <n v="2"/>
    <n v="4"/>
    <n v="24"/>
    <n v="4"/>
    <n v="0.84"/>
    <n v="3"/>
    <s v="Yes"/>
    <x v="0"/>
    <n v="0"/>
    <m/>
  </r>
  <r>
    <n v="2425"/>
    <s v="Male"/>
    <n v="0.61"/>
    <n v="0.76"/>
    <n v="0.7"/>
    <n v="5.97"/>
    <n v="91"/>
    <x v="16"/>
    <n v="69"/>
    <n v="4"/>
    <n v="0"/>
    <n v="14"/>
    <n v="5"/>
    <n v="0.69"/>
    <n v="5"/>
    <s v="No"/>
    <x v="0"/>
    <n v="0"/>
    <m/>
  </r>
  <r>
    <n v="2426"/>
    <s v="Male"/>
    <n v="0.64"/>
    <n v="0.72"/>
    <n v="0.72"/>
    <n v="9.6300000000000008"/>
    <n v="58"/>
    <x v="2"/>
    <n v="71"/>
    <n v="0"/>
    <n v="1"/>
    <n v="5"/>
    <n v="2"/>
    <n v="0.91"/>
    <n v="3"/>
    <s v="Yes"/>
    <x v="0"/>
    <n v="0"/>
    <m/>
  </r>
  <r>
    <n v="2427"/>
    <s v="Male"/>
    <n v="0.8"/>
    <n v="0.63"/>
    <n v="0.6"/>
    <n v="8.73"/>
    <n v="44"/>
    <x v="32"/>
    <n v="61"/>
    <n v="2"/>
    <n v="3"/>
    <n v="7"/>
    <n v="1"/>
    <n v="0.74"/>
    <n v="1"/>
    <s v="No"/>
    <x v="0"/>
    <n v="0"/>
    <m/>
  </r>
  <r>
    <n v="2428"/>
    <s v="Male"/>
    <n v="0.63"/>
    <n v="0.89"/>
    <n v="0.56000000000000005"/>
    <n v="8.2100000000000009"/>
    <n v="51"/>
    <x v="14"/>
    <n v="97"/>
    <n v="0"/>
    <n v="3"/>
    <n v="3"/>
    <n v="0"/>
    <n v="0.63"/>
    <n v="3"/>
    <s v="No"/>
    <x v="0"/>
    <n v="0"/>
    <m/>
  </r>
  <r>
    <n v="2429"/>
    <s v="Male"/>
    <n v="0.6"/>
    <n v="0.53"/>
    <n v="0.63"/>
    <n v="6.86"/>
    <n v="68"/>
    <x v="32"/>
    <n v="77"/>
    <n v="4"/>
    <n v="5"/>
    <n v="20"/>
    <n v="5"/>
    <n v="0.87"/>
    <n v="5"/>
    <s v="No"/>
    <x v="0"/>
    <n v="0"/>
    <m/>
  </r>
  <r>
    <n v="2430"/>
    <s v="Male"/>
    <n v="0.75"/>
    <n v="0.88"/>
    <n v="0.57999999999999996"/>
    <n v="6.19"/>
    <n v="44"/>
    <x v="2"/>
    <n v="53"/>
    <n v="3"/>
    <n v="4"/>
    <n v="15"/>
    <n v="3"/>
    <n v="0.63"/>
    <n v="1"/>
    <s v="Yes"/>
    <x v="0"/>
    <n v="0"/>
    <m/>
  </r>
  <r>
    <n v="2431"/>
    <s v="Female"/>
    <n v="0.91"/>
    <n v="0.68"/>
    <n v="0.77"/>
    <n v="7.26"/>
    <n v="81"/>
    <x v="1"/>
    <n v="73"/>
    <n v="3"/>
    <n v="5"/>
    <n v="20"/>
    <n v="2"/>
    <n v="0.72"/>
    <n v="3"/>
    <s v="Yes"/>
    <x v="0"/>
    <n v="0"/>
    <m/>
  </r>
  <r>
    <n v="2432"/>
    <s v="Female"/>
    <n v="0.76"/>
    <n v="0.53"/>
    <n v="0.62"/>
    <n v="8.34"/>
    <n v="97"/>
    <x v="57"/>
    <n v="82"/>
    <n v="3"/>
    <n v="3"/>
    <n v="10"/>
    <n v="0"/>
    <n v="0.71"/>
    <n v="1"/>
    <s v="Yes"/>
    <x v="1"/>
    <n v="12.64"/>
    <m/>
  </r>
  <r>
    <n v="2433"/>
    <s v="Female"/>
    <n v="0.6"/>
    <n v="0.79"/>
    <n v="0.79"/>
    <n v="8.2200000000000006"/>
    <n v="56"/>
    <x v="32"/>
    <n v="86"/>
    <n v="0"/>
    <n v="1"/>
    <n v="19"/>
    <n v="5"/>
    <n v="0.74"/>
    <n v="5"/>
    <s v="No"/>
    <x v="0"/>
    <n v="0"/>
    <m/>
  </r>
  <r>
    <n v="2434"/>
    <s v="Male"/>
    <n v="0.87"/>
    <n v="0.68"/>
    <n v="0.7"/>
    <n v="7.15"/>
    <n v="86"/>
    <x v="5"/>
    <n v="97"/>
    <n v="4"/>
    <n v="5"/>
    <n v="1"/>
    <n v="5"/>
    <n v="0.88"/>
    <n v="1"/>
    <s v="Yes"/>
    <x v="1"/>
    <n v="14.92"/>
    <m/>
  </r>
  <r>
    <n v="2435"/>
    <s v="Female"/>
    <n v="0.83"/>
    <n v="0.8"/>
    <n v="0.89"/>
    <n v="8.14"/>
    <n v="47"/>
    <x v="41"/>
    <n v="65"/>
    <n v="1"/>
    <n v="5"/>
    <n v="21"/>
    <n v="4"/>
    <n v="0.82"/>
    <n v="5"/>
    <s v="Yes"/>
    <x v="0"/>
    <n v="0"/>
    <m/>
  </r>
  <r>
    <n v="2436"/>
    <s v="Female"/>
    <n v="0.92"/>
    <n v="0.8"/>
    <n v="0.71"/>
    <n v="9"/>
    <n v="79"/>
    <x v="7"/>
    <n v="79"/>
    <n v="1"/>
    <n v="5"/>
    <n v="3"/>
    <n v="0"/>
    <n v="0.72"/>
    <n v="0"/>
    <s v="No"/>
    <x v="1"/>
    <n v="4.5"/>
    <m/>
  </r>
  <r>
    <n v="2437"/>
    <s v="Female"/>
    <n v="0.68"/>
    <n v="0.57999999999999996"/>
    <n v="0.72"/>
    <n v="5.61"/>
    <n v="79"/>
    <x v="23"/>
    <n v="93"/>
    <n v="3"/>
    <n v="4"/>
    <n v="13"/>
    <n v="4"/>
    <n v="0.97"/>
    <n v="5"/>
    <s v="Yes"/>
    <x v="0"/>
    <n v="0"/>
    <m/>
  </r>
  <r>
    <n v="2438"/>
    <s v="Male"/>
    <n v="0.55000000000000004"/>
    <n v="0.62"/>
    <n v="0.81"/>
    <n v="7.44"/>
    <n v="69"/>
    <x v="58"/>
    <n v="52"/>
    <n v="0"/>
    <n v="4"/>
    <n v="10"/>
    <n v="5"/>
    <n v="0.94"/>
    <n v="1"/>
    <s v="No"/>
    <x v="0"/>
    <n v="0"/>
    <m/>
  </r>
  <r>
    <n v="2439"/>
    <s v="Male"/>
    <n v="0.95"/>
    <n v="0.63"/>
    <n v="0.69"/>
    <n v="8.76"/>
    <n v="49"/>
    <x v="38"/>
    <n v="69"/>
    <n v="1"/>
    <n v="1"/>
    <n v="3"/>
    <n v="5"/>
    <n v="0.99"/>
    <n v="5"/>
    <s v="Yes"/>
    <x v="0"/>
    <n v="0"/>
    <m/>
  </r>
  <r>
    <n v="2440"/>
    <s v="Male"/>
    <n v="0.87"/>
    <n v="0.59"/>
    <n v="0.71"/>
    <n v="7.85"/>
    <n v="59"/>
    <x v="52"/>
    <n v="58"/>
    <n v="0"/>
    <n v="1"/>
    <n v="2"/>
    <n v="5"/>
    <n v="0.71"/>
    <n v="5"/>
    <s v="Yes"/>
    <x v="0"/>
    <n v="0"/>
    <m/>
  </r>
  <r>
    <n v="2441"/>
    <s v="Male"/>
    <n v="0.91"/>
    <n v="0.8"/>
    <n v="0.59"/>
    <n v="8.3000000000000007"/>
    <n v="84"/>
    <x v="30"/>
    <n v="81"/>
    <n v="4"/>
    <n v="1"/>
    <n v="23"/>
    <n v="2"/>
    <n v="0.89"/>
    <n v="4"/>
    <s v="No"/>
    <x v="0"/>
    <n v="0"/>
    <m/>
  </r>
  <r>
    <n v="2442"/>
    <s v="Female"/>
    <n v="0.77"/>
    <n v="0.86"/>
    <n v="0.7"/>
    <n v="7.72"/>
    <n v="55"/>
    <x v="20"/>
    <n v="80"/>
    <n v="3"/>
    <n v="5"/>
    <n v="21"/>
    <n v="5"/>
    <n v="0.64"/>
    <n v="4"/>
    <s v="No"/>
    <x v="0"/>
    <n v="0"/>
    <m/>
  </r>
  <r>
    <n v="2443"/>
    <s v="Female"/>
    <n v="0.5"/>
    <n v="0.72"/>
    <n v="0.69"/>
    <n v="9.77"/>
    <n v="80"/>
    <x v="15"/>
    <n v="89"/>
    <n v="2"/>
    <n v="1"/>
    <n v="24"/>
    <n v="0"/>
    <n v="0.61"/>
    <n v="1"/>
    <s v="Yes"/>
    <x v="0"/>
    <n v="0"/>
    <m/>
  </r>
  <r>
    <n v="2444"/>
    <s v="Female"/>
    <n v="0.84"/>
    <n v="0.76"/>
    <n v="0.88"/>
    <n v="5.73"/>
    <n v="55"/>
    <x v="19"/>
    <n v="78"/>
    <n v="3"/>
    <n v="4"/>
    <n v="4"/>
    <n v="1"/>
    <n v="0.89"/>
    <n v="4"/>
    <s v="Yes"/>
    <x v="0"/>
    <n v="0"/>
    <m/>
  </r>
  <r>
    <n v="2445"/>
    <s v="Female"/>
    <n v="0.89"/>
    <n v="0.55000000000000004"/>
    <n v="0.73"/>
    <n v="7.61"/>
    <n v="81"/>
    <x v="0"/>
    <n v="42"/>
    <n v="2"/>
    <n v="3"/>
    <n v="5"/>
    <n v="2"/>
    <n v="0.94"/>
    <n v="3"/>
    <s v="Yes"/>
    <x v="0"/>
    <n v="0"/>
    <m/>
  </r>
  <r>
    <n v="2446"/>
    <s v="Male"/>
    <n v="0.56999999999999995"/>
    <n v="0.75"/>
    <n v="0.62"/>
    <n v="5.89"/>
    <n v="42"/>
    <x v="12"/>
    <n v="70"/>
    <n v="1"/>
    <n v="1"/>
    <n v="8"/>
    <n v="0"/>
    <n v="0.69"/>
    <n v="4"/>
    <s v="No"/>
    <x v="0"/>
    <n v="0"/>
    <m/>
  </r>
  <r>
    <n v="2447"/>
    <s v="Male"/>
    <n v="0.56000000000000005"/>
    <n v="0.51"/>
    <n v="0.64"/>
    <n v="6.19"/>
    <n v="62"/>
    <x v="6"/>
    <n v="51"/>
    <n v="2"/>
    <n v="2"/>
    <n v="3"/>
    <n v="3"/>
    <n v="0.68"/>
    <n v="0"/>
    <s v="Yes"/>
    <x v="0"/>
    <n v="0"/>
    <m/>
  </r>
  <r>
    <n v="2448"/>
    <s v="Male"/>
    <n v="0.6"/>
    <n v="0.94"/>
    <n v="0.59"/>
    <n v="7.15"/>
    <n v="61"/>
    <x v="33"/>
    <n v="54"/>
    <n v="0"/>
    <n v="4"/>
    <n v="6"/>
    <n v="0"/>
    <n v="0.76"/>
    <n v="4"/>
    <s v="Yes"/>
    <x v="0"/>
    <n v="0"/>
    <m/>
  </r>
  <r>
    <n v="2449"/>
    <s v="Female"/>
    <n v="0.88"/>
    <n v="0.62"/>
    <n v="0.8"/>
    <n v="6.17"/>
    <n v="96"/>
    <x v="13"/>
    <n v="93"/>
    <n v="2"/>
    <n v="0"/>
    <n v="12"/>
    <n v="0"/>
    <n v="0.97"/>
    <n v="3"/>
    <s v="No"/>
    <x v="0"/>
    <n v="0"/>
    <m/>
  </r>
  <r>
    <n v="2450"/>
    <s v="Male"/>
    <n v="0.53"/>
    <n v="0.68"/>
    <n v="0.76"/>
    <n v="9.64"/>
    <n v="67"/>
    <x v="32"/>
    <n v="92"/>
    <n v="1"/>
    <n v="3"/>
    <n v="9"/>
    <n v="1"/>
    <n v="0.89"/>
    <n v="5"/>
    <s v="Yes"/>
    <x v="0"/>
    <n v="0"/>
    <m/>
  </r>
  <r>
    <n v="2451"/>
    <s v="Male"/>
    <n v="0.74"/>
    <n v="0.5"/>
    <n v="0.77"/>
    <n v="9.57"/>
    <n v="85"/>
    <x v="45"/>
    <n v="84"/>
    <n v="1"/>
    <n v="4"/>
    <n v="11"/>
    <n v="2"/>
    <n v="0.94"/>
    <n v="3"/>
    <s v="Yes"/>
    <x v="0"/>
    <n v="0"/>
    <m/>
  </r>
  <r>
    <n v="2452"/>
    <s v="Female"/>
    <n v="0.61"/>
    <n v="0.89"/>
    <n v="0.67"/>
    <n v="6.95"/>
    <n v="84"/>
    <x v="19"/>
    <n v="77"/>
    <n v="3"/>
    <n v="1"/>
    <n v="9"/>
    <n v="3"/>
    <n v="0.66"/>
    <n v="1"/>
    <s v="Yes"/>
    <x v="0"/>
    <n v="0"/>
    <m/>
  </r>
  <r>
    <n v="2453"/>
    <s v="Female"/>
    <n v="0.75"/>
    <n v="0.81"/>
    <n v="0.63"/>
    <n v="8.25"/>
    <n v="75"/>
    <x v="33"/>
    <n v="79"/>
    <n v="1"/>
    <n v="5"/>
    <n v="10"/>
    <n v="5"/>
    <n v="0.71"/>
    <n v="2"/>
    <s v="No"/>
    <x v="1"/>
    <n v="10.19"/>
    <m/>
  </r>
  <r>
    <n v="2454"/>
    <s v="Male"/>
    <n v="0.87"/>
    <n v="0.71"/>
    <n v="0.74"/>
    <n v="7.8"/>
    <n v="43"/>
    <x v="54"/>
    <n v="53"/>
    <n v="0"/>
    <n v="2"/>
    <n v="10"/>
    <n v="2"/>
    <n v="0.93"/>
    <n v="3"/>
    <s v="Yes"/>
    <x v="0"/>
    <n v="0"/>
    <m/>
  </r>
  <r>
    <n v="2455"/>
    <s v="Male"/>
    <n v="0.95"/>
    <n v="0.78"/>
    <n v="0.82"/>
    <n v="9.01"/>
    <n v="77"/>
    <x v="18"/>
    <n v="74"/>
    <n v="2"/>
    <n v="0"/>
    <n v="21"/>
    <n v="2"/>
    <n v="0.62"/>
    <n v="1"/>
    <s v="No"/>
    <x v="1"/>
    <n v="12.19"/>
    <m/>
  </r>
  <r>
    <n v="2456"/>
    <s v="Male"/>
    <n v="0.61"/>
    <n v="0.51"/>
    <n v="0.78"/>
    <n v="8.1999999999999993"/>
    <n v="63"/>
    <x v="29"/>
    <n v="55"/>
    <n v="4"/>
    <n v="3"/>
    <n v="5"/>
    <n v="3"/>
    <n v="0.92"/>
    <n v="1"/>
    <s v="Yes"/>
    <x v="1"/>
    <n v="4.2300000000000004"/>
    <m/>
  </r>
  <r>
    <n v="2457"/>
    <s v="Male"/>
    <n v="0.92"/>
    <n v="0.89"/>
    <n v="0.87"/>
    <n v="5.5"/>
    <n v="58"/>
    <x v="38"/>
    <n v="89"/>
    <n v="1"/>
    <n v="1"/>
    <n v="5"/>
    <n v="3"/>
    <n v="0.99"/>
    <n v="4"/>
    <s v="No"/>
    <x v="0"/>
    <n v="0"/>
    <m/>
  </r>
  <r>
    <n v="2458"/>
    <s v="Male"/>
    <n v="0.86"/>
    <n v="0.87"/>
    <n v="0.74"/>
    <n v="8.7799999999999994"/>
    <n v="50"/>
    <x v="11"/>
    <n v="63"/>
    <n v="2"/>
    <n v="4"/>
    <n v="19"/>
    <n v="1"/>
    <n v="0.72"/>
    <n v="4"/>
    <s v="No"/>
    <x v="0"/>
    <n v="0"/>
    <m/>
  </r>
  <r>
    <n v="2459"/>
    <s v="Male"/>
    <n v="0.95"/>
    <n v="0.6"/>
    <n v="0.84"/>
    <n v="8.7100000000000009"/>
    <n v="79"/>
    <x v="17"/>
    <n v="56"/>
    <n v="3"/>
    <n v="4"/>
    <n v="5"/>
    <n v="4"/>
    <n v="0.7"/>
    <n v="1"/>
    <s v="No"/>
    <x v="1"/>
    <n v="14.54"/>
    <m/>
  </r>
  <r>
    <n v="2460"/>
    <s v="Female"/>
    <n v="0.73"/>
    <n v="0.66"/>
    <n v="0.63"/>
    <n v="7.69"/>
    <n v="85"/>
    <x v="30"/>
    <n v="57"/>
    <n v="4"/>
    <n v="3"/>
    <n v="11"/>
    <n v="1"/>
    <n v="0.99"/>
    <n v="5"/>
    <s v="No"/>
    <x v="0"/>
    <n v="0"/>
    <m/>
  </r>
  <r>
    <n v="2461"/>
    <s v="Female"/>
    <n v="0.65"/>
    <n v="0.92"/>
    <n v="0.71"/>
    <n v="9.3800000000000008"/>
    <n v="79"/>
    <x v="23"/>
    <n v="81"/>
    <n v="3"/>
    <n v="2"/>
    <n v="22"/>
    <n v="5"/>
    <n v="0.79"/>
    <n v="0"/>
    <s v="No"/>
    <x v="1"/>
    <n v="5.86"/>
    <m/>
  </r>
  <r>
    <n v="2462"/>
    <s v="Female"/>
    <n v="0.62"/>
    <n v="0.56999999999999995"/>
    <n v="0.68"/>
    <n v="9.41"/>
    <n v="85"/>
    <x v="38"/>
    <n v="56"/>
    <n v="0"/>
    <n v="5"/>
    <n v="13"/>
    <n v="3"/>
    <n v="0.9"/>
    <n v="5"/>
    <s v="No"/>
    <x v="0"/>
    <n v="0"/>
    <m/>
  </r>
  <r>
    <n v="2463"/>
    <s v="Male"/>
    <n v="0.74"/>
    <n v="0.71"/>
    <n v="0.73"/>
    <n v="7.75"/>
    <n v="94"/>
    <x v="12"/>
    <n v="55"/>
    <n v="3"/>
    <n v="1"/>
    <n v="17"/>
    <n v="0"/>
    <n v="0.92"/>
    <n v="1"/>
    <s v="Yes"/>
    <x v="1"/>
    <n v="3.95"/>
    <m/>
  </r>
  <r>
    <n v="2464"/>
    <s v="Female"/>
    <n v="0.53"/>
    <n v="0.53"/>
    <n v="0.61"/>
    <n v="8.11"/>
    <n v="78"/>
    <x v="28"/>
    <n v="60"/>
    <n v="2"/>
    <n v="3"/>
    <n v="24"/>
    <n v="0"/>
    <n v="0.93"/>
    <n v="4"/>
    <s v="No"/>
    <x v="0"/>
    <n v="0"/>
    <m/>
  </r>
  <r>
    <n v="2465"/>
    <s v="Male"/>
    <n v="0.6"/>
    <n v="0.6"/>
    <n v="0.56999999999999995"/>
    <n v="9.7899999999999991"/>
    <n v="92"/>
    <x v="7"/>
    <n v="63"/>
    <n v="4"/>
    <n v="3"/>
    <n v="22"/>
    <n v="2"/>
    <n v="0.68"/>
    <n v="3"/>
    <s v="Yes"/>
    <x v="0"/>
    <n v="0"/>
    <m/>
  </r>
  <r>
    <n v="2466"/>
    <s v="Male"/>
    <n v="0.81"/>
    <n v="0.56999999999999995"/>
    <n v="0.87"/>
    <n v="6.78"/>
    <n v="57"/>
    <x v="34"/>
    <n v="73"/>
    <n v="3"/>
    <n v="4"/>
    <n v="18"/>
    <n v="2"/>
    <n v="0.66"/>
    <n v="0"/>
    <s v="Yes"/>
    <x v="0"/>
    <n v="0"/>
    <m/>
  </r>
  <r>
    <n v="2467"/>
    <s v="Female"/>
    <n v="0.56000000000000005"/>
    <n v="0.57999999999999996"/>
    <n v="0.86"/>
    <n v="6.9"/>
    <n v="51"/>
    <x v="4"/>
    <n v="91"/>
    <n v="3"/>
    <n v="3"/>
    <n v="9"/>
    <n v="4"/>
    <n v="0.68"/>
    <n v="2"/>
    <s v="No"/>
    <x v="0"/>
    <n v="0"/>
    <m/>
  </r>
  <r>
    <n v="2468"/>
    <s v="Male"/>
    <n v="0.95"/>
    <n v="0.75"/>
    <n v="0.65"/>
    <n v="6.29"/>
    <n v="53"/>
    <x v="29"/>
    <n v="75"/>
    <n v="0"/>
    <n v="0"/>
    <n v="9"/>
    <n v="4"/>
    <n v="0.85"/>
    <n v="5"/>
    <s v="Yes"/>
    <x v="0"/>
    <n v="0"/>
    <m/>
  </r>
  <r>
    <n v="2469"/>
    <s v="Male"/>
    <n v="0.6"/>
    <n v="0.51"/>
    <n v="0.56000000000000005"/>
    <n v="9.35"/>
    <n v="86"/>
    <x v="11"/>
    <n v="82"/>
    <n v="2"/>
    <n v="0"/>
    <n v="6"/>
    <n v="4"/>
    <n v="0.61"/>
    <n v="3"/>
    <s v="Yes"/>
    <x v="0"/>
    <n v="0"/>
    <m/>
  </r>
  <r>
    <n v="2470"/>
    <s v="Female"/>
    <n v="0.77"/>
    <n v="0.65"/>
    <n v="0.8"/>
    <n v="8.6999999999999993"/>
    <n v="57"/>
    <x v="1"/>
    <n v="66"/>
    <n v="3"/>
    <n v="1"/>
    <n v="9"/>
    <n v="4"/>
    <n v="0.64"/>
    <n v="4"/>
    <s v="Yes"/>
    <x v="0"/>
    <n v="0"/>
    <m/>
  </r>
  <r>
    <n v="2471"/>
    <s v="Female"/>
    <n v="0.9"/>
    <n v="0.8"/>
    <n v="0.57999999999999996"/>
    <n v="5.95"/>
    <n v="83"/>
    <x v="18"/>
    <n v="78"/>
    <n v="2"/>
    <n v="3"/>
    <n v="13"/>
    <n v="0"/>
    <n v="0.61"/>
    <n v="3"/>
    <s v="No"/>
    <x v="0"/>
    <n v="0"/>
    <m/>
  </r>
  <r>
    <n v="2472"/>
    <s v="Female"/>
    <n v="0.72"/>
    <n v="0.55000000000000004"/>
    <n v="0.71"/>
    <n v="9.7200000000000006"/>
    <n v="81"/>
    <x v="29"/>
    <n v="56"/>
    <n v="1"/>
    <n v="4"/>
    <n v="4"/>
    <n v="3"/>
    <n v="0.69"/>
    <n v="3"/>
    <s v="Yes"/>
    <x v="0"/>
    <n v="0"/>
    <m/>
  </r>
  <r>
    <n v="2473"/>
    <s v="Male"/>
    <n v="0.94"/>
    <n v="0.7"/>
    <n v="0.71"/>
    <n v="8.64"/>
    <n v="51"/>
    <x v="5"/>
    <n v="64"/>
    <n v="0"/>
    <n v="5"/>
    <n v="24"/>
    <n v="5"/>
    <n v="0.9"/>
    <n v="4"/>
    <s v="Yes"/>
    <x v="0"/>
    <n v="0"/>
    <m/>
  </r>
  <r>
    <n v="2474"/>
    <s v="Female"/>
    <n v="0.72"/>
    <n v="0.75"/>
    <n v="0.82"/>
    <n v="9.16"/>
    <n v="79"/>
    <x v="34"/>
    <n v="90"/>
    <n v="0"/>
    <n v="1"/>
    <n v="21"/>
    <n v="5"/>
    <n v="0.92"/>
    <n v="3"/>
    <s v="Yes"/>
    <x v="0"/>
    <n v="0"/>
    <m/>
  </r>
  <r>
    <n v="2475"/>
    <s v="Female"/>
    <n v="0.77"/>
    <n v="0.68"/>
    <n v="0.84"/>
    <n v="5.71"/>
    <n v="66"/>
    <x v="9"/>
    <n v="77"/>
    <n v="0"/>
    <n v="2"/>
    <n v="10"/>
    <n v="4"/>
    <n v="0.65"/>
    <n v="1"/>
    <s v="No"/>
    <x v="0"/>
    <n v="0"/>
    <m/>
  </r>
  <r>
    <n v="2476"/>
    <s v="Male"/>
    <n v="0.92"/>
    <n v="0.77"/>
    <n v="0.77"/>
    <n v="7.67"/>
    <n v="45"/>
    <x v="56"/>
    <n v="81"/>
    <n v="2"/>
    <n v="4"/>
    <n v="6"/>
    <n v="1"/>
    <n v="0.73"/>
    <n v="5"/>
    <s v="No"/>
    <x v="0"/>
    <n v="0"/>
    <m/>
  </r>
  <r>
    <n v="2477"/>
    <s v="Female"/>
    <n v="0.75"/>
    <n v="0.56999999999999995"/>
    <n v="0.78"/>
    <n v="8.5"/>
    <n v="63"/>
    <x v="11"/>
    <n v="60"/>
    <n v="3"/>
    <n v="2"/>
    <n v="19"/>
    <n v="5"/>
    <n v="0.73"/>
    <n v="0"/>
    <s v="Yes"/>
    <x v="1"/>
    <n v="9.4600000000000009"/>
    <m/>
  </r>
  <r>
    <n v="2478"/>
    <s v="Female"/>
    <n v="0.74"/>
    <n v="0.63"/>
    <n v="0.83"/>
    <n v="7.83"/>
    <n v="90"/>
    <x v="26"/>
    <n v="43"/>
    <n v="3"/>
    <n v="1"/>
    <n v="17"/>
    <n v="4"/>
    <n v="0.74"/>
    <n v="5"/>
    <s v="Yes"/>
    <x v="0"/>
    <n v="0"/>
    <m/>
  </r>
  <r>
    <n v="2479"/>
    <s v="Female"/>
    <n v="0.78"/>
    <n v="0.73"/>
    <n v="0.57999999999999996"/>
    <n v="8.3699999999999992"/>
    <n v="72"/>
    <x v="43"/>
    <n v="64"/>
    <n v="2"/>
    <n v="0"/>
    <n v="10"/>
    <n v="0"/>
    <n v="0.92"/>
    <n v="4"/>
    <s v="No"/>
    <x v="0"/>
    <n v="0"/>
    <m/>
  </r>
  <r>
    <n v="2480"/>
    <s v="Male"/>
    <n v="0.68"/>
    <n v="0.93"/>
    <n v="0.83"/>
    <n v="9.02"/>
    <n v="84"/>
    <x v="3"/>
    <n v="98"/>
    <n v="2"/>
    <n v="4"/>
    <n v="19"/>
    <n v="2"/>
    <n v="0.9"/>
    <n v="0"/>
    <s v="Yes"/>
    <x v="1"/>
    <n v="3.85"/>
    <m/>
  </r>
  <r>
    <n v="2481"/>
    <s v="Male"/>
    <n v="0.82"/>
    <n v="0.86"/>
    <n v="0.73"/>
    <n v="7.11"/>
    <n v="93"/>
    <x v="12"/>
    <n v="99"/>
    <n v="1"/>
    <n v="5"/>
    <n v="24"/>
    <n v="1"/>
    <n v="0.76"/>
    <n v="1"/>
    <s v="Yes"/>
    <x v="1"/>
    <n v="9.76"/>
    <m/>
  </r>
  <r>
    <n v="2482"/>
    <s v="Male"/>
    <n v="0.85"/>
    <n v="0.75"/>
    <n v="0.81"/>
    <n v="9.15"/>
    <n v="55"/>
    <x v="51"/>
    <n v="69"/>
    <n v="4"/>
    <n v="4"/>
    <n v="2"/>
    <n v="4"/>
    <n v="0.74"/>
    <n v="4"/>
    <s v="No"/>
    <x v="0"/>
    <n v="0"/>
    <m/>
  </r>
  <r>
    <n v="2483"/>
    <s v="Male"/>
    <n v="0.63"/>
    <n v="0.8"/>
    <n v="0.83"/>
    <n v="6.2"/>
    <n v="89"/>
    <x v="39"/>
    <n v="96"/>
    <n v="4"/>
    <n v="1"/>
    <n v="6"/>
    <n v="0"/>
    <n v="0.79"/>
    <n v="1"/>
    <s v="Yes"/>
    <x v="0"/>
    <n v="0"/>
    <m/>
  </r>
  <r>
    <n v="2484"/>
    <s v="Female"/>
    <n v="0.63"/>
    <n v="0.81"/>
    <n v="0.89"/>
    <n v="6.66"/>
    <n v="51"/>
    <x v="47"/>
    <n v="72"/>
    <n v="0"/>
    <n v="4"/>
    <n v="3"/>
    <n v="2"/>
    <n v="0.8"/>
    <n v="2"/>
    <s v="Yes"/>
    <x v="0"/>
    <n v="0"/>
    <m/>
  </r>
  <r>
    <n v="2485"/>
    <s v="Male"/>
    <n v="0.84"/>
    <n v="0.9"/>
    <n v="0.6"/>
    <n v="5.69"/>
    <n v="70"/>
    <x v="25"/>
    <n v="78"/>
    <n v="3"/>
    <n v="4"/>
    <n v="18"/>
    <n v="4"/>
    <n v="0.88"/>
    <n v="2"/>
    <s v="Yes"/>
    <x v="0"/>
    <n v="0"/>
    <m/>
  </r>
  <r>
    <n v="2486"/>
    <s v="Male"/>
    <n v="0.79"/>
    <n v="0.51"/>
    <n v="0.77"/>
    <n v="7.07"/>
    <n v="96"/>
    <x v="15"/>
    <n v="65"/>
    <n v="0"/>
    <n v="1"/>
    <n v="20"/>
    <n v="0"/>
    <n v="0.68"/>
    <n v="2"/>
    <s v="No"/>
    <x v="0"/>
    <n v="0"/>
    <m/>
  </r>
  <r>
    <n v="2487"/>
    <s v="Female"/>
    <n v="0.77"/>
    <n v="0.74"/>
    <n v="0.62"/>
    <n v="7.13"/>
    <n v="76"/>
    <x v="4"/>
    <n v="64"/>
    <n v="3"/>
    <n v="3"/>
    <n v="17"/>
    <n v="0"/>
    <n v="0.88"/>
    <n v="0"/>
    <s v="No"/>
    <x v="0"/>
    <n v="0"/>
    <m/>
  </r>
  <r>
    <n v="2488"/>
    <s v="Female"/>
    <n v="0.66"/>
    <n v="0.93"/>
    <n v="0.56000000000000005"/>
    <n v="8.9600000000000009"/>
    <n v="92"/>
    <x v="36"/>
    <n v="92"/>
    <n v="3"/>
    <n v="1"/>
    <n v="10"/>
    <n v="3"/>
    <n v="0.93"/>
    <n v="5"/>
    <s v="No"/>
    <x v="0"/>
    <n v="0"/>
    <m/>
  </r>
  <r>
    <n v="2489"/>
    <s v="Female"/>
    <n v="0.52"/>
    <n v="0.51"/>
    <n v="0.67"/>
    <n v="8.31"/>
    <n v="52"/>
    <x v="48"/>
    <n v="55"/>
    <n v="1"/>
    <n v="4"/>
    <n v="13"/>
    <n v="0"/>
    <n v="0.68"/>
    <n v="5"/>
    <s v="No"/>
    <x v="0"/>
    <n v="0"/>
    <m/>
  </r>
  <r>
    <n v="2490"/>
    <s v="Male"/>
    <n v="0.65"/>
    <n v="0.91"/>
    <n v="0.75"/>
    <n v="7.38"/>
    <n v="97"/>
    <x v="13"/>
    <n v="88"/>
    <n v="2"/>
    <n v="5"/>
    <n v="9"/>
    <n v="4"/>
    <n v="0.89"/>
    <n v="2"/>
    <s v="Yes"/>
    <x v="1"/>
    <n v="8.92"/>
    <m/>
  </r>
  <r>
    <n v="2491"/>
    <s v="Male"/>
    <n v="0.95"/>
    <n v="0.5"/>
    <n v="0.85"/>
    <n v="8.3000000000000007"/>
    <n v="47"/>
    <x v="54"/>
    <n v="63"/>
    <n v="2"/>
    <n v="5"/>
    <n v="13"/>
    <n v="0"/>
    <n v="0.76"/>
    <n v="2"/>
    <s v="No"/>
    <x v="1"/>
    <n v="8.4"/>
    <m/>
  </r>
  <r>
    <n v="2492"/>
    <s v="Male"/>
    <n v="0.79"/>
    <n v="0.85"/>
    <n v="0.81"/>
    <n v="5.73"/>
    <n v="77"/>
    <x v="35"/>
    <n v="44"/>
    <n v="2"/>
    <n v="1"/>
    <n v="3"/>
    <n v="1"/>
    <n v="0.63"/>
    <n v="1"/>
    <s v="No"/>
    <x v="0"/>
    <n v="0"/>
    <m/>
  </r>
  <r>
    <n v="2493"/>
    <s v="Female"/>
    <n v="0.78"/>
    <n v="0.61"/>
    <n v="0.77"/>
    <n v="6.28"/>
    <n v="42"/>
    <x v="14"/>
    <n v="93"/>
    <n v="4"/>
    <n v="4"/>
    <n v="22"/>
    <n v="0"/>
    <n v="0.99"/>
    <n v="3"/>
    <s v="No"/>
    <x v="0"/>
    <n v="0"/>
    <m/>
  </r>
  <r>
    <n v="2494"/>
    <s v="Female"/>
    <n v="0.94"/>
    <n v="0.57999999999999996"/>
    <n v="0.75"/>
    <n v="8.1999999999999993"/>
    <n v="96"/>
    <x v="31"/>
    <n v="94"/>
    <n v="2"/>
    <n v="2"/>
    <n v="11"/>
    <n v="0"/>
    <n v="0.91"/>
    <n v="3"/>
    <s v="Yes"/>
    <x v="0"/>
    <n v="0"/>
    <m/>
  </r>
  <r>
    <n v="2495"/>
    <s v="Male"/>
    <n v="0.64"/>
    <n v="0.85"/>
    <n v="0.67"/>
    <n v="8.26"/>
    <n v="97"/>
    <x v="0"/>
    <n v="81"/>
    <n v="4"/>
    <n v="2"/>
    <n v="11"/>
    <n v="5"/>
    <n v="0.91"/>
    <n v="5"/>
    <s v="Yes"/>
    <x v="0"/>
    <n v="0"/>
    <m/>
  </r>
  <r>
    <n v="2496"/>
    <s v="Female"/>
    <n v="0.95"/>
    <n v="0.9"/>
    <n v="0.8"/>
    <n v="8.83"/>
    <n v="59"/>
    <x v="52"/>
    <n v="78"/>
    <n v="0"/>
    <n v="0"/>
    <n v="1"/>
    <n v="1"/>
    <n v="0.66"/>
    <n v="5"/>
    <s v="No"/>
    <x v="0"/>
    <n v="0"/>
    <m/>
  </r>
  <r>
    <n v="2497"/>
    <s v="Female"/>
    <n v="0.74"/>
    <n v="0.77"/>
    <n v="0.61"/>
    <n v="7.23"/>
    <n v="97"/>
    <x v="58"/>
    <n v="52"/>
    <n v="4"/>
    <n v="1"/>
    <n v="5"/>
    <n v="4"/>
    <n v="0.97"/>
    <n v="2"/>
    <s v="Yes"/>
    <x v="0"/>
    <n v="0"/>
    <m/>
  </r>
  <r>
    <n v="2498"/>
    <s v="Female"/>
    <n v="0.87"/>
    <n v="0.87"/>
    <n v="0.76"/>
    <n v="8.61"/>
    <n v="43"/>
    <x v="36"/>
    <n v="69"/>
    <n v="3"/>
    <n v="1"/>
    <n v="4"/>
    <n v="2"/>
    <n v="0.91"/>
    <n v="5"/>
    <s v="No"/>
    <x v="0"/>
    <n v="0"/>
    <m/>
  </r>
  <r>
    <n v="2499"/>
    <s v="Male"/>
    <n v="0.91"/>
    <n v="0.82"/>
    <n v="0.77"/>
    <n v="8.44"/>
    <n v="83"/>
    <x v="45"/>
    <n v="99"/>
    <n v="1"/>
    <n v="2"/>
    <n v="18"/>
    <n v="3"/>
    <n v="0.64"/>
    <n v="3"/>
    <s v="Yes"/>
    <x v="0"/>
    <n v="0"/>
    <m/>
  </r>
  <r>
    <n v="2500"/>
    <s v="Female"/>
    <n v="0.87"/>
    <n v="0.91"/>
    <n v="0.84"/>
    <n v="9.64"/>
    <n v="84"/>
    <x v="51"/>
    <n v="46"/>
    <n v="1"/>
    <n v="2"/>
    <n v="20"/>
    <n v="5"/>
    <n v="0.62"/>
    <n v="2"/>
    <s v="No"/>
    <x v="0"/>
    <n v="0"/>
    <m/>
  </r>
  <r>
    <n v="2501"/>
    <s v="Female"/>
    <n v="0.72"/>
    <n v="0.71"/>
    <n v="0.72"/>
    <n v="6.43"/>
    <n v="41"/>
    <x v="29"/>
    <n v="86"/>
    <n v="3"/>
    <n v="2"/>
    <n v="14"/>
    <n v="2"/>
    <n v="0.79"/>
    <n v="2"/>
    <s v="Yes"/>
    <x v="0"/>
    <n v="0"/>
    <m/>
  </r>
  <r>
    <n v="2502"/>
    <s v="Male"/>
    <n v="0.74"/>
    <n v="0.74"/>
    <n v="0.72"/>
    <n v="7.87"/>
    <n v="90"/>
    <x v="17"/>
    <n v="56"/>
    <n v="0"/>
    <n v="5"/>
    <n v="9"/>
    <n v="4"/>
    <n v="0.76"/>
    <n v="0"/>
    <s v="No"/>
    <x v="1"/>
    <n v="6.64"/>
    <m/>
  </r>
  <r>
    <n v="2503"/>
    <s v="Male"/>
    <n v="0.91"/>
    <n v="0.67"/>
    <n v="0.64"/>
    <n v="8.09"/>
    <n v="75"/>
    <x v="12"/>
    <n v="94"/>
    <n v="1"/>
    <n v="5"/>
    <n v="6"/>
    <n v="4"/>
    <n v="0.75"/>
    <n v="4"/>
    <s v="Yes"/>
    <x v="0"/>
    <n v="0"/>
    <m/>
  </r>
  <r>
    <n v="2504"/>
    <s v="Female"/>
    <n v="0.56000000000000005"/>
    <n v="0.55000000000000004"/>
    <n v="0.84"/>
    <n v="9.7899999999999991"/>
    <n v="62"/>
    <x v="30"/>
    <n v="66"/>
    <n v="3"/>
    <n v="0"/>
    <n v="18"/>
    <n v="5"/>
    <n v="0.7"/>
    <n v="3"/>
    <s v="Yes"/>
    <x v="0"/>
    <n v="0"/>
    <m/>
  </r>
  <r>
    <n v="2505"/>
    <s v="Female"/>
    <n v="0.71"/>
    <n v="0.67"/>
    <n v="0.8"/>
    <n v="6.37"/>
    <n v="84"/>
    <x v="30"/>
    <n v="74"/>
    <n v="1"/>
    <n v="0"/>
    <n v="7"/>
    <n v="1"/>
    <n v="0.72"/>
    <n v="2"/>
    <s v="No"/>
    <x v="0"/>
    <n v="0"/>
    <m/>
  </r>
  <r>
    <n v="2506"/>
    <s v="Male"/>
    <n v="0.66"/>
    <n v="0.65"/>
    <n v="0.61"/>
    <n v="7.75"/>
    <n v="58"/>
    <x v="7"/>
    <n v="44"/>
    <n v="4"/>
    <n v="3"/>
    <n v="14"/>
    <n v="2"/>
    <n v="0.77"/>
    <n v="3"/>
    <s v="No"/>
    <x v="0"/>
    <n v="0"/>
    <m/>
  </r>
  <r>
    <n v="2507"/>
    <s v="Male"/>
    <n v="0.67"/>
    <n v="0.64"/>
    <n v="0.61"/>
    <n v="6.99"/>
    <n v="79"/>
    <x v="46"/>
    <n v="81"/>
    <n v="1"/>
    <n v="5"/>
    <n v="22"/>
    <n v="0"/>
    <n v="0.73"/>
    <n v="0"/>
    <s v="Yes"/>
    <x v="0"/>
    <n v="0"/>
    <m/>
  </r>
  <r>
    <n v="2508"/>
    <s v="Female"/>
    <n v="0.9"/>
    <n v="0.56999999999999995"/>
    <n v="0.59"/>
    <n v="7.76"/>
    <n v="47"/>
    <x v="13"/>
    <n v="44"/>
    <n v="4"/>
    <n v="1"/>
    <n v="3"/>
    <n v="1"/>
    <n v="0.93"/>
    <n v="0"/>
    <s v="Yes"/>
    <x v="0"/>
    <n v="0"/>
    <m/>
  </r>
  <r>
    <n v="2509"/>
    <s v="Female"/>
    <n v="0.59"/>
    <n v="0.62"/>
    <n v="0.55000000000000004"/>
    <n v="6.5"/>
    <n v="55"/>
    <x v="15"/>
    <n v="63"/>
    <n v="4"/>
    <n v="0"/>
    <n v="12"/>
    <n v="1"/>
    <n v="0.71"/>
    <n v="2"/>
    <s v="No"/>
    <x v="0"/>
    <n v="0"/>
    <m/>
  </r>
  <r>
    <n v="2510"/>
    <s v="Female"/>
    <n v="0.59"/>
    <n v="0.92"/>
    <n v="0.72"/>
    <n v="5.7"/>
    <n v="97"/>
    <x v="46"/>
    <n v="46"/>
    <n v="1"/>
    <n v="4"/>
    <n v="4"/>
    <n v="3"/>
    <n v="0.81"/>
    <n v="3"/>
    <s v="No"/>
    <x v="0"/>
    <n v="0"/>
    <m/>
  </r>
  <r>
    <n v="2511"/>
    <s v="Female"/>
    <n v="0.56000000000000005"/>
    <n v="0.56000000000000005"/>
    <n v="0.67"/>
    <n v="7.96"/>
    <n v="82"/>
    <x v="1"/>
    <n v="46"/>
    <n v="1"/>
    <n v="1"/>
    <n v="10"/>
    <n v="1"/>
    <n v="0.8"/>
    <n v="3"/>
    <s v="Yes"/>
    <x v="0"/>
    <n v="0"/>
    <m/>
  </r>
  <r>
    <n v="2512"/>
    <s v="Male"/>
    <n v="0.87"/>
    <n v="0.66"/>
    <n v="0.79"/>
    <n v="6.94"/>
    <n v="57"/>
    <x v="28"/>
    <n v="93"/>
    <n v="4"/>
    <n v="3"/>
    <n v="15"/>
    <n v="2"/>
    <n v="0.85"/>
    <n v="3"/>
    <s v="Yes"/>
    <x v="0"/>
    <n v="0"/>
    <m/>
  </r>
  <r>
    <n v="2513"/>
    <s v="Female"/>
    <n v="0.76"/>
    <n v="0.81"/>
    <n v="0.62"/>
    <n v="6.28"/>
    <n v="75"/>
    <x v="45"/>
    <n v="94"/>
    <n v="1"/>
    <n v="2"/>
    <n v="19"/>
    <n v="4"/>
    <n v="0.98"/>
    <n v="0"/>
    <s v="No"/>
    <x v="0"/>
    <n v="0"/>
    <m/>
  </r>
  <r>
    <n v="2514"/>
    <s v="Female"/>
    <n v="0.82"/>
    <n v="0.71"/>
    <n v="0.64"/>
    <n v="6.89"/>
    <n v="63"/>
    <x v="58"/>
    <n v="53"/>
    <n v="0"/>
    <n v="3"/>
    <n v="17"/>
    <n v="5"/>
    <n v="0.61"/>
    <n v="1"/>
    <s v="No"/>
    <x v="0"/>
    <n v="0"/>
    <m/>
  </r>
  <r>
    <n v="2515"/>
    <s v="Male"/>
    <n v="0.5"/>
    <n v="0.62"/>
    <n v="0.86"/>
    <n v="5.71"/>
    <n v="40"/>
    <x v="23"/>
    <n v="94"/>
    <n v="2"/>
    <n v="1"/>
    <n v="14"/>
    <n v="3"/>
    <n v="0.75"/>
    <n v="1"/>
    <s v="Yes"/>
    <x v="0"/>
    <n v="0"/>
    <m/>
  </r>
  <r>
    <n v="2516"/>
    <s v="Female"/>
    <n v="0.93"/>
    <n v="0.72"/>
    <n v="0.71"/>
    <n v="9.59"/>
    <n v="40"/>
    <x v="43"/>
    <n v="54"/>
    <n v="2"/>
    <n v="2"/>
    <n v="24"/>
    <n v="5"/>
    <n v="0.93"/>
    <n v="3"/>
    <s v="Yes"/>
    <x v="0"/>
    <n v="0"/>
    <m/>
  </r>
  <r>
    <n v="2517"/>
    <s v="Male"/>
    <n v="0.83"/>
    <n v="0.78"/>
    <n v="0.69"/>
    <n v="8"/>
    <n v="85"/>
    <x v="13"/>
    <n v="44"/>
    <n v="3"/>
    <n v="3"/>
    <n v="0"/>
    <n v="5"/>
    <n v="0.7"/>
    <n v="3"/>
    <s v="Yes"/>
    <x v="0"/>
    <n v="0"/>
    <m/>
  </r>
  <r>
    <n v="2518"/>
    <s v="Female"/>
    <n v="0.53"/>
    <n v="0.71"/>
    <n v="0.69"/>
    <n v="9"/>
    <n v="75"/>
    <x v="1"/>
    <n v="76"/>
    <n v="2"/>
    <n v="3"/>
    <n v="7"/>
    <n v="0"/>
    <n v="0.78"/>
    <n v="4"/>
    <s v="No"/>
    <x v="0"/>
    <n v="0"/>
    <m/>
  </r>
  <r>
    <n v="2519"/>
    <s v="Female"/>
    <n v="0.66"/>
    <n v="0.5"/>
    <n v="0.74"/>
    <n v="7.32"/>
    <n v="50"/>
    <x v="28"/>
    <n v="43"/>
    <n v="0"/>
    <n v="1"/>
    <n v="3"/>
    <n v="2"/>
    <n v="0.89"/>
    <n v="2"/>
    <s v="Yes"/>
    <x v="0"/>
    <n v="0"/>
    <m/>
  </r>
  <r>
    <n v="2520"/>
    <s v="Male"/>
    <n v="0.53"/>
    <n v="0.78"/>
    <n v="0.69"/>
    <n v="9.3800000000000008"/>
    <n v="57"/>
    <x v="36"/>
    <n v="69"/>
    <n v="2"/>
    <n v="0"/>
    <n v="8"/>
    <n v="0"/>
    <n v="0.66"/>
    <n v="0"/>
    <s v="No"/>
    <x v="1"/>
    <n v="11.73"/>
    <m/>
  </r>
  <r>
    <n v="2521"/>
    <s v="Male"/>
    <n v="0.92"/>
    <n v="0.54"/>
    <n v="0.89"/>
    <n v="7.58"/>
    <n v="55"/>
    <x v="49"/>
    <n v="59"/>
    <n v="2"/>
    <n v="4"/>
    <n v="18"/>
    <n v="1"/>
    <n v="0.86"/>
    <n v="4"/>
    <s v="Yes"/>
    <x v="0"/>
    <n v="0"/>
    <m/>
  </r>
  <r>
    <n v="2522"/>
    <s v="Female"/>
    <n v="0.75"/>
    <n v="0.84"/>
    <n v="0.6"/>
    <n v="7.97"/>
    <n v="56"/>
    <x v="35"/>
    <n v="92"/>
    <n v="0"/>
    <n v="3"/>
    <n v="6"/>
    <n v="2"/>
    <n v="0.81"/>
    <n v="3"/>
    <s v="Yes"/>
    <x v="0"/>
    <n v="0"/>
    <m/>
  </r>
  <r>
    <n v="2523"/>
    <s v="Female"/>
    <n v="0.53"/>
    <n v="0.59"/>
    <n v="0.84"/>
    <n v="7.61"/>
    <n v="63"/>
    <x v="46"/>
    <n v="65"/>
    <n v="4"/>
    <n v="4"/>
    <n v="14"/>
    <n v="5"/>
    <n v="0.76"/>
    <n v="5"/>
    <s v="No"/>
    <x v="0"/>
    <n v="0"/>
    <m/>
  </r>
  <r>
    <n v="2524"/>
    <s v="Female"/>
    <n v="0.5"/>
    <n v="0.68"/>
    <n v="0.62"/>
    <n v="8.65"/>
    <n v="73"/>
    <x v="35"/>
    <n v="48"/>
    <n v="2"/>
    <n v="5"/>
    <n v="2"/>
    <n v="3"/>
    <n v="0.74"/>
    <n v="1"/>
    <s v="No"/>
    <x v="0"/>
    <n v="0"/>
    <m/>
  </r>
  <r>
    <n v="2525"/>
    <s v="Male"/>
    <n v="0.56000000000000005"/>
    <n v="0.86"/>
    <n v="0.85"/>
    <n v="7.94"/>
    <n v="43"/>
    <x v="34"/>
    <n v="69"/>
    <n v="3"/>
    <n v="5"/>
    <n v="11"/>
    <n v="5"/>
    <n v="0.68"/>
    <n v="1"/>
    <s v="No"/>
    <x v="1"/>
    <n v="11.61"/>
    <m/>
  </r>
  <r>
    <n v="2526"/>
    <s v="Female"/>
    <n v="0.79"/>
    <n v="0.56000000000000005"/>
    <n v="0.86"/>
    <n v="6.67"/>
    <n v="74"/>
    <x v="13"/>
    <n v="98"/>
    <n v="2"/>
    <n v="1"/>
    <n v="22"/>
    <n v="3"/>
    <n v="0.71"/>
    <n v="4"/>
    <s v="Yes"/>
    <x v="0"/>
    <n v="0"/>
    <m/>
  </r>
  <r>
    <n v="2527"/>
    <s v="Male"/>
    <n v="0.57999999999999996"/>
    <n v="0.84"/>
    <n v="0.69"/>
    <n v="6.13"/>
    <n v="54"/>
    <x v="21"/>
    <n v="83"/>
    <n v="2"/>
    <n v="1"/>
    <n v="1"/>
    <n v="0"/>
    <n v="0.67"/>
    <n v="1"/>
    <s v="Yes"/>
    <x v="0"/>
    <n v="0"/>
    <m/>
  </r>
  <r>
    <n v="2528"/>
    <s v="Male"/>
    <n v="0.84"/>
    <n v="0.94"/>
    <n v="0.72"/>
    <n v="8.11"/>
    <n v="41"/>
    <x v="19"/>
    <n v="87"/>
    <n v="0"/>
    <n v="0"/>
    <n v="18"/>
    <n v="4"/>
    <n v="0.61"/>
    <n v="1"/>
    <s v="No"/>
    <x v="0"/>
    <n v="0"/>
    <m/>
  </r>
  <r>
    <n v="2529"/>
    <s v="Female"/>
    <n v="0.56999999999999995"/>
    <n v="0.62"/>
    <n v="0.67"/>
    <n v="7.6"/>
    <n v="95"/>
    <x v="31"/>
    <n v="61"/>
    <n v="0"/>
    <n v="2"/>
    <n v="23"/>
    <n v="5"/>
    <n v="0.75"/>
    <n v="5"/>
    <s v="Yes"/>
    <x v="0"/>
    <n v="0"/>
    <m/>
  </r>
  <r>
    <n v="2530"/>
    <s v="Male"/>
    <n v="0.73"/>
    <n v="0.59"/>
    <n v="0.78"/>
    <n v="5.91"/>
    <n v="90"/>
    <x v="31"/>
    <n v="79"/>
    <n v="3"/>
    <n v="4"/>
    <n v="6"/>
    <n v="3"/>
    <n v="0.62"/>
    <n v="2"/>
    <s v="No"/>
    <x v="0"/>
    <n v="0"/>
    <m/>
  </r>
  <r>
    <n v="2531"/>
    <s v="Female"/>
    <n v="0.68"/>
    <n v="0.51"/>
    <n v="0.68"/>
    <n v="7.2"/>
    <n v="70"/>
    <x v="40"/>
    <n v="80"/>
    <n v="1"/>
    <n v="3"/>
    <n v="10"/>
    <n v="0"/>
    <n v="0.9"/>
    <n v="3"/>
    <s v="Yes"/>
    <x v="0"/>
    <n v="0"/>
    <m/>
  </r>
  <r>
    <n v="2532"/>
    <s v="Female"/>
    <n v="0.85"/>
    <n v="0.55000000000000004"/>
    <n v="0.82"/>
    <n v="7.71"/>
    <n v="48"/>
    <x v="24"/>
    <n v="83"/>
    <n v="0"/>
    <n v="2"/>
    <n v="18"/>
    <n v="4"/>
    <n v="0.85"/>
    <n v="4"/>
    <s v="Yes"/>
    <x v="0"/>
    <n v="0"/>
    <m/>
  </r>
  <r>
    <n v="2533"/>
    <s v="Female"/>
    <n v="0.92"/>
    <n v="0.56999999999999995"/>
    <n v="0.65"/>
    <n v="9.06"/>
    <n v="49"/>
    <x v="11"/>
    <n v="69"/>
    <n v="1"/>
    <n v="5"/>
    <n v="7"/>
    <n v="2"/>
    <n v="0.61"/>
    <n v="5"/>
    <s v="No"/>
    <x v="0"/>
    <n v="0"/>
    <m/>
  </r>
  <r>
    <n v="2534"/>
    <s v="Female"/>
    <n v="0.76"/>
    <n v="0.85"/>
    <n v="0.6"/>
    <n v="5.83"/>
    <n v="92"/>
    <x v="30"/>
    <n v="59"/>
    <n v="3"/>
    <n v="5"/>
    <n v="12"/>
    <n v="3"/>
    <n v="0.89"/>
    <n v="0"/>
    <s v="No"/>
    <x v="0"/>
    <n v="0"/>
    <m/>
  </r>
  <r>
    <n v="2535"/>
    <s v="Female"/>
    <n v="0.81"/>
    <n v="0.74"/>
    <n v="0.79"/>
    <n v="7"/>
    <n v="64"/>
    <x v="52"/>
    <n v="67"/>
    <n v="2"/>
    <n v="4"/>
    <n v="8"/>
    <n v="3"/>
    <n v="0.72"/>
    <n v="0"/>
    <s v="No"/>
    <x v="1"/>
    <n v="7.64"/>
    <m/>
  </r>
  <r>
    <n v="2536"/>
    <s v="Male"/>
    <n v="0.63"/>
    <n v="0.93"/>
    <n v="0.55000000000000004"/>
    <n v="9.0399999999999991"/>
    <n v="90"/>
    <x v="21"/>
    <n v="46"/>
    <n v="2"/>
    <n v="4"/>
    <n v="1"/>
    <n v="5"/>
    <n v="0.96"/>
    <n v="5"/>
    <s v="Yes"/>
    <x v="0"/>
    <n v="0"/>
    <m/>
  </r>
  <r>
    <n v="2537"/>
    <s v="Male"/>
    <n v="0.67"/>
    <n v="0.89"/>
    <n v="0.79"/>
    <n v="8.2899999999999991"/>
    <n v="99"/>
    <x v="21"/>
    <n v="92"/>
    <n v="1"/>
    <n v="2"/>
    <n v="17"/>
    <n v="5"/>
    <n v="0.73"/>
    <n v="3"/>
    <s v="Yes"/>
    <x v="0"/>
    <n v="0"/>
    <m/>
  </r>
  <r>
    <n v="2538"/>
    <s v="Female"/>
    <n v="0.77"/>
    <n v="0.56000000000000005"/>
    <n v="0.56000000000000005"/>
    <n v="6.75"/>
    <n v="44"/>
    <x v="19"/>
    <n v="43"/>
    <n v="3"/>
    <n v="2"/>
    <n v="14"/>
    <n v="0"/>
    <n v="0.6"/>
    <n v="0"/>
    <s v="Yes"/>
    <x v="0"/>
    <n v="0"/>
    <m/>
  </r>
  <r>
    <n v="2539"/>
    <s v="Female"/>
    <n v="0.78"/>
    <n v="0.72"/>
    <n v="0.86"/>
    <n v="9.1300000000000008"/>
    <n v="53"/>
    <x v="32"/>
    <n v="67"/>
    <n v="3"/>
    <n v="0"/>
    <n v="22"/>
    <n v="3"/>
    <n v="0.91"/>
    <n v="5"/>
    <s v="Yes"/>
    <x v="0"/>
    <n v="0"/>
    <m/>
  </r>
  <r>
    <n v="2540"/>
    <s v="Male"/>
    <n v="0.65"/>
    <n v="0.68"/>
    <n v="0.67"/>
    <n v="7.62"/>
    <n v="81"/>
    <x v="4"/>
    <n v="94"/>
    <n v="0"/>
    <n v="3"/>
    <n v="10"/>
    <n v="0"/>
    <n v="0.65"/>
    <n v="1"/>
    <s v="No"/>
    <x v="0"/>
    <n v="0"/>
    <m/>
  </r>
  <r>
    <n v="2541"/>
    <s v="Male"/>
    <n v="0.84"/>
    <n v="0.71"/>
    <n v="0.87"/>
    <n v="7.64"/>
    <n v="87"/>
    <x v="4"/>
    <n v="74"/>
    <n v="1"/>
    <n v="3"/>
    <n v="23"/>
    <n v="3"/>
    <n v="0.81"/>
    <n v="2"/>
    <s v="No"/>
    <x v="0"/>
    <n v="0"/>
    <m/>
  </r>
  <r>
    <n v="2542"/>
    <s v="Male"/>
    <n v="0.8"/>
    <n v="0.62"/>
    <n v="0.86"/>
    <n v="9.6999999999999993"/>
    <n v="77"/>
    <x v="5"/>
    <n v="72"/>
    <n v="0"/>
    <n v="3"/>
    <n v="14"/>
    <n v="0"/>
    <n v="0.7"/>
    <n v="4"/>
    <s v="Yes"/>
    <x v="0"/>
    <n v="0"/>
    <m/>
  </r>
  <r>
    <n v="2543"/>
    <s v="Male"/>
    <n v="0.53"/>
    <n v="0.7"/>
    <n v="0.78"/>
    <n v="9.57"/>
    <n v="96"/>
    <x v="18"/>
    <n v="46"/>
    <n v="1"/>
    <n v="5"/>
    <n v="20"/>
    <n v="3"/>
    <n v="0.82"/>
    <n v="4"/>
    <s v="No"/>
    <x v="0"/>
    <n v="0"/>
    <m/>
  </r>
  <r>
    <n v="2544"/>
    <s v="Female"/>
    <n v="0.86"/>
    <n v="0.5"/>
    <n v="0.81"/>
    <n v="7.04"/>
    <n v="79"/>
    <x v="45"/>
    <n v="48"/>
    <n v="0"/>
    <n v="5"/>
    <n v="17"/>
    <n v="2"/>
    <n v="0.73"/>
    <n v="1"/>
    <s v="Yes"/>
    <x v="0"/>
    <n v="0"/>
    <m/>
  </r>
  <r>
    <n v="2545"/>
    <s v="Female"/>
    <n v="0.66"/>
    <n v="0.68"/>
    <n v="0.57999999999999996"/>
    <n v="6.1"/>
    <n v="41"/>
    <x v="54"/>
    <n v="73"/>
    <n v="0"/>
    <n v="2"/>
    <n v="13"/>
    <n v="5"/>
    <n v="0.73"/>
    <n v="3"/>
    <s v="No"/>
    <x v="0"/>
    <n v="0"/>
    <m/>
  </r>
  <r>
    <n v="2546"/>
    <s v="Male"/>
    <n v="0.88"/>
    <n v="0.82"/>
    <n v="0.78"/>
    <n v="6.9"/>
    <n v="57"/>
    <x v="2"/>
    <n v="78"/>
    <n v="3"/>
    <n v="0"/>
    <n v="20"/>
    <n v="2"/>
    <n v="0.79"/>
    <n v="2"/>
    <s v="No"/>
    <x v="0"/>
    <n v="0"/>
    <m/>
  </r>
  <r>
    <n v="2547"/>
    <s v="Female"/>
    <n v="0.95"/>
    <n v="0.53"/>
    <n v="0.77"/>
    <n v="5.63"/>
    <n v="68"/>
    <x v="26"/>
    <n v="81"/>
    <n v="3"/>
    <n v="1"/>
    <n v="18"/>
    <n v="0"/>
    <n v="0.66"/>
    <n v="0"/>
    <s v="Yes"/>
    <x v="0"/>
    <n v="0"/>
    <m/>
  </r>
  <r>
    <n v="2548"/>
    <s v="Male"/>
    <n v="0.75"/>
    <n v="0.91"/>
    <n v="0.83"/>
    <n v="5.59"/>
    <n v="92"/>
    <x v="59"/>
    <n v="73"/>
    <n v="2"/>
    <n v="0"/>
    <n v="12"/>
    <n v="2"/>
    <n v="0.78"/>
    <n v="4"/>
    <s v="Yes"/>
    <x v="0"/>
    <n v="0"/>
    <m/>
  </r>
  <r>
    <n v="2549"/>
    <s v="Female"/>
    <n v="0.88"/>
    <n v="0.52"/>
    <n v="0.88"/>
    <n v="7.2"/>
    <n v="92"/>
    <x v="11"/>
    <n v="52"/>
    <n v="2"/>
    <n v="5"/>
    <n v="24"/>
    <n v="0"/>
    <n v="0.85"/>
    <n v="4"/>
    <s v="No"/>
    <x v="0"/>
    <n v="0"/>
    <m/>
  </r>
  <r>
    <n v="2550"/>
    <s v="Male"/>
    <n v="0.9"/>
    <n v="0.76"/>
    <n v="0.75"/>
    <n v="9.5500000000000007"/>
    <n v="92"/>
    <x v="7"/>
    <n v="68"/>
    <n v="3"/>
    <n v="2"/>
    <n v="15"/>
    <n v="5"/>
    <n v="0.81"/>
    <n v="3"/>
    <s v="Yes"/>
    <x v="0"/>
    <n v="0"/>
    <m/>
  </r>
  <r>
    <n v="2551"/>
    <s v="Female"/>
    <n v="0.53"/>
    <n v="0.9"/>
    <n v="0.84"/>
    <n v="9.25"/>
    <n v="59"/>
    <x v="0"/>
    <n v="74"/>
    <n v="3"/>
    <n v="0"/>
    <n v="1"/>
    <n v="0"/>
    <n v="0.65"/>
    <n v="2"/>
    <s v="No"/>
    <x v="1"/>
    <n v="9.5399999999999991"/>
    <m/>
  </r>
  <r>
    <n v="2552"/>
    <s v="Male"/>
    <n v="0.79"/>
    <n v="0.84"/>
    <n v="0.8"/>
    <n v="7.7"/>
    <n v="47"/>
    <x v="25"/>
    <n v="84"/>
    <n v="0"/>
    <n v="2"/>
    <n v="24"/>
    <n v="5"/>
    <n v="0.72"/>
    <n v="5"/>
    <s v="Yes"/>
    <x v="0"/>
    <n v="0"/>
    <m/>
  </r>
  <r>
    <n v="2553"/>
    <s v="Male"/>
    <n v="0.79"/>
    <n v="0.77"/>
    <n v="0.74"/>
    <n v="7.93"/>
    <n v="98"/>
    <x v="2"/>
    <n v="49"/>
    <n v="2"/>
    <n v="4"/>
    <n v="1"/>
    <n v="1"/>
    <n v="0.69"/>
    <n v="0"/>
    <s v="No"/>
    <x v="0"/>
    <n v="0"/>
    <m/>
  </r>
  <r>
    <n v="2554"/>
    <s v="Female"/>
    <n v="0.71"/>
    <n v="0.55000000000000004"/>
    <n v="0.7"/>
    <n v="5.53"/>
    <n v="76"/>
    <x v="41"/>
    <n v="69"/>
    <n v="3"/>
    <n v="4"/>
    <n v="16"/>
    <n v="2"/>
    <n v="0.78"/>
    <n v="4"/>
    <s v="Yes"/>
    <x v="0"/>
    <n v="0"/>
    <m/>
  </r>
  <r>
    <n v="2555"/>
    <s v="Male"/>
    <n v="0.6"/>
    <n v="0.55000000000000004"/>
    <n v="0.56999999999999995"/>
    <n v="6.43"/>
    <n v="88"/>
    <x v="58"/>
    <n v="83"/>
    <n v="1"/>
    <n v="1"/>
    <n v="21"/>
    <n v="1"/>
    <n v="0.9"/>
    <n v="4"/>
    <s v="No"/>
    <x v="0"/>
    <n v="0"/>
    <m/>
  </r>
  <r>
    <n v="2556"/>
    <s v="Female"/>
    <n v="0.51"/>
    <n v="0.93"/>
    <n v="0.79"/>
    <n v="5.61"/>
    <n v="87"/>
    <x v="24"/>
    <n v="65"/>
    <n v="1"/>
    <n v="5"/>
    <n v="21"/>
    <n v="5"/>
    <n v="0.69"/>
    <n v="0"/>
    <s v="Yes"/>
    <x v="0"/>
    <n v="0"/>
    <m/>
  </r>
  <r>
    <n v="2557"/>
    <s v="Female"/>
    <n v="0.93"/>
    <n v="0.72"/>
    <n v="0.77"/>
    <n v="8.74"/>
    <n v="65"/>
    <x v="34"/>
    <n v="74"/>
    <n v="2"/>
    <n v="4"/>
    <n v="19"/>
    <n v="5"/>
    <n v="0.96"/>
    <n v="2"/>
    <s v="No"/>
    <x v="1"/>
    <n v="13.87"/>
    <m/>
  </r>
  <r>
    <n v="2558"/>
    <s v="Male"/>
    <n v="0.61"/>
    <n v="0.82"/>
    <n v="0.55000000000000004"/>
    <n v="6.13"/>
    <n v="76"/>
    <x v="21"/>
    <n v="67"/>
    <n v="1"/>
    <n v="1"/>
    <n v="17"/>
    <n v="1"/>
    <n v="0.72"/>
    <n v="2"/>
    <s v="No"/>
    <x v="0"/>
    <n v="0"/>
    <m/>
  </r>
  <r>
    <n v="2559"/>
    <s v="Female"/>
    <n v="0.79"/>
    <n v="0.65"/>
    <n v="0.87"/>
    <n v="9.24"/>
    <n v="88"/>
    <x v="35"/>
    <n v="68"/>
    <n v="0"/>
    <n v="3"/>
    <n v="9"/>
    <n v="5"/>
    <n v="0.76"/>
    <n v="2"/>
    <s v="Yes"/>
    <x v="1"/>
    <n v="3.42"/>
    <m/>
  </r>
  <r>
    <n v="2560"/>
    <s v="Female"/>
    <n v="0.85"/>
    <n v="0.73"/>
    <n v="0.69"/>
    <n v="8.27"/>
    <n v="43"/>
    <x v="33"/>
    <n v="91"/>
    <n v="2"/>
    <n v="2"/>
    <n v="11"/>
    <n v="3"/>
    <n v="0.64"/>
    <n v="4"/>
    <s v="No"/>
    <x v="0"/>
    <n v="0"/>
    <m/>
  </r>
  <r>
    <n v="2561"/>
    <s v="Female"/>
    <n v="0.67"/>
    <n v="0.54"/>
    <n v="0.71"/>
    <n v="6.49"/>
    <n v="72"/>
    <x v="39"/>
    <n v="45"/>
    <n v="3"/>
    <n v="3"/>
    <n v="2"/>
    <n v="0"/>
    <n v="0.8"/>
    <n v="5"/>
    <s v="Yes"/>
    <x v="0"/>
    <n v="0"/>
    <m/>
  </r>
  <r>
    <n v="2562"/>
    <s v="Female"/>
    <n v="0.75"/>
    <n v="0.9"/>
    <n v="0.88"/>
    <n v="6.18"/>
    <n v="61"/>
    <x v="34"/>
    <n v="42"/>
    <n v="1"/>
    <n v="3"/>
    <n v="5"/>
    <n v="4"/>
    <n v="0.98"/>
    <n v="1"/>
    <s v="Yes"/>
    <x v="0"/>
    <n v="0"/>
    <m/>
  </r>
  <r>
    <n v="2563"/>
    <s v="Female"/>
    <n v="0.56000000000000005"/>
    <n v="0.91"/>
    <n v="0.71"/>
    <n v="8.1999999999999993"/>
    <n v="45"/>
    <x v="50"/>
    <n v="68"/>
    <n v="0"/>
    <n v="1"/>
    <n v="19"/>
    <n v="1"/>
    <n v="0.79"/>
    <n v="4"/>
    <s v="No"/>
    <x v="0"/>
    <n v="0"/>
    <m/>
  </r>
  <r>
    <n v="2564"/>
    <s v="Male"/>
    <n v="0.5"/>
    <n v="0.62"/>
    <n v="0.57999999999999996"/>
    <n v="9.3699999999999992"/>
    <n v="72"/>
    <x v="30"/>
    <n v="96"/>
    <n v="3"/>
    <n v="2"/>
    <n v="4"/>
    <n v="3"/>
    <n v="0.66"/>
    <n v="3"/>
    <s v="Yes"/>
    <x v="0"/>
    <n v="0"/>
    <m/>
  </r>
  <r>
    <n v="2565"/>
    <s v="Female"/>
    <n v="0.75"/>
    <n v="0.61"/>
    <n v="0.67"/>
    <n v="8.59"/>
    <n v="67"/>
    <x v="18"/>
    <n v="41"/>
    <n v="4"/>
    <n v="1"/>
    <n v="24"/>
    <n v="2"/>
    <n v="0.74"/>
    <n v="3"/>
    <s v="Yes"/>
    <x v="0"/>
    <n v="0"/>
    <m/>
  </r>
  <r>
    <n v="2566"/>
    <s v="Female"/>
    <n v="0.72"/>
    <n v="0.54"/>
    <n v="0.57999999999999996"/>
    <n v="7"/>
    <n v="63"/>
    <x v="24"/>
    <n v="94"/>
    <n v="0"/>
    <n v="0"/>
    <n v="20"/>
    <n v="4"/>
    <n v="0.74"/>
    <n v="5"/>
    <s v="Yes"/>
    <x v="0"/>
    <n v="0"/>
    <m/>
  </r>
  <r>
    <n v="2567"/>
    <s v="Female"/>
    <n v="0.75"/>
    <n v="0.86"/>
    <n v="0.61"/>
    <n v="8.0299999999999994"/>
    <n v="43"/>
    <x v="16"/>
    <n v="61"/>
    <n v="1"/>
    <n v="3"/>
    <n v="7"/>
    <n v="5"/>
    <n v="0.82"/>
    <n v="4"/>
    <s v="Yes"/>
    <x v="0"/>
    <n v="0"/>
    <m/>
  </r>
  <r>
    <n v="2568"/>
    <s v="Female"/>
    <n v="0.94"/>
    <n v="0.8"/>
    <n v="0.63"/>
    <n v="6.84"/>
    <n v="41"/>
    <x v="0"/>
    <n v="85"/>
    <n v="0"/>
    <n v="2"/>
    <n v="17"/>
    <n v="0"/>
    <n v="0.92"/>
    <n v="4"/>
    <s v="Yes"/>
    <x v="0"/>
    <n v="0"/>
    <m/>
  </r>
  <r>
    <n v="2569"/>
    <s v="Female"/>
    <n v="0.55000000000000004"/>
    <n v="0.77"/>
    <n v="0.77"/>
    <n v="9.8000000000000007"/>
    <n v="52"/>
    <x v="30"/>
    <n v="86"/>
    <n v="4"/>
    <n v="3"/>
    <n v="15"/>
    <n v="3"/>
    <n v="0.61"/>
    <n v="0"/>
    <s v="No"/>
    <x v="1"/>
    <n v="4.22"/>
    <m/>
  </r>
  <r>
    <n v="2570"/>
    <s v="Male"/>
    <n v="0.55000000000000004"/>
    <n v="0.77"/>
    <n v="0.87"/>
    <n v="8.7200000000000006"/>
    <n v="85"/>
    <x v="16"/>
    <n v="89"/>
    <n v="4"/>
    <n v="0"/>
    <n v="13"/>
    <n v="4"/>
    <n v="0.91"/>
    <n v="2"/>
    <s v="Yes"/>
    <x v="1"/>
    <n v="5.27"/>
    <m/>
  </r>
  <r>
    <n v="2571"/>
    <s v="Female"/>
    <n v="0.93"/>
    <n v="0.79"/>
    <n v="0.87"/>
    <n v="8.14"/>
    <n v="88"/>
    <x v="39"/>
    <n v="66"/>
    <n v="0"/>
    <n v="5"/>
    <n v="5"/>
    <n v="0"/>
    <n v="0.74"/>
    <n v="5"/>
    <s v="Yes"/>
    <x v="0"/>
    <n v="0"/>
    <m/>
  </r>
  <r>
    <n v="2572"/>
    <s v="Male"/>
    <n v="0.56999999999999995"/>
    <n v="0.67"/>
    <n v="0.74"/>
    <n v="7.32"/>
    <n v="50"/>
    <x v="0"/>
    <n v="90"/>
    <n v="3"/>
    <n v="0"/>
    <n v="10"/>
    <n v="0"/>
    <n v="0.66"/>
    <n v="0"/>
    <s v="No"/>
    <x v="1"/>
    <n v="13.83"/>
    <m/>
  </r>
  <r>
    <n v="2573"/>
    <s v="Male"/>
    <n v="0.73"/>
    <n v="0.93"/>
    <n v="0.57999999999999996"/>
    <n v="8.16"/>
    <n v="74"/>
    <x v="56"/>
    <n v="61"/>
    <n v="3"/>
    <n v="5"/>
    <n v="5"/>
    <n v="4"/>
    <n v="0.68"/>
    <n v="5"/>
    <s v="Yes"/>
    <x v="0"/>
    <n v="0"/>
    <m/>
  </r>
  <r>
    <n v="2574"/>
    <s v="Male"/>
    <n v="0.71"/>
    <n v="0.76"/>
    <n v="0.55000000000000004"/>
    <n v="6.97"/>
    <n v="78"/>
    <x v="32"/>
    <n v="49"/>
    <n v="4"/>
    <n v="2"/>
    <n v="4"/>
    <n v="3"/>
    <n v="0.87"/>
    <n v="3"/>
    <s v="Yes"/>
    <x v="0"/>
    <n v="0"/>
    <m/>
  </r>
  <r>
    <n v="2575"/>
    <s v="Male"/>
    <n v="0.68"/>
    <n v="0.84"/>
    <n v="0.88"/>
    <n v="5.62"/>
    <n v="49"/>
    <x v="43"/>
    <n v="91"/>
    <n v="2"/>
    <n v="2"/>
    <n v="14"/>
    <n v="5"/>
    <n v="0.81"/>
    <n v="3"/>
    <s v="No"/>
    <x v="0"/>
    <n v="0"/>
    <m/>
  </r>
  <r>
    <n v="2576"/>
    <s v="Female"/>
    <n v="0.86"/>
    <n v="0.75"/>
    <n v="0.81"/>
    <n v="7.2"/>
    <n v="82"/>
    <x v="2"/>
    <n v="88"/>
    <n v="2"/>
    <n v="0"/>
    <n v="5"/>
    <n v="4"/>
    <n v="0.62"/>
    <n v="1"/>
    <s v="No"/>
    <x v="1"/>
    <n v="14.86"/>
    <m/>
  </r>
  <r>
    <n v="2577"/>
    <s v="Male"/>
    <n v="0.67"/>
    <n v="0.88"/>
    <n v="0.75"/>
    <n v="9.5"/>
    <n v="49"/>
    <x v="21"/>
    <n v="88"/>
    <n v="3"/>
    <n v="3"/>
    <n v="20"/>
    <n v="1"/>
    <n v="0.61"/>
    <n v="2"/>
    <s v="No"/>
    <x v="0"/>
    <n v="0"/>
    <m/>
  </r>
  <r>
    <n v="2578"/>
    <s v="Male"/>
    <n v="0.8"/>
    <n v="0.67"/>
    <n v="0.78"/>
    <n v="8.19"/>
    <n v="47"/>
    <x v="53"/>
    <n v="58"/>
    <n v="2"/>
    <n v="4"/>
    <n v="15"/>
    <n v="0"/>
    <n v="0.81"/>
    <n v="2"/>
    <s v="Yes"/>
    <x v="1"/>
    <n v="4.5999999999999996"/>
    <m/>
  </r>
  <r>
    <n v="2579"/>
    <s v="Female"/>
    <n v="0.86"/>
    <n v="0.82"/>
    <n v="0.69"/>
    <n v="5.86"/>
    <n v="44"/>
    <x v="38"/>
    <n v="63"/>
    <n v="3"/>
    <n v="3"/>
    <n v="17"/>
    <n v="2"/>
    <n v="0.84"/>
    <n v="5"/>
    <s v="Yes"/>
    <x v="0"/>
    <n v="0"/>
    <m/>
  </r>
  <r>
    <n v="2580"/>
    <s v="Female"/>
    <n v="0.79"/>
    <n v="0.74"/>
    <n v="0.89"/>
    <n v="9.31"/>
    <n v="62"/>
    <x v="4"/>
    <n v="66"/>
    <n v="1"/>
    <n v="4"/>
    <n v="20"/>
    <n v="5"/>
    <n v="0.84"/>
    <n v="3"/>
    <s v="No"/>
    <x v="0"/>
    <n v="0"/>
    <m/>
  </r>
  <r>
    <n v="2581"/>
    <s v="Female"/>
    <n v="0.91"/>
    <n v="0.8"/>
    <n v="0.79"/>
    <n v="6.66"/>
    <n v="73"/>
    <x v="14"/>
    <n v="75"/>
    <n v="3"/>
    <n v="1"/>
    <n v="0"/>
    <n v="4"/>
    <n v="0.91"/>
    <n v="0"/>
    <s v="No"/>
    <x v="0"/>
    <n v="0"/>
    <m/>
  </r>
  <r>
    <n v="2582"/>
    <s v="Male"/>
    <n v="0.82"/>
    <n v="0.86"/>
    <n v="0.63"/>
    <n v="6.55"/>
    <n v="99"/>
    <x v="17"/>
    <n v="82"/>
    <n v="1"/>
    <n v="2"/>
    <n v="2"/>
    <n v="4"/>
    <n v="0.66"/>
    <n v="4"/>
    <s v="No"/>
    <x v="0"/>
    <n v="0"/>
    <m/>
  </r>
  <r>
    <n v="2583"/>
    <s v="Female"/>
    <n v="0.59"/>
    <n v="0.51"/>
    <n v="0.71"/>
    <n v="6.78"/>
    <n v="99"/>
    <x v="52"/>
    <n v="56"/>
    <n v="4"/>
    <n v="0"/>
    <n v="22"/>
    <n v="0"/>
    <n v="0.9"/>
    <n v="2"/>
    <s v="Yes"/>
    <x v="0"/>
    <n v="0"/>
    <m/>
  </r>
  <r>
    <n v="2584"/>
    <s v="Female"/>
    <n v="0.86"/>
    <n v="0.82"/>
    <n v="0.75"/>
    <n v="7.98"/>
    <n v="86"/>
    <x v="51"/>
    <n v="95"/>
    <n v="2"/>
    <n v="1"/>
    <n v="19"/>
    <n v="0"/>
    <n v="0.96"/>
    <n v="4"/>
    <s v="No"/>
    <x v="0"/>
    <n v="0"/>
    <m/>
  </r>
  <r>
    <n v="2585"/>
    <s v="Male"/>
    <n v="0.61"/>
    <n v="0.88"/>
    <n v="0.67"/>
    <n v="7.84"/>
    <n v="71"/>
    <x v="35"/>
    <n v="49"/>
    <n v="4"/>
    <n v="3"/>
    <n v="23"/>
    <n v="4"/>
    <n v="0.63"/>
    <n v="3"/>
    <s v="Yes"/>
    <x v="0"/>
    <n v="0"/>
    <m/>
  </r>
  <r>
    <n v="2586"/>
    <s v="Female"/>
    <n v="0.79"/>
    <n v="0.92"/>
    <n v="0.56999999999999995"/>
    <n v="7.61"/>
    <n v="55"/>
    <x v="5"/>
    <n v="93"/>
    <n v="0"/>
    <n v="4"/>
    <n v="2"/>
    <n v="2"/>
    <n v="0.92"/>
    <n v="1"/>
    <s v="No"/>
    <x v="1"/>
    <n v="7.95"/>
    <m/>
  </r>
  <r>
    <n v="2587"/>
    <s v="Female"/>
    <n v="0.76"/>
    <n v="0.92"/>
    <n v="0.57999999999999996"/>
    <n v="8.59"/>
    <n v="43"/>
    <x v="45"/>
    <n v="56"/>
    <n v="0"/>
    <n v="5"/>
    <n v="6"/>
    <n v="0"/>
    <n v="0.74"/>
    <n v="3"/>
    <s v="Yes"/>
    <x v="0"/>
    <n v="0"/>
    <m/>
  </r>
  <r>
    <n v="2588"/>
    <s v="Female"/>
    <n v="0.88"/>
    <n v="0.81"/>
    <n v="0.57999999999999996"/>
    <n v="6.86"/>
    <n v="93"/>
    <x v="46"/>
    <n v="83"/>
    <n v="4"/>
    <n v="2"/>
    <n v="13"/>
    <n v="0"/>
    <n v="0.68"/>
    <n v="4"/>
    <s v="No"/>
    <x v="0"/>
    <n v="0"/>
    <m/>
  </r>
  <r>
    <n v="2589"/>
    <s v="Female"/>
    <n v="0.57999999999999996"/>
    <n v="0.67"/>
    <n v="0.82"/>
    <n v="8.86"/>
    <n v="99"/>
    <x v="31"/>
    <n v="49"/>
    <n v="3"/>
    <n v="4"/>
    <n v="17"/>
    <n v="1"/>
    <n v="0.65"/>
    <n v="3"/>
    <s v="No"/>
    <x v="0"/>
    <n v="0"/>
    <m/>
  </r>
  <r>
    <n v="2590"/>
    <s v="Male"/>
    <n v="0.7"/>
    <n v="0.66"/>
    <n v="0.61"/>
    <n v="6.25"/>
    <n v="67"/>
    <x v="51"/>
    <n v="49"/>
    <n v="3"/>
    <n v="3"/>
    <n v="23"/>
    <n v="3"/>
    <n v="0.9"/>
    <n v="2"/>
    <s v="No"/>
    <x v="0"/>
    <n v="0"/>
    <m/>
  </r>
  <r>
    <n v="2591"/>
    <s v="Female"/>
    <n v="0.61"/>
    <n v="0.83"/>
    <n v="0.8"/>
    <n v="8.8699999999999992"/>
    <n v="87"/>
    <x v="19"/>
    <n v="77"/>
    <n v="2"/>
    <n v="3"/>
    <n v="14"/>
    <n v="1"/>
    <n v="0.93"/>
    <n v="5"/>
    <s v="No"/>
    <x v="0"/>
    <n v="0"/>
    <m/>
  </r>
  <r>
    <n v="2592"/>
    <s v="Female"/>
    <n v="0.78"/>
    <n v="0.88"/>
    <n v="0.65"/>
    <n v="8.35"/>
    <n v="83"/>
    <x v="34"/>
    <n v="56"/>
    <n v="4"/>
    <n v="0"/>
    <n v="12"/>
    <n v="2"/>
    <n v="0.97"/>
    <n v="5"/>
    <s v="Yes"/>
    <x v="0"/>
    <n v="0"/>
    <m/>
  </r>
  <r>
    <n v="2593"/>
    <s v="Male"/>
    <n v="0.82"/>
    <n v="0.56000000000000005"/>
    <n v="0.78"/>
    <n v="8.44"/>
    <n v="99"/>
    <x v="27"/>
    <n v="65"/>
    <n v="0"/>
    <n v="1"/>
    <n v="18"/>
    <n v="3"/>
    <n v="0.72"/>
    <n v="4"/>
    <s v="No"/>
    <x v="0"/>
    <n v="0"/>
    <m/>
  </r>
  <r>
    <n v="2594"/>
    <s v="Female"/>
    <n v="0.92"/>
    <n v="0.91"/>
    <n v="0.64"/>
    <n v="7.57"/>
    <n v="53"/>
    <x v="50"/>
    <n v="65"/>
    <n v="4"/>
    <n v="2"/>
    <n v="21"/>
    <n v="4"/>
    <n v="0.95"/>
    <n v="4"/>
    <s v="No"/>
    <x v="0"/>
    <n v="0"/>
    <m/>
  </r>
  <r>
    <n v="2595"/>
    <s v="Male"/>
    <n v="0.64"/>
    <n v="0.84"/>
    <n v="0.67"/>
    <n v="8.3699999999999992"/>
    <n v="51"/>
    <x v="38"/>
    <n v="90"/>
    <n v="4"/>
    <n v="0"/>
    <n v="1"/>
    <n v="2"/>
    <n v="0.91"/>
    <n v="1"/>
    <s v="No"/>
    <x v="1"/>
    <n v="10.029999999999999"/>
    <m/>
  </r>
  <r>
    <n v="2596"/>
    <s v="Female"/>
    <n v="0.51"/>
    <n v="0.79"/>
    <n v="0.73"/>
    <n v="5.84"/>
    <n v="99"/>
    <x v="38"/>
    <n v="73"/>
    <n v="2"/>
    <n v="4"/>
    <n v="6"/>
    <n v="2"/>
    <n v="0.81"/>
    <n v="2"/>
    <s v="Yes"/>
    <x v="0"/>
    <n v="0"/>
    <m/>
  </r>
  <r>
    <n v="2597"/>
    <s v="Male"/>
    <n v="0.88"/>
    <n v="0.61"/>
    <n v="0.73"/>
    <n v="9.16"/>
    <n v="60"/>
    <x v="27"/>
    <n v="43"/>
    <n v="3"/>
    <n v="1"/>
    <n v="12"/>
    <n v="1"/>
    <n v="0.88"/>
    <n v="0"/>
    <s v="No"/>
    <x v="0"/>
    <n v="0"/>
    <m/>
  </r>
  <r>
    <n v="2598"/>
    <s v="Male"/>
    <n v="0.93"/>
    <n v="0.84"/>
    <n v="0.66"/>
    <n v="5.74"/>
    <n v="87"/>
    <x v="59"/>
    <n v="89"/>
    <n v="0"/>
    <n v="2"/>
    <n v="3"/>
    <n v="3"/>
    <n v="0.7"/>
    <n v="1"/>
    <s v="No"/>
    <x v="0"/>
    <n v="0"/>
    <m/>
  </r>
  <r>
    <n v="2599"/>
    <s v="Male"/>
    <n v="0.67"/>
    <n v="0.6"/>
    <n v="0.76"/>
    <n v="6.14"/>
    <n v="55"/>
    <x v="49"/>
    <n v="66"/>
    <n v="2"/>
    <n v="4"/>
    <n v="5"/>
    <n v="2"/>
    <n v="0.65"/>
    <n v="2"/>
    <s v="No"/>
    <x v="0"/>
    <n v="0"/>
    <m/>
  </r>
  <r>
    <n v="2600"/>
    <s v="Male"/>
    <n v="0.52"/>
    <n v="0.93"/>
    <n v="0.84"/>
    <n v="7.98"/>
    <n v="93"/>
    <x v="0"/>
    <n v="60"/>
    <n v="0"/>
    <n v="2"/>
    <n v="17"/>
    <n v="3"/>
    <n v="0.64"/>
    <n v="5"/>
    <s v="Yes"/>
    <x v="0"/>
    <n v="0"/>
    <m/>
  </r>
  <r>
    <n v="2601"/>
    <s v="Female"/>
    <n v="0.56000000000000005"/>
    <n v="0.53"/>
    <n v="0.66"/>
    <n v="8.68"/>
    <n v="83"/>
    <x v="6"/>
    <n v="75"/>
    <n v="0"/>
    <n v="2"/>
    <n v="18"/>
    <n v="5"/>
    <n v="0.6"/>
    <n v="0"/>
    <s v="Yes"/>
    <x v="0"/>
    <n v="0"/>
    <m/>
  </r>
  <r>
    <n v="2602"/>
    <s v="Male"/>
    <n v="0.92"/>
    <n v="0.74"/>
    <n v="0.83"/>
    <n v="5.83"/>
    <n v="41"/>
    <x v="35"/>
    <n v="77"/>
    <n v="3"/>
    <n v="5"/>
    <n v="14"/>
    <n v="4"/>
    <n v="0.98"/>
    <n v="5"/>
    <s v="Yes"/>
    <x v="0"/>
    <n v="0"/>
    <m/>
  </r>
  <r>
    <n v="2603"/>
    <s v="Female"/>
    <n v="0.67"/>
    <n v="0.81"/>
    <n v="0.75"/>
    <n v="9.4600000000000009"/>
    <n v="62"/>
    <x v="1"/>
    <n v="85"/>
    <n v="3"/>
    <n v="5"/>
    <n v="2"/>
    <n v="3"/>
    <n v="0.69"/>
    <n v="4"/>
    <s v="Yes"/>
    <x v="0"/>
    <n v="0"/>
    <m/>
  </r>
  <r>
    <n v="2604"/>
    <s v="Male"/>
    <n v="0.93"/>
    <n v="0.69"/>
    <n v="0.65"/>
    <n v="9.69"/>
    <n v="95"/>
    <x v="1"/>
    <n v="70"/>
    <n v="2"/>
    <n v="1"/>
    <n v="19"/>
    <n v="1"/>
    <n v="0.69"/>
    <n v="5"/>
    <s v="Yes"/>
    <x v="0"/>
    <n v="0"/>
    <m/>
  </r>
  <r>
    <n v="2605"/>
    <s v="Male"/>
    <n v="0.87"/>
    <n v="0.8"/>
    <n v="0.72"/>
    <n v="8.11"/>
    <n v="68"/>
    <x v="20"/>
    <n v="46"/>
    <n v="1"/>
    <n v="5"/>
    <n v="16"/>
    <n v="1"/>
    <n v="0.83"/>
    <n v="1"/>
    <s v="Yes"/>
    <x v="0"/>
    <n v="0"/>
    <m/>
  </r>
  <r>
    <n v="2606"/>
    <s v="Male"/>
    <n v="0.86"/>
    <n v="0.53"/>
    <n v="0.81"/>
    <n v="7.57"/>
    <n v="85"/>
    <x v="34"/>
    <n v="83"/>
    <n v="2"/>
    <n v="4"/>
    <n v="15"/>
    <n v="2"/>
    <n v="0.66"/>
    <n v="4"/>
    <s v="No"/>
    <x v="0"/>
    <n v="0"/>
    <m/>
  </r>
  <r>
    <n v="2607"/>
    <s v="Female"/>
    <n v="0.82"/>
    <n v="0.87"/>
    <n v="0.66"/>
    <n v="8.69"/>
    <n v="82"/>
    <x v="19"/>
    <n v="73"/>
    <n v="2"/>
    <n v="5"/>
    <n v="12"/>
    <n v="3"/>
    <n v="0.81"/>
    <n v="4"/>
    <s v="Yes"/>
    <x v="0"/>
    <n v="0"/>
    <m/>
  </r>
  <r>
    <n v="2608"/>
    <s v="Male"/>
    <n v="0.93"/>
    <n v="0.5"/>
    <n v="0.77"/>
    <n v="6.91"/>
    <n v="48"/>
    <x v="0"/>
    <n v="57"/>
    <n v="1"/>
    <n v="0"/>
    <n v="21"/>
    <n v="1"/>
    <n v="0.8"/>
    <n v="4"/>
    <s v="No"/>
    <x v="0"/>
    <n v="0"/>
    <m/>
  </r>
  <r>
    <n v="2609"/>
    <s v="Female"/>
    <n v="0.8"/>
    <n v="0.52"/>
    <n v="0.88"/>
    <n v="7.62"/>
    <n v="93"/>
    <x v="9"/>
    <n v="63"/>
    <n v="0"/>
    <n v="0"/>
    <n v="21"/>
    <n v="0"/>
    <n v="0.81"/>
    <n v="2"/>
    <s v="No"/>
    <x v="0"/>
    <n v="0"/>
    <m/>
  </r>
  <r>
    <n v="2610"/>
    <s v="Female"/>
    <n v="0.6"/>
    <n v="0.86"/>
    <n v="0.77"/>
    <n v="9.44"/>
    <n v="46"/>
    <x v="3"/>
    <n v="52"/>
    <n v="4"/>
    <n v="0"/>
    <n v="19"/>
    <n v="1"/>
    <n v="0.92"/>
    <n v="0"/>
    <s v="No"/>
    <x v="0"/>
    <n v="0"/>
    <m/>
  </r>
  <r>
    <n v="2611"/>
    <s v="Female"/>
    <n v="0.53"/>
    <n v="0.71"/>
    <n v="0.79"/>
    <n v="9.61"/>
    <n v="68"/>
    <x v="42"/>
    <n v="52"/>
    <n v="1"/>
    <n v="2"/>
    <n v="7"/>
    <n v="4"/>
    <n v="0.84"/>
    <n v="2"/>
    <s v="Yes"/>
    <x v="0"/>
    <n v="0"/>
    <m/>
  </r>
  <r>
    <n v="2612"/>
    <s v="Female"/>
    <n v="0.67"/>
    <n v="0.66"/>
    <n v="0.57999999999999996"/>
    <n v="9.49"/>
    <n v="83"/>
    <x v="27"/>
    <n v="64"/>
    <n v="4"/>
    <n v="3"/>
    <n v="20"/>
    <n v="0"/>
    <n v="0.9"/>
    <n v="4"/>
    <s v="Yes"/>
    <x v="0"/>
    <n v="0"/>
    <m/>
  </r>
  <r>
    <n v="2613"/>
    <s v="Female"/>
    <n v="0.53"/>
    <n v="0.63"/>
    <n v="0.84"/>
    <n v="6.63"/>
    <n v="56"/>
    <x v="44"/>
    <n v="44"/>
    <n v="0"/>
    <n v="1"/>
    <n v="13"/>
    <n v="3"/>
    <n v="0.75"/>
    <n v="1"/>
    <s v="No"/>
    <x v="0"/>
    <n v="0"/>
    <m/>
  </r>
  <r>
    <n v="2614"/>
    <s v="Female"/>
    <n v="0.83"/>
    <n v="0.9"/>
    <n v="0.84"/>
    <n v="6.5"/>
    <n v="48"/>
    <x v="38"/>
    <n v="78"/>
    <n v="1"/>
    <n v="0"/>
    <n v="3"/>
    <n v="5"/>
    <n v="0.74"/>
    <n v="5"/>
    <s v="No"/>
    <x v="0"/>
    <n v="0"/>
    <m/>
  </r>
  <r>
    <n v="2615"/>
    <s v="Female"/>
    <n v="0.78"/>
    <n v="0.84"/>
    <n v="0.67"/>
    <n v="6.78"/>
    <n v="45"/>
    <x v="8"/>
    <n v="68"/>
    <n v="3"/>
    <n v="1"/>
    <n v="6"/>
    <n v="2"/>
    <n v="0.88"/>
    <n v="4"/>
    <s v="No"/>
    <x v="0"/>
    <n v="0"/>
    <m/>
  </r>
  <r>
    <n v="2616"/>
    <s v="Female"/>
    <n v="0.73"/>
    <n v="0.62"/>
    <n v="0.68"/>
    <n v="7.4"/>
    <n v="83"/>
    <x v="37"/>
    <n v="83"/>
    <n v="2"/>
    <n v="5"/>
    <n v="9"/>
    <n v="0"/>
    <n v="0.78"/>
    <n v="0"/>
    <s v="Yes"/>
    <x v="0"/>
    <n v="0"/>
    <m/>
  </r>
  <r>
    <n v="2617"/>
    <s v="Female"/>
    <n v="0.71"/>
    <n v="0.84"/>
    <n v="0.62"/>
    <n v="6.85"/>
    <n v="59"/>
    <x v="48"/>
    <n v="96"/>
    <n v="1"/>
    <n v="2"/>
    <n v="14"/>
    <n v="1"/>
    <n v="0.76"/>
    <n v="2"/>
    <s v="No"/>
    <x v="0"/>
    <n v="0"/>
    <m/>
  </r>
  <r>
    <n v="2618"/>
    <s v="Male"/>
    <n v="0.51"/>
    <n v="0.92"/>
    <n v="0.78"/>
    <n v="7.11"/>
    <n v="49"/>
    <x v="58"/>
    <n v="85"/>
    <n v="1"/>
    <n v="1"/>
    <n v="15"/>
    <n v="2"/>
    <n v="0.85"/>
    <n v="0"/>
    <s v="No"/>
    <x v="1"/>
    <n v="3.03"/>
    <m/>
  </r>
  <r>
    <n v="2619"/>
    <s v="Male"/>
    <n v="0.93"/>
    <n v="0.51"/>
    <n v="0.72"/>
    <n v="8.17"/>
    <n v="48"/>
    <x v="53"/>
    <n v="72"/>
    <n v="0"/>
    <n v="0"/>
    <n v="7"/>
    <n v="5"/>
    <n v="0.95"/>
    <n v="2"/>
    <s v="No"/>
    <x v="1"/>
    <n v="12.57"/>
    <m/>
  </r>
  <r>
    <n v="2620"/>
    <s v="Male"/>
    <n v="0.55000000000000004"/>
    <n v="0.62"/>
    <n v="0.89"/>
    <n v="8.7799999999999994"/>
    <n v="51"/>
    <x v="6"/>
    <n v="63"/>
    <n v="3"/>
    <n v="0"/>
    <n v="1"/>
    <n v="5"/>
    <n v="0.95"/>
    <n v="5"/>
    <s v="Yes"/>
    <x v="0"/>
    <n v="0"/>
    <m/>
  </r>
  <r>
    <n v="2621"/>
    <s v="Male"/>
    <n v="0.91"/>
    <n v="0.65"/>
    <n v="0.79"/>
    <n v="8.66"/>
    <n v="72"/>
    <x v="42"/>
    <n v="49"/>
    <n v="1"/>
    <n v="2"/>
    <n v="16"/>
    <n v="2"/>
    <n v="0.94"/>
    <n v="0"/>
    <s v="Yes"/>
    <x v="0"/>
    <n v="0"/>
    <m/>
  </r>
  <r>
    <n v="2622"/>
    <s v="Male"/>
    <n v="0.74"/>
    <n v="0.67"/>
    <n v="0.71"/>
    <n v="9"/>
    <n v="71"/>
    <x v="0"/>
    <n v="97"/>
    <n v="3"/>
    <n v="2"/>
    <n v="5"/>
    <n v="2"/>
    <n v="0.99"/>
    <n v="0"/>
    <s v="Yes"/>
    <x v="1"/>
    <n v="6.43"/>
    <m/>
  </r>
  <r>
    <n v="2623"/>
    <s v="Female"/>
    <n v="0.7"/>
    <n v="0.56000000000000005"/>
    <n v="0.86"/>
    <n v="5.64"/>
    <n v="73"/>
    <x v="5"/>
    <n v="64"/>
    <n v="4"/>
    <n v="4"/>
    <n v="15"/>
    <n v="2"/>
    <n v="0.82"/>
    <n v="2"/>
    <s v="Yes"/>
    <x v="0"/>
    <n v="0"/>
    <m/>
  </r>
  <r>
    <n v="2624"/>
    <s v="Female"/>
    <n v="0.65"/>
    <n v="0.94"/>
    <n v="0.78"/>
    <n v="5.71"/>
    <n v="58"/>
    <x v="40"/>
    <n v="80"/>
    <n v="1"/>
    <n v="2"/>
    <n v="1"/>
    <n v="3"/>
    <n v="0.68"/>
    <n v="2"/>
    <s v="Yes"/>
    <x v="0"/>
    <n v="0"/>
    <m/>
  </r>
  <r>
    <n v="2625"/>
    <s v="Female"/>
    <n v="0.8"/>
    <n v="0.85"/>
    <n v="0.61"/>
    <n v="8.89"/>
    <n v="72"/>
    <x v="53"/>
    <n v="49"/>
    <n v="3"/>
    <n v="3"/>
    <n v="23"/>
    <n v="3"/>
    <n v="0.93"/>
    <n v="2"/>
    <s v="No"/>
    <x v="0"/>
    <n v="0"/>
    <m/>
  </r>
  <r>
    <n v="2626"/>
    <s v="Female"/>
    <n v="0.63"/>
    <n v="0.9"/>
    <n v="0.67"/>
    <n v="7.79"/>
    <n v="87"/>
    <x v="51"/>
    <n v="78"/>
    <n v="2"/>
    <n v="3"/>
    <n v="20"/>
    <n v="3"/>
    <n v="0.77"/>
    <n v="3"/>
    <s v="No"/>
    <x v="0"/>
    <n v="0"/>
    <m/>
  </r>
  <r>
    <n v="2627"/>
    <s v="Female"/>
    <n v="0.88"/>
    <n v="0.79"/>
    <n v="0.81"/>
    <n v="7.99"/>
    <n v="55"/>
    <x v="36"/>
    <n v="55"/>
    <n v="0"/>
    <n v="0"/>
    <n v="17"/>
    <n v="1"/>
    <n v="0.75"/>
    <n v="5"/>
    <s v="No"/>
    <x v="0"/>
    <n v="0"/>
    <m/>
  </r>
  <r>
    <n v="2628"/>
    <s v="Female"/>
    <n v="0.77"/>
    <n v="0.91"/>
    <n v="0.59"/>
    <n v="5.73"/>
    <n v="89"/>
    <x v="13"/>
    <n v="99"/>
    <n v="3"/>
    <n v="5"/>
    <n v="10"/>
    <n v="3"/>
    <n v="0.91"/>
    <n v="0"/>
    <s v="Yes"/>
    <x v="0"/>
    <n v="0"/>
    <m/>
  </r>
  <r>
    <n v="2629"/>
    <s v="Female"/>
    <n v="0.81"/>
    <n v="0.9"/>
    <n v="0.8"/>
    <n v="6.6"/>
    <n v="89"/>
    <x v="5"/>
    <n v="67"/>
    <n v="0"/>
    <n v="2"/>
    <n v="11"/>
    <n v="2"/>
    <n v="0.87"/>
    <n v="3"/>
    <s v="No"/>
    <x v="0"/>
    <n v="0"/>
    <m/>
  </r>
  <r>
    <n v="2630"/>
    <s v="Male"/>
    <n v="0.77"/>
    <n v="0.56000000000000005"/>
    <n v="0.85"/>
    <n v="8.24"/>
    <n v="62"/>
    <x v="8"/>
    <n v="51"/>
    <n v="1"/>
    <n v="3"/>
    <n v="4"/>
    <n v="0"/>
    <n v="0.91"/>
    <n v="3"/>
    <s v="Yes"/>
    <x v="0"/>
    <n v="0"/>
    <m/>
  </r>
  <r>
    <n v="2631"/>
    <s v="Male"/>
    <n v="0.57999999999999996"/>
    <n v="0.64"/>
    <n v="0.64"/>
    <n v="9.19"/>
    <n v="65"/>
    <x v="18"/>
    <n v="83"/>
    <n v="1"/>
    <n v="3"/>
    <n v="1"/>
    <n v="0"/>
    <n v="0.77"/>
    <n v="4"/>
    <s v="Yes"/>
    <x v="0"/>
    <n v="0"/>
    <m/>
  </r>
  <r>
    <n v="2632"/>
    <s v="Male"/>
    <n v="0.94"/>
    <n v="0.89"/>
    <n v="0.8"/>
    <n v="9.44"/>
    <n v="84"/>
    <x v="42"/>
    <n v="97"/>
    <n v="4"/>
    <n v="4"/>
    <n v="21"/>
    <n v="5"/>
    <n v="0.93"/>
    <n v="3"/>
    <s v="No"/>
    <x v="0"/>
    <n v="0"/>
    <m/>
  </r>
  <r>
    <n v="2633"/>
    <s v="Male"/>
    <n v="0.71"/>
    <n v="0.68"/>
    <n v="0.76"/>
    <n v="7.65"/>
    <n v="93"/>
    <x v="57"/>
    <n v="71"/>
    <n v="0"/>
    <n v="5"/>
    <n v="23"/>
    <n v="0"/>
    <n v="0.88"/>
    <n v="3"/>
    <s v="No"/>
    <x v="0"/>
    <n v="0"/>
    <m/>
  </r>
  <r>
    <n v="2634"/>
    <s v="Female"/>
    <n v="0.81"/>
    <n v="0.92"/>
    <n v="0.66"/>
    <n v="7.85"/>
    <n v="83"/>
    <x v="6"/>
    <n v="90"/>
    <n v="2"/>
    <n v="5"/>
    <n v="17"/>
    <n v="0"/>
    <n v="0.8"/>
    <n v="2"/>
    <s v="No"/>
    <x v="0"/>
    <n v="0"/>
    <m/>
  </r>
  <r>
    <n v="2635"/>
    <s v="Female"/>
    <n v="0.54"/>
    <n v="0.86"/>
    <n v="0.86"/>
    <n v="9.08"/>
    <n v="80"/>
    <x v="10"/>
    <n v="68"/>
    <n v="2"/>
    <n v="2"/>
    <n v="21"/>
    <n v="0"/>
    <n v="0.6"/>
    <n v="2"/>
    <s v="Yes"/>
    <x v="1"/>
    <n v="13.38"/>
    <m/>
  </r>
  <r>
    <n v="2636"/>
    <s v="Female"/>
    <n v="0.72"/>
    <n v="0.51"/>
    <n v="0.81"/>
    <n v="7.81"/>
    <n v="76"/>
    <x v="24"/>
    <n v="84"/>
    <n v="3"/>
    <n v="4"/>
    <n v="5"/>
    <n v="5"/>
    <n v="0.75"/>
    <n v="1"/>
    <s v="No"/>
    <x v="1"/>
    <n v="10.65"/>
    <m/>
  </r>
  <r>
    <n v="2637"/>
    <s v="Male"/>
    <n v="0.54"/>
    <n v="0.91"/>
    <n v="0.87"/>
    <n v="7.72"/>
    <n v="48"/>
    <x v="5"/>
    <n v="92"/>
    <n v="2"/>
    <n v="5"/>
    <n v="0"/>
    <n v="4"/>
    <n v="0.92"/>
    <n v="5"/>
    <s v="No"/>
    <x v="0"/>
    <n v="0"/>
    <m/>
  </r>
  <r>
    <n v="2638"/>
    <s v="Female"/>
    <n v="0.91"/>
    <n v="0.62"/>
    <n v="0.74"/>
    <n v="9.39"/>
    <n v="69"/>
    <x v="20"/>
    <n v="89"/>
    <n v="0"/>
    <n v="5"/>
    <n v="8"/>
    <n v="0"/>
    <n v="0.8"/>
    <n v="0"/>
    <s v="No"/>
    <x v="1"/>
    <n v="10.73"/>
    <m/>
  </r>
  <r>
    <n v="2639"/>
    <s v="Female"/>
    <n v="0.81"/>
    <n v="0.89"/>
    <n v="0.67"/>
    <n v="8.9"/>
    <n v="52"/>
    <x v="32"/>
    <n v="66"/>
    <n v="1"/>
    <n v="1"/>
    <n v="14"/>
    <n v="0"/>
    <n v="0.94"/>
    <n v="5"/>
    <s v="Yes"/>
    <x v="0"/>
    <n v="0"/>
    <m/>
  </r>
  <r>
    <n v="2640"/>
    <s v="Female"/>
    <n v="0.59"/>
    <n v="0.9"/>
    <n v="0.68"/>
    <n v="9.41"/>
    <n v="87"/>
    <x v="28"/>
    <n v="65"/>
    <n v="0"/>
    <n v="4"/>
    <n v="7"/>
    <n v="0"/>
    <n v="0.86"/>
    <n v="3"/>
    <s v="Yes"/>
    <x v="0"/>
    <n v="0"/>
    <m/>
  </r>
  <r>
    <n v="2641"/>
    <s v="Male"/>
    <n v="0.88"/>
    <n v="0.92"/>
    <n v="0.76"/>
    <n v="6.44"/>
    <n v="99"/>
    <x v="42"/>
    <n v="42"/>
    <n v="0"/>
    <n v="5"/>
    <n v="13"/>
    <n v="5"/>
    <n v="0.79"/>
    <n v="3"/>
    <s v="No"/>
    <x v="0"/>
    <n v="0"/>
    <m/>
  </r>
  <r>
    <n v="2642"/>
    <s v="Female"/>
    <n v="0.64"/>
    <n v="0.92"/>
    <n v="0.72"/>
    <n v="7.75"/>
    <n v="81"/>
    <x v="18"/>
    <n v="65"/>
    <n v="1"/>
    <n v="1"/>
    <n v="3"/>
    <n v="1"/>
    <n v="0.9"/>
    <n v="0"/>
    <s v="Yes"/>
    <x v="1"/>
    <n v="14.86"/>
    <m/>
  </r>
  <r>
    <n v="2643"/>
    <s v="Male"/>
    <n v="0.56000000000000005"/>
    <n v="0.8"/>
    <n v="0.83"/>
    <n v="9.1199999999999992"/>
    <n v="55"/>
    <x v="48"/>
    <n v="78"/>
    <n v="0"/>
    <n v="1"/>
    <n v="6"/>
    <n v="4"/>
    <n v="0.75"/>
    <n v="5"/>
    <s v="No"/>
    <x v="0"/>
    <n v="0"/>
    <m/>
  </r>
  <r>
    <n v="2644"/>
    <s v="Male"/>
    <n v="0.78"/>
    <n v="0.65"/>
    <n v="0.7"/>
    <n v="5.98"/>
    <n v="85"/>
    <x v="0"/>
    <n v="40"/>
    <n v="2"/>
    <n v="5"/>
    <n v="19"/>
    <n v="0"/>
    <n v="0.73"/>
    <n v="2"/>
    <s v="Yes"/>
    <x v="0"/>
    <n v="0"/>
    <m/>
  </r>
  <r>
    <n v="2645"/>
    <s v="Male"/>
    <n v="0.52"/>
    <n v="0.91"/>
    <n v="0.89"/>
    <n v="8.92"/>
    <n v="96"/>
    <x v="28"/>
    <n v="74"/>
    <n v="3"/>
    <n v="2"/>
    <n v="7"/>
    <n v="5"/>
    <n v="0.91"/>
    <n v="2"/>
    <s v="No"/>
    <x v="0"/>
    <n v="0"/>
    <m/>
  </r>
  <r>
    <n v="2646"/>
    <s v="Male"/>
    <n v="0.68"/>
    <n v="0.93"/>
    <n v="0.88"/>
    <n v="6.29"/>
    <n v="41"/>
    <x v="56"/>
    <n v="92"/>
    <n v="3"/>
    <n v="1"/>
    <n v="9"/>
    <n v="5"/>
    <n v="0.91"/>
    <n v="0"/>
    <s v="Yes"/>
    <x v="0"/>
    <n v="0"/>
    <m/>
  </r>
  <r>
    <n v="2647"/>
    <s v="Female"/>
    <n v="0.59"/>
    <n v="0.55000000000000004"/>
    <n v="0.56999999999999995"/>
    <n v="8.9700000000000006"/>
    <n v="70"/>
    <x v="14"/>
    <n v="66"/>
    <n v="0"/>
    <n v="1"/>
    <n v="17"/>
    <n v="3"/>
    <n v="0.61"/>
    <n v="0"/>
    <s v="Yes"/>
    <x v="1"/>
    <n v="6.22"/>
    <m/>
  </r>
  <r>
    <n v="2648"/>
    <s v="Male"/>
    <n v="0.77"/>
    <n v="0.77"/>
    <n v="0.57999999999999996"/>
    <n v="8.1300000000000008"/>
    <n v="99"/>
    <x v="2"/>
    <n v="85"/>
    <n v="1"/>
    <n v="4"/>
    <n v="17"/>
    <n v="1"/>
    <n v="0.81"/>
    <n v="2"/>
    <s v="No"/>
    <x v="1"/>
    <n v="11.03"/>
    <m/>
  </r>
  <r>
    <n v="2649"/>
    <s v="Male"/>
    <n v="0.78"/>
    <n v="0.81"/>
    <n v="0.59"/>
    <n v="6.33"/>
    <n v="96"/>
    <x v="56"/>
    <n v="43"/>
    <n v="4"/>
    <n v="2"/>
    <n v="18"/>
    <n v="5"/>
    <n v="0.96"/>
    <n v="0"/>
    <s v="Yes"/>
    <x v="0"/>
    <n v="0"/>
    <m/>
  </r>
  <r>
    <n v="2650"/>
    <s v="Female"/>
    <n v="0.64"/>
    <n v="0.93"/>
    <n v="0.64"/>
    <n v="7.54"/>
    <n v="90"/>
    <x v="56"/>
    <n v="58"/>
    <n v="0"/>
    <n v="2"/>
    <n v="3"/>
    <n v="5"/>
    <n v="0.76"/>
    <n v="5"/>
    <s v="No"/>
    <x v="0"/>
    <n v="0"/>
    <m/>
  </r>
  <r>
    <n v="2651"/>
    <s v="Female"/>
    <n v="0.84"/>
    <n v="0.59"/>
    <n v="0.83"/>
    <n v="8.43"/>
    <n v="82"/>
    <x v="38"/>
    <n v="61"/>
    <n v="0"/>
    <n v="1"/>
    <n v="12"/>
    <n v="4"/>
    <n v="0.91"/>
    <n v="2"/>
    <s v="No"/>
    <x v="1"/>
    <n v="7.41"/>
    <m/>
  </r>
  <r>
    <n v="2652"/>
    <s v="Male"/>
    <n v="0.55000000000000004"/>
    <n v="0.67"/>
    <n v="0.86"/>
    <n v="8.23"/>
    <n v="58"/>
    <x v="10"/>
    <n v="99"/>
    <n v="4"/>
    <n v="4"/>
    <n v="5"/>
    <n v="3"/>
    <n v="0.97"/>
    <n v="0"/>
    <s v="No"/>
    <x v="1"/>
    <n v="14.29"/>
    <m/>
  </r>
  <r>
    <n v="2653"/>
    <s v="Female"/>
    <n v="0.61"/>
    <n v="0.53"/>
    <n v="0.85"/>
    <n v="7.34"/>
    <n v="99"/>
    <x v="31"/>
    <n v="45"/>
    <n v="3"/>
    <n v="4"/>
    <n v="20"/>
    <n v="3"/>
    <n v="0.76"/>
    <n v="2"/>
    <s v="Yes"/>
    <x v="0"/>
    <n v="0"/>
    <m/>
  </r>
  <r>
    <n v="2654"/>
    <s v="Male"/>
    <n v="0.87"/>
    <n v="0.57999999999999996"/>
    <n v="0.56000000000000005"/>
    <n v="9.3699999999999992"/>
    <n v="50"/>
    <x v="37"/>
    <n v="91"/>
    <n v="3"/>
    <n v="4"/>
    <n v="12"/>
    <n v="1"/>
    <n v="0.93"/>
    <n v="1"/>
    <s v="Yes"/>
    <x v="0"/>
    <n v="0"/>
    <m/>
  </r>
  <r>
    <n v="2655"/>
    <s v="Male"/>
    <n v="0.62"/>
    <n v="0.56000000000000005"/>
    <n v="0.66"/>
    <n v="7.73"/>
    <n v="53"/>
    <x v="42"/>
    <n v="48"/>
    <n v="4"/>
    <n v="4"/>
    <n v="22"/>
    <n v="5"/>
    <n v="0.66"/>
    <n v="2"/>
    <s v="No"/>
    <x v="0"/>
    <n v="0"/>
    <m/>
  </r>
  <r>
    <n v="2656"/>
    <s v="Male"/>
    <n v="0.78"/>
    <n v="0.56999999999999995"/>
    <n v="0.81"/>
    <n v="7.68"/>
    <n v="86"/>
    <x v="54"/>
    <n v="50"/>
    <n v="1"/>
    <n v="0"/>
    <n v="21"/>
    <n v="3"/>
    <n v="0.88"/>
    <n v="2"/>
    <s v="No"/>
    <x v="0"/>
    <n v="0"/>
    <m/>
  </r>
  <r>
    <n v="2657"/>
    <s v="Male"/>
    <n v="0.68"/>
    <n v="0.92"/>
    <n v="0.59"/>
    <n v="5.77"/>
    <n v="64"/>
    <x v="52"/>
    <n v="61"/>
    <n v="0"/>
    <n v="5"/>
    <n v="15"/>
    <n v="2"/>
    <n v="0.76"/>
    <n v="3"/>
    <s v="Yes"/>
    <x v="0"/>
    <n v="0"/>
    <m/>
  </r>
  <r>
    <n v="2658"/>
    <s v="Female"/>
    <n v="0.52"/>
    <n v="0.56000000000000005"/>
    <n v="0.81"/>
    <n v="9.4700000000000006"/>
    <n v="46"/>
    <x v="56"/>
    <n v="86"/>
    <n v="2"/>
    <n v="1"/>
    <n v="19"/>
    <n v="1"/>
    <n v="0.83"/>
    <n v="5"/>
    <s v="No"/>
    <x v="0"/>
    <n v="0"/>
    <m/>
  </r>
  <r>
    <n v="2659"/>
    <s v="Male"/>
    <n v="0.56999999999999995"/>
    <n v="0.9"/>
    <n v="0.77"/>
    <n v="6.26"/>
    <n v="54"/>
    <x v="46"/>
    <n v="48"/>
    <n v="3"/>
    <n v="1"/>
    <n v="9"/>
    <n v="1"/>
    <n v="0.67"/>
    <n v="2"/>
    <s v="No"/>
    <x v="0"/>
    <n v="0"/>
    <m/>
  </r>
  <r>
    <n v="2660"/>
    <s v="Female"/>
    <n v="0.56999999999999995"/>
    <n v="0.89"/>
    <n v="0.87"/>
    <n v="7.77"/>
    <n v="69"/>
    <x v="31"/>
    <n v="68"/>
    <n v="3"/>
    <n v="1"/>
    <n v="8"/>
    <n v="2"/>
    <n v="0.82"/>
    <n v="0"/>
    <s v="No"/>
    <x v="1"/>
    <n v="10.92"/>
    <m/>
  </r>
  <r>
    <n v="2661"/>
    <s v="Female"/>
    <n v="0.69"/>
    <n v="0.52"/>
    <n v="0.57999999999999996"/>
    <n v="8.9600000000000009"/>
    <n v="98"/>
    <x v="19"/>
    <n v="82"/>
    <n v="3"/>
    <n v="2"/>
    <n v="6"/>
    <n v="1"/>
    <n v="0.92"/>
    <n v="4"/>
    <s v="No"/>
    <x v="0"/>
    <n v="0"/>
    <m/>
  </r>
  <r>
    <n v="2662"/>
    <s v="Female"/>
    <n v="0.53"/>
    <n v="0.66"/>
    <n v="0.75"/>
    <n v="6.43"/>
    <n v="70"/>
    <x v="19"/>
    <n v="97"/>
    <n v="1"/>
    <n v="2"/>
    <n v="16"/>
    <n v="3"/>
    <n v="0.88"/>
    <n v="0"/>
    <s v="Yes"/>
    <x v="0"/>
    <n v="0"/>
    <m/>
  </r>
  <r>
    <n v="2663"/>
    <s v="Female"/>
    <n v="0.7"/>
    <n v="0.51"/>
    <n v="0.78"/>
    <n v="7.77"/>
    <n v="63"/>
    <x v="1"/>
    <n v="49"/>
    <n v="4"/>
    <n v="4"/>
    <n v="23"/>
    <n v="3"/>
    <n v="0.78"/>
    <n v="3"/>
    <s v="No"/>
    <x v="0"/>
    <n v="0"/>
    <m/>
  </r>
  <r>
    <n v="2664"/>
    <s v="Male"/>
    <n v="0.52"/>
    <n v="0.64"/>
    <n v="0.85"/>
    <n v="6.53"/>
    <n v="94"/>
    <x v="57"/>
    <n v="73"/>
    <n v="1"/>
    <n v="5"/>
    <n v="19"/>
    <n v="3"/>
    <n v="0.64"/>
    <n v="0"/>
    <s v="Yes"/>
    <x v="0"/>
    <n v="0"/>
    <m/>
  </r>
  <r>
    <n v="2665"/>
    <s v="Female"/>
    <n v="0.94"/>
    <n v="0.78"/>
    <n v="0.78"/>
    <n v="8.77"/>
    <n v="64"/>
    <x v="29"/>
    <n v="70"/>
    <n v="3"/>
    <n v="2"/>
    <n v="6"/>
    <n v="2"/>
    <n v="0.96"/>
    <n v="1"/>
    <s v="Yes"/>
    <x v="1"/>
    <n v="12.7"/>
    <m/>
  </r>
  <r>
    <n v="2666"/>
    <s v="Male"/>
    <n v="0.56999999999999995"/>
    <n v="0.71"/>
    <n v="0.64"/>
    <n v="7.93"/>
    <n v="47"/>
    <x v="58"/>
    <n v="61"/>
    <n v="0"/>
    <n v="3"/>
    <n v="1"/>
    <n v="3"/>
    <n v="0.82"/>
    <n v="4"/>
    <s v="Yes"/>
    <x v="0"/>
    <n v="0"/>
    <m/>
  </r>
  <r>
    <n v="2667"/>
    <s v="Female"/>
    <n v="0.72"/>
    <n v="0.53"/>
    <n v="0.56000000000000005"/>
    <n v="9.18"/>
    <n v="69"/>
    <x v="54"/>
    <n v="85"/>
    <n v="3"/>
    <n v="1"/>
    <n v="18"/>
    <n v="2"/>
    <n v="0.85"/>
    <n v="4"/>
    <s v="Yes"/>
    <x v="0"/>
    <n v="0"/>
    <m/>
  </r>
  <r>
    <n v="2668"/>
    <s v="Female"/>
    <n v="0.65"/>
    <n v="0.55000000000000004"/>
    <n v="0.85"/>
    <n v="9.35"/>
    <n v="75"/>
    <x v="51"/>
    <n v="43"/>
    <n v="0"/>
    <n v="1"/>
    <n v="0"/>
    <n v="2"/>
    <n v="0.83"/>
    <n v="5"/>
    <s v="No"/>
    <x v="0"/>
    <n v="0"/>
    <m/>
  </r>
  <r>
    <n v="2669"/>
    <s v="Male"/>
    <n v="0.62"/>
    <n v="0.87"/>
    <n v="0.79"/>
    <n v="8.2899999999999991"/>
    <n v="89"/>
    <x v="12"/>
    <n v="41"/>
    <n v="0"/>
    <n v="0"/>
    <n v="1"/>
    <n v="2"/>
    <n v="0.8"/>
    <n v="3"/>
    <s v="No"/>
    <x v="0"/>
    <n v="0"/>
    <m/>
  </r>
  <r>
    <n v="2670"/>
    <s v="Male"/>
    <n v="0.52"/>
    <n v="0.75"/>
    <n v="0.57999999999999996"/>
    <n v="8.6199999999999992"/>
    <n v="53"/>
    <x v="55"/>
    <n v="44"/>
    <n v="3"/>
    <n v="0"/>
    <n v="4"/>
    <n v="1"/>
    <n v="0.92"/>
    <n v="5"/>
    <s v="No"/>
    <x v="0"/>
    <n v="0"/>
    <m/>
  </r>
  <r>
    <n v="2671"/>
    <s v="Male"/>
    <n v="0.57999999999999996"/>
    <n v="0.6"/>
    <n v="0.65"/>
    <n v="7.86"/>
    <n v="68"/>
    <x v="11"/>
    <n v="85"/>
    <n v="3"/>
    <n v="3"/>
    <n v="17"/>
    <n v="4"/>
    <n v="0.85"/>
    <n v="4"/>
    <s v="No"/>
    <x v="0"/>
    <n v="0"/>
    <m/>
  </r>
  <r>
    <n v="2672"/>
    <s v="Female"/>
    <n v="0.63"/>
    <n v="0.75"/>
    <n v="0.71"/>
    <n v="7.15"/>
    <n v="66"/>
    <x v="31"/>
    <n v="54"/>
    <n v="0"/>
    <n v="0"/>
    <n v="5"/>
    <n v="5"/>
    <n v="0.69"/>
    <n v="2"/>
    <s v="Yes"/>
    <x v="0"/>
    <n v="0"/>
    <m/>
  </r>
  <r>
    <n v="2673"/>
    <s v="Female"/>
    <n v="0.62"/>
    <n v="0.66"/>
    <n v="0.56000000000000005"/>
    <n v="8.2899999999999991"/>
    <n v="92"/>
    <x v="54"/>
    <n v="58"/>
    <n v="1"/>
    <n v="5"/>
    <n v="5"/>
    <n v="2"/>
    <n v="0.88"/>
    <n v="3"/>
    <s v="Yes"/>
    <x v="0"/>
    <n v="0"/>
    <m/>
  </r>
  <r>
    <n v="2674"/>
    <s v="Male"/>
    <n v="0.56000000000000005"/>
    <n v="0.73"/>
    <n v="0.6"/>
    <n v="9.41"/>
    <n v="89"/>
    <x v="0"/>
    <n v="77"/>
    <n v="1"/>
    <n v="4"/>
    <n v="21"/>
    <n v="3"/>
    <n v="0.94"/>
    <n v="5"/>
    <s v="Yes"/>
    <x v="0"/>
    <n v="0"/>
    <m/>
  </r>
  <r>
    <n v="2675"/>
    <s v="Male"/>
    <n v="0.64"/>
    <n v="0.77"/>
    <n v="0.63"/>
    <n v="7.29"/>
    <n v="75"/>
    <x v="2"/>
    <n v="98"/>
    <n v="1"/>
    <n v="4"/>
    <n v="15"/>
    <n v="2"/>
    <n v="0.87"/>
    <n v="1"/>
    <s v="No"/>
    <x v="1"/>
    <n v="14.51"/>
    <m/>
  </r>
  <r>
    <n v="2676"/>
    <s v="Male"/>
    <n v="0.56000000000000005"/>
    <n v="0.84"/>
    <n v="0.59"/>
    <n v="6.85"/>
    <n v="99"/>
    <x v="20"/>
    <n v="54"/>
    <n v="2"/>
    <n v="1"/>
    <n v="15"/>
    <n v="5"/>
    <n v="0.71"/>
    <n v="4"/>
    <s v="Yes"/>
    <x v="0"/>
    <n v="0"/>
    <m/>
  </r>
  <r>
    <n v="2677"/>
    <s v="Male"/>
    <n v="0.87"/>
    <n v="0.8"/>
    <n v="0.74"/>
    <n v="7.17"/>
    <n v="73"/>
    <x v="37"/>
    <n v="85"/>
    <n v="0"/>
    <n v="4"/>
    <n v="2"/>
    <n v="0"/>
    <n v="0.66"/>
    <n v="4"/>
    <s v="Yes"/>
    <x v="0"/>
    <n v="0"/>
    <m/>
  </r>
  <r>
    <n v="2678"/>
    <s v="Female"/>
    <n v="0.83"/>
    <n v="0.62"/>
    <n v="0.83"/>
    <n v="7.37"/>
    <n v="60"/>
    <x v="43"/>
    <n v="47"/>
    <n v="2"/>
    <n v="0"/>
    <n v="2"/>
    <n v="1"/>
    <n v="0.75"/>
    <n v="3"/>
    <s v="No"/>
    <x v="0"/>
    <n v="0"/>
    <m/>
  </r>
  <r>
    <n v="2679"/>
    <s v="Male"/>
    <n v="0.9"/>
    <n v="0.84"/>
    <n v="0.75"/>
    <n v="5.82"/>
    <n v="77"/>
    <x v="50"/>
    <n v="59"/>
    <n v="2"/>
    <n v="3"/>
    <n v="22"/>
    <n v="3"/>
    <n v="0.79"/>
    <n v="4"/>
    <s v="Yes"/>
    <x v="0"/>
    <n v="0"/>
    <m/>
  </r>
  <r>
    <n v="2680"/>
    <s v="Male"/>
    <n v="0.71"/>
    <n v="0.65"/>
    <n v="0.63"/>
    <n v="7.64"/>
    <n v="50"/>
    <x v="48"/>
    <n v="51"/>
    <n v="0"/>
    <n v="5"/>
    <n v="3"/>
    <n v="1"/>
    <n v="0.88"/>
    <n v="4"/>
    <s v="Yes"/>
    <x v="0"/>
    <n v="0"/>
    <m/>
  </r>
  <r>
    <n v="2681"/>
    <s v="Male"/>
    <n v="0.73"/>
    <n v="0.64"/>
    <n v="0.82"/>
    <n v="7.63"/>
    <n v="72"/>
    <x v="47"/>
    <n v="43"/>
    <n v="2"/>
    <n v="4"/>
    <n v="5"/>
    <n v="1"/>
    <n v="0.94"/>
    <n v="1"/>
    <s v="No"/>
    <x v="0"/>
    <n v="0"/>
    <m/>
  </r>
  <r>
    <n v="2682"/>
    <s v="Male"/>
    <n v="0.86"/>
    <n v="0.92"/>
    <n v="0.62"/>
    <n v="8.0299999999999994"/>
    <n v="54"/>
    <x v="21"/>
    <n v="92"/>
    <n v="0"/>
    <n v="1"/>
    <n v="23"/>
    <n v="0"/>
    <n v="0.87"/>
    <n v="1"/>
    <s v="Yes"/>
    <x v="0"/>
    <n v="0"/>
    <m/>
  </r>
  <r>
    <n v="2683"/>
    <s v="Female"/>
    <n v="0.93"/>
    <n v="0.67"/>
    <n v="0.85"/>
    <n v="7.06"/>
    <n v="51"/>
    <x v="59"/>
    <n v="77"/>
    <n v="4"/>
    <n v="1"/>
    <n v="2"/>
    <n v="2"/>
    <n v="0.66"/>
    <n v="3"/>
    <s v="Yes"/>
    <x v="0"/>
    <n v="0"/>
    <m/>
  </r>
  <r>
    <n v="2684"/>
    <s v="Male"/>
    <n v="0.5"/>
    <n v="0.86"/>
    <n v="0.74"/>
    <n v="8.14"/>
    <n v="63"/>
    <x v="31"/>
    <n v="82"/>
    <n v="4"/>
    <n v="5"/>
    <n v="24"/>
    <n v="3"/>
    <n v="0.81"/>
    <n v="4"/>
    <s v="Yes"/>
    <x v="0"/>
    <n v="0"/>
    <m/>
  </r>
  <r>
    <n v="2685"/>
    <s v="Female"/>
    <n v="0.59"/>
    <n v="0.9"/>
    <n v="0.81"/>
    <n v="9.2799999999999994"/>
    <n v="89"/>
    <x v="21"/>
    <n v="94"/>
    <n v="0"/>
    <n v="0"/>
    <n v="8"/>
    <n v="4"/>
    <n v="0.73"/>
    <n v="5"/>
    <s v="Yes"/>
    <x v="0"/>
    <n v="0"/>
    <m/>
  </r>
  <r>
    <n v="2686"/>
    <s v="Male"/>
    <n v="0.92"/>
    <n v="0.76"/>
    <n v="0.62"/>
    <n v="9.61"/>
    <n v="76"/>
    <x v="56"/>
    <n v="93"/>
    <n v="0"/>
    <n v="4"/>
    <n v="2"/>
    <n v="1"/>
    <n v="0.95"/>
    <n v="0"/>
    <s v="Yes"/>
    <x v="1"/>
    <n v="3.72"/>
    <m/>
  </r>
  <r>
    <n v="2687"/>
    <s v="Male"/>
    <n v="0.65"/>
    <n v="0.84"/>
    <n v="0.75"/>
    <n v="8.01"/>
    <n v="50"/>
    <x v="28"/>
    <n v="78"/>
    <n v="0"/>
    <n v="0"/>
    <n v="5"/>
    <n v="5"/>
    <n v="0.69"/>
    <n v="3"/>
    <s v="No"/>
    <x v="0"/>
    <n v="0"/>
    <m/>
  </r>
  <r>
    <n v="2688"/>
    <s v="Female"/>
    <n v="0.95"/>
    <n v="0.94"/>
    <n v="0.82"/>
    <n v="5.68"/>
    <n v="95"/>
    <x v="3"/>
    <n v="96"/>
    <n v="1"/>
    <n v="1"/>
    <n v="20"/>
    <n v="4"/>
    <n v="0.61"/>
    <n v="5"/>
    <s v="Yes"/>
    <x v="0"/>
    <n v="0"/>
    <m/>
  </r>
  <r>
    <n v="2689"/>
    <s v="Male"/>
    <n v="0.56999999999999995"/>
    <n v="0.84"/>
    <n v="0.77"/>
    <n v="9.67"/>
    <n v="92"/>
    <x v="41"/>
    <n v="75"/>
    <n v="0"/>
    <n v="3"/>
    <n v="19"/>
    <n v="4"/>
    <n v="0.81"/>
    <n v="1"/>
    <s v="Yes"/>
    <x v="0"/>
    <n v="0"/>
    <m/>
  </r>
  <r>
    <n v="2690"/>
    <s v="Female"/>
    <n v="0.74"/>
    <n v="0.77"/>
    <n v="0.6"/>
    <n v="8.5399999999999991"/>
    <n v="58"/>
    <x v="8"/>
    <n v="97"/>
    <n v="3"/>
    <n v="4"/>
    <n v="23"/>
    <n v="2"/>
    <n v="0.75"/>
    <n v="0"/>
    <s v="No"/>
    <x v="1"/>
    <n v="6.79"/>
    <m/>
  </r>
  <r>
    <n v="2691"/>
    <s v="Female"/>
    <n v="0.61"/>
    <n v="0.88"/>
    <n v="0.56999999999999995"/>
    <n v="6.94"/>
    <n v="93"/>
    <x v="50"/>
    <n v="54"/>
    <n v="4"/>
    <n v="3"/>
    <n v="8"/>
    <n v="4"/>
    <n v="0.94"/>
    <n v="5"/>
    <s v="No"/>
    <x v="0"/>
    <n v="0"/>
    <m/>
  </r>
  <r>
    <n v="2692"/>
    <s v="Male"/>
    <n v="0.74"/>
    <n v="0.87"/>
    <n v="0.59"/>
    <n v="6.13"/>
    <n v="40"/>
    <x v="12"/>
    <n v="40"/>
    <n v="4"/>
    <n v="5"/>
    <n v="14"/>
    <n v="3"/>
    <n v="0.99"/>
    <n v="5"/>
    <s v="Yes"/>
    <x v="0"/>
    <n v="0"/>
    <m/>
  </r>
  <r>
    <n v="2693"/>
    <s v="Female"/>
    <n v="0.66"/>
    <n v="0.57999999999999996"/>
    <n v="0.63"/>
    <n v="6.12"/>
    <n v="56"/>
    <x v="45"/>
    <n v="70"/>
    <n v="0"/>
    <n v="4"/>
    <n v="8"/>
    <n v="2"/>
    <n v="0.7"/>
    <n v="4"/>
    <s v="No"/>
    <x v="0"/>
    <n v="0"/>
    <m/>
  </r>
  <r>
    <n v="2694"/>
    <s v="Female"/>
    <n v="0.75"/>
    <n v="0.61"/>
    <n v="0.61"/>
    <n v="6.22"/>
    <n v="79"/>
    <x v="14"/>
    <n v="48"/>
    <n v="4"/>
    <n v="1"/>
    <n v="4"/>
    <n v="5"/>
    <n v="0.92"/>
    <n v="3"/>
    <s v="Yes"/>
    <x v="0"/>
    <n v="0"/>
    <m/>
  </r>
  <r>
    <n v="2695"/>
    <s v="Female"/>
    <n v="0.95"/>
    <n v="0.64"/>
    <n v="0.57999999999999996"/>
    <n v="5.7"/>
    <n v="94"/>
    <x v="39"/>
    <n v="62"/>
    <n v="0"/>
    <n v="4"/>
    <n v="20"/>
    <n v="4"/>
    <n v="0.93"/>
    <n v="3"/>
    <s v="Yes"/>
    <x v="0"/>
    <n v="0"/>
    <m/>
  </r>
  <r>
    <n v="2696"/>
    <s v="Female"/>
    <n v="0.63"/>
    <n v="0.7"/>
    <n v="0.59"/>
    <n v="9.3800000000000008"/>
    <n v="55"/>
    <x v="10"/>
    <n v="91"/>
    <n v="0"/>
    <n v="1"/>
    <n v="15"/>
    <n v="2"/>
    <n v="0.92"/>
    <n v="1"/>
    <s v="No"/>
    <x v="1"/>
    <n v="14.8"/>
    <m/>
  </r>
  <r>
    <n v="2697"/>
    <s v="Female"/>
    <n v="0.9"/>
    <n v="0.84"/>
    <n v="0.65"/>
    <n v="7.83"/>
    <n v="65"/>
    <x v="35"/>
    <n v="65"/>
    <n v="4"/>
    <n v="2"/>
    <n v="2"/>
    <n v="3"/>
    <n v="0.78"/>
    <n v="2"/>
    <s v="Yes"/>
    <x v="1"/>
    <n v="4.1100000000000003"/>
    <m/>
  </r>
  <r>
    <n v="2698"/>
    <s v="Female"/>
    <n v="0.85"/>
    <n v="0.91"/>
    <n v="0.69"/>
    <n v="8.51"/>
    <n v="97"/>
    <x v="8"/>
    <n v="79"/>
    <n v="4"/>
    <n v="1"/>
    <n v="8"/>
    <n v="1"/>
    <n v="0.79"/>
    <n v="2"/>
    <s v="No"/>
    <x v="1"/>
    <n v="8.57"/>
    <m/>
  </r>
  <r>
    <n v="2699"/>
    <s v="Female"/>
    <n v="0.72"/>
    <n v="0.82"/>
    <n v="0.88"/>
    <n v="9.06"/>
    <n v="82"/>
    <x v="52"/>
    <n v="83"/>
    <n v="3"/>
    <n v="1"/>
    <n v="16"/>
    <n v="0"/>
    <n v="0.69"/>
    <n v="2"/>
    <s v="Yes"/>
    <x v="1"/>
    <n v="3.71"/>
    <m/>
  </r>
  <r>
    <n v="2700"/>
    <s v="Female"/>
    <n v="0.92"/>
    <n v="0.68"/>
    <n v="0.67"/>
    <n v="8.9"/>
    <n v="98"/>
    <x v="6"/>
    <n v="78"/>
    <n v="2"/>
    <n v="5"/>
    <n v="2"/>
    <n v="2"/>
    <n v="0.78"/>
    <n v="3"/>
    <s v="No"/>
    <x v="0"/>
    <n v="0"/>
    <m/>
  </r>
  <r>
    <n v="2701"/>
    <s v="Male"/>
    <n v="0.55000000000000004"/>
    <n v="0.72"/>
    <n v="0.61"/>
    <n v="9.3000000000000007"/>
    <n v="90"/>
    <x v="6"/>
    <n v="99"/>
    <n v="3"/>
    <n v="4"/>
    <n v="6"/>
    <n v="5"/>
    <n v="0.71"/>
    <n v="1"/>
    <s v="No"/>
    <x v="0"/>
    <n v="0"/>
    <m/>
  </r>
  <r>
    <n v="2702"/>
    <s v="Male"/>
    <n v="0.54"/>
    <n v="0.62"/>
    <n v="0.6"/>
    <n v="9.66"/>
    <n v="95"/>
    <x v="16"/>
    <n v="57"/>
    <n v="3"/>
    <n v="3"/>
    <n v="6"/>
    <n v="0"/>
    <n v="0.69"/>
    <n v="1"/>
    <s v="Yes"/>
    <x v="1"/>
    <n v="6.8"/>
    <m/>
  </r>
  <r>
    <n v="2703"/>
    <s v="Female"/>
    <n v="0.92"/>
    <n v="0.93"/>
    <n v="0.84"/>
    <n v="7.39"/>
    <n v="82"/>
    <x v="8"/>
    <n v="72"/>
    <n v="4"/>
    <n v="1"/>
    <n v="20"/>
    <n v="1"/>
    <n v="0.66"/>
    <n v="2"/>
    <s v="No"/>
    <x v="1"/>
    <n v="14.37"/>
    <m/>
  </r>
  <r>
    <n v="2704"/>
    <s v="Male"/>
    <n v="0.74"/>
    <n v="0.5"/>
    <n v="0.76"/>
    <n v="9.59"/>
    <n v="54"/>
    <x v="33"/>
    <n v="80"/>
    <n v="3"/>
    <n v="4"/>
    <n v="5"/>
    <n v="5"/>
    <n v="0.99"/>
    <n v="0"/>
    <s v="Yes"/>
    <x v="1"/>
    <n v="8.1300000000000008"/>
    <m/>
  </r>
  <r>
    <n v="2705"/>
    <s v="Female"/>
    <n v="0.67"/>
    <n v="0.78"/>
    <n v="0.79"/>
    <n v="8.61"/>
    <n v="47"/>
    <x v="18"/>
    <n v="78"/>
    <n v="4"/>
    <n v="1"/>
    <n v="19"/>
    <n v="3"/>
    <n v="0.7"/>
    <n v="2"/>
    <s v="Yes"/>
    <x v="1"/>
    <n v="6.9"/>
    <m/>
  </r>
  <r>
    <n v="2706"/>
    <s v="Female"/>
    <n v="0.62"/>
    <n v="0.73"/>
    <n v="0.82"/>
    <n v="5.8"/>
    <n v="69"/>
    <x v="31"/>
    <n v="53"/>
    <n v="1"/>
    <n v="0"/>
    <n v="7"/>
    <n v="5"/>
    <n v="0.75"/>
    <n v="3"/>
    <s v="Yes"/>
    <x v="0"/>
    <n v="0"/>
    <m/>
  </r>
  <r>
    <n v="2707"/>
    <s v="Male"/>
    <n v="0.92"/>
    <n v="0.65"/>
    <n v="0.74"/>
    <n v="8.43"/>
    <n v="53"/>
    <x v="45"/>
    <n v="97"/>
    <n v="0"/>
    <n v="0"/>
    <n v="3"/>
    <n v="1"/>
    <n v="0.92"/>
    <n v="0"/>
    <s v="Yes"/>
    <x v="0"/>
    <n v="0"/>
    <m/>
  </r>
  <r>
    <n v="2708"/>
    <s v="Female"/>
    <n v="0.63"/>
    <n v="0.74"/>
    <n v="0.56999999999999995"/>
    <n v="8.4499999999999993"/>
    <n v="72"/>
    <x v="39"/>
    <n v="40"/>
    <n v="2"/>
    <n v="0"/>
    <n v="14"/>
    <n v="0"/>
    <n v="0.97"/>
    <n v="1"/>
    <s v="No"/>
    <x v="0"/>
    <n v="0"/>
    <m/>
  </r>
  <r>
    <n v="2709"/>
    <s v="Female"/>
    <n v="0.77"/>
    <n v="0.72"/>
    <n v="0.59"/>
    <n v="9.4"/>
    <n v="81"/>
    <x v="4"/>
    <n v="52"/>
    <n v="1"/>
    <n v="0"/>
    <n v="5"/>
    <n v="3"/>
    <n v="0.76"/>
    <n v="4"/>
    <s v="Yes"/>
    <x v="0"/>
    <n v="0"/>
    <m/>
  </r>
  <r>
    <n v="2710"/>
    <s v="Female"/>
    <n v="0.67"/>
    <n v="0.77"/>
    <n v="0.55000000000000004"/>
    <n v="7.1"/>
    <n v="46"/>
    <x v="30"/>
    <n v="91"/>
    <n v="0"/>
    <n v="3"/>
    <n v="15"/>
    <n v="5"/>
    <n v="0.84"/>
    <n v="5"/>
    <s v="No"/>
    <x v="0"/>
    <n v="0"/>
    <m/>
  </r>
  <r>
    <n v="2711"/>
    <s v="Female"/>
    <n v="0.77"/>
    <n v="0.65"/>
    <n v="0.69"/>
    <n v="8.02"/>
    <n v="57"/>
    <x v="36"/>
    <n v="54"/>
    <n v="0"/>
    <n v="5"/>
    <n v="4"/>
    <n v="4"/>
    <n v="0.9"/>
    <n v="0"/>
    <s v="No"/>
    <x v="0"/>
    <n v="0"/>
    <m/>
  </r>
  <r>
    <n v="2712"/>
    <s v="Male"/>
    <n v="0.76"/>
    <n v="0.92"/>
    <n v="0.8"/>
    <n v="5.55"/>
    <n v="51"/>
    <x v="15"/>
    <n v="76"/>
    <n v="2"/>
    <n v="1"/>
    <n v="11"/>
    <n v="4"/>
    <n v="0.6"/>
    <n v="1"/>
    <s v="Yes"/>
    <x v="0"/>
    <n v="0"/>
    <m/>
  </r>
  <r>
    <n v="2713"/>
    <s v="Female"/>
    <n v="0.81"/>
    <n v="0.87"/>
    <n v="0.56999999999999995"/>
    <n v="6.93"/>
    <n v="41"/>
    <x v="17"/>
    <n v="44"/>
    <n v="3"/>
    <n v="0"/>
    <n v="13"/>
    <n v="2"/>
    <n v="0.98"/>
    <n v="0"/>
    <s v="Yes"/>
    <x v="0"/>
    <n v="0"/>
    <m/>
  </r>
  <r>
    <n v="2714"/>
    <s v="Female"/>
    <n v="0.57999999999999996"/>
    <n v="0.6"/>
    <n v="0.88"/>
    <n v="5.77"/>
    <n v="89"/>
    <x v="28"/>
    <n v="53"/>
    <n v="0"/>
    <n v="4"/>
    <n v="5"/>
    <n v="4"/>
    <n v="0.79"/>
    <n v="2"/>
    <s v="Yes"/>
    <x v="0"/>
    <n v="0"/>
    <m/>
  </r>
  <r>
    <n v="2715"/>
    <s v="Female"/>
    <n v="0.89"/>
    <n v="0.52"/>
    <n v="0.59"/>
    <n v="7.74"/>
    <n v="68"/>
    <x v="26"/>
    <n v="53"/>
    <n v="2"/>
    <n v="0"/>
    <n v="2"/>
    <n v="5"/>
    <n v="0.68"/>
    <n v="0"/>
    <s v="Yes"/>
    <x v="0"/>
    <n v="0"/>
    <m/>
  </r>
  <r>
    <n v="2716"/>
    <s v="Male"/>
    <n v="0.81"/>
    <n v="0.64"/>
    <n v="0.85"/>
    <n v="9.02"/>
    <n v="60"/>
    <x v="10"/>
    <n v="85"/>
    <n v="4"/>
    <n v="2"/>
    <n v="18"/>
    <n v="0"/>
    <n v="0.61"/>
    <n v="0"/>
    <s v="No"/>
    <x v="1"/>
    <n v="11.35"/>
    <m/>
  </r>
  <r>
    <n v="2717"/>
    <s v="Female"/>
    <n v="0.69"/>
    <n v="0.5"/>
    <n v="0.67"/>
    <n v="6.39"/>
    <n v="46"/>
    <x v="57"/>
    <n v="44"/>
    <n v="0"/>
    <n v="2"/>
    <n v="9"/>
    <n v="4"/>
    <n v="0.6"/>
    <n v="0"/>
    <s v="No"/>
    <x v="0"/>
    <n v="0"/>
    <m/>
  </r>
  <r>
    <n v="2718"/>
    <s v="Male"/>
    <n v="0.77"/>
    <n v="0.56000000000000005"/>
    <n v="0.55000000000000004"/>
    <n v="7.77"/>
    <n v="91"/>
    <x v="1"/>
    <n v="50"/>
    <n v="0"/>
    <n v="5"/>
    <n v="6"/>
    <n v="2"/>
    <n v="0.98"/>
    <n v="3"/>
    <s v="No"/>
    <x v="0"/>
    <n v="0"/>
    <m/>
  </r>
  <r>
    <n v="2719"/>
    <s v="Male"/>
    <n v="0.82"/>
    <n v="0.5"/>
    <n v="0.76"/>
    <n v="6.38"/>
    <n v="66"/>
    <x v="1"/>
    <n v="71"/>
    <n v="3"/>
    <n v="3"/>
    <n v="12"/>
    <n v="3"/>
    <n v="0.64"/>
    <n v="5"/>
    <s v="Yes"/>
    <x v="0"/>
    <n v="0"/>
    <m/>
  </r>
  <r>
    <n v="2720"/>
    <s v="Female"/>
    <n v="0.53"/>
    <n v="0.81"/>
    <n v="0.69"/>
    <n v="6.02"/>
    <n v="51"/>
    <x v="24"/>
    <n v="90"/>
    <n v="3"/>
    <n v="2"/>
    <n v="0"/>
    <n v="4"/>
    <n v="0.71"/>
    <n v="3"/>
    <s v="Yes"/>
    <x v="0"/>
    <n v="0"/>
    <m/>
  </r>
  <r>
    <n v="2721"/>
    <s v="Female"/>
    <n v="0.95"/>
    <n v="0.57999999999999996"/>
    <n v="0.8"/>
    <n v="7.7"/>
    <n v="59"/>
    <x v="10"/>
    <n v="44"/>
    <n v="4"/>
    <n v="4"/>
    <n v="0"/>
    <n v="2"/>
    <n v="0.73"/>
    <n v="5"/>
    <s v="Yes"/>
    <x v="0"/>
    <n v="0"/>
    <m/>
  </r>
  <r>
    <n v="2722"/>
    <s v="Male"/>
    <n v="0.83"/>
    <n v="0.78"/>
    <n v="0.72"/>
    <n v="5.84"/>
    <n v="96"/>
    <x v="8"/>
    <n v="75"/>
    <n v="0"/>
    <n v="0"/>
    <n v="16"/>
    <n v="4"/>
    <n v="0.98"/>
    <n v="2"/>
    <s v="No"/>
    <x v="0"/>
    <n v="0"/>
    <m/>
  </r>
  <r>
    <n v="2723"/>
    <s v="Female"/>
    <n v="0.52"/>
    <n v="0.75"/>
    <n v="0.63"/>
    <n v="8.0299999999999994"/>
    <n v="53"/>
    <x v="7"/>
    <n v="54"/>
    <n v="3"/>
    <n v="2"/>
    <n v="21"/>
    <n v="4"/>
    <n v="0.91"/>
    <n v="4"/>
    <s v="Yes"/>
    <x v="0"/>
    <n v="0"/>
    <m/>
  </r>
  <r>
    <n v="2724"/>
    <s v="Male"/>
    <n v="0.75"/>
    <n v="0.72"/>
    <n v="0.55000000000000004"/>
    <n v="5.63"/>
    <n v="49"/>
    <x v="13"/>
    <n v="92"/>
    <n v="2"/>
    <n v="2"/>
    <n v="3"/>
    <n v="5"/>
    <n v="0.99"/>
    <n v="3"/>
    <s v="No"/>
    <x v="0"/>
    <n v="0"/>
    <m/>
  </r>
  <r>
    <n v="2725"/>
    <s v="Male"/>
    <n v="0.56999999999999995"/>
    <n v="0.94"/>
    <n v="0.63"/>
    <n v="5.96"/>
    <n v="80"/>
    <x v="35"/>
    <n v="46"/>
    <n v="0"/>
    <n v="3"/>
    <n v="13"/>
    <n v="0"/>
    <n v="0.68"/>
    <n v="4"/>
    <s v="Yes"/>
    <x v="0"/>
    <n v="0"/>
    <m/>
  </r>
  <r>
    <n v="2726"/>
    <s v="Female"/>
    <n v="0.55000000000000004"/>
    <n v="0.92"/>
    <n v="0.77"/>
    <n v="7.86"/>
    <n v="62"/>
    <x v="7"/>
    <n v="44"/>
    <n v="2"/>
    <n v="2"/>
    <n v="5"/>
    <n v="2"/>
    <n v="0.92"/>
    <n v="3"/>
    <s v="No"/>
    <x v="0"/>
    <n v="0"/>
    <m/>
  </r>
  <r>
    <n v="2727"/>
    <s v="Female"/>
    <n v="0.65"/>
    <n v="0.78"/>
    <n v="0.56000000000000005"/>
    <n v="8.0399999999999991"/>
    <n v="69"/>
    <x v="30"/>
    <n v="69"/>
    <n v="1"/>
    <n v="0"/>
    <n v="13"/>
    <n v="2"/>
    <n v="0.84"/>
    <n v="1"/>
    <s v="Yes"/>
    <x v="1"/>
    <n v="4.82"/>
    <m/>
  </r>
  <r>
    <n v="2728"/>
    <s v="Male"/>
    <n v="0.73"/>
    <n v="0.87"/>
    <n v="0.68"/>
    <n v="5.62"/>
    <n v="86"/>
    <x v="53"/>
    <n v="54"/>
    <n v="4"/>
    <n v="5"/>
    <n v="14"/>
    <n v="1"/>
    <n v="0.97"/>
    <n v="1"/>
    <s v="Yes"/>
    <x v="0"/>
    <n v="0"/>
    <m/>
  </r>
  <r>
    <n v="2729"/>
    <s v="Male"/>
    <n v="0.88"/>
    <n v="0.82"/>
    <n v="0.72"/>
    <n v="7.97"/>
    <n v="97"/>
    <x v="47"/>
    <n v="69"/>
    <n v="3"/>
    <n v="5"/>
    <n v="0"/>
    <n v="1"/>
    <n v="0.73"/>
    <n v="0"/>
    <s v="No"/>
    <x v="0"/>
    <n v="0"/>
    <m/>
  </r>
  <r>
    <n v="2730"/>
    <s v="Male"/>
    <n v="0.79"/>
    <n v="0.56000000000000005"/>
    <n v="0.7"/>
    <n v="9.11"/>
    <n v="70"/>
    <x v="55"/>
    <n v="53"/>
    <n v="1"/>
    <n v="5"/>
    <n v="19"/>
    <n v="2"/>
    <n v="0.68"/>
    <n v="4"/>
    <s v="No"/>
    <x v="0"/>
    <n v="0"/>
    <m/>
  </r>
  <r>
    <n v="2731"/>
    <s v="Male"/>
    <n v="0.94"/>
    <n v="0.61"/>
    <n v="0.83"/>
    <n v="8.61"/>
    <n v="91"/>
    <x v="48"/>
    <n v="63"/>
    <n v="3"/>
    <n v="1"/>
    <n v="15"/>
    <n v="5"/>
    <n v="0.86"/>
    <n v="0"/>
    <s v="No"/>
    <x v="0"/>
    <n v="0"/>
    <m/>
  </r>
  <r>
    <n v="2732"/>
    <s v="Female"/>
    <n v="0.62"/>
    <n v="0.8"/>
    <n v="0.65"/>
    <n v="6.06"/>
    <n v="95"/>
    <x v="50"/>
    <n v="63"/>
    <n v="1"/>
    <n v="0"/>
    <n v="3"/>
    <n v="0"/>
    <n v="0.78"/>
    <n v="5"/>
    <s v="No"/>
    <x v="0"/>
    <n v="0"/>
    <m/>
  </r>
  <r>
    <n v="2733"/>
    <s v="Female"/>
    <n v="0.54"/>
    <n v="0.81"/>
    <n v="0.6"/>
    <n v="8.0500000000000007"/>
    <n v="49"/>
    <x v="54"/>
    <n v="74"/>
    <n v="3"/>
    <n v="2"/>
    <n v="1"/>
    <n v="4"/>
    <n v="0.84"/>
    <n v="0"/>
    <s v="No"/>
    <x v="1"/>
    <n v="14.84"/>
    <m/>
  </r>
  <r>
    <n v="2734"/>
    <s v="Female"/>
    <n v="0.74"/>
    <n v="0.69"/>
    <n v="0.56999999999999995"/>
    <n v="8.39"/>
    <n v="58"/>
    <x v="14"/>
    <n v="44"/>
    <n v="4"/>
    <n v="2"/>
    <n v="0"/>
    <n v="3"/>
    <n v="0.91"/>
    <n v="3"/>
    <s v="No"/>
    <x v="0"/>
    <n v="0"/>
    <m/>
  </r>
  <r>
    <n v="2735"/>
    <s v="Female"/>
    <n v="0.69"/>
    <n v="0.66"/>
    <n v="0.68"/>
    <n v="5.66"/>
    <n v="58"/>
    <x v="0"/>
    <n v="51"/>
    <n v="0"/>
    <n v="2"/>
    <n v="12"/>
    <n v="5"/>
    <n v="0.81"/>
    <n v="3"/>
    <s v="No"/>
    <x v="0"/>
    <n v="0"/>
    <m/>
  </r>
  <r>
    <n v="2736"/>
    <s v="Female"/>
    <n v="0.67"/>
    <n v="0.85"/>
    <n v="0.56000000000000005"/>
    <n v="9.18"/>
    <n v="83"/>
    <x v="5"/>
    <n v="59"/>
    <n v="2"/>
    <n v="3"/>
    <n v="15"/>
    <n v="4"/>
    <n v="0.88"/>
    <n v="0"/>
    <s v="No"/>
    <x v="1"/>
    <n v="4.8"/>
    <m/>
  </r>
  <r>
    <n v="2737"/>
    <s v="Male"/>
    <n v="0.67"/>
    <n v="0.52"/>
    <n v="0.86"/>
    <n v="9.4"/>
    <n v="62"/>
    <x v="6"/>
    <n v="85"/>
    <n v="1"/>
    <n v="4"/>
    <n v="7"/>
    <n v="3"/>
    <n v="0.87"/>
    <n v="5"/>
    <s v="No"/>
    <x v="0"/>
    <n v="0"/>
    <m/>
  </r>
  <r>
    <n v="2738"/>
    <s v="Female"/>
    <n v="0.51"/>
    <n v="0.5"/>
    <n v="0.85"/>
    <n v="9.16"/>
    <n v="98"/>
    <x v="16"/>
    <n v="44"/>
    <n v="2"/>
    <n v="0"/>
    <n v="21"/>
    <n v="0"/>
    <n v="0.72"/>
    <n v="3"/>
    <s v="No"/>
    <x v="0"/>
    <n v="0"/>
    <m/>
  </r>
  <r>
    <n v="2739"/>
    <s v="Female"/>
    <n v="0.59"/>
    <n v="0.76"/>
    <n v="0.65"/>
    <n v="9.0500000000000007"/>
    <n v="83"/>
    <x v="3"/>
    <n v="95"/>
    <n v="2"/>
    <n v="5"/>
    <n v="3"/>
    <n v="1"/>
    <n v="0.87"/>
    <n v="5"/>
    <s v="No"/>
    <x v="0"/>
    <n v="0"/>
    <m/>
  </r>
  <r>
    <n v="2740"/>
    <s v="Female"/>
    <n v="0.94"/>
    <n v="0.89"/>
    <n v="0.76"/>
    <n v="8.6999999999999993"/>
    <n v="80"/>
    <x v="58"/>
    <n v="75"/>
    <n v="3"/>
    <n v="2"/>
    <n v="1"/>
    <n v="2"/>
    <n v="0.62"/>
    <n v="1"/>
    <s v="Yes"/>
    <x v="1"/>
    <n v="8.6199999999999992"/>
    <m/>
  </r>
  <r>
    <n v="2741"/>
    <s v="Female"/>
    <n v="0.61"/>
    <n v="0.82"/>
    <n v="0.56999999999999995"/>
    <n v="8.2200000000000006"/>
    <n v="98"/>
    <x v="40"/>
    <n v="60"/>
    <n v="0"/>
    <n v="1"/>
    <n v="12"/>
    <n v="0"/>
    <n v="0.89"/>
    <n v="1"/>
    <s v="No"/>
    <x v="1"/>
    <n v="3.81"/>
    <m/>
  </r>
  <r>
    <n v="2742"/>
    <s v="Female"/>
    <n v="0.62"/>
    <n v="0.69"/>
    <n v="0.85"/>
    <n v="8.42"/>
    <n v="71"/>
    <x v="41"/>
    <n v="87"/>
    <n v="3"/>
    <n v="3"/>
    <n v="4"/>
    <n v="3"/>
    <n v="0.7"/>
    <n v="4"/>
    <s v="No"/>
    <x v="0"/>
    <n v="0"/>
    <m/>
  </r>
  <r>
    <n v="2743"/>
    <s v="Male"/>
    <n v="0.6"/>
    <n v="0.63"/>
    <n v="0.87"/>
    <n v="8.9700000000000006"/>
    <n v="59"/>
    <x v="57"/>
    <n v="78"/>
    <n v="2"/>
    <n v="4"/>
    <n v="24"/>
    <n v="5"/>
    <n v="0.61"/>
    <n v="1"/>
    <s v="No"/>
    <x v="1"/>
    <n v="4.5"/>
    <m/>
  </r>
  <r>
    <n v="2744"/>
    <s v="Male"/>
    <n v="0.68"/>
    <n v="0.85"/>
    <n v="0.78"/>
    <n v="8.35"/>
    <n v="43"/>
    <x v="11"/>
    <n v="42"/>
    <n v="4"/>
    <n v="2"/>
    <n v="22"/>
    <n v="2"/>
    <n v="0.68"/>
    <n v="5"/>
    <s v="No"/>
    <x v="0"/>
    <n v="0"/>
    <m/>
  </r>
  <r>
    <n v="2745"/>
    <s v="Male"/>
    <n v="0.84"/>
    <n v="0.54"/>
    <n v="0.55000000000000004"/>
    <n v="6.91"/>
    <n v="72"/>
    <x v="34"/>
    <n v="68"/>
    <n v="0"/>
    <n v="5"/>
    <n v="19"/>
    <n v="3"/>
    <n v="0.92"/>
    <n v="0"/>
    <s v="No"/>
    <x v="0"/>
    <n v="0"/>
    <m/>
  </r>
  <r>
    <n v="2746"/>
    <s v="Female"/>
    <n v="0.88"/>
    <n v="0.72"/>
    <n v="0.69"/>
    <n v="7.12"/>
    <n v="87"/>
    <x v="42"/>
    <n v="93"/>
    <n v="0"/>
    <n v="0"/>
    <n v="20"/>
    <n v="4"/>
    <n v="0.85"/>
    <n v="2"/>
    <s v="Yes"/>
    <x v="0"/>
    <n v="0"/>
    <m/>
  </r>
  <r>
    <n v="2747"/>
    <s v="Male"/>
    <n v="0.75"/>
    <n v="0.94"/>
    <n v="0.81"/>
    <n v="9.36"/>
    <n v="40"/>
    <x v="59"/>
    <n v="64"/>
    <n v="2"/>
    <n v="1"/>
    <n v="23"/>
    <n v="4"/>
    <n v="0.75"/>
    <n v="3"/>
    <s v="Yes"/>
    <x v="0"/>
    <n v="0"/>
    <m/>
  </r>
  <r>
    <n v="2748"/>
    <s v="Male"/>
    <n v="0.95"/>
    <n v="0.64"/>
    <n v="0.81"/>
    <n v="5.57"/>
    <n v="52"/>
    <x v="50"/>
    <n v="66"/>
    <n v="3"/>
    <n v="5"/>
    <n v="12"/>
    <n v="5"/>
    <n v="0.84"/>
    <n v="0"/>
    <s v="No"/>
    <x v="0"/>
    <n v="0"/>
    <m/>
  </r>
  <r>
    <n v="2749"/>
    <s v="Female"/>
    <n v="0.63"/>
    <n v="0.55000000000000004"/>
    <n v="0.66"/>
    <n v="8.5"/>
    <n v="42"/>
    <x v="19"/>
    <n v="75"/>
    <n v="4"/>
    <n v="3"/>
    <n v="4"/>
    <n v="4"/>
    <n v="0.6"/>
    <n v="3"/>
    <s v="No"/>
    <x v="0"/>
    <n v="0"/>
    <m/>
  </r>
  <r>
    <n v="2750"/>
    <s v="Female"/>
    <n v="0.94"/>
    <n v="0.82"/>
    <n v="0.56999999999999995"/>
    <n v="9.61"/>
    <n v="51"/>
    <x v="34"/>
    <n v="91"/>
    <n v="1"/>
    <n v="0"/>
    <n v="15"/>
    <n v="2"/>
    <n v="0.8"/>
    <n v="4"/>
    <s v="No"/>
    <x v="0"/>
    <n v="0"/>
    <m/>
  </r>
  <r>
    <n v="2751"/>
    <s v="Female"/>
    <n v="0.93"/>
    <n v="0.68"/>
    <n v="0.84"/>
    <n v="8.5399999999999991"/>
    <n v="68"/>
    <x v="0"/>
    <n v="61"/>
    <n v="3"/>
    <n v="0"/>
    <n v="5"/>
    <n v="1"/>
    <n v="0.79"/>
    <n v="0"/>
    <s v="No"/>
    <x v="1"/>
    <n v="13.27"/>
    <m/>
  </r>
  <r>
    <n v="2752"/>
    <s v="Male"/>
    <n v="0.73"/>
    <n v="0.62"/>
    <n v="0.86"/>
    <n v="9.77"/>
    <n v="94"/>
    <x v="43"/>
    <n v="77"/>
    <n v="0"/>
    <n v="3"/>
    <n v="15"/>
    <n v="1"/>
    <n v="0.64"/>
    <n v="0"/>
    <s v="Yes"/>
    <x v="1"/>
    <n v="11.31"/>
    <m/>
  </r>
  <r>
    <n v="2753"/>
    <s v="Male"/>
    <n v="0.9"/>
    <n v="0.78"/>
    <n v="0.77"/>
    <n v="8.4600000000000009"/>
    <n v="70"/>
    <x v="33"/>
    <n v="74"/>
    <n v="3"/>
    <n v="0"/>
    <n v="21"/>
    <n v="3"/>
    <n v="0.76"/>
    <n v="0"/>
    <s v="No"/>
    <x v="1"/>
    <n v="4.84"/>
    <m/>
  </r>
  <r>
    <n v="2754"/>
    <s v="Female"/>
    <n v="0.5"/>
    <n v="0.55000000000000004"/>
    <n v="0.56000000000000005"/>
    <n v="5.65"/>
    <n v="80"/>
    <x v="30"/>
    <n v="40"/>
    <n v="1"/>
    <n v="1"/>
    <n v="23"/>
    <n v="1"/>
    <n v="0.99"/>
    <n v="4"/>
    <s v="Yes"/>
    <x v="0"/>
    <n v="0"/>
    <m/>
  </r>
  <r>
    <n v="2755"/>
    <s v="Female"/>
    <n v="0.92"/>
    <n v="0.64"/>
    <n v="0.61"/>
    <n v="9.06"/>
    <n v="75"/>
    <x v="36"/>
    <n v="42"/>
    <n v="4"/>
    <n v="1"/>
    <n v="12"/>
    <n v="1"/>
    <n v="0.97"/>
    <n v="0"/>
    <s v="Yes"/>
    <x v="0"/>
    <n v="0"/>
    <m/>
  </r>
  <r>
    <n v="2756"/>
    <s v="Male"/>
    <n v="0.71"/>
    <n v="0.65"/>
    <n v="0.88"/>
    <n v="6.72"/>
    <n v="41"/>
    <x v="55"/>
    <n v="63"/>
    <n v="4"/>
    <n v="0"/>
    <n v="10"/>
    <n v="3"/>
    <n v="0.6"/>
    <n v="3"/>
    <s v="Yes"/>
    <x v="0"/>
    <n v="0"/>
    <m/>
  </r>
  <r>
    <n v="2757"/>
    <s v="Male"/>
    <n v="0.72"/>
    <n v="0.73"/>
    <n v="0.86"/>
    <n v="7.42"/>
    <n v="61"/>
    <x v="5"/>
    <n v="47"/>
    <n v="1"/>
    <n v="2"/>
    <n v="20"/>
    <n v="3"/>
    <n v="0.72"/>
    <n v="2"/>
    <s v="Yes"/>
    <x v="0"/>
    <n v="0"/>
    <m/>
  </r>
  <r>
    <n v="2758"/>
    <s v="Female"/>
    <n v="0.68"/>
    <n v="0.72"/>
    <n v="0.86"/>
    <n v="6.84"/>
    <n v="61"/>
    <x v="24"/>
    <n v="87"/>
    <n v="1"/>
    <n v="0"/>
    <n v="0"/>
    <n v="3"/>
    <n v="0.77"/>
    <n v="0"/>
    <s v="No"/>
    <x v="0"/>
    <n v="0"/>
    <m/>
  </r>
  <r>
    <n v="2759"/>
    <s v="Female"/>
    <n v="0.67"/>
    <n v="0.59"/>
    <n v="0.68"/>
    <n v="6.65"/>
    <n v="80"/>
    <x v="42"/>
    <n v="93"/>
    <n v="2"/>
    <n v="2"/>
    <n v="3"/>
    <n v="2"/>
    <n v="0.63"/>
    <n v="4"/>
    <s v="Yes"/>
    <x v="0"/>
    <n v="0"/>
    <m/>
  </r>
  <r>
    <n v="2760"/>
    <s v="Male"/>
    <n v="0.61"/>
    <n v="0.9"/>
    <n v="0.56999999999999995"/>
    <n v="7.36"/>
    <n v="70"/>
    <x v="7"/>
    <n v="78"/>
    <n v="0"/>
    <n v="0"/>
    <n v="2"/>
    <n v="3"/>
    <n v="0.73"/>
    <n v="4"/>
    <s v="No"/>
    <x v="0"/>
    <n v="0"/>
    <m/>
  </r>
  <r>
    <n v="2761"/>
    <s v="Female"/>
    <n v="0.77"/>
    <n v="0.9"/>
    <n v="0.86"/>
    <n v="7.13"/>
    <n v="91"/>
    <x v="24"/>
    <n v="57"/>
    <n v="2"/>
    <n v="5"/>
    <n v="17"/>
    <n v="2"/>
    <n v="0.64"/>
    <n v="0"/>
    <s v="Yes"/>
    <x v="1"/>
    <n v="13.71"/>
    <m/>
  </r>
  <r>
    <n v="2762"/>
    <s v="Male"/>
    <n v="0.77"/>
    <n v="0.66"/>
    <n v="0.71"/>
    <n v="8.2200000000000006"/>
    <n v="95"/>
    <x v="59"/>
    <n v="80"/>
    <n v="3"/>
    <n v="4"/>
    <n v="22"/>
    <n v="2"/>
    <n v="0.92"/>
    <n v="4"/>
    <s v="No"/>
    <x v="0"/>
    <n v="0"/>
    <m/>
  </r>
  <r>
    <n v="2763"/>
    <s v="Male"/>
    <n v="0.82"/>
    <n v="0.93"/>
    <n v="0.56999999999999995"/>
    <n v="9"/>
    <n v="84"/>
    <x v="56"/>
    <n v="42"/>
    <n v="1"/>
    <n v="1"/>
    <n v="15"/>
    <n v="2"/>
    <n v="0.85"/>
    <n v="1"/>
    <s v="No"/>
    <x v="0"/>
    <n v="0"/>
    <m/>
  </r>
  <r>
    <n v="2764"/>
    <s v="Male"/>
    <n v="0.68"/>
    <n v="0.94"/>
    <n v="0.64"/>
    <n v="6.78"/>
    <n v="53"/>
    <x v="19"/>
    <n v="57"/>
    <n v="2"/>
    <n v="0"/>
    <n v="12"/>
    <n v="3"/>
    <n v="0.63"/>
    <n v="5"/>
    <s v="Yes"/>
    <x v="0"/>
    <n v="0"/>
    <m/>
  </r>
  <r>
    <n v="2765"/>
    <s v="Male"/>
    <n v="0.77"/>
    <n v="0.79"/>
    <n v="0.72"/>
    <n v="6.42"/>
    <n v="68"/>
    <x v="19"/>
    <n v="55"/>
    <n v="0"/>
    <n v="1"/>
    <n v="12"/>
    <n v="1"/>
    <n v="0.89"/>
    <n v="4"/>
    <s v="Yes"/>
    <x v="0"/>
    <n v="0"/>
    <m/>
  </r>
  <r>
    <n v="2766"/>
    <s v="Female"/>
    <n v="0.86"/>
    <n v="0.93"/>
    <n v="0.56999999999999995"/>
    <n v="8.3699999999999992"/>
    <n v="74"/>
    <x v="17"/>
    <n v="71"/>
    <n v="0"/>
    <n v="3"/>
    <n v="6"/>
    <n v="5"/>
    <n v="0.76"/>
    <n v="2"/>
    <s v="Yes"/>
    <x v="1"/>
    <n v="10.78"/>
    <m/>
  </r>
  <r>
    <n v="2767"/>
    <s v="Female"/>
    <n v="0.75"/>
    <n v="0.59"/>
    <n v="0.64"/>
    <n v="8.3800000000000008"/>
    <n v="89"/>
    <x v="28"/>
    <n v="92"/>
    <n v="1"/>
    <n v="4"/>
    <n v="23"/>
    <n v="5"/>
    <n v="0.87"/>
    <n v="1"/>
    <s v="Yes"/>
    <x v="0"/>
    <n v="0"/>
    <m/>
  </r>
  <r>
    <n v="2768"/>
    <s v="Male"/>
    <n v="0.84"/>
    <n v="0.68"/>
    <n v="0.63"/>
    <n v="9.3699999999999992"/>
    <n v="48"/>
    <x v="12"/>
    <n v="40"/>
    <n v="2"/>
    <n v="2"/>
    <n v="14"/>
    <n v="1"/>
    <n v="0.65"/>
    <n v="3"/>
    <s v="No"/>
    <x v="0"/>
    <n v="0"/>
    <m/>
  </r>
  <r>
    <n v="2769"/>
    <s v="Male"/>
    <n v="0.83"/>
    <n v="0.78"/>
    <n v="0.65"/>
    <n v="5.57"/>
    <n v="86"/>
    <x v="2"/>
    <n v="92"/>
    <n v="4"/>
    <n v="3"/>
    <n v="14"/>
    <n v="3"/>
    <n v="0.86"/>
    <n v="1"/>
    <s v="Yes"/>
    <x v="0"/>
    <n v="0"/>
    <m/>
  </r>
  <r>
    <n v="2770"/>
    <s v="Male"/>
    <n v="0.84"/>
    <n v="0.51"/>
    <n v="0.87"/>
    <n v="9.17"/>
    <n v="93"/>
    <x v="22"/>
    <n v="65"/>
    <n v="1"/>
    <n v="4"/>
    <n v="4"/>
    <n v="1"/>
    <n v="0.95"/>
    <n v="2"/>
    <s v="Yes"/>
    <x v="0"/>
    <n v="0"/>
    <m/>
  </r>
  <r>
    <n v="2771"/>
    <s v="Male"/>
    <n v="0.89"/>
    <n v="0.85"/>
    <n v="0.8"/>
    <n v="7.74"/>
    <n v="71"/>
    <x v="1"/>
    <n v="91"/>
    <n v="3"/>
    <n v="3"/>
    <n v="16"/>
    <n v="3"/>
    <n v="0.66"/>
    <n v="5"/>
    <s v="No"/>
    <x v="0"/>
    <n v="0"/>
    <m/>
  </r>
  <r>
    <n v="2772"/>
    <s v="Male"/>
    <n v="0.65"/>
    <n v="0.68"/>
    <n v="0.81"/>
    <n v="8.17"/>
    <n v="98"/>
    <x v="38"/>
    <n v="87"/>
    <n v="2"/>
    <n v="1"/>
    <n v="21"/>
    <n v="2"/>
    <n v="0.6"/>
    <n v="1"/>
    <s v="No"/>
    <x v="1"/>
    <n v="12.54"/>
    <m/>
  </r>
  <r>
    <n v="2773"/>
    <s v="Female"/>
    <n v="0.87"/>
    <n v="0.56000000000000005"/>
    <n v="0.76"/>
    <n v="5.89"/>
    <n v="95"/>
    <x v="55"/>
    <n v="51"/>
    <n v="2"/>
    <n v="5"/>
    <n v="21"/>
    <n v="4"/>
    <n v="0.69"/>
    <n v="0"/>
    <s v="No"/>
    <x v="0"/>
    <n v="0"/>
    <m/>
  </r>
  <r>
    <n v="2774"/>
    <s v="Female"/>
    <n v="0.62"/>
    <n v="0.75"/>
    <n v="0.8"/>
    <n v="7.36"/>
    <n v="66"/>
    <x v="48"/>
    <n v="77"/>
    <n v="1"/>
    <n v="4"/>
    <n v="10"/>
    <n v="0"/>
    <n v="0.72"/>
    <n v="4"/>
    <s v="No"/>
    <x v="0"/>
    <n v="0"/>
    <m/>
  </r>
  <r>
    <n v="2775"/>
    <s v="Female"/>
    <n v="0.72"/>
    <n v="0.64"/>
    <n v="0.76"/>
    <n v="6.48"/>
    <n v="49"/>
    <x v="30"/>
    <n v="99"/>
    <n v="2"/>
    <n v="3"/>
    <n v="23"/>
    <n v="5"/>
    <n v="0.91"/>
    <n v="0"/>
    <s v="No"/>
    <x v="0"/>
    <n v="0"/>
    <m/>
  </r>
  <r>
    <n v="2776"/>
    <s v="Female"/>
    <n v="0.71"/>
    <n v="0.87"/>
    <n v="0.59"/>
    <n v="6.59"/>
    <n v="64"/>
    <x v="43"/>
    <n v="60"/>
    <n v="2"/>
    <n v="2"/>
    <n v="12"/>
    <n v="3"/>
    <n v="0.73"/>
    <n v="0"/>
    <s v="Yes"/>
    <x v="0"/>
    <n v="0"/>
    <m/>
  </r>
  <r>
    <n v="2777"/>
    <s v="Male"/>
    <n v="0.65"/>
    <n v="0.52"/>
    <n v="0.89"/>
    <n v="7.67"/>
    <n v="88"/>
    <x v="31"/>
    <n v="80"/>
    <n v="3"/>
    <n v="4"/>
    <n v="9"/>
    <n v="2"/>
    <n v="0.92"/>
    <n v="0"/>
    <s v="Yes"/>
    <x v="1"/>
    <n v="13.9"/>
    <m/>
  </r>
  <r>
    <n v="2778"/>
    <s v="Male"/>
    <n v="0.77"/>
    <n v="0.87"/>
    <n v="0.56000000000000005"/>
    <n v="8.99"/>
    <n v="84"/>
    <x v="44"/>
    <n v="92"/>
    <n v="3"/>
    <n v="4"/>
    <n v="14"/>
    <n v="4"/>
    <n v="0.89"/>
    <n v="1"/>
    <s v="Yes"/>
    <x v="1"/>
    <n v="7.99"/>
    <m/>
  </r>
  <r>
    <n v="2779"/>
    <s v="Male"/>
    <n v="0.84"/>
    <n v="0.65"/>
    <n v="0.89"/>
    <n v="8.6999999999999993"/>
    <n v="72"/>
    <x v="41"/>
    <n v="52"/>
    <n v="4"/>
    <n v="3"/>
    <n v="1"/>
    <n v="2"/>
    <n v="0.68"/>
    <n v="3"/>
    <s v="No"/>
    <x v="0"/>
    <n v="0"/>
    <m/>
  </r>
  <r>
    <n v="2780"/>
    <s v="Male"/>
    <n v="0.94"/>
    <n v="0.51"/>
    <n v="0.63"/>
    <n v="8.0399999999999991"/>
    <n v="50"/>
    <x v="16"/>
    <n v="95"/>
    <n v="3"/>
    <n v="5"/>
    <n v="10"/>
    <n v="0"/>
    <n v="0.65"/>
    <n v="5"/>
    <s v="Yes"/>
    <x v="0"/>
    <n v="0"/>
    <m/>
  </r>
  <r>
    <n v="2781"/>
    <s v="Male"/>
    <n v="0.95"/>
    <n v="0.8"/>
    <n v="0.72"/>
    <n v="7.82"/>
    <n v="76"/>
    <x v="42"/>
    <n v="51"/>
    <n v="4"/>
    <n v="0"/>
    <n v="24"/>
    <n v="5"/>
    <n v="0.69"/>
    <n v="4"/>
    <s v="Yes"/>
    <x v="0"/>
    <n v="0"/>
    <m/>
  </r>
  <r>
    <n v="2782"/>
    <s v="Female"/>
    <n v="0.56999999999999995"/>
    <n v="0.77"/>
    <n v="0.66"/>
    <n v="7.34"/>
    <n v="48"/>
    <x v="7"/>
    <n v="52"/>
    <n v="3"/>
    <n v="2"/>
    <n v="10"/>
    <n v="1"/>
    <n v="0.7"/>
    <n v="1"/>
    <s v="Yes"/>
    <x v="0"/>
    <n v="0"/>
    <m/>
  </r>
  <r>
    <n v="2783"/>
    <s v="Male"/>
    <n v="0.93"/>
    <n v="0.56000000000000005"/>
    <n v="0.56999999999999995"/>
    <n v="9.68"/>
    <n v="46"/>
    <x v="37"/>
    <n v="57"/>
    <n v="4"/>
    <n v="2"/>
    <n v="21"/>
    <n v="1"/>
    <n v="0.98"/>
    <n v="5"/>
    <s v="No"/>
    <x v="0"/>
    <n v="0"/>
    <m/>
  </r>
  <r>
    <n v="2784"/>
    <s v="Female"/>
    <n v="0.71"/>
    <n v="0.79"/>
    <n v="0.72"/>
    <n v="7.91"/>
    <n v="46"/>
    <x v="18"/>
    <n v="58"/>
    <n v="3"/>
    <n v="3"/>
    <n v="0"/>
    <n v="2"/>
    <n v="0.79"/>
    <n v="0"/>
    <s v="No"/>
    <x v="1"/>
    <n v="11.58"/>
    <m/>
  </r>
  <r>
    <n v="2785"/>
    <s v="Female"/>
    <n v="0.7"/>
    <n v="0.92"/>
    <n v="0.61"/>
    <n v="6.59"/>
    <n v="73"/>
    <x v="57"/>
    <n v="58"/>
    <n v="3"/>
    <n v="5"/>
    <n v="24"/>
    <n v="0"/>
    <n v="0.84"/>
    <n v="2"/>
    <s v="Yes"/>
    <x v="0"/>
    <n v="0"/>
    <m/>
  </r>
  <r>
    <n v="2786"/>
    <s v="Female"/>
    <n v="0.75"/>
    <n v="0.56000000000000005"/>
    <n v="0.87"/>
    <n v="6.49"/>
    <n v="58"/>
    <x v="15"/>
    <n v="90"/>
    <n v="1"/>
    <n v="1"/>
    <n v="7"/>
    <n v="2"/>
    <n v="0.71"/>
    <n v="2"/>
    <s v="Yes"/>
    <x v="0"/>
    <n v="0"/>
    <m/>
  </r>
  <r>
    <n v="2787"/>
    <s v="Female"/>
    <n v="0.89"/>
    <n v="0.85"/>
    <n v="0.6"/>
    <n v="8.1300000000000008"/>
    <n v="59"/>
    <x v="45"/>
    <n v="45"/>
    <n v="3"/>
    <n v="1"/>
    <n v="16"/>
    <n v="1"/>
    <n v="0.81"/>
    <n v="0"/>
    <s v="Yes"/>
    <x v="0"/>
    <n v="0"/>
    <m/>
  </r>
  <r>
    <n v="2788"/>
    <s v="Male"/>
    <n v="0.7"/>
    <n v="0.78"/>
    <n v="0.72"/>
    <n v="7.75"/>
    <n v="89"/>
    <x v="8"/>
    <n v="87"/>
    <n v="4"/>
    <n v="0"/>
    <n v="7"/>
    <n v="2"/>
    <n v="0.71"/>
    <n v="3"/>
    <s v="Yes"/>
    <x v="0"/>
    <n v="0"/>
    <m/>
  </r>
  <r>
    <n v="2789"/>
    <s v="Female"/>
    <n v="0.74"/>
    <n v="0.73"/>
    <n v="0.76"/>
    <n v="5.53"/>
    <n v="81"/>
    <x v="40"/>
    <n v="46"/>
    <n v="1"/>
    <n v="0"/>
    <n v="12"/>
    <n v="4"/>
    <n v="0.73"/>
    <n v="5"/>
    <s v="No"/>
    <x v="0"/>
    <n v="0"/>
    <m/>
  </r>
  <r>
    <n v="2790"/>
    <s v="Female"/>
    <n v="0.9"/>
    <n v="0.88"/>
    <n v="0.63"/>
    <n v="9.07"/>
    <n v="64"/>
    <x v="58"/>
    <n v="46"/>
    <n v="4"/>
    <n v="3"/>
    <n v="22"/>
    <n v="0"/>
    <n v="0.95"/>
    <n v="4"/>
    <s v="No"/>
    <x v="0"/>
    <n v="0"/>
    <m/>
  </r>
  <r>
    <n v="2791"/>
    <s v="Female"/>
    <n v="0.5"/>
    <n v="0.53"/>
    <n v="0.89"/>
    <n v="8.5299999999999994"/>
    <n v="44"/>
    <x v="42"/>
    <n v="67"/>
    <n v="3"/>
    <n v="5"/>
    <n v="4"/>
    <n v="1"/>
    <n v="0.73"/>
    <n v="5"/>
    <s v="No"/>
    <x v="0"/>
    <n v="0"/>
    <m/>
  </r>
  <r>
    <n v="2792"/>
    <s v="Male"/>
    <n v="0.55000000000000004"/>
    <n v="0.78"/>
    <n v="0.77"/>
    <n v="8.35"/>
    <n v="87"/>
    <x v="49"/>
    <n v="94"/>
    <n v="3"/>
    <n v="1"/>
    <n v="5"/>
    <n v="5"/>
    <n v="0.61"/>
    <n v="1"/>
    <s v="No"/>
    <x v="0"/>
    <n v="0"/>
    <m/>
  </r>
  <r>
    <n v="2793"/>
    <s v="Male"/>
    <n v="0.72"/>
    <n v="0.93"/>
    <n v="0.66"/>
    <n v="5.8"/>
    <n v="68"/>
    <x v="8"/>
    <n v="67"/>
    <n v="4"/>
    <n v="2"/>
    <n v="19"/>
    <n v="5"/>
    <n v="0.61"/>
    <n v="3"/>
    <s v="No"/>
    <x v="0"/>
    <n v="0"/>
    <m/>
  </r>
  <r>
    <n v="2794"/>
    <s v="Male"/>
    <n v="0.72"/>
    <n v="0.54"/>
    <n v="0.78"/>
    <n v="7.06"/>
    <n v="94"/>
    <x v="37"/>
    <n v="58"/>
    <n v="2"/>
    <n v="5"/>
    <n v="24"/>
    <n v="2"/>
    <n v="0.65"/>
    <n v="2"/>
    <s v="Yes"/>
    <x v="0"/>
    <n v="0"/>
    <m/>
  </r>
  <r>
    <n v="2795"/>
    <s v="Female"/>
    <n v="0.92"/>
    <n v="0.78"/>
    <n v="0.63"/>
    <n v="9.52"/>
    <n v="66"/>
    <x v="1"/>
    <n v="55"/>
    <n v="1"/>
    <n v="1"/>
    <n v="24"/>
    <n v="0"/>
    <n v="0.84"/>
    <n v="0"/>
    <s v="No"/>
    <x v="0"/>
    <n v="0"/>
    <m/>
  </r>
  <r>
    <n v="2796"/>
    <s v="Female"/>
    <n v="0.92"/>
    <n v="0.79"/>
    <n v="0.67"/>
    <n v="9.2100000000000009"/>
    <n v="64"/>
    <x v="37"/>
    <n v="56"/>
    <n v="1"/>
    <n v="5"/>
    <n v="13"/>
    <n v="2"/>
    <n v="0.62"/>
    <n v="1"/>
    <s v="No"/>
    <x v="0"/>
    <n v="0"/>
    <m/>
  </r>
  <r>
    <n v="2797"/>
    <s v="Male"/>
    <n v="0.72"/>
    <n v="0.78"/>
    <n v="0.71"/>
    <n v="6.73"/>
    <n v="76"/>
    <x v="38"/>
    <n v="61"/>
    <n v="3"/>
    <n v="3"/>
    <n v="16"/>
    <n v="1"/>
    <n v="0.82"/>
    <n v="3"/>
    <s v="Yes"/>
    <x v="0"/>
    <n v="0"/>
    <m/>
  </r>
  <r>
    <n v="2798"/>
    <s v="Female"/>
    <n v="0.81"/>
    <n v="0.75"/>
    <n v="0.61"/>
    <n v="6.18"/>
    <n v="54"/>
    <x v="54"/>
    <n v="58"/>
    <n v="1"/>
    <n v="1"/>
    <n v="15"/>
    <n v="0"/>
    <n v="0.68"/>
    <n v="5"/>
    <s v="No"/>
    <x v="0"/>
    <n v="0"/>
    <m/>
  </r>
  <r>
    <n v="2799"/>
    <s v="Male"/>
    <n v="0.79"/>
    <n v="0.68"/>
    <n v="0.71"/>
    <n v="7.43"/>
    <n v="93"/>
    <x v="41"/>
    <n v="87"/>
    <n v="4"/>
    <n v="4"/>
    <n v="8"/>
    <n v="1"/>
    <n v="0.9"/>
    <n v="3"/>
    <s v="Yes"/>
    <x v="0"/>
    <n v="0"/>
    <m/>
  </r>
  <r>
    <n v="2800"/>
    <s v="Male"/>
    <n v="0.62"/>
    <n v="0.75"/>
    <n v="0.78"/>
    <n v="7.03"/>
    <n v="87"/>
    <x v="46"/>
    <n v="68"/>
    <n v="3"/>
    <n v="3"/>
    <n v="18"/>
    <n v="4"/>
    <n v="0.87"/>
    <n v="3"/>
    <s v="No"/>
    <x v="0"/>
    <n v="0"/>
    <m/>
  </r>
  <r>
    <n v="2801"/>
    <s v="Female"/>
    <n v="0.92"/>
    <n v="0.86"/>
    <n v="0.56000000000000005"/>
    <n v="8.43"/>
    <n v="43"/>
    <x v="55"/>
    <n v="87"/>
    <n v="1"/>
    <n v="4"/>
    <n v="1"/>
    <n v="4"/>
    <n v="0.84"/>
    <n v="5"/>
    <s v="No"/>
    <x v="0"/>
    <n v="0"/>
    <m/>
  </r>
  <r>
    <n v="2802"/>
    <s v="Female"/>
    <n v="0.67"/>
    <n v="0.76"/>
    <n v="0.89"/>
    <n v="9.66"/>
    <n v="53"/>
    <x v="48"/>
    <n v="58"/>
    <n v="0"/>
    <n v="5"/>
    <n v="3"/>
    <n v="5"/>
    <n v="0.94"/>
    <n v="1"/>
    <s v="No"/>
    <x v="0"/>
    <n v="0"/>
    <m/>
  </r>
  <r>
    <n v="2803"/>
    <s v="Female"/>
    <n v="0.72"/>
    <n v="0.79"/>
    <n v="0.82"/>
    <n v="7.06"/>
    <n v="95"/>
    <x v="56"/>
    <n v="86"/>
    <n v="1"/>
    <n v="3"/>
    <n v="19"/>
    <n v="3"/>
    <n v="0.6"/>
    <n v="4"/>
    <s v="Yes"/>
    <x v="0"/>
    <n v="0"/>
    <m/>
  </r>
  <r>
    <n v="2804"/>
    <s v="Female"/>
    <n v="0.64"/>
    <n v="0.79"/>
    <n v="0.73"/>
    <n v="5.77"/>
    <n v="88"/>
    <x v="39"/>
    <n v="74"/>
    <n v="4"/>
    <n v="2"/>
    <n v="8"/>
    <n v="0"/>
    <n v="0.61"/>
    <n v="5"/>
    <s v="Yes"/>
    <x v="0"/>
    <n v="0"/>
    <m/>
  </r>
  <r>
    <n v="2805"/>
    <s v="Male"/>
    <n v="0.82"/>
    <n v="0.52"/>
    <n v="0.87"/>
    <n v="9.36"/>
    <n v="56"/>
    <x v="56"/>
    <n v="86"/>
    <n v="1"/>
    <n v="3"/>
    <n v="3"/>
    <n v="4"/>
    <n v="0.74"/>
    <n v="1"/>
    <s v="Yes"/>
    <x v="1"/>
    <n v="8.01"/>
    <m/>
  </r>
  <r>
    <n v="2806"/>
    <s v="Male"/>
    <n v="0.7"/>
    <n v="0.92"/>
    <n v="0.75"/>
    <n v="5.66"/>
    <n v="60"/>
    <x v="31"/>
    <n v="64"/>
    <n v="2"/>
    <n v="3"/>
    <n v="4"/>
    <n v="3"/>
    <n v="0.99"/>
    <n v="5"/>
    <s v="No"/>
    <x v="0"/>
    <n v="0"/>
    <m/>
  </r>
  <r>
    <n v="2807"/>
    <s v="Male"/>
    <n v="0.88"/>
    <n v="0.56000000000000005"/>
    <n v="0.64"/>
    <n v="9.6"/>
    <n v="55"/>
    <x v="23"/>
    <n v="99"/>
    <n v="2"/>
    <n v="3"/>
    <n v="5"/>
    <n v="5"/>
    <n v="0.75"/>
    <n v="0"/>
    <s v="Yes"/>
    <x v="1"/>
    <n v="4.45"/>
    <m/>
  </r>
  <r>
    <n v="2808"/>
    <s v="Male"/>
    <n v="0.72"/>
    <n v="0.57999999999999996"/>
    <n v="0.63"/>
    <n v="8.36"/>
    <n v="65"/>
    <x v="52"/>
    <n v="87"/>
    <n v="3"/>
    <n v="3"/>
    <n v="19"/>
    <n v="0"/>
    <n v="0.82"/>
    <n v="1"/>
    <s v="Yes"/>
    <x v="1"/>
    <n v="7.8"/>
    <m/>
  </r>
  <r>
    <n v="2809"/>
    <s v="Male"/>
    <n v="0.76"/>
    <n v="0.9"/>
    <n v="0.6"/>
    <n v="9.5500000000000007"/>
    <n v="48"/>
    <x v="30"/>
    <n v="59"/>
    <n v="2"/>
    <n v="0"/>
    <n v="0"/>
    <n v="1"/>
    <n v="0.94"/>
    <n v="3"/>
    <s v="No"/>
    <x v="0"/>
    <n v="0"/>
    <m/>
  </r>
  <r>
    <n v="2810"/>
    <s v="Female"/>
    <n v="0.94"/>
    <n v="0.91"/>
    <n v="0.89"/>
    <n v="6.36"/>
    <n v="41"/>
    <x v="46"/>
    <n v="76"/>
    <n v="4"/>
    <n v="4"/>
    <n v="12"/>
    <n v="2"/>
    <n v="0.67"/>
    <n v="4"/>
    <s v="No"/>
    <x v="0"/>
    <n v="0"/>
    <m/>
  </r>
  <r>
    <n v="2811"/>
    <s v="Male"/>
    <n v="0.93"/>
    <n v="0.62"/>
    <n v="0.72"/>
    <n v="5.68"/>
    <n v="82"/>
    <x v="5"/>
    <n v="58"/>
    <n v="0"/>
    <n v="3"/>
    <n v="17"/>
    <n v="2"/>
    <n v="0.66"/>
    <n v="4"/>
    <s v="No"/>
    <x v="0"/>
    <n v="0"/>
    <m/>
  </r>
  <r>
    <n v="2812"/>
    <s v="Male"/>
    <n v="0.67"/>
    <n v="0.64"/>
    <n v="0.73"/>
    <n v="7.6"/>
    <n v="54"/>
    <x v="17"/>
    <n v="81"/>
    <n v="0"/>
    <n v="3"/>
    <n v="2"/>
    <n v="1"/>
    <n v="0.8"/>
    <n v="0"/>
    <s v="No"/>
    <x v="1"/>
    <n v="11.37"/>
    <m/>
  </r>
  <r>
    <n v="2813"/>
    <s v="Male"/>
    <n v="0.73"/>
    <n v="0.54"/>
    <n v="0.59"/>
    <n v="7.44"/>
    <n v="74"/>
    <x v="14"/>
    <n v="52"/>
    <n v="3"/>
    <n v="5"/>
    <n v="19"/>
    <n v="4"/>
    <n v="0.94"/>
    <n v="0"/>
    <s v="Yes"/>
    <x v="0"/>
    <n v="0"/>
    <m/>
  </r>
  <r>
    <n v="2814"/>
    <s v="Female"/>
    <n v="0.89"/>
    <n v="0.78"/>
    <n v="0.79"/>
    <n v="6.93"/>
    <n v="63"/>
    <x v="46"/>
    <n v="86"/>
    <n v="3"/>
    <n v="0"/>
    <n v="4"/>
    <n v="2"/>
    <n v="0.98"/>
    <n v="2"/>
    <s v="Yes"/>
    <x v="0"/>
    <n v="0"/>
    <m/>
  </r>
  <r>
    <n v="2815"/>
    <s v="Female"/>
    <n v="0.91"/>
    <n v="0.84"/>
    <n v="0.65"/>
    <n v="9.6199999999999992"/>
    <n v="87"/>
    <x v="1"/>
    <n v="51"/>
    <n v="2"/>
    <n v="1"/>
    <n v="12"/>
    <n v="1"/>
    <n v="0.96"/>
    <n v="2"/>
    <s v="Yes"/>
    <x v="0"/>
    <n v="0"/>
    <m/>
  </r>
  <r>
    <n v="2816"/>
    <s v="Female"/>
    <n v="0.56000000000000005"/>
    <n v="0.76"/>
    <n v="0.64"/>
    <n v="9.0399999999999991"/>
    <n v="92"/>
    <x v="26"/>
    <n v="88"/>
    <n v="4"/>
    <n v="5"/>
    <n v="9"/>
    <n v="3"/>
    <n v="0.92"/>
    <n v="2"/>
    <s v="No"/>
    <x v="1"/>
    <n v="4.09"/>
    <m/>
  </r>
  <r>
    <n v="2817"/>
    <s v="Female"/>
    <n v="0.69"/>
    <n v="0.76"/>
    <n v="0.71"/>
    <n v="8.34"/>
    <n v="90"/>
    <x v="30"/>
    <n v="54"/>
    <n v="2"/>
    <n v="5"/>
    <n v="2"/>
    <n v="3"/>
    <n v="0.96"/>
    <n v="1"/>
    <s v="No"/>
    <x v="0"/>
    <n v="0"/>
    <m/>
  </r>
  <r>
    <n v="2818"/>
    <s v="Male"/>
    <n v="0.76"/>
    <n v="0.56999999999999995"/>
    <n v="0.8"/>
    <n v="6.2"/>
    <n v="93"/>
    <x v="37"/>
    <n v="99"/>
    <n v="4"/>
    <n v="0"/>
    <n v="10"/>
    <n v="1"/>
    <n v="0.94"/>
    <n v="4"/>
    <s v="No"/>
    <x v="0"/>
    <n v="0"/>
    <m/>
  </r>
  <r>
    <n v="2819"/>
    <s v="Male"/>
    <n v="0.55000000000000004"/>
    <n v="0.81"/>
    <n v="0.85"/>
    <n v="8.66"/>
    <n v="77"/>
    <x v="13"/>
    <n v="43"/>
    <n v="4"/>
    <n v="0"/>
    <n v="0"/>
    <n v="0"/>
    <n v="0.77"/>
    <n v="0"/>
    <s v="Yes"/>
    <x v="0"/>
    <n v="0"/>
    <m/>
  </r>
  <r>
    <n v="2820"/>
    <s v="Female"/>
    <n v="0.76"/>
    <n v="0.69"/>
    <n v="0.86"/>
    <n v="8.6300000000000008"/>
    <n v="53"/>
    <x v="51"/>
    <n v="54"/>
    <n v="0"/>
    <n v="0"/>
    <n v="14"/>
    <n v="4"/>
    <n v="0.78"/>
    <n v="2"/>
    <s v="Yes"/>
    <x v="0"/>
    <n v="0"/>
    <m/>
  </r>
  <r>
    <n v="2821"/>
    <s v="Female"/>
    <n v="0.57999999999999996"/>
    <n v="0.59"/>
    <n v="0.75"/>
    <n v="7.33"/>
    <n v="76"/>
    <x v="28"/>
    <n v="56"/>
    <n v="4"/>
    <n v="5"/>
    <n v="23"/>
    <n v="4"/>
    <n v="0.69"/>
    <n v="0"/>
    <s v="Yes"/>
    <x v="0"/>
    <n v="0"/>
    <m/>
  </r>
  <r>
    <n v="2822"/>
    <s v="Male"/>
    <n v="0.94"/>
    <n v="0.62"/>
    <n v="0.72"/>
    <n v="9.48"/>
    <n v="76"/>
    <x v="14"/>
    <n v="66"/>
    <n v="1"/>
    <n v="5"/>
    <n v="23"/>
    <n v="1"/>
    <n v="0.63"/>
    <n v="2"/>
    <s v="Yes"/>
    <x v="1"/>
    <n v="6.51"/>
    <m/>
  </r>
  <r>
    <n v="2823"/>
    <s v="Male"/>
    <n v="0.8"/>
    <n v="0.78"/>
    <n v="0.72"/>
    <n v="6.22"/>
    <n v="45"/>
    <x v="15"/>
    <n v="50"/>
    <n v="4"/>
    <n v="3"/>
    <n v="3"/>
    <n v="2"/>
    <n v="0.89"/>
    <n v="1"/>
    <s v="No"/>
    <x v="0"/>
    <n v="0"/>
    <m/>
  </r>
  <r>
    <n v="2824"/>
    <s v="Female"/>
    <n v="0.7"/>
    <n v="0.84"/>
    <n v="0.55000000000000004"/>
    <n v="6.65"/>
    <n v="57"/>
    <x v="45"/>
    <n v="94"/>
    <n v="0"/>
    <n v="0"/>
    <n v="14"/>
    <n v="5"/>
    <n v="0.92"/>
    <n v="5"/>
    <s v="No"/>
    <x v="0"/>
    <n v="0"/>
    <m/>
  </r>
  <r>
    <n v="2825"/>
    <s v="Female"/>
    <n v="0.75"/>
    <n v="0.56999999999999995"/>
    <n v="0.68"/>
    <n v="5.77"/>
    <n v="61"/>
    <x v="56"/>
    <n v="62"/>
    <n v="2"/>
    <n v="0"/>
    <n v="6"/>
    <n v="4"/>
    <n v="0.63"/>
    <n v="1"/>
    <s v="No"/>
    <x v="0"/>
    <n v="0"/>
    <m/>
  </r>
  <r>
    <n v="2826"/>
    <s v="Female"/>
    <n v="0.89"/>
    <n v="0.78"/>
    <n v="0.62"/>
    <n v="8.92"/>
    <n v="57"/>
    <x v="38"/>
    <n v="54"/>
    <n v="4"/>
    <n v="5"/>
    <n v="14"/>
    <n v="4"/>
    <n v="0.68"/>
    <n v="3"/>
    <s v="Yes"/>
    <x v="0"/>
    <n v="0"/>
    <m/>
  </r>
  <r>
    <n v="2827"/>
    <s v="Female"/>
    <n v="0.94"/>
    <n v="0.8"/>
    <n v="0.56000000000000005"/>
    <n v="8.17"/>
    <n v="90"/>
    <x v="59"/>
    <n v="91"/>
    <n v="1"/>
    <n v="5"/>
    <n v="3"/>
    <n v="3"/>
    <n v="0.76"/>
    <n v="0"/>
    <s v="Yes"/>
    <x v="1"/>
    <n v="3.2"/>
    <m/>
  </r>
  <r>
    <n v="2828"/>
    <s v="Male"/>
    <n v="0.62"/>
    <n v="0.9"/>
    <n v="0.69"/>
    <n v="6.85"/>
    <n v="41"/>
    <x v="55"/>
    <n v="70"/>
    <n v="3"/>
    <n v="0"/>
    <n v="2"/>
    <n v="3"/>
    <n v="0.98"/>
    <n v="5"/>
    <s v="Yes"/>
    <x v="0"/>
    <n v="0"/>
    <m/>
  </r>
  <r>
    <n v="2829"/>
    <s v="Male"/>
    <n v="0.72"/>
    <n v="0.79"/>
    <n v="0.88"/>
    <n v="6.2"/>
    <n v="71"/>
    <x v="23"/>
    <n v="92"/>
    <n v="2"/>
    <n v="3"/>
    <n v="22"/>
    <n v="3"/>
    <n v="0.83"/>
    <n v="5"/>
    <s v="Yes"/>
    <x v="0"/>
    <n v="0"/>
    <m/>
  </r>
  <r>
    <n v="2830"/>
    <s v="Male"/>
    <n v="0.69"/>
    <n v="0.71"/>
    <n v="0.55000000000000004"/>
    <n v="5.67"/>
    <n v="56"/>
    <x v="29"/>
    <n v="65"/>
    <n v="3"/>
    <n v="2"/>
    <n v="13"/>
    <n v="5"/>
    <n v="0.98"/>
    <n v="3"/>
    <s v="No"/>
    <x v="0"/>
    <n v="0"/>
    <m/>
  </r>
  <r>
    <n v="2831"/>
    <s v="Female"/>
    <n v="0.86"/>
    <n v="0.7"/>
    <n v="0.75"/>
    <n v="6.22"/>
    <n v="99"/>
    <x v="54"/>
    <n v="46"/>
    <n v="1"/>
    <n v="2"/>
    <n v="5"/>
    <n v="4"/>
    <n v="0.72"/>
    <n v="5"/>
    <s v="No"/>
    <x v="0"/>
    <n v="0"/>
    <m/>
  </r>
  <r>
    <n v="2832"/>
    <s v="Female"/>
    <n v="0.77"/>
    <n v="0.61"/>
    <n v="0.55000000000000004"/>
    <n v="7.45"/>
    <n v="40"/>
    <x v="24"/>
    <n v="52"/>
    <n v="0"/>
    <n v="1"/>
    <n v="0"/>
    <n v="4"/>
    <n v="0.85"/>
    <n v="1"/>
    <s v="Yes"/>
    <x v="0"/>
    <n v="0"/>
    <m/>
  </r>
  <r>
    <n v="2833"/>
    <s v="Male"/>
    <n v="0.66"/>
    <n v="0.6"/>
    <n v="0.86"/>
    <n v="6.56"/>
    <n v="48"/>
    <x v="12"/>
    <n v="93"/>
    <n v="0"/>
    <n v="3"/>
    <n v="8"/>
    <n v="5"/>
    <n v="0.78"/>
    <n v="5"/>
    <s v="Yes"/>
    <x v="0"/>
    <n v="0"/>
    <m/>
  </r>
  <r>
    <n v="2834"/>
    <s v="Male"/>
    <n v="0.77"/>
    <n v="0.51"/>
    <n v="0.74"/>
    <n v="6.61"/>
    <n v="52"/>
    <x v="52"/>
    <n v="52"/>
    <n v="2"/>
    <n v="5"/>
    <n v="11"/>
    <n v="4"/>
    <n v="0.76"/>
    <n v="1"/>
    <s v="Yes"/>
    <x v="0"/>
    <n v="0"/>
    <m/>
  </r>
  <r>
    <n v="2835"/>
    <s v="Male"/>
    <n v="0.9"/>
    <n v="0.9"/>
    <n v="0.84"/>
    <n v="9.26"/>
    <n v="75"/>
    <x v="30"/>
    <n v="91"/>
    <n v="4"/>
    <n v="0"/>
    <n v="17"/>
    <n v="2"/>
    <n v="0.89"/>
    <n v="5"/>
    <s v="No"/>
    <x v="0"/>
    <n v="0"/>
    <m/>
  </r>
  <r>
    <n v="2836"/>
    <s v="Male"/>
    <n v="0.51"/>
    <n v="0.51"/>
    <n v="0.61"/>
    <n v="7.72"/>
    <n v="76"/>
    <x v="53"/>
    <n v="59"/>
    <n v="4"/>
    <n v="0"/>
    <n v="2"/>
    <n v="2"/>
    <n v="0.85"/>
    <n v="5"/>
    <s v="Yes"/>
    <x v="0"/>
    <n v="0"/>
    <m/>
  </r>
  <r>
    <n v="2837"/>
    <s v="Female"/>
    <n v="0.74"/>
    <n v="0.83"/>
    <n v="0.76"/>
    <n v="8.64"/>
    <n v="97"/>
    <x v="36"/>
    <n v="73"/>
    <n v="3"/>
    <n v="0"/>
    <n v="20"/>
    <n v="2"/>
    <n v="0.72"/>
    <n v="0"/>
    <s v="Yes"/>
    <x v="1"/>
    <n v="7.99"/>
    <m/>
  </r>
  <r>
    <n v="2838"/>
    <s v="Male"/>
    <n v="0.9"/>
    <n v="0.52"/>
    <n v="0.64"/>
    <n v="5.65"/>
    <n v="69"/>
    <x v="7"/>
    <n v="49"/>
    <n v="0"/>
    <n v="2"/>
    <n v="18"/>
    <n v="0"/>
    <n v="0.77"/>
    <n v="3"/>
    <s v="Yes"/>
    <x v="0"/>
    <n v="0"/>
    <m/>
  </r>
  <r>
    <n v="2839"/>
    <s v="Male"/>
    <n v="0.55000000000000004"/>
    <n v="0.65"/>
    <n v="0.62"/>
    <n v="7.07"/>
    <n v="70"/>
    <x v="28"/>
    <n v="89"/>
    <n v="4"/>
    <n v="5"/>
    <n v="2"/>
    <n v="4"/>
    <n v="0.8"/>
    <n v="5"/>
    <s v="Yes"/>
    <x v="0"/>
    <n v="0"/>
    <m/>
  </r>
  <r>
    <n v="2840"/>
    <s v="Male"/>
    <n v="0.6"/>
    <n v="0.53"/>
    <n v="0.81"/>
    <n v="7.56"/>
    <n v="62"/>
    <x v="48"/>
    <n v="99"/>
    <n v="4"/>
    <n v="0"/>
    <n v="23"/>
    <n v="5"/>
    <n v="0.93"/>
    <n v="5"/>
    <s v="No"/>
    <x v="0"/>
    <n v="0"/>
    <m/>
  </r>
  <r>
    <n v="2841"/>
    <s v="Male"/>
    <n v="0.87"/>
    <n v="0.72"/>
    <n v="0.64"/>
    <n v="6.3"/>
    <n v="89"/>
    <x v="15"/>
    <n v="91"/>
    <n v="0"/>
    <n v="0"/>
    <n v="13"/>
    <n v="4"/>
    <n v="0.68"/>
    <n v="3"/>
    <s v="No"/>
    <x v="0"/>
    <n v="0"/>
    <m/>
  </r>
  <r>
    <n v="2842"/>
    <s v="Male"/>
    <n v="0.55000000000000004"/>
    <n v="0.69"/>
    <n v="0.68"/>
    <n v="6.02"/>
    <n v="67"/>
    <x v="19"/>
    <n v="76"/>
    <n v="0"/>
    <n v="2"/>
    <n v="3"/>
    <n v="5"/>
    <n v="0.89"/>
    <n v="3"/>
    <s v="No"/>
    <x v="0"/>
    <n v="0"/>
    <m/>
  </r>
  <r>
    <n v="2843"/>
    <s v="Male"/>
    <n v="0.94"/>
    <n v="0.74"/>
    <n v="0.65"/>
    <n v="9.24"/>
    <n v="98"/>
    <x v="4"/>
    <n v="91"/>
    <n v="1"/>
    <n v="0"/>
    <n v="12"/>
    <n v="1"/>
    <n v="0.88"/>
    <n v="0"/>
    <s v="No"/>
    <x v="0"/>
    <n v="0"/>
    <m/>
  </r>
  <r>
    <n v="2844"/>
    <s v="Male"/>
    <n v="0.6"/>
    <n v="0.79"/>
    <n v="0.6"/>
    <n v="9.5399999999999991"/>
    <n v="49"/>
    <x v="31"/>
    <n v="90"/>
    <n v="3"/>
    <n v="1"/>
    <n v="12"/>
    <n v="1"/>
    <n v="0.88"/>
    <n v="0"/>
    <s v="No"/>
    <x v="1"/>
    <n v="11.33"/>
    <m/>
  </r>
  <r>
    <n v="2845"/>
    <s v="Female"/>
    <n v="0.63"/>
    <n v="0.67"/>
    <n v="0.75"/>
    <n v="5.84"/>
    <n v="64"/>
    <x v="6"/>
    <n v="66"/>
    <n v="0"/>
    <n v="5"/>
    <n v="1"/>
    <n v="0"/>
    <n v="0.78"/>
    <n v="0"/>
    <s v="Yes"/>
    <x v="0"/>
    <n v="0"/>
    <m/>
  </r>
  <r>
    <n v="2846"/>
    <s v="Female"/>
    <n v="0.51"/>
    <n v="0.91"/>
    <n v="0.87"/>
    <n v="7"/>
    <n v="99"/>
    <x v="28"/>
    <n v="73"/>
    <n v="1"/>
    <n v="4"/>
    <n v="20"/>
    <n v="1"/>
    <n v="0.67"/>
    <n v="4"/>
    <s v="Yes"/>
    <x v="0"/>
    <n v="0"/>
    <m/>
  </r>
  <r>
    <n v="2847"/>
    <s v="Female"/>
    <n v="0.89"/>
    <n v="0.6"/>
    <n v="0.73"/>
    <n v="9.6199999999999992"/>
    <n v="75"/>
    <x v="39"/>
    <n v="75"/>
    <n v="0"/>
    <n v="1"/>
    <n v="1"/>
    <n v="2"/>
    <n v="0.76"/>
    <n v="5"/>
    <s v="Yes"/>
    <x v="0"/>
    <n v="0"/>
    <m/>
  </r>
  <r>
    <n v="2848"/>
    <s v="Female"/>
    <n v="0.52"/>
    <n v="0.78"/>
    <n v="0.78"/>
    <n v="5.86"/>
    <n v="65"/>
    <x v="8"/>
    <n v="55"/>
    <n v="2"/>
    <n v="3"/>
    <n v="9"/>
    <n v="0"/>
    <n v="0.71"/>
    <n v="1"/>
    <s v="Yes"/>
    <x v="0"/>
    <n v="0"/>
    <m/>
  </r>
  <r>
    <n v="2849"/>
    <s v="Male"/>
    <n v="0.84"/>
    <n v="0.66"/>
    <n v="0.72"/>
    <n v="8.27"/>
    <n v="65"/>
    <x v="54"/>
    <n v="98"/>
    <n v="2"/>
    <n v="1"/>
    <n v="10"/>
    <n v="0"/>
    <n v="0.74"/>
    <n v="4"/>
    <s v="Yes"/>
    <x v="0"/>
    <n v="0"/>
    <m/>
  </r>
  <r>
    <n v="2850"/>
    <s v="Female"/>
    <n v="0.82"/>
    <n v="0.75"/>
    <n v="0.89"/>
    <n v="9.68"/>
    <n v="84"/>
    <x v="16"/>
    <n v="60"/>
    <n v="2"/>
    <n v="1"/>
    <n v="23"/>
    <n v="0"/>
    <n v="0.64"/>
    <n v="4"/>
    <s v="Yes"/>
    <x v="0"/>
    <n v="0"/>
    <m/>
  </r>
  <r>
    <n v="2851"/>
    <s v="Female"/>
    <n v="0.73"/>
    <n v="0.72"/>
    <n v="0.73"/>
    <n v="9.7100000000000009"/>
    <n v="52"/>
    <x v="48"/>
    <n v="55"/>
    <n v="0"/>
    <n v="2"/>
    <n v="14"/>
    <n v="3"/>
    <n v="0.93"/>
    <n v="1"/>
    <s v="No"/>
    <x v="0"/>
    <n v="0"/>
    <m/>
  </r>
  <r>
    <n v="2852"/>
    <s v="Male"/>
    <n v="0.68"/>
    <n v="0.69"/>
    <n v="0.78"/>
    <n v="7.53"/>
    <n v="56"/>
    <x v="18"/>
    <n v="56"/>
    <n v="4"/>
    <n v="3"/>
    <n v="2"/>
    <n v="1"/>
    <n v="0.62"/>
    <n v="5"/>
    <s v="Yes"/>
    <x v="0"/>
    <n v="0"/>
    <m/>
  </r>
  <r>
    <n v="2853"/>
    <s v="Male"/>
    <n v="0.67"/>
    <n v="0.94"/>
    <n v="0.88"/>
    <n v="6.2"/>
    <n v="79"/>
    <x v="17"/>
    <n v="54"/>
    <n v="4"/>
    <n v="5"/>
    <n v="13"/>
    <n v="4"/>
    <n v="0.64"/>
    <n v="2"/>
    <s v="Yes"/>
    <x v="0"/>
    <n v="0"/>
    <m/>
  </r>
  <r>
    <n v="2854"/>
    <s v="Female"/>
    <n v="0.73"/>
    <n v="0.51"/>
    <n v="0.76"/>
    <n v="6.37"/>
    <n v="43"/>
    <x v="22"/>
    <n v="52"/>
    <n v="2"/>
    <n v="5"/>
    <n v="17"/>
    <n v="3"/>
    <n v="0.93"/>
    <n v="2"/>
    <s v="No"/>
    <x v="0"/>
    <n v="0"/>
    <m/>
  </r>
  <r>
    <n v="2855"/>
    <s v="Female"/>
    <n v="0.94"/>
    <n v="0.73"/>
    <n v="0.57999999999999996"/>
    <n v="9.33"/>
    <n v="62"/>
    <x v="17"/>
    <n v="72"/>
    <n v="3"/>
    <n v="1"/>
    <n v="18"/>
    <n v="5"/>
    <n v="0.68"/>
    <n v="2"/>
    <s v="No"/>
    <x v="1"/>
    <n v="4.87"/>
    <m/>
  </r>
  <r>
    <n v="2856"/>
    <s v="Male"/>
    <n v="0.84"/>
    <n v="0.8"/>
    <n v="0.64"/>
    <n v="9.42"/>
    <n v="74"/>
    <x v="20"/>
    <n v="93"/>
    <n v="1"/>
    <n v="4"/>
    <n v="18"/>
    <n v="2"/>
    <n v="0.83"/>
    <n v="0"/>
    <s v="No"/>
    <x v="1"/>
    <n v="7.39"/>
    <m/>
  </r>
  <r>
    <n v="2857"/>
    <s v="Female"/>
    <n v="0.5"/>
    <n v="0.76"/>
    <n v="0.56000000000000005"/>
    <n v="8.11"/>
    <n v="50"/>
    <x v="16"/>
    <n v="44"/>
    <n v="2"/>
    <n v="1"/>
    <n v="0"/>
    <n v="3"/>
    <n v="0.64"/>
    <n v="0"/>
    <s v="Yes"/>
    <x v="0"/>
    <n v="0"/>
    <m/>
  </r>
  <r>
    <n v="2858"/>
    <s v="Male"/>
    <n v="0.85"/>
    <n v="0.51"/>
    <n v="0.62"/>
    <n v="8.7899999999999991"/>
    <n v="51"/>
    <x v="40"/>
    <n v="66"/>
    <n v="1"/>
    <n v="0"/>
    <n v="18"/>
    <n v="2"/>
    <n v="0.86"/>
    <n v="3"/>
    <s v="Yes"/>
    <x v="0"/>
    <n v="0"/>
    <m/>
  </r>
  <r>
    <n v="2859"/>
    <s v="Male"/>
    <n v="0.74"/>
    <n v="0.63"/>
    <n v="0.87"/>
    <n v="8.68"/>
    <n v="48"/>
    <x v="46"/>
    <n v="91"/>
    <n v="1"/>
    <n v="2"/>
    <n v="2"/>
    <n v="4"/>
    <n v="0.79"/>
    <n v="3"/>
    <s v="No"/>
    <x v="0"/>
    <n v="0"/>
    <m/>
  </r>
  <r>
    <n v="2860"/>
    <s v="Male"/>
    <n v="0.94"/>
    <n v="0.53"/>
    <n v="0.82"/>
    <n v="8.35"/>
    <n v="54"/>
    <x v="10"/>
    <n v="40"/>
    <n v="2"/>
    <n v="0"/>
    <n v="19"/>
    <n v="4"/>
    <n v="0.61"/>
    <n v="4"/>
    <s v="No"/>
    <x v="0"/>
    <n v="0"/>
    <m/>
  </r>
  <r>
    <n v="2861"/>
    <s v="Male"/>
    <n v="0.92"/>
    <n v="0.62"/>
    <n v="0.64"/>
    <n v="9.06"/>
    <n v="84"/>
    <x v="57"/>
    <n v="83"/>
    <n v="4"/>
    <n v="3"/>
    <n v="7"/>
    <n v="1"/>
    <n v="0.82"/>
    <n v="3"/>
    <s v="No"/>
    <x v="0"/>
    <n v="0"/>
    <m/>
  </r>
  <r>
    <n v="2862"/>
    <s v="Female"/>
    <n v="0.83"/>
    <n v="0.85"/>
    <n v="0.55000000000000004"/>
    <n v="8.4499999999999993"/>
    <n v="76"/>
    <x v="4"/>
    <n v="69"/>
    <n v="3"/>
    <n v="3"/>
    <n v="24"/>
    <n v="5"/>
    <n v="0.93"/>
    <n v="0"/>
    <s v="No"/>
    <x v="0"/>
    <n v="0"/>
    <m/>
  </r>
  <r>
    <n v="2863"/>
    <s v="Male"/>
    <n v="0.74"/>
    <n v="0.84"/>
    <n v="0.88"/>
    <n v="7.8"/>
    <n v="44"/>
    <x v="15"/>
    <n v="62"/>
    <n v="2"/>
    <n v="2"/>
    <n v="16"/>
    <n v="3"/>
    <n v="0.88"/>
    <n v="4"/>
    <s v="Yes"/>
    <x v="0"/>
    <n v="0"/>
    <m/>
  </r>
  <r>
    <n v="2864"/>
    <s v="Male"/>
    <n v="0.65"/>
    <n v="0.93"/>
    <n v="0.56999999999999995"/>
    <n v="6.52"/>
    <n v="58"/>
    <x v="9"/>
    <n v="54"/>
    <n v="1"/>
    <n v="1"/>
    <n v="0"/>
    <n v="4"/>
    <n v="0.94"/>
    <n v="3"/>
    <s v="No"/>
    <x v="0"/>
    <n v="0"/>
    <m/>
  </r>
  <r>
    <n v="2865"/>
    <s v="Female"/>
    <n v="0.83"/>
    <n v="0.56999999999999995"/>
    <n v="0.63"/>
    <n v="8.6999999999999993"/>
    <n v="50"/>
    <x v="19"/>
    <n v="75"/>
    <n v="0"/>
    <n v="3"/>
    <n v="5"/>
    <n v="2"/>
    <n v="0.89"/>
    <n v="3"/>
    <s v="No"/>
    <x v="0"/>
    <n v="0"/>
    <m/>
  </r>
  <r>
    <n v="2866"/>
    <s v="Male"/>
    <n v="0.78"/>
    <n v="0.51"/>
    <n v="0.59"/>
    <n v="7.54"/>
    <n v="48"/>
    <x v="22"/>
    <n v="58"/>
    <n v="0"/>
    <n v="4"/>
    <n v="16"/>
    <n v="4"/>
    <n v="0.62"/>
    <n v="2"/>
    <s v="Yes"/>
    <x v="0"/>
    <n v="0"/>
    <m/>
  </r>
  <r>
    <n v="2867"/>
    <s v="Female"/>
    <n v="0.68"/>
    <n v="0.55000000000000004"/>
    <n v="0.64"/>
    <n v="6.77"/>
    <n v="74"/>
    <x v="51"/>
    <n v="69"/>
    <n v="1"/>
    <n v="2"/>
    <n v="20"/>
    <n v="1"/>
    <n v="0.69"/>
    <n v="0"/>
    <s v="Yes"/>
    <x v="0"/>
    <n v="0"/>
    <m/>
  </r>
  <r>
    <n v="2868"/>
    <s v="Female"/>
    <n v="0.72"/>
    <n v="0.8"/>
    <n v="0.66"/>
    <n v="8.9499999999999993"/>
    <n v="89"/>
    <x v="2"/>
    <n v="55"/>
    <n v="2"/>
    <n v="0"/>
    <n v="0"/>
    <n v="2"/>
    <n v="0.93"/>
    <n v="4"/>
    <s v="No"/>
    <x v="0"/>
    <n v="0"/>
    <m/>
  </r>
  <r>
    <n v="2869"/>
    <s v="Female"/>
    <n v="0.68"/>
    <n v="0.59"/>
    <n v="0.72"/>
    <n v="8.5"/>
    <n v="66"/>
    <x v="36"/>
    <n v="94"/>
    <n v="4"/>
    <n v="4"/>
    <n v="12"/>
    <n v="0"/>
    <n v="0.6"/>
    <n v="1"/>
    <s v="Yes"/>
    <x v="1"/>
    <n v="14.69"/>
    <m/>
  </r>
  <r>
    <n v="2870"/>
    <s v="Male"/>
    <n v="0.74"/>
    <n v="0.93"/>
    <n v="0.75"/>
    <n v="9.5299999999999994"/>
    <n v="52"/>
    <x v="57"/>
    <n v="57"/>
    <n v="2"/>
    <n v="5"/>
    <n v="23"/>
    <n v="5"/>
    <n v="0.65"/>
    <n v="5"/>
    <s v="Yes"/>
    <x v="0"/>
    <n v="0"/>
    <m/>
  </r>
  <r>
    <n v="2871"/>
    <s v="Female"/>
    <n v="0.65"/>
    <n v="0.7"/>
    <n v="0.75"/>
    <n v="6.21"/>
    <n v="96"/>
    <x v="30"/>
    <n v="65"/>
    <n v="3"/>
    <n v="2"/>
    <n v="11"/>
    <n v="1"/>
    <n v="0.65"/>
    <n v="3"/>
    <s v="No"/>
    <x v="0"/>
    <n v="0"/>
    <m/>
  </r>
  <r>
    <n v="2872"/>
    <s v="Female"/>
    <n v="0.57999999999999996"/>
    <n v="0.91"/>
    <n v="0.55000000000000004"/>
    <n v="8.2899999999999991"/>
    <n v="99"/>
    <x v="47"/>
    <n v="56"/>
    <n v="0"/>
    <n v="4"/>
    <n v="4"/>
    <n v="1"/>
    <n v="0.75"/>
    <n v="0"/>
    <s v="No"/>
    <x v="0"/>
    <n v="0"/>
    <m/>
  </r>
  <r>
    <n v="2873"/>
    <s v="Male"/>
    <n v="0.5"/>
    <n v="0.59"/>
    <n v="0.56999999999999995"/>
    <n v="6.55"/>
    <n v="51"/>
    <x v="20"/>
    <n v="50"/>
    <n v="1"/>
    <n v="2"/>
    <n v="21"/>
    <n v="0"/>
    <n v="0.6"/>
    <n v="4"/>
    <s v="Yes"/>
    <x v="0"/>
    <n v="0"/>
    <m/>
  </r>
  <r>
    <n v="2874"/>
    <s v="Female"/>
    <n v="0.91"/>
    <n v="0.72"/>
    <n v="0.59"/>
    <n v="9.39"/>
    <n v="48"/>
    <x v="18"/>
    <n v="91"/>
    <n v="4"/>
    <n v="0"/>
    <n v="19"/>
    <n v="5"/>
    <n v="0.64"/>
    <n v="5"/>
    <s v="No"/>
    <x v="0"/>
    <n v="0"/>
    <m/>
  </r>
  <r>
    <n v="2875"/>
    <s v="Female"/>
    <n v="0.68"/>
    <n v="0.52"/>
    <n v="0.79"/>
    <n v="5.93"/>
    <n v="81"/>
    <x v="40"/>
    <n v="84"/>
    <n v="2"/>
    <n v="1"/>
    <n v="12"/>
    <n v="4"/>
    <n v="0.84"/>
    <n v="0"/>
    <s v="No"/>
    <x v="0"/>
    <n v="0"/>
    <m/>
  </r>
  <r>
    <n v="2876"/>
    <s v="Female"/>
    <n v="0.82"/>
    <n v="0.81"/>
    <n v="0.62"/>
    <n v="8.32"/>
    <n v="67"/>
    <x v="24"/>
    <n v="95"/>
    <n v="3"/>
    <n v="2"/>
    <n v="7"/>
    <n v="1"/>
    <n v="0.86"/>
    <n v="0"/>
    <s v="Yes"/>
    <x v="1"/>
    <n v="13.54"/>
    <m/>
  </r>
  <r>
    <n v="2877"/>
    <s v="Female"/>
    <n v="0.83"/>
    <n v="0.69"/>
    <n v="0.71"/>
    <n v="8.9"/>
    <n v="52"/>
    <x v="13"/>
    <n v="68"/>
    <n v="2"/>
    <n v="3"/>
    <n v="11"/>
    <n v="0"/>
    <n v="0.97"/>
    <n v="4"/>
    <s v="Yes"/>
    <x v="0"/>
    <n v="0"/>
    <m/>
  </r>
  <r>
    <n v="2878"/>
    <s v="Female"/>
    <n v="0.65"/>
    <n v="0.59"/>
    <n v="0.63"/>
    <n v="7.03"/>
    <n v="59"/>
    <x v="24"/>
    <n v="93"/>
    <n v="3"/>
    <n v="0"/>
    <n v="24"/>
    <n v="5"/>
    <n v="0.85"/>
    <n v="2"/>
    <s v="Yes"/>
    <x v="1"/>
    <n v="14.79"/>
    <m/>
  </r>
  <r>
    <n v="2879"/>
    <s v="Male"/>
    <n v="0.93"/>
    <n v="0.78"/>
    <n v="0.86"/>
    <n v="9.6"/>
    <n v="91"/>
    <x v="27"/>
    <n v="48"/>
    <n v="2"/>
    <n v="0"/>
    <n v="8"/>
    <n v="0"/>
    <n v="0.75"/>
    <n v="5"/>
    <s v="Yes"/>
    <x v="0"/>
    <n v="0"/>
    <m/>
  </r>
  <r>
    <n v="2880"/>
    <s v="Female"/>
    <n v="0.89"/>
    <n v="0.9"/>
    <n v="0.6"/>
    <n v="9.16"/>
    <n v="52"/>
    <x v="39"/>
    <n v="88"/>
    <n v="4"/>
    <n v="4"/>
    <n v="16"/>
    <n v="5"/>
    <n v="0.85"/>
    <n v="2"/>
    <s v="Yes"/>
    <x v="1"/>
    <n v="10.53"/>
    <m/>
  </r>
  <r>
    <n v="2881"/>
    <s v="Female"/>
    <n v="0.67"/>
    <n v="0.83"/>
    <n v="0.75"/>
    <n v="6.77"/>
    <n v="66"/>
    <x v="3"/>
    <n v="56"/>
    <n v="4"/>
    <n v="3"/>
    <n v="13"/>
    <n v="1"/>
    <n v="0.96"/>
    <n v="3"/>
    <s v="No"/>
    <x v="0"/>
    <n v="0"/>
    <m/>
  </r>
  <r>
    <n v="2882"/>
    <s v="Male"/>
    <n v="0.83"/>
    <n v="0.86"/>
    <n v="0.61"/>
    <n v="5.53"/>
    <n v="65"/>
    <x v="21"/>
    <n v="66"/>
    <n v="1"/>
    <n v="4"/>
    <n v="6"/>
    <n v="3"/>
    <n v="0.87"/>
    <n v="2"/>
    <s v="Yes"/>
    <x v="0"/>
    <n v="0"/>
    <m/>
  </r>
  <r>
    <n v="2883"/>
    <s v="Male"/>
    <n v="0.74"/>
    <n v="0.69"/>
    <n v="0.61"/>
    <n v="6.78"/>
    <n v="68"/>
    <x v="16"/>
    <n v="76"/>
    <n v="4"/>
    <n v="5"/>
    <n v="3"/>
    <n v="1"/>
    <n v="0.87"/>
    <n v="3"/>
    <s v="No"/>
    <x v="0"/>
    <n v="0"/>
    <m/>
  </r>
  <r>
    <n v="2884"/>
    <s v="Male"/>
    <n v="0.94"/>
    <n v="0.56999999999999995"/>
    <n v="0.81"/>
    <n v="6.71"/>
    <n v="68"/>
    <x v="22"/>
    <n v="61"/>
    <n v="3"/>
    <n v="0"/>
    <n v="23"/>
    <n v="5"/>
    <n v="0.89"/>
    <n v="3"/>
    <s v="No"/>
    <x v="0"/>
    <n v="0"/>
    <m/>
  </r>
  <r>
    <n v="2885"/>
    <s v="Female"/>
    <n v="0.55000000000000004"/>
    <n v="0.56000000000000005"/>
    <n v="0.62"/>
    <n v="9.33"/>
    <n v="61"/>
    <x v="17"/>
    <n v="47"/>
    <n v="1"/>
    <n v="2"/>
    <n v="6"/>
    <n v="3"/>
    <n v="0.72"/>
    <n v="4"/>
    <s v="No"/>
    <x v="0"/>
    <n v="0"/>
    <m/>
  </r>
  <r>
    <n v="2886"/>
    <s v="Male"/>
    <n v="0.7"/>
    <n v="0.55000000000000004"/>
    <n v="0.63"/>
    <n v="9.66"/>
    <n v="48"/>
    <x v="27"/>
    <n v="42"/>
    <n v="4"/>
    <n v="5"/>
    <n v="16"/>
    <n v="4"/>
    <n v="0.84"/>
    <n v="0"/>
    <s v="No"/>
    <x v="0"/>
    <n v="0"/>
    <m/>
  </r>
  <r>
    <n v="2887"/>
    <s v="Female"/>
    <n v="0.55000000000000004"/>
    <n v="0.6"/>
    <n v="0.82"/>
    <n v="5.8"/>
    <n v="63"/>
    <x v="35"/>
    <n v="77"/>
    <n v="0"/>
    <n v="3"/>
    <n v="16"/>
    <n v="0"/>
    <n v="0.78"/>
    <n v="1"/>
    <s v="No"/>
    <x v="0"/>
    <n v="0"/>
    <m/>
  </r>
  <r>
    <n v="2888"/>
    <s v="Female"/>
    <n v="0.81"/>
    <n v="0.93"/>
    <n v="0.69"/>
    <n v="7.53"/>
    <n v="81"/>
    <x v="49"/>
    <n v="74"/>
    <n v="3"/>
    <n v="0"/>
    <n v="0"/>
    <n v="2"/>
    <n v="0.72"/>
    <n v="1"/>
    <s v="Yes"/>
    <x v="0"/>
    <n v="0"/>
    <m/>
  </r>
  <r>
    <n v="2889"/>
    <s v="Male"/>
    <n v="0.9"/>
    <n v="0.67"/>
    <n v="0.56000000000000005"/>
    <n v="7.86"/>
    <n v="58"/>
    <x v="53"/>
    <n v="71"/>
    <n v="1"/>
    <n v="3"/>
    <n v="1"/>
    <n v="1"/>
    <n v="0.7"/>
    <n v="2"/>
    <s v="No"/>
    <x v="1"/>
    <n v="7.84"/>
    <m/>
  </r>
  <r>
    <n v="2890"/>
    <s v="Male"/>
    <n v="0.92"/>
    <n v="0.91"/>
    <n v="0.61"/>
    <n v="5.9"/>
    <n v="77"/>
    <x v="54"/>
    <n v="47"/>
    <n v="3"/>
    <n v="5"/>
    <n v="17"/>
    <n v="2"/>
    <n v="0.82"/>
    <n v="4"/>
    <s v="No"/>
    <x v="0"/>
    <n v="0"/>
    <m/>
  </r>
  <r>
    <n v="2891"/>
    <s v="Female"/>
    <n v="0.88"/>
    <n v="0.78"/>
    <n v="0.72"/>
    <n v="7.12"/>
    <n v="70"/>
    <x v="39"/>
    <n v="83"/>
    <n v="1"/>
    <n v="2"/>
    <n v="8"/>
    <n v="4"/>
    <n v="0.73"/>
    <n v="1"/>
    <s v="Yes"/>
    <x v="1"/>
    <n v="6.48"/>
    <m/>
  </r>
  <r>
    <n v="2892"/>
    <s v="Male"/>
    <n v="0.8"/>
    <n v="0.74"/>
    <n v="0.76"/>
    <n v="6.86"/>
    <n v="78"/>
    <x v="47"/>
    <n v="98"/>
    <n v="3"/>
    <n v="1"/>
    <n v="4"/>
    <n v="1"/>
    <n v="0.69"/>
    <n v="0"/>
    <s v="No"/>
    <x v="0"/>
    <n v="0"/>
    <m/>
  </r>
  <r>
    <n v="2893"/>
    <s v="Female"/>
    <n v="0.91"/>
    <n v="0.7"/>
    <n v="0.64"/>
    <n v="7.81"/>
    <n v="54"/>
    <x v="22"/>
    <n v="66"/>
    <n v="0"/>
    <n v="4"/>
    <n v="0"/>
    <n v="2"/>
    <n v="0.93"/>
    <n v="3"/>
    <s v="Yes"/>
    <x v="0"/>
    <n v="0"/>
    <m/>
  </r>
  <r>
    <n v="2894"/>
    <s v="Male"/>
    <n v="0.59"/>
    <n v="0.52"/>
    <n v="0.87"/>
    <n v="8.34"/>
    <n v="93"/>
    <x v="20"/>
    <n v="71"/>
    <n v="4"/>
    <n v="4"/>
    <n v="6"/>
    <n v="4"/>
    <n v="0.99"/>
    <n v="3"/>
    <s v="No"/>
    <x v="0"/>
    <n v="0"/>
    <m/>
  </r>
  <r>
    <n v="2895"/>
    <s v="Male"/>
    <n v="0.79"/>
    <n v="0.67"/>
    <n v="0.61"/>
    <n v="8.52"/>
    <n v="71"/>
    <x v="36"/>
    <n v="75"/>
    <n v="2"/>
    <n v="5"/>
    <n v="1"/>
    <n v="3"/>
    <n v="0.82"/>
    <n v="4"/>
    <s v="Yes"/>
    <x v="0"/>
    <n v="0"/>
    <m/>
  </r>
  <r>
    <n v="2896"/>
    <s v="Male"/>
    <n v="0.67"/>
    <n v="0.73"/>
    <n v="0.56999999999999995"/>
    <n v="6.09"/>
    <n v="90"/>
    <x v="36"/>
    <n v="73"/>
    <n v="2"/>
    <n v="0"/>
    <n v="2"/>
    <n v="4"/>
    <n v="0.99"/>
    <n v="2"/>
    <s v="Yes"/>
    <x v="0"/>
    <n v="0"/>
    <m/>
  </r>
  <r>
    <n v="2897"/>
    <s v="Female"/>
    <n v="0.73"/>
    <n v="0.87"/>
    <n v="0.68"/>
    <n v="9"/>
    <n v="85"/>
    <x v="37"/>
    <n v="99"/>
    <n v="2"/>
    <n v="0"/>
    <n v="3"/>
    <n v="1"/>
    <n v="0.8"/>
    <n v="0"/>
    <s v="No"/>
    <x v="0"/>
    <n v="0"/>
    <m/>
  </r>
  <r>
    <n v="2898"/>
    <s v="Male"/>
    <n v="0.57999999999999996"/>
    <n v="0.59"/>
    <n v="0.67"/>
    <n v="8.42"/>
    <n v="87"/>
    <x v="0"/>
    <n v="64"/>
    <n v="1"/>
    <n v="2"/>
    <n v="2"/>
    <n v="5"/>
    <n v="0.79"/>
    <n v="2"/>
    <s v="Yes"/>
    <x v="1"/>
    <n v="10.49"/>
    <m/>
  </r>
  <r>
    <n v="2899"/>
    <s v="Female"/>
    <n v="0.8"/>
    <n v="0.76"/>
    <n v="0.7"/>
    <n v="9.32"/>
    <n v="85"/>
    <x v="44"/>
    <n v="70"/>
    <n v="4"/>
    <n v="0"/>
    <n v="18"/>
    <n v="5"/>
    <n v="0.91"/>
    <n v="2"/>
    <s v="Yes"/>
    <x v="1"/>
    <n v="8.26"/>
    <m/>
  </r>
  <r>
    <n v="2900"/>
    <s v="Female"/>
    <n v="0.64"/>
    <n v="0.61"/>
    <n v="0.7"/>
    <n v="7.43"/>
    <n v="68"/>
    <x v="32"/>
    <n v="81"/>
    <n v="1"/>
    <n v="0"/>
    <n v="24"/>
    <n v="5"/>
    <n v="0.73"/>
    <n v="4"/>
    <s v="No"/>
    <x v="0"/>
    <n v="0"/>
    <m/>
  </r>
  <r>
    <n v="2901"/>
    <s v="Female"/>
    <n v="0.53"/>
    <n v="0.56000000000000005"/>
    <n v="0.59"/>
    <n v="9.34"/>
    <n v="96"/>
    <x v="20"/>
    <n v="86"/>
    <n v="1"/>
    <n v="0"/>
    <n v="11"/>
    <n v="1"/>
    <n v="0.83"/>
    <n v="3"/>
    <s v="No"/>
    <x v="0"/>
    <n v="0"/>
    <m/>
  </r>
  <r>
    <n v="2902"/>
    <s v="Female"/>
    <n v="0.89"/>
    <n v="0.66"/>
    <n v="0.79"/>
    <n v="9.2200000000000006"/>
    <n v="91"/>
    <x v="10"/>
    <n v="52"/>
    <n v="1"/>
    <n v="3"/>
    <n v="14"/>
    <n v="1"/>
    <n v="0.77"/>
    <n v="2"/>
    <s v="No"/>
    <x v="0"/>
    <n v="0"/>
    <m/>
  </r>
  <r>
    <n v="2903"/>
    <s v="Male"/>
    <n v="0.57999999999999996"/>
    <n v="0.5"/>
    <n v="0.8"/>
    <n v="7.39"/>
    <n v="73"/>
    <x v="53"/>
    <n v="95"/>
    <n v="1"/>
    <n v="3"/>
    <n v="3"/>
    <n v="4"/>
    <n v="0.89"/>
    <n v="2"/>
    <s v="No"/>
    <x v="1"/>
    <n v="10.09"/>
    <m/>
  </r>
  <r>
    <n v="2904"/>
    <s v="Female"/>
    <n v="0.94"/>
    <n v="0.75"/>
    <n v="0.67"/>
    <n v="7.14"/>
    <n v="48"/>
    <x v="56"/>
    <n v="54"/>
    <n v="4"/>
    <n v="1"/>
    <n v="23"/>
    <n v="1"/>
    <n v="0.87"/>
    <n v="0"/>
    <s v="No"/>
    <x v="0"/>
    <n v="0"/>
    <m/>
  </r>
  <r>
    <n v="2905"/>
    <s v="Female"/>
    <n v="0.57999999999999996"/>
    <n v="0.64"/>
    <n v="0.8"/>
    <n v="9.51"/>
    <n v="74"/>
    <x v="54"/>
    <n v="93"/>
    <n v="2"/>
    <n v="3"/>
    <n v="0"/>
    <n v="4"/>
    <n v="0.73"/>
    <n v="5"/>
    <s v="No"/>
    <x v="0"/>
    <n v="0"/>
    <m/>
  </r>
  <r>
    <n v="2906"/>
    <s v="Male"/>
    <n v="0.75"/>
    <n v="0.82"/>
    <n v="0.55000000000000004"/>
    <n v="8.58"/>
    <n v="45"/>
    <x v="14"/>
    <n v="90"/>
    <n v="3"/>
    <n v="4"/>
    <n v="15"/>
    <n v="5"/>
    <n v="0.8"/>
    <n v="3"/>
    <s v="Yes"/>
    <x v="0"/>
    <n v="0"/>
    <m/>
  </r>
  <r>
    <n v="2907"/>
    <s v="Female"/>
    <n v="0.53"/>
    <n v="0.86"/>
    <n v="0.62"/>
    <n v="9.49"/>
    <n v="76"/>
    <x v="43"/>
    <n v="89"/>
    <n v="1"/>
    <n v="5"/>
    <n v="5"/>
    <n v="0"/>
    <n v="0.93"/>
    <n v="2"/>
    <s v="No"/>
    <x v="1"/>
    <n v="9.69"/>
    <m/>
  </r>
  <r>
    <n v="2908"/>
    <s v="Male"/>
    <n v="0.66"/>
    <n v="0.8"/>
    <n v="0.57999999999999996"/>
    <n v="8.93"/>
    <n v="53"/>
    <x v="2"/>
    <n v="52"/>
    <n v="4"/>
    <n v="1"/>
    <n v="16"/>
    <n v="0"/>
    <n v="0.64"/>
    <n v="5"/>
    <s v="No"/>
    <x v="0"/>
    <n v="0"/>
    <m/>
  </r>
  <r>
    <n v="2909"/>
    <s v="Female"/>
    <n v="0.65"/>
    <n v="0.84"/>
    <n v="0.75"/>
    <n v="8.1199999999999992"/>
    <n v="86"/>
    <x v="14"/>
    <n v="91"/>
    <n v="0"/>
    <n v="0"/>
    <n v="4"/>
    <n v="0"/>
    <n v="0.9"/>
    <n v="1"/>
    <s v="No"/>
    <x v="1"/>
    <n v="5.64"/>
    <m/>
  </r>
  <r>
    <n v="2910"/>
    <s v="Male"/>
    <n v="0.64"/>
    <n v="0.5"/>
    <n v="0.76"/>
    <n v="6"/>
    <n v="89"/>
    <x v="3"/>
    <n v="91"/>
    <n v="3"/>
    <n v="4"/>
    <n v="22"/>
    <n v="2"/>
    <n v="0.62"/>
    <n v="5"/>
    <s v="No"/>
    <x v="0"/>
    <n v="0"/>
    <m/>
  </r>
  <r>
    <n v="2911"/>
    <s v="Female"/>
    <n v="0.84"/>
    <n v="0.56999999999999995"/>
    <n v="0.56999999999999995"/>
    <n v="6.75"/>
    <n v="88"/>
    <x v="6"/>
    <n v="72"/>
    <n v="1"/>
    <n v="1"/>
    <n v="12"/>
    <n v="0"/>
    <n v="0.82"/>
    <n v="1"/>
    <s v="No"/>
    <x v="0"/>
    <n v="0"/>
    <m/>
  </r>
  <r>
    <n v="2912"/>
    <s v="Male"/>
    <n v="0.54"/>
    <n v="0.61"/>
    <n v="0.73"/>
    <n v="9.67"/>
    <n v="48"/>
    <x v="27"/>
    <n v="70"/>
    <n v="1"/>
    <n v="5"/>
    <n v="11"/>
    <n v="0"/>
    <n v="0.98"/>
    <n v="3"/>
    <s v="No"/>
    <x v="0"/>
    <n v="0"/>
    <m/>
  </r>
  <r>
    <n v="2913"/>
    <s v="Female"/>
    <n v="0.54"/>
    <n v="0.68"/>
    <n v="0.55000000000000004"/>
    <n v="6.87"/>
    <n v="58"/>
    <x v="34"/>
    <n v="64"/>
    <n v="3"/>
    <n v="1"/>
    <n v="0"/>
    <n v="4"/>
    <n v="0.89"/>
    <n v="3"/>
    <s v="No"/>
    <x v="0"/>
    <n v="0"/>
    <m/>
  </r>
  <r>
    <n v="2914"/>
    <s v="Female"/>
    <n v="0.69"/>
    <n v="0.74"/>
    <n v="0.83"/>
    <n v="5.9"/>
    <n v="62"/>
    <x v="56"/>
    <n v="87"/>
    <n v="3"/>
    <n v="4"/>
    <n v="24"/>
    <n v="4"/>
    <n v="0.89"/>
    <n v="4"/>
    <s v="No"/>
    <x v="0"/>
    <n v="0"/>
    <m/>
  </r>
  <r>
    <n v="2915"/>
    <s v="Male"/>
    <n v="0.64"/>
    <n v="0.81"/>
    <n v="0.77"/>
    <n v="8.5399999999999991"/>
    <n v="96"/>
    <x v="12"/>
    <n v="97"/>
    <n v="1"/>
    <n v="1"/>
    <n v="11"/>
    <n v="5"/>
    <n v="0.95"/>
    <n v="5"/>
    <s v="No"/>
    <x v="0"/>
    <n v="0"/>
    <m/>
  </r>
  <r>
    <n v="2916"/>
    <s v="Male"/>
    <n v="0.67"/>
    <n v="0.61"/>
    <n v="0.87"/>
    <n v="8.66"/>
    <n v="80"/>
    <x v="38"/>
    <n v="79"/>
    <n v="4"/>
    <n v="4"/>
    <n v="24"/>
    <n v="1"/>
    <n v="0.97"/>
    <n v="2"/>
    <s v="Yes"/>
    <x v="1"/>
    <n v="3.21"/>
    <m/>
  </r>
  <r>
    <n v="2917"/>
    <s v="Male"/>
    <n v="0.51"/>
    <n v="0.62"/>
    <n v="0.77"/>
    <n v="6.73"/>
    <n v="67"/>
    <x v="35"/>
    <n v="62"/>
    <n v="0"/>
    <n v="1"/>
    <n v="21"/>
    <n v="1"/>
    <n v="0.66"/>
    <n v="1"/>
    <s v="Yes"/>
    <x v="0"/>
    <n v="0"/>
    <m/>
  </r>
  <r>
    <n v="2918"/>
    <s v="Male"/>
    <n v="0.78"/>
    <n v="0.77"/>
    <n v="0.59"/>
    <n v="6.78"/>
    <n v="55"/>
    <x v="1"/>
    <n v="77"/>
    <n v="4"/>
    <n v="1"/>
    <n v="1"/>
    <n v="1"/>
    <n v="0.64"/>
    <n v="5"/>
    <s v="Yes"/>
    <x v="0"/>
    <n v="0"/>
    <m/>
  </r>
  <r>
    <n v="2919"/>
    <s v="Female"/>
    <n v="0.62"/>
    <n v="0.5"/>
    <n v="0.61"/>
    <n v="7.52"/>
    <n v="65"/>
    <x v="58"/>
    <n v="42"/>
    <n v="2"/>
    <n v="1"/>
    <n v="17"/>
    <n v="5"/>
    <n v="0.65"/>
    <n v="1"/>
    <s v="No"/>
    <x v="0"/>
    <n v="0"/>
    <m/>
  </r>
  <r>
    <n v="2920"/>
    <s v="Female"/>
    <n v="0.53"/>
    <n v="0.55000000000000004"/>
    <n v="0.6"/>
    <n v="5.59"/>
    <n v="77"/>
    <x v="19"/>
    <n v="91"/>
    <n v="2"/>
    <n v="4"/>
    <n v="8"/>
    <n v="4"/>
    <n v="0.73"/>
    <n v="3"/>
    <s v="No"/>
    <x v="0"/>
    <n v="0"/>
    <m/>
  </r>
  <r>
    <n v="2921"/>
    <s v="Male"/>
    <n v="0.91"/>
    <n v="0.56999999999999995"/>
    <n v="0.76"/>
    <n v="8.89"/>
    <n v="79"/>
    <x v="33"/>
    <n v="55"/>
    <n v="2"/>
    <n v="1"/>
    <n v="15"/>
    <n v="4"/>
    <n v="0.7"/>
    <n v="3"/>
    <s v="Yes"/>
    <x v="0"/>
    <n v="0"/>
    <m/>
  </r>
  <r>
    <n v="2922"/>
    <s v="Female"/>
    <n v="0.94"/>
    <n v="0.53"/>
    <n v="0.67"/>
    <n v="6.86"/>
    <n v="64"/>
    <x v="11"/>
    <n v="41"/>
    <n v="1"/>
    <n v="5"/>
    <n v="19"/>
    <n v="0"/>
    <n v="0.96"/>
    <n v="0"/>
    <s v="No"/>
    <x v="0"/>
    <n v="0"/>
    <m/>
  </r>
  <r>
    <n v="2923"/>
    <s v="Male"/>
    <n v="0.59"/>
    <n v="0.54"/>
    <n v="0.66"/>
    <n v="9.17"/>
    <n v="74"/>
    <x v="8"/>
    <n v="62"/>
    <n v="0"/>
    <n v="5"/>
    <n v="14"/>
    <n v="3"/>
    <n v="0.61"/>
    <n v="0"/>
    <s v="Yes"/>
    <x v="1"/>
    <n v="14.09"/>
    <m/>
  </r>
  <r>
    <n v="2924"/>
    <s v="Male"/>
    <n v="0.8"/>
    <n v="0.74"/>
    <n v="0.57999999999999996"/>
    <n v="8.9499999999999993"/>
    <n v="93"/>
    <x v="41"/>
    <n v="73"/>
    <n v="0"/>
    <n v="3"/>
    <n v="21"/>
    <n v="4"/>
    <n v="0.9"/>
    <n v="3"/>
    <s v="No"/>
    <x v="0"/>
    <n v="0"/>
    <m/>
  </r>
  <r>
    <n v="2925"/>
    <s v="Female"/>
    <n v="0.9"/>
    <n v="0.71"/>
    <n v="0.62"/>
    <n v="8.34"/>
    <n v="44"/>
    <x v="35"/>
    <n v="69"/>
    <n v="1"/>
    <n v="3"/>
    <n v="9"/>
    <n v="5"/>
    <n v="0.86"/>
    <n v="0"/>
    <s v="No"/>
    <x v="1"/>
    <n v="12.39"/>
    <m/>
  </r>
  <r>
    <n v="2926"/>
    <s v="Female"/>
    <n v="0.56999999999999995"/>
    <n v="0.77"/>
    <n v="0.85"/>
    <n v="6.9"/>
    <n v="46"/>
    <x v="35"/>
    <n v="86"/>
    <n v="1"/>
    <n v="3"/>
    <n v="1"/>
    <n v="3"/>
    <n v="0.75"/>
    <n v="3"/>
    <s v="No"/>
    <x v="0"/>
    <n v="0"/>
    <m/>
  </r>
  <r>
    <n v="2927"/>
    <s v="Female"/>
    <n v="0.52"/>
    <n v="0.88"/>
    <n v="0.8"/>
    <n v="7.72"/>
    <n v="62"/>
    <x v="43"/>
    <n v="49"/>
    <n v="1"/>
    <n v="3"/>
    <n v="3"/>
    <n v="4"/>
    <n v="0.61"/>
    <n v="5"/>
    <s v="No"/>
    <x v="0"/>
    <n v="0"/>
    <m/>
  </r>
  <r>
    <n v="2928"/>
    <s v="Female"/>
    <n v="0.95"/>
    <n v="0.72"/>
    <n v="0.62"/>
    <n v="7.41"/>
    <n v="64"/>
    <x v="16"/>
    <n v="40"/>
    <n v="0"/>
    <n v="3"/>
    <n v="17"/>
    <n v="5"/>
    <n v="0.85"/>
    <n v="3"/>
    <s v="Yes"/>
    <x v="0"/>
    <n v="0"/>
    <m/>
  </r>
  <r>
    <n v="2929"/>
    <s v="Female"/>
    <n v="0.57999999999999996"/>
    <n v="0.53"/>
    <n v="0.87"/>
    <n v="6.96"/>
    <n v="40"/>
    <x v="46"/>
    <n v="61"/>
    <n v="1"/>
    <n v="5"/>
    <n v="18"/>
    <n v="4"/>
    <n v="0.75"/>
    <n v="4"/>
    <s v="No"/>
    <x v="0"/>
    <n v="0"/>
    <m/>
  </r>
  <r>
    <n v="2930"/>
    <s v="Female"/>
    <n v="0.79"/>
    <n v="0.53"/>
    <n v="0.83"/>
    <n v="9.15"/>
    <n v="61"/>
    <x v="7"/>
    <n v="91"/>
    <n v="3"/>
    <n v="0"/>
    <n v="17"/>
    <n v="2"/>
    <n v="0.68"/>
    <n v="0"/>
    <s v="Yes"/>
    <x v="1"/>
    <n v="10.16"/>
    <m/>
  </r>
  <r>
    <n v="2931"/>
    <s v="Female"/>
    <n v="0.6"/>
    <n v="0.7"/>
    <n v="0.59"/>
    <n v="7.58"/>
    <n v="92"/>
    <x v="9"/>
    <n v="86"/>
    <n v="3"/>
    <n v="1"/>
    <n v="13"/>
    <n v="3"/>
    <n v="0.68"/>
    <n v="2"/>
    <s v="No"/>
    <x v="0"/>
    <n v="0"/>
    <m/>
  </r>
  <r>
    <n v="2932"/>
    <s v="Male"/>
    <n v="0.84"/>
    <n v="0.86"/>
    <n v="0.82"/>
    <n v="9.08"/>
    <n v="43"/>
    <x v="24"/>
    <n v="95"/>
    <n v="3"/>
    <n v="5"/>
    <n v="7"/>
    <n v="2"/>
    <n v="0.64"/>
    <n v="2"/>
    <s v="Yes"/>
    <x v="1"/>
    <n v="6.7"/>
    <m/>
  </r>
  <r>
    <n v="2933"/>
    <s v="Male"/>
    <n v="0.86"/>
    <n v="0.9"/>
    <n v="0.71"/>
    <n v="5.95"/>
    <n v="97"/>
    <x v="27"/>
    <n v="72"/>
    <n v="1"/>
    <n v="5"/>
    <n v="4"/>
    <n v="0"/>
    <n v="0.95"/>
    <n v="5"/>
    <s v="No"/>
    <x v="0"/>
    <n v="0"/>
    <m/>
  </r>
  <r>
    <n v="2934"/>
    <s v="Male"/>
    <n v="0.91"/>
    <n v="0.51"/>
    <n v="0.77"/>
    <n v="6.11"/>
    <n v="67"/>
    <x v="34"/>
    <n v="64"/>
    <n v="3"/>
    <n v="2"/>
    <n v="4"/>
    <n v="2"/>
    <n v="0.66"/>
    <n v="4"/>
    <s v="No"/>
    <x v="0"/>
    <n v="0"/>
    <m/>
  </r>
  <r>
    <n v="2935"/>
    <s v="Male"/>
    <n v="0.62"/>
    <n v="0.56000000000000005"/>
    <n v="0.63"/>
    <n v="9.6999999999999993"/>
    <n v="87"/>
    <x v="36"/>
    <n v="61"/>
    <n v="1"/>
    <n v="0"/>
    <n v="7"/>
    <n v="2"/>
    <n v="0.91"/>
    <n v="2"/>
    <s v="No"/>
    <x v="1"/>
    <n v="3.31"/>
    <m/>
  </r>
  <r>
    <n v="2936"/>
    <s v="Male"/>
    <n v="0.85"/>
    <n v="0.65"/>
    <n v="0.56000000000000005"/>
    <n v="8.0299999999999994"/>
    <n v="98"/>
    <x v="58"/>
    <n v="55"/>
    <n v="3"/>
    <n v="4"/>
    <n v="10"/>
    <n v="5"/>
    <n v="0.88"/>
    <n v="2"/>
    <s v="No"/>
    <x v="1"/>
    <n v="4.83"/>
    <m/>
  </r>
  <r>
    <n v="2937"/>
    <s v="Female"/>
    <n v="0.62"/>
    <n v="0.66"/>
    <n v="0.86"/>
    <n v="7.69"/>
    <n v="53"/>
    <x v="48"/>
    <n v="69"/>
    <n v="1"/>
    <n v="0"/>
    <n v="23"/>
    <n v="0"/>
    <n v="0.96"/>
    <n v="5"/>
    <s v="Yes"/>
    <x v="0"/>
    <n v="0"/>
    <m/>
  </r>
  <r>
    <n v="2938"/>
    <s v="Male"/>
    <n v="0.61"/>
    <n v="0.69"/>
    <n v="0.85"/>
    <n v="7.75"/>
    <n v="72"/>
    <x v="9"/>
    <n v="57"/>
    <n v="4"/>
    <n v="2"/>
    <n v="22"/>
    <n v="3"/>
    <n v="0.62"/>
    <n v="5"/>
    <s v="Yes"/>
    <x v="0"/>
    <n v="0"/>
    <m/>
  </r>
  <r>
    <n v="2939"/>
    <s v="Male"/>
    <n v="0.86"/>
    <n v="0.72"/>
    <n v="0.61"/>
    <n v="6.43"/>
    <n v="43"/>
    <x v="29"/>
    <n v="63"/>
    <n v="2"/>
    <n v="5"/>
    <n v="20"/>
    <n v="1"/>
    <n v="0.89"/>
    <n v="4"/>
    <s v="Yes"/>
    <x v="0"/>
    <n v="0"/>
    <m/>
  </r>
  <r>
    <n v="2940"/>
    <s v="Male"/>
    <n v="0.59"/>
    <n v="0.83"/>
    <n v="0.84"/>
    <n v="8.59"/>
    <n v="81"/>
    <x v="16"/>
    <n v="44"/>
    <n v="4"/>
    <n v="0"/>
    <n v="6"/>
    <n v="4"/>
    <n v="0.99"/>
    <n v="1"/>
    <s v="Yes"/>
    <x v="0"/>
    <n v="0"/>
    <m/>
  </r>
  <r>
    <n v="2941"/>
    <s v="Male"/>
    <n v="0.57999999999999996"/>
    <n v="0.6"/>
    <n v="0.56999999999999995"/>
    <n v="5.86"/>
    <n v="50"/>
    <x v="54"/>
    <n v="92"/>
    <n v="2"/>
    <n v="1"/>
    <n v="12"/>
    <n v="5"/>
    <n v="0.9"/>
    <n v="4"/>
    <s v="Yes"/>
    <x v="0"/>
    <n v="0"/>
    <m/>
  </r>
  <r>
    <n v="2942"/>
    <s v="Male"/>
    <n v="0.56000000000000005"/>
    <n v="0.83"/>
    <n v="0.63"/>
    <n v="7.97"/>
    <n v="78"/>
    <x v="4"/>
    <n v="76"/>
    <n v="2"/>
    <n v="3"/>
    <n v="16"/>
    <n v="3"/>
    <n v="0.86"/>
    <n v="4"/>
    <s v="No"/>
    <x v="0"/>
    <n v="0"/>
    <m/>
  </r>
  <r>
    <n v="2943"/>
    <s v="Male"/>
    <n v="0.51"/>
    <n v="0.82"/>
    <n v="0.64"/>
    <n v="7.95"/>
    <n v="71"/>
    <x v="20"/>
    <n v="94"/>
    <n v="3"/>
    <n v="1"/>
    <n v="18"/>
    <n v="0"/>
    <n v="0.65"/>
    <n v="0"/>
    <s v="Yes"/>
    <x v="1"/>
    <n v="9.83"/>
    <m/>
  </r>
  <r>
    <n v="2944"/>
    <s v="Male"/>
    <n v="0.72"/>
    <n v="0.75"/>
    <n v="0.8"/>
    <n v="9.43"/>
    <n v="43"/>
    <x v="45"/>
    <n v="62"/>
    <n v="2"/>
    <n v="0"/>
    <n v="2"/>
    <n v="2"/>
    <n v="0.88"/>
    <n v="2"/>
    <s v="Yes"/>
    <x v="0"/>
    <n v="0"/>
    <m/>
  </r>
  <r>
    <n v="2945"/>
    <s v="Female"/>
    <n v="0.88"/>
    <n v="0.51"/>
    <n v="0.55000000000000004"/>
    <n v="7.76"/>
    <n v="40"/>
    <x v="9"/>
    <n v="81"/>
    <n v="2"/>
    <n v="5"/>
    <n v="1"/>
    <n v="1"/>
    <n v="0.68"/>
    <n v="2"/>
    <s v="Yes"/>
    <x v="0"/>
    <n v="0"/>
    <m/>
  </r>
  <r>
    <n v="2946"/>
    <s v="Female"/>
    <n v="0.89"/>
    <n v="0.72"/>
    <n v="0.84"/>
    <n v="6.09"/>
    <n v="65"/>
    <x v="8"/>
    <n v="66"/>
    <n v="4"/>
    <n v="5"/>
    <n v="5"/>
    <n v="2"/>
    <n v="0.79"/>
    <n v="1"/>
    <s v="No"/>
    <x v="0"/>
    <n v="0"/>
    <m/>
  </r>
  <r>
    <n v="2947"/>
    <s v="Male"/>
    <n v="0.88"/>
    <n v="0.9"/>
    <n v="0.69"/>
    <n v="7.96"/>
    <n v="72"/>
    <x v="5"/>
    <n v="94"/>
    <n v="2"/>
    <n v="2"/>
    <n v="18"/>
    <n v="4"/>
    <n v="0.7"/>
    <n v="4"/>
    <s v="Yes"/>
    <x v="0"/>
    <n v="0"/>
    <m/>
  </r>
  <r>
    <n v="2948"/>
    <s v="Female"/>
    <n v="0.7"/>
    <n v="0.71"/>
    <n v="0.79"/>
    <n v="5.89"/>
    <n v="56"/>
    <x v="1"/>
    <n v="51"/>
    <n v="1"/>
    <n v="4"/>
    <n v="14"/>
    <n v="0"/>
    <n v="0.78"/>
    <n v="3"/>
    <s v="Yes"/>
    <x v="0"/>
    <n v="0"/>
    <m/>
  </r>
  <r>
    <n v="2949"/>
    <s v="Female"/>
    <n v="0.72"/>
    <n v="0.83"/>
    <n v="0.6"/>
    <n v="6.38"/>
    <n v="66"/>
    <x v="58"/>
    <n v="49"/>
    <n v="1"/>
    <n v="1"/>
    <n v="3"/>
    <n v="1"/>
    <n v="0.98"/>
    <n v="1"/>
    <s v="Yes"/>
    <x v="0"/>
    <n v="0"/>
    <m/>
  </r>
  <r>
    <n v="2950"/>
    <s v="Female"/>
    <n v="0.78"/>
    <n v="0.64"/>
    <n v="0.72"/>
    <n v="5.63"/>
    <n v="81"/>
    <x v="46"/>
    <n v="73"/>
    <n v="3"/>
    <n v="2"/>
    <n v="18"/>
    <n v="3"/>
    <n v="0.69"/>
    <n v="1"/>
    <s v="Yes"/>
    <x v="0"/>
    <n v="0"/>
    <m/>
  </r>
  <r>
    <n v="2951"/>
    <s v="Female"/>
    <n v="0.63"/>
    <n v="0.59"/>
    <n v="0.55000000000000004"/>
    <n v="7.71"/>
    <n v="44"/>
    <x v="53"/>
    <n v="95"/>
    <n v="4"/>
    <n v="4"/>
    <n v="6"/>
    <n v="3"/>
    <n v="0.64"/>
    <n v="2"/>
    <s v="No"/>
    <x v="1"/>
    <n v="5.85"/>
    <m/>
  </r>
  <r>
    <n v="2952"/>
    <s v="Male"/>
    <n v="0.75"/>
    <n v="0.64"/>
    <n v="0.56999999999999995"/>
    <n v="5.86"/>
    <n v="46"/>
    <x v="4"/>
    <n v="72"/>
    <n v="0"/>
    <n v="3"/>
    <n v="19"/>
    <n v="0"/>
    <n v="0.98"/>
    <n v="2"/>
    <s v="No"/>
    <x v="0"/>
    <n v="0"/>
    <m/>
  </r>
  <r>
    <n v="2953"/>
    <s v="Female"/>
    <n v="0.54"/>
    <n v="0.91"/>
    <n v="0.71"/>
    <n v="7.52"/>
    <n v="64"/>
    <x v="8"/>
    <n v="55"/>
    <n v="4"/>
    <n v="1"/>
    <n v="20"/>
    <n v="0"/>
    <n v="0.82"/>
    <n v="2"/>
    <s v="Yes"/>
    <x v="1"/>
    <n v="6.53"/>
    <m/>
  </r>
  <r>
    <n v="2954"/>
    <s v="Female"/>
    <n v="0.8"/>
    <n v="0.78"/>
    <n v="0.62"/>
    <n v="9.51"/>
    <n v="47"/>
    <x v="56"/>
    <n v="68"/>
    <n v="0"/>
    <n v="5"/>
    <n v="13"/>
    <n v="5"/>
    <n v="0.65"/>
    <n v="2"/>
    <s v="No"/>
    <x v="1"/>
    <n v="12.11"/>
    <m/>
  </r>
  <r>
    <n v="2955"/>
    <s v="Female"/>
    <n v="0.74"/>
    <n v="0.72"/>
    <n v="0.71"/>
    <n v="8.59"/>
    <n v="73"/>
    <x v="35"/>
    <n v="57"/>
    <n v="2"/>
    <n v="1"/>
    <n v="6"/>
    <n v="2"/>
    <n v="0.9"/>
    <n v="1"/>
    <s v="No"/>
    <x v="1"/>
    <n v="7.06"/>
    <m/>
  </r>
  <r>
    <n v="2956"/>
    <s v="Male"/>
    <n v="0.8"/>
    <n v="0.66"/>
    <n v="0.79"/>
    <n v="5.83"/>
    <n v="80"/>
    <x v="0"/>
    <n v="66"/>
    <n v="0"/>
    <n v="5"/>
    <n v="19"/>
    <n v="1"/>
    <n v="0.77"/>
    <n v="5"/>
    <s v="Yes"/>
    <x v="0"/>
    <n v="0"/>
    <m/>
  </r>
  <r>
    <n v="2957"/>
    <s v="Male"/>
    <n v="0.69"/>
    <n v="0.57999999999999996"/>
    <n v="0.66"/>
    <n v="6.46"/>
    <n v="43"/>
    <x v="20"/>
    <n v="46"/>
    <n v="2"/>
    <n v="5"/>
    <n v="13"/>
    <n v="4"/>
    <n v="0.8"/>
    <n v="4"/>
    <s v="No"/>
    <x v="0"/>
    <n v="0"/>
    <m/>
  </r>
  <r>
    <n v="2958"/>
    <s v="Male"/>
    <n v="0.93"/>
    <n v="0.85"/>
    <n v="0.83"/>
    <n v="8.4"/>
    <n v="51"/>
    <x v="50"/>
    <n v="75"/>
    <n v="4"/>
    <n v="3"/>
    <n v="21"/>
    <n v="0"/>
    <n v="0.74"/>
    <n v="5"/>
    <s v="No"/>
    <x v="0"/>
    <n v="0"/>
    <m/>
  </r>
  <r>
    <n v="2959"/>
    <s v="Male"/>
    <n v="0.66"/>
    <n v="0.57999999999999996"/>
    <n v="0.79"/>
    <n v="9.35"/>
    <n v="97"/>
    <x v="46"/>
    <n v="66"/>
    <n v="4"/>
    <n v="3"/>
    <n v="24"/>
    <n v="1"/>
    <n v="0.9"/>
    <n v="5"/>
    <s v="No"/>
    <x v="0"/>
    <n v="0"/>
    <m/>
  </r>
  <r>
    <n v="2960"/>
    <s v="Male"/>
    <n v="0.94"/>
    <n v="0.65"/>
    <n v="0.79"/>
    <n v="5.64"/>
    <n v="70"/>
    <x v="10"/>
    <n v="49"/>
    <n v="3"/>
    <n v="0"/>
    <n v="21"/>
    <n v="5"/>
    <n v="0.69"/>
    <n v="2"/>
    <s v="No"/>
    <x v="0"/>
    <n v="0"/>
    <m/>
  </r>
  <r>
    <n v="2961"/>
    <s v="Male"/>
    <n v="0.51"/>
    <n v="0.85"/>
    <n v="0.83"/>
    <n v="8.99"/>
    <n v="50"/>
    <x v="37"/>
    <n v="49"/>
    <n v="3"/>
    <n v="4"/>
    <n v="4"/>
    <n v="0"/>
    <n v="0.65"/>
    <n v="0"/>
    <s v="No"/>
    <x v="0"/>
    <n v="0"/>
    <m/>
  </r>
  <r>
    <n v="2962"/>
    <s v="Male"/>
    <n v="0.74"/>
    <n v="0.82"/>
    <n v="0.65"/>
    <n v="7.92"/>
    <n v="76"/>
    <x v="13"/>
    <n v="96"/>
    <n v="2"/>
    <n v="2"/>
    <n v="14"/>
    <n v="0"/>
    <n v="0.83"/>
    <n v="1"/>
    <s v="No"/>
    <x v="1"/>
    <n v="11.06"/>
    <m/>
  </r>
  <r>
    <n v="2963"/>
    <s v="Female"/>
    <n v="0.62"/>
    <n v="0.8"/>
    <n v="0.57999999999999996"/>
    <n v="7.85"/>
    <n v="83"/>
    <x v="28"/>
    <n v="50"/>
    <n v="2"/>
    <n v="3"/>
    <n v="11"/>
    <n v="3"/>
    <n v="0.92"/>
    <n v="3"/>
    <s v="No"/>
    <x v="0"/>
    <n v="0"/>
    <m/>
  </r>
  <r>
    <n v="2964"/>
    <s v="Female"/>
    <n v="0.88"/>
    <n v="0.55000000000000004"/>
    <n v="0.68"/>
    <n v="9.6199999999999992"/>
    <n v="98"/>
    <x v="17"/>
    <n v="96"/>
    <n v="1"/>
    <n v="0"/>
    <n v="16"/>
    <n v="1"/>
    <n v="0.87"/>
    <n v="3"/>
    <s v="No"/>
    <x v="0"/>
    <n v="0"/>
    <m/>
  </r>
  <r>
    <n v="2965"/>
    <s v="Female"/>
    <n v="0.77"/>
    <n v="0.59"/>
    <n v="0.71"/>
    <n v="8.7100000000000009"/>
    <n v="92"/>
    <x v="53"/>
    <n v="69"/>
    <n v="1"/>
    <n v="4"/>
    <n v="23"/>
    <n v="3"/>
    <n v="0.87"/>
    <n v="4"/>
    <s v="Yes"/>
    <x v="0"/>
    <n v="0"/>
    <m/>
  </r>
  <r>
    <n v="2966"/>
    <s v="Male"/>
    <n v="0.91"/>
    <n v="0.65"/>
    <n v="0.56000000000000005"/>
    <n v="9.16"/>
    <n v="75"/>
    <x v="36"/>
    <n v="42"/>
    <n v="1"/>
    <n v="4"/>
    <n v="20"/>
    <n v="5"/>
    <n v="0.69"/>
    <n v="1"/>
    <s v="No"/>
    <x v="0"/>
    <n v="0"/>
    <m/>
  </r>
  <r>
    <n v="2967"/>
    <s v="Male"/>
    <n v="0.55000000000000004"/>
    <n v="0.53"/>
    <n v="0.62"/>
    <n v="7.02"/>
    <n v="84"/>
    <x v="2"/>
    <n v="68"/>
    <n v="4"/>
    <n v="1"/>
    <n v="4"/>
    <n v="3"/>
    <n v="0.82"/>
    <n v="1"/>
    <s v="No"/>
    <x v="1"/>
    <n v="9.4499999999999993"/>
    <m/>
  </r>
  <r>
    <n v="2968"/>
    <s v="Male"/>
    <n v="0.52"/>
    <n v="0.71"/>
    <n v="0.64"/>
    <n v="7.88"/>
    <n v="61"/>
    <x v="52"/>
    <n v="53"/>
    <n v="0"/>
    <n v="0"/>
    <n v="18"/>
    <n v="5"/>
    <n v="0.74"/>
    <n v="1"/>
    <s v="No"/>
    <x v="0"/>
    <n v="0"/>
    <m/>
  </r>
  <r>
    <n v="2969"/>
    <s v="Male"/>
    <n v="0.84"/>
    <n v="0.62"/>
    <n v="0.61"/>
    <n v="8.15"/>
    <n v="40"/>
    <x v="9"/>
    <n v="52"/>
    <n v="2"/>
    <n v="0"/>
    <n v="9"/>
    <n v="1"/>
    <n v="0.96"/>
    <n v="5"/>
    <s v="Yes"/>
    <x v="0"/>
    <n v="0"/>
    <m/>
  </r>
  <r>
    <n v="2970"/>
    <s v="Male"/>
    <n v="0.67"/>
    <n v="0.65"/>
    <n v="0.7"/>
    <n v="6.88"/>
    <n v="89"/>
    <x v="28"/>
    <n v="58"/>
    <n v="3"/>
    <n v="1"/>
    <n v="11"/>
    <n v="5"/>
    <n v="0.73"/>
    <n v="0"/>
    <s v="Yes"/>
    <x v="0"/>
    <n v="0"/>
    <m/>
  </r>
  <r>
    <n v="2971"/>
    <s v="Female"/>
    <n v="0.6"/>
    <n v="0.78"/>
    <n v="0.68"/>
    <n v="7.95"/>
    <n v="43"/>
    <x v="22"/>
    <n v="64"/>
    <n v="2"/>
    <n v="2"/>
    <n v="1"/>
    <n v="5"/>
    <n v="0.73"/>
    <n v="0"/>
    <s v="No"/>
    <x v="0"/>
    <n v="0"/>
    <m/>
  </r>
  <r>
    <n v="2972"/>
    <s v="Female"/>
    <n v="0.69"/>
    <n v="0.55000000000000004"/>
    <n v="0.7"/>
    <n v="6.52"/>
    <n v="75"/>
    <x v="49"/>
    <n v="49"/>
    <n v="0"/>
    <n v="3"/>
    <n v="16"/>
    <n v="3"/>
    <n v="0.66"/>
    <n v="5"/>
    <s v="Yes"/>
    <x v="0"/>
    <n v="0"/>
    <m/>
  </r>
  <r>
    <n v="2973"/>
    <s v="Male"/>
    <n v="0.54"/>
    <n v="0.75"/>
    <n v="0.79"/>
    <n v="6.12"/>
    <n v="47"/>
    <x v="36"/>
    <n v="54"/>
    <n v="2"/>
    <n v="5"/>
    <n v="24"/>
    <n v="2"/>
    <n v="0.95"/>
    <n v="2"/>
    <s v="Yes"/>
    <x v="0"/>
    <n v="0"/>
    <m/>
  </r>
  <r>
    <n v="2974"/>
    <s v="Male"/>
    <n v="0.68"/>
    <n v="0.6"/>
    <n v="0.57999999999999996"/>
    <n v="7.11"/>
    <n v="64"/>
    <x v="54"/>
    <n v="67"/>
    <n v="3"/>
    <n v="1"/>
    <n v="4"/>
    <n v="4"/>
    <n v="0.77"/>
    <n v="5"/>
    <s v="No"/>
    <x v="0"/>
    <n v="0"/>
    <m/>
  </r>
  <r>
    <n v="2975"/>
    <s v="Male"/>
    <n v="0.71"/>
    <n v="0.73"/>
    <n v="0.83"/>
    <n v="8.68"/>
    <n v="67"/>
    <x v="28"/>
    <n v="79"/>
    <n v="3"/>
    <n v="3"/>
    <n v="14"/>
    <n v="4"/>
    <n v="0.74"/>
    <n v="3"/>
    <s v="Yes"/>
    <x v="0"/>
    <n v="0"/>
    <m/>
  </r>
  <r>
    <n v="2976"/>
    <s v="Male"/>
    <n v="0.68"/>
    <n v="0.78"/>
    <n v="0.6"/>
    <n v="9.44"/>
    <n v="91"/>
    <x v="8"/>
    <n v="88"/>
    <n v="0"/>
    <n v="5"/>
    <n v="19"/>
    <n v="2"/>
    <n v="0.92"/>
    <n v="5"/>
    <s v="Yes"/>
    <x v="0"/>
    <n v="0"/>
    <m/>
  </r>
  <r>
    <n v="2977"/>
    <s v="Female"/>
    <n v="0.65"/>
    <n v="0.52"/>
    <n v="0.55000000000000004"/>
    <n v="7.47"/>
    <n v="77"/>
    <x v="14"/>
    <n v="77"/>
    <n v="3"/>
    <n v="0"/>
    <n v="22"/>
    <n v="0"/>
    <n v="0.81"/>
    <n v="0"/>
    <s v="Yes"/>
    <x v="1"/>
    <n v="9.7200000000000006"/>
    <m/>
  </r>
  <r>
    <n v="2978"/>
    <s v="Male"/>
    <n v="0.73"/>
    <n v="0.59"/>
    <n v="0.55000000000000004"/>
    <n v="8.26"/>
    <n v="75"/>
    <x v="5"/>
    <n v="46"/>
    <n v="4"/>
    <n v="1"/>
    <n v="12"/>
    <n v="3"/>
    <n v="0.76"/>
    <n v="3"/>
    <s v="Yes"/>
    <x v="0"/>
    <n v="0"/>
    <m/>
  </r>
  <r>
    <n v="2979"/>
    <s v="Male"/>
    <n v="0.9"/>
    <n v="0.5"/>
    <n v="0.56999999999999995"/>
    <n v="5.94"/>
    <n v="75"/>
    <x v="0"/>
    <n v="53"/>
    <n v="3"/>
    <n v="5"/>
    <n v="19"/>
    <n v="4"/>
    <n v="0.85"/>
    <n v="5"/>
    <s v="Yes"/>
    <x v="0"/>
    <n v="0"/>
    <m/>
  </r>
  <r>
    <n v="2980"/>
    <s v="Male"/>
    <n v="0.53"/>
    <n v="0.92"/>
    <n v="0.55000000000000004"/>
    <n v="9.39"/>
    <n v="99"/>
    <x v="18"/>
    <n v="98"/>
    <n v="0"/>
    <n v="2"/>
    <n v="10"/>
    <n v="1"/>
    <n v="0.74"/>
    <n v="1"/>
    <s v="Yes"/>
    <x v="1"/>
    <n v="12.67"/>
    <m/>
  </r>
  <r>
    <n v="2981"/>
    <s v="Male"/>
    <n v="0.64"/>
    <n v="0.75"/>
    <n v="0.55000000000000004"/>
    <n v="7.94"/>
    <n v="82"/>
    <x v="24"/>
    <n v="69"/>
    <n v="0"/>
    <n v="3"/>
    <n v="17"/>
    <n v="5"/>
    <n v="0.99"/>
    <n v="0"/>
    <s v="Yes"/>
    <x v="1"/>
    <n v="14.9"/>
    <m/>
  </r>
  <r>
    <n v="2982"/>
    <s v="Female"/>
    <n v="0.74"/>
    <n v="0.61"/>
    <n v="0.75"/>
    <n v="8.86"/>
    <n v="99"/>
    <x v="33"/>
    <n v="79"/>
    <n v="2"/>
    <n v="3"/>
    <n v="8"/>
    <n v="5"/>
    <n v="0.77"/>
    <n v="3"/>
    <s v="No"/>
    <x v="0"/>
    <n v="0"/>
    <m/>
  </r>
  <r>
    <n v="2983"/>
    <s v="Male"/>
    <n v="0.93"/>
    <n v="0.63"/>
    <n v="0.84"/>
    <n v="8.92"/>
    <n v="80"/>
    <x v="16"/>
    <n v="51"/>
    <n v="3"/>
    <n v="3"/>
    <n v="15"/>
    <n v="0"/>
    <n v="0.67"/>
    <n v="0"/>
    <s v="Yes"/>
    <x v="0"/>
    <n v="0"/>
    <m/>
  </r>
  <r>
    <n v="2984"/>
    <s v="Male"/>
    <n v="0.84"/>
    <n v="0.74"/>
    <n v="0.86"/>
    <n v="6.6"/>
    <n v="85"/>
    <x v="14"/>
    <n v="67"/>
    <n v="3"/>
    <n v="0"/>
    <n v="23"/>
    <n v="4"/>
    <n v="0.62"/>
    <n v="1"/>
    <s v="Yes"/>
    <x v="0"/>
    <n v="0"/>
    <m/>
  </r>
  <r>
    <n v="2985"/>
    <s v="Female"/>
    <n v="0.63"/>
    <n v="0.56999999999999995"/>
    <n v="0.87"/>
    <n v="7.78"/>
    <n v="43"/>
    <x v="17"/>
    <n v="89"/>
    <n v="0"/>
    <n v="5"/>
    <n v="14"/>
    <n v="3"/>
    <n v="0.73"/>
    <n v="1"/>
    <s v="Yes"/>
    <x v="1"/>
    <n v="9.7899999999999991"/>
    <m/>
  </r>
  <r>
    <n v="2986"/>
    <s v="Female"/>
    <n v="0.68"/>
    <n v="0.92"/>
    <n v="0.76"/>
    <n v="9.6300000000000008"/>
    <n v="52"/>
    <x v="27"/>
    <n v="53"/>
    <n v="2"/>
    <n v="3"/>
    <n v="3"/>
    <n v="4"/>
    <n v="0.93"/>
    <n v="1"/>
    <s v="No"/>
    <x v="0"/>
    <n v="0"/>
    <m/>
  </r>
  <r>
    <n v="2987"/>
    <s v="Female"/>
    <n v="0.87"/>
    <n v="0.53"/>
    <n v="0.84"/>
    <n v="5.89"/>
    <n v="77"/>
    <x v="21"/>
    <n v="40"/>
    <n v="2"/>
    <n v="4"/>
    <n v="23"/>
    <n v="3"/>
    <n v="0.92"/>
    <n v="2"/>
    <s v="No"/>
    <x v="0"/>
    <n v="0"/>
    <m/>
  </r>
  <r>
    <n v="2988"/>
    <s v="Male"/>
    <n v="0.85"/>
    <n v="0.77"/>
    <n v="0.57999999999999996"/>
    <n v="8.44"/>
    <n v="84"/>
    <x v="12"/>
    <n v="43"/>
    <n v="4"/>
    <n v="3"/>
    <n v="11"/>
    <n v="0"/>
    <n v="0.96"/>
    <n v="5"/>
    <s v="No"/>
    <x v="0"/>
    <n v="0"/>
    <m/>
  </r>
  <r>
    <n v="2989"/>
    <s v="Male"/>
    <n v="0.56000000000000005"/>
    <n v="0.56000000000000005"/>
    <n v="0.77"/>
    <n v="9.64"/>
    <n v="64"/>
    <x v="38"/>
    <n v="88"/>
    <n v="4"/>
    <n v="0"/>
    <n v="12"/>
    <n v="5"/>
    <n v="0.6"/>
    <n v="3"/>
    <s v="Yes"/>
    <x v="0"/>
    <n v="0"/>
    <m/>
  </r>
  <r>
    <n v="2990"/>
    <s v="Female"/>
    <n v="0.79"/>
    <n v="0.59"/>
    <n v="0.79"/>
    <n v="6.79"/>
    <n v="42"/>
    <x v="3"/>
    <n v="57"/>
    <n v="0"/>
    <n v="1"/>
    <n v="8"/>
    <n v="2"/>
    <n v="0.94"/>
    <n v="2"/>
    <s v="No"/>
    <x v="0"/>
    <n v="0"/>
    <m/>
  </r>
  <r>
    <n v="2991"/>
    <s v="Female"/>
    <n v="0.68"/>
    <n v="0.85"/>
    <n v="0.66"/>
    <n v="9.1999999999999993"/>
    <n v="94"/>
    <x v="7"/>
    <n v="90"/>
    <n v="2"/>
    <n v="3"/>
    <n v="14"/>
    <n v="5"/>
    <n v="0.69"/>
    <n v="4"/>
    <s v="Yes"/>
    <x v="0"/>
    <n v="0"/>
    <m/>
  </r>
  <r>
    <n v="2992"/>
    <s v="Female"/>
    <n v="0.74"/>
    <n v="0.51"/>
    <n v="0.71"/>
    <n v="9.51"/>
    <n v="71"/>
    <x v="2"/>
    <n v="75"/>
    <n v="2"/>
    <n v="3"/>
    <n v="17"/>
    <n v="3"/>
    <n v="0.78"/>
    <n v="4"/>
    <s v="No"/>
    <x v="0"/>
    <n v="0"/>
    <m/>
  </r>
  <r>
    <n v="2993"/>
    <s v="Female"/>
    <n v="0.65"/>
    <n v="0.75"/>
    <n v="0.69"/>
    <n v="8.7100000000000009"/>
    <n v="78"/>
    <x v="14"/>
    <n v="71"/>
    <n v="4"/>
    <n v="1"/>
    <n v="19"/>
    <n v="3"/>
    <n v="0.7"/>
    <n v="0"/>
    <s v="Yes"/>
    <x v="1"/>
    <n v="5.31"/>
    <m/>
  </r>
  <r>
    <n v="2994"/>
    <s v="Female"/>
    <n v="0.89"/>
    <n v="0.63"/>
    <n v="0.64"/>
    <n v="6.49"/>
    <n v="40"/>
    <x v="21"/>
    <n v="67"/>
    <n v="4"/>
    <n v="5"/>
    <n v="21"/>
    <n v="0"/>
    <n v="0.94"/>
    <n v="0"/>
    <s v="Yes"/>
    <x v="0"/>
    <n v="0"/>
    <m/>
  </r>
  <r>
    <n v="2995"/>
    <s v="Female"/>
    <n v="0.56999999999999995"/>
    <n v="0.65"/>
    <n v="0.89"/>
    <n v="6.94"/>
    <n v="50"/>
    <x v="9"/>
    <n v="67"/>
    <n v="0"/>
    <n v="5"/>
    <n v="6"/>
    <n v="0"/>
    <n v="0.61"/>
    <n v="0"/>
    <s v="Yes"/>
    <x v="0"/>
    <n v="0"/>
    <m/>
  </r>
  <r>
    <n v="2996"/>
    <s v="Male"/>
    <n v="0.67"/>
    <n v="0.92"/>
    <n v="0.83"/>
    <n v="5.65"/>
    <n v="41"/>
    <x v="48"/>
    <n v="77"/>
    <n v="2"/>
    <n v="4"/>
    <n v="20"/>
    <n v="1"/>
    <n v="0.62"/>
    <n v="2"/>
    <s v="No"/>
    <x v="0"/>
    <n v="0"/>
    <m/>
  </r>
  <r>
    <n v="2997"/>
    <s v="Male"/>
    <n v="0.77"/>
    <n v="0.91"/>
    <n v="0.66"/>
    <n v="9.08"/>
    <n v="44"/>
    <x v="42"/>
    <n v="71"/>
    <n v="0"/>
    <n v="0"/>
    <n v="11"/>
    <n v="5"/>
    <n v="0.74"/>
    <n v="5"/>
    <s v="No"/>
    <x v="0"/>
    <n v="0"/>
    <m/>
  </r>
  <r>
    <n v="2998"/>
    <s v="Male"/>
    <n v="0.65"/>
    <n v="0.66"/>
    <n v="0.55000000000000004"/>
    <n v="9.15"/>
    <n v="95"/>
    <x v="1"/>
    <n v="47"/>
    <n v="4"/>
    <n v="1"/>
    <n v="9"/>
    <n v="5"/>
    <n v="0.87"/>
    <n v="1"/>
    <s v="No"/>
    <x v="0"/>
    <n v="0"/>
    <m/>
  </r>
  <r>
    <n v="2999"/>
    <s v="Female"/>
    <n v="0.68"/>
    <n v="0.71"/>
    <n v="0.55000000000000004"/>
    <n v="8.2200000000000006"/>
    <n v="61"/>
    <x v="8"/>
    <n v="64"/>
    <n v="3"/>
    <n v="0"/>
    <n v="6"/>
    <n v="0"/>
    <n v="0.61"/>
    <n v="0"/>
    <s v="No"/>
    <x v="1"/>
    <n v="4.0999999999999996"/>
    <m/>
  </r>
  <r>
    <n v="3000"/>
    <s v="Female"/>
    <n v="0.91"/>
    <n v="0.53"/>
    <n v="0.64"/>
    <n v="7.02"/>
    <n v="85"/>
    <x v="25"/>
    <n v="86"/>
    <n v="4"/>
    <n v="5"/>
    <n v="13"/>
    <n v="4"/>
    <n v="0.89"/>
    <n v="0"/>
    <s v="No"/>
    <x v="1"/>
    <n v="11.55"/>
    <m/>
  </r>
  <r>
    <n v="3001"/>
    <s v="Female"/>
    <n v="0.66"/>
    <n v="0.68"/>
    <n v="0.72"/>
    <n v="5.83"/>
    <n v="52"/>
    <x v="41"/>
    <n v="59"/>
    <n v="2"/>
    <n v="1"/>
    <n v="14"/>
    <n v="3"/>
    <n v="0.97"/>
    <n v="5"/>
    <s v="Yes"/>
    <x v="0"/>
    <n v="0"/>
    <m/>
  </r>
  <r>
    <n v="3002"/>
    <s v="Female"/>
    <n v="0.94"/>
    <n v="0.51"/>
    <n v="0.56000000000000005"/>
    <n v="8.74"/>
    <n v="87"/>
    <x v="37"/>
    <n v="72"/>
    <n v="0"/>
    <n v="2"/>
    <n v="3"/>
    <n v="2"/>
    <n v="0.64"/>
    <n v="4"/>
    <s v="Yes"/>
    <x v="0"/>
    <n v="0"/>
    <m/>
  </r>
  <r>
    <n v="3003"/>
    <s v="Female"/>
    <n v="0.62"/>
    <n v="0.88"/>
    <n v="0.62"/>
    <n v="8.6199999999999992"/>
    <n v="62"/>
    <x v="42"/>
    <n v="69"/>
    <n v="2"/>
    <n v="4"/>
    <n v="7"/>
    <n v="0"/>
    <n v="0.65"/>
    <n v="1"/>
    <s v="No"/>
    <x v="0"/>
    <n v="0"/>
    <m/>
  </r>
  <r>
    <n v="3004"/>
    <s v="Female"/>
    <n v="0.56000000000000005"/>
    <n v="0.57999999999999996"/>
    <n v="0.76"/>
    <n v="9.42"/>
    <n v="86"/>
    <x v="1"/>
    <n v="76"/>
    <n v="4"/>
    <n v="2"/>
    <n v="18"/>
    <n v="3"/>
    <n v="0.64"/>
    <n v="2"/>
    <s v="Yes"/>
    <x v="0"/>
    <n v="0"/>
    <m/>
  </r>
  <r>
    <n v="3005"/>
    <s v="Male"/>
    <n v="0.76"/>
    <n v="0.68"/>
    <n v="0.76"/>
    <n v="8.64"/>
    <n v="70"/>
    <x v="28"/>
    <n v="55"/>
    <n v="4"/>
    <n v="5"/>
    <n v="18"/>
    <n v="2"/>
    <n v="0.71"/>
    <n v="5"/>
    <s v="No"/>
    <x v="0"/>
    <n v="0"/>
    <m/>
  </r>
  <r>
    <n v="3006"/>
    <s v="Male"/>
    <n v="0.59"/>
    <n v="0.65"/>
    <n v="0.8"/>
    <n v="9.06"/>
    <n v="74"/>
    <x v="7"/>
    <n v="92"/>
    <n v="1"/>
    <n v="1"/>
    <n v="4"/>
    <n v="1"/>
    <n v="0.63"/>
    <n v="1"/>
    <s v="Yes"/>
    <x v="1"/>
    <n v="13.96"/>
    <m/>
  </r>
  <r>
    <n v="3007"/>
    <s v="Female"/>
    <n v="0.83"/>
    <n v="0.74"/>
    <n v="0.8"/>
    <n v="8.7100000000000009"/>
    <n v="77"/>
    <x v="57"/>
    <n v="64"/>
    <n v="4"/>
    <n v="5"/>
    <n v="21"/>
    <n v="4"/>
    <n v="0.83"/>
    <n v="4"/>
    <s v="Yes"/>
    <x v="0"/>
    <n v="0"/>
    <m/>
  </r>
  <r>
    <n v="3008"/>
    <s v="Male"/>
    <n v="0.85"/>
    <n v="0.67"/>
    <n v="0.63"/>
    <n v="8.2100000000000009"/>
    <n v="80"/>
    <x v="11"/>
    <n v="77"/>
    <n v="2"/>
    <n v="1"/>
    <n v="2"/>
    <n v="1"/>
    <n v="0.84"/>
    <n v="2"/>
    <s v="No"/>
    <x v="1"/>
    <n v="3.1"/>
    <m/>
  </r>
  <r>
    <n v="3009"/>
    <s v="Female"/>
    <n v="0.74"/>
    <n v="0.72"/>
    <n v="0.75"/>
    <n v="7.34"/>
    <n v="74"/>
    <x v="57"/>
    <n v="92"/>
    <n v="0"/>
    <n v="0"/>
    <n v="9"/>
    <n v="0"/>
    <n v="0.85"/>
    <n v="3"/>
    <s v="Yes"/>
    <x v="0"/>
    <n v="0"/>
    <m/>
  </r>
  <r>
    <n v="3010"/>
    <s v="Male"/>
    <n v="0.55000000000000004"/>
    <n v="0.7"/>
    <n v="0.85"/>
    <n v="9.3800000000000008"/>
    <n v="84"/>
    <x v="42"/>
    <n v="81"/>
    <n v="0"/>
    <n v="1"/>
    <n v="14"/>
    <n v="4"/>
    <n v="0.92"/>
    <n v="0"/>
    <s v="No"/>
    <x v="0"/>
    <n v="0"/>
    <m/>
  </r>
  <r>
    <n v="3011"/>
    <s v="Female"/>
    <n v="0.73"/>
    <n v="0.6"/>
    <n v="0.6"/>
    <n v="8.3000000000000007"/>
    <n v="52"/>
    <x v="42"/>
    <n v="49"/>
    <n v="1"/>
    <n v="5"/>
    <n v="1"/>
    <n v="1"/>
    <n v="0.8"/>
    <n v="2"/>
    <s v="Yes"/>
    <x v="0"/>
    <n v="0"/>
    <m/>
  </r>
  <r>
    <n v="3012"/>
    <s v="Female"/>
    <n v="0.67"/>
    <n v="0.88"/>
    <n v="0.68"/>
    <n v="7.21"/>
    <n v="93"/>
    <x v="31"/>
    <n v="44"/>
    <n v="2"/>
    <n v="0"/>
    <n v="20"/>
    <n v="3"/>
    <n v="0.82"/>
    <n v="4"/>
    <s v="Yes"/>
    <x v="0"/>
    <n v="0"/>
    <m/>
  </r>
  <r>
    <n v="3013"/>
    <s v="Male"/>
    <n v="0.72"/>
    <n v="0.9"/>
    <n v="0.87"/>
    <n v="5.86"/>
    <n v="46"/>
    <x v="42"/>
    <n v="47"/>
    <n v="4"/>
    <n v="0"/>
    <n v="9"/>
    <n v="0"/>
    <n v="0.96"/>
    <n v="1"/>
    <s v="Yes"/>
    <x v="0"/>
    <n v="0"/>
    <m/>
  </r>
  <r>
    <n v="3014"/>
    <s v="Male"/>
    <n v="0.55000000000000004"/>
    <n v="0.53"/>
    <n v="0.61"/>
    <n v="6.75"/>
    <n v="44"/>
    <x v="40"/>
    <n v="98"/>
    <n v="3"/>
    <n v="1"/>
    <n v="21"/>
    <n v="5"/>
    <n v="0.96"/>
    <n v="2"/>
    <s v="Yes"/>
    <x v="0"/>
    <n v="0"/>
    <m/>
  </r>
  <r>
    <n v="3015"/>
    <s v="Female"/>
    <n v="0.78"/>
    <n v="0.74"/>
    <n v="0.78"/>
    <n v="7.84"/>
    <n v="97"/>
    <x v="23"/>
    <n v="72"/>
    <n v="0"/>
    <n v="0"/>
    <n v="15"/>
    <n v="1"/>
    <n v="0.71"/>
    <n v="4"/>
    <s v="No"/>
    <x v="0"/>
    <n v="0"/>
    <m/>
  </r>
  <r>
    <n v="3016"/>
    <s v="Female"/>
    <n v="0.74"/>
    <n v="0.81"/>
    <n v="0.63"/>
    <n v="6.69"/>
    <n v="68"/>
    <x v="15"/>
    <n v="76"/>
    <n v="2"/>
    <n v="5"/>
    <n v="2"/>
    <n v="4"/>
    <n v="0.96"/>
    <n v="5"/>
    <s v="No"/>
    <x v="0"/>
    <n v="0"/>
    <m/>
  </r>
  <r>
    <n v="3017"/>
    <s v="Male"/>
    <n v="0.66"/>
    <n v="0.79"/>
    <n v="0.65"/>
    <n v="6.45"/>
    <n v="47"/>
    <x v="22"/>
    <n v="40"/>
    <n v="1"/>
    <n v="4"/>
    <n v="6"/>
    <n v="4"/>
    <n v="0.8"/>
    <n v="2"/>
    <s v="Yes"/>
    <x v="0"/>
    <n v="0"/>
    <m/>
  </r>
  <r>
    <n v="3018"/>
    <s v="Male"/>
    <n v="0.95"/>
    <n v="0.94"/>
    <n v="0.77"/>
    <n v="7.77"/>
    <n v="47"/>
    <x v="53"/>
    <n v="70"/>
    <n v="3"/>
    <n v="2"/>
    <n v="18"/>
    <n v="5"/>
    <n v="0.72"/>
    <n v="0"/>
    <s v="No"/>
    <x v="1"/>
    <n v="10.46"/>
    <m/>
  </r>
  <r>
    <n v="3019"/>
    <s v="Female"/>
    <n v="0.73"/>
    <n v="0.75"/>
    <n v="0.56000000000000005"/>
    <n v="6.23"/>
    <n v="93"/>
    <x v="28"/>
    <n v="46"/>
    <n v="2"/>
    <n v="1"/>
    <n v="14"/>
    <n v="2"/>
    <n v="0.92"/>
    <n v="5"/>
    <s v="No"/>
    <x v="0"/>
    <n v="0"/>
    <m/>
  </r>
  <r>
    <n v="3020"/>
    <s v="Male"/>
    <n v="0.6"/>
    <n v="0.85"/>
    <n v="0.69"/>
    <n v="8.94"/>
    <n v="46"/>
    <x v="50"/>
    <n v="86"/>
    <n v="4"/>
    <n v="0"/>
    <n v="11"/>
    <n v="4"/>
    <n v="0.65"/>
    <n v="1"/>
    <s v="No"/>
    <x v="0"/>
    <n v="0"/>
    <m/>
  </r>
  <r>
    <n v="3021"/>
    <s v="Female"/>
    <n v="0.75"/>
    <n v="0.83"/>
    <n v="0.89"/>
    <n v="7.58"/>
    <n v="58"/>
    <x v="23"/>
    <n v="62"/>
    <n v="0"/>
    <n v="0"/>
    <n v="1"/>
    <n v="4"/>
    <n v="0.71"/>
    <n v="5"/>
    <s v="Yes"/>
    <x v="0"/>
    <n v="0"/>
    <m/>
  </r>
  <r>
    <n v="3022"/>
    <s v="Female"/>
    <n v="0.83"/>
    <n v="0.57999999999999996"/>
    <n v="0.82"/>
    <n v="7.97"/>
    <n v="78"/>
    <x v="14"/>
    <n v="97"/>
    <n v="4"/>
    <n v="5"/>
    <n v="12"/>
    <n v="0"/>
    <n v="0.97"/>
    <n v="1"/>
    <s v="No"/>
    <x v="1"/>
    <n v="6.32"/>
    <m/>
  </r>
  <r>
    <n v="3023"/>
    <s v="Female"/>
    <n v="0.77"/>
    <n v="0.61"/>
    <n v="0.57999999999999996"/>
    <n v="6.13"/>
    <n v="62"/>
    <x v="57"/>
    <n v="63"/>
    <n v="1"/>
    <n v="0"/>
    <n v="19"/>
    <n v="4"/>
    <n v="0.89"/>
    <n v="2"/>
    <s v="No"/>
    <x v="0"/>
    <n v="0"/>
    <m/>
  </r>
  <r>
    <n v="3024"/>
    <s v="Female"/>
    <n v="0.52"/>
    <n v="0.51"/>
    <n v="0.64"/>
    <n v="6.9"/>
    <n v="75"/>
    <x v="36"/>
    <n v="53"/>
    <n v="0"/>
    <n v="0"/>
    <n v="18"/>
    <n v="2"/>
    <n v="0.96"/>
    <n v="5"/>
    <s v="No"/>
    <x v="0"/>
    <n v="0"/>
    <m/>
  </r>
  <r>
    <n v="3025"/>
    <s v="Male"/>
    <n v="0.6"/>
    <n v="0.87"/>
    <n v="0.6"/>
    <n v="7.26"/>
    <n v="81"/>
    <x v="32"/>
    <n v="62"/>
    <n v="3"/>
    <n v="4"/>
    <n v="6"/>
    <n v="4"/>
    <n v="0.77"/>
    <n v="4"/>
    <s v="No"/>
    <x v="0"/>
    <n v="0"/>
    <m/>
  </r>
  <r>
    <n v="3026"/>
    <s v="Male"/>
    <n v="0.87"/>
    <n v="0.54"/>
    <n v="0.84"/>
    <n v="8.98"/>
    <n v="71"/>
    <x v="12"/>
    <n v="98"/>
    <n v="0"/>
    <n v="1"/>
    <n v="23"/>
    <n v="2"/>
    <n v="0.75"/>
    <n v="0"/>
    <s v="Yes"/>
    <x v="1"/>
    <n v="9.24"/>
    <m/>
  </r>
  <r>
    <n v="3027"/>
    <s v="Male"/>
    <n v="0.63"/>
    <n v="0.54"/>
    <n v="0.89"/>
    <n v="8.81"/>
    <n v="84"/>
    <x v="55"/>
    <n v="48"/>
    <n v="4"/>
    <n v="1"/>
    <n v="2"/>
    <n v="3"/>
    <n v="0.66"/>
    <n v="0"/>
    <s v="Yes"/>
    <x v="0"/>
    <n v="0"/>
    <m/>
  </r>
  <r>
    <n v="3028"/>
    <s v="Male"/>
    <n v="0.75"/>
    <n v="0.71"/>
    <n v="0.64"/>
    <n v="6.46"/>
    <n v="43"/>
    <x v="5"/>
    <n v="47"/>
    <n v="2"/>
    <n v="5"/>
    <n v="5"/>
    <n v="2"/>
    <n v="0.6"/>
    <n v="2"/>
    <s v="No"/>
    <x v="0"/>
    <n v="0"/>
    <m/>
  </r>
  <r>
    <n v="3029"/>
    <s v="Male"/>
    <n v="0.7"/>
    <n v="0.54"/>
    <n v="0.86"/>
    <n v="8.15"/>
    <n v="69"/>
    <x v="24"/>
    <n v="47"/>
    <n v="2"/>
    <n v="4"/>
    <n v="0"/>
    <n v="0"/>
    <n v="0.87"/>
    <n v="3"/>
    <s v="No"/>
    <x v="0"/>
    <n v="0"/>
    <m/>
  </r>
  <r>
    <n v="3030"/>
    <s v="Male"/>
    <n v="0.88"/>
    <n v="0.53"/>
    <n v="0.56999999999999995"/>
    <n v="6.55"/>
    <n v="90"/>
    <x v="4"/>
    <n v="42"/>
    <n v="2"/>
    <n v="4"/>
    <n v="20"/>
    <n v="1"/>
    <n v="0.62"/>
    <n v="5"/>
    <s v="No"/>
    <x v="0"/>
    <n v="0"/>
    <m/>
  </r>
  <r>
    <n v="3031"/>
    <s v="Male"/>
    <n v="0.79"/>
    <n v="0.57999999999999996"/>
    <n v="0.8"/>
    <n v="9.75"/>
    <n v="81"/>
    <x v="34"/>
    <n v="97"/>
    <n v="1"/>
    <n v="4"/>
    <n v="1"/>
    <n v="5"/>
    <n v="0.98"/>
    <n v="2"/>
    <s v="Yes"/>
    <x v="1"/>
    <n v="12.38"/>
    <m/>
  </r>
  <r>
    <n v="3032"/>
    <s v="Female"/>
    <n v="0.56999999999999995"/>
    <n v="0.78"/>
    <n v="0.69"/>
    <n v="9.59"/>
    <n v="78"/>
    <x v="22"/>
    <n v="71"/>
    <n v="1"/>
    <n v="1"/>
    <n v="0"/>
    <n v="1"/>
    <n v="0.69"/>
    <n v="5"/>
    <s v="No"/>
    <x v="0"/>
    <n v="0"/>
    <m/>
  </r>
  <r>
    <n v="3033"/>
    <s v="Male"/>
    <n v="0.69"/>
    <n v="0.71"/>
    <n v="0.71"/>
    <n v="7.92"/>
    <n v="44"/>
    <x v="52"/>
    <n v="91"/>
    <n v="2"/>
    <n v="3"/>
    <n v="22"/>
    <n v="3"/>
    <n v="0.73"/>
    <n v="0"/>
    <s v="No"/>
    <x v="1"/>
    <n v="13.42"/>
    <m/>
  </r>
  <r>
    <n v="3034"/>
    <s v="Male"/>
    <n v="0.81"/>
    <n v="0.76"/>
    <n v="0.81"/>
    <n v="8.51"/>
    <n v="42"/>
    <x v="36"/>
    <n v="43"/>
    <n v="3"/>
    <n v="5"/>
    <n v="3"/>
    <n v="0"/>
    <n v="0.74"/>
    <n v="5"/>
    <s v="Yes"/>
    <x v="0"/>
    <n v="0"/>
    <m/>
  </r>
  <r>
    <n v="3035"/>
    <s v="Female"/>
    <n v="0.71"/>
    <n v="0.59"/>
    <n v="0.72"/>
    <n v="8.9499999999999993"/>
    <n v="61"/>
    <x v="15"/>
    <n v="88"/>
    <n v="4"/>
    <n v="5"/>
    <n v="4"/>
    <n v="3"/>
    <n v="0.65"/>
    <n v="1"/>
    <s v="Yes"/>
    <x v="0"/>
    <n v="0"/>
    <m/>
  </r>
  <r>
    <n v="3036"/>
    <s v="Male"/>
    <n v="0.56000000000000005"/>
    <n v="0.65"/>
    <n v="0.73"/>
    <n v="8.6"/>
    <n v="67"/>
    <x v="35"/>
    <n v="77"/>
    <n v="3"/>
    <n v="2"/>
    <n v="1"/>
    <n v="3"/>
    <n v="0.98"/>
    <n v="2"/>
    <s v="No"/>
    <x v="1"/>
    <n v="7.17"/>
    <m/>
  </r>
  <r>
    <n v="3037"/>
    <s v="Male"/>
    <n v="0.57999999999999996"/>
    <n v="0.91"/>
    <n v="0.66"/>
    <n v="8.51"/>
    <n v="61"/>
    <x v="28"/>
    <n v="41"/>
    <n v="2"/>
    <n v="4"/>
    <n v="15"/>
    <n v="4"/>
    <n v="0.75"/>
    <n v="2"/>
    <s v="Yes"/>
    <x v="0"/>
    <n v="0"/>
    <m/>
  </r>
  <r>
    <n v="3038"/>
    <s v="Female"/>
    <n v="0.94"/>
    <n v="0.91"/>
    <n v="0.78"/>
    <n v="9.6199999999999992"/>
    <n v="61"/>
    <x v="22"/>
    <n v="48"/>
    <n v="4"/>
    <n v="4"/>
    <n v="7"/>
    <n v="4"/>
    <n v="0.77"/>
    <n v="1"/>
    <s v="Yes"/>
    <x v="0"/>
    <n v="0"/>
    <m/>
  </r>
  <r>
    <n v="3039"/>
    <s v="Male"/>
    <n v="0.5"/>
    <n v="0.59"/>
    <n v="0.59"/>
    <n v="8.06"/>
    <n v="73"/>
    <x v="20"/>
    <n v="85"/>
    <n v="1"/>
    <n v="1"/>
    <n v="14"/>
    <n v="0"/>
    <n v="0.94"/>
    <n v="5"/>
    <s v="Yes"/>
    <x v="0"/>
    <n v="0"/>
    <m/>
  </r>
  <r>
    <n v="3040"/>
    <s v="Male"/>
    <n v="0.78"/>
    <n v="0.55000000000000004"/>
    <n v="0.78"/>
    <n v="8.24"/>
    <n v="68"/>
    <x v="53"/>
    <n v="40"/>
    <n v="0"/>
    <n v="5"/>
    <n v="10"/>
    <n v="1"/>
    <n v="0.84"/>
    <n v="2"/>
    <s v="Yes"/>
    <x v="0"/>
    <n v="0"/>
    <m/>
  </r>
  <r>
    <n v="3041"/>
    <s v="Male"/>
    <n v="0.56999999999999995"/>
    <n v="0.54"/>
    <n v="0.81"/>
    <n v="9.15"/>
    <n v="82"/>
    <x v="4"/>
    <n v="88"/>
    <n v="0"/>
    <n v="1"/>
    <n v="9"/>
    <n v="2"/>
    <n v="0.92"/>
    <n v="4"/>
    <s v="Yes"/>
    <x v="0"/>
    <n v="0"/>
    <m/>
  </r>
  <r>
    <n v="3042"/>
    <s v="Female"/>
    <n v="0.53"/>
    <n v="0.55000000000000004"/>
    <n v="0.84"/>
    <n v="8.3800000000000008"/>
    <n v="81"/>
    <x v="27"/>
    <n v="50"/>
    <n v="4"/>
    <n v="2"/>
    <n v="2"/>
    <n v="4"/>
    <n v="0.92"/>
    <n v="1"/>
    <s v="Yes"/>
    <x v="0"/>
    <n v="0"/>
    <m/>
  </r>
  <r>
    <n v="3043"/>
    <s v="Male"/>
    <n v="0.84"/>
    <n v="0.74"/>
    <n v="0.69"/>
    <n v="8.65"/>
    <n v="99"/>
    <x v="31"/>
    <n v="68"/>
    <n v="3"/>
    <n v="0"/>
    <n v="22"/>
    <n v="0"/>
    <n v="0.78"/>
    <n v="1"/>
    <s v="Yes"/>
    <x v="1"/>
    <n v="6.02"/>
    <m/>
  </r>
  <r>
    <n v="3044"/>
    <s v="Male"/>
    <n v="0.52"/>
    <n v="0.53"/>
    <n v="0.88"/>
    <n v="6.51"/>
    <n v="94"/>
    <x v="24"/>
    <n v="65"/>
    <n v="4"/>
    <n v="1"/>
    <n v="10"/>
    <n v="0"/>
    <n v="0.97"/>
    <n v="5"/>
    <s v="Yes"/>
    <x v="0"/>
    <n v="0"/>
    <m/>
  </r>
  <r>
    <n v="3045"/>
    <s v="Female"/>
    <n v="0.94"/>
    <n v="0.89"/>
    <n v="0.81"/>
    <n v="7.1"/>
    <n v="52"/>
    <x v="50"/>
    <n v="66"/>
    <n v="3"/>
    <n v="2"/>
    <n v="16"/>
    <n v="1"/>
    <n v="0.7"/>
    <n v="1"/>
    <s v="No"/>
    <x v="0"/>
    <n v="0"/>
    <m/>
  </r>
  <r>
    <n v="3046"/>
    <s v="Male"/>
    <n v="0.89"/>
    <n v="0.81"/>
    <n v="0.74"/>
    <n v="6.13"/>
    <n v="46"/>
    <x v="8"/>
    <n v="77"/>
    <n v="3"/>
    <n v="1"/>
    <n v="9"/>
    <n v="0"/>
    <n v="0.98"/>
    <n v="0"/>
    <s v="No"/>
    <x v="0"/>
    <n v="0"/>
    <m/>
  </r>
  <r>
    <n v="3047"/>
    <s v="Female"/>
    <n v="0.56000000000000005"/>
    <n v="0.84"/>
    <n v="0.86"/>
    <n v="7.67"/>
    <n v="49"/>
    <x v="55"/>
    <n v="68"/>
    <n v="0"/>
    <n v="1"/>
    <n v="16"/>
    <n v="5"/>
    <n v="0.62"/>
    <n v="2"/>
    <s v="Yes"/>
    <x v="0"/>
    <n v="0"/>
    <m/>
  </r>
  <r>
    <n v="3048"/>
    <s v="Female"/>
    <n v="0.76"/>
    <n v="0.59"/>
    <n v="0.57999999999999996"/>
    <n v="7.46"/>
    <n v="67"/>
    <x v="41"/>
    <n v="72"/>
    <n v="1"/>
    <n v="1"/>
    <n v="13"/>
    <n v="0"/>
    <n v="0.97"/>
    <n v="3"/>
    <s v="No"/>
    <x v="0"/>
    <n v="0"/>
    <m/>
  </r>
  <r>
    <n v="3049"/>
    <s v="Male"/>
    <n v="0.5"/>
    <n v="0.83"/>
    <n v="0.59"/>
    <n v="9.7899999999999991"/>
    <n v="43"/>
    <x v="54"/>
    <n v="67"/>
    <n v="2"/>
    <n v="3"/>
    <n v="22"/>
    <n v="1"/>
    <n v="0.6"/>
    <n v="2"/>
    <s v="No"/>
    <x v="1"/>
    <n v="10.44"/>
    <m/>
  </r>
  <r>
    <n v="3050"/>
    <s v="Female"/>
    <n v="0.76"/>
    <n v="0.85"/>
    <n v="0.62"/>
    <n v="8.1300000000000008"/>
    <n v="98"/>
    <x v="59"/>
    <n v="70"/>
    <n v="1"/>
    <n v="3"/>
    <n v="0"/>
    <n v="4"/>
    <n v="0.99"/>
    <n v="2"/>
    <s v="No"/>
    <x v="1"/>
    <n v="4.8099999999999996"/>
    <m/>
  </r>
  <r>
    <n v="3051"/>
    <s v="Female"/>
    <n v="0.65"/>
    <n v="0.55000000000000004"/>
    <n v="0.76"/>
    <n v="8.8800000000000008"/>
    <n v="71"/>
    <x v="44"/>
    <n v="58"/>
    <n v="2"/>
    <n v="4"/>
    <n v="24"/>
    <n v="1"/>
    <n v="0.84"/>
    <n v="0"/>
    <s v="Yes"/>
    <x v="1"/>
    <n v="12"/>
    <m/>
  </r>
  <r>
    <n v="3052"/>
    <s v="Male"/>
    <n v="0.87"/>
    <n v="0.92"/>
    <n v="0.61"/>
    <n v="6.94"/>
    <n v="61"/>
    <x v="31"/>
    <n v="87"/>
    <n v="0"/>
    <n v="3"/>
    <n v="8"/>
    <n v="3"/>
    <n v="0.91"/>
    <n v="4"/>
    <s v="No"/>
    <x v="0"/>
    <n v="0"/>
    <m/>
  </r>
  <r>
    <n v="3053"/>
    <s v="Female"/>
    <n v="0.56000000000000005"/>
    <n v="0.65"/>
    <n v="0.76"/>
    <n v="9.08"/>
    <n v="59"/>
    <x v="33"/>
    <n v="65"/>
    <n v="2"/>
    <n v="2"/>
    <n v="23"/>
    <n v="4"/>
    <n v="0.95"/>
    <n v="4"/>
    <s v="No"/>
    <x v="0"/>
    <n v="0"/>
    <m/>
  </r>
  <r>
    <n v="3054"/>
    <s v="Female"/>
    <n v="0.93"/>
    <n v="0.68"/>
    <n v="0.84"/>
    <n v="8.14"/>
    <n v="87"/>
    <x v="17"/>
    <n v="89"/>
    <n v="3"/>
    <n v="1"/>
    <n v="23"/>
    <n v="3"/>
    <n v="0.63"/>
    <n v="0"/>
    <s v="No"/>
    <x v="1"/>
    <n v="14.55"/>
    <m/>
  </r>
  <r>
    <n v="3055"/>
    <s v="Male"/>
    <n v="0.72"/>
    <n v="0.83"/>
    <n v="0.7"/>
    <n v="8.5"/>
    <n v="59"/>
    <x v="48"/>
    <n v="68"/>
    <n v="4"/>
    <n v="3"/>
    <n v="14"/>
    <n v="0"/>
    <n v="0.82"/>
    <n v="0"/>
    <s v="No"/>
    <x v="0"/>
    <n v="0"/>
    <m/>
  </r>
  <r>
    <n v="3056"/>
    <s v="Male"/>
    <n v="0.9"/>
    <n v="0.74"/>
    <n v="0.69"/>
    <n v="6.77"/>
    <n v="45"/>
    <x v="15"/>
    <n v="50"/>
    <n v="2"/>
    <n v="5"/>
    <n v="3"/>
    <n v="3"/>
    <n v="0.75"/>
    <n v="0"/>
    <s v="Yes"/>
    <x v="0"/>
    <n v="0"/>
    <m/>
  </r>
  <r>
    <n v="3057"/>
    <s v="Male"/>
    <n v="0.6"/>
    <n v="0.8"/>
    <n v="0.59"/>
    <n v="7.86"/>
    <n v="48"/>
    <x v="49"/>
    <n v="80"/>
    <n v="1"/>
    <n v="1"/>
    <n v="19"/>
    <n v="1"/>
    <n v="0.7"/>
    <n v="2"/>
    <s v="No"/>
    <x v="0"/>
    <n v="0"/>
    <m/>
  </r>
  <r>
    <n v="3058"/>
    <s v="Female"/>
    <n v="0.91"/>
    <n v="0.9"/>
    <n v="0.56999999999999995"/>
    <n v="8.23"/>
    <n v="67"/>
    <x v="4"/>
    <n v="71"/>
    <n v="0"/>
    <n v="0"/>
    <n v="20"/>
    <n v="1"/>
    <n v="0.81"/>
    <n v="0"/>
    <s v="No"/>
    <x v="0"/>
    <n v="0"/>
    <m/>
  </r>
  <r>
    <n v="3059"/>
    <s v="Male"/>
    <n v="0.82"/>
    <n v="0.66"/>
    <n v="0.77"/>
    <n v="8.0299999999999994"/>
    <n v="52"/>
    <x v="5"/>
    <n v="60"/>
    <n v="0"/>
    <n v="4"/>
    <n v="24"/>
    <n v="2"/>
    <n v="0.98"/>
    <n v="3"/>
    <s v="No"/>
    <x v="0"/>
    <n v="0"/>
    <m/>
  </r>
  <r>
    <n v="3060"/>
    <s v="Female"/>
    <n v="0.85"/>
    <n v="0.79"/>
    <n v="0.64"/>
    <n v="9.44"/>
    <n v="70"/>
    <x v="48"/>
    <n v="77"/>
    <n v="4"/>
    <n v="3"/>
    <n v="2"/>
    <n v="5"/>
    <n v="0.92"/>
    <n v="1"/>
    <s v="Yes"/>
    <x v="0"/>
    <n v="0"/>
    <m/>
  </r>
  <r>
    <n v="3061"/>
    <s v="Female"/>
    <n v="0.86"/>
    <n v="0.88"/>
    <n v="0.59"/>
    <n v="9.36"/>
    <n v="78"/>
    <x v="37"/>
    <n v="73"/>
    <n v="3"/>
    <n v="5"/>
    <n v="19"/>
    <n v="0"/>
    <n v="0.97"/>
    <n v="4"/>
    <s v="No"/>
    <x v="0"/>
    <n v="0"/>
    <m/>
  </r>
  <r>
    <n v="3062"/>
    <s v="Female"/>
    <n v="0.9"/>
    <n v="0.8"/>
    <n v="0.77"/>
    <n v="9.68"/>
    <n v="89"/>
    <x v="38"/>
    <n v="79"/>
    <n v="3"/>
    <n v="5"/>
    <n v="20"/>
    <n v="1"/>
    <n v="0.72"/>
    <n v="5"/>
    <s v="Yes"/>
    <x v="0"/>
    <n v="0"/>
    <m/>
  </r>
  <r>
    <n v="3063"/>
    <s v="Female"/>
    <n v="0.66"/>
    <n v="0.68"/>
    <n v="0.69"/>
    <n v="8.3699999999999992"/>
    <n v="53"/>
    <x v="27"/>
    <n v="61"/>
    <n v="0"/>
    <n v="1"/>
    <n v="6"/>
    <n v="4"/>
    <n v="0.8"/>
    <n v="3"/>
    <s v="Yes"/>
    <x v="0"/>
    <n v="0"/>
    <m/>
  </r>
  <r>
    <n v="3064"/>
    <s v="Female"/>
    <n v="0.84"/>
    <n v="0.84"/>
    <n v="0.72"/>
    <n v="9.68"/>
    <n v="61"/>
    <x v="42"/>
    <n v="87"/>
    <n v="3"/>
    <n v="0"/>
    <n v="20"/>
    <n v="1"/>
    <n v="0.71"/>
    <n v="5"/>
    <s v="Yes"/>
    <x v="0"/>
    <n v="0"/>
    <m/>
  </r>
  <r>
    <n v="3065"/>
    <s v="Female"/>
    <n v="0.54"/>
    <n v="0.78"/>
    <n v="0.79"/>
    <n v="9.08"/>
    <n v="76"/>
    <x v="38"/>
    <n v="66"/>
    <n v="4"/>
    <n v="4"/>
    <n v="24"/>
    <n v="4"/>
    <n v="0.85"/>
    <n v="4"/>
    <s v="No"/>
    <x v="0"/>
    <n v="0"/>
    <m/>
  </r>
  <r>
    <n v="3066"/>
    <s v="Female"/>
    <n v="0.81"/>
    <n v="0.5"/>
    <n v="0.62"/>
    <n v="6.66"/>
    <n v="93"/>
    <x v="22"/>
    <n v="99"/>
    <n v="0"/>
    <n v="4"/>
    <n v="21"/>
    <n v="0"/>
    <n v="0.6"/>
    <n v="2"/>
    <s v="Yes"/>
    <x v="0"/>
    <n v="0"/>
    <m/>
  </r>
  <r>
    <n v="3067"/>
    <s v="Male"/>
    <n v="0.52"/>
    <n v="0.53"/>
    <n v="0.85"/>
    <n v="7.34"/>
    <n v="84"/>
    <x v="35"/>
    <n v="47"/>
    <n v="3"/>
    <n v="0"/>
    <n v="2"/>
    <n v="5"/>
    <n v="0.81"/>
    <n v="2"/>
    <s v="Yes"/>
    <x v="0"/>
    <n v="0"/>
    <m/>
  </r>
  <r>
    <n v="3068"/>
    <s v="Male"/>
    <n v="0.84"/>
    <n v="0.77"/>
    <n v="0.75"/>
    <n v="6.53"/>
    <n v="63"/>
    <x v="27"/>
    <n v="79"/>
    <n v="2"/>
    <n v="3"/>
    <n v="21"/>
    <n v="2"/>
    <n v="0.86"/>
    <n v="0"/>
    <s v="Yes"/>
    <x v="0"/>
    <n v="0"/>
    <m/>
  </r>
  <r>
    <n v="3069"/>
    <s v="Female"/>
    <n v="0.63"/>
    <n v="0.67"/>
    <n v="0.56000000000000005"/>
    <n v="5.52"/>
    <n v="47"/>
    <x v="2"/>
    <n v="85"/>
    <n v="2"/>
    <n v="3"/>
    <n v="21"/>
    <n v="2"/>
    <n v="0.91"/>
    <n v="4"/>
    <s v="No"/>
    <x v="0"/>
    <n v="0"/>
    <m/>
  </r>
  <r>
    <n v="3070"/>
    <s v="Female"/>
    <n v="0.8"/>
    <n v="0.75"/>
    <n v="0.76"/>
    <n v="6.31"/>
    <n v="54"/>
    <x v="0"/>
    <n v="70"/>
    <n v="3"/>
    <n v="1"/>
    <n v="14"/>
    <n v="3"/>
    <n v="0.67"/>
    <n v="2"/>
    <s v="No"/>
    <x v="0"/>
    <n v="0"/>
    <m/>
  </r>
  <r>
    <n v="3071"/>
    <s v="Male"/>
    <n v="0.8"/>
    <n v="0.89"/>
    <n v="0.62"/>
    <n v="5.52"/>
    <n v="90"/>
    <x v="42"/>
    <n v="40"/>
    <n v="2"/>
    <n v="2"/>
    <n v="9"/>
    <n v="1"/>
    <n v="0.93"/>
    <n v="2"/>
    <s v="Yes"/>
    <x v="0"/>
    <n v="0"/>
    <m/>
  </r>
  <r>
    <n v="3072"/>
    <s v="Female"/>
    <n v="0.66"/>
    <n v="0.68"/>
    <n v="0.77"/>
    <n v="8.6"/>
    <n v="80"/>
    <x v="49"/>
    <n v="78"/>
    <n v="4"/>
    <n v="1"/>
    <n v="15"/>
    <n v="0"/>
    <n v="0.77"/>
    <n v="5"/>
    <s v="No"/>
    <x v="0"/>
    <n v="0"/>
    <m/>
  </r>
  <r>
    <n v="3073"/>
    <s v="Male"/>
    <n v="0.73"/>
    <n v="0.55000000000000004"/>
    <n v="0.86"/>
    <n v="7.33"/>
    <n v="45"/>
    <x v="40"/>
    <n v="73"/>
    <n v="1"/>
    <n v="1"/>
    <n v="16"/>
    <n v="3"/>
    <n v="0.63"/>
    <n v="5"/>
    <s v="No"/>
    <x v="0"/>
    <n v="0"/>
    <m/>
  </r>
  <r>
    <n v="3074"/>
    <s v="Male"/>
    <n v="0.72"/>
    <n v="0.5"/>
    <n v="0.62"/>
    <n v="6.84"/>
    <n v="62"/>
    <x v="48"/>
    <n v="86"/>
    <n v="4"/>
    <n v="1"/>
    <n v="22"/>
    <n v="0"/>
    <n v="0.6"/>
    <n v="4"/>
    <s v="No"/>
    <x v="0"/>
    <n v="0"/>
    <m/>
  </r>
  <r>
    <n v="3075"/>
    <s v="Male"/>
    <n v="0.67"/>
    <n v="0.56999999999999995"/>
    <n v="0.57999999999999996"/>
    <n v="8.7799999999999994"/>
    <n v="64"/>
    <x v="49"/>
    <n v="98"/>
    <n v="4"/>
    <n v="0"/>
    <n v="18"/>
    <n v="0"/>
    <n v="0.75"/>
    <n v="2"/>
    <s v="Yes"/>
    <x v="0"/>
    <n v="0"/>
    <m/>
  </r>
  <r>
    <n v="3076"/>
    <s v="Female"/>
    <n v="0.63"/>
    <n v="0.82"/>
    <n v="0.84"/>
    <n v="9.08"/>
    <n v="70"/>
    <x v="47"/>
    <n v="63"/>
    <n v="3"/>
    <n v="4"/>
    <n v="0"/>
    <n v="3"/>
    <n v="0.89"/>
    <n v="0"/>
    <s v="No"/>
    <x v="0"/>
    <n v="0"/>
    <m/>
  </r>
  <r>
    <n v="3077"/>
    <s v="Female"/>
    <n v="0.64"/>
    <n v="0.92"/>
    <n v="0.73"/>
    <n v="9.69"/>
    <n v="85"/>
    <x v="57"/>
    <n v="67"/>
    <n v="4"/>
    <n v="4"/>
    <n v="0"/>
    <n v="0"/>
    <n v="0.82"/>
    <n v="2"/>
    <s v="No"/>
    <x v="1"/>
    <n v="3.87"/>
    <m/>
  </r>
  <r>
    <n v="3078"/>
    <s v="Male"/>
    <n v="0.64"/>
    <n v="0.7"/>
    <n v="0.77"/>
    <n v="8.26"/>
    <n v="68"/>
    <x v="17"/>
    <n v="89"/>
    <n v="3"/>
    <n v="2"/>
    <n v="20"/>
    <n v="3"/>
    <n v="0.9"/>
    <n v="3"/>
    <s v="Yes"/>
    <x v="0"/>
    <n v="0"/>
    <m/>
  </r>
  <r>
    <n v="3079"/>
    <s v="Male"/>
    <n v="0.55000000000000004"/>
    <n v="0.73"/>
    <n v="0.72"/>
    <n v="7.48"/>
    <n v="62"/>
    <x v="14"/>
    <n v="43"/>
    <n v="0"/>
    <n v="3"/>
    <n v="13"/>
    <n v="5"/>
    <n v="0.87"/>
    <n v="3"/>
    <s v="Yes"/>
    <x v="0"/>
    <n v="0"/>
    <m/>
  </r>
  <r>
    <n v="3080"/>
    <s v="Male"/>
    <n v="0.76"/>
    <n v="0.74"/>
    <n v="0.83"/>
    <n v="6.81"/>
    <n v="49"/>
    <x v="50"/>
    <n v="57"/>
    <n v="3"/>
    <n v="1"/>
    <n v="1"/>
    <n v="1"/>
    <n v="0.96"/>
    <n v="0"/>
    <s v="No"/>
    <x v="0"/>
    <n v="0"/>
    <m/>
  </r>
  <r>
    <n v="3081"/>
    <s v="Male"/>
    <n v="0.64"/>
    <n v="0.92"/>
    <n v="0.77"/>
    <n v="6.46"/>
    <n v="48"/>
    <x v="4"/>
    <n v="68"/>
    <n v="3"/>
    <n v="0"/>
    <n v="1"/>
    <n v="3"/>
    <n v="0.75"/>
    <n v="3"/>
    <s v="No"/>
    <x v="0"/>
    <n v="0"/>
    <m/>
  </r>
  <r>
    <n v="3082"/>
    <s v="Male"/>
    <n v="0.85"/>
    <n v="0.68"/>
    <n v="0.87"/>
    <n v="6.42"/>
    <n v="88"/>
    <x v="43"/>
    <n v="62"/>
    <n v="0"/>
    <n v="0"/>
    <n v="19"/>
    <n v="1"/>
    <n v="0.68"/>
    <n v="5"/>
    <s v="Yes"/>
    <x v="0"/>
    <n v="0"/>
    <m/>
  </r>
  <r>
    <n v="3083"/>
    <s v="Female"/>
    <n v="0.56999999999999995"/>
    <n v="0.78"/>
    <n v="0.72"/>
    <n v="7.26"/>
    <n v="52"/>
    <x v="23"/>
    <n v="76"/>
    <n v="1"/>
    <n v="1"/>
    <n v="9"/>
    <n v="2"/>
    <n v="0.61"/>
    <n v="2"/>
    <s v="No"/>
    <x v="1"/>
    <n v="4.91"/>
    <m/>
  </r>
  <r>
    <n v="3084"/>
    <s v="Male"/>
    <n v="0.64"/>
    <n v="0.59"/>
    <n v="0.87"/>
    <n v="9.76"/>
    <n v="71"/>
    <x v="57"/>
    <n v="66"/>
    <n v="0"/>
    <n v="0"/>
    <n v="14"/>
    <n v="3"/>
    <n v="0.61"/>
    <n v="3"/>
    <s v="Yes"/>
    <x v="0"/>
    <n v="0"/>
    <m/>
  </r>
  <r>
    <n v="3085"/>
    <s v="Female"/>
    <n v="0.52"/>
    <n v="0.61"/>
    <n v="0.61"/>
    <n v="5.5"/>
    <n v="88"/>
    <x v="31"/>
    <n v="55"/>
    <n v="3"/>
    <n v="0"/>
    <n v="14"/>
    <n v="5"/>
    <n v="0.91"/>
    <n v="3"/>
    <s v="Yes"/>
    <x v="0"/>
    <n v="0"/>
    <m/>
  </r>
  <r>
    <n v="3086"/>
    <s v="Male"/>
    <n v="0.62"/>
    <n v="0.82"/>
    <n v="0.82"/>
    <n v="6.35"/>
    <n v="90"/>
    <x v="40"/>
    <n v="84"/>
    <n v="2"/>
    <n v="1"/>
    <n v="6"/>
    <n v="2"/>
    <n v="0.75"/>
    <n v="2"/>
    <s v="No"/>
    <x v="0"/>
    <n v="0"/>
    <m/>
  </r>
  <r>
    <n v="3087"/>
    <s v="Female"/>
    <n v="0.9"/>
    <n v="0.56000000000000005"/>
    <n v="0.55000000000000004"/>
    <n v="6.31"/>
    <n v="84"/>
    <x v="27"/>
    <n v="66"/>
    <n v="3"/>
    <n v="2"/>
    <n v="7"/>
    <n v="3"/>
    <n v="0.72"/>
    <n v="4"/>
    <s v="Yes"/>
    <x v="0"/>
    <n v="0"/>
    <m/>
  </r>
  <r>
    <n v="3088"/>
    <s v="Female"/>
    <n v="0.83"/>
    <n v="0.66"/>
    <n v="0.88"/>
    <n v="8.58"/>
    <n v="80"/>
    <x v="42"/>
    <n v="48"/>
    <n v="0"/>
    <n v="0"/>
    <n v="10"/>
    <n v="0"/>
    <n v="0.86"/>
    <n v="0"/>
    <s v="No"/>
    <x v="0"/>
    <n v="0"/>
    <m/>
  </r>
  <r>
    <n v="3089"/>
    <s v="Female"/>
    <n v="0.73"/>
    <n v="0.59"/>
    <n v="0.73"/>
    <n v="7.02"/>
    <n v="40"/>
    <x v="24"/>
    <n v="44"/>
    <n v="3"/>
    <n v="4"/>
    <n v="15"/>
    <n v="2"/>
    <n v="0.9"/>
    <n v="4"/>
    <s v="No"/>
    <x v="0"/>
    <n v="0"/>
    <m/>
  </r>
  <r>
    <n v="3090"/>
    <s v="Female"/>
    <n v="0.89"/>
    <n v="0.8"/>
    <n v="0.85"/>
    <n v="7.47"/>
    <n v="40"/>
    <x v="11"/>
    <n v="98"/>
    <n v="0"/>
    <n v="5"/>
    <n v="22"/>
    <n v="4"/>
    <n v="0.92"/>
    <n v="4"/>
    <s v="Yes"/>
    <x v="0"/>
    <n v="0"/>
    <m/>
  </r>
  <r>
    <n v="3091"/>
    <s v="Female"/>
    <n v="0.81"/>
    <n v="0.55000000000000004"/>
    <n v="0.67"/>
    <n v="6.14"/>
    <n v="76"/>
    <x v="19"/>
    <n v="47"/>
    <n v="4"/>
    <n v="4"/>
    <n v="24"/>
    <n v="4"/>
    <n v="0.8"/>
    <n v="3"/>
    <s v="No"/>
    <x v="0"/>
    <n v="0"/>
    <m/>
  </r>
  <r>
    <n v="3092"/>
    <s v="Female"/>
    <n v="0.81"/>
    <n v="0.66"/>
    <n v="0.78"/>
    <n v="7.24"/>
    <n v="79"/>
    <x v="1"/>
    <n v="57"/>
    <n v="1"/>
    <n v="5"/>
    <n v="6"/>
    <n v="4"/>
    <n v="0.78"/>
    <n v="1"/>
    <s v="No"/>
    <x v="0"/>
    <n v="0"/>
    <m/>
  </r>
  <r>
    <n v="3093"/>
    <s v="Male"/>
    <n v="0.79"/>
    <n v="0.86"/>
    <n v="0.59"/>
    <n v="5.94"/>
    <n v="57"/>
    <x v="4"/>
    <n v="74"/>
    <n v="1"/>
    <n v="5"/>
    <n v="19"/>
    <n v="2"/>
    <n v="0.72"/>
    <n v="4"/>
    <s v="Yes"/>
    <x v="0"/>
    <n v="0"/>
    <m/>
  </r>
  <r>
    <n v="3094"/>
    <s v="Female"/>
    <n v="0.62"/>
    <n v="0.67"/>
    <n v="0.77"/>
    <n v="7.79"/>
    <n v="75"/>
    <x v="57"/>
    <n v="45"/>
    <n v="0"/>
    <n v="4"/>
    <n v="8"/>
    <n v="1"/>
    <n v="0.78"/>
    <n v="2"/>
    <s v="No"/>
    <x v="0"/>
    <n v="0"/>
    <m/>
  </r>
  <r>
    <n v="3095"/>
    <s v="Male"/>
    <n v="0.5"/>
    <n v="0.75"/>
    <n v="0.73"/>
    <n v="5.92"/>
    <n v="70"/>
    <x v="18"/>
    <n v="82"/>
    <n v="1"/>
    <n v="1"/>
    <n v="24"/>
    <n v="3"/>
    <n v="0.94"/>
    <n v="2"/>
    <s v="Yes"/>
    <x v="0"/>
    <n v="0"/>
    <m/>
  </r>
  <r>
    <n v="3096"/>
    <s v="Female"/>
    <n v="0.83"/>
    <n v="0.65"/>
    <n v="0.55000000000000004"/>
    <n v="8.9"/>
    <n v="93"/>
    <x v="54"/>
    <n v="62"/>
    <n v="2"/>
    <n v="5"/>
    <n v="18"/>
    <n v="0"/>
    <n v="0.94"/>
    <n v="2"/>
    <s v="Yes"/>
    <x v="1"/>
    <n v="9.1300000000000008"/>
    <m/>
  </r>
  <r>
    <n v="3097"/>
    <s v="Female"/>
    <n v="0.64"/>
    <n v="0.56999999999999995"/>
    <n v="0.87"/>
    <n v="7.94"/>
    <n v="40"/>
    <x v="52"/>
    <n v="85"/>
    <n v="2"/>
    <n v="4"/>
    <n v="23"/>
    <n v="0"/>
    <n v="0.92"/>
    <n v="1"/>
    <s v="No"/>
    <x v="1"/>
    <n v="10.33"/>
    <m/>
  </r>
  <r>
    <n v="3098"/>
    <s v="Male"/>
    <n v="0.93"/>
    <n v="0.73"/>
    <n v="0.87"/>
    <n v="8.61"/>
    <n v="86"/>
    <x v="18"/>
    <n v="65"/>
    <n v="1"/>
    <n v="3"/>
    <n v="0"/>
    <n v="2"/>
    <n v="0.62"/>
    <n v="1"/>
    <s v="No"/>
    <x v="1"/>
    <n v="12.76"/>
    <m/>
  </r>
  <r>
    <n v="3099"/>
    <s v="Female"/>
    <n v="0.63"/>
    <n v="0.62"/>
    <n v="0.86"/>
    <n v="7.3"/>
    <n v="91"/>
    <x v="56"/>
    <n v="95"/>
    <n v="0"/>
    <n v="0"/>
    <n v="17"/>
    <n v="4"/>
    <n v="0.8"/>
    <n v="5"/>
    <s v="No"/>
    <x v="0"/>
    <n v="0"/>
    <m/>
  </r>
  <r>
    <n v="3100"/>
    <s v="Male"/>
    <n v="0.78"/>
    <n v="0.78"/>
    <n v="0.82"/>
    <n v="7.14"/>
    <n v="75"/>
    <x v="41"/>
    <n v="90"/>
    <n v="2"/>
    <n v="2"/>
    <n v="7"/>
    <n v="5"/>
    <n v="0.99"/>
    <n v="0"/>
    <s v="No"/>
    <x v="0"/>
    <n v="0"/>
    <m/>
  </r>
  <r>
    <n v="3101"/>
    <s v="Male"/>
    <n v="0.83"/>
    <n v="0.81"/>
    <n v="0.66"/>
    <n v="5.92"/>
    <n v="96"/>
    <x v="47"/>
    <n v="78"/>
    <n v="1"/>
    <n v="5"/>
    <n v="7"/>
    <n v="0"/>
    <n v="0.82"/>
    <n v="1"/>
    <s v="Yes"/>
    <x v="0"/>
    <n v="0"/>
    <m/>
  </r>
  <r>
    <n v="3102"/>
    <s v="Male"/>
    <n v="0.67"/>
    <n v="0.73"/>
    <n v="0.63"/>
    <n v="7.75"/>
    <n v="48"/>
    <x v="30"/>
    <n v="63"/>
    <n v="3"/>
    <n v="4"/>
    <n v="21"/>
    <n v="5"/>
    <n v="0.7"/>
    <n v="0"/>
    <s v="No"/>
    <x v="1"/>
    <n v="8.8800000000000008"/>
    <m/>
  </r>
  <r>
    <n v="3103"/>
    <s v="Male"/>
    <n v="0.56000000000000005"/>
    <n v="0.65"/>
    <n v="0.65"/>
    <n v="7.71"/>
    <n v="61"/>
    <x v="42"/>
    <n v="49"/>
    <n v="2"/>
    <n v="1"/>
    <n v="7"/>
    <n v="5"/>
    <n v="0.63"/>
    <n v="5"/>
    <s v="No"/>
    <x v="0"/>
    <n v="0"/>
    <m/>
  </r>
  <r>
    <n v="3104"/>
    <s v="Female"/>
    <n v="0.78"/>
    <n v="0.6"/>
    <n v="0.87"/>
    <n v="7.51"/>
    <n v="95"/>
    <x v="34"/>
    <n v="54"/>
    <n v="4"/>
    <n v="5"/>
    <n v="13"/>
    <n v="0"/>
    <n v="0.63"/>
    <n v="2"/>
    <s v="No"/>
    <x v="0"/>
    <n v="0"/>
    <m/>
  </r>
  <r>
    <n v="3105"/>
    <s v="Female"/>
    <n v="0.8"/>
    <n v="0.81"/>
    <n v="0.73"/>
    <n v="8.68"/>
    <n v="67"/>
    <x v="47"/>
    <n v="77"/>
    <n v="2"/>
    <n v="2"/>
    <n v="23"/>
    <n v="1"/>
    <n v="0.74"/>
    <n v="1"/>
    <s v="Yes"/>
    <x v="0"/>
    <n v="0"/>
    <m/>
  </r>
  <r>
    <n v="3106"/>
    <s v="Male"/>
    <n v="0.74"/>
    <n v="0.55000000000000004"/>
    <n v="0.88"/>
    <n v="9.08"/>
    <n v="65"/>
    <x v="8"/>
    <n v="59"/>
    <n v="1"/>
    <n v="1"/>
    <n v="1"/>
    <n v="0"/>
    <n v="0.87"/>
    <n v="3"/>
    <s v="Yes"/>
    <x v="0"/>
    <n v="0"/>
    <m/>
  </r>
  <r>
    <n v="3107"/>
    <s v="Female"/>
    <n v="0.87"/>
    <n v="0.84"/>
    <n v="0.61"/>
    <n v="8.73"/>
    <n v="91"/>
    <x v="12"/>
    <n v="68"/>
    <n v="1"/>
    <n v="2"/>
    <n v="2"/>
    <n v="0"/>
    <n v="0.95"/>
    <n v="5"/>
    <s v="Yes"/>
    <x v="0"/>
    <n v="0"/>
    <m/>
  </r>
  <r>
    <n v="3108"/>
    <s v="Female"/>
    <n v="0.63"/>
    <n v="0.82"/>
    <n v="0.85"/>
    <n v="6.12"/>
    <n v="49"/>
    <x v="17"/>
    <n v="45"/>
    <n v="1"/>
    <n v="2"/>
    <n v="6"/>
    <n v="3"/>
    <n v="0.67"/>
    <n v="3"/>
    <s v="No"/>
    <x v="0"/>
    <n v="0"/>
    <m/>
  </r>
  <r>
    <n v="3109"/>
    <s v="Male"/>
    <n v="0.56999999999999995"/>
    <n v="0.67"/>
    <n v="0.56000000000000005"/>
    <n v="8.17"/>
    <n v="95"/>
    <x v="19"/>
    <n v="87"/>
    <n v="0"/>
    <n v="0"/>
    <n v="2"/>
    <n v="0"/>
    <n v="0.83"/>
    <n v="3"/>
    <s v="Yes"/>
    <x v="0"/>
    <n v="0"/>
    <m/>
  </r>
  <r>
    <n v="3110"/>
    <s v="Female"/>
    <n v="0.76"/>
    <n v="0.86"/>
    <n v="0.73"/>
    <n v="5.85"/>
    <n v="86"/>
    <x v="40"/>
    <n v="48"/>
    <n v="0"/>
    <n v="5"/>
    <n v="14"/>
    <n v="3"/>
    <n v="0.93"/>
    <n v="1"/>
    <s v="Yes"/>
    <x v="0"/>
    <n v="0"/>
    <m/>
  </r>
  <r>
    <n v="3111"/>
    <s v="Male"/>
    <n v="0.51"/>
    <n v="0.62"/>
    <n v="0.86"/>
    <n v="8.49"/>
    <n v="42"/>
    <x v="31"/>
    <n v="90"/>
    <n v="3"/>
    <n v="5"/>
    <n v="10"/>
    <n v="4"/>
    <n v="0.74"/>
    <n v="1"/>
    <s v="No"/>
    <x v="1"/>
    <n v="5.92"/>
    <m/>
  </r>
  <r>
    <n v="3112"/>
    <s v="Male"/>
    <n v="0.66"/>
    <n v="0.59"/>
    <n v="0.64"/>
    <n v="7.14"/>
    <n v="41"/>
    <x v="4"/>
    <n v="89"/>
    <n v="3"/>
    <n v="5"/>
    <n v="1"/>
    <n v="1"/>
    <n v="0.82"/>
    <n v="1"/>
    <s v="No"/>
    <x v="0"/>
    <n v="0"/>
    <m/>
  </r>
  <r>
    <n v="3113"/>
    <s v="Female"/>
    <n v="0.86"/>
    <n v="0.86"/>
    <n v="0.62"/>
    <n v="6.07"/>
    <n v="93"/>
    <x v="46"/>
    <n v="44"/>
    <n v="2"/>
    <n v="2"/>
    <n v="21"/>
    <n v="5"/>
    <n v="0.86"/>
    <n v="3"/>
    <s v="Yes"/>
    <x v="0"/>
    <n v="0"/>
    <m/>
  </r>
  <r>
    <n v="3114"/>
    <s v="Female"/>
    <n v="0.63"/>
    <n v="0.75"/>
    <n v="0.8"/>
    <n v="9.2100000000000009"/>
    <n v="76"/>
    <x v="11"/>
    <n v="87"/>
    <n v="1"/>
    <n v="3"/>
    <n v="17"/>
    <n v="0"/>
    <n v="0.73"/>
    <n v="2"/>
    <s v="Yes"/>
    <x v="1"/>
    <n v="4.6900000000000004"/>
    <m/>
  </r>
  <r>
    <n v="3115"/>
    <s v="Female"/>
    <n v="0.74"/>
    <n v="0.66"/>
    <n v="0.84"/>
    <n v="8.14"/>
    <n v="95"/>
    <x v="10"/>
    <n v="78"/>
    <n v="3"/>
    <n v="3"/>
    <n v="13"/>
    <n v="1"/>
    <n v="0.61"/>
    <n v="4"/>
    <s v="No"/>
    <x v="0"/>
    <n v="0"/>
    <m/>
  </r>
  <r>
    <n v="3116"/>
    <s v="Male"/>
    <n v="0.79"/>
    <n v="0.5"/>
    <n v="0.65"/>
    <n v="7.03"/>
    <n v="70"/>
    <x v="31"/>
    <n v="58"/>
    <n v="1"/>
    <n v="3"/>
    <n v="17"/>
    <n v="5"/>
    <n v="0.94"/>
    <n v="2"/>
    <s v="No"/>
    <x v="1"/>
    <n v="9.52"/>
    <m/>
  </r>
  <r>
    <n v="3117"/>
    <s v="Male"/>
    <n v="0.78"/>
    <n v="0.74"/>
    <n v="0.74"/>
    <n v="5.63"/>
    <n v="72"/>
    <x v="41"/>
    <n v="44"/>
    <n v="2"/>
    <n v="1"/>
    <n v="1"/>
    <n v="1"/>
    <n v="0.66"/>
    <n v="1"/>
    <s v="Yes"/>
    <x v="0"/>
    <n v="0"/>
    <m/>
  </r>
  <r>
    <n v="3118"/>
    <s v="Female"/>
    <n v="0.69"/>
    <n v="0.83"/>
    <n v="0.74"/>
    <n v="7.81"/>
    <n v="71"/>
    <x v="54"/>
    <n v="59"/>
    <n v="0"/>
    <n v="0"/>
    <n v="3"/>
    <n v="5"/>
    <n v="0.75"/>
    <n v="4"/>
    <s v="Yes"/>
    <x v="0"/>
    <n v="0"/>
    <m/>
  </r>
  <r>
    <n v="3119"/>
    <s v="Female"/>
    <n v="0.7"/>
    <n v="0.88"/>
    <n v="0.63"/>
    <n v="9.4700000000000006"/>
    <n v="82"/>
    <x v="29"/>
    <n v="50"/>
    <n v="3"/>
    <n v="1"/>
    <n v="13"/>
    <n v="5"/>
    <n v="0.81"/>
    <n v="5"/>
    <s v="Yes"/>
    <x v="0"/>
    <n v="0"/>
    <m/>
  </r>
  <r>
    <n v="3120"/>
    <s v="Female"/>
    <n v="0.71"/>
    <n v="0.59"/>
    <n v="0.62"/>
    <n v="8.06"/>
    <n v="51"/>
    <x v="3"/>
    <n v="94"/>
    <n v="4"/>
    <n v="5"/>
    <n v="6"/>
    <n v="1"/>
    <n v="0.87"/>
    <n v="4"/>
    <s v="Yes"/>
    <x v="0"/>
    <n v="0"/>
    <m/>
  </r>
  <r>
    <n v="3121"/>
    <s v="Female"/>
    <n v="0.84"/>
    <n v="0.69"/>
    <n v="0.69"/>
    <n v="9.68"/>
    <n v="97"/>
    <x v="42"/>
    <n v="89"/>
    <n v="4"/>
    <n v="5"/>
    <n v="14"/>
    <n v="2"/>
    <n v="0.91"/>
    <n v="2"/>
    <s v="Yes"/>
    <x v="0"/>
    <n v="0"/>
    <m/>
  </r>
  <r>
    <n v="3122"/>
    <s v="Male"/>
    <n v="0.86"/>
    <n v="0.56000000000000005"/>
    <n v="0.88"/>
    <n v="6.09"/>
    <n v="42"/>
    <x v="5"/>
    <n v="99"/>
    <n v="4"/>
    <n v="4"/>
    <n v="5"/>
    <n v="3"/>
    <n v="0.66"/>
    <n v="3"/>
    <s v="No"/>
    <x v="0"/>
    <n v="0"/>
    <m/>
  </r>
  <r>
    <n v="3123"/>
    <s v="Female"/>
    <n v="0.65"/>
    <n v="0.65"/>
    <n v="0.78"/>
    <n v="7.94"/>
    <n v="94"/>
    <x v="57"/>
    <n v="66"/>
    <n v="4"/>
    <n v="5"/>
    <n v="4"/>
    <n v="5"/>
    <n v="0.81"/>
    <n v="0"/>
    <s v="No"/>
    <x v="1"/>
    <n v="5.26"/>
    <m/>
  </r>
  <r>
    <n v="3124"/>
    <s v="Male"/>
    <n v="0.92"/>
    <n v="0.86"/>
    <n v="0.87"/>
    <n v="8.93"/>
    <n v="87"/>
    <x v="28"/>
    <n v="68"/>
    <n v="4"/>
    <n v="3"/>
    <n v="19"/>
    <n v="5"/>
    <n v="0.61"/>
    <n v="3"/>
    <s v="Yes"/>
    <x v="0"/>
    <n v="0"/>
    <m/>
  </r>
  <r>
    <n v="3125"/>
    <s v="Male"/>
    <n v="0.66"/>
    <n v="0.78"/>
    <n v="0.81"/>
    <n v="7.76"/>
    <n v="65"/>
    <x v="17"/>
    <n v="46"/>
    <n v="4"/>
    <n v="0"/>
    <n v="17"/>
    <n v="5"/>
    <n v="0.67"/>
    <n v="3"/>
    <s v="No"/>
    <x v="0"/>
    <n v="0"/>
    <m/>
  </r>
  <r>
    <n v="3126"/>
    <s v="Female"/>
    <n v="0.65"/>
    <n v="0.61"/>
    <n v="0.75"/>
    <n v="5.89"/>
    <n v="53"/>
    <x v="27"/>
    <n v="99"/>
    <n v="4"/>
    <n v="3"/>
    <n v="10"/>
    <n v="5"/>
    <n v="0.66"/>
    <n v="4"/>
    <s v="No"/>
    <x v="0"/>
    <n v="0"/>
    <m/>
  </r>
  <r>
    <n v="3127"/>
    <s v="Female"/>
    <n v="0.51"/>
    <n v="0.66"/>
    <n v="0.59"/>
    <n v="8.01"/>
    <n v="51"/>
    <x v="35"/>
    <n v="89"/>
    <n v="3"/>
    <n v="0"/>
    <n v="7"/>
    <n v="1"/>
    <n v="0.97"/>
    <n v="1"/>
    <s v="No"/>
    <x v="1"/>
    <n v="3.44"/>
    <m/>
  </r>
  <r>
    <n v="3128"/>
    <s v="Female"/>
    <n v="0.53"/>
    <n v="0.69"/>
    <n v="0.89"/>
    <n v="8.1300000000000008"/>
    <n v="91"/>
    <x v="59"/>
    <n v="42"/>
    <n v="4"/>
    <n v="1"/>
    <n v="11"/>
    <n v="5"/>
    <n v="0.8"/>
    <n v="1"/>
    <s v="No"/>
    <x v="0"/>
    <n v="0"/>
    <m/>
  </r>
  <r>
    <n v="3129"/>
    <s v="Male"/>
    <n v="0.7"/>
    <n v="0.75"/>
    <n v="0.75"/>
    <n v="8.6300000000000008"/>
    <n v="65"/>
    <x v="54"/>
    <n v="44"/>
    <n v="4"/>
    <n v="5"/>
    <n v="17"/>
    <n v="4"/>
    <n v="0.81"/>
    <n v="4"/>
    <s v="No"/>
    <x v="0"/>
    <n v="0"/>
    <m/>
  </r>
  <r>
    <n v="3130"/>
    <s v="Female"/>
    <n v="0.88"/>
    <n v="0.68"/>
    <n v="0.57999999999999996"/>
    <n v="8.77"/>
    <n v="55"/>
    <x v="5"/>
    <n v="94"/>
    <n v="2"/>
    <n v="1"/>
    <n v="14"/>
    <n v="0"/>
    <n v="0.94"/>
    <n v="3"/>
    <s v="Yes"/>
    <x v="0"/>
    <n v="0"/>
    <m/>
  </r>
  <r>
    <n v="3131"/>
    <s v="Female"/>
    <n v="0.83"/>
    <n v="0.61"/>
    <n v="0.7"/>
    <n v="8.81"/>
    <n v="92"/>
    <x v="32"/>
    <n v="52"/>
    <n v="3"/>
    <n v="3"/>
    <n v="7"/>
    <n v="5"/>
    <n v="0.77"/>
    <n v="2"/>
    <s v="Yes"/>
    <x v="0"/>
    <n v="0"/>
    <m/>
  </r>
  <r>
    <n v="3132"/>
    <s v="Male"/>
    <n v="0.79"/>
    <n v="0.7"/>
    <n v="0.85"/>
    <n v="8.35"/>
    <n v="47"/>
    <x v="56"/>
    <n v="55"/>
    <n v="2"/>
    <n v="2"/>
    <n v="3"/>
    <n v="1"/>
    <n v="0.68"/>
    <n v="5"/>
    <s v="No"/>
    <x v="0"/>
    <n v="0"/>
    <m/>
  </r>
  <r>
    <n v="3133"/>
    <s v="Female"/>
    <n v="0.55000000000000004"/>
    <n v="0.91"/>
    <n v="0.8"/>
    <n v="6.43"/>
    <n v="88"/>
    <x v="23"/>
    <n v="93"/>
    <n v="1"/>
    <n v="0"/>
    <n v="20"/>
    <n v="5"/>
    <n v="0.61"/>
    <n v="0"/>
    <s v="Yes"/>
    <x v="0"/>
    <n v="0"/>
    <m/>
  </r>
  <r>
    <n v="3134"/>
    <s v="Male"/>
    <n v="0.66"/>
    <n v="0.83"/>
    <n v="0.89"/>
    <n v="7.24"/>
    <n v="88"/>
    <x v="57"/>
    <n v="51"/>
    <n v="4"/>
    <n v="5"/>
    <n v="14"/>
    <n v="1"/>
    <n v="0.76"/>
    <n v="3"/>
    <s v="No"/>
    <x v="0"/>
    <n v="0"/>
    <m/>
  </r>
  <r>
    <n v="3135"/>
    <s v="Female"/>
    <n v="0.88"/>
    <n v="0.56000000000000005"/>
    <n v="0.6"/>
    <n v="8.84"/>
    <n v="67"/>
    <x v="31"/>
    <n v="78"/>
    <n v="0"/>
    <n v="4"/>
    <n v="10"/>
    <n v="5"/>
    <n v="0.99"/>
    <n v="3"/>
    <s v="No"/>
    <x v="0"/>
    <n v="0"/>
    <m/>
  </r>
  <r>
    <n v="3136"/>
    <s v="Male"/>
    <n v="0.74"/>
    <n v="0.94"/>
    <n v="0.87"/>
    <n v="9.6"/>
    <n v="46"/>
    <x v="57"/>
    <n v="66"/>
    <n v="4"/>
    <n v="2"/>
    <n v="0"/>
    <n v="0"/>
    <n v="0.79"/>
    <n v="0"/>
    <s v="Yes"/>
    <x v="1"/>
    <n v="12.41"/>
    <m/>
  </r>
  <r>
    <n v="3137"/>
    <s v="Female"/>
    <n v="0.54"/>
    <n v="0.84"/>
    <n v="0.75"/>
    <n v="5.84"/>
    <n v="54"/>
    <x v="50"/>
    <n v="93"/>
    <n v="4"/>
    <n v="1"/>
    <n v="1"/>
    <n v="5"/>
    <n v="0.65"/>
    <n v="2"/>
    <s v="No"/>
    <x v="0"/>
    <n v="0"/>
    <m/>
  </r>
  <r>
    <n v="3138"/>
    <s v="Female"/>
    <n v="0.54"/>
    <n v="0.64"/>
    <n v="0.7"/>
    <n v="7.8"/>
    <n v="99"/>
    <x v="16"/>
    <n v="84"/>
    <n v="2"/>
    <n v="0"/>
    <n v="7"/>
    <n v="4"/>
    <n v="0.7"/>
    <n v="0"/>
    <s v="Yes"/>
    <x v="1"/>
    <n v="6.55"/>
    <m/>
  </r>
  <r>
    <n v="3139"/>
    <s v="Male"/>
    <n v="0.69"/>
    <n v="0.5"/>
    <n v="0.88"/>
    <n v="6.84"/>
    <n v="80"/>
    <x v="24"/>
    <n v="99"/>
    <n v="1"/>
    <n v="2"/>
    <n v="15"/>
    <n v="5"/>
    <n v="0.64"/>
    <n v="4"/>
    <s v="No"/>
    <x v="0"/>
    <n v="0"/>
    <m/>
  </r>
  <r>
    <n v="3140"/>
    <s v="Male"/>
    <n v="0.65"/>
    <n v="0.75"/>
    <n v="0.69"/>
    <n v="6.47"/>
    <n v="75"/>
    <x v="45"/>
    <n v="72"/>
    <n v="2"/>
    <n v="4"/>
    <n v="0"/>
    <n v="5"/>
    <n v="0.69"/>
    <n v="0"/>
    <s v="No"/>
    <x v="0"/>
    <n v="0"/>
    <m/>
  </r>
  <r>
    <n v="3141"/>
    <s v="Female"/>
    <n v="0.9"/>
    <n v="0.84"/>
    <n v="0.6"/>
    <n v="7.67"/>
    <n v="47"/>
    <x v="7"/>
    <n v="54"/>
    <n v="3"/>
    <n v="2"/>
    <n v="2"/>
    <n v="1"/>
    <n v="0.82"/>
    <n v="0"/>
    <s v="No"/>
    <x v="0"/>
    <n v="0"/>
    <m/>
  </r>
  <r>
    <n v="3142"/>
    <s v="Male"/>
    <n v="0.86"/>
    <n v="0.74"/>
    <n v="0.56000000000000005"/>
    <n v="8.11"/>
    <n v="49"/>
    <x v="20"/>
    <n v="60"/>
    <n v="1"/>
    <n v="4"/>
    <n v="17"/>
    <n v="1"/>
    <n v="0.92"/>
    <n v="3"/>
    <s v="Yes"/>
    <x v="0"/>
    <n v="0"/>
    <m/>
  </r>
  <r>
    <n v="3143"/>
    <s v="Male"/>
    <n v="0.89"/>
    <n v="0.91"/>
    <n v="0.78"/>
    <n v="5.54"/>
    <n v="54"/>
    <x v="48"/>
    <n v="83"/>
    <n v="1"/>
    <n v="1"/>
    <n v="15"/>
    <n v="5"/>
    <n v="0.99"/>
    <n v="3"/>
    <s v="Yes"/>
    <x v="0"/>
    <n v="0"/>
    <m/>
  </r>
  <r>
    <n v="3144"/>
    <s v="Male"/>
    <n v="0.57999999999999996"/>
    <n v="0.64"/>
    <n v="0.82"/>
    <n v="8.85"/>
    <n v="94"/>
    <x v="12"/>
    <n v="56"/>
    <n v="1"/>
    <n v="0"/>
    <n v="20"/>
    <n v="4"/>
    <n v="0.95"/>
    <n v="1"/>
    <s v="No"/>
    <x v="1"/>
    <n v="12.5"/>
    <m/>
  </r>
  <r>
    <n v="3145"/>
    <s v="Male"/>
    <n v="0.54"/>
    <n v="0.71"/>
    <n v="0.55000000000000004"/>
    <n v="9.0299999999999994"/>
    <n v="57"/>
    <x v="5"/>
    <n v="94"/>
    <n v="2"/>
    <n v="1"/>
    <n v="19"/>
    <n v="1"/>
    <n v="0.98"/>
    <n v="0"/>
    <s v="Yes"/>
    <x v="1"/>
    <n v="13.27"/>
    <m/>
  </r>
  <r>
    <n v="3146"/>
    <s v="Female"/>
    <n v="0.91"/>
    <n v="0.55000000000000004"/>
    <n v="0.55000000000000004"/>
    <n v="9.65"/>
    <n v="85"/>
    <x v="29"/>
    <n v="91"/>
    <n v="4"/>
    <n v="0"/>
    <n v="19"/>
    <n v="4"/>
    <n v="0.93"/>
    <n v="4"/>
    <s v="No"/>
    <x v="0"/>
    <n v="0"/>
    <m/>
  </r>
  <r>
    <n v="3147"/>
    <s v="Female"/>
    <n v="0.51"/>
    <n v="0.64"/>
    <n v="0.82"/>
    <n v="6.28"/>
    <n v="76"/>
    <x v="29"/>
    <n v="76"/>
    <n v="4"/>
    <n v="2"/>
    <n v="12"/>
    <n v="1"/>
    <n v="0.76"/>
    <n v="1"/>
    <s v="Yes"/>
    <x v="0"/>
    <n v="0"/>
    <m/>
  </r>
  <r>
    <n v="3148"/>
    <s v="Male"/>
    <n v="0.57999999999999996"/>
    <n v="0.73"/>
    <n v="0.74"/>
    <n v="8.06"/>
    <n v="80"/>
    <x v="38"/>
    <n v="88"/>
    <n v="4"/>
    <n v="1"/>
    <n v="19"/>
    <n v="0"/>
    <n v="0.85"/>
    <n v="5"/>
    <s v="No"/>
    <x v="0"/>
    <n v="0"/>
    <m/>
  </r>
  <r>
    <n v="3149"/>
    <s v="Male"/>
    <n v="0.92"/>
    <n v="0.7"/>
    <n v="0.62"/>
    <n v="7.33"/>
    <n v="84"/>
    <x v="54"/>
    <n v="95"/>
    <n v="4"/>
    <n v="0"/>
    <n v="3"/>
    <n v="4"/>
    <n v="0.86"/>
    <n v="0"/>
    <s v="No"/>
    <x v="1"/>
    <n v="3.5"/>
    <m/>
  </r>
  <r>
    <n v="3150"/>
    <s v="Male"/>
    <n v="0.85"/>
    <n v="0.56000000000000005"/>
    <n v="0.55000000000000004"/>
    <n v="6.94"/>
    <n v="96"/>
    <x v="5"/>
    <n v="54"/>
    <n v="4"/>
    <n v="5"/>
    <n v="3"/>
    <n v="0"/>
    <n v="0.62"/>
    <n v="3"/>
    <s v="No"/>
    <x v="0"/>
    <n v="0"/>
    <m/>
  </r>
  <r>
    <n v="3151"/>
    <s v="Male"/>
    <n v="0.71"/>
    <n v="0.78"/>
    <n v="0.8"/>
    <n v="7.93"/>
    <n v="90"/>
    <x v="18"/>
    <n v="59"/>
    <n v="3"/>
    <n v="4"/>
    <n v="21"/>
    <n v="0"/>
    <n v="0.78"/>
    <n v="4"/>
    <s v="Yes"/>
    <x v="0"/>
    <n v="0"/>
    <m/>
  </r>
  <r>
    <n v="3152"/>
    <s v="Female"/>
    <n v="0.71"/>
    <n v="0.81"/>
    <n v="0.79"/>
    <n v="8.86"/>
    <n v="82"/>
    <x v="0"/>
    <n v="58"/>
    <n v="0"/>
    <n v="0"/>
    <n v="1"/>
    <n v="1"/>
    <n v="0.67"/>
    <n v="2"/>
    <s v="No"/>
    <x v="1"/>
    <n v="11.04"/>
    <m/>
  </r>
  <r>
    <n v="3153"/>
    <s v="Female"/>
    <n v="0.71"/>
    <n v="0.81"/>
    <n v="0.64"/>
    <n v="5.6"/>
    <n v="83"/>
    <x v="1"/>
    <n v="40"/>
    <n v="1"/>
    <n v="5"/>
    <n v="12"/>
    <n v="4"/>
    <n v="0.76"/>
    <n v="1"/>
    <s v="Yes"/>
    <x v="0"/>
    <n v="0"/>
    <m/>
  </r>
  <r>
    <n v="3154"/>
    <s v="Male"/>
    <n v="0.83"/>
    <n v="0.54"/>
    <n v="0.66"/>
    <n v="9.67"/>
    <n v="74"/>
    <x v="46"/>
    <n v="43"/>
    <n v="0"/>
    <n v="1"/>
    <n v="12"/>
    <n v="2"/>
    <n v="0.6"/>
    <n v="3"/>
    <s v="Yes"/>
    <x v="0"/>
    <n v="0"/>
    <m/>
  </r>
  <r>
    <n v="3155"/>
    <s v="Male"/>
    <n v="0.78"/>
    <n v="0.53"/>
    <n v="0.61"/>
    <n v="8.98"/>
    <n v="41"/>
    <x v="51"/>
    <n v="42"/>
    <n v="3"/>
    <n v="1"/>
    <n v="19"/>
    <n v="0"/>
    <n v="0.66"/>
    <n v="2"/>
    <s v="Yes"/>
    <x v="0"/>
    <n v="0"/>
    <m/>
  </r>
  <r>
    <n v="3156"/>
    <s v="Male"/>
    <n v="0.87"/>
    <n v="0.71"/>
    <n v="0.66"/>
    <n v="8.73"/>
    <n v="94"/>
    <x v="55"/>
    <n v="47"/>
    <n v="4"/>
    <n v="2"/>
    <n v="6"/>
    <n v="0"/>
    <n v="0.95"/>
    <n v="0"/>
    <s v="Yes"/>
    <x v="0"/>
    <n v="0"/>
    <m/>
  </r>
  <r>
    <n v="3157"/>
    <s v="Female"/>
    <n v="0.95"/>
    <n v="0.67"/>
    <n v="0.71"/>
    <n v="8.77"/>
    <n v="61"/>
    <x v="27"/>
    <n v="80"/>
    <n v="3"/>
    <n v="4"/>
    <n v="6"/>
    <n v="0"/>
    <n v="0.62"/>
    <n v="4"/>
    <s v="Yes"/>
    <x v="0"/>
    <n v="0"/>
    <m/>
  </r>
  <r>
    <n v="3158"/>
    <s v="Male"/>
    <n v="0.82"/>
    <n v="0.84"/>
    <n v="0.59"/>
    <n v="7.17"/>
    <n v="54"/>
    <x v="6"/>
    <n v="83"/>
    <n v="3"/>
    <n v="0"/>
    <n v="16"/>
    <n v="1"/>
    <n v="0.78"/>
    <n v="3"/>
    <s v="No"/>
    <x v="0"/>
    <n v="0"/>
    <m/>
  </r>
  <r>
    <n v="3159"/>
    <s v="Female"/>
    <n v="0.67"/>
    <n v="0.66"/>
    <n v="0.68"/>
    <n v="8.73"/>
    <n v="76"/>
    <x v="39"/>
    <n v="44"/>
    <n v="0"/>
    <n v="1"/>
    <n v="9"/>
    <n v="1"/>
    <n v="0.86"/>
    <n v="3"/>
    <s v="No"/>
    <x v="0"/>
    <n v="0"/>
    <m/>
  </r>
  <r>
    <n v="3160"/>
    <s v="Male"/>
    <n v="0.56000000000000005"/>
    <n v="0.73"/>
    <n v="0.88"/>
    <n v="7.16"/>
    <n v="78"/>
    <x v="27"/>
    <n v="48"/>
    <n v="1"/>
    <n v="0"/>
    <n v="11"/>
    <n v="0"/>
    <n v="0.62"/>
    <n v="4"/>
    <s v="Yes"/>
    <x v="0"/>
    <n v="0"/>
    <m/>
  </r>
  <r>
    <n v="3161"/>
    <s v="Female"/>
    <n v="0.5"/>
    <n v="0.51"/>
    <n v="0.71"/>
    <n v="9.36"/>
    <n v="75"/>
    <x v="52"/>
    <n v="40"/>
    <n v="2"/>
    <n v="3"/>
    <n v="24"/>
    <n v="5"/>
    <n v="0.93"/>
    <n v="3"/>
    <s v="Yes"/>
    <x v="0"/>
    <n v="0"/>
    <m/>
  </r>
  <r>
    <n v="3162"/>
    <s v="Male"/>
    <n v="0.82"/>
    <n v="0.62"/>
    <n v="0.89"/>
    <n v="6.26"/>
    <n v="44"/>
    <x v="21"/>
    <n v="94"/>
    <n v="2"/>
    <n v="4"/>
    <n v="22"/>
    <n v="1"/>
    <n v="0.64"/>
    <n v="3"/>
    <s v="No"/>
    <x v="0"/>
    <n v="0"/>
    <m/>
  </r>
  <r>
    <n v="3163"/>
    <s v="Female"/>
    <n v="0.5"/>
    <n v="0.64"/>
    <n v="0.55000000000000004"/>
    <n v="6.76"/>
    <n v="96"/>
    <x v="11"/>
    <n v="82"/>
    <n v="1"/>
    <n v="4"/>
    <n v="21"/>
    <n v="1"/>
    <n v="0.96"/>
    <n v="0"/>
    <s v="No"/>
    <x v="0"/>
    <n v="0"/>
    <m/>
  </r>
  <r>
    <n v="3164"/>
    <s v="Male"/>
    <n v="0.73"/>
    <n v="0.54"/>
    <n v="0.69"/>
    <n v="7.87"/>
    <n v="87"/>
    <x v="50"/>
    <n v="69"/>
    <n v="4"/>
    <n v="5"/>
    <n v="15"/>
    <n v="1"/>
    <n v="0.75"/>
    <n v="1"/>
    <s v="Yes"/>
    <x v="0"/>
    <n v="0"/>
    <m/>
  </r>
  <r>
    <n v="3165"/>
    <s v="Male"/>
    <n v="0.53"/>
    <n v="0.52"/>
    <n v="0.73"/>
    <n v="6.87"/>
    <n v="54"/>
    <x v="22"/>
    <n v="46"/>
    <n v="3"/>
    <n v="3"/>
    <n v="1"/>
    <n v="3"/>
    <n v="0.73"/>
    <n v="2"/>
    <s v="Yes"/>
    <x v="0"/>
    <n v="0"/>
    <m/>
  </r>
  <r>
    <n v="3166"/>
    <s v="Male"/>
    <n v="0.53"/>
    <n v="0.86"/>
    <n v="0.59"/>
    <n v="7.32"/>
    <n v="66"/>
    <x v="43"/>
    <n v="61"/>
    <n v="4"/>
    <n v="4"/>
    <n v="21"/>
    <n v="4"/>
    <n v="0.89"/>
    <n v="5"/>
    <s v="Yes"/>
    <x v="0"/>
    <n v="0"/>
    <m/>
  </r>
  <r>
    <n v="3167"/>
    <s v="Female"/>
    <n v="0.67"/>
    <n v="0.86"/>
    <n v="0.73"/>
    <n v="7.62"/>
    <n v="55"/>
    <x v="52"/>
    <n v="59"/>
    <n v="3"/>
    <n v="3"/>
    <n v="20"/>
    <n v="1"/>
    <n v="0.91"/>
    <n v="4"/>
    <s v="Yes"/>
    <x v="0"/>
    <n v="0"/>
    <m/>
  </r>
  <r>
    <n v="3168"/>
    <s v="Male"/>
    <n v="0.76"/>
    <n v="0.86"/>
    <n v="0.59"/>
    <n v="9.18"/>
    <n v="96"/>
    <x v="32"/>
    <n v="68"/>
    <n v="2"/>
    <n v="0"/>
    <n v="8"/>
    <n v="3"/>
    <n v="0.71"/>
    <n v="2"/>
    <s v="No"/>
    <x v="0"/>
    <n v="0"/>
    <m/>
  </r>
  <r>
    <n v="3169"/>
    <s v="Female"/>
    <n v="0.92"/>
    <n v="0.52"/>
    <n v="0.66"/>
    <n v="7.75"/>
    <n v="75"/>
    <x v="41"/>
    <n v="66"/>
    <n v="1"/>
    <n v="3"/>
    <n v="11"/>
    <n v="3"/>
    <n v="0.86"/>
    <n v="4"/>
    <s v="No"/>
    <x v="0"/>
    <n v="0"/>
    <m/>
  </r>
  <r>
    <n v="3170"/>
    <s v="Female"/>
    <n v="0.81"/>
    <n v="0.84"/>
    <n v="0.73"/>
    <n v="7.06"/>
    <n v="77"/>
    <x v="50"/>
    <n v="64"/>
    <n v="0"/>
    <n v="2"/>
    <n v="16"/>
    <n v="1"/>
    <n v="0.85"/>
    <n v="5"/>
    <s v="Yes"/>
    <x v="0"/>
    <n v="0"/>
    <m/>
  </r>
  <r>
    <n v="3171"/>
    <s v="Male"/>
    <n v="0.82"/>
    <n v="0.72"/>
    <n v="0.66"/>
    <n v="6.57"/>
    <n v="57"/>
    <x v="25"/>
    <n v="85"/>
    <n v="0"/>
    <n v="5"/>
    <n v="15"/>
    <n v="5"/>
    <n v="0.88"/>
    <n v="4"/>
    <s v="Yes"/>
    <x v="0"/>
    <n v="0"/>
    <m/>
  </r>
  <r>
    <n v="3172"/>
    <s v="Male"/>
    <n v="0.77"/>
    <n v="0.77"/>
    <n v="0.66"/>
    <n v="7.26"/>
    <n v="74"/>
    <x v="22"/>
    <n v="74"/>
    <n v="1"/>
    <n v="3"/>
    <n v="4"/>
    <n v="3"/>
    <n v="0.82"/>
    <n v="3"/>
    <s v="Yes"/>
    <x v="0"/>
    <n v="0"/>
    <m/>
  </r>
  <r>
    <n v="3173"/>
    <s v="Male"/>
    <n v="0.91"/>
    <n v="0.79"/>
    <n v="0.72"/>
    <n v="7.72"/>
    <n v="64"/>
    <x v="1"/>
    <n v="66"/>
    <n v="2"/>
    <n v="0"/>
    <n v="18"/>
    <n v="2"/>
    <n v="0.81"/>
    <n v="5"/>
    <s v="Yes"/>
    <x v="0"/>
    <n v="0"/>
    <m/>
  </r>
  <r>
    <n v="3174"/>
    <s v="Female"/>
    <n v="0.9"/>
    <n v="0.67"/>
    <n v="0.88"/>
    <n v="8.7100000000000009"/>
    <n v="61"/>
    <x v="28"/>
    <n v="50"/>
    <n v="3"/>
    <n v="4"/>
    <n v="24"/>
    <n v="3"/>
    <n v="0.79"/>
    <n v="5"/>
    <s v="No"/>
    <x v="0"/>
    <n v="0"/>
    <m/>
  </r>
  <r>
    <n v="3175"/>
    <s v="Male"/>
    <n v="0.85"/>
    <n v="0.85"/>
    <n v="0.87"/>
    <n v="6.02"/>
    <n v="95"/>
    <x v="2"/>
    <n v="56"/>
    <n v="0"/>
    <n v="2"/>
    <n v="16"/>
    <n v="4"/>
    <n v="0.97"/>
    <n v="0"/>
    <s v="Yes"/>
    <x v="0"/>
    <n v="0"/>
    <m/>
  </r>
  <r>
    <n v="3176"/>
    <s v="Female"/>
    <n v="0.55000000000000004"/>
    <n v="0.82"/>
    <n v="0.72"/>
    <n v="6.45"/>
    <n v="70"/>
    <x v="25"/>
    <n v="70"/>
    <n v="2"/>
    <n v="3"/>
    <n v="21"/>
    <n v="3"/>
    <n v="0.75"/>
    <n v="4"/>
    <s v="No"/>
    <x v="0"/>
    <n v="0"/>
    <m/>
  </r>
  <r>
    <n v="3177"/>
    <s v="Female"/>
    <n v="0.65"/>
    <n v="0.75"/>
    <n v="0.83"/>
    <n v="7.13"/>
    <n v="98"/>
    <x v="46"/>
    <n v="57"/>
    <n v="1"/>
    <n v="5"/>
    <n v="2"/>
    <n v="1"/>
    <n v="0.9"/>
    <n v="5"/>
    <s v="Yes"/>
    <x v="0"/>
    <n v="0"/>
    <m/>
  </r>
  <r>
    <n v="3178"/>
    <s v="Male"/>
    <n v="0.83"/>
    <n v="0.89"/>
    <n v="0.59"/>
    <n v="7.05"/>
    <n v="76"/>
    <x v="24"/>
    <n v="58"/>
    <n v="4"/>
    <n v="5"/>
    <n v="16"/>
    <n v="5"/>
    <n v="0.62"/>
    <n v="2"/>
    <s v="No"/>
    <x v="1"/>
    <n v="4"/>
    <m/>
  </r>
  <r>
    <n v="3179"/>
    <s v="Male"/>
    <n v="0.72"/>
    <n v="0.66"/>
    <n v="0.79"/>
    <n v="7.18"/>
    <n v="73"/>
    <x v="39"/>
    <n v="89"/>
    <n v="2"/>
    <n v="0"/>
    <n v="14"/>
    <n v="0"/>
    <n v="0.8"/>
    <n v="1"/>
    <s v="Yes"/>
    <x v="1"/>
    <n v="12.68"/>
    <m/>
  </r>
  <r>
    <n v="3180"/>
    <s v="Male"/>
    <n v="0.91"/>
    <n v="0.89"/>
    <n v="0.78"/>
    <n v="8.91"/>
    <n v="62"/>
    <x v="56"/>
    <n v="77"/>
    <n v="2"/>
    <n v="2"/>
    <n v="18"/>
    <n v="2"/>
    <n v="0.98"/>
    <n v="2"/>
    <s v="Yes"/>
    <x v="1"/>
    <n v="8.8000000000000007"/>
    <m/>
  </r>
  <r>
    <n v="3181"/>
    <s v="Male"/>
    <n v="0.73"/>
    <n v="0.56000000000000005"/>
    <n v="0.83"/>
    <n v="6.89"/>
    <n v="55"/>
    <x v="29"/>
    <n v="68"/>
    <n v="4"/>
    <n v="2"/>
    <n v="14"/>
    <n v="3"/>
    <n v="0.64"/>
    <n v="5"/>
    <s v="No"/>
    <x v="0"/>
    <n v="0"/>
    <m/>
  </r>
  <r>
    <n v="3182"/>
    <s v="Male"/>
    <n v="0.62"/>
    <n v="0.56999999999999995"/>
    <n v="0.87"/>
    <n v="7.66"/>
    <n v="45"/>
    <x v="37"/>
    <n v="54"/>
    <n v="2"/>
    <n v="2"/>
    <n v="17"/>
    <n v="5"/>
    <n v="0.79"/>
    <n v="0"/>
    <s v="No"/>
    <x v="0"/>
    <n v="0"/>
    <m/>
  </r>
  <r>
    <n v="3183"/>
    <s v="Male"/>
    <n v="0.67"/>
    <n v="0.8"/>
    <n v="0.64"/>
    <n v="8.18"/>
    <n v="98"/>
    <x v="4"/>
    <n v="46"/>
    <n v="0"/>
    <n v="3"/>
    <n v="11"/>
    <n v="2"/>
    <n v="0.82"/>
    <n v="1"/>
    <s v="No"/>
    <x v="0"/>
    <n v="0"/>
    <m/>
  </r>
  <r>
    <n v="3184"/>
    <s v="Female"/>
    <n v="0.62"/>
    <n v="0.61"/>
    <n v="0.87"/>
    <n v="6.5"/>
    <n v="54"/>
    <x v="40"/>
    <n v="76"/>
    <n v="0"/>
    <n v="0"/>
    <n v="11"/>
    <n v="4"/>
    <n v="0.91"/>
    <n v="3"/>
    <s v="Yes"/>
    <x v="0"/>
    <n v="0"/>
    <m/>
  </r>
  <r>
    <n v="3185"/>
    <s v="Female"/>
    <n v="0.86"/>
    <n v="0.8"/>
    <n v="0.77"/>
    <n v="8.59"/>
    <n v="57"/>
    <x v="35"/>
    <n v="76"/>
    <n v="0"/>
    <n v="0"/>
    <n v="23"/>
    <n v="3"/>
    <n v="0.68"/>
    <n v="2"/>
    <s v="No"/>
    <x v="1"/>
    <n v="5.48"/>
    <m/>
  </r>
  <r>
    <n v="3186"/>
    <s v="Female"/>
    <n v="0.92"/>
    <n v="0.93"/>
    <n v="0.65"/>
    <n v="7.85"/>
    <n v="77"/>
    <x v="27"/>
    <n v="46"/>
    <n v="2"/>
    <n v="0"/>
    <n v="2"/>
    <n v="3"/>
    <n v="0.62"/>
    <n v="2"/>
    <s v="Yes"/>
    <x v="0"/>
    <n v="0"/>
    <m/>
  </r>
  <r>
    <n v="3187"/>
    <s v="Male"/>
    <n v="0.88"/>
    <n v="0.68"/>
    <n v="0.78"/>
    <n v="7.42"/>
    <n v="52"/>
    <x v="48"/>
    <n v="61"/>
    <n v="2"/>
    <n v="1"/>
    <n v="10"/>
    <n v="2"/>
    <n v="0.86"/>
    <n v="5"/>
    <s v="Yes"/>
    <x v="0"/>
    <n v="0"/>
    <m/>
  </r>
  <r>
    <n v="3188"/>
    <s v="Female"/>
    <n v="0.91"/>
    <n v="0.59"/>
    <n v="0.78"/>
    <n v="8.98"/>
    <n v="63"/>
    <x v="50"/>
    <n v="51"/>
    <n v="2"/>
    <n v="4"/>
    <n v="22"/>
    <n v="3"/>
    <n v="0.86"/>
    <n v="4"/>
    <s v="No"/>
    <x v="0"/>
    <n v="0"/>
    <m/>
  </r>
  <r>
    <n v="3189"/>
    <s v="Female"/>
    <n v="0.66"/>
    <n v="0.88"/>
    <n v="0.61"/>
    <n v="6.55"/>
    <n v="52"/>
    <x v="20"/>
    <n v="47"/>
    <n v="1"/>
    <n v="0"/>
    <n v="9"/>
    <n v="3"/>
    <n v="0.69"/>
    <n v="4"/>
    <s v="No"/>
    <x v="0"/>
    <n v="0"/>
    <m/>
  </r>
  <r>
    <n v="3190"/>
    <s v="Female"/>
    <n v="0.64"/>
    <n v="0.61"/>
    <n v="0.75"/>
    <n v="9.3000000000000007"/>
    <n v="40"/>
    <x v="7"/>
    <n v="96"/>
    <n v="4"/>
    <n v="1"/>
    <n v="21"/>
    <n v="0"/>
    <n v="0.75"/>
    <n v="1"/>
    <s v="No"/>
    <x v="1"/>
    <n v="5.85"/>
    <m/>
  </r>
  <r>
    <n v="3191"/>
    <s v="Female"/>
    <n v="0.67"/>
    <n v="0.69"/>
    <n v="0.74"/>
    <n v="7.91"/>
    <n v="87"/>
    <x v="45"/>
    <n v="57"/>
    <n v="2"/>
    <n v="1"/>
    <n v="14"/>
    <n v="2"/>
    <n v="0.83"/>
    <n v="3"/>
    <s v="Yes"/>
    <x v="0"/>
    <n v="0"/>
    <m/>
  </r>
  <r>
    <n v="3192"/>
    <s v="Female"/>
    <n v="0.72"/>
    <n v="0.86"/>
    <n v="0.64"/>
    <n v="8.1199999999999992"/>
    <n v="75"/>
    <x v="37"/>
    <n v="67"/>
    <n v="4"/>
    <n v="2"/>
    <n v="22"/>
    <n v="1"/>
    <n v="0.82"/>
    <n v="4"/>
    <s v="Yes"/>
    <x v="0"/>
    <n v="0"/>
    <m/>
  </r>
  <r>
    <n v="3193"/>
    <s v="Male"/>
    <n v="0.79"/>
    <n v="0.9"/>
    <n v="0.79"/>
    <n v="9.26"/>
    <n v="88"/>
    <x v="39"/>
    <n v="57"/>
    <n v="3"/>
    <n v="4"/>
    <n v="10"/>
    <n v="1"/>
    <n v="0.68"/>
    <n v="5"/>
    <s v="Yes"/>
    <x v="0"/>
    <n v="0"/>
    <m/>
  </r>
  <r>
    <n v="3194"/>
    <s v="Male"/>
    <n v="0.83"/>
    <n v="0.56000000000000005"/>
    <n v="0.69"/>
    <n v="9.02"/>
    <n v="57"/>
    <x v="46"/>
    <n v="70"/>
    <n v="0"/>
    <n v="2"/>
    <n v="22"/>
    <n v="4"/>
    <n v="0.61"/>
    <n v="2"/>
    <s v="No"/>
    <x v="1"/>
    <n v="11.79"/>
    <m/>
  </r>
  <r>
    <n v="3195"/>
    <s v="Female"/>
    <n v="0.53"/>
    <n v="0.63"/>
    <n v="0.6"/>
    <n v="8.09"/>
    <n v="87"/>
    <x v="52"/>
    <n v="56"/>
    <n v="1"/>
    <n v="4"/>
    <n v="0"/>
    <n v="0"/>
    <n v="0.65"/>
    <n v="1"/>
    <s v="No"/>
    <x v="1"/>
    <n v="9.8699999999999992"/>
    <m/>
  </r>
  <r>
    <n v="3196"/>
    <s v="Female"/>
    <n v="0.52"/>
    <n v="0.6"/>
    <n v="0.56000000000000005"/>
    <n v="8.74"/>
    <n v="72"/>
    <x v="34"/>
    <n v="62"/>
    <n v="4"/>
    <n v="2"/>
    <n v="19"/>
    <n v="2"/>
    <n v="0.96"/>
    <n v="4"/>
    <s v="Yes"/>
    <x v="0"/>
    <n v="0"/>
    <m/>
  </r>
  <r>
    <n v="3197"/>
    <s v="Female"/>
    <n v="0.56000000000000005"/>
    <n v="0.56000000000000005"/>
    <n v="0.66"/>
    <n v="7.36"/>
    <n v="77"/>
    <x v="15"/>
    <n v="50"/>
    <n v="0"/>
    <n v="5"/>
    <n v="3"/>
    <n v="2"/>
    <n v="0.94"/>
    <n v="4"/>
    <s v="No"/>
    <x v="0"/>
    <n v="0"/>
    <m/>
  </r>
  <r>
    <n v="3198"/>
    <s v="Male"/>
    <n v="0.67"/>
    <n v="0.78"/>
    <n v="0.57999999999999996"/>
    <n v="7.85"/>
    <n v="82"/>
    <x v="44"/>
    <n v="54"/>
    <n v="1"/>
    <n v="3"/>
    <n v="20"/>
    <n v="0"/>
    <n v="0.66"/>
    <n v="0"/>
    <s v="Yes"/>
    <x v="0"/>
    <n v="0"/>
    <m/>
  </r>
  <r>
    <n v="3199"/>
    <s v="Male"/>
    <n v="0.91"/>
    <n v="0.59"/>
    <n v="0.77"/>
    <n v="5.77"/>
    <n v="45"/>
    <x v="18"/>
    <n v="69"/>
    <n v="0"/>
    <n v="4"/>
    <n v="20"/>
    <n v="0"/>
    <n v="0.74"/>
    <n v="1"/>
    <s v="No"/>
    <x v="0"/>
    <n v="0"/>
    <m/>
  </r>
  <r>
    <n v="3200"/>
    <s v="Female"/>
    <n v="0.56000000000000005"/>
    <n v="0.78"/>
    <n v="0.67"/>
    <n v="5.89"/>
    <n v="56"/>
    <x v="53"/>
    <n v="91"/>
    <n v="2"/>
    <n v="5"/>
    <n v="7"/>
    <n v="4"/>
    <n v="0.8"/>
    <n v="1"/>
    <s v="No"/>
    <x v="0"/>
    <n v="0"/>
    <m/>
  </r>
  <r>
    <n v="3201"/>
    <s v="Male"/>
    <n v="0.89"/>
    <n v="0.57999999999999996"/>
    <n v="0.71"/>
    <n v="9.07"/>
    <n v="43"/>
    <x v="16"/>
    <n v="70"/>
    <n v="2"/>
    <n v="1"/>
    <n v="19"/>
    <n v="1"/>
    <n v="0.97"/>
    <n v="5"/>
    <s v="No"/>
    <x v="0"/>
    <n v="0"/>
    <m/>
  </r>
  <r>
    <n v="3202"/>
    <s v="Male"/>
    <n v="0.55000000000000004"/>
    <n v="0.85"/>
    <n v="0.85"/>
    <n v="5.76"/>
    <n v="53"/>
    <x v="15"/>
    <n v="96"/>
    <n v="0"/>
    <n v="1"/>
    <n v="12"/>
    <n v="5"/>
    <n v="0.95"/>
    <n v="3"/>
    <s v="Yes"/>
    <x v="0"/>
    <n v="0"/>
    <m/>
  </r>
  <r>
    <n v="3203"/>
    <s v="Female"/>
    <n v="0.71"/>
    <n v="0.59"/>
    <n v="0.7"/>
    <n v="6.23"/>
    <n v="69"/>
    <x v="4"/>
    <n v="45"/>
    <n v="1"/>
    <n v="4"/>
    <n v="16"/>
    <n v="2"/>
    <n v="0.82"/>
    <n v="4"/>
    <s v="No"/>
    <x v="0"/>
    <n v="0"/>
    <m/>
  </r>
  <r>
    <n v="3204"/>
    <s v="Male"/>
    <n v="0.5"/>
    <n v="0.68"/>
    <n v="0.8"/>
    <n v="8.92"/>
    <n v="85"/>
    <x v="21"/>
    <n v="51"/>
    <n v="0"/>
    <n v="2"/>
    <n v="14"/>
    <n v="5"/>
    <n v="0.88"/>
    <n v="1"/>
    <s v="Yes"/>
    <x v="0"/>
    <n v="0"/>
    <m/>
  </r>
  <r>
    <n v="3205"/>
    <s v="Male"/>
    <n v="0.53"/>
    <n v="0.8"/>
    <n v="0.82"/>
    <n v="5.5"/>
    <n v="59"/>
    <x v="38"/>
    <n v="62"/>
    <n v="3"/>
    <n v="3"/>
    <n v="20"/>
    <n v="0"/>
    <n v="0.72"/>
    <n v="5"/>
    <s v="Yes"/>
    <x v="0"/>
    <n v="0"/>
    <m/>
  </r>
  <r>
    <n v="3206"/>
    <s v="Female"/>
    <n v="0.95"/>
    <n v="0.66"/>
    <n v="0.55000000000000004"/>
    <n v="6.71"/>
    <n v="47"/>
    <x v="6"/>
    <n v="78"/>
    <n v="1"/>
    <n v="3"/>
    <n v="0"/>
    <n v="2"/>
    <n v="0.64"/>
    <n v="3"/>
    <s v="Yes"/>
    <x v="0"/>
    <n v="0"/>
    <m/>
  </r>
  <r>
    <n v="3207"/>
    <s v="Male"/>
    <n v="0.92"/>
    <n v="0.57999999999999996"/>
    <n v="0.66"/>
    <n v="8.01"/>
    <n v="93"/>
    <x v="18"/>
    <n v="79"/>
    <n v="1"/>
    <n v="0"/>
    <n v="2"/>
    <n v="1"/>
    <n v="0.98"/>
    <n v="4"/>
    <s v="Yes"/>
    <x v="0"/>
    <n v="0"/>
    <m/>
  </r>
  <r>
    <n v="3208"/>
    <s v="Male"/>
    <n v="0.78"/>
    <n v="0.94"/>
    <n v="0.74"/>
    <n v="8.06"/>
    <n v="41"/>
    <x v="56"/>
    <n v="75"/>
    <n v="0"/>
    <n v="4"/>
    <n v="23"/>
    <n v="2"/>
    <n v="0.98"/>
    <n v="2"/>
    <s v="No"/>
    <x v="1"/>
    <n v="12.11"/>
    <m/>
  </r>
  <r>
    <n v="3209"/>
    <s v="Female"/>
    <n v="0.7"/>
    <n v="0.82"/>
    <n v="0.56000000000000005"/>
    <n v="8.84"/>
    <n v="76"/>
    <x v="24"/>
    <n v="74"/>
    <n v="4"/>
    <n v="3"/>
    <n v="20"/>
    <n v="5"/>
    <n v="0.6"/>
    <n v="0"/>
    <s v="Yes"/>
    <x v="1"/>
    <n v="11.02"/>
    <m/>
  </r>
  <r>
    <n v="3210"/>
    <s v="Male"/>
    <n v="0.75"/>
    <n v="0.83"/>
    <n v="0.69"/>
    <n v="7.68"/>
    <n v="43"/>
    <x v="13"/>
    <n v="42"/>
    <n v="0"/>
    <n v="2"/>
    <n v="22"/>
    <n v="2"/>
    <n v="0.79"/>
    <n v="3"/>
    <s v="No"/>
    <x v="0"/>
    <n v="0"/>
    <m/>
  </r>
  <r>
    <n v="3211"/>
    <s v="Male"/>
    <n v="0.63"/>
    <n v="0.94"/>
    <n v="0.76"/>
    <n v="7.69"/>
    <n v="49"/>
    <x v="1"/>
    <n v="81"/>
    <n v="4"/>
    <n v="2"/>
    <n v="16"/>
    <n v="0"/>
    <n v="0.6"/>
    <n v="0"/>
    <s v="Yes"/>
    <x v="0"/>
    <n v="0"/>
    <m/>
  </r>
  <r>
    <n v="3212"/>
    <s v="Female"/>
    <n v="0.57999999999999996"/>
    <n v="0.73"/>
    <n v="0.86"/>
    <n v="8.6199999999999992"/>
    <n v="59"/>
    <x v="10"/>
    <n v="95"/>
    <n v="1"/>
    <n v="1"/>
    <n v="21"/>
    <n v="0"/>
    <n v="0.94"/>
    <n v="2"/>
    <s v="No"/>
    <x v="1"/>
    <n v="5.13"/>
    <m/>
  </r>
  <r>
    <n v="3213"/>
    <s v="Female"/>
    <n v="0.61"/>
    <n v="0.57999999999999996"/>
    <n v="0.74"/>
    <n v="7.64"/>
    <n v="99"/>
    <x v="23"/>
    <n v="67"/>
    <n v="2"/>
    <n v="3"/>
    <n v="23"/>
    <n v="0"/>
    <n v="0.99"/>
    <n v="1"/>
    <s v="Yes"/>
    <x v="1"/>
    <n v="12.26"/>
    <m/>
  </r>
  <r>
    <n v="3214"/>
    <s v="Female"/>
    <n v="0.91"/>
    <n v="0.56000000000000005"/>
    <n v="0.87"/>
    <n v="8.1199999999999992"/>
    <n v="95"/>
    <x v="45"/>
    <n v="54"/>
    <n v="2"/>
    <n v="3"/>
    <n v="21"/>
    <n v="1"/>
    <n v="0.66"/>
    <n v="4"/>
    <s v="No"/>
    <x v="0"/>
    <n v="0"/>
    <m/>
  </r>
  <r>
    <n v="3215"/>
    <s v="Male"/>
    <n v="0.55000000000000004"/>
    <n v="0.65"/>
    <n v="0.69"/>
    <n v="9.36"/>
    <n v="92"/>
    <x v="46"/>
    <n v="52"/>
    <n v="0"/>
    <n v="2"/>
    <n v="3"/>
    <n v="3"/>
    <n v="0.94"/>
    <n v="1"/>
    <s v="Yes"/>
    <x v="0"/>
    <n v="0"/>
    <m/>
  </r>
  <r>
    <n v="3216"/>
    <s v="Female"/>
    <n v="0.69"/>
    <n v="0.68"/>
    <n v="0.56999999999999995"/>
    <n v="7.23"/>
    <n v="74"/>
    <x v="20"/>
    <n v="58"/>
    <n v="4"/>
    <n v="1"/>
    <n v="7"/>
    <n v="1"/>
    <n v="0.93"/>
    <n v="0"/>
    <s v="Yes"/>
    <x v="1"/>
    <n v="10.99"/>
    <m/>
  </r>
  <r>
    <n v="3217"/>
    <s v="Male"/>
    <n v="0.73"/>
    <n v="0.88"/>
    <n v="0.83"/>
    <n v="7.16"/>
    <n v="87"/>
    <x v="51"/>
    <n v="79"/>
    <n v="0"/>
    <n v="3"/>
    <n v="14"/>
    <n v="0"/>
    <n v="0.64"/>
    <n v="1"/>
    <s v="No"/>
    <x v="0"/>
    <n v="0"/>
    <m/>
  </r>
  <r>
    <n v="3218"/>
    <s v="Female"/>
    <n v="0.76"/>
    <n v="0.55000000000000004"/>
    <n v="0.81"/>
    <n v="5.52"/>
    <n v="49"/>
    <x v="35"/>
    <n v="57"/>
    <n v="3"/>
    <n v="2"/>
    <n v="7"/>
    <n v="4"/>
    <n v="0.88"/>
    <n v="1"/>
    <s v="No"/>
    <x v="0"/>
    <n v="0"/>
    <m/>
  </r>
  <r>
    <n v="3219"/>
    <s v="Male"/>
    <n v="0.87"/>
    <n v="0.6"/>
    <n v="0.59"/>
    <n v="8.14"/>
    <n v="67"/>
    <x v="30"/>
    <n v="70"/>
    <n v="0"/>
    <n v="1"/>
    <n v="13"/>
    <n v="2"/>
    <n v="0.86"/>
    <n v="3"/>
    <s v="No"/>
    <x v="0"/>
    <n v="0"/>
    <m/>
  </r>
  <r>
    <n v="3220"/>
    <s v="Female"/>
    <n v="0.56999999999999995"/>
    <n v="0.61"/>
    <n v="0.85"/>
    <n v="5.63"/>
    <n v="54"/>
    <x v="25"/>
    <n v="76"/>
    <n v="0"/>
    <n v="1"/>
    <n v="5"/>
    <n v="2"/>
    <n v="0.66"/>
    <n v="5"/>
    <s v="No"/>
    <x v="0"/>
    <n v="0"/>
    <m/>
  </r>
  <r>
    <n v="3221"/>
    <s v="Female"/>
    <n v="0.5"/>
    <n v="0.91"/>
    <n v="0.76"/>
    <n v="7.67"/>
    <n v="75"/>
    <x v="7"/>
    <n v="60"/>
    <n v="0"/>
    <n v="2"/>
    <n v="23"/>
    <n v="5"/>
    <n v="0.6"/>
    <n v="3"/>
    <s v="Yes"/>
    <x v="0"/>
    <n v="0"/>
    <m/>
  </r>
  <r>
    <n v="3222"/>
    <s v="Female"/>
    <n v="0.73"/>
    <n v="0.62"/>
    <n v="0.89"/>
    <n v="8.9600000000000009"/>
    <n v="40"/>
    <x v="18"/>
    <n v="78"/>
    <n v="0"/>
    <n v="1"/>
    <n v="21"/>
    <n v="2"/>
    <n v="0.68"/>
    <n v="2"/>
    <s v="No"/>
    <x v="1"/>
    <n v="10.41"/>
    <m/>
  </r>
  <r>
    <n v="3223"/>
    <s v="Female"/>
    <n v="0.56000000000000005"/>
    <n v="0.61"/>
    <n v="0.61"/>
    <n v="7.86"/>
    <n v="61"/>
    <x v="16"/>
    <n v="44"/>
    <n v="4"/>
    <n v="5"/>
    <n v="14"/>
    <n v="5"/>
    <n v="0.6"/>
    <n v="3"/>
    <s v="Yes"/>
    <x v="0"/>
    <n v="0"/>
    <m/>
  </r>
  <r>
    <n v="3224"/>
    <s v="Male"/>
    <n v="0.68"/>
    <n v="0.7"/>
    <n v="0.6"/>
    <n v="6.66"/>
    <n v="66"/>
    <x v="41"/>
    <n v="96"/>
    <n v="4"/>
    <n v="5"/>
    <n v="19"/>
    <n v="2"/>
    <n v="0.86"/>
    <n v="3"/>
    <s v="No"/>
    <x v="0"/>
    <n v="0"/>
    <m/>
  </r>
  <r>
    <n v="3225"/>
    <s v="Female"/>
    <n v="0.71"/>
    <n v="0.59"/>
    <n v="0.8"/>
    <n v="8.8800000000000008"/>
    <n v="68"/>
    <x v="59"/>
    <n v="90"/>
    <n v="4"/>
    <n v="1"/>
    <n v="21"/>
    <n v="4"/>
    <n v="0.76"/>
    <n v="3"/>
    <s v="No"/>
    <x v="0"/>
    <n v="0"/>
    <m/>
  </r>
  <r>
    <n v="3226"/>
    <s v="Female"/>
    <n v="0.84"/>
    <n v="0.69"/>
    <n v="0.55000000000000004"/>
    <n v="6.66"/>
    <n v="54"/>
    <x v="50"/>
    <n v="96"/>
    <n v="3"/>
    <n v="0"/>
    <n v="8"/>
    <n v="5"/>
    <n v="0.91"/>
    <n v="3"/>
    <s v="Yes"/>
    <x v="0"/>
    <n v="0"/>
    <m/>
  </r>
  <r>
    <n v="3227"/>
    <s v="Male"/>
    <n v="0.79"/>
    <n v="0.85"/>
    <n v="0.73"/>
    <n v="8.65"/>
    <n v="49"/>
    <x v="52"/>
    <n v="56"/>
    <n v="3"/>
    <n v="1"/>
    <n v="23"/>
    <n v="0"/>
    <n v="0.89"/>
    <n v="5"/>
    <s v="No"/>
    <x v="0"/>
    <n v="0"/>
    <m/>
  </r>
  <r>
    <n v="3228"/>
    <s v="Female"/>
    <n v="0.78"/>
    <n v="0.77"/>
    <n v="0.61"/>
    <n v="8.1199999999999992"/>
    <n v="59"/>
    <x v="36"/>
    <n v="58"/>
    <n v="0"/>
    <n v="3"/>
    <n v="22"/>
    <n v="3"/>
    <n v="0.74"/>
    <n v="2"/>
    <s v="No"/>
    <x v="1"/>
    <n v="14.54"/>
    <m/>
  </r>
  <r>
    <n v="3229"/>
    <s v="Male"/>
    <n v="0.71"/>
    <n v="0.73"/>
    <n v="0.66"/>
    <n v="6.23"/>
    <n v="61"/>
    <x v="18"/>
    <n v="43"/>
    <n v="4"/>
    <n v="1"/>
    <n v="4"/>
    <n v="2"/>
    <n v="0.87"/>
    <n v="3"/>
    <s v="No"/>
    <x v="0"/>
    <n v="0"/>
    <m/>
  </r>
  <r>
    <n v="3230"/>
    <s v="Female"/>
    <n v="0.6"/>
    <n v="0.54"/>
    <n v="0.74"/>
    <n v="9.39"/>
    <n v="89"/>
    <x v="16"/>
    <n v="93"/>
    <n v="3"/>
    <n v="3"/>
    <n v="12"/>
    <n v="5"/>
    <n v="0.62"/>
    <n v="3"/>
    <s v="No"/>
    <x v="0"/>
    <n v="0"/>
    <m/>
  </r>
  <r>
    <n v="3231"/>
    <s v="Female"/>
    <n v="0.69"/>
    <n v="0.86"/>
    <n v="0.77"/>
    <n v="6.36"/>
    <n v="87"/>
    <x v="19"/>
    <n v="65"/>
    <n v="2"/>
    <n v="2"/>
    <n v="6"/>
    <n v="3"/>
    <n v="0.87"/>
    <n v="0"/>
    <s v="No"/>
    <x v="0"/>
    <n v="0"/>
    <m/>
  </r>
  <r>
    <n v="3232"/>
    <s v="Female"/>
    <n v="0.78"/>
    <n v="0.61"/>
    <n v="0.79"/>
    <n v="9.76"/>
    <n v="92"/>
    <x v="32"/>
    <n v="63"/>
    <n v="0"/>
    <n v="1"/>
    <n v="16"/>
    <n v="5"/>
    <n v="0.64"/>
    <n v="3"/>
    <s v="No"/>
    <x v="0"/>
    <n v="0"/>
    <m/>
  </r>
  <r>
    <n v="3233"/>
    <s v="Male"/>
    <n v="0.9"/>
    <n v="0.84"/>
    <n v="0.84"/>
    <n v="5.53"/>
    <n v="98"/>
    <x v="10"/>
    <n v="78"/>
    <n v="1"/>
    <n v="2"/>
    <n v="7"/>
    <n v="1"/>
    <n v="0.61"/>
    <n v="2"/>
    <s v="No"/>
    <x v="0"/>
    <n v="0"/>
    <m/>
  </r>
  <r>
    <n v="3234"/>
    <s v="Female"/>
    <n v="0.91"/>
    <n v="0.89"/>
    <n v="0.83"/>
    <n v="6.63"/>
    <n v="48"/>
    <x v="10"/>
    <n v="95"/>
    <n v="4"/>
    <n v="4"/>
    <n v="4"/>
    <n v="1"/>
    <n v="0.97"/>
    <n v="5"/>
    <s v="No"/>
    <x v="0"/>
    <n v="0"/>
    <m/>
  </r>
  <r>
    <n v="3235"/>
    <s v="Female"/>
    <n v="0.83"/>
    <n v="0.51"/>
    <n v="0.85"/>
    <n v="6.36"/>
    <n v="95"/>
    <x v="22"/>
    <n v="93"/>
    <n v="0"/>
    <n v="5"/>
    <n v="22"/>
    <n v="2"/>
    <n v="0.75"/>
    <n v="2"/>
    <s v="No"/>
    <x v="0"/>
    <n v="0"/>
    <m/>
  </r>
  <r>
    <n v="3236"/>
    <s v="Female"/>
    <n v="0.5"/>
    <n v="0.9"/>
    <n v="0.72"/>
    <n v="5.56"/>
    <n v="90"/>
    <x v="26"/>
    <n v="77"/>
    <n v="0"/>
    <n v="1"/>
    <n v="6"/>
    <n v="0"/>
    <n v="0.76"/>
    <n v="1"/>
    <s v="No"/>
    <x v="0"/>
    <n v="0"/>
    <m/>
  </r>
  <r>
    <n v="3237"/>
    <s v="Male"/>
    <n v="0.8"/>
    <n v="0.94"/>
    <n v="0.73"/>
    <n v="8.65"/>
    <n v="71"/>
    <x v="50"/>
    <n v="85"/>
    <n v="1"/>
    <n v="2"/>
    <n v="7"/>
    <n v="4"/>
    <n v="0.71"/>
    <n v="3"/>
    <s v="Yes"/>
    <x v="0"/>
    <n v="0"/>
    <m/>
  </r>
  <r>
    <n v="3238"/>
    <s v="Male"/>
    <n v="0.79"/>
    <n v="0.88"/>
    <n v="0.57999999999999996"/>
    <n v="8.48"/>
    <n v="56"/>
    <x v="57"/>
    <n v="93"/>
    <n v="2"/>
    <n v="4"/>
    <n v="6"/>
    <n v="5"/>
    <n v="0.85"/>
    <n v="4"/>
    <s v="No"/>
    <x v="0"/>
    <n v="0"/>
    <m/>
  </r>
  <r>
    <n v="3239"/>
    <s v="Female"/>
    <n v="0.67"/>
    <n v="0.91"/>
    <n v="0.55000000000000004"/>
    <n v="8.91"/>
    <n v="81"/>
    <x v="15"/>
    <n v="58"/>
    <n v="3"/>
    <n v="3"/>
    <n v="21"/>
    <n v="2"/>
    <n v="0.66"/>
    <n v="1"/>
    <s v="No"/>
    <x v="0"/>
    <n v="0"/>
    <m/>
  </r>
  <r>
    <n v="3240"/>
    <s v="Male"/>
    <n v="0.66"/>
    <n v="0.57999999999999996"/>
    <n v="0.69"/>
    <n v="6.6"/>
    <n v="58"/>
    <x v="56"/>
    <n v="69"/>
    <n v="3"/>
    <n v="3"/>
    <n v="11"/>
    <n v="1"/>
    <n v="0.83"/>
    <n v="2"/>
    <s v="No"/>
    <x v="0"/>
    <n v="0"/>
    <m/>
  </r>
  <r>
    <n v="3241"/>
    <s v="Female"/>
    <n v="0.87"/>
    <n v="0.71"/>
    <n v="0.62"/>
    <n v="7.41"/>
    <n v="79"/>
    <x v="50"/>
    <n v="65"/>
    <n v="1"/>
    <n v="5"/>
    <n v="5"/>
    <n v="1"/>
    <n v="0.75"/>
    <n v="1"/>
    <s v="No"/>
    <x v="0"/>
    <n v="0"/>
    <m/>
  </r>
  <r>
    <n v="3242"/>
    <s v="Female"/>
    <n v="0.63"/>
    <n v="0.54"/>
    <n v="0.69"/>
    <n v="8.33"/>
    <n v="66"/>
    <x v="50"/>
    <n v="91"/>
    <n v="1"/>
    <n v="5"/>
    <n v="20"/>
    <n v="5"/>
    <n v="0.77"/>
    <n v="4"/>
    <s v="Yes"/>
    <x v="0"/>
    <n v="0"/>
    <m/>
  </r>
  <r>
    <n v="3243"/>
    <s v="Female"/>
    <n v="0.72"/>
    <n v="0.61"/>
    <n v="0.69"/>
    <n v="7.39"/>
    <n v="90"/>
    <x v="54"/>
    <n v="50"/>
    <n v="3"/>
    <n v="3"/>
    <n v="20"/>
    <n v="5"/>
    <n v="0.67"/>
    <n v="0"/>
    <s v="No"/>
    <x v="0"/>
    <n v="0"/>
    <m/>
  </r>
  <r>
    <n v="3244"/>
    <s v="Female"/>
    <n v="0.74"/>
    <n v="0.5"/>
    <n v="0.76"/>
    <n v="8.5"/>
    <n v="76"/>
    <x v="41"/>
    <n v="93"/>
    <n v="2"/>
    <n v="3"/>
    <n v="3"/>
    <n v="5"/>
    <n v="0.86"/>
    <n v="4"/>
    <s v="No"/>
    <x v="0"/>
    <n v="0"/>
    <m/>
  </r>
  <r>
    <n v="3245"/>
    <s v="Female"/>
    <n v="0.64"/>
    <n v="0.93"/>
    <n v="0.72"/>
    <n v="8.23"/>
    <n v="73"/>
    <x v="2"/>
    <n v="78"/>
    <n v="2"/>
    <n v="3"/>
    <n v="22"/>
    <n v="3"/>
    <n v="0.85"/>
    <n v="5"/>
    <s v="Yes"/>
    <x v="0"/>
    <n v="0"/>
    <m/>
  </r>
  <r>
    <n v="3246"/>
    <s v="Female"/>
    <n v="0.95"/>
    <n v="0.71"/>
    <n v="0.7"/>
    <n v="5.99"/>
    <n v="86"/>
    <x v="6"/>
    <n v="42"/>
    <n v="0"/>
    <n v="0"/>
    <n v="2"/>
    <n v="4"/>
    <n v="0.9"/>
    <n v="5"/>
    <s v="No"/>
    <x v="0"/>
    <n v="0"/>
    <m/>
  </r>
  <r>
    <n v="3247"/>
    <s v="Female"/>
    <n v="0.71"/>
    <n v="0.87"/>
    <n v="0.56000000000000005"/>
    <n v="8.86"/>
    <n v="88"/>
    <x v="53"/>
    <n v="91"/>
    <n v="1"/>
    <n v="5"/>
    <n v="4"/>
    <n v="5"/>
    <n v="0.77"/>
    <n v="1"/>
    <s v="No"/>
    <x v="1"/>
    <n v="6.77"/>
    <m/>
  </r>
  <r>
    <n v="3248"/>
    <s v="Male"/>
    <n v="0.52"/>
    <n v="0.68"/>
    <n v="0.74"/>
    <n v="8.6"/>
    <n v="98"/>
    <x v="37"/>
    <n v="61"/>
    <n v="1"/>
    <n v="2"/>
    <n v="18"/>
    <n v="5"/>
    <n v="0.61"/>
    <n v="3"/>
    <s v="Yes"/>
    <x v="0"/>
    <n v="0"/>
    <m/>
  </r>
  <r>
    <n v="3249"/>
    <s v="Male"/>
    <n v="0.68"/>
    <n v="0.65"/>
    <n v="0.7"/>
    <n v="8.32"/>
    <n v="49"/>
    <x v="17"/>
    <n v="56"/>
    <n v="1"/>
    <n v="4"/>
    <n v="7"/>
    <n v="2"/>
    <n v="0.82"/>
    <n v="0"/>
    <s v="Yes"/>
    <x v="1"/>
    <n v="6.94"/>
    <m/>
  </r>
  <r>
    <n v="3250"/>
    <s v="Male"/>
    <n v="0.93"/>
    <n v="0.8"/>
    <n v="0.56999999999999995"/>
    <n v="6.17"/>
    <n v="69"/>
    <x v="6"/>
    <n v="50"/>
    <n v="3"/>
    <n v="4"/>
    <n v="4"/>
    <n v="0"/>
    <n v="0.81"/>
    <n v="5"/>
    <s v="No"/>
    <x v="0"/>
    <n v="0"/>
    <m/>
  </r>
  <r>
    <n v="3251"/>
    <s v="Male"/>
    <n v="0.83"/>
    <n v="0.52"/>
    <n v="0.84"/>
    <n v="6.65"/>
    <n v="60"/>
    <x v="15"/>
    <n v="86"/>
    <n v="3"/>
    <n v="1"/>
    <n v="12"/>
    <n v="3"/>
    <n v="0.92"/>
    <n v="4"/>
    <s v="No"/>
    <x v="0"/>
    <n v="0"/>
    <m/>
  </r>
  <r>
    <n v="3252"/>
    <s v="Male"/>
    <n v="0.84"/>
    <n v="0.72"/>
    <n v="0.56000000000000005"/>
    <n v="7.19"/>
    <n v="60"/>
    <x v="56"/>
    <n v="78"/>
    <n v="3"/>
    <n v="2"/>
    <n v="9"/>
    <n v="4"/>
    <n v="0.77"/>
    <n v="3"/>
    <s v="No"/>
    <x v="0"/>
    <n v="0"/>
    <m/>
  </r>
  <r>
    <n v="3253"/>
    <s v="Male"/>
    <n v="0.5"/>
    <n v="0.91"/>
    <n v="0.89"/>
    <n v="6.7"/>
    <n v="93"/>
    <x v="26"/>
    <n v="86"/>
    <n v="2"/>
    <n v="5"/>
    <n v="5"/>
    <n v="3"/>
    <n v="0.74"/>
    <n v="4"/>
    <s v="No"/>
    <x v="0"/>
    <n v="0"/>
    <m/>
  </r>
  <r>
    <n v="3254"/>
    <s v="Male"/>
    <n v="0.7"/>
    <n v="0.67"/>
    <n v="0.8"/>
    <n v="6.48"/>
    <n v="73"/>
    <x v="26"/>
    <n v="66"/>
    <n v="3"/>
    <n v="0"/>
    <n v="0"/>
    <n v="5"/>
    <n v="0.62"/>
    <n v="2"/>
    <s v="No"/>
    <x v="0"/>
    <n v="0"/>
    <m/>
  </r>
  <r>
    <n v="3255"/>
    <s v="Female"/>
    <n v="0.78"/>
    <n v="0.75"/>
    <n v="0.59"/>
    <n v="8.9600000000000009"/>
    <n v="48"/>
    <x v="47"/>
    <n v="88"/>
    <n v="0"/>
    <n v="0"/>
    <n v="10"/>
    <n v="0"/>
    <n v="0.82"/>
    <n v="3"/>
    <s v="Yes"/>
    <x v="0"/>
    <n v="0"/>
    <m/>
  </r>
  <r>
    <n v="3256"/>
    <s v="Female"/>
    <n v="0.55000000000000004"/>
    <n v="0.62"/>
    <n v="0.56000000000000005"/>
    <n v="8.24"/>
    <n v="73"/>
    <x v="26"/>
    <n v="82"/>
    <n v="3"/>
    <n v="2"/>
    <n v="19"/>
    <n v="5"/>
    <n v="0.61"/>
    <n v="2"/>
    <s v="No"/>
    <x v="1"/>
    <n v="3.12"/>
    <m/>
  </r>
  <r>
    <n v="3257"/>
    <s v="Female"/>
    <n v="0.86"/>
    <n v="0.67"/>
    <n v="0.74"/>
    <n v="7.93"/>
    <n v="89"/>
    <x v="50"/>
    <n v="68"/>
    <n v="2"/>
    <n v="3"/>
    <n v="8"/>
    <n v="1"/>
    <n v="0.63"/>
    <n v="0"/>
    <s v="Yes"/>
    <x v="0"/>
    <n v="0"/>
    <m/>
  </r>
  <r>
    <n v="3258"/>
    <s v="Female"/>
    <n v="0.5"/>
    <n v="0.52"/>
    <n v="0.88"/>
    <n v="6.47"/>
    <n v="51"/>
    <x v="20"/>
    <n v="99"/>
    <n v="1"/>
    <n v="3"/>
    <n v="15"/>
    <n v="5"/>
    <n v="0.85"/>
    <n v="0"/>
    <s v="Yes"/>
    <x v="0"/>
    <n v="0"/>
    <m/>
  </r>
  <r>
    <n v="3259"/>
    <s v="Male"/>
    <n v="0.5"/>
    <n v="0.72"/>
    <n v="0.88"/>
    <n v="9.4499999999999993"/>
    <n v="86"/>
    <x v="41"/>
    <n v="51"/>
    <n v="0"/>
    <n v="2"/>
    <n v="14"/>
    <n v="2"/>
    <n v="0.78"/>
    <n v="0"/>
    <s v="No"/>
    <x v="0"/>
    <n v="0"/>
    <m/>
  </r>
  <r>
    <n v="3260"/>
    <s v="Male"/>
    <n v="0.76"/>
    <n v="0.52"/>
    <n v="0.74"/>
    <n v="6.32"/>
    <n v="60"/>
    <x v="24"/>
    <n v="52"/>
    <n v="2"/>
    <n v="5"/>
    <n v="4"/>
    <n v="2"/>
    <n v="0.69"/>
    <n v="0"/>
    <s v="No"/>
    <x v="0"/>
    <n v="0"/>
    <m/>
  </r>
  <r>
    <n v="3261"/>
    <s v="Female"/>
    <n v="0.7"/>
    <n v="0.74"/>
    <n v="0.79"/>
    <n v="8.92"/>
    <n v="96"/>
    <x v="5"/>
    <n v="97"/>
    <n v="4"/>
    <n v="4"/>
    <n v="14"/>
    <n v="0"/>
    <n v="0.81"/>
    <n v="2"/>
    <s v="No"/>
    <x v="1"/>
    <n v="13.9"/>
    <m/>
  </r>
  <r>
    <n v="3262"/>
    <s v="Female"/>
    <n v="0.65"/>
    <n v="0.76"/>
    <n v="0.74"/>
    <n v="9.66"/>
    <n v="59"/>
    <x v="41"/>
    <n v="50"/>
    <n v="1"/>
    <n v="3"/>
    <n v="0"/>
    <n v="5"/>
    <n v="0.65"/>
    <n v="2"/>
    <s v="Yes"/>
    <x v="0"/>
    <n v="0"/>
    <m/>
  </r>
  <r>
    <n v="3263"/>
    <s v="Male"/>
    <n v="0.93"/>
    <n v="0.93"/>
    <n v="0.79"/>
    <n v="8.6300000000000008"/>
    <n v="45"/>
    <x v="21"/>
    <n v="70"/>
    <n v="3"/>
    <n v="1"/>
    <n v="14"/>
    <n v="2"/>
    <n v="0.6"/>
    <n v="5"/>
    <s v="Yes"/>
    <x v="0"/>
    <n v="0"/>
    <m/>
  </r>
  <r>
    <n v="3264"/>
    <s v="Female"/>
    <n v="0.89"/>
    <n v="0.76"/>
    <n v="0.68"/>
    <n v="9.77"/>
    <n v="89"/>
    <x v="2"/>
    <n v="50"/>
    <n v="2"/>
    <n v="5"/>
    <n v="3"/>
    <n v="2"/>
    <n v="0.75"/>
    <n v="1"/>
    <s v="Yes"/>
    <x v="0"/>
    <n v="0"/>
    <m/>
  </r>
  <r>
    <n v="3265"/>
    <s v="Female"/>
    <n v="0.75"/>
    <n v="0.88"/>
    <n v="0.66"/>
    <n v="8.3000000000000007"/>
    <n v="84"/>
    <x v="23"/>
    <n v="96"/>
    <n v="4"/>
    <n v="5"/>
    <n v="15"/>
    <n v="5"/>
    <n v="0.66"/>
    <n v="1"/>
    <s v="No"/>
    <x v="1"/>
    <n v="9.7200000000000006"/>
    <m/>
  </r>
  <r>
    <n v="3266"/>
    <s v="Female"/>
    <n v="0.65"/>
    <n v="0.74"/>
    <n v="0.59"/>
    <n v="6.44"/>
    <n v="75"/>
    <x v="14"/>
    <n v="97"/>
    <n v="2"/>
    <n v="0"/>
    <n v="21"/>
    <n v="3"/>
    <n v="0.83"/>
    <n v="2"/>
    <s v="No"/>
    <x v="0"/>
    <n v="0"/>
    <m/>
  </r>
  <r>
    <n v="3267"/>
    <s v="Female"/>
    <n v="0.77"/>
    <n v="0.73"/>
    <n v="0.56000000000000005"/>
    <n v="6.38"/>
    <n v="51"/>
    <x v="18"/>
    <n v="80"/>
    <n v="3"/>
    <n v="3"/>
    <n v="6"/>
    <n v="0"/>
    <n v="0.94"/>
    <n v="0"/>
    <s v="Yes"/>
    <x v="0"/>
    <n v="0"/>
    <m/>
  </r>
  <r>
    <n v="3268"/>
    <s v="Male"/>
    <n v="0.5"/>
    <n v="0.56999999999999995"/>
    <n v="0.7"/>
    <n v="6.9"/>
    <n v="80"/>
    <x v="26"/>
    <n v="82"/>
    <n v="2"/>
    <n v="4"/>
    <n v="22"/>
    <n v="3"/>
    <n v="0.73"/>
    <n v="1"/>
    <s v="No"/>
    <x v="0"/>
    <n v="0"/>
    <m/>
  </r>
  <r>
    <n v="3269"/>
    <s v="Female"/>
    <n v="0.85"/>
    <n v="0.57999999999999996"/>
    <n v="0.84"/>
    <n v="5.53"/>
    <n v="70"/>
    <x v="31"/>
    <n v="96"/>
    <n v="4"/>
    <n v="5"/>
    <n v="7"/>
    <n v="2"/>
    <n v="0.63"/>
    <n v="3"/>
    <s v="Yes"/>
    <x v="0"/>
    <n v="0"/>
    <m/>
  </r>
  <r>
    <n v="3270"/>
    <s v="Female"/>
    <n v="0.59"/>
    <n v="0.86"/>
    <n v="0.78"/>
    <n v="8.43"/>
    <n v="41"/>
    <x v="45"/>
    <n v="75"/>
    <n v="2"/>
    <n v="3"/>
    <n v="20"/>
    <n v="5"/>
    <n v="0.74"/>
    <n v="2"/>
    <s v="No"/>
    <x v="0"/>
    <n v="0"/>
    <m/>
  </r>
  <r>
    <n v="3271"/>
    <s v="Male"/>
    <n v="0.92"/>
    <n v="0.79"/>
    <n v="0.84"/>
    <n v="6.66"/>
    <n v="55"/>
    <x v="30"/>
    <n v="41"/>
    <n v="0"/>
    <n v="3"/>
    <n v="21"/>
    <n v="4"/>
    <n v="0.82"/>
    <n v="3"/>
    <s v="No"/>
    <x v="0"/>
    <n v="0"/>
    <m/>
  </r>
  <r>
    <n v="3272"/>
    <s v="Male"/>
    <n v="0.66"/>
    <n v="0.68"/>
    <n v="0.65"/>
    <n v="9.01"/>
    <n v="40"/>
    <x v="5"/>
    <n v="62"/>
    <n v="0"/>
    <n v="0"/>
    <n v="1"/>
    <n v="5"/>
    <n v="0.78"/>
    <n v="0"/>
    <s v="No"/>
    <x v="1"/>
    <n v="9.57"/>
    <m/>
  </r>
  <r>
    <n v="3273"/>
    <s v="Female"/>
    <n v="0.72"/>
    <n v="0.65"/>
    <n v="0.68"/>
    <n v="7.04"/>
    <n v="43"/>
    <x v="16"/>
    <n v="75"/>
    <n v="3"/>
    <n v="1"/>
    <n v="11"/>
    <n v="4"/>
    <n v="0.73"/>
    <n v="5"/>
    <s v="Yes"/>
    <x v="0"/>
    <n v="0"/>
    <m/>
  </r>
  <r>
    <n v="3274"/>
    <s v="Male"/>
    <n v="0.56000000000000005"/>
    <n v="0.73"/>
    <n v="0.77"/>
    <n v="7.56"/>
    <n v="86"/>
    <x v="16"/>
    <n v="53"/>
    <n v="4"/>
    <n v="5"/>
    <n v="1"/>
    <n v="3"/>
    <n v="0.86"/>
    <n v="2"/>
    <s v="Yes"/>
    <x v="0"/>
    <n v="0"/>
    <m/>
  </r>
  <r>
    <n v="3275"/>
    <s v="Female"/>
    <n v="0.93"/>
    <n v="0.93"/>
    <n v="0.7"/>
    <n v="9.65"/>
    <n v="91"/>
    <x v="53"/>
    <n v="76"/>
    <n v="4"/>
    <n v="1"/>
    <n v="13"/>
    <n v="1"/>
    <n v="0.95"/>
    <n v="1"/>
    <s v="No"/>
    <x v="1"/>
    <n v="12.13"/>
    <m/>
  </r>
  <r>
    <n v="3276"/>
    <s v="Female"/>
    <n v="0.56000000000000005"/>
    <n v="0.7"/>
    <n v="0.75"/>
    <n v="6.54"/>
    <n v="40"/>
    <x v="58"/>
    <n v="88"/>
    <n v="4"/>
    <n v="4"/>
    <n v="18"/>
    <n v="5"/>
    <n v="0.97"/>
    <n v="5"/>
    <s v="Yes"/>
    <x v="0"/>
    <n v="0"/>
    <m/>
  </r>
  <r>
    <n v="3277"/>
    <s v="Male"/>
    <n v="0.93"/>
    <n v="0.85"/>
    <n v="0.57999999999999996"/>
    <n v="8.6"/>
    <n v="91"/>
    <x v="7"/>
    <n v="66"/>
    <n v="4"/>
    <n v="2"/>
    <n v="19"/>
    <n v="1"/>
    <n v="0.81"/>
    <n v="1"/>
    <s v="Yes"/>
    <x v="1"/>
    <n v="5.17"/>
    <m/>
  </r>
  <r>
    <n v="3278"/>
    <s v="Female"/>
    <n v="0.64"/>
    <n v="0.89"/>
    <n v="0.87"/>
    <n v="8.75"/>
    <n v="86"/>
    <x v="21"/>
    <n v="51"/>
    <n v="4"/>
    <n v="2"/>
    <n v="5"/>
    <n v="0"/>
    <n v="0.7"/>
    <n v="3"/>
    <s v="Yes"/>
    <x v="0"/>
    <n v="0"/>
    <m/>
  </r>
  <r>
    <n v="3279"/>
    <s v="Female"/>
    <n v="0.83"/>
    <n v="0.88"/>
    <n v="0.68"/>
    <n v="6.45"/>
    <n v="74"/>
    <x v="17"/>
    <n v="97"/>
    <n v="1"/>
    <n v="2"/>
    <n v="21"/>
    <n v="4"/>
    <n v="0.63"/>
    <n v="2"/>
    <s v="No"/>
    <x v="0"/>
    <n v="0"/>
    <m/>
  </r>
  <r>
    <n v="3280"/>
    <s v="Female"/>
    <n v="0.95"/>
    <n v="0.55000000000000004"/>
    <n v="0.73"/>
    <n v="7.65"/>
    <n v="52"/>
    <x v="11"/>
    <n v="68"/>
    <n v="2"/>
    <n v="4"/>
    <n v="18"/>
    <n v="4"/>
    <n v="0.91"/>
    <n v="5"/>
    <s v="No"/>
    <x v="0"/>
    <n v="0"/>
    <m/>
  </r>
  <r>
    <n v="3281"/>
    <s v="Female"/>
    <n v="0.94"/>
    <n v="0.54"/>
    <n v="0.59"/>
    <n v="7.01"/>
    <n v="89"/>
    <x v="39"/>
    <n v="45"/>
    <n v="4"/>
    <n v="5"/>
    <n v="16"/>
    <n v="3"/>
    <n v="0.99"/>
    <n v="0"/>
    <s v="No"/>
    <x v="0"/>
    <n v="0"/>
    <m/>
  </r>
  <r>
    <n v="3282"/>
    <s v="Male"/>
    <n v="0.53"/>
    <n v="0.63"/>
    <n v="0.85"/>
    <n v="8.82"/>
    <n v="84"/>
    <x v="38"/>
    <n v="83"/>
    <n v="0"/>
    <n v="3"/>
    <n v="2"/>
    <n v="5"/>
    <n v="0.83"/>
    <n v="4"/>
    <s v="Yes"/>
    <x v="0"/>
    <n v="0"/>
    <m/>
  </r>
  <r>
    <n v="3283"/>
    <s v="Male"/>
    <n v="0.63"/>
    <n v="0.94"/>
    <n v="0.72"/>
    <n v="8.18"/>
    <n v="81"/>
    <x v="40"/>
    <n v="86"/>
    <n v="2"/>
    <n v="1"/>
    <n v="19"/>
    <n v="2"/>
    <n v="0.93"/>
    <n v="4"/>
    <s v="Yes"/>
    <x v="0"/>
    <n v="0"/>
    <m/>
  </r>
  <r>
    <n v="3284"/>
    <s v="Female"/>
    <n v="0.63"/>
    <n v="0.91"/>
    <n v="0.85"/>
    <n v="7.55"/>
    <n v="70"/>
    <x v="10"/>
    <n v="62"/>
    <n v="3"/>
    <n v="1"/>
    <n v="24"/>
    <n v="0"/>
    <n v="0.62"/>
    <n v="5"/>
    <s v="Yes"/>
    <x v="0"/>
    <n v="0"/>
    <m/>
  </r>
  <r>
    <n v="3285"/>
    <s v="Male"/>
    <n v="0.65"/>
    <n v="0.53"/>
    <n v="0.84"/>
    <n v="8.85"/>
    <n v="59"/>
    <x v="2"/>
    <n v="90"/>
    <n v="3"/>
    <n v="3"/>
    <n v="9"/>
    <n v="3"/>
    <n v="0.97"/>
    <n v="0"/>
    <s v="Yes"/>
    <x v="1"/>
    <n v="14.73"/>
    <m/>
  </r>
  <r>
    <n v="3286"/>
    <s v="Female"/>
    <n v="0.56000000000000005"/>
    <n v="0.56999999999999995"/>
    <n v="0.75"/>
    <n v="6.51"/>
    <n v="95"/>
    <x v="31"/>
    <n v="49"/>
    <n v="4"/>
    <n v="5"/>
    <n v="23"/>
    <n v="1"/>
    <n v="0.61"/>
    <n v="1"/>
    <s v="Yes"/>
    <x v="0"/>
    <n v="0"/>
    <m/>
  </r>
  <r>
    <n v="3287"/>
    <s v="Female"/>
    <n v="0.81"/>
    <n v="0.73"/>
    <n v="0.84"/>
    <n v="8.74"/>
    <n v="46"/>
    <x v="25"/>
    <n v="73"/>
    <n v="1"/>
    <n v="1"/>
    <n v="12"/>
    <n v="5"/>
    <n v="0.82"/>
    <n v="4"/>
    <s v="Yes"/>
    <x v="0"/>
    <n v="0"/>
    <m/>
  </r>
  <r>
    <n v="3288"/>
    <s v="Female"/>
    <n v="0.68"/>
    <n v="0.6"/>
    <n v="0.57999999999999996"/>
    <n v="9.2200000000000006"/>
    <n v="96"/>
    <x v="38"/>
    <n v="83"/>
    <n v="1"/>
    <n v="5"/>
    <n v="19"/>
    <n v="2"/>
    <n v="0.99"/>
    <n v="0"/>
    <s v="No"/>
    <x v="1"/>
    <n v="5.97"/>
    <m/>
  </r>
  <r>
    <n v="3289"/>
    <s v="Female"/>
    <n v="0.51"/>
    <n v="0.66"/>
    <n v="0.59"/>
    <n v="9.2799999999999994"/>
    <n v="79"/>
    <x v="51"/>
    <n v="51"/>
    <n v="2"/>
    <n v="1"/>
    <n v="22"/>
    <n v="0"/>
    <n v="0.79"/>
    <n v="5"/>
    <s v="No"/>
    <x v="0"/>
    <n v="0"/>
    <m/>
  </r>
  <r>
    <n v="3290"/>
    <s v="Female"/>
    <n v="0.59"/>
    <n v="0.7"/>
    <n v="0.64"/>
    <n v="8.8699999999999992"/>
    <n v="72"/>
    <x v="2"/>
    <n v="71"/>
    <n v="1"/>
    <n v="2"/>
    <n v="24"/>
    <n v="5"/>
    <n v="0.67"/>
    <n v="5"/>
    <s v="No"/>
    <x v="0"/>
    <n v="0"/>
    <m/>
  </r>
  <r>
    <n v="3291"/>
    <s v="Male"/>
    <n v="0.66"/>
    <n v="0.75"/>
    <n v="0.81"/>
    <n v="7.25"/>
    <n v="67"/>
    <x v="47"/>
    <n v="65"/>
    <n v="3"/>
    <n v="2"/>
    <n v="17"/>
    <n v="2"/>
    <n v="0.94"/>
    <n v="5"/>
    <s v="No"/>
    <x v="0"/>
    <n v="0"/>
    <m/>
  </r>
  <r>
    <n v="3292"/>
    <s v="Female"/>
    <n v="0.86"/>
    <n v="0.92"/>
    <n v="0.7"/>
    <n v="9.7200000000000006"/>
    <n v="89"/>
    <x v="45"/>
    <n v="46"/>
    <n v="4"/>
    <n v="0"/>
    <n v="18"/>
    <n v="1"/>
    <n v="0.62"/>
    <n v="3"/>
    <s v="Yes"/>
    <x v="0"/>
    <n v="0"/>
    <m/>
  </r>
  <r>
    <n v="3293"/>
    <s v="Male"/>
    <n v="0.61"/>
    <n v="0.93"/>
    <n v="0.84"/>
    <n v="7.13"/>
    <n v="83"/>
    <x v="29"/>
    <n v="71"/>
    <n v="0"/>
    <n v="0"/>
    <n v="16"/>
    <n v="3"/>
    <n v="0.91"/>
    <n v="1"/>
    <s v="Yes"/>
    <x v="1"/>
    <n v="6.27"/>
    <m/>
  </r>
  <r>
    <n v="3294"/>
    <s v="Male"/>
    <n v="0.55000000000000004"/>
    <n v="0.94"/>
    <n v="0.67"/>
    <n v="8.25"/>
    <n v="89"/>
    <x v="21"/>
    <n v="72"/>
    <n v="3"/>
    <n v="1"/>
    <n v="7"/>
    <n v="3"/>
    <n v="0.9"/>
    <n v="0"/>
    <s v="Yes"/>
    <x v="0"/>
    <n v="0"/>
    <m/>
  </r>
  <r>
    <n v="3295"/>
    <s v="Female"/>
    <n v="0.71"/>
    <n v="0.76"/>
    <n v="0.75"/>
    <n v="6.19"/>
    <n v="99"/>
    <x v="17"/>
    <n v="57"/>
    <n v="3"/>
    <n v="2"/>
    <n v="17"/>
    <n v="4"/>
    <n v="0.9"/>
    <n v="5"/>
    <s v="Yes"/>
    <x v="0"/>
    <n v="0"/>
    <m/>
  </r>
  <r>
    <n v="3296"/>
    <s v="Female"/>
    <n v="0.81"/>
    <n v="0.65"/>
    <n v="0.69"/>
    <n v="9.7200000000000006"/>
    <n v="95"/>
    <x v="27"/>
    <n v="74"/>
    <n v="2"/>
    <n v="5"/>
    <n v="6"/>
    <n v="5"/>
    <n v="0.6"/>
    <n v="3"/>
    <s v="No"/>
    <x v="0"/>
    <n v="0"/>
    <m/>
  </r>
  <r>
    <n v="3297"/>
    <s v="Female"/>
    <n v="0.9"/>
    <n v="0.75"/>
    <n v="0.74"/>
    <n v="8.5299999999999994"/>
    <n v="83"/>
    <x v="13"/>
    <n v="59"/>
    <n v="1"/>
    <n v="0"/>
    <n v="22"/>
    <n v="3"/>
    <n v="0.71"/>
    <n v="2"/>
    <s v="No"/>
    <x v="1"/>
    <n v="14.68"/>
    <m/>
  </r>
  <r>
    <n v="3298"/>
    <s v="Female"/>
    <n v="0.69"/>
    <n v="0.82"/>
    <n v="0.74"/>
    <n v="8.74"/>
    <n v="59"/>
    <x v="48"/>
    <n v="70"/>
    <n v="0"/>
    <n v="0"/>
    <n v="10"/>
    <n v="4"/>
    <n v="0.77"/>
    <n v="4"/>
    <s v="No"/>
    <x v="0"/>
    <n v="0"/>
    <m/>
  </r>
  <r>
    <n v="3299"/>
    <s v="Female"/>
    <n v="0.5"/>
    <n v="0.8"/>
    <n v="0.59"/>
    <n v="5.78"/>
    <n v="71"/>
    <x v="27"/>
    <n v="44"/>
    <n v="0"/>
    <n v="2"/>
    <n v="2"/>
    <n v="3"/>
    <n v="0.83"/>
    <n v="4"/>
    <s v="No"/>
    <x v="0"/>
    <n v="0"/>
    <m/>
  </r>
  <r>
    <n v="3300"/>
    <s v="Male"/>
    <n v="0.55000000000000004"/>
    <n v="0.55000000000000004"/>
    <n v="0.86"/>
    <n v="8.7799999999999994"/>
    <n v="48"/>
    <x v="7"/>
    <n v="71"/>
    <n v="1"/>
    <n v="5"/>
    <n v="1"/>
    <n v="0"/>
    <n v="0.95"/>
    <n v="4"/>
    <s v="No"/>
    <x v="0"/>
    <n v="0"/>
    <m/>
  </r>
  <r>
    <n v="3301"/>
    <s v="Female"/>
    <n v="0.68"/>
    <n v="0.93"/>
    <n v="0.6"/>
    <n v="8.83"/>
    <n v="73"/>
    <x v="36"/>
    <n v="91"/>
    <n v="4"/>
    <n v="0"/>
    <n v="18"/>
    <n v="5"/>
    <n v="0.88"/>
    <n v="0"/>
    <s v="Yes"/>
    <x v="1"/>
    <n v="10.79"/>
    <m/>
  </r>
  <r>
    <n v="3302"/>
    <s v="Female"/>
    <n v="0.67"/>
    <n v="0.56999999999999995"/>
    <n v="0.84"/>
    <n v="8.39"/>
    <n v="53"/>
    <x v="36"/>
    <n v="86"/>
    <n v="1"/>
    <n v="3"/>
    <n v="23"/>
    <n v="1"/>
    <n v="0.84"/>
    <n v="2"/>
    <s v="Yes"/>
    <x v="1"/>
    <n v="7.15"/>
    <m/>
  </r>
  <r>
    <n v="3303"/>
    <s v="Male"/>
    <n v="0.55000000000000004"/>
    <n v="0.56000000000000005"/>
    <n v="0.8"/>
    <n v="6.76"/>
    <n v="43"/>
    <x v="20"/>
    <n v="81"/>
    <n v="4"/>
    <n v="5"/>
    <n v="24"/>
    <n v="5"/>
    <n v="0.82"/>
    <n v="0"/>
    <s v="No"/>
    <x v="0"/>
    <n v="0"/>
    <m/>
  </r>
  <r>
    <n v="3304"/>
    <s v="Male"/>
    <n v="0.94"/>
    <n v="0.83"/>
    <n v="0.67"/>
    <n v="7.61"/>
    <n v="68"/>
    <x v="17"/>
    <n v="58"/>
    <n v="0"/>
    <n v="3"/>
    <n v="10"/>
    <n v="5"/>
    <n v="0.62"/>
    <n v="5"/>
    <s v="No"/>
    <x v="0"/>
    <n v="0"/>
    <m/>
  </r>
  <r>
    <n v="3305"/>
    <s v="Female"/>
    <n v="0.82"/>
    <n v="0.93"/>
    <n v="0.83"/>
    <n v="5.97"/>
    <n v="54"/>
    <x v="47"/>
    <n v="40"/>
    <n v="2"/>
    <n v="2"/>
    <n v="7"/>
    <n v="2"/>
    <n v="0.89"/>
    <n v="0"/>
    <s v="Yes"/>
    <x v="0"/>
    <n v="0"/>
    <m/>
  </r>
  <r>
    <n v="3306"/>
    <s v="Male"/>
    <n v="0.72"/>
    <n v="0.63"/>
    <n v="0.59"/>
    <n v="7.53"/>
    <n v="56"/>
    <x v="23"/>
    <n v="46"/>
    <n v="3"/>
    <n v="2"/>
    <n v="10"/>
    <n v="1"/>
    <n v="0.76"/>
    <n v="2"/>
    <s v="No"/>
    <x v="0"/>
    <n v="0"/>
    <m/>
  </r>
  <r>
    <n v="3307"/>
    <s v="Female"/>
    <n v="0.72"/>
    <n v="0.65"/>
    <n v="0.79"/>
    <n v="6.55"/>
    <n v="58"/>
    <x v="46"/>
    <n v="99"/>
    <n v="0"/>
    <n v="0"/>
    <n v="1"/>
    <n v="1"/>
    <n v="0.89"/>
    <n v="5"/>
    <s v="Yes"/>
    <x v="0"/>
    <n v="0"/>
    <m/>
  </r>
  <r>
    <n v="3308"/>
    <s v="Male"/>
    <n v="0.75"/>
    <n v="0.92"/>
    <n v="0.67"/>
    <n v="7"/>
    <n v="77"/>
    <x v="2"/>
    <n v="97"/>
    <n v="0"/>
    <n v="1"/>
    <n v="11"/>
    <n v="4"/>
    <n v="0.78"/>
    <n v="5"/>
    <s v="Yes"/>
    <x v="0"/>
    <n v="0"/>
    <m/>
  </r>
  <r>
    <n v="3309"/>
    <s v="Male"/>
    <n v="0.62"/>
    <n v="0.57999999999999996"/>
    <n v="0.78"/>
    <n v="6.2"/>
    <n v="48"/>
    <x v="14"/>
    <n v="61"/>
    <n v="0"/>
    <n v="4"/>
    <n v="8"/>
    <n v="4"/>
    <n v="0.64"/>
    <n v="3"/>
    <s v="Yes"/>
    <x v="0"/>
    <n v="0"/>
    <m/>
  </r>
  <r>
    <n v="3310"/>
    <s v="Female"/>
    <n v="0.56000000000000005"/>
    <n v="0.59"/>
    <n v="0.85"/>
    <n v="6.49"/>
    <n v="66"/>
    <x v="1"/>
    <n v="89"/>
    <n v="3"/>
    <n v="3"/>
    <n v="5"/>
    <n v="0"/>
    <n v="0.99"/>
    <n v="5"/>
    <s v="No"/>
    <x v="0"/>
    <n v="0"/>
    <m/>
  </r>
  <r>
    <n v="3311"/>
    <s v="Male"/>
    <n v="0.64"/>
    <n v="0.66"/>
    <n v="0.74"/>
    <n v="5.83"/>
    <n v="88"/>
    <x v="12"/>
    <n v="73"/>
    <n v="4"/>
    <n v="3"/>
    <n v="11"/>
    <n v="2"/>
    <n v="0.93"/>
    <n v="1"/>
    <s v="No"/>
    <x v="0"/>
    <n v="0"/>
    <m/>
  </r>
  <r>
    <n v="3312"/>
    <s v="Male"/>
    <n v="0.93"/>
    <n v="0.61"/>
    <n v="0.62"/>
    <n v="9.4600000000000009"/>
    <n v="54"/>
    <x v="5"/>
    <n v="90"/>
    <n v="2"/>
    <n v="5"/>
    <n v="17"/>
    <n v="3"/>
    <n v="0.68"/>
    <n v="4"/>
    <s v="Yes"/>
    <x v="0"/>
    <n v="0"/>
    <m/>
  </r>
  <r>
    <n v="3313"/>
    <s v="Male"/>
    <n v="0.76"/>
    <n v="0.55000000000000004"/>
    <n v="0.63"/>
    <n v="7.78"/>
    <n v="76"/>
    <x v="28"/>
    <n v="95"/>
    <n v="2"/>
    <n v="5"/>
    <n v="24"/>
    <n v="3"/>
    <n v="0.98"/>
    <n v="2"/>
    <s v="Yes"/>
    <x v="0"/>
    <n v="0"/>
    <m/>
  </r>
  <r>
    <n v="3314"/>
    <s v="Male"/>
    <n v="0.75"/>
    <n v="0.68"/>
    <n v="0.75"/>
    <n v="7.21"/>
    <n v="67"/>
    <x v="39"/>
    <n v="95"/>
    <n v="2"/>
    <n v="2"/>
    <n v="4"/>
    <n v="1"/>
    <n v="0.85"/>
    <n v="3"/>
    <s v="Yes"/>
    <x v="0"/>
    <n v="0"/>
    <m/>
  </r>
  <r>
    <n v="3315"/>
    <s v="Male"/>
    <n v="0.82"/>
    <n v="0.92"/>
    <n v="0.74"/>
    <n v="7.8"/>
    <n v="89"/>
    <x v="41"/>
    <n v="49"/>
    <n v="4"/>
    <n v="1"/>
    <n v="21"/>
    <n v="5"/>
    <n v="0.64"/>
    <n v="5"/>
    <s v="Yes"/>
    <x v="0"/>
    <n v="0"/>
    <m/>
  </r>
  <r>
    <n v="3316"/>
    <s v="Male"/>
    <n v="0.64"/>
    <n v="0.9"/>
    <n v="0.69"/>
    <n v="8.1999999999999993"/>
    <n v="94"/>
    <x v="14"/>
    <n v="86"/>
    <n v="1"/>
    <n v="2"/>
    <n v="16"/>
    <n v="0"/>
    <n v="0.83"/>
    <n v="2"/>
    <s v="Yes"/>
    <x v="1"/>
    <n v="14.74"/>
    <m/>
  </r>
  <r>
    <n v="3317"/>
    <s v="Female"/>
    <n v="0.85"/>
    <n v="0.78"/>
    <n v="0.8"/>
    <n v="9.4600000000000009"/>
    <n v="43"/>
    <x v="11"/>
    <n v="81"/>
    <n v="1"/>
    <n v="0"/>
    <n v="15"/>
    <n v="5"/>
    <n v="0.9"/>
    <n v="1"/>
    <s v="Yes"/>
    <x v="1"/>
    <n v="5.57"/>
    <m/>
  </r>
  <r>
    <n v="3318"/>
    <s v="Female"/>
    <n v="0.94"/>
    <n v="0.55000000000000004"/>
    <n v="0.65"/>
    <n v="6.27"/>
    <n v="60"/>
    <x v="58"/>
    <n v="65"/>
    <n v="2"/>
    <n v="1"/>
    <n v="11"/>
    <n v="2"/>
    <n v="0.83"/>
    <n v="2"/>
    <s v="Yes"/>
    <x v="0"/>
    <n v="0"/>
    <m/>
  </r>
  <r>
    <n v="3319"/>
    <s v="Male"/>
    <n v="0.76"/>
    <n v="0.74"/>
    <n v="0.65"/>
    <n v="6.77"/>
    <n v="95"/>
    <x v="8"/>
    <n v="71"/>
    <n v="0"/>
    <n v="0"/>
    <n v="1"/>
    <n v="3"/>
    <n v="0.8"/>
    <n v="2"/>
    <s v="No"/>
    <x v="0"/>
    <n v="0"/>
    <m/>
  </r>
  <r>
    <n v="3320"/>
    <s v="Female"/>
    <n v="0.54"/>
    <n v="0.73"/>
    <n v="0.81"/>
    <n v="9.6999999999999993"/>
    <n v="73"/>
    <x v="24"/>
    <n v="99"/>
    <n v="0"/>
    <n v="3"/>
    <n v="15"/>
    <n v="1"/>
    <n v="0.81"/>
    <n v="3"/>
    <s v="Yes"/>
    <x v="0"/>
    <n v="0"/>
    <m/>
  </r>
  <r>
    <n v="3321"/>
    <s v="Female"/>
    <n v="0.51"/>
    <n v="0.74"/>
    <n v="0.84"/>
    <n v="7.1"/>
    <n v="58"/>
    <x v="58"/>
    <n v="81"/>
    <n v="3"/>
    <n v="2"/>
    <n v="0"/>
    <n v="0"/>
    <n v="0.97"/>
    <n v="4"/>
    <s v="Yes"/>
    <x v="0"/>
    <n v="0"/>
    <m/>
  </r>
  <r>
    <n v="3322"/>
    <s v="Female"/>
    <n v="0.82"/>
    <n v="0.65"/>
    <n v="0.73"/>
    <n v="5.6"/>
    <n v="98"/>
    <x v="23"/>
    <n v="66"/>
    <n v="1"/>
    <n v="5"/>
    <n v="19"/>
    <n v="2"/>
    <n v="0.81"/>
    <n v="4"/>
    <s v="No"/>
    <x v="0"/>
    <n v="0"/>
    <m/>
  </r>
  <r>
    <n v="3323"/>
    <s v="Male"/>
    <n v="0.65"/>
    <n v="0.65"/>
    <n v="0.88"/>
    <n v="6.13"/>
    <n v="76"/>
    <x v="11"/>
    <n v="51"/>
    <n v="0"/>
    <n v="2"/>
    <n v="1"/>
    <n v="5"/>
    <n v="0.8"/>
    <n v="3"/>
    <s v="No"/>
    <x v="0"/>
    <n v="0"/>
    <m/>
  </r>
  <r>
    <n v="3324"/>
    <s v="Female"/>
    <n v="0.72"/>
    <n v="0.55000000000000004"/>
    <n v="0.77"/>
    <n v="5.61"/>
    <n v="97"/>
    <x v="42"/>
    <n v="79"/>
    <n v="2"/>
    <n v="4"/>
    <n v="12"/>
    <n v="1"/>
    <n v="0.89"/>
    <n v="3"/>
    <s v="Yes"/>
    <x v="0"/>
    <n v="0"/>
    <m/>
  </r>
  <r>
    <n v="3325"/>
    <s v="Male"/>
    <n v="0.87"/>
    <n v="0.86"/>
    <n v="0.55000000000000004"/>
    <n v="9.76"/>
    <n v="43"/>
    <x v="20"/>
    <n v="62"/>
    <n v="3"/>
    <n v="1"/>
    <n v="15"/>
    <n v="1"/>
    <n v="0.69"/>
    <n v="0"/>
    <s v="No"/>
    <x v="1"/>
    <n v="11.75"/>
    <m/>
  </r>
  <r>
    <n v="3326"/>
    <s v="Female"/>
    <n v="0.65"/>
    <n v="0.7"/>
    <n v="0.56999999999999995"/>
    <n v="6.7"/>
    <n v="76"/>
    <x v="26"/>
    <n v="53"/>
    <n v="1"/>
    <n v="3"/>
    <n v="0"/>
    <n v="5"/>
    <n v="0.62"/>
    <n v="0"/>
    <s v="Yes"/>
    <x v="0"/>
    <n v="0"/>
    <m/>
  </r>
  <r>
    <n v="3327"/>
    <s v="Male"/>
    <n v="0.63"/>
    <n v="0.53"/>
    <n v="0.56999999999999995"/>
    <n v="9.4700000000000006"/>
    <n v="90"/>
    <x v="53"/>
    <n v="73"/>
    <n v="3"/>
    <n v="4"/>
    <n v="18"/>
    <n v="0"/>
    <n v="0.98"/>
    <n v="1"/>
    <s v="Yes"/>
    <x v="1"/>
    <n v="6.37"/>
    <m/>
  </r>
  <r>
    <n v="3328"/>
    <s v="Male"/>
    <n v="0.78"/>
    <n v="0.83"/>
    <n v="0.82"/>
    <n v="9.7799999999999994"/>
    <n v="71"/>
    <x v="7"/>
    <n v="56"/>
    <n v="0"/>
    <n v="4"/>
    <n v="3"/>
    <n v="0"/>
    <n v="0.88"/>
    <n v="0"/>
    <s v="No"/>
    <x v="1"/>
    <n v="14.14"/>
    <m/>
  </r>
  <r>
    <n v="3329"/>
    <s v="Female"/>
    <n v="0.75"/>
    <n v="0.77"/>
    <n v="0.68"/>
    <n v="8.08"/>
    <n v="84"/>
    <x v="25"/>
    <n v="45"/>
    <n v="2"/>
    <n v="2"/>
    <n v="19"/>
    <n v="0"/>
    <n v="0.84"/>
    <n v="0"/>
    <s v="Yes"/>
    <x v="0"/>
    <n v="0"/>
    <m/>
  </r>
  <r>
    <n v="3330"/>
    <s v="Female"/>
    <n v="0.84"/>
    <n v="0.87"/>
    <n v="0.84"/>
    <n v="5.64"/>
    <n v="87"/>
    <x v="53"/>
    <n v="66"/>
    <n v="2"/>
    <n v="1"/>
    <n v="2"/>
    <n v="0"/>
    <n v="0.61"/>
    <n v="2"/>
    <s v="No"/>
    <x v="0"/>
    <n v="0"/>
    <m/>
  </r>
  <r>
    <n v="3331"/>
    <s v="Male"/>
    <n v="0.64"/>
    <n v="0.9"/>
    <n v="0.59"/>
    <n v="5.85"/>
    <n v="51"/>
    <x v="53"/>
    <n v="47"/>
    <n v="2"/>
    <n v="2"/>
    <n v="1"/>
    <n v="2"/>
    <n v="0.72"/>
    <n v="2"/>
    <s v="No"/>
    <x v="0"/>
    <n v="0"/>
    <m/>
  </r>
  <r>
    <n v="3332"/>
    <s v="Female"/>
    <n v="0.52"/>
    <n v="0.77"/>
    <n v="0.69"/>
    <n v="7.57"/>
    <n v="80"/>
    <x v="2"/>
    <n v="72"/>
    <n v="0"/>
    <n v="1"/>
    <n v="11"/>
    <n v="0"/>
    <n v="0.86"/>
    <n v="3"/>
    <s v="No"/>
    <x v="0"/>
    <n v="0"/>
    <m/>
  </r>
  <r>
    <n v="3333"/>
    <s v="Female"/>
    <n v="0.72"/>
    <n v="0.66"/>
    <n v="0.68"/>
    <n v="7.25"/>
    <n v="95"/>
    <x v="16"/>
    <n v="74"/>
    <n v="4"/>
    <n v="4"/>
    <n v="23"/>
    <n v="0"/>
    <n v="0.88"/>
    <n v="5"/>
    <s v="No"/>
    <x v="0"/>
    <n v="0"/>
    <m/>
  </r>
  <r>
    <n v="3334"/>
    <s v="Female"/>
    <n v="0.78"/>
    <n v="0.63"/>
    <n v="0.68"/>
    <n v="8.11"/>
    <n v="55"/>
    <x v="38"/>
    <n v="86"/>
    <n v="2"/>
    <n v="0"/>
    <n v="12"/>
    <n v="0"/>
    <n v="0.73"/>
    <n v="4"/>
    <s v="Yes"/>
    <x v="0"/>
    <n v="0"/>
    <m/>
  </r>
  <r>
    <n v="3335"/>
    <s v="Male"/>
    <n v="0.83"/>
    <n v="0.56000000000000005"/>
    <n v="0.62"/>
    <n v="7.39"/>
    <n v="53"/>
    <x v="32"/>
    <n v="56"/>
    <n v="4"/>
    <n v="3"/>
    <n v="17"/>
    <n v="2"/>
    <n v="0.63"/>
    <n v="1"/>
    <s v="Yes"/>
    <x v="0"/>
    <n v="0"/>
    <m/>
  </r>
  <r>
    <n v="3336"/>
    <s v="Male"/>
    <n v="0.82"/>
    <n v="0.71"/>
    <n v="0.62"/>
    <n v="9.52"/>
    <n v="93"/>
    <x v="0"/>
    <n v="65"/>
    <n v="2"/>
    <n v="4"/>
    <n v="4"/>
    <n v="3"/>
    <n v="0.67"/>
    <n v="0"/>
    <s v="Yes"/>
    <x v="1"/>
    <n v="14"/>
    <m/>
  </r>
  <r>
    <n v="3337"/>
    <s v="Female"/>
    <n v="0.9"/>
    <n v="0.5"/>
    <n v="0.73"/>
    <n v="7.8"/>
    <n v="40"/>
    <x v="11"/>
    <n v="96"/>
    <n v="4"/>
    <n v="2"/>
    <n v="22"/>
    <n v="1"/>
    <n v="0.64"/>
    <n v="2"/>
    <s v="Yes"/>
    <x v="1"/>
    <n v="14.56"/>
    <m/>
  </r>
  <r>
    <n v="3338"/>
    <s v="Female"/>
    <n v="0.9"/>
    <n v="0.78"/>
    <n v="0.86"/>
    <n v="8.48"/>
    <n v="91"/>
    <x v="2"/>
    <n v="46"/>
    <n v="1"/>
    <n v="3"/>
    <n v="24"/>
    <n v="4"/>
    <n v="0.86"/>
    <n v="4"/>
    <s v="No"/>
    <x v="0"/>
    <n v="0"/>
    <m/>
  </r>
  <r>
    <n v="3339"/>
    <s v="Female"/>
    <n v="0.72"/>
    <n v="0.8"/>
    <n v="0.85"/>
    <n v="9.35"/>
    <n v="94"/>
    <x v="17"/>
    <n v="85"/>
    <n v="1"/>
    <n v="4"/>
    <n v="11"/>
    <n v="5"/>
    <n v="0.83"/>
    <n v="0"/>
    <s v="No"/>
    <x v="1"/>
    <n v="13.19"/>
    <m/>
  </r>
  <r>
    <n v="3340"/>
    <s v="Male"/>
    <n v="0.56000000000000005"/>
    <n v="0.79"/>
    <n v="0.83"/>
    <n v="6.13"/>
    <n v="97"/>
    <x v="27"/>
    <n v="63"/>
    <n v="2"/>
    <n v="1"/>
    <n v="18"/>
    <n v="1"/>
    <n v="0.93"/>
    <n v="5"/>
    <s v="No"/>
    <x v="0"/>
    <n v="0"/>
    <m/>
  </r>
  <r>
    <n v="3341"/>
    <s v="Male"/>
    <n v="0.52"/>
    <n v="0.64"/>
    <n v="0.65"/>
    <n v="6.49"/>
    <n v="71"/>
    <x v="7"/>
    <n v="64"/>
    <n v="3"/>
    <n v="2"/>
    <n v="0"/>
    <n v="2"/>
    <n v="0.87"/>
    <n v="4"/>
    <s v="No"/>
    <x v="0"/>
    <n v="0"/>
    <m/>
  </r>
  <r>
    <n v="3342"/>
    <s v="Female"/>
    <n v="0.81"/>
    <n v="0.67"/>
    <n v="0.67"/>
    <n v="5.96"/>
    <n v="60"/>
    <x v="13"/>
    <n v="74"/>
    <n v="3"/>
    <n v="4"/>
    <n v="8"/>
    <n v="5"/>
    <n v="0.83"/>
    <n v="2"/>
    <s v="Yes"/>
    <x v="0"/>
    <n v="0"/>
    <m/>
  </r>
  <r>
    <n v="3343"/>
    <s v="Female"/>
    <n v="0.8"/>
    <n v="0.84"/>
    <n v="0.81"/>
    <n v="6.1"/>
    <n v="43"/>
    <x v="44"/>
    <n v="65"/>
    <n v="0"/>
    <n v="1"/>
    <n v="0"/>
    <n v="0"/>
    <n v="0.64"/>
    <n v="3"/>
    <s v="No"/>
    <x v="0"/>
    <n v="0"/>
    <m/>
  </r>
  <r>
    <n v="3344"/>
    <s v="Female"/>
    <n v="0.67"/>
    <n v="0.79"/>
    <n v="0.73"/>
    <n v="7.7"/>
    <n v="48"/>
    <x v="54"/>
    <n v="98"/>
    <n v="1"/>
    <n v="1"/>
    <n v="23"/>
    <n v="2"/>
    <n v="0.72"/>
    <n v="5"/>
    <s v="No"/>
    <x v="0"/>
    <n v="0"/>
    <m/>
  </r>
  <r>
    <n v="3345"/>
    <s v="Female"/>
    <n v="0.92"/>
    <n v="0.83"/>
    <n v="0.8"/>
    <n v="6.88"/>
    <n v="95"/>
    <x v="53"/>
    <n v="89"/>
    <n v="1"/>
    <n v="1"/>
    <n v="17"/>
    <n v="3"/>
    <n v="0.77"/>
    <n v="5"/>
    <s v="No"/>
    <x v="0"/>
    <n v="0"/>
    <m/>
  </r>
  <r>
    <n v="3346"/>
    <s v="Female"/>
    <n v="0.56000000000000005"/>
    <n v="0.91"/>
    <n v="0.63"/>
    <n v="7.32"/>
    <n v="90"/>
    <x v="0"/>
    <n v="93"/>
    <n v="3"/>
    <n v="3"/>
    <n v="22"/>
    <n v="4"/>
    <n v="0.76"/>
    <n v="0"/>
    <s v="No"/>
    <x v="1"/>
    <n v="11.29"/>
    <m/>
  </r>
  <r>
    <n v="3347"/>
    <s v="Female"/>
    <n v="0.9"/>
    <n v="0.6"/>
    <n v="0.82"/>
    <n v="9.7200000000000006"/>
    <n v="85"/>
    <x v="1"/>
    <n v="44"/>
    <n v="2"/>
    <n v="2"/>
    <n v="2"/>
    <n v="3"/>
    <n v="0.89"/>
    <n v="0"/>
    <s v="No"/>
    <x v="0"/>
    <n v="0"/>
    <m/>
  </r>
  <r>
    <n v="3348"/>
    <s v="Male"/>
    <n v="0.5"/>
    <n v="0.76"/>
    <n v="0.86"/>
    <n v="6.17"/>
    <n v="61"/>
    <x v="59"/>
    <n v="91"/>
    <n v="0"/>
    <n v="1"/>
    <n v="5"/>
    <n v="0"/>
    <n v="0.97"/>
    <n v="1"/>
    <s v="Yes"/>
    <x v="0"/>
    <n v="0"/>
    <m/>
  </r>
  <r>
    <n v="3349"/>
    <s v="Female"/>
    <n v="0.63"/>
    <n v="0.73"/>
    <n v="0.56999999999999995"/>
    <n v="7.83"/>
    <n v="51"/>
    <x v="17"/>
    <n v="93"/>
    <n v="1"/>
    <n v="4"/>
    <n v="21"/>
    <n v="2"/>
    <n v="0.78"/>
    <n v="0"/>
    <s v="Yes"/>
    <x v="1"/>
    <n v="3.29"/>
    <m/>
  </r>
  <r>
    <n v="3350"/>
    <s v="Male"/>
    <n v="0.81"/>
    <n v="0.84"/>
    <n v="0.86"/>
    <n v="5.93"/>
    <n v="69"/>
    <x v="5"/>
    <n v="86"/>
    <n v="0"/>
    <n v="1"/>
    <n v="3"/>
    <n v="2"/>
    <n v="0.81"/>
    <n v="2"/>
    <s v="Yes"/>
    <x v="0"/>
    <n v="0"/>
    <m/>
  </r>
  <r>
    <n v="3351"/>
    <s v="Female"/>
    <n v="0.55000000000000004"/>
    <n v="0.88"/>
    <n v="0.59"/>
    <n v="6.87"/>
    <n v="69"/>
    <x v="27"/>
    <n v="77"/>
    <n v="1"/>
    <n v="2"/>
    <n v="23"/>
    <n v="0"/>
    <n v="0.77"/>
    <n v="4"/>
    <s v="No"/>
    <x v="0"/>
    <n v="0"/>
    <m/>
  </r>
  <r>
    <n v="3352"/>
    <s v="Female"/>
    <n v="0.88"/>
    <n v="0.56999999999999995"/>
    <n v="0.62"/>
    <n v="7.77"/>
    <n v="71"/>
    <x v="48"/>
    <n v="99"/>
    <n v="4"/>
    <n v="5"/>
    <n v="11"/>
    <n v="0"/>
    <n v="0.85"/>
    <n v="5"/>
    <s v="No"/>
    <x v="0"/>
    <n v="0"/>
    <m/>
  </r>
  <r>
    <n v="3353"/>
    <s v="Male"/>
    <n v="0.59"/>
    <n v="0.67"/>
    <n v="0.68"/>
    <n v="9.57"/>
    <n v="99"/>
    <x v="36"/>
    <n v="74"/>
    <n v="4"/>
    <n v="5"/>
    <n v="11"/>
    <n v="4"/>
    <n v="0.74"/>
    <n v="4"/>
    <s v="No"/>
    <x v="0"/>
    <n v="0"/>
    <m/>
  </r>
  <r>
    <n v="3354"/>
    <s v="Male"/>
    <n v="0.56000000000000005"/>
    <n v="0.62"/>
    <n v="0.56999999999999995"/>
    <n v="7.18"/>
    <n v="75"/>
    <x v="16"/>
    <n v="69"/>
    <n v="0"/>
    <n v="3"/>
    <n v="4"/>
    <n v="3"/>
    <n v="0.87"/>
    <n v="3"/>
    <s v="No"/>
    <x v="0"/>
    <n v="0"/>
    <m/>
  </r>
  <r>
    <n v="3355"/>
    <s v="Male"/>
    <n v="0.75"/>
    <n v="0.94"/>
    <n v="0.78"/>
    <n v="5.78"/>
    <n v="46"/>
    <x v="12"/>
    <n v="89"/>
    <n v="3"/>
    <n v="1"/>
    <n v="22"/>
    <n v="0"/>
    <n v="0.89"/>
    <n v="5"/>
    <s v="Yes"/>
    <x v="0"/>
    <n v="0"/>
    <m/>
  </r>
  <r>
    <n v="3356"/>
    <s v="Male"/>
    <n v="0.83"/>
    <n v="0.73"/>
    <n v="0.67"/>
    <n v="7.17"/>
    <n v="56"/>
    <x v="16"/>
    <n v="64"/>
    <n v="3"/>
    <n v="4"/>
    <n v="20"/>
    <n v="0"/>
    <n v="0.87"/>
    <n v="5"/>
    <s v="Yes"/>
    <x v="0"/>
    <n v="0"/>
    <m/>
  </r>
  <r>
    <n v="3357"/>
    <s v="Female"/>
    <n v="0.79"/>
    <n v="0.72"/>
    <n v="0.83"/>
    <n v="6.13"/>
    <n v="40"/>
    <x v="37"/>
    <n v="63"/>
    <n v="1"/>
    <n v="2"/>
    <n v="12"/>
    <n v="3"/>
    <n v="0.79"/>
    <n v="3"/>
    <s v="No"/>
    <x v="0"/>
    <n v="0"/>
    <m/>
  </r>
  <r>
    <n v="3358"/>
    <s v="Male"/>
    <n v="0.85"/>
    <n v="0.61"/>
    <n v="0.62"/>
    <n v="6.49"/>
    <n v="53"/>
    <x v="57"/>
    <n v="69"/>
    <n v="4"/>
    <n v="1"/>
    <n v="11"/>
    <n v="0"/>
    <n v="0.63"/>
    <n v="2"/>
    <s v="No"/>
    <x v="0"/>
    <n v="0"/>
    <m/>
  </r>
  <r>
    <n v="3359"/>
    <s v="Female"/>
    <n v="0.7"/>
    <n v="0.79"/>
    <n v="0.85"/>
    <n v="8.16"/>
    <n v="86"/>
    <x v="22"/>
    <n v="59"/>
    <n v="4"/>
    <n v="3"/>
    <n v="3"/>
    <n v="5"/>
    <n v="0.63"/>
    <n v="4"/>
    <s v="Yes"/>
    <x v="0"/>
    <n v="0"/>
    <m/>
  </r>
  <r>
    <n v="3360"/>
    <s v="Male"/>
    <n v="0.66"/>
    <n v="0.8"/>
    <n v="0.8"/>
    <n v="5.79"/>
    <n v="83"/>
    <x v="58"/>
    <n v="93"/>
    <n v="0"/>
    <n v="0"/>
    <n v="5"/>
    <n v="4"/>
    <n v="0.96"/>
    <n v="5"/>
    <s v="Yes"/>
    <x v="0"/>
    <n v="0"/>
    <m/>
  </r>
  <r>
    <n v="3361"/>
    <s v="Female"/>
    <n v="0.82"/>
    <n v="0.77"/>
    <n v="0.72"/>
    <n v="7.5"/>
    <n v="83"/>
    <x v="51"/>
    <n v="42"/>
    <n v="0"/>
    <n v="5"/>
    <n v="18"/>
    <n v="4"/>
    <n v="0.74"/>
    <n v="3"/>
    <s v="Yes"/>
    <x v="0"/>
    <n v="0"/>
    <m/>
  </r>
  <r>
    <n v="3362"/>
    <s v="Female"/>
    <n v="0.59"/>
    <n v="0.71"/>
    <n v="0.72"/>
    <n v="8.1199999999999992"/>
    <n v="77"/>
    <x v="2"/>
    <n v="71"/>
    <n v="3"/>
    <n v="4"/>
    <n v="5"/>
    <n v="3"/>
    <n v="0.93"/>
    <n v="5"/>
    <s v="No"/>
    <x v="0"/>
    <n v="0"/>
    <m/>
  </r>
  <r>
    <n v="3363"/>
    <s v="Female"/>
    <n v="0.91"/>
    <n v="0.93"/>
    <n v="0.61"/>
    <n v="7.31"/>
    <n v="65"/>
    <x v="45"/>
    <n v="98"/>
    <n v="3"/>
    <n v="5"/>
    <n v="5"/>
    <n v="1"/>
    <n v="0.7"/>
    <n v="3"/>
    <s v="No"/>
    <x v="0"/>
    <n v="0"/>
    <m/>
  </r>
  <r>
    <n v="3364"/>
    <s v="Female"/>
    <n v="0.61"/>
    <n v="0.77"/>
    <n v="0.7"/>
    <n v="5.58"/>
    <n v="66"/>
    <x v="31"/>
    <n v="47"/>
    <n v="3"/>
    <n v="1"/>
    <n v="10"/>
    <n v="4"/>
    <n v="0.82"/>
    <n v="1"/>
    <s v="No"/>
    <x v="0"/>
    <n v="0"/>
    <m/>
  </r>
  <r>
    <n v="3365"/>
    <s v="Female"/>
    <n v="0.65"/>
    <n v="0.62"/>
    <n v="0.87"/>
    <n v="9.74"/>
    <n v="84"/>
    <x v="43"/>
    <n v="90"/>
    <n v="2"/>
    <n v="1"/>
    <n v="21"/>
    <n v="2"/>
    <n v="0.94"/>
    <n v="1"/>
    <s v="Yes"/>
    <x v="1"/>
    <n v="6.2"/>
    <m/>
  </r>
  <r>
    <n v="3366"/>
    <s v="Female"/>
    <n v="0.9"/>
    <n v="0.74"/>
    <n v="0.56999999999999995"/>
    <n v="7.08"/>
    <n v="55"/>
    <x v="10"/>
    <n v="89"/>
    <n v="4"/>
    <n v="0"/>
    <n v="13"/>
    <n v="2"/>
    <n v="0.94"/>
    <n v="2"/>
    <s v="No"/>
    <x v="1"/>
    <n v="14.95"/>
    <m/>
  </r>
  <r>
    <n v="3367"/>
    <s v="Male"/>
    <n v="0.81"/>
    <n v="0.93"/>
    <n v="0.57999999999999996"/>
    <n v="8.85"/>
    <n v="85"/>
    <x v="51"/>
    <n v="86"/>
    <n v="4"/>
    <n v="2"/>
    <n v="2"/>
    <n v="1"/>
    <n v="0.7"/>
    <n v="2"/>
    <s v="No"/>
    <x v="0"/>
    <n v="0"/>
    <m/>
  </r>
  <r>
    <n v="3368"/>
    <s v="Female"/>
    <n v="0.64"/>
    <n v="0.56000000000000005"/>
    <n v="0.57999999999999996"/>
    <n v="6.9"/>
    <n v="46"/>
    <x v="30"/>
    <n v="62"/>
    <n v="0"/>
    <n v="0"/>
    <n v="7"/>
    <n v="4"/>
    <n v="0.61"/>
    <n v="2"/>
    <s v="Yes"/>
    <x v="0"/>
    <n v="0"/>
    <m/>
  </r>
  <r>
    <n v="3369"/>
    <s v="Male"/>
    <n v="0.76"/>
    <n v="0.94"/>
    <n v="0.63"/>
    <n v="7.54"/>
    <n v="71"/>
    <x v="44"/>
    <n v="85"/>
    <n v="4"/>
    <n v="2"/>
    <n v="3"/>
    <n v="0"/>
    <n v="0.74"/>
    <n v="2"/>
    <s v="Yes"/>
    <x v="1"/>
    <n v="10.76"/>
    <m/>
  </r>
  <r>
    <n v="3370"/>
    <s v="Male"/>
    <n v="0.77"/>
    <n v="0.55000000000000004"/>
    <n v="0.71"/>
    <n v="7.17"/>
    <n v="64"/>
    <x v="31"/>
    <n v="55"/>
    <n v="0"/>
    <n v="1"/>
    <n v="15"/>
    <n v="5"/>
    <n v="0.99"/>
    <n v="4"/>
    <s v="Yes"/>
    <x v="0"/>
    <n v="0"/>
    <m/>
  </r>
  <r>
    <n v="3371"/>
    <s v="Female"/>
    <n v="0.66"/>
    <n v="0.73"/>
    <n v="0.71"/>
    <n v="6.97"/>
    <n v="70"/>
    <x v="4"/>
    <n v="74"/>
    <n v="2"/>
    <n v="0"/>
    <n v="17"/>
    <n v="1"/>
    <n v="0.87"/>
    <n v="0"/>
    <s v="No"/>
    <x v="0"/>
    <n v="0"/>
    <m/>
  </r>
  <r>
    <n v="3372"/>
    <s v="Male"/>
    <n v="0.95"/>
    <n v="0.68"/>
    <n v="0.87"/>
    <n v="5.59"/>
    <n v="55"/>
    <x v="52"/>
    <n v="64"/>
    <n v="3"/>
    <n v="5"/>
    <n v="6"/>
    <n v="0"/>
    <n v="0.9"/>
    <n v="2"/>
    <s v="No"/>
    <x v="0"/>
    <n v="0"/>
    <m/>
  </r>
  <r>
    <n v="3373"/>
    <s v="Female"/>
    <n v="0.51"/>
    <n v="0.68"/>
    <n v="0.74"/>
    <n v="7.05"/>
    <n v="94"/>
    <x v="45"/>
    <n v="54"/>
    <n v="2"/>
    <n v="5"/>
    <n v="10"/>
    <n v="5"/>
    <n v="0.91"/>
    <n v="1"/>
    <s v="Yes"/>
    <x v="0"/>
    <n v="0"/>
    <m/>
  </r>
  <r>
    <n v="3374"/>
    <s v="Male"/>
    <n v="0.85"/>
    <n v="0.85"/>
    <n v="0.68"/>
    <n v="9.32"/>
    <n v="80"/>
    <x v="9"/>
    <n v="90"/>
    <n v="3"/>
    <n v="1"/>
    <n v="7"/>
    <n v="2"/>
    <n v="0.93"/>
    <n v="5"/>
    <s v="No"/>
    <x v="0"/>
    <n v="0"/>
    <m/>
  </r>
  <r>
    <n v="3375"/>
    <s v="Female"/>
    <n v="0.56000000000000005"/>
    <n v="0.57999999999999996"/>
    <n v="0.76"/>
    <n v="8.4700000000000006"/>
    <n v="97"/>
    <x v="8"/>
    <n v="47"/>
    <n v="3"/>
    <n v="0"/>
    <n v="19"/>
    <n v="5"/>
    <n v="0.81"/>
    <n v="0"/>
    <s v="No"/>
    <x v="0"/>
    <n v="0"/>
    <m/>
  </r>
  <r>
    <n v="3376"/>
    <s v="Male"/>
    <n v="0.62"/>
    <n v="0.85"/>
    <n v="0.81"/>
    <n v="6.13"/>
    <n v="53"/>
    <x v="49"/>
    <n v="73"/>
    <n v="0"/>
    <n v="1"/>
    <n v="5"/>
    <n v="1"/>
    <n v="0.88"/>
    <n v="0"/>
    <s v="No"/>
    <x v="0"/>
    <n v="0"/>
    <m/>
  </r>
  <r>
    <n v="3377"/>
    <s v="Female"/>
    <n v="0.64"/>
    <n v="0.87"/>
    <n v="0.56999999999999995"/>
    <n v="8.0399999999999991"/>
    <n v="64"/>
    <x v="8"/>
    <n v="64"/>
    <n v="3"/>
    <n v="5"/>
    <n v="23"/>
    <n v="4"/>
    <n v="0.67"/>
    <n v="4"/>
    <s v="Yes"/>
    <x v="0"/>
    <n v="0"/>
    <m/>
  </r>
  <r>
    <n v="3378"/>
    <s v="Female"/>
    <n v="0.74"/>
    <n v="0.89"/>
    <n v="0.78"/>
    <n v="9.34"/>
    <n v="69"/>
    <x v="38"/>
    <n v="88"/>
    <n v="2"/>
    <n v="5"/>
    <n v="15"/>
    <n v="2"/>
    <n v="0.81"/>
    <n v="3"/>
    <s v="Yes"/>
    <x v="0"/>
    <n v="0"/>
    <m/>
  </r>
  <r>
    <n v="3379"/>
    <s v="Female"/>
    <n v="0.72"/>
    <n v="0.78"/>
    <n v="0.84"/>
    <n v="8.51"/>
    <n v="95"/>
    <x v="34"/>
    <n v="83"/>
    <n v="1"/>
    <n v="1"/>
    <n v="4"/>
    <n v="4"/>
    <n v="0.71"/>
    <n v="5"/>
    <s v="Yes"/>
    <x v="0"/>
    <n v="0"/>
    <m/>
  </r>
  <r>
    <n v="3380"/>
    <s v="Female"/>
    <n v="0.71"/>
    <n v="0.73"/>
    <n v="0.62"/>
    <n v="6.14"/>
    <n v="46"/>
    <x v="16"/>
    <n v="58"/>
    <n v="0"/>
    <n v="1"/>
    <n v="24"/>
    <n v="0"/>
    <n v="0.82"/>
    <n v="5"/>
    <s v="Yes"/>
    <x v="0"/>
    <n v="0"/>
    <m/>
  </r>
  <r>
    <n v="3381"/>
    <s v="Male"/>
    <n v="0.75"/>
    <n v="0.54"/>
    <n v="0.76"/>
    <n v="9.23"/>
    <n v="51"/>
    <x v="13"/>
    <n v="82"/>
    <n v="3"/>
    <n v="3"/>
    <n v="5"/>
    <n v="4"/>
    <n v="0.97"/>
    <n v="0"/>
    <s v="No"/>
    <x v="1"/>
    <n v="6.58"/>
    <m/>
  </r>
  <r>
    <n v="3382"/>
    <s v="Female"/>
    <n v="0.82"/>
    <n v="0.91"/>
    <n v="0.79"/>
    <n v="6.8"/>
    <n v="42"/>
    <x v="39"/>
    <n v="89"/>
    <n v="3"/>
    <n v="0"/>
    <n v="5"/>
    <n v="5"/>
    <n v="0.61"/>
    <n v="4"/>
    <s v="No"/>
    <x v="0"/>
    <n v="0"/>
    <m/>
  </r>
  <r>
    <n v="3383"/>
    <s v="Male"/>
    <n v="0.6"/>
    <n v="0.94"/>
    <n v="0.64"/>
    <n v="7.45"/>
    <n v="66"/>
    <x v="44"/>
    <n v="52"/>
    <n v="4"/>
    <n v="3"/>
    <n v="1"/>
    <n v="1"/>
    <n v="0.71"/>
    <n v="4"/>
    <s v="Yes"/>
    <x v="0"/>
    <n v="0"/>
    <m/>
  </r>
  <r>
    <n v="3384"/>
    <s v="Male"/>
    <n v="0.59"/>
    <n v="0.75"/>
    <n v="0.83"/>
    <n v="7.76"/>
    <n v="85"/>
    <x v="59"/>
    <n v="85"/>
    <n v="0"/>
    <n v="1"/>
    <n v="6"/>
    <n v="0"/>
    <n v="0.8"/>
    <n v="4"/>
    <s v="Yes"/>
    <x v="0"/>
    <n v="0"/>
    <m/>
  </r>
  <r>
    <n v="3385"/>
    <s v="Male"/>
    <n v="0.74"/>
    <n v="0.63"/>
    <n v="0.55000000000000004"/>
    <n v="9.16"/>
    <n v="58"/>
    <x v="48"/>
    <n v="51"/>
    <n v="0"/>
    <n v="4"/>
    <n v="8"/>
    <n v="1"/>
    <n v="0.71"/>
    <n v="2"/>
    <s v="No"/>
    <x v="0"/>
    <n v="0"/>
    <m/>
  </r>
  <r>
    <n v="3386"/>
    <s v="Female"/>
    <n v="0.86"/>
    <n v="0.88"/>
    <n v="0.75"/>
    <n v="9.51"/>
    <n v="82"/>
    <x v="2"/>
    <n v="54"/>
    <n v="2"/>
    <n v="5"/>
    <n v="14"/>
    <n v="5"/>
    <n v="0.9"/>
    <n v="5"/>
    <s v="No"/>
    <x v="0"/>
    <n v="0"/>
    <m/>
  </r>
  <r>
    <n v="3387"/>
    <s v="Male"/>
    <n v="0.92"/>
    <n v="0.78"/>
    <n v="0.78"/>
    <n v="9.5"/>
    <n v="76"/>
    <x v="21"/>
    <n v="62"/>
    <n v="1"/>
    <n v="2"/>
    <n v="20"/>
    <n v="0"/>
    <n v="0.68"/>
    <n v="3"/>
    <s v="Yes"/>
    <x v="0"/>
    <n v="0"/>
    <m/>
  </r>
  <r>
    <n v="3388"/>
    <s v="Male"/>
    <n v="0.87"/>
    <n v="0.55000000000000004"/>
    <n v="0.63"/>
    <n v="5.53"/>
    <n v="94"/>
    <x v="55"/>
    <n v="92"/>
    <n v="2"/>
    <n v="0"/>
    <n v="13"/>
    <n v="1"/>
    <n v="0.74"/>
    <n v="2"/>
    <s v="No"/>
    <x v="0"/>
    <n v="0"/>
    <m/>
  </r>
  <r>
    <n v="3389"/>
    <s v="Male"/>
    <n v="0.9"/>
    <n v="0.56000000000000005"/>
    <n v="0.8"/>
    <n v="9.4600000000000009"/>
    <n v="84"/>
    <x v="35"/>
    <n v="79"/>
    <n v="2"/>
    <n v="0"/>
    <n v="20"/>
    <n v="2"/>
    <n v="0.91"/>
    <n v="1"/>
    <s v="Yes"/>
    <x v="1"/>
    <n v="8.73"/>
    <m/>
  </r>
  <r>
    <n v="3390"/>
    <s v="Female"/>
    <n v="0.94"/>
    <n v="0.86"/>
    <n v="0.63"/>
    <n v="5.73"/>
    <n v="99"/>
    <x v="16"/>
    <n v="41"/>
    <n v="2"/>
    <n v="5"/>
    <n v="12"/>
    <n v="1"/>
    <n v="0.68"/>
    <n v="3"/>
    <s v="No"/>
    <x v="0"/>
    <n v="0"/>
    <m/>
  </r>
  <r>
    <n v="3391"/>
    <s v="Female"/>
    <n v="0.73"/>
    <n v="0.67"/>
    <n v="0.74"/>
    <n v="6.64"/>
    <n v="81"/>
    <x v="15"/>
    <n v="79"/>
    <n v="1"/>
    <n v="2"/>
    <n v="4"/>
    <n v="2"/>
    <n v="0.83"/>
    <n v="2"/>
    <s v="Yes"/>
    <x v="0"/>
    <n v="0"/>
    <m/>
  </r>
  <r>
    <n v="3392"/>
    <s v="Male"/>
    <n v="0.89"/>
    <n v="0.72"/>
    <n v="0.89"/>
    <n v="7.71"/>
    <n v="46"/>
    <x v="45"/>
    <n v="62"/>
    <n v="2"/>
    <n v="3"/>
    <n v="16"/>
    <n v="5"/>
    <n v="0.67"/>
    <n v="3"/>
    <s v="No"/>
    <x v="0"/>
    <n v="0"/>
    <m/>
  </r>
  <r>
    <n v="3393"/>
    <s v="Female"/>
    <n v="0.95"/>
    <n v="0.93"/>
    <n v="0.63"/>
    <n v="7.56"/>
    <n v="88"/>
    <x v="37"/>
    <n v="99"/>
    <n v="0"/>
    <n v="2"/>
    <n v="4"/>
    <n v="3"/>
    <n v="0.87"/>
    <n v="1"/>
    <s v="Yes"/>
    <x v="0"/>
    <n v="0"/>
    <m/>
  </r>
  <r>
    <n v="3394"/>
    <s v="Female"/>
    <n v="0.82"/>
    <n v="0.87"/>
    <n v="0.76"/>
    <n v="8.1"/>
    <n v="55"/>
    <x v="13"/>
    <n v="98"/>
    <n v="1"/>
    <n v="4"/>
    <n v="23"/>
    <n v="4"/>
    <n v="0.77"/>
    <n v="2"/>
    <s v="Yes"/>
    <x v="1"/>
    <n v="3.98"/>
    <m/>
  </r>
  <r>
    <n v="3395"/>
    <s v="Male"/>
    <n v="0.66"/>
    <n v="0.5"/>
    <n v="0.55000000000000004"/>
    <n v="7.56"/>
    <n v="71"/>
    <x v="12"/>
    <n v="44"/>
    <n v="3"/>
    <n v="1"/>
    <n v="2"/>
    <n v="0"/>
    <n v="0.96"/>
    <n v="3"/>
    <s v="No"/>
    <x v="0"/>
    <n v="0"/>
    <m/>
  </r>
  <r>
    <n v="3396"/>
    <s v="Male"/>
    <n v="0.73"/>
    <n v="0.53"/>
    <n v="0.59"/>
    <n v="9.52"/>
    <n v="47"/>
    <x v="16"/>
    <n v="73"/>
    <n v="4"/>
    <n v="2"/>
    <n v="8"/>
    <n v="4"/>
    <n v="0.95"/>
    <n v="1"/>
    <s v="Yes"/>
    <x v="1"/>
    <n v="7.85"/>
    <m/>
  </r>
  <r>
    <n v="3397"/>
    <s v="Female"/>
    <n v="0.86"/>
    <n v="0.93"/>
    <n v="0.63"/>
    <n v="6.53"/>
    <n v="88"/>
    <x v="24"/>
    <n v="49"/>
    <n v="4"/>
    <n v="2"/>
    <n v="8"/>
    <n v="5"/>
    <n v="0.96"/>
    <n v="5"/>
    <s v="No"/>
    <x v="0"/>
    <n v="0"/>
    <m/>
  </r>
  <r>
    <n v="3398"/>
    <s v="Male"/>
    <n v="0.51"/>
    <n v="0.84"/>
    <n v="0.73"/>
    <n v="6.68"/>
    <n v="52"/>
    <x v="5"/>
    <n v="66"/>
    <n v="0"/>
    <n v="1"/>
    <n v="21"/>
    <n v="2"/>
    <n v="0.91"/>
    <n v="4"/>
    <s v="Yes"/>
    <x v="0"/>
    <n v="0"/>
    <m/>
  </r>
  <r>
    <n v="3399"/>
    <s v="Female"/>
    <n v="0.81"/>
    <n v="0.72"/>
    <n v="0.62"/>
    <n v="9.4600000000000009"/>
    <n v="50"/>
    <x v="20"/>
    <n v="94"/>
    <n v="4"/>
    <n v="5"/>
    <n v="3"/>
    <n v="2"/>
    <n v="0.8"/>
    <n v="3"/>
    <s v="Yes"/>
    <x v="0"/>
    <n v="0"/>
    <m/>
  </r>
  <r>
    <n v="3400"/>
    <s v="Female"/>
    <n v="0.73"/>
    <n v="0.76"/>
    <n v="0.86"/>
    <n v="5.83"/>
    <n v="59"/>
    <x v="59"/>
    <n v="81"/>
    <n v="4"/>
    <n v="0"/>
    <n v="19"/>
    <n v="2"/>
    <n v="0.98"/>
    <n v="1"/>
    <s v="Yes"/>
    <x v="0"/>
    <n v="0"/>
    <m/>
  </r>
  <r>
    <n v="3401"/>
    <s v="Female"/>
    <n v="0.57999999999999996"/>
    <n v="0.75"/>
    <n v="0.67"/>
    <n v="8.1199999999999992"/>
    <n v="57"/>
    <x v="5"/>
    <n v="43"/>
    <n v="4"/>
    <n v="5"/>
    <n v="10"/>
    <n v="1"/>
    <n v="0.88"/>
    <n v="5"/>
    <s v="Yes"/>
    <x v="0"/>
    <n v="0"/>
    <m/>
  </r>
  <r>
    <n v="3402"/>
    <s v="Female"/>
    <n v="0.53"/>
    <n v="0.56999999999999995"/>
    <n v="0.74"/>
    <n v="8.43"/>
    <n v="76"/>
    <x v="51"/>
    <n v="43"/>
    <n v="3"/>
    <n v="4"/>
    <n v="16"/>
    <n v="4"/>
    <n v="0.77"/>
    <n v="4"/>
    <s v="Yes"/>
    <x v="0"/>
    <n v="0"/>
    <m/>
  </r>
  <r>
    <n v="3403"/>
    <s v="Female"/>
    <n v="0.66"/>
    <n v="0.92"/>
    <n v="0.84"/>
    <n v="7.67"/>
    <n v="45"/>
    <x v="48"/>
    <n v="47"/>
    <n v="4"/>
    <n v="5"/>
    <n v="13"/>
    <n v="2"/>
    <n v="0.82"/>
    <n v="1"/>
    <s v="Yes"/>
    <x v="0"/>
    <n v="0"/>
    <m/>
  </r>
  <r>
    <n v="3404"/>
    <s v="Female"/>
    <n v="0.66"/>
    <n v="0.65"/>
    <n v="0.64"/>
    <n v="8.49"/>
    <n v="59"/>
    <x v="23"/>
    <n v="45"/>
    <n v="2"/>
    <n v="2"/>
    <n v="9"/>
    <n v="3"/>
    <n v="0.92"/>
    <n v="5"/>
    <s v="No"/>
    <x v="0"/>
    <n v="0"/>
    <m/>
  </r>
  <r>
    <n v="3405"/>
    <s v="Male"/>
    <n v="0.79"/>
    <n v="0.9"/>
    <n v="0.85"/>
    <n v="6.24"/>
    <n v="71"/>
    <x v="25"/>
    <n v="64"/>
    <n v="0"/>
    <n v="2"/>
    <n v="4"/>
    <n v="5"/>
    <n v="0.68"/>
    <n v="5"/>
    <s v="Yes"/>
    <x v="0"/>
    <n v="0"/>
    <m/>
  </r>
  <r>
    <n v="3406"/>
    <s v="Male"/>
    <n v="0.89"/>
    <n v="0.52"/>
    <n v="0.79"/>
    <n v="9.17"/>
    <n v="85"/>
    <x v="30"/>
    <n v="66"/>
    <n v="0"/>
    <n v="0"/>
    <n v="20"/>
    <n v="2"/>
    <n v="0.97"/>
    <n v="5"/>
    <s v="No"/>
    <x v="0"/>
    <n v="0"/>
    <m/>
  </r>
  <r>
    <n v="3407"/>
    <s v="Female"/>
    <n v="0.6"/>
    <n v="0.81"/>
    <n v="0.83"/>
    <n v="6.1"/>
    <n v="83"/>
    <x v="8"/>
    <n v="86"/>
    <n v="0"/>
    <n v="4"/>
    <n v="20"/>
    <n v="4"/>
    <n v="0.63"/>
    <n v="0"/>
    <s v="No"/>
    <x v="0"/>
    <n v="0"/>
    <m/>
  </r>
  <r>
    <n v="3408"/>
    <s v="Female"/>
    <n v="0.7"/>
    <n v="0.54"/>
    <n v="0.78"/>
    <n v="7.22"/>
    <n v="68"/>
    <x v="10"/>
    <n v="89"/>
    <n v="3"/>
    <n v="1"/>
    <n v="16"/>
    <n v="2"/>
    <n v="0.75"/>
    <n v="1"/>
    <s v="No"/>
    <x v="1"/>
    <n v="9.74"/>
    <m/>
  </r>
  <r>
    <n v="3409"/>
    <s v="Female"/>
    <n v="0.7"/>
    <n v="0.69"/>
    <n v="0.75"/>
    <n v="5.82"/>
    <n v="43"/>
    <x v="30"/>
    <n v="92"/>
    <n v="3"/>
    <n v="1"/>
    <n v="15"/>
    <n v="2"/>
    <n v="0.62"/>
    <n v="2"/>
    <s v="No"/>
    <x v="0"/>
    <n v="0"/>
    <m/>
  </r>
  <r>
    <n v="3410"/>
    <s v="Male"/>
    <n v="0.67"/>
    <n v="0.63"/>
    <n v="0.63"/>
    <n v="7.84"/>
    <n v="46"/>
    <x v="27"/>
    <n v="93"/>
    <n v="4"/>
    <n v="3"/>
    <n v="0"/>
    <n v="0"/>
    <n v="0.67"/>
    <n v="2"/>
    <s v="No"/>
    <x v="1"/>
    <n v="4.9000000000000004"/>
    <m/>
  </r>
  <r>
    <n v="3411"/>
    <s v="Female"/>
    <n v="0.78"/>
    <n v="0.81"/>
    <n v="0.56000000000000005"/>
    <n v="8.3800000000000008"/>
    <n v="82"/>
    <x v="23"/>
    <n v="79"/>
    <n v="2"/>
    <n v="4"/>
    <n v="9"/>
    <n v="2"/>
    <n v="0.75"/>
    <n v="2"/>
    <s v="No"/>
    <x v="1"/>
    <n v="10.28"/>
    <m/>
  </r>
  <r>
    <n v="3412"/>
    <s v="Male"/>
    <n v="0.73"/>
    <n v="0.75"/>
    <n v="0.57999999999999996"/>
    <n v="9.5500000000000007"/>
    <n v="59"/>
    <x v="13"/>
    <n v="59"/>
    <n v="4"/>
    <n v="4"/>
    <n v="11"/>
    <n v="4"/>
    <n v="0.61"/>
    <n v="2"/>
    <s v="Yes"/>
    <x v="1"/>
    <n v="3.56"/>
    <m/>
  </r>
  <r>
    <n v="3413"/>
    <s v="Female"/>
    <n v="0.59"/>
    <n v="0.55000000000000004"/>
    <n v="0.62"/>
    <n v="8.68"/>
    <n v="73"/>
    <x v="48"/>
    <n v="66"/>
    <n v="0"/>
    <n v="2"/>
    <n v="17"/>
    <n v="5"/>
    <n v="0.78"/>
    <n v="5"/>
    <s v="No"/>
    <x v="0"/>
    <n v="0"/>
    <m/>
  </r>
  <r>
    <n v="3414"/>
    <s v="Female"/>
    <n v="0.94"/>
    <n v="0.85"/>
    <n v="0.86"/>
    <n v="7.83"/>
    <n v="75"/>
    <x v="15"/>
    <n v="46"/>
    <n v="2"/>
    <n v="3"/>
    <n v="0"/>
    <n v="0"/>
    <n v="0.83"/>
    <n v="5"/>
    <s v="Yes"/>
    <x v="0"/>
    <n v="0"/>
    <m/>
  </r>
  <r>
    <n v="3415"/>
    <s v="Male"/>
    <n v="0.66"/>
    <n v="0.89"/>
    <n v="0.68"/>
    <n v="9.51"/>
    <n v="46"/>
    <x v="34"/>
    <n v="98"/>
    <n v="0"/>
    <n v="1"/>
    <n v="23"/>
    <n v="0"/>
    <n v="0.75"/>
    <n v="0"/>
    <s v="Yes"/>
    <x v="1"/>
    <n v="5.33"/>
    <m/>
  </r>
  <r>
    <n v="3416"/>
    <s v="Male"/>
    <n v="0.67"/>
    <n v="0.54"/>
    <n v="0.67"/>
    <n v="7.56"/>
    <n v="72"/>
    <x v="58"/>
    <n v="62"/>
    <n v="2"/>
    <n v="4"/>
    <n v="11"/>
    <n v="2"/>
    <n v="0.99"/>
    <n v="0"/>
    <s v="Yes"/>
    <x v="1"/>
    <n v="7.49"/>
    <m/>
  </r>
  <r>
    <n v="3417"/>
    <s v="Female"/>
    <n v="0.91"/>
    <n v="0.62"/>
    <n v="0.75"/>
    <n v="7.91"/>
    <n v="54"/>
    <x v="44"/>
    <n v="59"/>
    <n v="1"/>
    <n v="4"/>
    <n v="19"/>
    <n v="2"/>
    <n v="0.61"/>
    <n v="0"/>
    <s v="Yes"/>
    <x v="1"/>
    <n v="7.46"/>
    <m/>
  </r>
  <r>
    <n v="3418"/>
    <s v="Female"/>
    <n v="0.69"/>
    <n v="0.81"/>
    <n v="0.78"/>
    <n v="8.06"/>
    <n v="91"/>
    <x v="11"/>
    <n v="88"/>
    <n v="3"/>
    <n v="0"/>
    <n v="5"/>
    <n v="3"/>
    <n v="0.91"/>
    <n v="4"/>
    <s v="Yes"/>
    <x v="0"/>
    <n v="0"/>
    <m/>
  </r>
  <r>
    <n v="3419"/>
    <s v="Female"/>
    <n v="0.86"/>
    <n v="0.65"/>
    <n v="0.72"/>
    <n v="7.26"/>
    <n v="71"/>
    <x v="54"/>
    <n v="90"/>
    <n v="3"/>
    <n v="1"/>
    <n v="7"/>
    <n v="4"/>
    <n v="0.6"/>
    <n v="3"/>
    <s v="No"/>
    <x v="0"/>
    <n v="0"/>
    <m/>
  </r>
  <r>
    <n v="3420"/>
    <s v="Male"/>
    <n v="0.94"/>
    <n v="0.5"/>
    <n v="0.8"/>
    <n v="9.11"/>
    <n v="61"/>
    <x v="28"/>
    <n v="73"/>
    <n v="0"/>
    <n v="0"/>
    <n v="13"/>
    <n v="5"/>
    <n v="0.77"/>
    <n v="2"/>
    <s v="Yes"/>
    <x v="0"/>
    <n v="0"/>
    <m/>
  </r>
  <r>
    <n v="3421"/>
    <s v="Male"/>
    <n v="0.67"/>
    <n v="0.62"/>
    <n v="0.86"/>
    <n v="6.3"/>
    <n v="95"/>
    <x v="45"/>
    <n v="68"/>
    <n v="0"/>
    <n v="3"/>
    <n v="4"/>
    <n v="4"/>
    <n v="0.98"/>
    <n v="3"/>
    <s v="Yes"/>
    <x v="0"/>
    <n v="0"/>
    <m/>
  </r>
  <r>
    <n v="3422"/>
    <s v="Male"/>
    <n v="0.66"/>
    <n v="0.6"/>
    <n v="0.87"/>
    <n v="7.89"/>
    <n v="79"/>
    <x v="56"/>
    <n v="83"/>
    <n v="1"/>
    <n v="4"/>
    <n v="21"/>
    <n v="1"/>
    <n v="0.91"/>
    <n v="2"/>
    <s v="No"/>
    <x v="1"/>
    <n v="12.56"/>
    <m/>
  </r>
  <r>
    <n v="3423"/>
    <s v="Male"/>
    <n v="0.57999999999999996"/>
    <n v="0.56999999999999995"/>
    <n v="0.85"/>
    <n v="8.61"/>
    <n v="68"/>
    <x v="41"/>
    <n v="90"/>
    <n v="4"/>
    <n v="3"/>
    <n v="3"/>
    <n v="5"/>
    <n v="0.68"/>
    <n v="2"/>
    <s v="No"/>
    <x v="0"/>
    <n v="0"/>
    <m/>
  </r>
  <r>
    <n v="3424"/>
    <s v="Male"/>
    <n v="0.63"/>
    <n v="0.74"/>
    <n v="0.72"/>
    <n v="9.39"/>
    <n v="64"/>
    <x v="11"/>
    <n v="44"/>
    <n v="2"/>
    <n v="5"/>
    <n v="21"/>
    <n v="1"/>
    <n v="0.62"/>
    <n v="2"/>
    <s v="Yes"/>
    <x v="0"/>
    <n v="0"/>
    <m/>
  </r>
  <r>
    <n v="3425"/>
    <s v="Male"/>
    <n v="0.78"/>
    <n v="0.89"/>
    <n v="0.89"/>
    <n v="9.3000000000000007"/>
    <n v="44"/>
    <x v="57"/>
    <n v="66"/>
    <n v="1"/>
    <n v="0"/>
    <n v="15"/>
    <n v="4"/>
    <n v="0.83"/>
    <n v="0"/>
    <s v="No"/>
    <x v="1"/>
    <n v="4.18"/>
    <m/>
  </r>
  <r>
    <n v="3426"/>
    <s v="Female"/>
    <n v="0.8"/>
    <n v="0.81"/>
    <n v="0.66"/>
    <n v="7.69"/>
    <n v="53"/>
    <x v="52"/>
    <n v="51"/>
    <n v="1"/>
    <n v="1"/>
    <n v="5"/>
    <n v="2"/>
    <n v="0.7"/>
    <n v="5"/>
    <s v="No"/>
    <x v="0"/>
    <n v="0"/>
    <m/>
  </r>
  <r>
    <n v="3427"/>
    <s v="Female"/>
    <n v="0.53"/>
    <n v="0.73"/>
    <n v="0.79"/>
    <n v="8.27"/>
    <n v="89"/>
    <x v="13"/>
    <n v="56"/>
    <n v="0"/>
    <n v="4"/>
    <n v="2"/>
    <n v="0"/>
    <n v="0.87"/>
    <n v="4"/>
    <s v="Yes"/>
    <x v="0"/>
    <n v="0"/>
    <m/>
  </r>
  <r>
    <n v="3428"/>
    <s v="Male"/>
    <n v="0.67"/>
    <n v="0.77"/>
    <n v="0.85"/>
    <n v="7.2"/>
    <n v="74"/>
    <x v="22"/>
    <n v="76"/>
    <n v="0"/>
    <n v="5"/>
    <n v="3"/>
    <n v="3"/>
    <n v="0.75"/>
    <n v="2"/>
    <s v="Yes"/>
    <x v="0"/>
    <n v="0"/>
    <m/>
  </r>
  <r>
    <n v="3429"/>
    <s v="Female"/>
    <n v="0.69"/>
    <n v="0.63"/>
    <n v="0.64"/>
    <n v="7.51"/>
    <n v="41"/>
    <x v="28"/>
    <n v="73"/>
    <n v="4"/>
    <n v="5"/>
    <n v="21"/>
    <n v="2"/>
    <n v="0.88"/>
    <n v="2"/>
    <s v="Yes"/>
    <x v="0"/>
    <n v="0"/>
    <m/>
  </r>
  <r>
    <n v="3430"/>
    <s v="Female"/>
    <n v="0.92"/>
    <n v="0.94"/>
    <n v="0.88"/>
    <n v="9.4"/>
    <n v="64"/>
    <x v="13"/>
    <n v="69"/>
    <n v="4"/>
    <n v="1"/>
    <n v="7"/>
    <n v="5"/>
    <n v="0.71"/>
    <n v="2"/>
    <s v="Yes"/>
    <x v="1"/>
    <n v="6.44"/>
    <m/>
  </r>
  <r>
    <n v="3431"/>
    <s v="Male"/>
    <n v="0.93"/>
    <n v="0.52"/>
    <n v="0.56999999999999995"/>
    <n v="9.5"/>
    <n v="93"/>
    <x v="17"/>
    <n v="75"/>
    <n v="0"/>
    <n v="3"/>
    <n v="13"/>
    <n v="5"/>
    <n v="0.63"/>
    <n v="1"/>
    <s v="No"/>
    <x v="1"/>
    <n v="3.37"/>
    <m/>
  </r>
  <r>
    <n v="3432"/>
    <s v="Female"/>
    <n v="0.57999999999999996"/>
    <n v="0.85"/>
    <n v="0.62"/>
    <n v="9.35"/>
    <n v="55"/>
    <x v="23"/>
    <n v="45"/>
    <n v="3"/>
    <n v="5"/>
    <n v="6"/>
    <n v="0"/>
    <n v="0.85"/>
    <n v="2"/>
    <s v="No"/>
    <x v="0"/>
    <n v="0"/>
    <m/>
  </r>
  <r>
    <n v="3433"/>
    <s v="Male"/>
    <n v="0.62"/>
    <n v="0.76"/>
    <n v="0.86"/>
    <n v="6.09"/>
    <n v="85"/>
    <x v="37"/>
    <n v="71"/>
    <n v="4"/>
    <n v="2"/>
    <n v="3"/>
    <n v="5"/>
    <n v="0.63"/>
    <n v="0"/>
    <s v="Yes"/>
    <x v="0"/>
    <n v="0"/>
    <m/>
  </r>
  <r>
    <n v="3434"/>
    <s v="Male"/>
    <n v="0.64"/>
    <n v="0.69"/>
    <n v="0.83"/>
    <n v="9.16"/>
    <n v="55"/>
    <x v="40"/>
    <n v="71"/>
    <n v="1"/>
    <n v="1"/>
    <n v="18"/>
    <n v="4"/>
    <n v="0.7"/>
    <n v="0"/>
    <s v="Yes"/>
    <x v="1"/>
    <n v="5.63"/>
    <m/>
  </r>
  <r>
    <n v="3435"/>
    <s v="Female"/>
    <n v="0.76"/>
    <n v="0.64"/>
    <n v="0.76"/>
    <n v="9.58"/>
    <n v="50"/>
    <x v="18"/>
    <n v="48"/>
    <n v="0"/>
    <n v="5"/>
    <n v="10"/>
    <n v="5"/>
    <n v="0.61"/>
    <n v="3"/>
    <s v="Yes"/>
    <x v="0"/>
    <n v="0"/>
    <m/>
  </r>
  <r>
    <n v="3436"/>
    <s v="Male"/>
    <n v="0.64"/>
    <n v="0.76"/>
    <n v="0.74"/>
    <n v="7.05"/>
    <n v="99"/>
    <x v="14"/>
    <n v="97"/>
    <n v="2"/>
    <n v="1"/>
    <n v="14"/>
    <n v="2"/>
    <n v="0.9"/>
    <n v="5"/>
    <s v="Yes"/>
    <x v="0"/>
    <n v="0"/>
    <m/>
  </r>
  <r>
    <n v="3437"/>
    <s v="Male"/>
    <n v="0.77"/>
    <n v="0.94"/>
    <n v="0.6"/>
    <n v="7.73"/>
    <n v="88"/>
    <x v="4"/>
    <n v="61"/>
    <n v="2"/>
    <n v="1"/>
    <n v="23"/>
    <n v="5"/>
    <n v="0.62"/>
    <n v="5"/>
    <s v="Yes"/>
    <x v="0"/>
    <n v="0"/>
    <m/>
  </r>
  <r>
    <n v="3438"/>
    <s v="Male"/>
    <n v="0.86"/>
    <n v="0.9"/>
    <n v="0.83"/>
    <n v="8.85"/>
    <n v="74"/>
    <x v="2"/>
    <n v="49"/>
    <n v="3"/>
    <n v="4"/>
    <n v="15"/>
    <n v="3"/>
    <n v="0.84"/>
    <n v="0"/>
    <s v="Yes"/>
    <x v="0"/>
    <n v="0"/>
    <m/>
  </r>
  <r>
    <n v="3439"/>
    <s v="Male"/>
    <n v="0.68"/>
    <n v="0.77"/>
    <n v="0.71"/>
    <n v="7.92"/>
    <n v="62"/>
    <x v="25"/>
    <n v="68"/>
    <n v="0"/>
    <n v="3"/>
    <n v="5"/>
    <n v="5"/>
    <n v="0.93"/>
    <n v="3"/>
    <s v="No"/>
    <x v="0"/>
    <n v="0"/>
    <m/>
  </r>
  <r>
    <n v="3440"/>
    <s v="Male"/>
    <n v="0.75"/>
    <n v="0.74"/>
    <n v="0.85"/>
    <n v="9.77"/>
    <n v="94"/>
    <x v="52"/>
    <n v="50"/>
    <n v="1"/>
    <n v="3"/>
    <n v="11"/>
    <n v="1"/>
    <n v="0.6"/>
    <n v="4"/>
    <s v="Yes"/>
    <x v="0"/>
    <n v="0"/>
    <m/>
  </r>
  <r>
    <n v="3441"/>
    <s v="Male"/>
    <n v="0.75"/>
    <n v="0.91"/>
    <n v="0.88"/>
    <n v="7.46"/>
    <n v="44"/>
    <x v="11"/>
    <n v="67"/>
    <n v="3"/>
    <n v="4"/>
    <n v="7"/>
    <n v="0"/>
    <n v="0.64"/>
    <n v="1"/>
    <s v="No"/>
    <x v="1"/>
    <n v="14.22"/>
    <m/>
  </r>
  <r>
    <n v="3442"/>
    <s v="Male"/>
    <n v="0.74"/>
    <n v="0.93"/>
    <n v="0.57999999999999996"/>
    <n v="8.57"/>
    <n v="74"/>
    <x v="39"/>
    <n v="41"/>
    <n v="1"/>
    <n v="1"/>
    <n v="24"/>
    <n v="2"/>
    <n v="0.98"/>
    <n v="0"/>
    <s v="Yes"/>
    <x v="0"/>
    <n v="0"/>
    <m/>
  </r>
  <r>
    <n v="3443"/>
    <s v="Male"/>
    <n v="0.75"/>
    <n v="0.82"/>
    <n v="0.56000000000000005"/>
    <n v="8.91"/>
    <n v="68"/>
    <x v="53"/>
    <n v="95"/>
    <n v="2"/>
    <n v="1"/>
    <n v="24"/>
    <n v="3"/>
    <n v="0.9"/>
    <n v="2"/>
    <s v="No"/>
    <x v="1"/>
    <n v="7.97"/>
    <m/>
  </r>
  <r>
    <n v="3444"/>
    <s v="Female"/>
    <n v="0.75"/>
    <n v="0.63"/>
    <n v="0.66"/>
    <n v="7.62"/>
    <n v="86"/>
    <x v="8"/>
    <n v="60"/>
    <n v="1"/>
    <n v="2"/>
    <n v="9"/>
    <n v="2"/>
    <n v="0.95"/>
    <n v="4"/>
    <s v="Yes"/>
    <x v="0"/>
    <n v="0"/>
    <m/>
  </r>
  <r>
    <n v="3445"/>
    <s v="Female"/>
    <n v="0.95"/>
    <n v="0.56999999999999995"/>
    <n v="0.89"/>
    <n v="9.19"/>
    <n v="94"/>
    <x v="33"/>
    <n v="96"/>
    <n v="2"/>
    <n v="5"/>
    <n v="10"/>
    <n v="4"/>
    <n v="0.62"/>
    <n v="2"/>
    <s v="No"/>
    <x v="1"/>
    <n v="9.2899999999999991"/>
    <m/>
  </r>
  <r>
    <n v="3446"/>
    <s v="Female"/>
    <n v="0.77"/>
    <n v="0.63"/>
    <n v="0.6"/>
    <n v="7.85"/>
    <n v="44"/>
    <x v="17"/>
    <n v="70"/>
    <n v="4"/>
    <n v="1"/>
    <n v="8"/>
    <n v="0"/>
    <n v="0.97"/>
    <n v="3"/>
    <s v="No"/>
    <x v="0"/>
    <n v="0"/>
    <m/>
  </r>
  <r>
    <n v="3447"/>
    <s v="Male"/>
    <n v="0.67"/>
    <n v="0.5"/>
    <n v="0.62"/>
    <n v="7.27"/>
    <n v="93"/>
    <x v="1"/>
    <n v="97"/>
    <n v="2"/>
    <n v="5"/>
    <n v="16"/>
    <n v="4"/>
    <n v="0.71"/>
    <n v="3"/>
    <s v="Yes"/>
    <x v="0"/>
    <n v="0"/>
    <m/>
  </r>
  <r>
    <n v="3448"/>
    <s v="Male"/>
    <n v="0.81"/>
    <n v="0.65"/>
    <n v="0.75"/>
    <n v="5.96"/>
    <n v="42"/>
    <x v="47"/>
    <n v="80"/>
    <n v="2"/>
    <n v="0"/>
    <n v="13"/>
    <n v="5"/>
    <n v="0.75"/>
    <n v="1"/>
    <s v="Yes"/>
    <x v="0"/>
    <n v="0"/>
    <m/>
  </r>
  <r>
    <n v="3449"/>
    <s v="Female"/>
    <n v="0.52"/>
    <n v="0.67"/>
    <n v="0.89"/>
    <n v="7.19"/>
    <n v="45"/>
    <x v="36"/>
    <n v="91"/>
    <n v="3"/>
    <n v="5"/>
    <n v="2"/>
    <n v="4"/>
    <n v="0.67"/>
    <n v="4"/>
    <s v="Yes"/>
    <x v="0"/>
    <n v="0"/>
    <m/>
  </r>
  <r>
    <n v="3450"/>
    <s v="Female"/>
    <n v="0.51"/>
    <n v="0.56000000000000005"/>
    <n v="0.69"/>
    <n v="8.66"/>
    <n v="62"/>
    <x v="55"/>
    <n v="56"/>
    <n v="3"/>
    <n v="1"/>
    <n v="8"/>
    <n v="5"/>
    <n v="0.7"/>
    <n v="3"/>
    <s v="Yes"/>
    <x v="0"/>
    <n v="0"/>
    <m/>
  </r>
  <r>
    <n v="3451"/>
    <s v="Female"/>
    <n v="0.82"/>
    <n v="0.64"/>
    <n v="0.61"/>
    <n v="9.4600000000000009"/>
    <n v="85"/>
    <x v="13"/>
    <n v="66"/>
    <n v="0"/>
    <n v="2"/>
    <n v="19"/>
    <n v="1"/>
    <n v="0.73"/>
    <n v="2"/>
    <s v="Yes"/>
    <x v="1"/>
    <n v="14.02"/>
    <m/>
  </r>
  <r>
    <n v="3452"/>
    <s v="Male"/>
    <n v="0.91"/>
    <n v="0.73"/>
    <n v="0.69"/>
    <n v="6.58"/>
    <n v="95"/>
    <x v="48"/>
    <n v="69"/>
    <n v="0"/>
    <n v="0"/>
    <n v="17"/>
    <n v="4"/>
    <n v="0.86"/>
    <n v="5"/>
    <s v="No"/>
    <x v="0"/>
    <n v="0"/>
    <m/>
  </r>
  <r>
    <n v="3453"/>
    <s v="Female"/>
    <n v="0.68"/>
    <n v="0.62"/>
    <n v="0.6"/>
    <n v="7.03"/>
    <n v="41"/>
    <x v="39"/>
    <n v="80"/>
    <n v="2"/>
    <n v="2"/>
    <n v="16"/>
    <n v="3"/>
    <n v="0.77"/>
    <n v="0"/>
    <s v="Yes"/>
    <x v="1"/>
    <n v="13.77"/>
    <m/>
  </r>
  <r>
    <n v="3454"/>
    <s v="Female"/>
    <n v="0.66"/>
    <n v="0.57999999999999996"/>
    <n v="0.71"/>
    <n v="6.16"/>
    <n v="57"/>
    <x v="39"/>
    <n v="96"/>
    <n v="4"/>
    <n v="5"/>
    <n v="4"/>
    <n v="0"/>
    <n v="0.67"/>
    <n v="0"/>
    <s v="No"/>
    <x v="0"/>
    <n v="0"/>
    <m/>
  </r>
  <r>
    <n v="3455"/>
    <s v="Male"/>
    <n v="0.93"/>
    <n v="0.64"/>
    <n v="0.57999999999999996"/>
    <n v="8.4700000000000006"/>
    <n v="69"/>
    <x v="3"/>
    <n v="47"/>
    <n v="0"/>
    <n v="2"/>
    <n v="19"/>
    <n v="1"/>
    <n v="0.92"/>
    <n v="5"/>
    <s v="No"/>
    <x v="0"/>
    <n v="0"/>
    <m/>
  </r>
  <r>
    <n v="3456"/>
    <s v="Female"/>
    <n v="0.82"/>
    <n v="0.84"/>
    <n v="0.76"/>
    <n v="9.6300000000000008"/>
    <n v="77"/>
    <x v="49"/>
    <n v="76"/>
    <n v="2"/>
    <n v="5"/>
    <n v="20"/>
    <n v="2"/>
    <n v="0.63"/>
    <n v="4"/>
    <s v="Yes"/>
    <x v="0"/>
    <n v="0"/>
    <m/>
  </r>
  <r>
    <n v="3457"/>
    <s v="Male"/>
    <n v="0.61"/>
    <n v="0.73"/>
    <n v="0.86"/>
    <n v="8.26"/>
    <n v="95"/>
    <x v="8"/>
    <n v="44"/>
    <n v="3"/>
    <n v="3"/>
    <n v="20"/>
    <n v="4"/>
    <n v="0.89"/>
    <n v="4"/>
    <s v="Yes"/>
    <x v="0"/>
    <n v="0"/>
    <m/>
  </r>
  <r>
    <n v="3458"/>
    <s v="Male"/>
    <n v="0.52"/>
    <n v="0.82"/>
    <n v="0.76"/>
    <n v="8.15"/>
    <n v="44"/>
    <x v="17"/>
    <n v="65"/>
    <n v="0"/>
    <n v="5"/>
    <n v="23"/>
    <n v="2"/>
    <n v="0.79"/>
    <n v="3"/>
    <s v="Yes"/>
    <x v="0"/>
    <n v="0"/>
    <m/>
  </r>
  <r>
    <n v="3459"/>
    <s v="Male"/>
    <n v="0.92"/>
    <n v="0.65"/>
    <n v="0.81"/>
    <n v="7.88"/>
    <n v="85"/>
    <x v="19"/>
    <n v="45"/>
    <n v="0"/>
    <n v="4"/>
    <n v="5"/>
    <n v="1"/>
    <n v="0.89"/>
    <n v="0"/>
    <s v="Yes"/>
    <x v="0"/>
    <n v="0"/>
    <m/>
  </r>
  <r>
    <n v="3460"/>
    <s v="Female"/>
    <n v="0.75"/>
    <n v="0.56999999999999995"/>
    <n v="0.69"/>
    <n v="5.88"/>
    <n v="88"/>
    <x v="43"/>
    <n v="55"/>
    <n v="2"/>
    <n v="2"/>
    <n v="2"/>
    <n v="2"/>
    <n v="0.86"/>
    <n v="5"/>
    <s v="No"/>
    <x v="0"/>
    <n v="0"/>
    <m/>
  </r>
  <r>
    <n v="3461"/>
    <s v="Female"/>
    <n v="0.84"/>
    <n v="0.78"/>
    <n v="0.76"/>
    <n v="8.64"/>
    <n v="50"/>
    <x v="44"/>
    <n v="40"/>
    <n v="2"/>
    <n v="1"/>
    <n v="15"/>
    <n v="3"/>
    <n v="0.84"/>
    <n v="1"/>
    <s v="No"/>
    <x v="0"/>
    <n v="0"/>
    <m/>
  </r>
  <r>
    <n v="3462"/>
    <s v="Male"/>
    <n v="0.56999999999999995"/>
    <n v="0.72"/>
    <n v="0.82"/>
    <n v="8.09"/>
    <n v="40"/>
    <x v="25"/>
    <n v="48"/>
    <n v="1"/>
    <n v="3"/>
    <n v="14"/>
    <n v="1"/>
    <n v="0.65"/>
    <n v="5"/>
    <s v="No"/>
    <x v="0"/>
    <n v="0"/>
    <m/>
  </r>
  <r>
    <n v="3463"/>
    <s v="Female"/>
    <n v="0.85"/>
    <n v="0.94"/>
    <n v="0.63"/>
    <n v="8.34"/>
    <n v="49"/>
    <x v="46"/>
    <n v="60"/>
    <n v="1"/>
    <n v="0"/>
    <n v="24"/>
    <n v="0"/>
    <n v="0.64"/>
    <n v="1"/>
    <s v="No"/>
    <x v="1"/>
    <n v="12.22"/>
    <m/>
  </r>
  <r>
    <n v="3464"/>
    <s v="Female"/>
    <n v="0.56000000000000005"/>
    <n v="0.8"/>
    <n v="0.88"/>
    <n v="9.36"/>
    <n v="80"/>
    <x v="24"/>
    <n v="46"/>
    <n v="4"/>
    <n v="5"/>
    <n v="7"/>
    <n v="0"/>
    <n v="0.73"/>
    <n v="5"/>
    <s v="Yes"/>
    <x v="0"/>
    <n v="0"/>
    <m/>
  </r>
  <r>
    <n v="3465"/>
    <s v="Female"/>
    <n v="0.95"/>
    <n v="0.89"/>
    <n v="0.63"/>
    <n v="8.8699999999999992"/>
    <n v="91"/>
    <x v="28"/>
    <n v="82"/>
    <n v="0"/>
    <n v="4"/>
    <n v="8"/>
    <n v="0"/>
    <n v="0.73"/>
    <n v="5"/>
    <s v="No"/>
    <x v="0"/>
    <n v="0"/>
    <m/>
  </r>
  <r>
    <n v="3466"/>
    <s v="Female"/>
    <n v="0.95"/>
    <n v="0.63"/>
    <n v="0.69"/>
    <n v="8.86"/>
    <n v="83"/>
    <x v="20"/>
    <n v="54"/>
    <n v="1"/>
    <n v="3"/>
    <n v="3"/>
    <n v="0"/>
    <n v="0.93"/>
    <n v="5"/>
    <s v="Yes"/>
    <x v="0"/>
    <n v="0"/>
    <m/>
  </r>
  <r>
    <n v="3467"/>
    <s v="Male"/>
    <n v="0.85"/>
    <n v="0.79"/>
    <n v="0.74"/>
    <n v="9.49"/>
    <n v="65"/>
    <x v="2"/>
    <n v="63"/>
    <n v="2"/>
    <n v="2"/>
    <n v="12"/>
    <n v="1"/>
    <n v="0.84"/>
    <n v="5"/>
    <s v="No"/>
    <x v="0"/>
    <n v="0"/>
    <m/>
  </r>
  <r>
    <n v="3468"/>
    <s v="Female"/>
    <n v="0.65"/>
    <n v="0.88"/>
    <n v="0.62"/>
    <n v="9.76"/>
    <n v="72"/>
    <x v="13"/>
    <n v="44"/>
    <n v="0"/>
    <n v="3"/>
    <n v="23"/>
    <n v="1"/>
    <n v="0.98"/>
    <n v="5"/>
    <s v="No"/>
    <x v="0"/>
    <n v="0"/>
    <m/>
  </r>
  <r>
    <n v="3469"/>
    <s v="Male"/>
    <n v="0.73"/>
    <n v="0.76"/>
    <n v="0.82"/>
    <n v="8"/>
    <n v="66"/>
    <x v="19"/>
    <n v="90"/>
    <n v="1"/>
    <n v="1"/>
    <n v="2"/>
    <n v="5"/>
    <n v="0.77"/>
    <n v="5"/>
    <s v="No"/>
    <x v="0"/>
    <n v="0"/>
    <m/>
  </r>
  <r>
    <n v="3470"/>
    <s v="Male"/>
    <n v="0.5"/>
    <n v="0.65"/>
    <n v="0.73"/>
    <n v="5.97"/>
    <n v="95"/>
    <x v="5"/>
    <n v="77"/>
    <n v="4"/>
    <n v="1"/>
    <n v="20"/>
    <n v="1"/>
    <n v="0.79"/>
    <n v="1"/>
    <s v="No"/>
    <x v="0"/>
    <n v="0"/>
    <m/>
  </r>
  <r>
    <n v="3471"/>
    <s v="Female"/>
    <n v="0.74"/>
    <n v="0.55000000000000004"/>
    <n v="0.7"/>
    <n v="7.47"/>
    <n v="89"/>
    <x v="4"/>
    <n v="94"/>
    <n v="4"/>
    <n v="1"/>
    <n v="6"/>
    <n v="4"/>
    <n v="0.67"/>
    <n v="1"/>
    <s v="Yes"/>
    <x v="0"/>
    <n v="0"/>
    <m/>
  </r>
  <r>
    <n v="3472"/>
    <s v="Male"/>
    <n v="0.59"/>
    <n v="0.82"/>
    <n v="0.65"/>
    <n v="8.89"/>
    <n v="51"/>
    <x v="35"/>
    <n v="68"/>
    <n v="4"/>
    <n v="4"/>
    <n v="15"/>
    <n v="5"/>
    <n v="0.85"/>
    <n v="3"/>
    <s v="Yes"/>
    <x v="0"/>
    <n v="0"/>
    <m/>
  </r>
  <r>
    <n v="3473"/>
    <s v="Female"/>
    <n v="0.65"/>
    <n v="0.93"/>
    <n v="0.62"/>
    <n v="5.62"/>
    <n v="41"/>
    <x v="18"/>
    <n v="85"/>
    <n v="4"/>
    <n v="3"/>
    <n v="16"/>
    <n v="1"/>
    <n v="0.8"/>
    <n v="5"/>
    <s v="No"/>
    <x v="0"/>
    <n v="0"/>
    <m/>
  </r>
  <r>
    <n v="3474"/>
    <s v="Female"/>
    <n v="0.65"/>
    <n v="0.67"/>
    <n v="0.87"/>
    <n v="5.74"/>
    <n v="40"/>
    <x v="45"/>
    <n v="91"/>
    <n v="2"/>
    <n v="3"/>
    <n v="16"/>
    <n v="1"/>
    <n v="0.86"/>
    <n v="2"/>
    <s v="Yes"/>
    <x v="0"/>
    <n v="0"/>
    <m/>
  </r>
  <r>
    <n v="3475"/>
    <s v="Male"/>
    <n v="0.56999999999999995"/>
    <n v="0.65"/>
    <n v="0.64"/>
    <n v="5.79"/>
    <n v="40"/>
    <x v="4"/>
    <n v="96"/>
    <n v="4"/>
    <n v="2"/>
    <n v="18"/>
    <n v="1"/>
    <n v="0.91"/>
    <n v="1"/>
    <s v="No"/>
    <x v="0"/>
    <n v="0"/>
    <m/>
  </r>
  <r>
    <n v="3476"/>
    <s v="Male"/>
    <n v="0.78"/>
    <n v="0.61"/>
    <n v="0.72"/>
    <n v="8.64"/>
    <n v="96"/>
    <x v="0"/>
    <n v="85"/>
    <n v="3"/>
    <n v="0"/>
    <n v="19"/>
    <n v="0"/>
    <n v="0.76"/>
    <n v="3"/>
    <s v="No"/>
    <x v="0"/>
    <n v="0"/>
    <m/>
  </r>
  <r>
    <n v="3477"/>
    <s v="Male"/>
    <n v="0.88"/>
    <n v="0.69"/>
    <n v="0.89"/>
    <n v="7.66"/>
    <n v="72"/>
    <x v="53"/>
    <n v="50"/>
    <n v="4"/>
    <n v="1"/>
    <n v="16"/>
    <n v="3"/>
    <n v="0.6"/>
    <n v="1"/>
    <s v="No"/>
    <x v="0"/>
    <n v="0"/>
    <m/>
  </r>
  <r>
    <n v="3478"/>
    <s v="Male"/>
    <n v="0.77"/>
    <n v="0.94"/>
    <n v="0.56999999999999995"/>
    <n v="7.09"/>
    <n v="61"/>
    <x v="8"/>
    <n v="43"/>
    <n v="1"/>
    <n v="0"/>
    <n v="23"/>
    <n v="0"/>
    <n v="0.86"/>
    <n v="1"/>
    <s v="Yes"/>
    <x v="0"/>
    <n v="0"/>
    <m/>
  </r>
  <r>
    <n v="3479"/>
    <s v="Female"/>
    <n v="0.55000000000000004"/>
    <n v="0.89"/>
    <n v="0.81"/>
    <n v="5.95"/>
    <n v="51"/>
    <x v="51"/>
    <n v="98"/>
    <n v="0"/>
    <n v="0"/>
    <n v="1"/>
    <n v="5"/>
    <n v="0.95"/>
    <n v="5"/>
    <s v="No"/>
    <x v="0"/>
    <n v="0"/>
    <m/>
  </r>
  <r>
    <n v="3480"/>
    <s v="Female"/>
    <n v="0.65"/>
    <n v="0.78"/>
    <n v="0.82"/>
    <n v="8.65"/>
    <n v="78"/>
    <x v="46"/>
    <n v="49"/>
    <n v="1"/>
    <n v="1"/>
    <n v="4"/>
    <n v="3"/>
    <n v="0.7"/>
    <n v="2"/>
    <s v="Yes"/>
    <x v="0"/>
    <n v="0"/>
    <m/>
  </r>
  <r>
    <n v="3481"/>
    <s v="Female"/>
    <n v="0.69"/>
    <n v="0.79"/>
    <n v="0.6"/>
    <n v="6.88"/>
    <n v="75"/>
    <x v="44"/>
    <n v="73"/>
    <n v="0"/>
    <n v="1"/>
    <n v="15"/>
    <n v="3"/>
    <n v="0.94"/>
    <n v="1"/>
    <s v="No"/>
    <x v="0"/>
    <n v="0"/>
    <m/>
  </r>
  <r>
    <n v="3482"/>
    <s v="Male"/>
    <n v="0.65"/>
    <n v="0.75"/>
    <n v="0.68"/>
    <n v="6.64"/>
    <n v="60"/>
    <x v="13"/>
    <n v="96"/>
    <n v="2"/>
    <n v="2"/>
    <n v="21"/>
    <n v="3"/>
    <n v="0.97"/>
    <n v="3"/>
    <s v="Yes"/>
    <x v="0"/>
    <n v="0"/>
    <m/>
  </r>
  <r>
    <n v="3483"/>
    <s v="Male"/>
    <n v="0.56000000000000005"/>
    <n v="0.71"/>
    <n v="0.61"/>
    <n v="8.3000000000000007"/>
    <n v="59"/>
    <x v="2"/>
    <n v="43"/>
    <n v="0"/>
    <n v="4"/>
    <n v="10"/>
    <n v="5"/>
    <n v="0.97"/>
    <n v="5"/>
    <s v="No"/>
    <x v="0"/>
    <n v="0"/>
    <m/>
  </r>
  <r>
    <n v="3484"/>
    <s v="Male"/>
    <n v="0.9"/>
    <n v="0.82"/>
    <n v="0.64"/>
    <n v="7.9"/>
    <n v="75"/>
    <x v="29"/>
    <n v="91"/>
    <n v="3"/>
    <n v="1"/>
    <n v="21"/>
    <n v="5"/>
    <n v="0.95"/>
    <n v="3"/>
    <s v="No"/>
    <x v="0"/>
    <n v="0"/>
    <m/>
  </r>
  <r>
    <n v="3485"/>
    <s v="Female"/>
    <n v="0.63"/>
    <n v="0.88"/>
    <n v="0.69"/>
    <n v="7.06"/>
    <n v="65"/>
    <x v="15"/>
    <n v="49"/>
    <n v="4"/>
    <n v="0"/>
    <n v="5"/>
    <n v="0"/>
    <n v="0.69"/>
    <n v="0"/>
    <s v="Yes"/>
    <x v="0"/>
    <n v="0"/>
    <m/>
  </r>
  <r>
    <n v="3486"/>
    <s v="Male"/>
    <n v="0.92"/>
    <n v="0.78"/>
    <n v="0.85"/>
    <n v="8.26"/>
    <n v="86"/>
    <x v="58"/>
    <n v="72"/>
    <n v="1"/>
    <n v="2"/>
    <n v="10"/>
    <n v="4"/>
    <n v="0.99"/>
    <n v="4"/>
    <s v="No"/>
    <x v="0"/>
    <n v="0"/>
    <m/>
  </r>
  <r>
    <n v="3487"/>
    <s v="Female"/>
    <n v="0.75"/>
    <n v="0.71"/>
    <n v="0.83"/>
    <n v="6.67"/>
    <n v="70"/>
    <x v="56"/>
    <n v="85"/>
    <n v="0"/>
    <n v="3"/>
    <n v="0"/>
    <n v="2"/>
    <n v="0.6"/>
    <n v="1"/>
    <s v="No"/>
    <x v="0"/>
    <n v="0"/>
    <m/>
  </r>
  <r>
    <n v="3488"/>
    <s v="Male"/>
    <n v="0.75"/>
    <n v="0.94"/>
    <n v="0.71"/>
    <n v="8.92"/>
    <n v="40"/>
    <x v="6"/>
    <n v="57"/>
    <n v="1"/>
    <n v="2"/>
    <n v="18"/>
    <n v="4"/>
    <n v="0.81"/>
    <n v="5"/>
    <s v="No"/>
    <x v="0"/>
    <n v="0"/>
    <m/>
  </r>
  <r>
    <n v="3489"/>
    <s v="Female"/>
    <n v="0.63"/>
    <n v="0.62"/>
    <n v="0.83"/>
    <n v="6.49"/>
    <n v="77"/>
    <x v="11"/>
    <n v="51"/>
    <n v="4"/>
    <n v="1"/>
    <n v="2"/>
    <n v="0"/>
    <n v="0.76"/>
    <n v="1"/>
    <s v="No"/>
    <x v="0"/>
    <n v="0"/>
    <m/>
  </r>
  <r>
    <n v="3490"/>
    <s v="Female"/>
    <n v="0.56000000000000005"/>
    <n v="0.57999999999999996"/>
    <n v="0.69"/>
    <n v="6.18"/>
    <n v="53"/>
    <x v="34"/>
    <n v="90"/>
    <n v="2"/>
    <n v="5"/>
    <n v="7"/>
    <n v="3"/>
    <n v="0.71"/>
    <n v="3"/>
    <s v="No"/>
    <x v="0"/>
    <n v="0"/>
    <m/>
  </r>
  <r>
    <n v="3491"/>
    <s v="Male"/>
    <n v="0.82"/>
    <n v="0.73"/>
    <n v="0.8"/>
    <n v="8.86"/>
    <n v="65"/>
    <x v="32"/>
    <n v="62"/>
    <n v="4"/>
    <n v="1"/>
    <n v="21"/>
    <n v="2"/>
    <n v="0.72"/>
    <n v="1"/>
    <s v="Yes"/>
    <x v="0"/>
    <n v="0"/>
    <m/>
  </r>
  <r>
    <n v="3492"/>
    <s v="Male"/>
    <n v="0.75"/>
    <n v="0.64"/>
    <n v="0.66"/>
    <n v="8.5399999999999991"/>
    <n v="85"/>
    <x v="4"/>
    <n v="83"/>
    <n v="2"/>
    <n v="4"/>
    <n v="17"/>
    <n v="4"/>
    <n v="0.84"/>
    <n v="5"/>
    <s v="Yes"/>
    <x v="0"/>
    <n v="0"/>
    <m/>
  </r>
  <r>
    <n v="3493"/>
    <s v="Female"/>
    <n v="0.94"/>
    <n v="0.85"/>
    <n v="0.79"/>
    <n v="6.29"/>
    <n v="81"/>
    <x v="41"/>
    <n v="64"/>
    <n v="1"/>
    <n v="2"/>
    <n v="12"/>
    <n v="5"/>
    <n v="0.85"/>
    <n v="3"/>
    <s v="Yes"/>
    <x v="0"/>
    <n v="0"/>
    <m/>
  </r>
  <r>
    <n v="3494"/>
    <s v="Female"/>
    <n v="0.69"/>
    <n v="0.62"/>
    <n v="0.59"/>
    <n v="6"/>
    <n v="46"/>
    <x v="2"/>
    <n v="99"/>
    <n v="2"/>
    <n v="1"/>
    <n v="0"/>
    <n v="5"/>
    <n v="0.99"/>
    <n v="0"/>
    <s v="No"/>
    <x v="0"/>
    <n v="0"/>
    <m/>
  </r>
  <r>
    <n v="3495"/>
    <s v="Male"/>
    <n v="0.52"/>
    <n v="0.76"/>
    <n v="0.57999999999999996"/>
    <n v="9.11"/>
    <n v="94"/>
    <x v="27"/>
    <n v="76"/>
    <n v="2"/>
    <n v="0"/>
    <n v="19"/>
    <n v="1"/>
    <n v="0.98"/>
    <n v="5"/>
    <s v="Yes"/>
    <x v="0"/>
    <n v="0"/>
    <m/>
  </r>
  <r>
    <n v="3496"/>
    <s v="Male"/>
    <n v="0.53"/>
    <n v="0.93"/>
    <n v="0.85"/>
    <n v="8.84"/>
    <n v="95"/>
    <x v="51"/>
    <n v="43"/>
    <n v="2"/>
    <n v="0"/>
    <n v="16"/>
    <n v="5"/>
    <n v="0.92"/>
    <n v="1"/>
    <s v="No"/>
    <x v="0"/>
    <n v="0"/>
    <m/>
  </r>
  <r>
    <n v="3497"/>
    <s v="Female"/>
    <n v="0.75"/>
    <n v="0.86"/>
    <n v="0.56999999999999995"/>
    <n v="6.91"/>
    <n v="94"/>
    <x v="28"/>
    <n v="52"/>
    <n v="2"/>
    <n v="2"/>
    <n v="4"/>
    <n v="4"/>
    <n v="0.67"/>
    <n v="5"/>
    <s v="No"/>
    <x v="0"/>
    <n v="0"/>
    <m/>
  </r>
  <r>
    <n v="3498"/>
    <s v="Male"/>
    <n v="0.6"/>
    <n v="0.56000000000000005"/>
    <n v="0.56999999999999995"/>
    <n v="8.33"/>
    <n v="93"/>
    <x v="44"/>
    <n v="57"/>
    <n v="2"/>
    <n v="4"/>
    <n v="11"/>
    <n v="0"/>
    <n v="0.72"/>
    <n v="5"/>
    <s v="Yes"/>
    <x v="0"/>
    <n v="0"/>
    <m/>
  </r>
  <r>
    <n v="3499"/>
    <s v="Female"/>
    <n v="0.51"/>
    <n v="0.56999999999999995"/>
    <n v="0.8"/>
    <n v="6.03"/>
    <n v="51"/>
    <x v="48"/>
    <n v="68"/>
    <n v="0"/>
    <n v="5"/>
    <n v="10"/>
    <n v="2"/>
    <n v="0.85"/>
    <n v="0"/>
    <s v="No"/>
    <x v="0"/>
    <n v="0"/>
    <m/>
  </r>
  <r>
    <n v="3500"/>
    <s v="Female"/>
    <n v="0.63"/>
    <n v="0.86"/>
    <n v="0.71"/>
    <n v="7.68"/>
    <n v="63"/>
    <x v="56"/>
    <n v="83"/>
    <n v="2"/>
    <n v="2"/>
    <n v="23"/>
    <n v="1"/>
    <n v="0.76"/>
    <n v="0"/>
    <s v="Yes"/>
    <x v="1"/>
    <n v="7.75"/>
    <m/>
  </r>
  <r>
    <n v="3501"/>
    <s v="Male"/>
    <n v="0.93"/>
    <n v="0.9"/>
    <n v="0.64"/>
    <n v="5.58"/>
    <n v="58"/>
    <x v="18"/>
    <n v="69"/>
    <n v="2"/>
    <n v="4"/>
    <n v="17"/>
    <n v="5"/>
    <n v="0.83"/>
    <n v="4"/>
    <s v="Yes"/>
    <x v="0"/>
    <n v="0"/>
    <m/>
  </r>
  <r>
    <n v="3502"/>
    <s v="Male"/>
    <n v="0.79"/>
    <n v="0.63"/>
    <n v="0.56000000000000005"/>
    <n v="7.18"/>
    <n v="48"/>
    <x v="44"/>
    <n v="87"/>
    <n v="4"/>
    <n v="0"/>
    <n v="7"/>
    <n v="5"/>
    <n v="0.83"/>
    <n v="3"/>
    <s v="No"/>
    <x v="0"/>
    <n v="0"/>
    <m/>
  </r>
  <r>
    <n v="3503"/>
    <s v="Male"/>
    <n v="0.61"/>
    <n v="0.61"/>
    <n v="0.78"/>
    <n v="5.82"/>
    <n v="74"/>
    <x v="5"/>
    <n v="94"/>
    <n v="4"/>
    <n v="1"/>
    <n v="23"/>
    <n v="2"/>
    <n v="0.71"/>
    <n v="0"/>
    <s v="Yes"/>
    <x v="0"/>
    <n v="0"/>
    <m/>
  </r>
  <r>
    <n v="3504"/>
    <s v="Male"/>
    <n v="0.75"/>
    <n v="0.85"/>
    <n v="0.65"/>
    <n v="7.54"/>
    <n v="43"/>
    <x v="3"/>
    <n v="77"/>
    <n v="4"/>
    <n v="3"/>
    <n v="21"/>
    <n v="2"/>
    <n v="0.9"/>
    <n v="3"/>
    <s v="Yes"/>
    <x v="0"/>
    <n v="0"/>
    <m/>
  </r>
  <r>
    <n v="3505"/>
    <s v="Male"/>
    <n v="0.93"/>
    <n v="0.89"/>
    <n v="0.78"/>
    <n v="7.31"/>
    <n v="84"/>
    <x v="10"/>
    <n v="67"/>
    <n v="2"/>
    <n v="1"/>
    <n v="23"/>
    <n v="4"/>
    <n v="0.75"/>
    <n v="4"/>
    <s v="No"/>
    <x v="0"/>
    <n v="0"/>
    <m/>
  </r>
  <r>
    <n v="3506"/>
    <s v="Female"/>
    <n v="0.82"/>
    <n v="0.66"/>
    <n v="0.89"/>
    <n v="7.41"/>
    <n v="81"/>
    <x v="0"/>
    <n v="99"/>
    <n v="4"/>
    <n v="0"/>
    <n v="12"/>
    <n v="5"/>
    <n v="0.75"/>
    <n v="3"/>
    <s v="Yes"/>
    <x v="0"/>
    <n v="0"/>
    <m/>
  </r>
  <r>
    <n v="3507"/>
    <s v="Female"/>
    <n v="0.62"/>
    <n v="0.89"/>
    <n v="0.77"/>
    <n v="5.69"/>
    <n v="71"/>
    <x v="46"/>
    <n v="46"/>
    <n v="0"/>
    <n v="5"/>
    <n v="1"/>
    <n v="3"/>
    <n v="0.89"/>
    <n v="5"/>
    <s v="Yes"/>
    <x v="0"/>
    <n v="0"/>
    <m/>
  </r>
  <r>
    <n v="3508"/>
    <s v="Male"/>
    <n v="0.63"/>
    <n v="0.78"/>
    <n v="0.86"/>
    <n v="7.05"/>
    <n v="85"/>
    <x v="37"/>
    <n v="63"/>
    <n v="1"/>
    <n v="0"/>
    <n v="22"/>
    <n v="5"/>
    <n v="0.87"/>
    <n v="4"/>
    <s v="No"/>
    <x v="0"/>
    <n v="0"/>
    <m/>
  </r>
  <r>
    <n v="3509"/>
    <s v="Male"/>
    <n v="0.73"/>
    <n v="0.76"/>
    <n v="0.77"/>
    <n v="8.75"/>
    <n v="45"/>
    <x v="10"/>
    <n v="80"/>
    <n v="4"/>
    <n v="1"/>
    <n v="15"/>
    <n v="4"/>
    <n v="0.62"/>
    <n v="1"/>
    <s v="Yes"/>
    <x v="1"/>
    <n v="12.99"/>
    <m/>
  </r>
  <r>
    <n v="3510"/>
    <s v="Male"/>
    <n v="0.83"/>
    <n v="0.5"/>
    <n v="0.88"/>
    <n v="7.09"/>
    <n v="67"/>
    <x v="8"/>
    <n v="49"/>
    <n v="4"/>
    <n v="1"/>
    <n v="11"/>
    <n v="1"/>
    <n v="0.92"/>
    <n v="4"/>
    <s v="No"/>
    <x v="0"/>
    <n v="0"/>
    <m/>
  </r>
  <r>
    <n v="3511"/>
    <s v="Female"/>
    <n v="0.93"/>
    <n v="0.83"/>
    <n v="0.73"/>
    <n v="8.58"/>
    <n v="67"/>
    <x v="26"/>
    <n v="76"/>
    <n v="0"/>
    <n v="5"/>
    <n v="7"/>
    <n v="0"/>
    <n v="0.83"/>
    <n v="4"/>
    <s v="No"/>
    <x v="0"/>
    <n v="0"/>
    <m/>
  </r>
  <r>
    <n v="3512"/>
    <s v="Male"/>
    <n v="0.75"/>
    <n v="0.53"/>
    <n v="0.56000000000000005"/>
    <n v="7.09"/>
    <n v="79"/>
    <x v="20"/>
    <n v="66"/>
    <n v="3"/>
    <n v="5"/>
    <n v="3"/>
    <n v="5"/>
    <n v="0.89"/>
    <n v="4"/>
    <s v="Yes"/>
    <x v="0"/>
    <n v="0"/>
    <m/>
  </r>
  <r>
    <n v="3513"/>
    <s v="Male"/>
    <n v="0.7"/>
    <n v="0.73"/>
    <n v="0.56000000000000005"/>
    <n v="7.32"/>
    <n v="90"/>
    <x v="11"/>
    <n v="60"/>
    <n v="3"/>
    <n v="0"/>
    <n v="13"/>
    <n v="4"/>
    <n v="0.99"/>
    <n v="2"/>
    <s v="No"/>
    <x v="1"/>
    <n v="10.84"/>
    <m/>
  </r>
  <r>
    <n v="3514"/>
    <s v="Female"/>
    <n v="0.77"/>
    <n v="0.7"/>
    <n v="0.69"/>
    <n v="7.92"/>
    <n v="68"/>
    <x v="27"/>
    <n v="75"/>
    <n v="0"/>
    <n v="1"/>
    <n v="8"/>
    <n v="3"/>
    <n v="0.87"/>
    <n v="0"/>
    <s v="No"/>
    <x v="1"/>
    <n v="9.7899999999999991"/>
    <m/>
  </r>
  <r>
    <n v="3515"/>
    <s v="Female"/>
    <n v="0.85"/>
    <n v="0.82"/>
    <n v="0.75"/>
    <n v="9.59"/>
    <n v="81"/>
    <x v="38"/>
    <n v="82"/>
    <n v="4"/>
    <n v="3"/>
    <n v="10"/>
    <n v="3"/>
    <n v="0.98"/>
    <n v="3"/>
    <s v="Yes"/>
    <x v="0"/>
    <n v="0"/>
    <m/>
  </r>
  <r>
    <n v="3516"/>
    <s v="Male"/>
    <n v="0.89"/>
    <n v="0.56000000000000005"/>
    <n v="0.89"/>
    <n v="5.97"/>
    <n v="93"/>
    <x v="39"/>
    <n v="90"/>
    <n v="1"/>
    <n v="3"/>
    <n v="15"/>
    <n v="4"/>
    <n v="0.61"/>
    <n v="5"/>
    <s v="No"/>
    <x v="0"/>
    <n v="0"/>
    <m/>
  </r>
  <r>
    <n v="3517"/>
    <s v="Male"/>
    <n v="0.51"/>
    <n v="0.5"/>
    <n v="0.59"/>
    <n v="5.64"/>
    <n v="44"/>
    <x v="10"/>
    <n v="68"/>
    <n v="4"/>
    <n v="2"/>
    <n v="5"/>
    <n v="1"/>
    <n v="0.72"/>
    <n v="3"/>
    <s v="No"/>
    <x v="0"/>
    <n v="0"/>
    <m/>
  </r>
  <r>
    <n v="3518"/>
    <s v="Male"/>
    <n v="0.91"/>
    <n v="0.9"/>
    <n v="0.81"/>
    <n v="8.11"/>
    <n v="44"/>
    <x v="18"/>
    <n v="46"/>
    <n v="0"/>
    <n v="3"/>
    <n v="11"/>
    <n v="3"/>
    <n v="0.96"/>
    <n v="2"/>
    <s v="Yes"/>
    <x v="0"/>
    <n v="0"/>
    <m/>
  </r>
  <r>
    <n v="3519"/>
    <s v="Female"/>
    <n v="0.57999999999999996"/>
    <n v="0.52"/>
    <n v="0.78"/>
    <n v="9.58"/>
    <n v="76"/>
    <x v="39"/>
    <n v="52"/>
    <n v="0"/>
    <n v="0"/>
    <n v="18"/>
    <n v="3"/>
    <n v="0.69"/>
    <n v="1"/>
    <s v="Yes"/>
    <x v="0"/>
    <n v="0"/>
    <m/>
  </r>
  <r>
    <n v="3520"/>
    <s v="Male"/>
    <n v="0.72"/>
    <n v="0.93"/>
    <n v="0.61"/>
    <n v="9.76"/>
    <n v="80"/>
    <x v="29"/>
    <n v="84"/>
    <n v="2"/>
    <n v="0"/>
    <n v="15"/>
    <n v="5"/>
    <n v="0.99"/>
    <n v="5"/>
    <s v="No"/>
    <x v="0"/>
    <n v="0"/>
    <m/>
  </r>
  <r>
    <n v="3521"/>
    <s v="Male"/>
    <n v="0.64"/>
    <n v="0.64"/>
    <n v="0.6"/>
    <n v="7.58"/>
    <n v="94"/>
    <x v="23"/>
    <n v="92"/>
    <n v="0"/>
    <n v="2"/>
    <n v="12"/>
    <n v="5"/>
    <n v="0.72"/>
    <n v="0"/>
    <s v="No"/>
    <x v="1"/>
    <n v="13.02"/>
    <m/>
  </r>
  <r>
    <n v="3522"/>
    <s v="Male"/>
    <n v="0.62"/>
    <n v="0.8"/>
    <n v="0.87"/>
    <n v="7.51"/>
    <n v="67"/>
    <x v="4"/>
    <n v="62"/>
    <n v="2"/>
    <n v="4"/>
    <n v="3"/>
    <n v="1"/>
    <n v="0.78"/>
    <n v="0"/>
    <s v="Yes"/>
    <x v="0"/>
    <n v="0"/>
    <m/>
  </r>
  <r>
    <n v="3523"/>
    <s v="Female"/>
    <n v="0.72"/>
    <n v="0.65"/>
    <n v="0.71"/>
    <n v="8.27"/>
    <n v="80"/>
    <x v="53"/>
    <n v="89"/>
    <n v="0"/>
    <n v="2"/>
    <n v="11"/>
    <n v="1"/>
    <n v="0.65"/>
    <n v="0"/>
    <s v="No"/>
    <x v="1"/>
    <n v="3.29"/>
    <m/>
  </r>
  <r>
    <n v="3524"/>
    <s v="Female"/>
    <n v="0.66"/>
    <n v="0.59"/>
    <n v="0.84"/>
    <n v="7.89"/>
    <n v="86"/>
    <x v="38"/>
    <n v="96"/>
    <n v="2"/>
    <n v="4"/>
    <n v="3"/>
    <n v="1"/>
    <n v="0.77"/>
    <n v="0"/>
    <s v="Yes"/>
    <x v="1"/>
    <n v="5.68"/>
    <m/>
  </r>
  <r>
    <n v="3525"/>
    <s v="Male"/>
    <n v="0.51"/>
    <n v="0.78"/>
    <n v="0.62"/>
    <n v="8.23"/>
    <n v="48"/>
    <x v="34"/>
    <n v="64"/>
    <n v="2"/>
    <n v="4"/>
    <n v="16"/>
    <n v="1"/>
    <n v="0.99"/>
    <n v="2"/>
    <s v="No"/>
    <x v="1"/>
    <n v="8.09"/>
    <m/>
  </r>
  <r>
    <n v="3526"/>
    <s v="Male"/>
    <n v="0.69"/>
    <n v="0.55000000000000004"/>
    <n v="0.61"/>
    <n v="9.26"/>
    <n v="68"/>
    <x v="41"/>
    <n v="80"/>
    <n v="4"/>
    <n v="1"/>
    <n v="13"/>
    <n v="4"/>
    <n v="0.68"/>
    <n v="3"/>
    <s v="No"/>
    <x v="0"/>
    <n v="0"/>
    <m/>
  </r>
  <r>
    <n v="3527"/>
    <s v="Female"/>
    <n v="0.69"/>
    <n v="0.78"/>
    <n v="0.6"/>
    <n v="8.7100000000000009"/>
    <n v="53"/>
    <x v="16"/>
    <n v="84"/>
    <n v="2"/>
    <n v="5"/>
    <n v="16"/>
    <n v="4"/>
    <n v="0.76"/>
    <n v="1"/>
    <s v="No"/>
    <x v="1"/>
    <n v="6.13"/>
    <m/>
  </r>
  <r>
    <n v="3528"/>
    <s v="Female"/>
    <n v="0.95"/>
    <n v="0.66"/>
    <n v="0.57999999999999996"/>
    <n v="7.64"/>
    <n v="77"/>
    <x v="33"/>
    <n v="52"/>
    <n v="3"/>
    <n v="3"/>
    <n v="0"/>
    <n v="2"/>
    <n v="0.63"/>
    <n v="5"/>
    <s v="No"/>
    <x v="0"/>
    <n v="0"/>
    <m/>
  </r>
  <r>
    <n v="3529"/>
    <s v="Female"/>
    <n v="0.52"/>
    <n v="0.71"/>
    <n v="0.55000000000000004"/>
    <n v="7.49"/>
    <n v="93"/>
    <x v="14"/>
    <n v="76"/>
    <n v="0"/>
    <n v="4"/>
    <n v="19"/>
    <n v="2"/>
    <n v="0.65"/>
    <n v="5"/>
    <s v="No"/>
    <x v="0"/>
    <n v="0"/>
    <m/>
  </r>
  <r>
    <n v="3530"/>
    <s v="Female"/>
    <n v="0.61"/>
    <n v="0.73"/>
    <n v="0.69"/>
    <n v="8.25"/>
    <n v="91"/>
    <x v="19"/>
    <n v="69"/>
    <n v="1"/>
    <n v="1"/>
    <n v="0"/>
    <n v="2"/>
    <n v="0.7"/>
    <n v="1"/>
    <s v="No"/>
    <x v="0"/>
    <n v="0"/>
    <m/>
  </r>
  <r>
    <n v="3531"/>
    <s v="Female"/>
    <n v="0.89"/>
    <n v="0.66"/>
    <n v="0.85"/>
    <n v="7.46"/>
    <n v="79"/>
    <x v="38"/>
    <n v="65"/>
    <n v="0"/>
    <n v="2"/>
    <n v="21"/>
    <n v="3"/>
    <n v="0.85"/>
    <n v="1"/>
    <s v="Yes"/>
    <x v="1"/>
    <n v="12.76"/>
    <m/>
  </r>
  <r>
    <n v="3532"/>
    <s v="Female"/>
    <n v="0.51"/>
    <n v="0.7"/>
    <n v="0.79"/>
    <n v="7.47"/>
    <n v="73"/>
    <x v="13"/>
    <n v="51"/>
    <n v="4"/>
    <n v="2"/>
    <n v="1"/>
    <n v="1"/>
    <n v="0.7"/>
    <n v="2"/>
    <s v="No"/>
    <x v="0"/>
    <n v="0"/>
    <m/>
  </r>
  <r>
    <n v="3533"/>
    <s v="Female"/>
    <n v="0.85"/>
    <n v="0.6"/>
    <n v="0.87"/>
    <n v="5.57"/>
    <n v="76"/>
    <x v="48"/>
    <n v="96"/>
    <n v="4"/>
    <n v="4"/>
    <n v="16"/>
    <n v="4"/>
    <n v="0.67"/>
    <n v="2"/>
    <s v="No"/>
    <x v="0"/>
    <n v="0"/>
    <m/>
  </r>
  <r>
    <n v="3534"/>
    <s v="Female"/>
    <n v="0.63"/>
    <n v="0.56000000000000005"/>
    <n v="0.89"/>
    <n v="6.25"/>
    <n v="88"/>
    <x v="14"/>
    <n v="40"/>
    <n v="2"/>
    <n v="1"/>
    <n v="22"/>
    <n v="4"/>
    <n v="0.62"/>
    <n v="4"/>
    <s v="No"/>
    <x v="0"/>
    <n v="0"/>
    <m/>
  </r>
  <r>
    <n v="3535"/>
    <s v="Female"/>
    <n v="0.65"/>
    <n v="0.91"/>
    <n v="0.59"/>
    <n v="7.6"/>
    <n v="81"/>
    <x v="36"/>
    <n v="57"/>
    <n v="4"/>
    <n v="0"/>
    <n v="21"/>
    <n v="1"/>
    <n v="0.61"/>
    <n v="2"/>
    <s v="Yes"/>
    <x v="1"/>
    <n v="12.82"/>
    <m/>
  </r>
  <r>
    <n v="3536"/>
    <s v="Male"/>
    <n v="0.68"/>
    <n v="0.88"/>
    <n v="0.59"/>
    <n v="9.0399999999999991"/>
    <n v="53"/>
    <x v="8"/>
    <n v="97"/>
    <n v="4"/>
    <n v="5"/>
    <n v="0"/>
    <n v="2"/>
    <n v="0.77"/>
    <n v="0"/>
    <s v="No"/>
    <x v="1"/>
    <n v="7.73"/>
    <m/>
  </r>
  <r>
    <n v="3537"/>
    <s v="Male"/>
    <n v="0.83"/>
    <n v="0.54"/>
    <n v="0.71"/>
    <n v="6.7"/>
    <n v="57"/>
    <x v="45"/>
    <n v="60"/>
    <n v="0"/>
    <n v="5"/>
    <n v="11"/>
    <n v="5"/>
    <n v="0.61"/>
    <n v="3"/>
    <s v="Yes"/>
    <x v="0"/>
    <n v="0"/>
    <m/>
  </r>
  <r>
    <n v="3538"/>
    <s v="Male"/>
    <n v="0.93"/>
    <n v="0.93"/>
    <n v="0.68"/>
    <n v="7.75"/>
    <n v="72"/>
    <x v="32"/>
    <n v="92"/>
    <n v="3"/>
    <n v="3"/>
    <n v="12"/>
    <n v="3"/>
    <n v="0.85"/>
    <n v="1"/>
    <s v="No"/>
    <x v="0"/>
    <n v="0"/>
    <m/>
  </r>
  <r>
    <n v="3539"/>
    <s v="Female"/>
    <n v="0.95"/>
    <n v="0.7"/>
    <n v="0.83"/>
    <n v="6.98"/>
    <n v="93"/>
    <x v="35"/>
    <n v="93"/>
    <n v="3"/>
    <n v="4"/>
    <n v="13"/>
    <n v="4"/>
    <n v="0.71"/>
    <n v="2"/>
    <s v="Yes"/>
    <x v="0"/>
    <n v="0"/>
    <m/>
  </r>
  <r>
    <n v="3540"/>
    <s v="Male"/>
    <n v="0.55000000000000004"/>
    <n v="0.67"/>
    <n v="0.62"/>
    <n v="5.95"/>
    <n v="73"/>
    <x v="21"/>
    <n v="63"/>
    <n v="2"/>
    <n v="0"/>
    <n v="9"/>
    <n v="0"/>
    <n v="0.96"/>
    <n v="3"/>
    <s v="No"/>
    <x v="0"/>
    <n v="0"/>
    <m/>
  </r>
  <r>
    <n v="3541"/>
    <s v="Female"/>
    <n v="0.62"/>
    <n v="0.84"/>
    <n v="0.88"/>
    <n v="9.6199999999999992"/>
    <n v="67"/>
    <x v="16"/>
    <n v="99"/>
    <n v="4"/>
    <n v="3"/>
    <n v="11"/>
    <n v="3"/>
    <n v="0.85"/>
    <n v="0"/>
    <s v="No"/>
    <x v="1"/>
    <n v="4.12"/>
    <m/>
  </r>
  <r>
    <n v="3542"/>
    <s v="Female"/>
    <n v="0.85"/>
    <n v="0.69"/>
    <n v="0.55000000000000004"/>
    <n v="9.18"/>
    <n v="75"/>
    <x v="39"/>
    <n v="56"/>
    <n v="4"/>
    <n v="0"/>
    <n v="24"/>
    <n v="3"/>
    <n v="0.95"/>
    <n v="2"/>
    <s v="No"/>
    <x v="1"/>
    <n v="3.19"/>
    <m/>
  </r>
  <r>
    <n v="3543"/>
    <s v="Male"/>
    <n v="0.71"/>
    <n v="0.64"/>
    <n v="0.83"/>
    <n v="5.84"/>
    <n v="84"/>
    <x v="0"/>
    <n v="81"/>
    <n v="3"/>
    <n v="5"/>
    <n v="21"/>
    <n v="2"/>
    <n v="0.75"/>
    <n v="2"/>
    <s v="No"/>
    <x v="0"/>
    <n v="0"/>
    <m/>
  </r>
  <r>
    <n v="3544"/>
    <s v="Female"/>
    <n v="0.67"/>
    <n v="0.54"/>
    <n v="0.83"/>
    <n v="8.6"/>
    <n v="87"/>
    <x v="41"/>
    <n v="99"/>
    <n v="2"/>
    <n v="1"/>
    <n v="17"/>
    <n v="1"/>
    <n v="0.73"/>
    <n v="3"/>
    <s v="No"/>
    <x v="0"/>
    <n v="0"/>
    <m/>
  </r>
  <r>
    <n v="3545"/>
    <s v="Male"/>
    <n v="0.61"/>
    <n v="0.62"/>
    <n v="0.59"/>
    <n v="6.99"/>
    <n v="76"/>
    <x v="52"/>
    <n v="48"/>
    <n v="4"/>
    <n v="4"/>
    <n v="6"/>
    <n v="0"/>
    <n v="0.61"/>
    <n v="5"/>
    <s v="No"/>
    <x v="0"/>
    <n v="0"/>
    <m/>
  </r>
  <r>
    <n v="3546"/>
    <s v="Male"/>
    <n v="0.79"/>
    <n v="0.61"/>
    <n v="0.86"/>
    <n v="9.7799999999999994"/>
    <n v="62"/>
    <x v="15"/>
    <n v="91"/>
    <n v="2"/>
    <n v="0"/>
    <n v="18"/>
    <n v="2"/>
    <n v="0.8"/>
    <n v="5"/>
    <s v="Yes"/>
    <x v="0"/>
    <n v="0"/>
    <m/>
  </r>
  <r>
    <n v="3547"/>
    <s v="Male"/>
    <n v="0.89"/>
    <n v="0.7"/>
    <n v="0.78"/>
    <n v="6.8"/>
    <n v="81"/>
    <x v="51"/>
    <n v="79"/>
    <n v="0"/>
    <n v="0"/>
    <n v="14"/>
    <n v="1"/>
    <n v="0.66"/>
    <n v="0"/>
    <s v="No"/>
    <x v="0"/>
    <n v="0"/>
    <m/>
  </r>
  <r>
    <n v="3548"/>
    <s v="Female"/>
    <n v="0.56000000000000005"/>
    <n v="0.86"/>
    <n v="0.73"/>
    <n v="6.53"/>
    <n v="56"/>
    <x v="39"/>
    <n v="67"/>
    <n v="4"/>
    <n v="0"/>
    <n v="6"/>
    <n v="0"/>
    <n v="0.7"/>
    <n v="2"/>
    <s v="No"/>
    <x v="0"/>
    <n v="0"/>
    <m/>
  </r>
  <r>
    <n v="3549"/>
    <s v="Male"/>
    <n v="0.81"/>
    <n v="0.55000000000000004"/>
    <n v="0.66"/>
    <n v="7.94"/>
    <n v="99"/>
    <x v="46"/>
    <n v="54"/>
    <n v="4"/>
    <n v="5"/>
    <n v="13"/>
    <n v="5"/>
    <n v="0.88"/>
    <n v="3"/>
    <s v="Yes"/>
    <x v="0"/>
    <n v="0"/>
    <m/>
  </r>
  <r>
    <n v="3550"/>
    <s v="Female"/>
    <n v="0.68"/>
    <n v="0.56000000000000005"/>
    <n v="0.55000000000000004"/>
    <n v="9.09"/>
    <n v="50"/>
    <x v="52"/>
    <n v="52"/>
    <n v="4"/>
    <n v="4"/>
    <n v="8"/>
    <n v="5"/>
    <n v="0.96"/>
    <n v="0"/>
    <s v="Yes"/>
    <x v="0"/>
    <n v="0"/>
    <m/>
  </r>
  <r>
    <n v="3551"/>
    <s v="Male"/>
    <n v="0.55000000000000004"/>
    <n v="0.75"/>
    <n v="0.61"/>
    <n v="6.33"/>
    <n v="71"/>
    <x v="21"/>
    <n v="67"/>
    <n v="3"/>
    <n v="1"/>
    <n v="4"/>
    <n v="4"/>
    <n v="0.98"/>
    <n v="2"/>
    <s v="No"/>
    <x v="0"/>
    <n v="0"/>
    <m/>
  </r>
  <r>
    <n v="3552"/>
    <s v="Male"/>
    <n v="0.69"/>
    <n v="0.91"/>
    <n v="0.71"/>
    <n v="8.5500000000000007"/>
    <n v="76"/>
    <x v="14"/>
    <n v="92"/>
    <n v="3"/>
    <n v="1"/>
    <n v="0"/>
    <n v="0"/>
    <n v="0.87"/>
    <n v="5"/>
    <s v="Yes"/>
    <x v="0"/>
    <n v="0"/>
    <m/>
  </r>
  <r>
    <n v="3553"/>
    <s v="Male"/>
    <n v="0.76"/>
    <n v="0.56999999999999995"/>
    <n v="0.88"/>
    <n v="5.76"/>
    <n v="54"/>
    <x v="44"/>
    <n v="56"/>
    <n v="4"/>
    <n v="0"/>
    <n v="15"/>
    <n v="2"/>
    <n v="0.99"/>
    <n v="2"/>
    <s v="Yes"/>
    <x v="0"/>
    <n v="0"/>
    <m/>
  </r>
  <r>
    <n v="3554"/>
    <s v="Female"/>
    <n v="0.92"/>
    <n v="0.57999999999999996"/>
    <n v="0.61"/>
    <n v="9.4499999999999993"/>
    <n v="43"/>
    <x v="4"/>
    <n v="48"/>
    <n v="4"/>
    <n v="1"/>
    <n v="4"/>
    <n v="0"/>
    <n v="0.63"/>
    <n v="1"/>
    <s v="Yes"/>
    <x v="0"/>
    <n v="0"/>
    <m/>
  </r>
  <r>
    <n v="3555"/>
    <s v="Female"/>
    <n v="0.86"/>
    <n v="0.76"/>
    <n v="0.71"/>
    <n v="5.85"/>
    <n v="78"/>
    <x v="50"/>
    <n v="95"/>
    <n v="0"/>
    <n v="3"/>
    <n v="23"/>
    <n v="0"/>
    <n v="0.63"/>
    <n v="4"/>
    <s v="Yes"/>
    <x v="0"/>
    <n v="0"/>
    <m/>
  </r>
  <r>
    <n v="3556"/>
    <s v="Female"/>
    <n v="0.56000000000000005"/>
    <n v="0.53"/>
    <n v="0.56999999999999995"/>
    <n v="9.43"/>
    <n v="69"/>
    <x v="39"/>
    <n v="60"/>
    <n v="0"/>
    <n v="1"/>
    <n v="7"/>
    <n v="0"/>
    <n v="0.86"/>
    <n v="0"/>
    <s v="Yes"/>
    <x v="1"/>
    <n v="11.78"/>
    <m/>
  </r>
  <r>
    <n v="3557"/>
    <s v="Male"/>
    <n v="0.54"/>
    <n v="0.7"/>
    <n v="0.83"/>
    <n v="7.61"/>
    <n v="49"/>
    <x v="24"/>
    <n v="69"/>
    <n v="2"/>
    <n v="0"/>
    <n v="18"/>
    <n v="4"/>
    <n v="0.65"/>
    <n v="3"/>
    <s v="Yes"/>
    <x v="0"/>
    <n v="0"/>
    <m/>
  </r>
  <r>
    <n v="3558"/>
    <s v="Male"/>
    <n v="0.6"/>
    <n v="0.8"/>
    <n v="0.76"/>
    <n v="7.43"/>
    <n v="62"/>
    <x v="0"/>
    <n v="50"/>
    <n v="2"/>
    <n v="3"/>
    <n v="19"/>
    <n v="5"/>
    <n v="0.93"/>
    <n v="1"/>
    <s v="Yes"/>
    <x v="0"/>
    <n v="0"/>
    <m/>
  </r>
  <r>
    <n v="3559"/>
    <s v="Female"/>
    <n v="0.64"/>
    <n v="0.7"/>
    <n v="0.83"/>
    <n v="9.69"/>
    <n v="63"/>
    <x v="56"/>
    <n v="69"/>
    <n v="3"/>
    <n v="4"/>
    <n v="11"/>
    <n v="5"/>
    <n v="0.99"/>
    <n v="2"/>
    <s v="No"/>
    <x v="1"/>
    <n v="8.06"/>
    <m/>
  </r>
  <r>
    <n v="3560"/>
    <s v="Female"/>
    <n v="0.52"/>
    <n v="0.89"/>
    <n v="0.59"/>
    <n v="9.76"/>
    <n v="75"/>
    <x v="4"/>
    <n v="75"/>
    <n v="1"/>
    <n v="2"/>
    <n v="7"/>
    <n v="1"/>
    <n v="0.77"/>
    <n v="3"/>
    <s v="No"/>
    <x v="0"/>
    <n v="0"/>
    <m/>
  </r>
  <r>
    <n v="3561"/>
    <s v="Female"/>
    <n v="0.54"/>
    <n v="0.74"/>
    <n v="0.84"/>
    <n v="8.3000000000000007"/>
    <n v="91"/>
    <x v="5"/>
    <n v="95"/>
    <n v="0"/>
    <n v="5"/>
    <n v="7"/>
    <n v="0"/>
    <n v="0.89"/>
    <n v="1"/>
    <s v="No"/>
    <x v="1"/>
    <n v="6.65"/>
    <m/>
  </r>
  <r>
    <n v="3562"/>
    <s v="Female"/>
    <n v="0.72"/>
    <n v="0.88"/>
    <n v="0.77"/>
    <n v="6.05"/>
    <n v="97"/>
    <x v="19"/>
    <n v="64"/>
    <n v="2"/>
    <n v="1"/>
    <n v="22"/>
    <n v="3"/>
    <n v="0.92"/>
    <n v="1"/>
    <s v="Yes"/>
    <x v="0"/>
    <n v="0"/>
    <m/>
  </r>
  <r>
    <n v="3563"/>
    <s v="Female"/>
    <n v="0.86"/>
    <n v="0.64"/>
    <n v="0.75"/>
    <n v="7.68"/>
    <n v="44"/>
    <x v="13"/>
    <n v="46"/>
    <n v="0"/>
    <n v="3"/>
    <n v="5"/>
    <n v="2"/>
    <n v="0.79"/>
    <n v="5"/>
    <s v="No"/>
    <x v="0"/>
    <n v="0"/>
    <m/>
  </r>
  <r>
    <n v="3564"/>
    <s v="Female"/>
    <n v="0.57999999999999996"/>
    <n v="0.84"/>
    <n v="0.8"/>
    <n v="7.78"/>
    <n v="76"/>
    <x v="7"/>
    <n v="59"/>
    <n v="0"/>
    <n v="2"/>
    <n v="19"/>
    <n v="3"/>
    <n v="0.95"/>
    <n v="5"/>
    <s v="No"/>
    <x v="0"/>
    <n v="0"/>
    <m/>
  </r>
  <r>
    <n v="3565"/>
    <s v="Male"/>
    <n v="0.64"/>
    <n v="0.92"/>
    <n v="0.75"/>
    <n v="7.71"/>
    <n v="82"/>
    <x v="44"/>
    <n v="94"/>
    <n v="1"/>
    <n v="4"/>
    <n v="8"/>
    <n v="1"/>
    <n v="0.64"/>
    <n v="4"/>
    <s v="No"/>
    <x v="0"/>
    <n v="0"/>
    <m/>
  </r>
  <r>
    <n v="3566"/>
    <s v="Female"/>
    <n v="0.52"/>
    <n v="0.9"/>
    <n v="0.74"/>
    <n v="7.95"/>
    <n v="58"/>
    <x v="43"/>
    <n v="93"/>
    <n v="0"/>
    <n v="2"/>
    <n v="1"/>
    <n v="2"/>
    <n v="0.94"/>
    <n v="5"/>
    <s v="No"/>
    <x v="0"/>
    <n v="0"/>
    <m/>
  </r>
  <r>
    <n v="3567"/>
    <s v="Male"/>
    <n v="0.78"/>
    <n v="0.86"/>
    <n v="0.77"/>
    <n v="5.58"/>
    <n v="76"/>
    <x v="24"/>
    <n v="98"/>
    <n v="1"/>
    <n v="4"/>
    <n v="17"/>
    <n v="1"/>
    <n v="0.78"/>
    <n v="1"/>
    <s v="Yes"/>
    <x v="0"/>
    <n v="0"/>
    <m/>
  </r>
  <r>
    <n v="3568"/>
    <s v="Male"/>
    <n v="0.55000000000000004"/>
    <n v="0.91"/>
    <n v="0.57999999999999996"/>
    <n v="8.56"/>
    <n v="92"/>
    <x v="6"/>
    <n v="99"/>
    <n v="1"/>
    <n v="0"/>
    <n v="0"/>
    <n v="2"/>
    <n v="0.71"/>
    <n v="0"/>
    <s v="Yes"/>
    <x v="0"/>
    <n v="0"/>
    <m/>
  </r>
  <r>
    <n v="3569"/>
    <s v="Female"/>
    <n v="0.66"/>
    <n v="0.77"/>
    <n v="0.75"/>
    <n v="8.56"/>
    <n v="47"/>
    <x v="34"/>
    <n v="74"/>
    <n v="0"/>
    <n v="0"/>
    <n v="10"/>
    <n v="5"/>
    <n v="0.85"/>
    <n v="4"/>
    <s v="Yes"/>
    <x v="0"/>
    <n v="0"/>
    <m/>
  </r>
  <r>
    <n v="3570"/>
    <s v="Female"/>
    <n v="0.75"/>
    <n v="0.63"/>
    <n v="0.75"/>
    <n v="6"/>
    <n v="46"/>
    <x v="45"/>
    <n v="49"/>
    <n v="0"/>
    <n v="5"/>
    <n v="14"/>
    <n v="5"/>
    <n v="0.78"/>
    <n v="4"/>
    <s v="Yes"/>
    <x v="0"/>
    <n v="0"/>
    <m/>
  </r>
  <r>
    <n v="3571"/>
    <s v="Male"/>
    <n v="0.7"/>
    <n v="0.53"/>
    <n v="0.55000000000000004"/>
    <n v="7.95"/>
    <n v="79"/>
    <x v="21"/>
    <n v="74"/>
    <n v="2"/>
    <n v="5"/>
    <n v="11"/>
    <n v="3"/>
    <n v="0.7"/>
    <n v="2"/>
    <s v="Yes"/>
    <x v="0"/>
    <n v="0"/>
    <m/>
  </r>
  <r>
    <n v="3572"/>
    <s v="Female"/>
    <n v="0.56999999999999995"/>
    <n v="0.69"/>
    <n v="0.69"/>
    <n v="7.94"/>
    <n v="52"/>
    <x v="39"/>
    <n v="40"/>
    <n v="0"/>
    <n v="4"/>
    <n v="2"/>
    <n v="3"/>
    <n v="0.79"/>
    <n v="2"/>
    <s v="Yes"/>
    <x v="0"/>
    <n v="0"/>
    <m/>
  </r>
  <r>
    <n v="3573"/>
    <s v="Female"/>
    <n v="0.7"/>
    <n v="0.83"/>
    <n v="0.71"/>
    <n v="8.43"/>
    <n v="76"/>
    <x v="20"/>
    <n v="53"/>
    <n v="0"/>
    <n v="2"/>
    <n v="18"/>
    <n v="4"/>
    <n v="0.68"/>
    <n v="0"/>
    <s v="No"/>
    <x v="0"/>
    <n v="0"/>
    <m/>
  </r>
  <r>
    <n v="3574"/>
    <s v="Male"/>
    <n v="0.6"/>
    <n v="0.61"/>
    <n v="0.68"/>
    <n v="5.87"/>
    <n v="99"/>
    <x v="50"/>
    <n v="84"/>
    <n v="0"/>
    <n v="5"/>
    <n v="19"/>
    <n v="1"/>
    <n v="0.79"/>
    <n v="3"/>
    <s v="No"/>
    <x v="0"/>
    <n v="0"/>
    <m/>
  </r>
  <r>
    <n v="3575"/>
    <s v="Male"/>
    <n v="0.87"/>
    <n v="0.82"/>
    <n v="0.73"/>
    <n v="8.19"/>
    <n v="66"/>
    <x v="57"/>
    <n v="44"/>
    <n v="2"/>
    <n v="1"/>
    <n v="18"/>
    <n v="3"/>
    <n v="0.86"/>
    <n v="5"/>
    <s v="Yes"/>
    <x v="0"/>
    <n v="0"/>
    <m/>
  </r>
  <r>
    <n v="3576"/>
    <s v="Male"/>
    <n v="0.56999999999999995"/>
    <n v="0.73"/>
    <n v="0.88"/>
    <n v="6.71"/>
    <n v="57"/>
    <x v="13"/>
    <n v="79"/>
    <n v="1"/>
    <n v="2"/>
    <n v="9"/>
    <n v="2"/>
    <n v="0.64"/>
    <n v="5"/>
    <s v="No"/>
    <x v="0"/>
    <n v="0"/>
    <m/>
  </r>
  <r>
    <n v="3577"/>
    <s v="Female"/>
    <n v="0.91"/>
    <n v="0.69"/>
    <n v="0.6"/>
    <n v="7.68"/>
    <n v="63"/>
    <x v="8"/>
    <n v="83"/>
    <n v="2"/>
    <n v="5"/>
    <n v="15"/>
    <n v="0"/>
    <n v="0.69"/>
    <n v="0"/>
    <s v="No"/>
    <x v="1"/>
    <n v="13.3"/>
    <m/>
  </r>
  <r>
    <n v="3578"/>
    <s v="Male"/>
    <n v="0.73"/>
    <n v="0.54"/>
    <n v="0.6"/>
    <n v="8.83"/>
    <n v="80"/>
    <x v="6"/>
    <n v="77"/>
    <n v="0"/>
    <n v="2"/>
    <n v="5"/>
    <n v="0"/>
    <n v="0.68"/>
    <n v="4"/>
    <s v="Yes"/>
    <x v="0"/>
    <n v="0"/>
    <m/>
  </r>
  <r>
    <n v="3579"/>
    <s v="Female"/>
    <n v="0.84"/>
    <n v="0.87"/>
    <n v="0.59"/>
    <n v="8.5299999999999994"/>
    <n v="41"/>
    <x v="28"/>
    <n v="95"/>
    <n v="4"/>
    <n v="1"/>
    <n v="8"/>
    <n v="0"/>
    <n v="0.84"/>
    <n v="2"/>
    <s v="No"/>
    <x v="0"/>
    <n v="0"/>
    <m/>
  </r>
  <r>
    <n v="3580"/>
    <s v="Male"/>
    <n v="0.63"/>
    <n v="0.79"/>
    <n v="0.61"/>
    <n v="6.01"/>
    <n v="55"/>
    <x v="56"/>
    <n v="94"/>
    <n v="0"/>
    <n v="2"/>
    <n v="7"/>
    <n v="4"/>
    <n v="0.72"/>
    <n v="0"/>
    <s v="Yes"/>
    <x v="0"/>
    <n v="0"/>
    <m/>
  </r>
  <r>
    <n v="3581"/>
    <s v="Male"/>
    <n v="0.63"/>
    <n v="0.73"/>
    <n v="0.87"/>
    <n v="8.0399999999999991"/>
    <n v="53"/>
    <x v="44"/>
    <n v="73"/>
    <n v="2"/>
    <n v="2"/>
    <n v="21"/>
    <n v="3"/>
    <n v="0.91"/>
    <n v="2"/>
    <s v="No"/>
    <x v="1"/>
    <n v="9.2899999999999991"/>
    <m/>
  </r>
  <r>
    <n v="3582"/>
    <s v="Male"/>
    <n v="0.59"/>
    <n v="0.92"/>
    <n v="0.67"/>
    <n v="9.67"/>
    <n v="56"/>
    <x v="24"/>
    <n v="63"/>
    <n v="2"/>
    <n v="3"/>
    <n v="15"/>
    <n v="1"/>
    <n v="0.67"/>
    <n v="0"/>
    <s v="Yes"/>
    <x v="1"/>
    <n v="13.18"/>
    <m/>
  </r>
  <r>
    <n v="3583"/>
    <s v="Female"/>
    <n v="0.61"/>
    <n v="0.89"/>
    <n v="0.55000000000000004"/>
    <n v="6.17"/>
    <n v="99"/>
    <x v="25"/>
    <n v="43"/>
    <n v="3"/>
    <n v="4"/>
    <n v="7"/>
    <n v="1"/>
    <n v="0.86"/>
    <n v="5"/>
    <s v="Yes"/>
    <x v="0"/>
    <n v="0"/>
    <m/>
  </r>
  <r>
    <n v="3584"/>
    <s v="Female"/>
    <n v="0.87"/>
    <n v="0.56000000000000005"/>
    <n v="0.67"/>
    <n v="9.17"/>
    <n v="45"/>
    <x v="5"/>
    <n v="66"/>
    <n v="4"/>
    <n v="0"/>
    <n v="23"/>
    <n v="4"/>
    <n v="0.81"/>
    <n v="0"/>
    <s v="Yes"/>
    <x v="1"/>
    <n v="14.3"/>
    <m/>
  </r>
  <r>
    <n v="3585"/>
    <s v="Male"/>
    <n v="0.93"/>
    <n v="0.85"/>
    <n v="0.81"/>
    <n v="8.52"/>
    <n v="74"/>
    <x v="59"/>
    <n v="44"/>
    <n v="2"/>
    <n v="5"/>
    <n v="21"/>
    <n v="2"/>
    <n v="0.87"/>
    <n v="1"/>
    <s v="No"/>
    <x v="0"/>
    <n v="0"/>
    <m/>
  </r>
  <r>
    <n v="3586"/>
    <s v="Male"/>
    <n v="0.95"/>
    <n v="0.87"/>
    <n v="0.61"/>
    <n v="8.83"/>
    <n v="56"/>
    <x v="22"/>
    <n v="82"/>
    <n v="1"/>
    <n v="5"/>
    <n v="17"/>
    <n v="5"/>
    <n v="0.77"/>
    <n v="0"/>
    <s v="No"/>
    <x v="0"/>
    <n v="0"/>
    <m/>
  </r>
  <r>
    <n v="3587"/>
    <s v="Male"/>
    <n v="0.83"/>
    <n v="0.65"/>
    <n v="0.56999999999999995"/>
    <n v="6.71"/>
    <n v="84"/>
    <x v="2"/>
    <n v="52"/>
    <n v="0"/>
    <n v="5"/>
    <n v="4"/>
    <n v="3"/>
    <n v="0.82"/>
    <n v="2"/>
    <s v="No"/>
    <x v="0"/>
    <n v="0"/>
    <m/>
  </r>
  <r>
    <n v="3588"/>
    <s v="Female"/>
    <n v="0.9"/>
    <n v="0.64"/>
    <n v="0.79"/>
    <n v="6.74"/>
    <n v="77"/>
    <x v="10"/>
    <n v="79"/>
    <n v="1"/>
    <n v="4"/>
    <n v="19"/>
    <n v="3"/>
    <n v="0.9"/>
    <n v="0"/>
    <s v="No"/>
    <x v="0"/>
    <n v="0"/>
    <m/>
  </r>
  <r>
    <n v="3589"/>
    <s v="Male"/>
    <n v="0.59"/>
    <n v="0.72"/>
    <n v="0.87"/>
    <n v="9.4"/>
    <n v="99"/>
    <x v="21"/>
    <n v="60"/>
    <n v="2"/>
    <n v="2"/>
    <n v="11"/>
    <n v="2"/>
    <n v="0.93"/>
    <n v="3"/>
    <s v="Yes"/>
    <x v="0"/>
    <n v="0"/>
    <m/>
  </r>
  <r>
    <n v="3590"/>
    <s v="Female"/>
    <n v="0.66"/>
    <n v="0.61"/>
    <n v="0.71"/>
    <n v="7.05"/>
    <n v="79"/>
    <x v="59"/>
    <n v="76"/>
    <n v="2"/>
    <n v="1"/>
    <n v="5"/>
    <n v="2"/>
    <n v="0.66"/>
    <n v="5"/>
    <s v="Yes"/>
    <x v="0"/>
    <n v="0"/>
    <m/>
  </r>
  <r>
    <n v="3591"/>
    <s v="Male"/>
    <n v="0.66"/>
    <n v="0.78"/>
    <n v="0.68"/>
    <n v="5.77"/>
    <n v="96"/>
    <x v="17"/>
    <n v="71"/>
    <n v="1"/>
    <n v="1"/>
    <n v="1"/>
    <n v="3"/>
    <n v="0.64"/>
    <n v="5"/>
    <s v="No"/>
    <x v="0"/>
    <n v="0"/>
    <m/>
  </r>
  <r>
    <n v="3592"/>
    <s v="Male"/>
    <n v="0.52"/>
    <n v="0.93"/>
    <n v="0.77"/>
    <n v="8.08"/>
    <n v="45"/>
    <x v="43"/>
    <n v="77"/>
    <n v="1"/>
    <n v="0"/>
    <n v="3"/>
    <n v="3"/>
    <n v="0.8"/>
    <n v="1"/>
    <s v="No"/>
    <x v="1"/>
    <n v="11.51"/>
    <m/>
  </r>
  <r>
    <n v="3593"/>
    <s v="Male"/>
    <n v="0.8"/>
    <n v="0.64"/>
    <n v="0.78"/>
    <n v="6.04"/>
    <n v="99"/>
    <x v="9"/>
    <n v="70"/>
    <n v="3"/>
    <n v="0"/>
    <n v="15"/>
    <n v="0"/>
    <n v="0.65"/>
    <n v="0"/>
    <s v="No"/>
    <x v="0"/>
    <n v="0"/>
    <m/>
  </r>
  <r>
    <n v="3594"/>
    <s v="Male"/>
    <n v="0.5"/>
    <n v="0.78"/>
    <n v="0.83"/>
    <n v="8.93"/>
    <n v="87"/>
    <x v="9"/>
    <n v="71"/>
    <n v="0"/>
    <n v="0"/>
    <n v="23"/>
    <n v="1"/>
    <n v="0.94"/>
    <n v="3"/>
    <s v="Yes"/>
    <x v="0"/>
    <n v="0"/>
    <m/>
  </r>
  <r>
    <n v="3595"/>
    <s v="Male"/>
    <n v="0.61"/>
    <n v="0.94"/>
    <n v="0.81"/>
    <n v="8.26"/>
    <n v="77"/>
    <x v="31"/>
    <n v="54"/>
    <n v="1"/>
    <n v="1"/>
    <n v="13"/>
    <n v="0"/>
    <n v="0.82"/>
    <n v="2"/>
    <s v="No"/>
    <x v="0"/>
    <n v="0"/>
    <m/>
  </r>
  <r>
    <n v="3596"/>
    <s v="Male"/>
    <n v="0.88"/>
    <n v="0.92"/>
    <n v="0.77"/>
    <n v="9.26"/>
    <n v="88"/>
    <x v="13"/>
    <n v="94"/>
    <n v="0"/>
    <n v="2"/>
    <n v="16"/>
    <n v="0"/>
    <n v="0.62"/>
    <n v="3"/>
    <s v="Yes"/>
    <x v="0"/>
    <n v="0"/>
    <m/>
  </r>
  <r>
    <n v="3597"/>
    <s v="Female"/>
    <n v="0.53"/>
    <n v="0.7"/>
    <n v="0.85"/>
    <n v="8.8699999999999992"/>
    <n v="60"/>
    <x v="18"/>
    <n v="96"/>
    <n v="4"/>
    <n v="0"/>
    <n v="18"/>
    <n v="1"/>
    <n v="0.92"/>
    <n v="5"/>
    <s v="No"/>
    <x v="0"/>
    <n v="0"/>
    <m/>
  </r>
  <r>
    <n v="3598"/>
    <s v="Male"/>
    <n v="0.91"/>
    <n v="0.64"/>
    <n v="0.71"/>
    <n v="5.98"/>
    <n v="74"/>
    <x v="58"/>
    <n v="87"/>
    <n v="2"/>
    <n v="0"/>
    <n v="3"/>
    <n v="4"/>
    <n v="0.97"/>
    <n v="1"/>
    <s v="No"/>
    <x v="0"/>
    <n v="0"/>
    <m/>
  </r>
  <r>
    <n v="3599"/>
    <s v="Female"/>
    <n v="0.62"/>
    <n v="0.63"/>
    <n v="0.56999999999999995"/>
    <n v="7.14"/>
    <n v="62"/>
    <x v="58"/>
    <n v="69"/>
    <n v="1"/>
    <n v="1"/>
    <n v="17"/>
    <n v="5"/>
    <n v="0.82"/>
    <n v="2"/>
    <s v="No"/>
    <x v="1"/>
    <n v="4.12"/>
    <m/>
  </r>
  <r>
    <n v="3600"/>
    <s v="Male"/>
    <n v="0.83"/>
    <n v="0.91"/>
    <n v="0.59"/>
    <n v="8.83"/>
    <n v="51"/>
    <x v="48"/>
    <n v="82"/>
    <n v="4"/>
    <n v="5"/>
    <n v="11"/>
    <n v="4"/>
    <n v="0.75"/>
    <n v="0"/>
    <s v="No"/>
    <x v="0"/>
    <n v="0"/>
    <m/>
  </r>
  <r>
    <n v="3601"/>
    <s v="Male"/>
    <n v="0.91"/>
    <n v="0.93"/>
    <n v="0.69"/>
    <n v="7.29"/>
    <n v="96"/>
    <x v="13"/>
    <n v="46"/>
    <n v="2"/>
    <n v="2"/>
    <n v="1"/>
    <n v="4"/>
    <n v="0.84"/>
    <n v="0"/>
    <s v="Yes"/>
    <x v="0"/>
    <n v="0"/>
    <m/>
  </r>
  <r>
    <n v="3602"/>
    <s v="Female"/>
    <n v="0.7"/>
    <n v="0.65"/>
    <n v="0.6"/>
    <n v="9.68"/>
    <n v="68"/>
    <x v="26"/>
    <n v="77"/>
    <n v="3"/>
    <n v="0"/>
    <n v="5"/>
    <n v="4"/>
    <n v="0.75"/>
    <n v="3"/>
    <s v="Yes"/>
    <x v="0"/>
    <n v="0"/>
    <m/>
  </r>
  <r>
    <n v="3603"/>
    <s v="Male"/>
    <n v="0.71"/>
    <n v="0.64"/>
    <n v="0.64"/>
    <n v="8.66"/>
    <n v="66"/>
    <x v="17"/>
    <n v="70"/>
    <n v="2"/>
    <n v="2"/>
    <n v="5"/>
    <n v="2"/>
    <n v="0.84"/>
    <n v="0"/>
    <s v="Yes"/>
    <x v="1"/>
    <n v="10.55"/>
    <m/>
  </r>
  <r>
    <n v="3604"/>
    <s v="Female"/>
    <n v="0.53"/>
    <n v="0.91"/>
    <n v="0.86"/>
    <n v="5.57"/>
    <n v="45"/>
    <x v="46"/>
    <n v="83"/>
    <n v="1"/>
    <n v="3"/>
    <n v="2"/>
    <n v="0"/>
    <n v="0.66"/>
    <n v="2"/>
    <s v="Yes"/>
    <x v="0"/>
    <n v="0"/>
    <m/>
  </r>
  <r>
    <n v="3605"/>
    <s v="Female"/>
    <n v="0.67"/>
    <n v="0.53"/>
    <n v="0.77"/>
    <n v="9.2799999999999994"/>
    <n v="60"/>
    <x v="43"/>
    <n v="65"/>
    <n v="4"/>
    <n v="5"/>
    <n v="7"/>
    <n v="2"/>
    <n v="0.67"/>
    <n v="5"/>
    <s v="Yes"/>
    <x v="0"/>
    <n v="0"/>
    <m/>
  </r>
  <r>
    <n v="3606"/>
    <s v="Male"/>
    <n v="0.54"/>
    <n v="0.76"/>
    <n v="0.71"/>
    <n v="5.93"/>
    <n v="46"/>
    <x v="45"/>
    <n v="75"/>
    <n v="4"/>
    <n v="5"/>
    <n v="11"/>
    <n v="2"/>
    <n v="0.62"/>
    <n v="2"/>
    <s v="No"/>
    <x v="0"/>
    <n v="0"/>
    <m/>
  </r>
  <r>
    <n v="3607"/>
    <s v="Female"/>
    <n v="0.68"/>
    <n v="0.72"/>
    <n v="0.74"/>
    <n v="6.1"/>
    <n v="82"/>
    <x v="37"/>
    <n v="85"/>
    <n v="4"/>
    <n v="0"/>
    <n v="2"/>
    <n v="1"/>
    <n v="0.64"/>
    <n v="0"/>
    <s v="No"/>
    <x v="0"/>
    <n v="0"/>
    <m/>
  </r>
  <r>
    <n v="3608"/>
    <s v="Female"/>
    <n v="0.51"/>
    <n v="0.78"/>
    <n v="0.69"/>
    <n v="8.66"/>
    <n v="80"/>
    <x v="45"/>
    <n v="82"/>
    <n v="2"/>
    <n v="0"/>
    <n v="1"/>
    <n v="4"/>
    <n v="0.78"/>
    <n v="3"/>
    <s v="No"/>
    <x v="0"/>
    <n v="0"/>
    <m/>
  </r>
  <r>
    <n v="3609"/>
    <s v="Male"/>
    <n v="0.61"/>
    <n v="0.9"/>
    <n v="0.76"/>
    <n v="9.2200000000000006"/>
    <n v="55"/>
    <x v="50"/>
    <n v="65"/>
    <n v="0"/>
    <n v="1"/>
    <n v="20"/>
    <n v="3"/>
    <n v="0.66"/>
    <n v="0"/>
    <s v="Yes"/>
    <x v="0"/>
    <n v="0"/>
    <m/>
  </r>
  <r>
    <n v="3610"/>
    <s v="Female"/>
    <n v="0.66"/>
    <n v="0.57999999999999996"/>
    <n v="0.6"/>
    <n v="7.81"/>
    <n v="44"/>
    <x v="25"/>
    <n v="83"/>
    <n v="0"/>
    <n v="5"/>
    <n v="22"/>
    <n v="4"/>
    <n v="0.81"/>
    <n v="5"/>
    <s v="Yes"/>
    <x v="0"/>
    <n v="0"/>
    <m/>
  </r>
  <r>
    <n v="3611"/>
    <s v="Male"/>
    <n v="0.59"/>
    <n v="0.92"/>
    <n v="0.57999999999999996"/>
    <n v="6.74"/>
    <n v="54"/>
    <x v="52"/>
    <n v="41"/>
    <n v="2"/>
    <n v="3"/>
    <n v="0"/>
    <n v="0"/>
    <n v="0.85"/>
    <n v="4"/>
    <s v="No"/>
    <x v="0"/>
    <n v="0"/>
    <m/>
  </r>
  <r>
    <n v="3612"/>
    <s v="Male"/>
    <n v="0.83"/>
    <n v="0.92"/>
    <n v="0.77"/>
    <n v="7.01"/>
    <n v="60"/>
    <x v="19"/>
    <n v="82"/>
    <n v="1"/>
    <n v="3"/>
    <n v="17"/>
    <n v="2"/>
    <n v="0.84"/>
    <n v="0"/>
    <s v="Yes"/>
    <x v="0"/>
    <n v="0"/>
    <m/>
  </r>
  <r>
    <n v="3613"/>
    <s v="Male"/>
    <n v="0.55000000000000004"/>
    <n v="0.56000000000000005"/>
    <n v="0.73"/>
    <n v="6.97"/>
    <n v="97"/>
    <x v="35"/>
    <n v="84"/>
    <n v="2"/>
    <n v="3"/>
    <n v="17"/>
    <n v="0"/>
    <n v="0.65"/>
    <n v="1"/>
    <s v="No"/>
    <x v="0"/>
    <n v="0"/>
    <m/>
  </r>
  <r>
    <n v="3614"/>
    <s v="Male"/>
    <n v="0.56999999999999995"/>
    <n v="0.91"/>
    <n v="0.85"/>
    <n v="6.9"/>
    <n v="43"/>
    <x v="55"/>
    <n v="82"/>
    <n v="0"/>
    <n v="4"/>
    <n v="7"/>
    <n v="2"/>
    <n v="0.64"/>
    <n v="0"/>
    <s v="No"/>
    <x v="0"/>
    <n v="0"/>
    <m/>
  </r>
  <r>
    <n v="3615"/>
    <s v="Female"/>
    <n v="0.6"/>
    <n v="0.53"/>
    <n v="0.56999999999999995"/>
    <n v="6.54"/>
    <n v="44"/>
    <x v="40"/>
    <n v="48"/>
    <n v="2"/>
    <n v="1"/>
    <n v="21"/>
    <n v="2"/>
    <n v="0.97"/>
    <n v="5"/>
    <s v="No"/>
    <x v="0"/>
    <n v="0"/>
    <m/>
  </r>
  <r>
    <n v="3616"/>
    <s v="Male"/>
    <n v="0.61"/>
    <n v="0.54"/>
    <n v="0.82"/>
    <n v="8.1199999999999992"/>
    <n v="46"/>
    <x v="48"/>
    <n v="97"/>
    <n v="4"/>
    <n v="1"/>
    <n v="13"/>
    <n v="2"/>
    <n v="0.97"/>
    <n v="4"/>
    <s v="Yes"/>
    <x v="0"/>
    <n v="0"/>
    <m/>
  </r>
  <r>
    <n v="3617"/>
    <s v="Male"/>
    <n v="0.57999999999999996"/>
    <n v="0.54"/>
    <n v="0.56999999999999995"/>
    <n v="9.3699999999999992"/>
    <n v="74"/>
    <x v="46"/>
    <n v="98"/>
    <n v="1"/>
    <n v="0"/>
    <n v="12"/>
    <n v="3"/>
    <n v="0.81"/>
    <n v="1"/>
    <s v="Yes"/>
    <x v="1"/>
    <n v="9.33"/>
    <m/>
  </r>
  <r>
    <n v="3618"/>
    <s v="Female"/>
    <n v="0.51"/>
    <n v="0.6"/>
    <n v="0.68"/>
    <n v="6.82"/>
    <n v="75"/>
    <x v="30"/>
    <n v="92"/>
    <n v="1"/>
    <n v="1"/>
    <n v="14"/>
    <n v="4"/>
    <n v="0.9"/>
    <n v="3"/>
    <s v="Yes"/>
    <x v="0"/>
    <n v="0"/>
    <m/>
  </r>
  <r>
    <n v="3619"/>
    <s v="Male"/>
    <n v="0.56999999999999995"/>
    <n v="0.9"/>
    <n v="0.72"/>
    <n v="6.3"/>
    <n v="96"/>
    <x v="24"/>
    <n v="87"/>
    <n v="3"/>
    <n v="0"/>
    <n v="14"/>
    <n v="2"/>
    <n v="0.81"/>
    <n v="1"/>
    <s v="Yes"/>
    <x v="0"/>
    <n v="0"/>
    <m/>
  </r>
  <r>
    <n v="3620"/>
    <s v="Male"/>
    <n v="0.6"/>
    <n v="0.77"/>
    <n v="0.81"/>
    <n v="9.11"/>
    <n v="54"/>
    <x v="19"/>
    <n v="44"/>
    <n v="2"/>
    <n v="0"/>
    <n v="12"/>
    <n v="1"/>
    <n v="0.7"/>
    <n v="2"/>
    <s v="No"/>
    <x v="0"/>
    <n v="0"/>
    <m/>
  </r>
  <r>
    <n v="3621"/>
    <s v="Female"/>
    <n v="0.85"/>
    <n v="0.65"/>
    <n v="0.64"/>
    <n v="8.69"/>
    <n v="67"/>
    <x v="23"/>
    <n v="66"/>
    <n v="4"/>
    <n v="4"/>
    <n v="3"/>
    <n v="5"/>
    <n v="0.91"/>
    <n v="5"/>
    <s v="No"/>
    <x v="0"/>
    <n v="0"/>
    <m/>
  </r>
  <r>
    <n v="3622"/>
    <s v="Female"/>
    <n v="0.59"/>
    <n v="0.9"/>
    <n v="0.69"/>
    <n v="9.5"/>
    <n v="41"/>
    <x v="16"/>
    <n v="51"/>
    <n v="2"/>
    <n v="1"/>
    <n v="3"/>
    <n v="5"/>
    <n v="0.76"/>
    <n v="4"/>
    <s v="No"/>
    <x v="0"/>
    <n v="0"/>
    <m/>
  </r>
  <r>
    <n v="3623"/>
    <s v="Female"/>
    <n v="0.7"/>
    <n v="0.79"/>
    <n v="0.73"/>
    <n v="6.21"/>
    <n v="95"/>
    <x v="50"/>
    <n v="74"/>
    <n v="3"/>
    <n v="1"/>
    <n v="4"/>
    <n v="2"/>
    <n v="0.81"/>
    <n v="2"/>
    <s v="Yes"/>
    <x v="0"/>
    <n v="0"/>
    <m/>
  </r>
  <r>
    <n v="3624"/>
    <s v="Female"/>
    <n v="0.69"/>
    <n v="0.53"/>
    <n v="0.63"/>
    <n v="6.12"/>
    <n v="96"/>
    <x v="30"/>
    <n v="68"/>
    <n v="3"/>
    <n v="4"/>
    <n v="2"/>
    <n v="4"/>
    <n v="0.75"/>
    <n v="2"/>
    <s v="Yes"/>
    <x v="0"/>
    <n v="0"/>
    <m/>
  </r>
  <r>
    <n v="3625"/>
    <s v="Female"/>
    <n v="0.56999999999999995"/>
    <n v="0.51"/>
    <n v="0.57999999999999996"/>
    <n v="7.83"/>
    <n v="44"/>
    <x v="25"/>
    <n v="55"/>
    <n v="2"/>
    <n v="4"/>
    <n v="11"/>
    <n v="4"/>
    <n v="0.74"/>
    <n v="1"/>
    <s v="Yes"/>
    <x v="1"/>
    <n v="8.81"/>
    <m/>
  </r>
  <r>
    <n v="3626"/>
    <s v="Female"/>
    <n v="0.85"/>
    <n v="0.52"/>
    <n v="0.69"/>
    <n v="8.14"/>
    <n v="46"/>
    <x v="4"/>
    <n v="58"/>
    <n v="2"/>
    <n v="1"/>
    <n v="19"/>
    <n v="3"/>
    <n v="0.67"/>
    <n v="1"/>
    <s v="No"/>
    <x v="0"/>
    <n v="0"/>
    <m/>
  </r>
  <r>
    <n v="3627"/>
    <s v="Female"/>
    <n v="0.78"/>
    <n v="0.7"/>
    <n v="0.62"/>
    <n v="7.56"/>
    <n v="61"/>
    <x v="39"/>
    <n v="88"/>
    <n v="2"/>
    <n v="1"/>
    <n v="11"/>
    <n v="2"/>
    <n v="0.62"/>
    <n v="2"/>
    <s v="Yes"/>
    <x v="1"/>
    <n v="12.67"/>
    <m/>
  </r>
  <r>
    <n v="3628"/>
    <s v="Male"/>
    <n v="0.91"/>
    <n v="0.55000000000000004"/>
    <n v="0.55000000000000004"/>
    <n v="8.08"/>
    <n v="88"/>
    <x v="56"/>
    <n v="99"/>
    <n v="0"/>
    <n v="0"/>
    <n v="19"/>
    <n v="1"/>
    <n v="0.72"/>
    <n v="5"/>
    <s v="Yes"/>
    <x v="0"/>
    <n v="0"/>
    <m/>
  </r>
  <r>
    <n v="3629"/>
    <s v="Female"/>
    <n v="0.61"/>
    <n v="0.92"/>
    <n v="0.61"/>
    <n v="6.28"/>
    <n v="70"/>
    <x v="56"/>
    <n v="82"/>
    <n v="3"/>
    <n v="2"/>
    <n v="6"/>
    <n v="3"/>
    <n v="0.89"/>
    <n v="3"/>
    <s v="Yes"/>
    <x v="0"/>
    <n v="0"/>
    <m/>
  </r>
  <r>
    <n v="3630"/>
    <s v="Female"/>
    <n v="0.63"/>
    <n v="0.67"/>
    <n v="0.85"/>
    <n v="7.56"/>
    <n v="71"/>
    <x v="3"/>
    <n v="92"/>
    <n v="1"/>
    <n v="5"/>
    <n v="6"/>
    <n v="3"/>
    <n v="0.87"/>
    <n v="0"/>
    <s v="No"/>
    <x v="1"/>
    <n v="7.15"/>
    <m/>
  </r>
  <r>
    <n v="3631"/>
    <s v="Female"/>
    <n v="0.7"/>
    <n v="0.93"/>
    <n v="0.72"/>
    <n v="8.33"/>
    <n v="47"/>
    <x v="27"/>
    <n v="90"/>
    <n v="0"/>
    <n v="0"/>
    <n v="0"/>
    <n v="2"/>
    <n v="0.68"/>
    <n v="0"/>
    <s v="No"/>
    <x v="1"/>
    <n v="10.14"/>
    <m/>
  </r>
  <r>
    <n v="3632"/>
    <s v="Male"/>
    <n v="0.71"/>
    <n v="0.54"/>
    <n v="0.66"/>
    <n v="7.36"/>
    <n v="80"/>
    <x v="13"/>
    <n v="66"/>
    <n v="4"/>
    <n v="3"/>
    <n v="11"/>
    <n v="2"/>
    <n v="0.71"/>
    <n v="4"/>
    <s v="No"/>
    <x v="0"/>
    <n v="0"/>
    <m/>
  </r>
  <r>
    <n v="3633"/>
    <s v="Male"/>
    <n v="0.7"/>
    <n v="0.57999999999999996"/>
    <n v="0.84"/>
    <n v="8.42"/>
    <n v="81"/>
    <x v="10"/>
    <n v="57"/>
    <n v="1"/>
    <n v="3"/>
    <n v="2"/>
    <n v="3"/>
    <n v="0.84"/>
    <n v="1"/>
    <s v="No"/>
    <x v="1"/>
    <n v="9.3800000000000008"/>
    <m/>
  </r>
  <r>
    <n v="3634"/>
    <s v="Female"/>
    <n v="0.93"/>
    <n v="0.69"/>
    <n v="0.87"/>
    <n v="7.44"/>
    <n v="50"/>
    <x v="30"/>
    <n v="98"/>
    <n v="1"/>
    <n v="2"/>
    <n v="14"/>
    <n v="3"/>
    <n v="0.96"/>
    <n v="0"/>
    <s v="Yes"/>
    <x v="1"/>
    <n v="8.5399999999999991"/>
    <m/>
  </r>
  <r>
    <n v="3635"/>
    <s v="Female"/>
    <n v="0.79"/>
    <n v="0.77"/>
    <n v="0.61"/>
    <n v="6.93"/>
    <n v="40"/>
    <x v="3"/>
    <n v="80"/>
    <n v="1"/>
    <n v="5"/>
    <n v="8"/>
    <n v="3"/>
    <n v="0.8"/>
    <n v="3"/>
    <s v="No"/>
    <x v="0"/>
    <n v="0"/>
    <m/>
  </r>
  <r>
    <n v="3636"/>
    <s v="Female"/>
    <n v="0.88"/>
    <n v="0.75"/>
    <n v="0.82"/>
    <n v="6.81"/>
    <n v="86"/>
    <x v="35"/>
    <n v="52"/>
    <n v="3"/>
    <n v="4"/>
    <n v="21"/>
    <n v="0"/>
    <n v="0.98"/>
    <n v="4"/>
    <s v="Yes"/>
    <x v="0"/>
    <n v="0"/>
    <m/>
  </r>
  <r>
    <n v="3637"/>
    <s v="Male"/>
    <n v="0.69"/>
    <n v="0.67"/>
    <n v="0.56999999999999995"/>
    <n v="7.27"/>
    <n v="79"/>
    <x v="5"/>
    <n v="69"/>
    <n v="4"/>
    <n v="3"/>
    <n v="21"/>
    <n v="3"/>
    <n v="0.98"/>
    <n v="5"/>
    <s v="No"/>
    <x v="0"/>
    <n v="0"/>
    <m/>
  </r>
  <r>
    <n v="3638"/>
    <s v="Male"/>
    <n v="0.73"/>
    <n v="0.68"/>
    <n v="0.6"/>
    <n v="5.6"/>
    <n v="58"/>
    <x v="15"/>
    <n v="65"/>
    <n v="0"/>
    <n v="4"/>
    <n v="19"/>
    <n v="4"/>
    <n v="0.78"/>
    <n v="1"/>
    <s v="No"/>
    <x v="0"/>
    <n v="0"/>
    <m/>
  </r>
  <r>
    <n v="3639"/>
    <s v="Female"/>
    <n v="0.72"/>
    <n v="0.52"/>
    <n v="0.85"/>
    <n v="8.3699999999999992"/>
    <n v="83"/>
    <x v="34"/>
    <n v="45"/>
    <n v="4"/>
    <n v="4"/>
    <n v="8"/>
    <n v="5"/>
    <n v="0.67"/>
    <n v="0"/>
    <s v="No"/>
    <x v="0"/>
    <n v="0"/>
    <m/>
  </r>
  <r>
    <n v="3640"/>
    <s v="Male"/>
    <n v="0.56000000000000005"/>
    <n v="0.57999999999999996"/>
    <n v="0.69"/>
    <n v="9.1300000000000008"/>
    <n v="77"/>
    <x v="38"/>
    <n v="42"/>
    <n v="0"/>
    <n v="0"/>
    <n v="13"/>
    <n v="1"/>
    <n v="0.97"/>
    <n v="2"/>
    <s v="Yes"/>
    <x v="0"/>
    <n v="0"/>
    <m/>
  </r>
  <r>
    <n v="3641"/>
    <s v="Female"/>
    <n v="0.57999999999999996"/>
    <n v="0.85"/>
    <n v="0.61"/>
    <n v="7.02"/>
    <n v="81"/>
    <x v="17"/>
    <n v="62"/>
    <n v="3"/>
    <n v="4"/>
    <n v="2"/>
    <n v="1"/>
    <n v="0.62"/>
    <n v="3"/>
    <s v="No"/>
    <x v="0"/>
    <n v="0"/>
    <m/>
  </r>
  <r>
    <n v="3642"/>
    <s v="Male"/>
    <n v="0.5"/>
    <n v="0.8"/>
    <n v="0.84"/>
    <n v="5.7"/>
    <n v="95"/>
    <x v="11"/>
    <n v="51"/>
    <n v="4"/>
    <n v="2"/>
    <n v="7"/>
    <n v="5"/>
    <n v="0.81"/>
    <n v="3"/>
    <s v="No"/>
    <x v="0"/>
    <n v="0"/>
    <m/>
  </r>
  <r>
    <n v="3643"/>
    <s v="Male"/>
    <n v="0.75"/>
    <n v="0.66"/>
    <n v="0.81"/>
    <n v="9.74"/>
    <n v="76"/>
    <x v="49"/>
    <n v="80"/>
    <n v="1"/>
    <n v="0"/>
    <n v="5"/>
    <n v="2"/>
    <n v="0.6"/>
    <n v="1"/>
    <s v="Yes"/>
    <x v="0"/>
    <n v="0"/>
    <m/>
  </r>
  <r>
    <n v="3644"/>
    <s v="Female"/>
    <n v="0.87"/>
    <n v="0.72"/>
    <n v="0.71"/>
    <n v="6.63"/>
    <n v="95"/>
    <x v="54"/>
    <n v="80"/>
    <n v="4"/>
    <n v="2"/>
    <n v="11"/>
    <n v="3"/>
    <n v="0.97"/>
    <n v="5"/>
    <s v="Yes"/>
    <x v="0"/>
    <n v="0"/>
    <m/>
  </r>
  <r>
    <n v="3645"/>
    <s v="Female"/>
    <n v="0.87"/>
    <n v="0.83"/>
    <n v="0.72"/>
    <n v="6.04"/>
    <n v="46"/>
    <x v="30"/>
    <n v="54"/>
    <n v="3"/>
    <n v="4"/>
    <n v="1"/>
    <n v="1"/>
    <n v="0.78"/>
    <n v="3"/>
    <s v="No"/>
    <x v="0"/>
    <n v="0"/>
    <m/>
  </r>
  <r>
    <n v="3646"/>
    <s v="Female"/>
    <n v="0.93"/>
    <n v="0.9"/>
    <n v="0.76"/>
    <n v="7.09"/>
    <n v="78"/>
    <x v="30"/>
    <n v="40"/>
    <n v="3"/>
    <n v="3"/>
    <n v="2"/>
    <n v="1"/>
    <n v="0.8"/>
    <n v="1"/>
    <s v="Yes"/>
    <x v="0"/>
    <n v="0"/>
    <m/>
  </r>
  <r>
    <n v="3647"/>
    <s v="Female"/>
    <n v="0.71"/>
    <n v="0.9"/>
    <n v="0.8"/>
    <n v="8.68"/>
    <n v="94"/>
    <x v="52"/>
    <n v="89"/>
    <n v="3"/>
    <n v="5"/>
    <n v="13"/>
    <n v="4"/>
    <n v="0.72"/>
    <n v="3"/>
    <s v="No"/>
    <x v="0"/>
    <n v="0"/>
    <m/>
  </r>
  <r>
    <n v="3648"/>
    <s v="Male"/>
    <n v="0.93"/>
    <n v="0.54"/>
    <n v="0.81"/>
    <n v="6.76"/>
    <n v="64"/>
    <x v="52"/>
    <n v="86"/>
    <n v="0"/>
    <n v="4"/>
    <n v="16"/>
    <n v="4"/>
    <n v="0.86"/>
    <n v="0"/>
    <s v="No"/>
    <x v="0"/>
    <n v="0"/>
    <m/>
  </r>
  <r>
    <n v="3649"/>
    <s v="Male"/>
    <n v="0.59"/>
    <n v="0.64"/>
    <n v="0.78"/>
    <n v="7.97"/>
    <n v="93"/>
    <x v="47"/>
    <n v="47"/>
    <n v="4"/>
    <n v="2"/>
    <n v="2"/>
    <n v="0"/>
    <n v="0.76"/>
    <n v="5"/>
    <s v="Yes"/>
    <x v="0"/>
    <n v="0"/>
    <m/>
  </r>
  <r>
    <n v="3650"/>
    <s v="Male"/>
    <n v="0.55000000000000004"/>
    <n v="0.52"/>
    <n v="0.62"/>
    <n v="7.29"/>
    <n v="61"/>
    <x v="59"/>
    <n v="70"/>
    <n v="1"/>
    <n v="1"/>
    <n v="3"/>
    <n v="5"/>
    <n v="0.79"/>
    <n v="1"/>
    <s v="No"/>
    <x v="1"/>
    <n v="13.67"/>
    <m/>
  </r>
  <r>
    <n v="3651"/>
    <s v="Female"/>
    <n v="0.66"/>
    <n v="0.68"/>
    <n v="0.75"/>
    <n v="6.01"/>
    <n v="66"/>
    <x v="11"/>
    <n v="50"/>
    <n v="1"/>
    <n v="1"/>
    <n v="14"/>
    <n v="0"/>
    <n v="0.89"/>
    <n v="3"/>
    <s v="Yes"/>
    <x v="0"/>
    <n v="0"/>
    <m/>
  </r>
  <r>
    <n v="3652"/>
    <s v="Male"/>
    <n v="0.87"/>
    <n v="0.77"/>
    <n v="0.83"/>
    <n v="6.92"/>
    <n v="80"/>
    <x v="48"/>
    <n v="56"/>
    <n v="2"/>
    <n v="3"/>
    <n v="21"/>
    <n v="1"/>
    <n v="0.97"/>
    <n v="0"/>
    <s v="No"/>
    <x v="0"/>
    <n v="0"/>
    <m/>
  </r>
  <r>
    <n v="3653"/>
    <s v="Female"/>
    <n v="0.73"/>
    <n v="0.52"/>
    <n v="0.75"/>
    <n v="8.6199999999999992"/>
    <n v="86"/>
    <x v="47"/>
    <n v="66"/>
    <n v="3"/>
    <n v="5"/>
    <n v="6"/>
    <n v="2"/>
    <n v="0.7"/>
    <n v="5"/>
    <s v="No"/>
    <x v="0"/>
    <n v="0"/>
    <m/>
  </r>
  <r>
    <n v="3654"/>
    <s v="Male"/>
    <n v="0.59"/>
    <n v="0.87"/>
    <n v="0.56999999999999995"/>
    <n v="8.1300000000000008"/>
    <n v="77"/>
    <x v="0"/>
    <n v="99"/>
    <n v="1"/>
    <n v="2"/>
    <n v="18"/>
    <n v="1"/>
    <n v="0.86"/>
    <n v="0"/>
    <s v="No"/>
    <x v="1"/>
    <n v="7.63"/>
    <m/>
  </r>
  <r>
    <n v="3655"/>
    <s v="Female"/>
    <n v="0.56999999999999995"/>
    <n v="0.53"/>
    <n v="0.85"/>
    <n v="6.02"/>
    <n v="87"/>
    <x v="15"/>
    <n v="70"/>
    <n v="3"/>
    <n v="3"/>
    <n v="13"/>
    <n v="2"/>
    <n v="0.97"/>
    <n v="0"/>
    <s v="No"/>
    <x v="0"/>
    <n v="0"/>
    <m/>
  </r>
  <r>
    <n v="3656"/>
    <s v="Female"/>
    <n v="0.7"/>
    <n v="0.73"/>
    <n v="0.81"/>
    <n v="6.2"/>
    <n v="78"/>
    <x v="18"/>
    <n v="66"/>
    <n v="1"/>
    <n v="0"/>
    <n v="15"/>
    <n v="1"/>
    <n v="0.87"/>
    <n v="5"/>
    <s v="Yes"/>
    <x v="0"/>
    <n v="0"/>
    <m/>
  </r>
  <r>
    <n v="3657"/>
    <s v="Male"/>
    <n v="0.55000000000000004"/>
    <n v="0.8"/>
    <n v="0.81"/>
    <n v="8.26"/>
    <n v="54"/>
    <x v="10"/>
    <n v="53"/>
    <n v="4"/>
    <n v="4"/>
    <n v="12"/>
    <n v="4"/>
    <n v="0.85"/>
    <n v="1"/>
    <s v="Yes"/>
    <x v="0"/>
    <n v="0"/>
    <m/>
  </r>
  <r>
    <n v="3658"/>
    <s v="Female"/>
    <n v="0.7"/>
    <n v="0.94"/>
    <n v="0.63"/>
    <n v="9"/>
    <n v="94"/>
    <x v="9"/>
    <n v="90"/>
    <n v="2"/>
    <n v="0"/>
    <n v="22"/>
    <n v="3"/>
    <n v="0.98"/>
    <n v="1"/>
    <s v="No"/>
    <x v="0"/>
    <n v="0"/>
    <m/>
  </r>
  <r>
    <n v="3659"/>
    <s v="Female"/>
    <n v="0.88"/>
    <n v="0.94"/>
    <n v="0.87"/>
    <n v="7"/>
    <n v="41"/>
    <x v="29"/>
    <n v="98"/>
    <n v="3"/>
    <n v="1"/>
    <n v="19"/>
    <n v="1"/>
    <n v="0.92"/>
    <n v="3"/>
    <s v="Yes"/>
    <x v="0"/>
    <n v="0"/>
    <m/>
  </r>
  <r>
    <n v="3660"/>
    <s v="Male"/>
    <n v="0.73"/>
    <n v="0.6"/>
    <n v="0.87"/>
    <n v="8.06"/>
    <n v="99"/>
    <x v="27"/>
    <n v="62"/>
    <n v="0"/>
    <n v="4"/>
    <n v="16"/>
    <n v="0"/>
    <n v="0.91"/>
    <n v="5"/>
    <s v="Yes"/>
    <x v="0"/>
    <n v="0"/>
    <m/>
  </r>
  <r>
    <n v="3661"/>
    <s v="Female"/>
    <n v="0.82"/>
    <n v="0.86"/>
    <n v="0.8"/>
    <n v="6.23"/>
    <n v="47"/>
    <x v="6"/>
    <n v="95"/>
    <n v="0"/>
    <n v="0"/>
    <n v="16"/>
    <n v="2"/>
    <n v="0.84"/>
    <n v="5"/>
    <s v="No"/>
    <x v="0"/>
    <n v="0"/>
    <m/>
  </r>
  <r>
    <n v="3662"/>
    <s v="Female"/>
    <n v="0.67"/>
    <n v="0.5"/>
    <n v="0.82"/>
    <n v="6.84"/>
    <n v="83"/>
    <x v="43"/>
    <n v="44"/>
    <n v="1"/>
    <n v="1"/>
    <n v="23"/>
    <n v="2"/>
    <n v="0.83"/>
    <n v="5"/>
    <s v="No"/>
    <x v="0"/>
    <n v="0"/>
    <m/>
  </r>
  <r>
    <n v="3663"/>
    <s v="Female"/>
    <n v="0.77"/>
    <n v="0.57999999999999996"/>
    <n v="0.85"/>
    <n v="5.59"/>
    <n v="82"/>
    <x v="49"/>
    <n v="69"/>
    <n v="4"/>
    <n v="5"/>
    <n v="9"/>
    <n v="1"/>
    <n v="0.99"/>
    <n v="2"/>
    <s v="No"/>
    <x v="0"/>
    <n v="0"/>
    <m/>
  </r>
  <r>
    <n v="3664"/>
    <s v="Male"/>
    <n v="0.81"/>
    <n v="0.66"/>
    <n v="0.55000000000000004"/>
    <n v="8.8000000000000007"/>
    <n v="45"/>
    <x v="17"/>
    <n v="73"/>
    <n v="3"/>
    <n v="0"/>
    <n v="6"/>
    <n v="2"/>
    <n v="0.86"/>
    <n v="2"/>
    <s v="Yes"/>
    <x v="1"/>
    <n v="6.6"/>
    <m/>
  </r>
  <r>
    <n v="3665"/>
    <s v="Male"/>
    <n v="0.61"/>
    <n v="0.5"/>
    <n v="0.74"/>
    <n v="7.22"/>
    <n v="59"/>
    <x v="26"/>
    <n v="86"/>
    <n v="2"/>
    <n v="4"/>
    <n v="19"/>
    <n v="0"/>
    <n v="0.81"/>
    <n v="4"/>
    <s v="No"/>
    <x v="0"/>
    <n v="0"/>
    <m/>
  </r>
  <r>
    <n v="3666"/>
    <s v="Female"/>
    <n v="0.91"/>
    <n v="0.52"/>
    <n v="0.66"/>
    <n v="9.01"/>
    <n v="66"/>
    <x v="16"/>
    <n v="58"/>
    <n v="4"/>
    <n v="0"/>
    <n v="16"/>
    <n v="4"/>
    <n v="0.79"/>
    <n v="2"/>
    <s v="No"/>
    <x v="1"/>
    <n v="8.8699999999999992"/>
    <m/>
  </r>
  <r>
    <n v="3667"/>
    <s v="Male"/>
    <n v="0.76"/>
    <n v="0.75"/>
    <n v="0.71"/>
    <n v="8.5500000000000007"/>
    <n v="84"/>
    <x v="54"/>
    <n v="96"/>
    <n v="1"/>
    <n v="4"/>
    <n v="21"/>
    <n v="3"/>
    <n v="0.92"/>
    <n v="5"/>
    <s v="No"/>
    <x v="0"/>
    <n v="0"/>
    <m/>
  </r>
  <r>
    <n v="3668"/>
    <s v="Female"/>
    <n v="0.59"/>
    <n v="0.8"/>
    <n v="0.69"/>
    <n v="9.06"/>
    <n v="62"/>
    <x v="44"/>
    <n v="70"/>
    <n v="4"/>
    <n v="0"/>
    <n v="11"/>
    <n v="3"/>
    <n v="0.64"/>
    <n v="2"/>
    <s v="Yes"/>
    <x v="1"/>
    <n v="10.16"/>
    <m/>
  </r>
  <r>
    <n v="3669"/>
    <s v="Female"/>
    <n v="0.95"/>
    <n v="0.75"/>
    <n v="0.88"/>
    <n v="6.73"/>
    <n v="87"/>
    <x v="17"/>
    <n v="55"/>
    <n v="2"/>
    <n v="3"/>
    <n v="10"/>
    <n v="2"/>
    <n v="0.88"/>
    <n v="3"/>
    <s v="Yes"/>
    <x v="0"/>
    <n v="0"/>
    <m/>
  </r>
  <r>
    <n v="3670"/>
    <s v="Female"/>
    <n v="0.91"/>
    <n v="0.72"/>
    <n v="0.7"/>
    <n v="6.3"/>
    <n v="79"/>
    <x v="35"/>
    <n v="84"/>
    <n v="4"/>
    <n v="5"/>
    <n v="9"/>
    <n v="1"/>
    <n v="0.64"/>
    <n v="1"/>
    <s v="Yes"/>
    <x v="0"/>
    <n v="0"/>
    <m/>
  </r>
  <r>
    <n v="3671"/>
    <s v="Female"/>
    <n v="0.81"/>
    <n v="0.79"/>
    <n v="0.57999999999999996"/>
    <n v="9.68"/>
    <n v="56"/>
    <x v="39"/>
    <n v="66"/>
    <n v="3"/>
    <n v="0"/>
    <n v="22"/>
    <n v="2"/>
    <n v="0.98"/>
    <n v="2"/>
    <s v="No"/>
    <x v="1"/>
    <n v="9.7899999999999991"/>
    <m/>
  </r>
  <r>
    <n v="3672"/>
    <s v="Female"/>
    <n v="0.91"/>
    <n v="0.59"/>
    <n v="0.62"/>
    <n v="8.58"/>
    <n v="97"/>
    <x v="50"/>
    <n v="65"/>
    <n v="1"/>
    <n v="0"/>
    <n v="21"/>
    <n v="0"/>
    <n v="0.76"/>
    <n v="4"/>
    <s v="Yes"/>
    <x v="0"/>
    <n v="0"/>
    <m/>
  </r>
  <r>
    <n v="3673"/>
    <s v="Male"/>
    <n v="0.75"/>
    <n v="0.56999999999999995"/>
    <n v="0.88"/>
    <n v="9.09"/>
    <n v="52"/>
    <x v="23"/>
    <n v="78"/>
    <n v="2"/>
    <n v="3"/>
    <n v="21"/>
    <n v="5"/>
    <n v="0.88"/>
    <n v="3"/>
    <s v="Yes"/>
    <x v="0"/>
    <n v="0"/>
    <m/>
  </r>
  <r>
    <n v="3674"/>
    <s v="Female"/>
    <n v="0.74"/>
    <n v="0.93"/>
    <n v="0.79"/>
    <n v="5.56"/>
    <n v="43"/>
    <x v="25"/>
    <n v="68"/>
    <n v="1"/>
    <n v="1"/>
    <n v="7"/>
    <n v="1"/>
    <n v="0.7"/>
    <n v="0"/>
    <s v="No"/>
    <x v="0"/>
    <n v="0"/>
    <m/>
  </r>
  <r>
    <n v="3675"/>
    <s v="Male"/>
    <n v="0.6"/>
    <n v="0.74"/>
    <n v="0.69"/>
    <n v="7.02"/>
    <n v="59"/>
    <x v="37"/>
    <n v="88"/>
    <n v="3"/>
    <n v="4"/>
    <n v="14"/>
    <n v="4"/>
    <n v="0.81"/>
    <n v="0"/>
    <s v="No"/>
    <x v="0"/>
    <n v="0"/>
    <m/>
  </r>
  <r>
    <n v="3676"/>
    <s v="Male"/>
    <n v="0.72"/>
    <n v="0.71"/>
    <n v="0.82"/>
    <n v="8.69"/>
    <n v="81"/>
    <x v="42"/>
    <n v="90"/>
    <n v="2"/>
    <n v="2"/>
    <n v="21"/>
    <n v="0"/>
    <n v="0.9"/>
    <n v="4"/>
    <s v="Yes"/>
    <x v="0"/>
    <n v="0"/>
    <m/>
  </r>
  <r>
    <n v="3677"/>
    <s v="Female"/>
    <n v="0.83"/>
    <n v="0.64"/>
    <n v="0.63"/>
    <n v="5.84"/>
    <n v="64"/>
    <x v="49"/>
    <n v="96"/>
    <n v="2"/>
    <n v="1"/>
    <n v="17"/>
    <n v="4"/>
    <n v="0.98"/>
    <n v="1"/>
    <s v="Yes"/>
    <x v="0"/>
    <n v="0"/>
    <m/>
  </r>
  <r>
    <n v="3678"/>
    <s v="Female"/>
    <n v="0.89"/>
    <n v="0.9"/>
    <n v="0.56000000000000005"/>
    <n v="7.94"/>
    <n v="61"/>
    <x v="15"/>
    <n v="78"/>
    <n v="1"/>
    <n v="4"/>
    <n v="22"/>
    <n v="1"/>
    <n v="0.6"/>
    <n v="5"/>
    <s v="Yes"/>
    <x v="0"/>
    <n v="0"/>
    <m/>
  </r>
  <r>
    <n v="3679"/>
    <s v="Male"/>
    <n v="0.72"/>
    <n v="0.59"/>
    <n v="0.71"/>
    <n v="7.35"/>
    <n v="91"/>
    <x v="24"/>
    <n v="83"/>
    <n v="4"/>
    <n v="0"/>
    <n v="12"/>
    <n v="4"/>
    <n v="0.74"/>
    <n v="0"/>
    <s v="Yes"/>
    <x v="1"/>
    <n v="8.3800000000000008"/>
    <m/>
  </r>
  <r>
    <n v="3680"/>
    <s v="Male"/>
    <n v="0.78"/>
    <n v="0.69"/>
    <n v="0.64"/>
    <n v="5.58"/>
    <n v="87"/>
    <x v="33"/>
    <n v="84"/>
    <n v="4"/>
    <n v="1"/>
    <n v="15"/>
    <n v="0"/>
    <n v="0.78"/>
    <n v="1"/>
    <s v="No"/>
    <x v="0"/>
    <n v="0"/>
    <m/>
  </r>
  <r>
    <n v="3681"/>
    <s v="Male"/>
    <n v="0.8"/>
    <n v="0.9"/>
    <n v="0.63"/>
    <n v="6.51"/>
    <n v="56"/>
    <x v="49"/>
    <n v="68"/>
    <n v="0"/>
    <n v="0"/>
    <n v="12"/>
    <n v="0"/>
    <n v="0.69"/>
    <n v="2"/>
    <s v="No"/>
    <x v="0"/>
    <n v="0"/>
    <m/>
  </r>
  <r>
    <n v="3682"/>
    <s v="Female"/>
    <n v="0.56000000000000005"/>
    <n v="0.72"/>
    <n v="0.85"/>
    <n v="6.72"/>
    <n v="79"/>
    <x v="11"/>
    <n v="84"/>
    <n v="0"/>
    <n v="1"/>
    <n v="3"/>
    <n v="2"/>
    <n v="0.68"/>
    <n v="2"/>
    <s v="Yes"/>
    <x v="0"/>
    <n v="0"/>
    <m/>
  </r>
  <r>
    <n v="3683"/>
    <s v="Male"/>
    <n v="0.89"/>
    <n v="0.5"/>
    <n v="0.56000000000000005"/>
    <n v="5.98"/>
    <n v="50"/>
    <x v="19"/>
    <n v="85"/>
    <n v="2"/>
    <n v="1"/>
    <n v="10"/>
    <n v="5"/>
    <n v="0.72"/>
    <n v="2"/>
    <s v="No"/>
    <x v="0"/>
    <n v="0"/>
    <m/>
  </r>
  <r>
    <n v="3684"/>
    <s v="Female"/>
    <n v="0.82"/>
    <n v="0.51"/>
    <n v="0.78"/>
    <n v="8.2200000000000006"/>
    <n v="64"/>
    <x v="0"/>
    <n v="86"/>
    <n v="1"/>
    <n v="2"/>
    <n v="18"/>
    <n v="1"/>
    <n v="0.85"/>
    <n v="0"/>
    <s v="No"/>
    <x v="1"/>
    <n v="13.18"/>
    <m/>
  </r>
  <r>
    <n v="3685"/>
    <s v="Female"/>
    <n v="0.7"/>
    <n v="0.68"/>
    <n v="0.73"/>
    <n v="6.54"/>
    <n v="44"/>
    <x v="51"/>
    <n v="70"/>
    <n v="2"/>
    <n v="3"/>
    <n v="7"/>
    <n v="3"/>
    <n v="0.65"/>
    <n v="0"/>
    <s v="Yes"/>
    <x v="0"/>
    <n v="0"/>
    <m/>
  </r>
  <r>
    <n v="3686"/>
    <s v="Female"/>
    <n v="0.51"/>
    <n v="0.63"/>
    <n v="0.71"/>
    <n v="6.69"/>
    <n v="60"/>
    <x v="51"/>
    <n v="41"/>
    <n v="1"/>
    <n v="1"/>
    <n v="9"/>
    <n v="5"/>
    <n v="0.99"/>
    <n v="1"/>
    <s v="Yes"/>
    <x v="0"/>
    <n v="0"/>
    <m/>
  </r>
  <r>
    <n v="3687"/>
    <s v="Male"/>
    <n v="0.67"/>
    <n v="0.56999999999999995"/>
    <n v="0.64"/>
    <n v="9.36"/>
    <n v="65"/>
    <x v="13"/>
    <n v="45"/>
    <n v="3"/>
    <n v="0"/>
    <n v="11"/>
    <n v="3"/>
    <n v="0.61"/>
    <n v="1"/>
    <s v="Yes"/>
    <x v="0"/>
    <n v="0"/>
    <m/>
  </r>
  <r>
    <n v="3688"/>
    <s v="Female"/>
    <n v="0.82"/>
    <n v="0.87"/>
    <n v="0.82"/>
    <n v="7.51"/>
    <n v="55"/>
    <x v="50"/>
    <n v="48"/>
    <n v="0"/>
    <n v="2"/>
    <n v="20"/>
    <n v="4"/>
    <n v="0.88"/>
    <n v="5"/>
    <s v="No"/>
    <x v="0"/>
    <n v="0"/>
    <m/>
  </r>
  <r>
    <n v="3689"/>
    <s v="Female"/>
    <n v="0.86"/>
    <n v="0.61"/>
    <n v="0.82"/>
    <n v="7.19"/>
    <n v="95"/>
    <x v="49"/>
    <n v="54"/>
    <n v="2"/>
    <n v="1"/>
    <n v="19"/>
    <n v="3"/>
    <n v="0.71"/>
    <n v="4"/>
    <s v="Yes"/>
    <x v="0"/>
    <n v="0"/>
    <m/>
  </r>
  <r>
    <n v="3690"/>
    <s v="Female"/>
    <n v="0.83"/>
    <n v="0.75"/>
    <n v="0.55000000000000004"/>
    <n v="8.61"/>
    <n v="79"/>
    <x v="25"/>
    <n v="59"/>
    <n v="3"/>
    <n v="3"/>
    <n v="10"/>
    <n v="3"/>
    <n v="0.82"/>
    <n v="5"/>
    <s v="Yes"/>
    <x v="0"/>
    <n v="0"/>
    <m/>
  </r>
  <r>
    <n v="3691"/>
    <s v="Female"/>
    <n v="0.69"/>
    <n v="0.76"/>
    <n v="0.56999999999999995"/>
    <n v="9.41"/>
    <n v="60"/>
    <x v="20"/>
    <n v="87"/>
    <n v="4"/>
    <n v="0"/>
    <n v="19"/>
    <n v="0"/>
    <n v="0.62"/>
    <n v="2"/>
    <s v="No"/>
    <x v="1"/>
    <n v="5.61"/>
    <m/>
  </r>
  <r>
    <n v="3692"/>
    <s v="Female"/>
    <n v="0.84"/>
    <n v="0.78"/>
    <n v="0.69"/>
    <n v="5.61"/>
    <n v="87"/>
    <x v="32"/>
    <n v="97"/>
    <n v="0"/>
    <n v="2"/>
    <n v="20"/>
    <n v="0"/>
    <n v="0.7"/>
    <n v="3"/>
    <s v="Yes"/>
    <x v="0"/>
    <n v="0"/>
    <m/>
  </r>
  <r>
    <n v="3693"/>
    <s v="Male"/>
    <n v="0.67"/>
    <n v="0.64"/>
    <n v="0.64"/>
    <n v="7.43"/>
    <n v="71"/>
    <x v="12"/>
    <n v="41"/>
    <n v="1"/>
    <n v="4"/>
    <n v="3"/>
    <n v="0"/>
    <n v="0.64"/>
    <n v="3"/>
    <s v="No"/>
    <x v="0"/>
    <n v="0"/>
    <m/>
  </r>
  <r>
    <n v="3694"/>
    <s v="Female"/>
    <n v="0.95"/>
    <n v="0.5"/>
    <n v="0.75"/>
    <n v="8.1300000000000008"/>
    <n v="43"/>
    <x v="56"/>
    <n v="42"/>
    <n v="4"/>
    <n v="5"/>
    <n v="18"/>
    <n v="3"/>
    <n v="0.69"/>
    <n v="2"/>
    <s v="Yes"/>
    <x v="0"/>
    <n v="0"/>
    <m/>
  </r>
  <r>
    <n v="3695"/>
    <s v="Female"/>
    <n v="0.73"/>
    <n v="0.92"/>
    <n v="0.69"/>
    <n v="6.87"/>
    <n v="77"/>
    <x v="32"/>
    <n v="94"/>
    <n v="4"/>
    <n v="3"/>
    <n v="19"/>
    <n v="4"/>
    <n v="0.65"/>
    <n v="4"/>
    <s v="No"/>
    <x v="0"/>
    <n v="0"/>
    <m/>
  </r>
  <r>
    <n v="3696"/>
    <s v="Male"/>
    <n v="0.56999999999999995"/>
    <n v="0.77"/>
    <n v="0.77"/>
    <n v="8.82"/>
    <n v="97"/>
    <x v="29"/>
    <n v="91"/>
    <n v="3"/>
    <n v="4"/>
    <n v="9"/>
    <n v="1"/>
    <n v="0.75"/>
    <n v="5"/>
    <s v="No"/>
    <x v="0"/>
    <n v="0"/>
    <m/>
  </r>
  <r>
    <n v="3697"/>
    <s v="Female"/>
    <n v="0.79"/>
    <n v="0.52"/>
    <n v="0.68"/>
    <n v="9.68"/>
    <n v="92"/>
    <x v="1"/>
    <n v="94"/>
    <n v="2"/>
    <n v="4"/>
    <n v="14"/>
    <n v="2"/>
    <n v="0.9"/>
    <n v="1"/>
    <s v="Yes"/>
    <x v="0"/>
    <n v="0"/>
    <m/>
  </r>
  <r>
    <n v="3698"/>
    <s v="Male"/>
    <n v="0.93"/>
    <n v="0.67"/>
    <n v="0.69"/>
    <n v="9.56"/>
    <n v="47"/>
    <x v="38"/>
    <n v="92"/>
    <n v="2"/>
    <n v="2"/>
    <n v="12"/>
    <n v="4"/>
    <n v="0.82"/>
    <n v="0"/>
    <s v="Yes"/>
    <x v="1"/>
    <n v="9.6300000000000008"/>
    <m/>
  </r>
  <r>
    <n v="3699"/>
    <s v="Female"/>
    <n v="0.59"/>
    <n v="0.83"/>
    <n v="0.64"/>
    <n v="6.64"/>
    <n v="48"/>
    <x v="24"/>
    <n v="69"/>
    <n v="3"/>
    <n v="2"/>
    <n v="12"/>
    <n v="0"/>
    <n v="0.89"/>
    <n v="4"/>
    <s v="Yes"/>
    <x v="0"/>
    <n v="0"/>
    <m/>
  </r>
  <r>
    <n v="3700"/>
    <s v="Male"/>
    <n v="0.72"/>
    <n v="0.81"/>
    <n v="0.63"/>
    <n v="6.47"/>
    <n v="84"/>
    <x v="46"/>
    <n v="47"/>
    <n v="4"/>
    <n v="2"/>
    <n v="20"/>
    <n v="4"/>
    <n v="0.99"/>
    <n v="4"/>
    <s v="Yes"/>
    <x v="0"/>
    <n v="0"/>
    <m/>
  </r>
  <r>
    <n v="3701"/>
    <s v="Male"/>
    <n v="0.6"/>
    <n v="0.78"/>
    <n v="0.59"/>
    <n v="9.6199999999999992"/>
    <n v="56"/>
    <x v="14"/>
    <n v="79"/>
    <n v="0"/>
    <n v="4"/>
    <n v="17"/>
    <n v="1"/>
    <n v="0.79"/>
    <n v="2"/>
    <s v="Yes"/>
    <x v="1"/>
    <n v="5.77"/>
    <m/>
  </r>
  <r>
    <n v="3702"/>
    <s v="Female"/>
    <n v="0.51"/>
    <n v="0.74"/>
    <n v="0.79"/>
    <n v="7.47"/>
    <n v="80"/>
    <x v="16"/>
    <n v="60"/>
    <n v="4"/>
    <n v="5"/>
    <n v="6"/>
    <n v="5"/>
    <n v="0.84"/>
    <n v="1"/>
    <s v="No"/>
    <x v="1"/>
    <n v="6.46"/>
    <m/>
  </r>
  <r>
    <n v="3703"/>
    <s v="Female"/>
    <n v="0.75"/>
    <n v="0.75"/>
    <n v="0.8"/>
    <n v="6.4"/>
    <n v="52"/>
    <x v="54"/>
    <n v="78"/>
    <n v="3"/>
    <n v="0"/>
    <n v="13"/>
    <n v="0"/>
    <n v="0.94"/>
    <n v="3"/>
    <s v="Yes"/>
    <x v="0"/>
    <n v="0"/>
    <m/>
  </r>
  <r>
    <n v="3704"/>
    <s v="Female"/>
    <n v="0.85"/>
    <n v="0.88"/>
    <n v="0.62"/>
    <n v="8.5399999999999991"/>
    <n v="48"/>
    <x v="43"/>
    <n v="82"/>
    <n v="4"/>
    <n v="2"/>
    <n v="4"/>
    <n v="1"/>
    <n v="0.64"/>
    <n v="3"/>
    <s v="Yes"/>
    <x v="0"/>
    <n v="0"/>
    <m/>
  </r>
  <r>
    <n v="3705"/>
    <s v="Male"/>
    <n v="0.82"/>
    <n v="0.56999999999999995"/>
    <n v="0.76"/>
    <n v="6.72"/>
    <n v="45"/>
    <x v="9"/>
    <n v="93"/>
    <n v="4"/>
    <n v="3"/>
    <n v="8"/>
    <n v="5"/>
    <n v="0.62"/>
    <n v="5"/>
    <s v="Yes"/>
    <x v="0"/>
    <n v="0"/>
    <m/>
  </r>
  <r>
    <n v="3706"/>
    <s v="Male"/>
    <n v="0.62"/>
    <n v="0.68"/>
    <n v="0.79"/>
    <n v="6.65"/>
    <n v="66"/>
    <x v="11"/>
    <n v="52"/>
    <n v="4"/>
    <n v="2"/>
    <n v="21"/>
    <n v="2"/>
    <n v="0.93"/>
    <n v="5"/>
    <s v="No"/>
    <x v="0"/>
    <n v="0"/>
    <m/>
  </r>
  <r>
    <n v="3707"/>
    <s v="Male"/>
    <n v="0.89"/>
    <n v="0.91"/>
    <n v="0.66"/>
    <n v="9.2799999999999994"/>
    <n v="81"/>
    <x v="32"/>
    <n v="79"/>
    <n v="4"/>
    <n v="5"/>
    <n v="16"/>
    <n v="4"/>
    <n v="0.71"/>
    <n v="3"/>
    <s v="Yes"/>
    <x v="0"/>
    <n v="0"/>
    <m/>
  </r>
  <r>
    <n v="3708"/>
    <s v="Female"/>
    <n v="0.74"/>
    <n v="0.71"/>
    <n v="0.63"/>
    <n v="6.2"/>
    <n v="76"/>
    <x v="14"/>
    <n v="80"/>
    <n v="0"/>
    <n v="2"/>
    <n v="24"/>
    <n v="2"/>
    <n v="0.86"/>
    <n v="4"/>
    <s v="No"/>
    <x v="0"/>
    <n v="0"/>
    <m/>
  </r>
  <r>
    <n v="3709"/>
    <s v="Male"/>
    <n v="0.53"/>
    <n v="0.78"/>
    <n v="0.64"/>
    <n v="5.78"/>
    <n v="78"/>
    <x v="55"/>
    <n v="87"/>
    <n v="1"/>
    <n v="5"/>
    <n v="4"/>
    <n v="3"/>
    <n v="0.64"/>
    <n v="5"/>
    <s v="No"/>
    <x v="0"/>
    <n v="0"/>
    <m/>
  </r>
  <r>
    <n v="3710"/>
    <s v="Male"/>
    <n v="0.91"/>
    <n v="0.82"/>
    <n v="0.64"/>
    <n v="6.66"/>
    <n v="82"/>
    <x v="6"/>
    <n v="76"/>
    <n v="1"/>
    <n v="2"/>
    <n v="15"/>
    <n v="4"/>
    <n v="0.81"/>
    <n v="0"/>
    <s v="Yes"/>
    <x v="0"/>
    <n v="0"/>
    <m/>
  </r>
  <r>
    <n v="3711"/>
    <s v="Female"/>
    <n v="0.68"/>
    <n v="0.87"/>
    <n v="0.63"/>
    <n v="8.11"/>
    <n v="63"/>
    <x v="16"/>
    <n v="94"/>
    <n v="2"/>
    <n v="4"/>
    <n v="8"/>
    <n v="5"/>
    <n v="0.63"/>
    <n v="1"/>
    <s v="Yes"/>
    <x v="1"/>
    <n v="14.8"/>
    <m/>
  </r>
  <r>
    <n v="3712"/>
    <s v="Male"/>
    <n v="0.67"/>
    <n v="0.94"/>
    <n v="0.8"/>
    <n v="6.03"/>
    <n v="48"/>
    <x v="58"/>
    <n v="71"/>
    <n v="1"/>
    <n v="5"/>
    <n v="16"/>
    <n v="3"/>
    <n v="0.87"/>
    <n v="0"/>
    <s v="No"/>
    <x v="0"/>
    <n v="0"/>
    <m/>
  </r>
  <r>
    <n v="3713"/>
    <s v="Male"/>
    <n v="0.86"/>
    <n v="0.84"/>
    <n v="0.89"/>
    <n v="7.53"/>
    <n v="96"/>
    <x v="44"/>
    <n v="53"/>
    <n v="1"/>
    <n v="0"/>
    <n v="17"/>
    <n v="1"/>
    <n v="0.66"/>
    <n v="3"/>
    <s v="No"/>
    <x v="0"/>
    <n v="0"/>
    <m/>
  </r>
  <r>
    <n v="3714"/>
    <s v="Female"/>
    <n v="0.79"/>
    <n v="0.92"/>
    <n v="0.81"/>
    <n v="8.1999999999999993"/>
    <n v="81"/>
    <x v="56"/>
    <n v="40"/>
    <n v="1"/>
    <n v="2"/>
    <n v="2"/>
    <n v="3"/>
    <n v="0.93"/>
    <n v="0"/>
    <s v="No"/>
    <x v="0"/>
    <n v="0"/>
    <m/>
  </r>
  <r>
    <n v="3715"/>
    <s v="Male"/>
    <n v="0.68"/>
    <n v="0.52"/>
    <n v="0.85"/>
    <n v="9.15"/>
    <n v="50"/>
    <x v="27"/>
    <n v="66"/>
    <n v="4"/>
    <n v="4"/>
    <n v="4"/>
    <n v="5"/>
    <n v="0.61"/>
    <n v="4"/>
    <s v="No"/>
    <x v="0"/>
    <n v="0"/>
    <m/>
  </r>
  <r>
    <n v="3716"/>
    <s v="Female"/>
    <n v="0.72"/>
    <n v="0.68"/>
    <n v="0.73"/>
    <n v="6.49"/>
    <n v="74"/>
    <x v="59"/>
    <n v="63"/>
    <n v="4"/>
    <n v="3"/>
    <n v="21"/>
    <n v="5"/>
    <n v="0.68"/>
    <n v="2"/>
    <s v="No"/>
    <x v="0"/>
    <n v="0"/>
    <m/>
  </r>
  <r>
    <n v="3717"/>
    <s v="Female"/>
    <n v="0.65"/>
    <n v="0.59"/>
    <n v="0.6"/>
    <n v="9.01"/>
    <n v="68"/>
    <x v="55"/>
    <n v="90"/>
    <n v="0"/>
    <n v="0"/>
    <n v="20"/>
    <n v="1"/>
    <n v="0.74"/>
    <n v="0"/>
    <s v="Yes"/>
    <x v="0"/>
    <n v="0"/>
    <m/>
  </r>
  <r>
    <n v="3718"/>
    <s v="Female"/>
    <n v="0.5"/>
    <n v="0.76"/>
    <n v="0.69"/>
    <n v="6.51"/>
    <n v="47"/>
    <x v="23"/>
    <n v="88"/>
    <n v="4"/>
    <n v="4"/>
    <n v="16"/>
    <n v="2"/>
    <n v="0.9"/>
    <n v="5"/>
    <s v="No"/>
    <x v="0"/>
    <n v="0"/>
    <m/>
  </r>
  <r>
    <n v="3719"/>
    <s v="Female"/>
    <n v="0.61"/>
    <n v="0.64"/>
    <n v="0.83"/>
    <n v="8.41"/>
    <n v="56"/>
    <x v="4"/>
    <n v="61"/>
    <n v="4"/>
    <n v="5"/>
    <n v="19"/>
    <n v="0"/>
    <n v="0.95"/>
    <n v="0"/>
    <s v="No"/>
    <x v="0"/>
    <n v="0"/>
    <m/>
  </r>
  <r>
    <n v="3720"/>
    <s v="Female"/>
    <n v="0.73"/>
    <n v="0.6"/>
    <n v="0.59"/>
    <n v="7.35"/>
    <n v="46"/>
    <x v="57"/>
    <n v="53"/>
    <n v="1"/>
    <n v="1"/>
    <n v="21"/>
    <n v="2"/>
    <n v="0.74"/>
    <n v="0"/>
    <s v="No"/>
    <x v="0"/>
    <n v="0"/>
    <m/>
  </r>
  <r>
    <n v="3721"/>
    <s v="Male"/>
    <n v="0.83"/>
    <n v="0.75"/>
    <n v="0.68"/>
    <n v="5.99"/>
    <n v="51"/>
    <x v="26"/>
    <n v="84"/>
    <n v="0"/>
    <n v="3"/>
    <n v="3"/>
    <n v="3"/>
    <n v="0.92"/>
    <n v="5"/>
    <s v="No"/>
    <x v="0"/>
    <n v="0"/>
    <m/>
  </r>
  <r>
    <n v="3722"/>
    <s v="Male"/>
    <n v="0.56999999999999995"/>
    <n v="0.73"/>
    <n v="0.56000000000000005"/>
    <n v="8.57"/>
    <n v="87"/>
    <x v="13"/>
    <n v="47"/>
    <n v="0"/>
    <n v="3"/>
    <n v="3"/>
    <n v="1"/>
    <n v="0.9"/>
    <n v="3"/>
    <s v="No"/>
    <x v="0"/>
    <n v="0"/>
    <m/>
  </r>
  <r>
    <n v="3723"/>
    <s v="Female"/>
    <n v="0.67"/>
    <n v="0.62"/>
    <n v="0.77"/>
    <n v="6.44"/>
    <n v="54"/>
    <x v="43"/>
    <n v="66"/>
    <n v="1"/>
    <n v="1"/>
    <n v="20"/>
    <n v="3"/>
    <n v="0.86"/>
    <n v="0"/>
    <s v="Yes"/>
    <x v="0"/>
    <n v="0"/>
    <m/>
  </r>
  <r>
    <n v="3724"/>
    <s v="Female"/>
    <n v="0.54"/>
    <n v="0.81"/>
    <n v="0.73"/>
    <n v="6.26"/>
    <n v="92"/>
    <x v="16"/>
    <n v="42"/>
    <n v="1"/>
    <n v="4"/>
    <n v="23"/>
    <n v="5"/>
    <n v="0.61"/>
    <n v="1"/>
    <s v="Yes"/>
    <x v="0"/>
    <n v="0"/>
    <m/>
  </r>
  <r>
    <n v="3725"/>
    <s v="Male"/>
    <n v="0.75"/>
    <n v="0.86"/>
    <n v="0.78"/>
    <n v="7.04"/>
    <n v="68"/>
    <x v="25"/>
    <n v="72"/>
    <n v="0"/>
    <n v="4"/>
    <n v="20"/>
    <n v="0"/>
    <n v="0.68"/>
    <n v="4"/>
    <s v="No"/>
    <x v="0"/>
    <n v="0"/>
    <m/>
  </r>
  <r>
    <n v="3726"/>
    <s v="Female"/>
    <n v="0.79"/>
    <n v="0.53"/>
    <n v="0.74"/>
    <n v="8.31"/>
    <n v="84"/>
    <x v="27"/>
    <n v="90"/>
    <n v="3"/>
    <n v="5"/>
    <n v="6"/>
    <n v="4"/>
    <n v="0.6"/>
    <n v="1"/>
    <s v="Yes"/>
    <x v="1"/>
    <n v="10.26"/>
    <m/>
  </r>
  <r>
    <n v="3727"/>
    <s v="Female"/>
    <n v="0.62"/>
    <n v="0.62"/>
    <n v="0.81"/>
    <n v="6.51"/>
    <n v="89"/>
    <x v="35"/>
    <n v="86"/>
    <n v="1"/>
    <n v="3"/>
    <n v="7"/>
    <n v="4"/>
    <n v="0.78"/>
    <n v="1"/>
    <s v="No"/>
    <x v="0"/>
    <n v="0"/>
    <m/>
  </r>
  <r>
    <n v="3728"/>
    <s v="Female"/>
    <n v="0.68"/>
    <n v="0.57999999999999996"/>
    <n v="0.78"/>
    <n v="6.29"/>
    <n v="89"/>
    <x v="59"/>
    <n v="60"/>
    <n v="1"/>
    <n v="4"/>
    <n v="21"/>
    <n v="4"/>
    <n v="0.68"/>
    <n v="3"/>
    <s v="Yes"/>
    <x v="0"/>
    <n v="0"/>
    <m/>
  </r>
  <r>
    <n v="3729"/>
    <s v="Male"/>
    <n v="0.78"/>
    <n v="0.83"/>
    <n v="0.71"/>
    <n v="5.54"/>
    <n v="63"/>
    <x v="27"/>
    <n v="98"/>
    <n v="0"/>
    <n v="1"/>
    <n v="21"/>
    <n v="3"/>
    <n v="0.61"/>
    <n v="0"/>
    <s v="Yes"/>
    <x v="0"/>
    <n v="0"/>
    <m/>
  </r>
  <r>
    <n v="3730"/>
    <s v="Male"/>
    <n v="0.52"/>
    <n v="0.86"/>
    <n v="0.79"/>
    <n v="7.53"/>
    <n v="76"/>
    <x v="28"/>
    <n v="71"/>
    <n v="3"/>
    <n v="4"/>
    <n v="1"/>
    <n v="4"/>
    <n v="0.96"/>
    <n v="4"/>
    <s v="Yes"/>
    <x v="0"/>
    <n v="0"/>
    <m/>
  </r>
  <r>
    <n v="3731"/>
    <s v="Female"/>
    <n v="0.75"/>
    <n v="0.56000000000000005"/>
    <n v="0.85"/>
    <n v="7.34"/>
    <n v="53"/>
    <x v="53"/>
    <n v="79"/>
    <n v="3"/>
    <n v="3"/>
    <n v="9"/>
    <n v="1"/>
    <n v="0.6"/>
    <n v="4"/>
    <s v="Yes"/>
    <x v="0"/>
    <n v="0"/>
    <m/>
  </r>
  <r>
    <n v="3732"/>
    <s v="Female"/>
    <n v="0.89"/>
    <n v="0.5"/>
    <n v="0.82"/>
    <n v="6.51"/>
    <n v="99"/>
    <x v="27"/>
    <n v="80"/>
    <n v="2"/>
    <n v="4"/>
    <n v="4"/>
    <n v="0"/>
    <n v="0.71"/>
    <n v="4"/>
    <s v="No"/>
    <x v="0"/>
    <n v="0"/>
    <m/>
  </r>
  <r>
    <n v="3733"/>
    <s v="Male"/>
    <n v="0.61"/>
    <n v="0.61"/>
    <n v="0.82"/>
    <n v="5.73"/>
    <n v="50"/>
    <x v="41"/>
    <n v="84"/>
    <n v="3"/>
    <n v="0"/>
    <n v="16"/>
    <n v="5"/>
    <n v="0.85"/>
    <n v="0"/>
    <s v="Yes"/>
    <x v="0"/>
    <n v="0"/>
    <m/>
  </r>
  <r>
    <n v="3734"/>
    <s v="Male"/>
    <n v="0.51"/>
    <n v="0.7"/>
    <n v="0.76"/>
    <n v="7.35"/>
    <n v="74"/>
    <x v="50"/>
    <n v="83"/>
    <n v="1"/>
    <n v="1"/>
    <n v="24"/>
    <n v="2"/>
    <n v="0.69"/>
    <n v="4"/>
    <s v="No"/>
    <x v="0"/>
    <n v="0"/>
    <m/>
  </r>
  <r>
    <n v="3735"/>
    <s v="Female"/>
    <n v="0.6"/>
    <n v="0.6"/>
    <n v="0.59"/>
    <n v="8.89"/>
    <n v="56"/>
    <x v="39"/>
    <n v="80"/>
    <n v="4"/>
    <n v="1"/>
    <n v="6"/>
    <n v="5"/>
    <n v="0.6"/>
    <n v="4"/>
    <s v="Yes"/>
    <x v="0"/>
    <n v="0"/>
    <m/>
  </r>
  <r>
    <n v="3736"/>
    <s v="Female"/>
    <n v="0.93"/>
    <n v="0.93"/>
    <n v="0.62"/>
    <n v="8.58"/>
    <n v="98"/>
    <x v="18"/>
    <n v="71"/>
    <n v="0"/>
    <n v="2"/>
    <n v="1"/>
    <n v="1"/>
    <n v="0.6"/>
    <n v="2"/>
    <s v="Yes"/>
    <x v="1"/>
    <n v="10.02"/>
    <m/>
  </r>
  <r>
    <n v="3737"/>
    <s v="Male"/>
    <n v="0.77"/>
    <n v="0.93"/>
    <n v="0.82"/>
    <n v="9.1999999999999993"/>
    <n v="94"/>
    <x v="32"/>
    <n v="91"/>
    <n v="1"/>
    <n v="4"/>
    <n v="5"/>
    <n v="0"/>
    <n v="0.9"/>
    <n v="2"/>
    <s v="Yes"/>
    <x v="0"/>
    <n v="0"/>
    <m/>
  </r>
  <r>
    <n v="3738"/>
    <s v="Male"/>
    <n v="0.67"/>
    <n v="0.93"/>
    <n v="0.66"/>
    <n v="5.54"/>
    <n v="66"/>
    <x v="42"/>
    <n v="63"/>
    <n v="0"/>
    <n v="5"/>
    <n v="9"/>
    <n v="2"/>
    <n v="0.7"/>
    <n v="4"/>
    <s v="No"/>
    <x v="0"/>
    <n v="0"/>
    <m/>
  </r>
  <r>
    <n v="3739"/>
    <s v="Male"/>
    <n v="0.62"/>
    <n v="0.63"/>
    <n v="0.79"/>
    <n v="9.66"/>
    <n v="83"/>
    <x v="38"/>
    <n v="50"/>
    <n v="3"/>
    <n v="1"/>
    <n v="8"/>
    <n v="4"/>
    <n v="0.64"/>
    <n v="5"/>
    <s v="Yes"/>
    <x v="0"/>
    <n v="0"/>
    <m/>
  </r>
  <r>
    <n v="3740"/>
    <s v="Female"/>
    <n v="0.86"/>
    <n v="0.83"/>
    <n v="0.69"/>
    <n v="6.97"/>
    <n v="42"/>
    <x v="28"/>
    <n v="76"/>
    <n v="0"/>
    <n v="4"/>
    <n v="4"/>
    <n v="2"/>
    <n v="0.94"/>
    <n v="1"/>
    <s v="Yes"/>
    <x v="0"/>
    <n v="0"/>
    <m/>
  </r>
  <r>
    <n v="3741"/>
    <s v="Male"/>
    <n v="0.71"/>
    <n v="0.83"/>
    <n v="0.88"/>
    <n v="9.76"/>
    <n v="94"/>
    <x v="21"/>
    <n v="90"/>
    <n v="1"/>
    <n v="0"/>
    <n v="2"/>
    <n v="3"/>
    <n v="0.7"/>
    <n v="5"/>
    <s v="Yes"/>
    <x v="0"/>
    <n v="0"/>
    <m/>
  </r>
  <r>
    <n v="3742"/>
    <s v="Female"/>
    <n v="0.61"/>
    <n v="0.74"/>
    <n v="0.67"/>
    <n v="6.59"/>
    <n v="99"/>
    <x v="34"/>
    <n v="60"/>
    <n v="4"/>
    <n v="3"/>
    <n v="10"/>
    <n v="3"/>
    <n v="0.63"/>
    <n v="0"/>
    <s v="No"/>
    <x v="0"/>
    <n v="0"/>
    <m/>
  </r>
  <r>
    <n v="3743"/>
    <s v="Male"/>
    <n v="0.51"/>
    <n v="0.53"/>
    <n v="0.62"/>
    <n v="7.53"/>
    <n v="41"/>
    <x v="10"/>
    <n v="57"/>
    <n v="1"/>
    <n v="3"/>
    <n v="9"/>
    <n v="4"/>
    <n v="0.97"/>
    <n v="1"/>
    <s v="Yes"/>
    <x v="1"/>
    <n v="6.11"/>
    <m/>
  </r>
  <r>
    <n v="3744"/>
    <s v="Male"/>
    <n v="0.86"/>
    <n v="0.75"/>
    <n v="0.67"/>
    <n v="7.02"/>
    <n v="43"/>
    <x v="37"/>
    <n v="50"/>
    <n v="2"/>
    <n v="2"/>
    <n v="15"/>
    <n v="4"/>
    <n v="0.98"/>
    <n v="1"/>
    <s v="Yes"/>
    <x v="0"/>
    <n v="0"/>
    <m/>
  </r>
  <r>
    <n v="3745"/>
    <s v="Male"/>
    <n v="0.56000000000000005"/>
    <n v="0.65"/>
    <n v="0.6"/>
    <n v="7.03"/>
    <n v="57"/>
    <x v="56"/>
    <n v="66"/>
    <n v="0"/>
    <n v="2"/>
    <n v="19"/>
    <n v="1"/>
    <n v="0.8"/>
    <n v="0"/>
    <s v="No"/>
    <x v="1"/>
    <n v="4.7699999999999996"/>
    <m/>
  </r>
  <r>
    <n v="3746"/>
    <s v="Male"/>
    <n v="0.75"/>
    <n v="0.59"/>
    <n v="0.86"/>
    <n v="9.1199999999999992"/>
    <n v="59"/>
    <x v="56"/>
    <n v="82"/>
    <n v="1"/>
    <n v="5"/>
    <n v="18"/>
    <n v="1"/>
    <n v="0.95"/>
    <n v="0"/>
    <s v="Yes"/>
    <x v="1"/>
    <n v="8.61"/>
    <m/>
  </r>
  <r>
    <n v="3747"/>
    <s v="Female"/>
    <n v="0.75"/>
    <n v="0.94"/>
    <n v="0.75"/>
    <n v="8.7100000000000009"/>
    <n v="60"/>
    <x v="4"/>
    <n v="77"/>
    <n v="3"/>
    <n v="1"/>
    <n v="0"/>
    <n v="5"/>
    <n v="0.87"/>
    <n v="3"/>
    <s v="Yes"/>
    <x v="0"/>
    <n v="0"/>
    <m/>
  </r>
  <r>
    <n v="3748"/>
    <s v="Female"/>
    <n v="0.73"/>
    <n v="0.51"/>
    <n v="0.61"/>
    <n v="9.77"/>
    <n v="53"/>
    <x v="43"/>
    <n v="40"/>
    <n v="3"/>
    <n v="5"/>
    <n v="10"/>
    <n v="3"/>
    <n v="0.67"/>
    <n v="3"/>
    <s v="No"/>
    <x v="0"/>
    <n v="0"/>
    <m/>
  </r>
  <r>
    <n v="3749"/>
    <s v="Male"/>
    <n v="0.61"/>
    <n v="0.84"/>
    <n v="0.8"/>
    <n v="8.14"/>
    <n v="47"/>
    <x v="41"/>
    <n v="93"/>
    <n v="1"/>
    <n v="1"/>
    <n v="14"/>
    <n v="0"/>
    <n v="0.79"/>
    <n v="3"/>
    <s v="Yes"/>
    <x v="0"/>
    <n v="0"/>
    <m/>
  </r>
  <r>
    <n v="3750"/>
    <s v="Female"/>
    <n v="0.65"/>
    <n v="0.68"/>
    <n v="0.69"/>
    <n v="7.49"/>
    <n v="41"/>
    <x v="2"/>
    <n v="68"/>
    <n v="2"/>
    <n v="1"/>
    <n v="6"/>
    <n v="1"/>
    <n v="0.8"/>
    <n v="4"/>
    <s v="No"/>
    <x v="0"/>
    <n v="0"/>
    <m/>
  </r>
  <r>
    <n v="3751"/>
    <s v="Male"/>
    <n v="0.72"/>
    <n v="0.55000000000000004"/>
    <n v="0.77"/>
    <n v="5.89"/>
    <n v="65"/>
    <x v="0"/>
    <n v="60"/>
    <n v="0"/>
    <n v="0"/>
    <n v="7"/>
    <n v="0"/>
    <n v="0.94"/>
    <n v="5"/>
    <s v="No"/>
    <x v="0"/>
    <n v="0"/>
    <m/>
  </r>
  <r>
    <n v="3752"/>
    <s v="Male"/>
    <n v="0.89"/>
    <n v="0.68"/>
    <n v="0.69"/>
    <n v="9.7899999999999991"/>
    <n v="58"/>
    <x v="17"/>
    <n v="68"/>
    <n v="2"/>
    <n v="2"/>
    <n v="15"/>
    <n v="5"/>
    <n v="0.91"/>
    <n v="4"/>
    <s v="No"/>
    <x v="0"/>
    <n v="0"/>
    <m/>
  </r>
  <r>
    <n v="3753"/>
    <s v="Male"/>
    <n v="0.57999999999999996"/>
    <n v="0.56999999999999995"/>
    <n v="0.7"/>
    <n v="7.87"/>
    <n v="81"/>
    <x v="20"/>
    <n v="48"/>
    <n v="4"/>
    <n v="2"/>
    <n v="17"/>
    <n v="3"/>
    <n v="0.95"/>
    <n v="4"/>
    <s v="Yes"/>
    <x v="0"/>
    <n v="0"/>
    <m/>
  </r>
  <r>
    <n v="3754"/>
    <s v="Male"/>
    <n v="0.81"/>
    <n v="0.63"/>
    <n v="0.86"/>
    <n v="8.51"/>
    <n v="67"/>
    <x v="27"/>
    <n v="46"/>
    <n v="1"/>
    <n v="3"/>
    <n v="23"/>
    <n v="1"/>
    <n v="0.64"/>
    <n v="5"/>
    <s v="No"/>
    <x v="0"/>
    <n v="0"/>
    <m/>
  </r>
  <r>
    <n v="3755"/>
    <s v="Female"/>
    <n v="0.64"/>
    <n v="0.59"/>
    <n v="0.72"/>
    <n v="7.25"/>
    <n v="68"/>
    <x v="40"/>
    <n v="77"/>
    <n v="2"/>
    <n v="2"/>
    <n v="24"/>
    <n v="0"/>
    <n v="0.63"/>
    <n v="3"/>
    <s v="No"/>
    <x v="0"/>
    <n v="0"/>
    <m/>
  </r>
  <r>
    <n v="3756"/>
    <s v="Male"/>
    <n v="0.86"/>
    <n v="0.52"/>
    <n v="0.74"/>
    <n v="7.86"/>
    <n v="44"/>
    <x v="48"/>
    <n v="70"/>
    <n v="4"/>
    <n v="2"/>
    <n v="22"/>
    <n v="5"/>
    <n v="0.66"/>
    <n v="5"/>
    <s v="Yes"/>
    <x v="0"/>
    <n v="0"/>
    <m/>
  </r>
  <r>
    <n v="3757"/>
    <s v="Male"/>
    <n v="0.62"/>
    <n v="0.87"/>
    <n v="0.56000000000000005"/>
    <n v="9.5500000000000007"/>
    <n v="82"/>
    <x v="47"/>
    <n v="66"/>
    <n v="2"/>
    <n v="0"/>
    <n v="10"/>
    <n v="0"/>
    <n v="0.93"/>
    <n v="0"/>
    <s v="Yes"/>
    <x v="0"/>
    <n v="0"/>
    <m/>
  </r>
  <r>
    <n v="3758"/>
    <s v="Female"/>
    <n v="0.54"/>
    <n v="0.78"/>
    <n v="0.77"/>
    <n v="6.22"/>
    <n v="67"/>
    <x v="57"/>
    <n v="99"/>
    <n v="4"/>
    <n v="5"/>
    <n v="0"/>
    <n v="1"/>
    <n v="0.79"/>
    <n v="4"/>
    <s v="Yes"/>
    <x v="0"/>
    <n v="0"/>
    <m/>
  </r>
  <r>
    <n v="3759"/>
    <s v="Male"/>
    <n v="0.6"/>
    <n v="0.64"/>
    <n v="0.84"/>
    <n v="6.76"/>
    <n v="99"/>
    <x v="31"/>
    <n v="94"/>
    <n v="3"/>
    <n v="1"/>
    <n v="15"/>
    <n v="4"/>
    <n v="0.66"/>
    <n v="0"/>
    <s v="No"/>
    <x v="0"/>
    <n v="0"/>
    <m/>
  </r>
  <r>
    <n v="3760"/>
    <s v="Male"/>
    <n v="0.59"/>
    <n v="0.72"/>
    <n v="0.56999999999999995"/>
    <n v="6.15"/>
    <n v="80"/>
    <x v="0"/>
    <n v="81"/>
    <n v="3"/>
    <n v="5"/>
    <n v="3"/>
    <n v="5"/>
    <n v="0.83"/>
    <n v="5"/>
    <s v="No"/>
    <x v="0"/>
    <n v="0"/>
    <m/>
  </r>
  <r>
    <n v="3761"/>
    <s v="Male"/>
    <n v="0.62"/>
    <n v="0.72"/>
    <n v="0.55000000000000004"/>
    <n v="8.91"/>
    <n v="87"/>
    <x v="52"/>
    <n v="71"/>
    <n v="1"/>
    <n v="0"/>
    <n v="22"/>
    <n v="5"/>
    <n v="0.8"/>
    <n v="3"/>
    <s v="No"/>
    <x v="0"/>
    <n v="0"/>
    <m/>
  </r>
  <r>
    <n v="3762"/>
    <s v="Female"/>
    <n v="0.9"/>
    <n v="0.67"/>
    <n v="0.76"/>
    <n v="5.77"/>
    <n v="65"/>
    <x v="30"/>
    <n v="44"/>
    <n v="2"/>
    <n v="4"/>
    <n v="5"/>
    <n v="2"/>
    <n v="0.68"/>
    <n v="0"/>
    <s v="Yes"/>
    <x v="0"/>
    <n v="0"/>
    <m/>
  </r>
  <r>
    <n v="3763"/>
    <s v="Male"/>
    <n v="0.95"/>
    <n v="0.68"/>
    <n v="0.83"/>
    <n v="5.85"/>
    <n v="98"/>
    <x v="7"/>
    <n v="72"/>
    <n v="3"/>
    <n v="3"/>
    <n v="10"/>
    <n v="4"/>
    <n v="0.78"/>
    <n v="4"/>
    <s v="No"/>
    <x v="0"/>
    <n v="0"/>
    <m/>
  </r>
  <r>
    <n v="3764"/>
    <s v="Female"/>
    <n v="0.64"/>
    <n v="0.77"/>
    <n v="0.68"/>
    <n v="6.78"/>
    <n v="44"/>
    <x v="34"/>
    <n v="54"/>
    <n v="0"/>
    <n v="3"/>
    <n v="23"/>
    <n v="5"/>
    <n v="0.79"/>
    <n v="0"/>
    <s v="No"/>
    <x v="0"/>
    <n v="0"/>
    <m/>
  </r>
  <r>
    <n v="3765"/>
    <s v="Male"/>
    <n v="0.91"/>
    <n v="0.75"/>
    <n v="0.82"/>
    <n v="7.71"/>
    <n v="54"/>
    <x v="50"/>
    <n v="96"/>
    <n v="3"/>
    <n v="3"/>
    <n v="5"/>
    <n v="2"/>
    <n v="0.87"/>
    <n v="3"/>
    <s v="Yes"/>
    <x v="0"/>
    <n v="0"/>
    <m/>
  </r>
  <r>
    <n v="3766"/>
    <s v="Male"/>
    <n v="0.56000000000000005"/>
    <n v="0.59"/>
    <n v="0.75"/>
    <n v="7.25"/>
    <n v="85"/>
    <x v="48"/>
    <n v="44"/>
    <n v="3"/>
    <n v="5"/>
    <n v="9"/>
    <n v="0"/>
    <n v="0.91"/>
    <n v="4"/>
    <s v="No"/>
    <x v="0"/>
    <n v="0"/>
    <m/>
  </r>
  <r>
    <n v="3767"/>
    <s v="Female"/>
    <n v="0.89"/>
    <n v="0.53"/>
    <n v="0.86"/>
    <n v="5.69"/>
    <n v="48"/>
    <x v="42"/>
    <n v="59"/>
    <n v="2"/>
    <n v="1"/>
    <n v="5"/>
    <n v="1"/>
    <n v="0.93"/>
    <n v="4"/>
    <s v="Yes"/>
    <x v="0"/>
    <n v="0"/>
    <m/>
  </r>
  <r>
    <n v="3768"/>
    <s v="Male"/>
    <n v="0.77"/>
    <n v="0.51"/>
    <n v="0.6"/>
    <n v="9.6199999999999992"/>
    <n v="71"/>
    <x v="26"/>
    <n v="77"/>
    <n v="4"/>
    <n v="1"/>
    <n v="9"/>
    <n v="5"/>
    <n v="0.75"/>
    <n v="3"/>
    <s v="Yes"/>
    <x v="0"/>
    <n v="0"/>
    <m/>
  </r>
  <r>
    <n v="3769"/>
    <s v="Male"/>
    <n v="0.81"/>
    <n v="0.52"/>
    <n v="0.55000000000000004"/>
    <n v="9.6"/>
    <n v="91"/>
    <x v="19"/>
    <n v="76"/>
    <n v="0"/>
    <n v="1"/>
    <n v="21"/>
    <n v="3"/>
    <n v="0.97"/>
    <n v="1"/>
    <s v="No"/>
    <x v="0"/>
    <n v="0"/>
    <m/>
  </r>
  <r>
    <n v="3770"/>
    <s v="Female"/>
    <n v="0.84"/>
    <n v="0.56000000000000005"/>
    <n v="0.75"/>
    <n v="6.7"/>
    <n v="65"/>
    <x v="37"/>
    <n v="56"/>
    <n v="0"/>
    <n v="3"/>
    <n v="22"/>
    <n v="1"/>
    <n v="0.76"/>
    <n v="2"/>
    <s v="No"/>
    <x v="0"/>
    <n v="0"/>
    <m/>
  </r>
  <r>
    <n v="3771"/>
    <s v="Female"/>
    <n v="0.64"/>
    <n v="0.65"/>
    <n v="0.57999999999999996"/>
    <n v="8.65"/>
    <n v="76"/>
    <x v="57"/>
    <n v="89"/>
    <n v="4"/>
    <n v="3"/>
    <n v="4"/>
    <n v="4"/>
    <n v="0.7"/>
    <n v="3"/>
    <s v="No"/>
    <x v="0"/>
    <n v="0"/>
    <m/>
  </r>
  <r>
    <n v="3772"/>
    <s v="Female"/>
    <n v="0.85"/>
    <n v="0.8"/>
    <n v="0.56999999999999995"/>
    <n v="7.99"/>
    <n v="54"/>
    <x v="5"/>
    <n v="43"/>
    <n v="2"/>
    <n v="5"/>
    <n v="8"/>
    <n v="2"/>
    <n v="0.63"/>
    <n v="5"/>
    <s v="No"/>
    <x v="0"/>
    <n v="0"/>
    <m/>
  </r>
  <r>
    <n v="3773"/>
    <s v="Female"/>
    <n v="0.7"/>
    <n v="0.59"/>
    <n v="0.84"/>
    <n v="6.52"/>
    <n v="80"/>
    <x v="51"/>
    <n v="95"/>
    <n v="3"/>
    <n v="5"/>
    <n v="6"/>
    <n v="1"/>
    <n v="0.99"/>
    <n v="0"/>
    <s v="Yes"/>
    <x v="0"/>
    <n v="0"/>
    <m/>
  </r>
  <r>
    <n v="3774"/>
    <s v="Female"/>
    <n v="0.55000000000000004"/>
    <n v="0.68"/>
    <n v="0.85"/>
    <n v="6.63"/>
    <n v="43"/>
    <x v="30"/>
    <n v="60"/>
    <n v="4"/>
    <n v="3"/>
    <n v="16"/>
    <n v="2"/>
    <n v="0.99"/>
    <n v="1"/>
    <s v="Yes"/>
    <x v="0"/>
    <n v="0"/>
    <m/>
  </r>
  <r>
    <n v="3775"/>
    <s v="Male"/>
    <n v="0.5"/>
    <n v="0.77"/>
    <n v="0.88"/>
    <n v="7.61"/>
    <n v="92"/>
    <x v="7"/>
    <n v="94"/>
    <n v="0"/>
    <n v="4"/>
    <n v="11"/>
    <n v="4"/>
    <n v="0.77"/>
    <n v="3"/>
    <s v="No"/>
    <x v="0"/>
    <n v="0"/>
    <m/>
  </r>
  <r>
    <n v="3776"/>
    <s v="Female"/>
    <n v="0.53"/>
    <n v="0.66"/>
    <n v="0.73"/>
    <n v="7.3"/>
    <n v="92"/>
    <x v="32"/>
    <n v="73"/>
    <n v="0"/>
    <n v="4"/>
    <n v="24"/>
    <n v="4"/>
    <n v="0.65"/>
    <n v="2"/>
    <s v="Yes"/>
    <x v="0"/>
    <n v="0"/>
    <m/>
  </r>
  <r>
    <n v="3777"/>
    <s v="Male"/>
    <n v="0.6"/>
    <n v="0.77"/>
    <n v="0.74"/>
    <n v="6.75"/>
    <n v="75"/>
    <x v="15"/>
    <n v="79"/>
    <n v="3"/>
    <n v="5"/>
    <n v="10"/>
    <n v="1"/>
    <n v="0.91"/>
    <n v="4"/>
    <s v="Yes"/>
    <x v="0"/>
    <n v="0"/>
    <m/>
  </r>
  <r>
    <n v="3778"/>
    <s v="Male"/>
    <n v="0.93"/>
    <n v="0.68"/>
    <n v="0.77"/>
    <n v="8.9700000000000006"/>
    <n v="59"/>
    <x v="41"/>
    <n v="44"/>
    <n v="3"/>
    <n v="3"/>
    <n v="5"/>
    <n v="5"/>
    <n v="0.64"/>
    <n v="5"/>
    <s v="No"/>
    <x v="0"/>
    <n v="0"/>
    <m/>
  </r>
  <r>
    <n v="3779"/>
    <s v="Male"/>
    <n v="0.75"/>
    <n v="0.86"/>
    <n v="0.79"/>
    <n v="7.57"/>
    <n v="66"/>
    <x v="5"/>
    <n v="43"/>
    <n v="1"/>
    <n v="1"/>
    <n v="23"/>
    <n v="3"/>
    <n v="0.74"/>
    <n v="2"/>
    <s v="Yes"/>
    <x v="0"/>
    <n v="0"/>
    <m/>
  </r>
  <r>
    <n v="3780"/>
    <s v="Female"/>
    <n v="0.86"/>
    <n v="0.72"/>
    <n v="0.69"/>
    <n v="8.32"/>
    <n v="60"/>
    <x v="59"/>
    <n v="96"/>
    <n v="4"/>
    <n v="1"/>
    <n v="24"/>
    <n v="5"/>
    <n v="0.75"/>
    <n v="2"/>
    <s v="No"/>
    <x v="1"/>
    <n v="8.75"/>
    <m/>
  </r>
  <r>
    <n v="3781"/>
    <s v="Female"/>
    <n v="0.72"/>
    <n v="0.69"/>
    <n v="0.77"/>
    <n v="6.31"/>
    <n v="99"/>
    <x v="5"/>
    <n v="61"/>
    <n v="3"/>
    <n v="4"/>
    <n v="10"/>
    <n v="3"/>
    <n v="0.76"/>
    <n v="5"/>
    <s v="No"/>
    <x v="0"/>
    <n v="0"/>
    <m/>
  </r>
  <r>
    <n v="3782"/>
    <s v="Male"/>
    <n v="0.78"/>
    <n v="0.62"/>
    <n v="0.56000000000000005"/>
    <n v="7.79"/>
    <n v="61"/>
    <x v="3"/>
    <n v="53"/>
    <n v="1"/>
    <n v="4"/>
    <n v="10"/>
    <n v="2"/>
    <n v="0.96"/>
    <n v="3"/>
    <s v="Yes"/>
    <x v="0"/>
    <n v="0"/>
    <m/>
  </r>
  <r>
    <n v="3783"/>
    <s v="Female"/>
    <n v="0.7"/>
    <n v="0.62"/>
    <n v="0.69"/>
    <n v="6.87"/>
    <n v="46"/>
    <x v="50"/>
    <n v="43"/>
    <n v="2"/>
    <n v="3"/>
    <n v="13"/>
    <n v="1"/>
    <n v="0.74"/>
    <n v="4"/>
    <s v="No"/>
    <x v="0"/>
    <n v="0"/>
    <m/>
  </r>
  <r>
    <n v="3784"/>
    <s v="Female"/>
    <n v="0.94"/>
    <n v="0.92"/>
    <n v="0.89"/>
    <n v="7.76"/>
    <n v="86"/>
    <x v="59"/>
    <n v="47"/>
    <n v="0"/>
    <n v="3"/>
    <n v="15"/>
    <n v="0"/>
    <n v="0.94"/>
    <n v="4"/>
    <s v="Yes"/>
    <x v="0"/>
    <n v="0"/>
    <m/>
  </r>
  <r>
    <n v="3785"/>
    <s v="Female"/>
    <n v="0.94"/>
    <n v="0.6"/>
    <n v="0.64"/>
    <n v="8.86"/>
    <n v="93"/>
    <x v="17"/>
    <n v="42"/>
    <n v="4"/>
    <n v="1"/>
    <n v="1"/>
    <n v="4"/>
    <n v="0.67"/>
    <n v="2"/>
    <s v="Yes"/>
    <x v="0"/>
    <n v="0"/>
    <m/>
  </r>
  <r>
    <n v="3786"/>
    <s v="Female"/>
    <n v="0.76"/>
    <n v="0.64"/>
    <n v="0.68"/>
    <n v="8.81"/>
    <n v="70"/>
    <x v="55"/>
    <n v="85"/>
    <n v="2"/>
    <n v="5"/>
    <n v="1"/>
    <n v="5"/>
    <n v="0.94"/>
    <n v="3"/>
    <s v="Yes"/>
    <x v="0"/>
    <n v="0"/>
    <m/>
  </r>
  <r>
    <n v="3787"/>
    <s v="Male"/>
    <n v="0.88"/>
    <n v="0.66"/>
    <n v="0.81"/>
    <n v="7.02"/>
    <n v="56"/>
    <x v="45"/>
    <n v="68"/>
    <n v="4"/>
    <n v="2"/>
    <n v="4"/>
    <n v="2"/>
    <n v="0.95"/>
    <n v="4"/>
    <s v="Yes"/>
    <x v="0"/>
    <n v="0"/>
    <m/>
  </r>
  <r>
    <n v="3788"/>
    <s v="Male"/>
    <n v="0.89"/>
    <n v="0.77"/>
    <n v="0.68"/>
    <n v="8.49"/>
    <n v="89"/>
    <x v="9"/>
    <n v="65"/>
    <n v="4"/>
    <n v="5"/>
    <n v="13"/>
    <n v="4"/>
    <n v="0.86"/>
    <n v="4"/>
    <s v="No"/>
    <x v="0"/>
    <n v="0"/>
    <m/>
  </r>
  <r>
    <n v="3789"/>
    <s v="Female"/>
    <n v="0.62"/>
    <n v="0.68"/>
    <n v="0.89"/>
    <n v="9.5500000000000007"/>
    <n v="46"/>
    <x v="41"/>
    <n v="89"/>
    <n v="3"/>
    <n v="1"/>
    <n v="20"/>
    <n v="2"/>
    <n v="0.73"/>
    <n v="0"/>
    <s v="No"/>
    <x v="0"/>
    <n v="0"/>
    <m/>
  </r>
  <r>
    <n v="3790"/>
    <s v="Male"/>
    <n v="0.72"/>
    <n v="0.53"/>
    <n v="0.87"/>
    <n v="8.19"/>
    <n v="58"/>
    <x v="11"/>
    <n v="94"/>
    <n v="1"/>
    <n v="5"/>
    <n v="9"/>
    <n v="1"/>
    <n v="0.82"/>
    <n v="2"/>
    <s v="Yes"/>
    <x v="1"/>
    <n v="13.15"/>
    <m/>
  </r>
  <r>
    <n v="3791"/>
    <s v="Female"/>
    <n v="0.65"/>
    <n v="0.71"/>
    <n v="0.55000000000000004"/>
    <n v="6.14"/>
    <n v="67"/>
    <x v="7"/>
    <n v="69"/>
    <n v="4"/>
    <n v="1"/>
    <n v="9"/>
    <n v="2"/>
    <n v="0.79"/>
    <n v="1"/>
    <s v="Yes"/>
    <x v="0"/>
    <n v="0"/>
    <m/>
  </r>
  <r>
    <n v="3792"/>
    <s v="Female"/>
    <n v="0.79"/>
    <n v="0.71"/>
    <n v="0.88"/>
    <n v="8.42"/>
    <n v="49"/>
    <x v="26"/>
    <n v="51"/>
    <n v="2"/>
    <n v="3"/>
    <n v="17"/>
    <n v="2"/>
    <n v="0.65"/>
    <n v="2"/>
    <s v="No"/>
    <x v="0"/>
    <n v="0"/>
    <m/>
  </r>
  <r>
    <n v="3793"/>
    <s v="Male"/>
    <n v="0.53"/>
    <n v="0.86"/>
    <n v="0.73"/>
    <n v="5.95"/>
    <n v="66"/>
    <x v="24"/>
    <n v="54"/>
    <n v="4"/>
    <n v="2"/>
    <n v="19"/>
    <n v="0"/>
    <n v="0.83"/>
    <n v="3"/>
    <s v="No"/>
    <x v="0"/>
    <n v="0"/>
    <m/>
  </r>
  <r>
    <n v="3794"/>
    <s v="Male"/>
    <n v="0.89"/>
    <n v="0.88"/>
    <n v="0.78"/>
    <n v="9.25"/>
    <n v="52"/>
    <x v="52"/>
    <n v="91"/>
    <n v="1"/>
    <n v="2"/>
    <n v="8"/>
    <n v="2"/>
    <n v="0.82"/>
    <n v="5"/>
    <s v="Yes"/>
    <x v="0"/>
    <n v="0"/>
    <m/>
  </r>
  <r>
    <n v="3795"/>
    <s v="Male"/>
    <n v="0.65"/>
    <n v="0.83"/>
    <n v="0.57999999999999996"/>
    <n v="7.72"/>
    <n v="41"/>
    <x v="1"/>
    <n v="91"/>
    <n v="0"/>
    <n v="3"/>
    <n v="3"/>
    <n v="3"/>
    <n v="0.95"/>
    <n v="5"/>
    <s v="No"/>
    <x v="0"/>
    <n v="0"/>
    <m/>
  </r>
  <r>
    <n v="3796"/>
    <s v="Female"/>
    <n v="0.8"/>
    <n v="0.82"/>
    <n v="0.67"/>
    <n v="7.16"/>
    <n v="61"/>
    <x v="5"/>
    <n v="97"/>
    <n v="4"/>
    <n v="0"/>
    <n v="16"/>
    <n v="2"/>
    <n v="0.71"/>
    <n v="4"/>
    <s v="Yes"/>
    <x v="0"/>
    <n v="0"/>
    <m/>
  </r>
  <r>
    <n v="3797"/>
    <s v="Male"/>
    <n v="0.91"/>
    <n v="0.93"/>
    <n v="0.86"/>
    <n v="5.75"/>
    <n v="98"/>
    <x v="46"/>
    <n v="80"/>
    <n v="2"/>
    <n v="3"/>
    <n v="20"/>
    <n v="2"/>
    <n v="0.61"/>
    <n v="4"/>
    <s v="No"/>
    <x v="0"/>
    <n v="0"/>
    <m/>
  </r>
  <r>
    <n v="3798"/>
    <s v="Female"/>
    <n v="0.74"/>
    <n v="0.91"/>
    <n v="0.63"/>
    <n v="7.14"/>
    <n v="59"/>
    <x v="28"/>
    <n v="41"/>
    <n v="0"/>
    <n v="4"/>
    <n v="1"/>
    <n v="1"/>
    <n v="0.86"/>
    <n v="0"/>
    <s v="Yes"/>
    <x v="0"/>
    <n v="0"/>
    <m/>
  </r>
  <r>
    <n v="3799"/>
    <s v="Male"/>
    <n v="0.93"/>
    <n v="0.89"/>
    <n v="0.7"/>
    <n v="9.3800000000000008"/>
    <n v="99"/>
    <x v="1"/>
    <n v="40"/>
    <n v="0"/>
    <n v="5"/>
    <n v="13"/>
    <n v="2"/>
    <n v="0.91"/>
    <n v="4"/>
    <s v="No"/>
    <x v="0"/>
    <n v="0"/>
    <m/>
  </r>
  <r>
    <n v="3800"/>
    <s v="Male"/>
    <n v="0.61"/>
    <n v="0.82"/>
    <n v="0.56999999999999995"/>
    <n v="5.59"/>
    <n v="82"/>
    <x v="43"/>
    <n v="86"/>
    <n v="3"/>
    <n v="2"/>
    <n v="21"/>
    <n v="0"/>
    <n v="0.88"/>
    <n v="4"/>
    <s v="No"/>
    <x v="0"/>
    <n v="0"/>
    <m/>
  </r>
  <r>
    <n v="3801"/>
    <s v="Female"/>
    <n v="0.75"/>
    <n v="0.61"/>
    <n v="0.74"/>
    <n v="7.54"/>
    <n v="44"/>
    <x v="46"/>
    <n v="94"/>
    <n v="3"/>
    <n v="3"/>
    <n v="0"/>
    <n v="1"/>
    <n v="0.99"/>
    <n v="5"/>
    <s v="No"/>
    <x v="0"/>
    <n v="0"/>
    <m/>
  </r>
  <r>
    <n v="3802"/>
    <s v="Female"/>
    <n v="0.86"/>
    <n v="0.51"/>
    <n v="0.64"/>
    <n v="9.5"/>
    <n v="45"/>
    <x v="4"/>
    <n v="86"/>
    <n v="4"/>
    <n v="1"/>
    <n v="22"/>
    <n v="4"/>
    <n v="0.99"/>
    <n v="1"/>
    <s v="Yes"/>
    <x v="0"/>
    <n v="0"/>
    <m/>
  </r>
  <r>
    <n v="3803"/>
    <s v="Female"/>
    <n v="0.82"/>
    <n v="0.77"/>
    <n v="0.76"/>
    <n v="7.2"/>
    <n v="74"/>
    <x v="18"/>
    <n v="67"/>
    <n v="2"/>
    <n v="1"/>
    <n v="6"/>
    <n v="3"/>
    <n v="0.92"/>
    <n v="2"/>
    <s v="Yes"/>
    <x v="1"/>
    <n v="12.48"/>
    <m/>
  </r>
  <r>
    <n v="3804"/>
    <s v="Female"/>
    <n v="0.77"/>
    <n v="0.59"/>
    <n v="0.56999999999999995"/>
    <n v="7.34"/>
    <n v="40"/>
    <x v="32"/>
    <n v="79"/>
    <n v="3"/>
    <n v="5"/>
    <n v="3"/>
    <n v="3"/>
    <n v="0.88"/>
    <n v="4"/>
    <s v="Yes"/>
    <x v="0"/>
    <n v="0"/>
    <m/>
  </r>
  <r>
    <n v="3805"/>
    <s v="Female"/>
    <n v="0.57999999999999996"/>
    <n v="0.71"/>
    <n v="0.65"/>
    <n v="7.99"/>
    <n v="74"/>
    <x v="21"/>
    <n v="74"/>
    <n v="1"/>
    <n v="1"/>
    <n v="8"/>
    <n v="4"/>
    <n v="0.92"/>
    <n v="3"/>
    <s v="No"/>
    <x v="0"/>
    <n v="0"/>
    <m/>
  </r>
  <r>
    <n v="3806"/>
    <s v="Female"/>
    <n v="0.61"/>
    <n v="0.66"/>
    <n v="0.79"/>
    <n v="7.49"/>
    <n v="42"/>
    <x v="46"/>
    <n v="73"/>
    <n v="1"/>
    <n v="3"/>
    <n v="2"/>
    <n v="2"/>
    <n v="0.95"/>
    <n v="1"/>
    <s v="Yes"/>
    <x v="1"/>
    <n v="13.33"/>
    <m/>
  </r>
  <r>
    <n v="3807"/>
    <s v="Female"/>
    <n v="0.54"/>
    <n v="0.75"/>
    <n v="0.62"/>
    <n v="6.22"/>
    <n v="93"/>
    <x v="26"/>
    <n v="43"/>
    <n v="0"/>
    <n v="0"/>
    <n v="4"/>
    <n v="0"/>
    <n v="0.76"/>
    <n v="1"/>
    <s v="No"/>
    <x v="0"/>
    <n v="0"/>
    <m/>
  </r>
  <r>
    <n v="3808"/>
    <s v="Female"/>
    <n v="0.77"/>
    <n v="0.52"/>
    <n v="0.63"/>
    <n v="5.58"/>
    <n v="75"/>
    <x v="47"/>
    <n v="57"/>
    <n v="0"/>
    <n v="4"/>
    <n v="20"/>
    <n v="0"/>
    <n v="0.69"/>
    <n v="0"/>
    <s v="Yes"/>
    <x v="0"/>
    <n v="0"/>
    <m/>
  </r>
  <r>
    <n v="3809"/>
    <s v="Male"/>
    <n v="0.84"/>
    <n v="0.56000000000000005"/>
    <n v="0.69"/>
    <n v="8.1199999999999992"/>
    <n v="46"/>
    <x v="3"/>
    <n v="51"/>
    <n v="0"/>
    <n v="1"/>
    <n v="23"/>
    <n v="0"/>
    <n v="0.6"/>
    <n v="3"/>
    <s v="Yes"/>
    <x v="0"/>
    <n v="0"/>
    <m/>
  </r>
  <r>
    <n v="3810"/>
    <s v="Female"/>
    <n v="0.54"/>
    <n v="0.93"/>
    <n v="0.86"/>
    <n v="9.4600000000000009"/>
    <n v="68"/>
    <x v="51"/>
    <n v="89"/>
    <n v="1"/>
    <n v="3"/>
    <n v="9"/>
    <n v="0"/>
    <n v="0.76"/>
    <n v="1"/>
    <s v="Yes"/>
    <x v="0"/>
    <n v="0"/>
    <m/>
  </r>
  <r>
    <n v="3811"/>
    <s v="Female"/>
    <n v="0.83"/>
    <n v="0.56999999999999995"/>
    <n v="0.56999999999999995"/>
    <n v="5.96"/>
    <n v="54"/>
    <x v="40"/>
    <n v="60"/>
    <n v="3"/>
    <n v="0"/>
    <n v="9"/>
    <n v="2"/>
    <n v="0.87"/>
    <n v="2"/>
    <s v="No"/>
    <x v="0"/>
    <n v="0"/>
    <m/>
  </r>
  <r>
    <n v="3812"/>
    <s v="Male"/>
    <n v="0.95"/>
    <n v="0.69"/>
    <n v="0.57999999999999996"/>
    <n v="6.41"/>
    <n v="50"/>
    <x v="13"/>
    <n v="49"/>
    <n v="3"/>
    <n v="2"/>
    <n v="3"/>
    <n v="4"/>
    <n v="0.97"/>
    <n v="3"/>
    <s v="Yes"/>
    <x v="0"/>
    <n v="0"/>
    <m/>
  </r>
  <r>
    <n v="3813"/>
    <s v="Female"/>
    <n v="0.83"/>
    <n v="0.61"/>
    <n v="0.84"/>
    <n v="7.09"/>
    <n v="57"/>
    <x v="34"/>
    <n v="60"/>
    <n v="4"/>
    <n v="2"/>
    <n v="16"/>
    <n v="4"/>
    <n v="0.95"/>
    <n v="2"/>
    <s v="No"/>
    <x v="1"/>
    <n v="6.97"/>
    <m/>
  </r>
  <r>
    <n v="3814"/>
    <s v="Male"/>
    <n v="0.62"/>
    <n v="0.84"/>
    <n v="0.67"/>
    <n v="8.98"/>
    <n v="83"/>
    <x v="28"/>
    <n v="79"/>
    <n v="2"/>
    <n v="5"/>
    <n v="20"/>
    <n v="3"/>
    <n v="0.86"/>
    <n v="0"/>
    <s v="No"/>
    <x v="0"/>
    <n v="0"/>
    <m/>
  </r>
  <r>
    <n v="3815"/>
    <s v="Male"/>
    <n v="0.88"/>
    <n v="0.66"/>
    <n v="0.75"/>
    <n v="6.66"/>
    <n v="43"/>
    <x v="17"/>
    <n v="64"/>
    <n v="1"/>
    <n v="4"/>
    <n v="16"/>
    <n v="4"/>
    <n v="0.96"/>
    <n v="0"/>
    <s v="No"/>
    <x v="0"/>
    <n v="0"/>
    <m/>
  </r>
  <r>
    <n v="3816"/>
    <s v="Female"/>
    <n v="0.91"/>
    <n v="0.77"/>
    <n v="0.73"/>
    <n v="9.2899999999999991"/>
    <n v="63"/>
    <x v="43"/>
    <n v="89"/>
    <n v="0"/>
    <n v="3"/>
    <n v="18"/>
    <n v="0"/>
    <n v="0.84"/>
    <n v="4"/>
    <s v="No"/>
    <x v="0"/>
    <n v="0"/>
    <m/>
  </r>
  <r>
    <n v="3817"/>
    <s v="Male"/>
    <n v="0.94"/>
    <n v="0.9"/>
    <n v="0.76"/>
    <n v="5.74"/>
    <n v="50"/>
    <x v="16"/>
    <n v="56"/>
    <n v="2"/>
    <n v="3"/>
    <n v="5"/>
    <n v="2"/>
    <n v="0.93"/>
    <n v="2"/>
    <s v="Yes"/>
    <x v="0"/>
    <n v="0"/>
    <m/>
  </r>
  <r>
    <n v="3818"/>
    <s v="Female"/>
    <n v="0.63"/>
    <n v="0.59"/>
    <n v="0.74"/>
    <n v="9.5500000000000007"/>
    <n v="45"/>
    <x v="14"/>
    <n v="90"/>
    <n v="0"/>
    <n v="1"/>
    <n v="0"/>
    <n v="1"/>
    <n v="0.62"/>
    <n v="5"/>
    <s v="No"/>
    <x v="0"/>
    <n v="0"/>
    <m/>
  </r>
  <r>
    <n v="3819"/>
    <s v="Male"/>
    <n v="0.6"/>
    <n v="0.71"/>
    <n v="0.85"/>
    <n v="7.91"/>
    <n v="97"/>
    <x v="19"/>
    <n v="45"/>
    <n v="2"/>
    <n v="0"/>
    <n v="13"/>
    <n v="1"/>
    <n v="0.88"/>
    <n v="2"/>
    <s v="No"/>
    <x v="0"/>
    <n v="0"/>
    <m/>
  </r>
  <r>
    <n v="3820"/>
    <s v="Male"/>
    <n v="0.91"/>
    <n v="0.87"/>
    <n v="0.64"/>
    <n v="8.33"/>
    <n v="90"/>
    <x v="20"/>
    <n v="53"/>
    <n v="2"/>
    <n v="4"/>
    <n v="12"/>
    <n v="0"/>
    <n v="0.94"/>
    <n v="0"/>
    <s v="Yes"/>
    <x v="0"/>
    <n v="0"/>
    <m/>
  </r>
  <r>
    <n v="3821"/>
    <s v="Male"/>
    <n v="0.87"/>
    <n v="0.82"/>
    <n v="0.72"/>
    <n v="7.08"/>
    <n v="97"/>
    <x v="17"/>
    <n v="76"/>
    <n v="3"/>
    <n v="0"/>
    <n v="2"/>
    <n v="5"/>
    <n v="0.69"/>
    <n v="5"/>
    <s v="No"/>
    <x v="0"/>
    <n v="0"/>
    <m/>
  </r>
  <r>
    <n v="3822"/>
    <s v="Female"/>
    <n v="0.53"/>
    <n v="0.71"/>
    <n v="0.74"/>
    <n v="8.86"/>
    <n v="99"/>
    <x v="15"/>
    <n v="79"/>
    <n v="4"/>
    <n v="4"/>
    <n v="22"/>
    <n v="3"/>
    <n v="0.97"/>
    <n v="2"/>
    <s v="No"/>
    <x v="0"/>
    <n v="0"/>
    <m/>
  </r>
  <r>
    <n v="3823"/>
    <s v="Female"/>
    <n v="0.82"/>
    <n v="0.93"/>
    <n v="0.72"/>
    <n v="6.22"/>
    <n v="57"/>
    <x v="48"/>
    <n v="79"/>
    <n v="4"/>
    <n v="3"/>
    <n v="1"/>
    <n v="1"/>
    <n v="0.97"/>
    <n v="3"/>
    <s v="Yes"/>
    <x v="0"/>
    <n v="0"/>
    <m/>
  </r>
  <r>
    <n v="3824"/>
    <s v="Male"/>
    <n v="0.56000000000000005"/>
    <n v="0.86"/>
    <n v="0.65"/>
    <n v="5.71"/>
    <n v="54"/>
    <x v="43"/>
    <n v="57"/>
    <n v="0"/>
    <n v="3"/>
    <n v="21"/>
    <n v="5"/>
    <n v="0.6"/>
    <n v="4"/>
    <s v="No"/>
    <x v="0"/>
    <n v="0"/>
    <m/>
  </r>
  <r>
    <n v="3825"/>
    <s v="Male"/>
    <n v="0.9"/>
    <n v="0.62"/>
    <n v="0.76"/>
    <n v="7.2"/>
    <n v="42"/>
    <x v="38"/>
    <n v="69"/>
    <n v="1"/>
    <n v="4"/>
    <n v="6"/>
    <n v="0"/>
    <n v="0.6"/>
    <n v="4"/>
    <s v="Yes"/>
    <x v="0"/>
    <n v="0"/>
    <m/>
  </r>
  <r>
    <n v="3826"/>
    <s v="Female"/>
    <n v="0.56999999999999995"/>
    <n v="0.76"/>
    <n v="0.72"/>
    <n v="9.17"/>
    <n v="56"/>
    <x v="1"/>
    <n v="48"/>
    <n v="4"/>
    <n v="0"/>
    <n v="11"/>
    <n v="2"/>
    <n v="0.91"/>
    <n v="3"/>
    <s v="No"/>
    <x v="0"/>
    <n v="0"/>
    <m/>
  </r>
  <r>
    <n v="3827"/>
    <s v="Female"/>
    <n v="0.86"/>
    <n v="0.64"/>
    <n v="0.88"/>
    <n v="8.75"/>
    <n v="72"/>
    <x v="44"/>
    <n v="53"/>
    <n v="1"/>
    <n v="5"/>
    <n v="1"/>
    <n v="1"/>
    <n v="0.81"/>
    <n v="1"/>
    <s v="No"/>
    <x v="0"/>
    <n v="0"/>
    <m/>
  </r>
  <r>
    <n v="3828"/>
    <s v="Male"/>
    <n v="0.59"/>
    <n v="0.71"/>
    <n v="0.77"/>
    <n v="7.72"/>
    <n v="73"/>
    <x v="38"/>
    <n v="85"/>
    <n v="0"/>
    <n v="2"/>
    <n v="10"/>
    <n v="0"/>
    <n v="0.78"/>
    <n v="5"/>
    <s v="Yes"/>
    <x v="0"/>
    <n v="0"/>
    <m/>
  </r>
  <r>
    <n v="3829"/>
    <s v="Male"/>
    <n v="0.92"/>
    <n v="0.79"/>
    <n v="0.55000000000000004"/>
    <n v="7.96"/>
    <n v="69"/>
    <x v="14"/>
    <n v="91"/>
    <n v="1"/>
    <n v="2"/>
    <n v="15"/>
    <n v="1"/>
    <n v="0.94"/>
    <n v="5"/>
    <s v="No"/>
    <x v="0"/>
    <n v="0"/>
    <m/>
  </r>
  <r>
    <n v="3830"/>
    <s v="Female"/>
    <n v="0.64"/>
    <n v="0.92"/>
    <n v="0.64"/>
    <n v="6.06"/>
    <n v="58"/>
    <x v="53"/>
    <n v="85"/>
    <n v="2"/>
    <n v="1"/>
    <n v="4"/>
    <n v="2"/>
    <n v="0.65"/>
    <n v="2"/>
    <s v="Yes"/>
    <x v="0"/>
    <n v="0"/>
    <m/>
  </r>
  <r>
    <n v="3831"/>
    <s v="Female"/>
    <n v="0.87"/>
    <n v="0.89"/>
    <n v="0.55000000000000004"/>
    <n v="9.11"/>
    <n v="48"/>
    <x v="53"/>
    <n v="56"/>
    <n v="2"/>
    <n v="1"/>
    <n v="16"/>
    <n v="4"/>
    <n v="0.93"/>
    <n v="1"/>
    <s v="No"/>
    <x v="1"/>
    <n v="4.88"/>
    <m/>
  </r>
  <r>
    <n v="3832"/>
    <s v="Female"/>
    <n v="0.64"/>
    <n v="0.86"/>
    <n v="0.63"/>
    <n v="8.8800000000000008"/>
    <n v="79"/>
    <x v="4"/>
    <n v="73"/>
    <n v="0"/>
    <n v="5"/>
    <n v="2"/>
    <n v="4"/>
    <n v="0.74"/>
    <n v="1"/>
    <s v="Yes"/>
    <x v="0"/>
    <n v="0"/>
    <m/>
  </r>
  <r>
    <n v="3833"/>
    <s v="Female"/>
    <n v="0.54"/>
    <n v="0.83"/>
    <n v="0.85"/>
    <n v="8.32"/>
    <n v="83"/>
    <x v="39"/>
    <n v="85"/>
    <n v="1"/>
    <n v="0"/>
    <n v="13"/>
    <n v="2"/>
    <n v="0.62"/>
    <n v="2"/>
    <s v="No"/>
    <x v="1"/>
    <n v="7.55"/>
    <m/>
  </r>
  <r>
    <n v="3834"/>
    <s v="Female"/>
    <n v="0.78"/>
    <n v="0.93"/>
    <n v="0.61"/>
    <n v="7.5"/>
    <n v="70"/>
    <x v="16"/>
    <n v="98"/>
    <n v="1"/>
    <n v="5"/>
    <n v="15"/>
    <n v="2"/>
    <n v="0.96"/>
    <n v="5"/>
    <s v="Yes"/>
    <x v="0"/>
    <n v="0"/>
    <m/>
  </r>
  <r>
    <n v="3835"/>
    <s v="Male"/>
    <n v="0.68"/>
    <n v="0.83"/>
    <n v="0.71"/>
    <n v="9.65"/>
    <n v="98"/>
    <x v="34"/>
    <n v="61"/>
    <n v="0"/>
    <n v="3"/>
    <n v="16"/>
    <n v="4"/>
    <n v="0.81"/>
    <n v="0"/>
    <s v="No"/>
    <x v="1"/>
    <n v="3.4"/>
    <m/>
  </r>
  <r>
    <n v="3836"/>
    <s v="Female"/>
    <n v="0.59"/>
    <n v="0.84"/>
    <n v="0.89"/>
    <n v="9.2799999999999994"/>
    <n v="66"/>
    <x v="46"/>
    <n v="92"/>
    <n v="4"/>
    <n v="0"/>
    <n v="18"/>
    <n v="2"/>
    <n v="0.88"/>
    <n v="2"/>
    <s v="No"/>
    <x v="1"/>
    <n v="14.91"/>
    <m/>
  </r>
  <r>
    <n v="3837"/>
    <s v="Male"/>
    <n v="0.61"/>
    <n v="0.91"/>
    <n v="0.72"/>
    <n v="8.27"/>
    <n v="86"/>
    <x v="30"/>
    <n v="71"/>
    <n v="3"/>
    <n v="4"/>
    <n v="3"/>
    <n v="2"/>
    <n v="0.73"/>
    <n v="0"/>
    <s v="Yes"/>
    <x v="1"/>
    <n v="14.48"/>
    <m/>
  </r>
  <r>
    <n v="3838"/>
    <s v="Female"/>
    <n v="0.53"/>
    <n v="0.68"/>
    <n v="0.87"/>
    <n v="7.1"/>
    <n v="64"/>
    <x v="56"/>
    <n v="51"/>
    <n v="4"/>
    <n v="2"/>
    <n v="20"/>
    <n v="2"/>
    <n v="0.89"/>
    <n v="3"/>
    <s v="No"/>
    <x v="0"/>
    <n v="0"/>
    <m/>
  </r>
  <r>
    <n v="3839"/>
    <s v="Male"/>
    <n v="0.8"/>
    <n v="0.56999999999999995"/>
    <n v="0.57999999999999996"/>
    <n v="8.16"/>
    <n v="94"/>
    <x v="28"/>
    <n v="94"/>
    <n v="3"/>
    <n v="1"/>
    <n v="19"/>
    <n v="4"/>
    <n v="0.74"/>
    <n v="0"/>
    <s v="No"/>
    <x v="0"/>
    <n v="0"/>
    <m/>
  </r>
  <r>
    <n v="3840"/>
    <s v="Female"/>
    <n v="0.67"/>
    <n v="0.88"/>
    <n v="0.77"/>
    <n v="7.97"/>
    <n v="46"/>
    <x v="27"/>
    <n v="96"/>
    <n v="1"/>
    <n v="0"/>
    <n v="19"/>
    <n v="4"/>
    <n v="0.88"/>
    <n v="1"/>
    <s v="No"/>
    <x v="1"/>
    <n v="14.22"/>
    <m/>
  </r>
  <r>
    <n v="3841"/>
    <s v="Female"/>
    <n v="0.65"/>
    <n v="0.82"/>
    <n v="0.65"/>
    <n v="7.2"/>
    <n v="92"/>
    <x v="17"/>
    <n v="55"/>
    <n v="3"/>
    <n v="0"/>
    <n v="24"/>
    <n v="5"/>
    <n v="0.73"/>
    <n v="1"/>
    <s v="Yes"/>
    <x v="1"/>
    <n v="6.01"/>
    <m/>
  </r>
  <r>
    <n v="3842"/>
    <s v="Male"/>
    <n v="0.89"/>
    <n v="0.93"/>
    <n v="0.63"/>
    <n v="6.82"/>
    <n v="87"/>
    <x v="29"/>
    <n v="61"/>
    <n v="3"/>
    <n v="4"/>
    <n v="24"/>
    <n v="1"/>
    <n v="0.62"/>
    <n v="1"/>
    <s v="No"/>
    <x v="0"/>
    <n v="0"/>
    <m/>
  </r>
  <r>
    <n v="3843"/>
    <s v="Male"/>
    <n v="0.85"/>
    <n v="0.77"/>
    <n v="0.84"/>
    <n v="7.25"/>
    <n v="46"/>
    <x v="5"/>
    <n v="77"/>
    <n v="1"/>
    <n v="3"/>
    <n v="8"/>
    <n v="4"/>
    <n v="0.81"/>
    <n v="5"/>
    <s v="No"/>
    <x v="0"/>
    <n v="0"/>
    <m/>
  </r>
  <r>
    <n v="3844"/>
    <s v="Female"/>
    <n v="0.74"/>
    <n v="0.86"/>
    <n v="0.62"/>
    <n v="7.97"/>
    <n v="59"/>
    <x v="27"/>
    <n v="89"/>
    <n v="2"/>
    <n v="3"/>
    <n v="10"/>
    <n v="1"/>
    <n v="0.92"/>
    <n v="5"/>
    <s v="No"/>
    <x v="0"/>
    <n v="0"/>
    <m/>
  </r>
  <r>
    <n v="3845"/>
    <s v="Female"/>
    <n v="0.72"/>
    <n v="0.74"/>
    <n v="0.59"/>
    <n v="7.34"/>
    <n v="92"/>
    <x v="33"/>
    <n v="78"/>
    <n v="3"/>
    <n v="2"/>
    <n v="4"/>
    <n v="4"/>
    <n v="0.82"/>
    <n v="0"/>
    <s v="Yes"/>
    <x v="1"/>
    <n v="4.91"/>
    <m/>
  </r>
  <r>
    <n v="3846"/>
    <s v="Female"/>
    <n v="0.61"/>
    <n v="0.85"/>
    <n v="0.66"/>
    <n v="6.63"/>
    <n v="83"/>
    <x v="52"/>
    <n v="41"/>
    <n v="0"/>
    <n v="5"/>
    <n v="10"/>
    <n v="3"/>
    <n v="0.66"/>
    <n v="1"/>
    <s v="Yes"/>
    <x v="0"/>
    <n v="0"/>
    <m/>
  </r>
  <r>
    <n v="3847"/>
    <s v="Female"/>
    <n v="0.83"/>
    <n v="0.66"/>
    <n v="0.55000000000000004"/>
    <n v="8.77"/>
    <n v="88"/>
    <x v="7"/>
    <n v="84"/>
    <n v="4"/>
    <n v="5"/>
    <n v="12"/>
    <n v="1"/>
    <n v="0.79"/>
    <n v="4"/>
    <s v="Yes"/>
    <x v="0"/>
    <n v="0"/>
    <m/>
  </r>
  <r>
    <n v="3848"/>
    <s v="Female"/>
    <n v="0.85"/>
    <n v="0.73"/>
    <n v="0.69"/>
    <n v="7.79"/>
    <n v="82"/>
    <x v="26"/>
    <n v="94"/>
    <n v="1"/>
    <n v="1"/>
    <n v="20"/>
    <n v="2"/>
    <n v="0.66"/>
    <n v="2"/>
    <s v="No"/>
    <x v="1"/>
    <n v="14.04"/>
    <m/>
  </r>
  <r>
    <n v="3849"/>
    <s v="Male"/>
    <n v="0.86"/>
    <n v="0.7"/>
    <n v="0.79"/>
    <n v="5.79"/>
    <n v="75"/>
    <x v="48"/>
    <n v="47"/>
    <n v="1"/>
    <n v="3"/>
    <n v="1"/>
    <n v="3"/>
    <n v="0.76"/>
    <n v="1"/>
    <s v="No"/>
    <x v="0"/>
    <n v="0"/>
    <m/>
  </r>
  <r>
    <n v="3850"/>
    <s v="Male"/>
    <n v="0.52"/>
    <n v="0.51"/>
    <n v="0.72"/>
    <n v="7.08"/>
    <n v="58"/>
    <x v="17"/>
    <n v="83"/>
    <n v="3"/>
    <n v="3"/>
    <n v="21"/>
    <n v="5"/>
    <n v="0.91"/>
    <n v="5"/>
    <s v="No"/>
    <x v="0"/>
    <n v="0"/>
    <m/>
  </r>
  <r>
    <n v="3851"/>
    <s v="Female"/>
    <n v="0.57999999999999996"/>
    <n v="0.8"/>
    <n v="0.8"/>
    <n v="9.31"/>
    <n v="41"/>
    <x v="12"/>
    <n v="40"/>
    <n v="2"/>
    <n v="3"/>
    <n v="1"/>
    <n v="4"/>
    <n v="0.74"/>
    <n v="0"/>
    <s v="Yes"/>
    <x v="0"/>
    <n v="0"/>
    <m/>
  </r>
  <r>
    <n v="3852"/>
    <s v="Male"/>
    <n v="0.67"/>
    <n v="0.93"/>
    <n v="0.56999999999999995"/>
    <n v="8.75"/>
    <n v="73"/>
    <x v="30"/>
    <n v="80"/>
    <n v="2"/>
    <n v="5"/>
    <n v="9"/>
    <n v="4"/>
    <n v="0.72"/>
    <n v="1"/>
    <s v="Yes"/>
    <x v="1"/>
    <n v="7.8"/>
    <m/>
  </r>
  <r>
    <n v="3853"/>
    <s v="Male"/>
    <n v="0.92"/>
    <n v="0.82"/>
    <n v="0.76"/>
    <n v="6.89"/>
    <n v="95"/>
    <x v="49"/>
    <n v="79"/>
    <n v="4"/>
    <n v="0"/>
    <n v="12"/>
    <n v="5"/>
    <n v="0.62"/>
    <n v="0"/>
    <s v="No"/>
    <x v="0"/>
    <n v="0"/>
    <m/>
  </r>
  <r>
    <n v="3854"/>
    <s v="Male"/>
    <n v="0.84"/>
    <n v="0.79"/>
    <n v="0.8"/>
    <n v="9.5299999999999994"/>
    <n v="56"/>
    <x v="56"/>
    <n v="80"/>
    <n v="4"/>
    <n v="3"/>
    <n v="4"/>
    <n v="3"/>
    <n v="0.84"/>
    <n v="2"/>
    <s v="Yes"/>
    <x v="1"/>
    <n v="8.2200000000000006"/>
    <m/>
  </r>
  <r>
    <n v="3855"/>
    <s v="Female"/>
    <n v="0.83"/>
    <n v="0.61"/>
    <n v="0.73"/>
    <n v="5.83"/>
    <n v="63"/>
    <x v="54"/>
    <n v="44"/>
    <n v="2"/>
    <n v="5"/>
    <n v="10"/>
    <n v="0"/>
    <n v="0.91"/>
    <n v="0"/>
    <s v="No"/>
    <x v="0"/>
    <n v="0"/>
    <m/>
  </r>
  <r>
    <n v="3856"/>
    <s v="Male"/>
    <n v="0.9"/>
    <n v="0.93"/>
    <n v="0.75"/>
    <n v="9.6300000000000008"/>
    <n v="48"/>
    <x v="17"/>
    <n v="84"/>
    <n v="2"/>
    <n v="4"/>
    <n v="14"/>
    <n v="2"/>
    <n v="0.75"/>
    <n v="2"/>
    <s v="Yes"/>
    <x v="1"/>
    <n v="14.72"/>
    <m/>
  </r>
  <r>
    <n v="3857"/>
    <s v="Female"/>
    <n v="0.63"/>
    <n v="0.61"/>
    <n v="0.8"/>
    <n v="6.56"/>
    <n v="93"/>
    <x v="3"/>
    <n v="85"/>
    <n v="2"/>
    <n v="5"/>
    <n v="4"/>
    <n v="1"/>
    <n v="0.6"/>
    <n v="1"/>
    <s v="Yes"/>
    <x v="0"/>
    <n v="0"/>
    <m/>
  </r>
  <r>
    <n v="3858"/>
    <s v="Male"/>
    <n v="0.53"/>
    <n v="0.73"/>
    <n v="0.67"/>
    <n v="5.54"/>
    <n v="40"/>
    <x v="22"/>
    <n v="75"/>
    <n v="3"/>
    <n v="2"/>
    <n v="19"/>
    <n v="3"/>
    <n v="0.62"/>
    <n v="5"/>
    <s v="No"/>
    <x v="0"/>
    <n v="0"/>
    <m/>
  </r>
  <r>
    <n v="3859"/>
    <s v="Female"/>
    <n v="0.78"/>
    <n v="0.73"/>
    <n v="0.78"/>
    <n v="7.37"/>
    <n v="81"/>
    <x v="39"/>
    <n v="56"/>
    <n v="0"/>
    <n v="3"/>
    <n v="4"/>
    <n v="1"/>
    <n v="0.79"/>
    <n v="4"/>
    <s v="No"/>
    <x v="0"/>
    <n v="0"/>
    <m/>
  </r>
  <r>
    <n v="3860"/>
    <s v="Male"/>
    <n v="0.9"/>
    <n v="0.6"/>
    <n v="0.8"/>
    <n v="7.04"/>
    <n v="67"/>
    <x v="0"/>
    <n v="80"/>
    <n v="4"/>
    <n v="1"/>
    <n v="6"/>
    <n v="4"/>
    <n v="0.87"/>
    <n v="1"/>
    <s v="No"/>
    <x v="1"/>
    <n v="10.36"/>
    <m/>
  </r>
  <r>
    <n v="3861"/>
    <s v="Female"/>
    <n v="0.94"/>
    <n v="0.62"/>
    <n v="0.75"/>
    <n v="7.82"/>
    <n v="94"/>
    <x v="9"/>
    <n v="69"/>
    <n v="1"/>
    <n v="0"/>
    <n v="9"/>
    <n v="0"/>
    <n v="0.81"/>
    <n v="2"/>
    <s v="Yes"/>
    <x v="0"/>
    <n v="0"/>
    <m/>
  </r>
  <r>
    <n v="3862"/>
    <s v="Female"/>
    <n v="0.64"/>
    <n v="0.76"/>
    <n v="0.72"/>
    <n v="8.93"/>
    <n v="54"/>
    <x v="40"/>
    <n v="91"/>
    <n v="2"/>
    <n v="4"/>
    <n v="1"/>
    <n v="5"/>
    <n v="0.95"/>
    <n v="5"/>
    <s v="Yes"/>
    <x v="0"/>
    <n v="0"/>
    <m/>
  </r>
  <r>
    <n v="3863"/>
    <s v="Male"/>
    <n v="0.77"/>
    <n v="0.56999999999999995"/>
    <n v="0.69"/>
    <n v="9.1199999999999992"/>
    <n v="60"/>
    <x v="36"/>
    <n v="54"/>
    <n v="2"/>
    <n v="5"/>
    <n v="0"/>
    <n v="0"/>
    <n v="0.6"/>
    <n v="3"/>
    <s v="Yes"/>
    <x v="0"/>
    <n v="0"/>
    <m/>
  </r>
  <r>
    <n v="3864"/>
    <s v="Female"/>
    <n v="0.91"/>
    <n v="0.59"/>
    <n v="0.69"/>
    <n v="7.23"/>
    <n v="54"/>
    <x v="6"/>
    <n v="59"/>
    <n v="0"/>
    <n v="2"/>
    <n v="19"/>
    <n v="1"/>
    <n v="0.73"/>
    <n v="3"/>
    <s v="Yes"/>
    <x v="0"/>
    <n v="0"/>
    <m/>
  </r>
  <r>
    <n v="3865"/>
    <s v="Female"/>
    <n v="0.65"/>
    <n v="0.56999999999999995"/>
    <n v="0.6"/>
    <n v="7.35"/>
    <n v="96"/>
    <x v="10"/>
    <n v="75"/>
    <n v="2"/>
    <n v="0"/>
    <n v="22"/>
    <n v="5"/>
    <n v="0.74"/>
    <n v="3"/>
    <s v="Yes"/>
    <x v="0"/>
    <n v="0"/>
    <m/>
  </r>
  <r>
    <n v="3866"/>
    <s v="Female"/>
    <n v="0.61"/>
    <n v="0.69"/>
    <n v="0.85"/>
    <n v="6.14"/>
    <n v="62"/>
    <x v="45"/>
    <n v="41"/>
    <n v="4"/>
    <n v="4"/>
    <n v="0"/>
    <n v="4"/>
    <n v="0.91"/>
    <n v="1"/>
    <s v="Yes"/>
    <x v="0"/>
    <n v="0"/>
    <m/>
  </r>
  <r>
    <n v="3867"/>
    <s v="Female"/>
    <n v="0.54"/>
    <n v="0.56999999999999995"/>
    <n v="0.82"/>
    <n v="5.7"/>
    <n v="92"/>
    <x v="38"/>
    <n v="99"/>
    <n v="2"/>
    <n v="0"/>
    <n v="3"/>
    <n v="5"/>
    <n v="0.77"/>
    <n v="0"/>
    <s v="No"/>
    <x v="0"/>
    <n v="0"/>
    <m/>
  </r>
  <r>
    <n v="3868"/>
    <s v="Female"/>
    <n v="0.83"/>
    <n v="0.57999999999999996"/>
    <n v="0.62"/>
    <n v="8.26"/>
    <n v="41"/>
    <x v="44"/>
    <n v="98"/>
    <n v="0"/>
    <n v="2"/>
    <n v="14"/>
    <n v="5"/>
    <n v="0.97"/>
    <n v="4"/>
    <s v="Yes"/>
    <x v="0"/>
    <n v="0"/>
    <m/>
  </r>
  <r>
    <n v="3869"/>
    <s v="Female"/>
    <n v="0.91"/>
    <n v="0.56000000000000005"/>
    <n v="0.83"/>
    <n v="5.78"/>
    <n v="85"/>
    <x v="24"/>
    <n v="84"/>
    <n v="3"/>
    <n v="2"/>
    <n v="14"/>
    <n v="0"/>
    <n v="0.81"/>
    <n v="5"/>
    <s v="Yes"/>
    <x v="0"/>
    <n v="0"/>
    <m/>
  </r>
  <r>
    <n v="3870"/>
    <s v="Female"/>
    <n v="0.5"/>
    <n v="0.63"/>
    <n v="0.75"/>
    <n v="8.66"/>
    <n v="75"/>
    <x v="18"/>
    <n v="43"/>
    <n v="4"/>
    <n v="3"/>
    <n v="5"/>
    <n v="2"/>
    <n v="0.75"/>
    <n v="4"/>
    <s v="Yes"/>
    <x v="0"/>
    <n v="0"/>
    <m/>
  </r>
  <r>
    <n v="3871"/>
    <s v="Female"/>
    <n v="0.88"/>
    <n v="0.77"/>
    <n v="0.71"/>
    <n v="7.82"/>
    <n v="89"/>
    <x v="31"/>
    <n v="89"/>
    <n v="3"/>
    <n v="1"/>
    <n v="5"/>
    <n v="4"/>
    <n v="0.7"/>
    <n v="5"/>
    <s v="Yes"/>
    <x v="0"/>
    <n v="0"/>
    <m/>
  </r>
  <r>
    <n v="3872"/>
    <s v="Male"/>
    <n v="0.81"/>
    <n v="0.51"/>
    <n v="0.78"/>
    <n v="6.35"/>
    <n v="48"/>
    <x v="6"/>
    <n v="63"/>
    <n v="1"/>
    <n v="3"/>
    <n v="0"/>
    <n v="3"/>
    <n v="0.66"/>
    <n v="1"/>
    <s v="Yes"/>
    <x v="0"/>
    <n v="0"/>
    <m/>
  </r>
  <r>
    <n v="3873"/>
    <s v="Male"/>
    <n v="0.75"/>
    <n v="0.92"/>
    <n v="0.85"/>
    <n v="7.82"/>
    <n v="41"/>
    <x v="26"/>
    <n v="87"/>
    <n v="0"/>
    <n v="5"/>
    <n v="6"/>
    <n v="3"/>
    <n v="0.68"/>
    <n v="2"/>
    <s v="No"/>
    <x v="1"/>
    <n v="3.87"/>
    <m/>
  </r>
  <r>
    <n v="3874"/>
    <s v="Female"/>
    <n v="0.66"/>
    <n v="0.56999999999999995"/>
    <n v="0.88"/>
    <n v="6.29"/>
    <n v="41"/>
    <x v="34"/>
    <n v="94"/>
    <n v="1"/>
    <n v="0"/>
    <n v="4"/>
    <n v="3"/>
    <n v="0.6"/>
    <n v="1"/>
    <s v="Yes"/>
    <x v="0"/>
    <n v="0"/>
    <m/>
  </r>
  <r>
    <n v="3875"/>
    <s v="Female"/>
    <n v="0.76"/>
    <n v="0.62"/>
    <n v="0.56000000000000005"/>
    <n v="7.39"/>
    <n v="57"/>
    <x v="45"/>
    <n v="98"/>
    <n v="1"/>
    <n v="3"/>
    <n v="21"/>
    <n v="2"/>
    <n v="0.67"/>
    <n v="3"/>
    <s v="No"/>
    <x v="0"/>
    <n v="0"/>
    <m/>
  </r>
  <r>
    <n v="3876"/>
    <s v="Male"/>
    <n v="0.73"/>
    <n v="0.7"/>
    <n v="0.56999999999999995"/>
    <n v="8.94"/>
    <n v="56"/>
    <x v="59"/>
    <n v="81"/>
    <n v="1"/>
    <n v="2"/>
    <n v="16"/>
    <n v="4"/>
    <n v="0.7"/>
    <n v="2"/>
    <s v="No"/>
    <x v="1"/>
    <n v="10.93"/>
    <m/>
  </r>
  <r>
    <n v="3877"/>
    <s v="Male"/>
    <n v="0.84"/>
    <n v="0.77"/>
    <n v="0.84"/>
    <n v="7.49"/>
    <n v="80"/>
    <x v="11"/>
    <n v="41"/>
    <n v="1"/>
    <n v="2"/>
    <n v="6"/>
    <n v="5"/>
    <n v="0.64"/>
    <n v="4"/>
    <s v="Yes"/>
    <x v="0"/>
    <n v="0"/>
    <m/>
  </r>
  <r>
    <n v="3878"/>
    <s v="Male"/>
    <n v="0.95"/>
    <n v="0.84"/>
    <n v="0.62"/>
    <n v="6.14"/>
    <n v="47"/>
    <x v="16"/>
    <n v="85"/>
    <n v="0"/>
    <n v="2"/>
    <n v="3"/>
    <n v="1"/>
    <n v="0.88"/>
    <n v="1"/>
    <s v="Yes"/>
    <x v="0"/>
    <n v="0"/>
    <m/>
  </r>
  <r>
    <n v="3879"/>
    <s v="Female"/>
    <n v="0.91"/>
    <n v="0.72"/>
    <n v="0.61"/>
    <n v="8.61"/>
    <n v="73"/>
    <x v="5"/>
    <n v="41"/>
    <n v="3"/>
    <n v="3"/>
    <n v="2"/>
    <n v="1"/>
    <n v="0.65"/>
    <n v="0"/>
    <s v="No"/>
    <x v="0"/>
    <n v="0"/>
    <m/>
  </r>
  <r>
    <n v="3880"/>
    <s v="Male"/>
    <n v="0.88"/>
    <n v="0.64"/>
    <n v="0.66"/>
    <n v="6.3"/>
    <n v="73"/>
    <x v="19"/>
    <n v="89"/>
    <n v="2"/>
    <n v="5"/>
    <n v="11"/>
    <n v="4"/>
    <n v="0.71"/>
    <n v="0"/>
    <s v="Yes"/>
    <x v="0"/>
    <n v="0"/>
    <m/>
  </r>
  <r>
    <n v="3881"/>
    <s v="Female"/>
    <n v="0.75"/>
    <n v="0.51"/>
    <n v="0.73"/>
    <n v="8.68"/>
    <n v="44"/>
    <x v="45"/>
    <n v="40"/>
    <n v="1"/>
    <n v="5"/>
    <n v="14"/>
    <n v="2"/>
    <n v="0.98"/>
    <n v="4"/>
    <s v="Yes"/>
    <x v="0"/>
    <n v="0"/>
    <m/>
  </r>
  <r>
    <n v="3882"/>
    <s v="Female"/>
    <n v="0.87"/>
    <n v="0.61"/>
    <n v="0.8"/>
    <n v="7.56"/>
    <n v="83"/>
    <x v="11"/>
    <n v="52"/>
    <n v="2"/>
    <n v="4"/>
    <n v="19"/>
    <n v="4"/>
    <n v="0.66"/>
    <n v="2"/>
    <s v="Yes"/>
    <x v="0"/>
    <n v="0"/>
    <m/>
  </r>
  <r>
    <n v="3883"/>
    <s v="Male"/>
    <n v="0.72"/>
    <n v="0.85"/>
    <n v="0.82"/>
    <n v="7.45"/>
    <n v="68"/>
    <x v="48"/>
    <n v="45"/>
    <n v="2"/>
    <n v="3"/>
    <n v="8"/>
    <n v="1"/>
    <n v="0.71"/>
    <n v="3"/>
    <s v="Yes"/>
    <x v="0"/>
    <n v="0"/>
    <m/>
  </r>
  <r>
    <n v="3884"/>
    <s v="Female"/>
    <n v="0.71"/>
    <n v="0.52"/>
    <n v="0.69"/>
    <n v="9.16"/>
    <n v="67"/>
    <x v="28"/>
    <n v="61"/>
    <n v="1"/>
    <n v="3"/>
    <n v="20"/>
    <n v="4"/>
    <n v="0.92"/>
    <n v="0"/>
    <s v="Yes"/>
    <x v="0"/>
    <n v="0"/>
    <m/>
  </r>
  <r>
    <n v="3885"/>
    <s v="Female"/>
    <n v="0.53"/>
    <n v="0.54"/>
    <n v="0.68"/>
    <n v="8.5500000000000007"/>
    <n v="55"/>
    <x v="22"/>
    <n v="56"/>
    <n v="4"/>
    <n v="3"/>
    <n v="11"/>
    <n v="3"/>
    <n v="0.78"/>
    <n v="0"/>
    <s v="No"/>
    <x v="0"/>
    <n v="0"/>
    <m/>
  </r>
  <r>
    <n v="3886"/>
    <s v="Female"/>
    <n v="0.57999999999999996"/>
    <n v="0.52"/>
    <n v="0.68"/>
    <n v="5.64"/>
    <n v="53"/>
    <x v="12"/>
    <n v="98"/>
    <n v="2"/>
    <n v="3"/>
    <n v="4"/>
    <n v="5"/>
    <n v="0.95"/>
    <n v="1"/>
    <s v="No"/>
    <x v="0"/>
    <n v="0"/>
    <m/>
  </r>
  <r>
    <n v="3887"/>
    <s v="Female"/>
    <n v="0.53"/>
    <n v="0.68"/>
    <n v="0.56999999999999995"/>
    <n v="6.77"/>
    <n v="91"/>
    <x v="18"/>
    <n v="88"/>
    <n v="4"/>
    <n v="2"/>
    <n v="7"/>
    <n v="4"/>
    <n v="0.78"/>
    <n v="5"/>
    <s v="No"/>
    <x v="0"/>
    <n v="0"/>
    <m/>
  </r>
  <r>
    <n v="3888"/>
    <s v="Male"/>
    <n v="0.56000000000000005"/>
    <n v="0.51"/>
    <n v="0.83"/>
    <n v="9.24"/>
    <n v="41"/>
    <x v="19"/>
    <n v="61"/>
    <n v="3"/>
    <n v="1"/>
    <n v="14"/>
    <n v="5"/>
    <n v="0.8"/>
    <n v="4"/>
    <s v="No"/>
    <x v="0"/>
    <n v="0"/>
    <m/>
  </r>
  <r>
    <n v="3889"/>
    <s v="Male"/>
    <n v="0.72"/>
    <n v="0.93"/>
    <n v="0.6"/>
    <n v="5.58"/>
    <n v="95"/>
    <x v="23"/>
    <n v="82"/>
    <n v="2"/>
    <n v="3"/>
    <n v="6"/>
    <n v="0"/>
    <n v="0.78"/>
    <n v="0"/>
    <s v="No"/>
    <x v="0"/>
    <n v="0"/>
    <m/>
  </r>
  <r>
    <n v="3890"/>
    <s v="Female"/>
    <n v="0.51"/>
    <n v="0.86"/>
    <n v="0.77"/>
    <n v="7.84"/>
    <n v="79"/>
    <x v="31"/>
    <n v="45"/>
    <n v="0"/>
    <n v="3"/>
    <n v="18"/>
    <n v="4"/>
    <n v="0.68"/>
    <n v="1"/>
    <s v="Yes"/>
    <x v="0"/>
    <n v="0"/>
    <m/>
  </r>
  <r>
    <n v="3891"/>
    <s v="Female"/>
    <n v="0.73"/>
    <n v="0.66"/>
    <n v="0.82"/>
    <n v="8.6300000000000008"/>
    <n v="43"/>
    <x v="19"/>
    <n v="91"/>
    <n v="3"/>
    <n v="1"/>
    <n v="12"/>
    <n v="1"/>
    <n v="0.81"/>
    <n v="2"/>
    <s v="Yes"/>
    <x v="0"/>
    <n v="0"/>
    <m/>
  </r>
  <r>
    <n v="3892"/>
    <s v="Male"/>
    <n v="0.89"/>
    <n v="0.63"/>
    <n v="0.68"/>
    <n v="8.17"/>
    <n v="91"/>
    <x v="7"/>
    <n v="42"/>
    <n v="3"/>
    <n v="3"/>
    <n v="0"/>
    <n v="1"/>
    <n v="0.78"/>
    <n v="5"/>
    <s v="Yes"/>
    <x v="0"/>
    <n v="0"/>
    <m/>
  </r>
  <r>
    <n v="3893"/>
    <s v="Female"/>
    <n v="0.8"/>
    <n v="0.77"/>
    <n v="0.68"/>
    <n v="8.77"/>
    <n v="80"/>
    <x v="40"/>
    <n v="85"/>
    <n v="4"/>
    <n v="1"/>
    <n v="10"/>
    <n v="5"/>
    <n v="0.96"/>
    <n v="0"/>
    <s v="No"/>
    <x v="1"/>
    <n v="14.9"/>
    <m/>
  </r>
  <r>
    <n v="3894"/>
    <s v="Male"/>
    <n v="0.8"/>
    <n v="0.76"/>
    <n v="0.74"/>
    <n v="8.6199999999999992"/>
    <n v="91"/>
    <x v="22"/>
    <n v="96"/>
    <n v="1"/>
    <n v="2"/>
    <n v="12"/>
    <n v="1"/>
    <n v="0.7"/>
    <n v="4"/>
    <s v="Yes"/>
    <x v="0"/>
    <n v="0"/>
    <m/>
  </r>
  <r>
    <n v="3895"/>
    <s v="Female"/>
    <n v="0.89"/>
    <n v="0.59"/>
    <n v="0.67"/>
    <n v="8.48"/>
    <n v="70"/>
    <x v="1"/>
    <n v="45"/>
    <n v="0"/>
    <n v="4"/>
    <n v="1"/>
    <n v="3"/>
    <n v="0.84"/>
    <n v="1"/>
    <s v="Yes"/>
    <x v="0"/>
    <n v="0"/>
    <m/>
  </r>
  <r>
    <n v="3896"/>
    <s v="Female"/>
    <n v="0.92"/>
    <n v="0.52"/>
    <n v="0.81"/>
    <n v="9.0299999999999994"/>
    <n v="65"/>
    <x v="15"/>
    <n v="56"/>
    <n v="0"/>
    <n v="3"/>
    <n v="18"/>
    <n v="1"/>
    <n v="0.94"/>
    <n v="2"/>
    <s v="No"/>
    <x v="0"/>
    <n v="0"/>
    <m/>
  </r>
  <r>
    <n v="3897"/>
    <s v="Male"/>
    <n v="0.83"/>
    <n v="0.85"/>
    <n v="0.89"/>
    <n v="8.2799999999999994"/>
    <n v="66"/>
    <x v="10"/>
    <n v="74"/>
    <n v="4"/>
    <n v="4"/>
    <n v="10"/>
    <n v="0"/>
    <n v="0.64"/>
    <n v="1"/>
    <s v="No"/>
    <x v="1"/>
    <n v="5.08"/>
    <m/>
  </r>
  <r>
    <n v="3898"/>
    <s v="Male"/>
    <n v="0.73"/>
    <n v="0.87"/>
    <n v="0.56000000000000005"/>
    <n v="7.23"/>
    <n v="96"/>
    <x v="51"/>
    <n v="88"/>
    <n v="4"/>
    <n v="3"/>
    <n v="0"/>
    <n v="4"/>
    <n v="0.9"/>
    <n v="3"/>
    <s v="No"/>
    <x v="0"/>
    <n v="0"/>
    <m/>
  </r>
  <r>
    <n v="3899"/>
    <s v="Male"/>
    <n v="0.75"/>
    <n v="0.74"/>
    <n v="0.78"/>
    <n v="7.53"/>
    <n v="90"/>
    <x v="45"/>
    <n v="90"/>
    <n v="3"/>
    <n v="0"/>
    <n v="0"/>
    <n v="2"/>
    <n v="0.73"/>
    <n v="4"/>
    <s v="Yes"/>
    <x v="0"/>
    <n v="0"/>
    <m/>
  </r>
  <r>
    <n v="3900"/>
    <s v="Male"/>
    <n v="0.65"/>
    <n v="0.71"/>
    <n v="0.83"/>
    <n v="8.58"/>
    <n v="73"/>
    <x v="53"/>
    <n v="89"/>
    <n v="4"/>
    <n v="5"/>
    <n v="7"/>
    <n v="1"/>
    <n v="0.72"/>
    <n v="4"/>
    <s v="No"/>
    <x v="0"/>
    <n v="0"/>
    <m/>
  </r>
  <r>
    <n v="3901"/>
    <s v="Female"/>
    <n v="0.62"/>
    <n v="0.88"/>
    <n v="0.56999999999999995"/>
    <n v="9.27"/>
    <n v="70"/>
    <x v="23"/>
    <n v="76"/>
    <n v="1"/>
    <n v="0"/>
    <n v="12"/>
    <n v="4"/>
    <n v="0.93"/>
    <n v="5"/>
    <s v="No"/>
    <x v="0"/>
    <n v="0"/>
    <m/>
  </r>
  <r>
    <n v="3902"/>
    <s v="Male"/>
    <n v="0.64"/>
    <n v="0.79"/>
    <n v="0.57999999999999996"/>
    <n v="6.67"/>
    <n v="87"/>
    <x v="57"/>
    <n v="86"/>
    <n v="3"/>
    <n v="2"/>
    <n v="7"/>
    <n v="3"/>
    <n v="0.93"/>
    <n v="0"/>
    <s v="No"/>
    <x v="0"/>
    <n v="0"/>
    <m/>
  </r>
  <r>
    <n v="3903"/>
    <s v="Female"/>
    <n v="0.76"/>
    <n v="0.7"/>
    <n v="0.56000000000000005"/>
    <n v="6.97"/>
    <n v="50"/>
    <x v="44"/>
    <n v="74"/>
    <n v="3"/>
    <n v="4"/>
    <n v="1"/>
    <n v="4"/>
    <n v="0.77"/>
    <n v="5"/>
    <s v="Yes"/>
    <x v="0"/>
    <n v="0"/>
    <m/>
  </r>
  <r>
    <n v="3904"/>
    <s v="Male"/>
    <n v="0.53"/>
    <n v="0.79"/>
    <n v="0.74"/>
    <n v="9.5"/>
    <n v="47"/>
    <x v="39"/>
    <n v="62"/>
    <n v="3"/>
    <n v="4"/>
    <n v="7"/>
    <n v="1"/>
    <n v="0.65"/>
    <n v="1"/>
    <s v="No"/>
    <x v="1"/>
    <n v="3.52"/>
    <m/>
  </r>
  <r>
    <n v="3905"/>
    <s v="Male"/>
    <n v="0.65"/>
    <n v="0.77"/>
    <n v="0.69"/>
    <n v="7.99"/>
    <n v="51"/>
    <x v="17"/>
    <n v="47"/>
    <n v="0"/>
    <n v="1"/>
    <n v="13"/>
    <n v="1"/>
    <n v="0.8"/>
    <n v="2"/>
    <s v="No"/>
    <x v="0"/>
    <n v="0"/>
    <m/>
  </r>
  <r>
    <n v="3906"/>
    <s v="Female"/>
    <n v="0.79"/>
    <n v="0.8"/>
    <n v="0.86"/>
    <n v="6.27"/>
    <n v="74"/>
    <x v="3"/>
    <n v="46"/>
    <n v="0"/>
    <n v="1"/>
    <n v="1"/>
    <n v="5"/>
    <n v="0.99"/>
    <n v="0"/>
    <s v="No"/>
    <x v="0"/>
    <n v="0"/>
    <m/>
  </r>
  <r>
    <n v="3907"/>
    <s v="Male"/>
    <n v="0.93"/>
    <n v="0.75"/>
    <n v="0.55000000000000004"/>
    <n v="8.35"/>
    <n v="84"/>
    <x v="26"/>
    <n v="89"/>
    <n v="3"/>
    <n v="3"/>
    <n v="12"/>
    <n v="1"/>
    <n v="0.64"/>
    <n v="4"/>
    <s v="No"/>
    <x v="0"/>
    <n v="0"/>
    <m/>
  </r>
  <r>
    <n v="3908"/>
    <s v="Male"/>
    <n v="0.79"/>
    <n v="0.92"/>
    <n v="0.89"/>
    <n v="9.76"/>
    <n v="73"/>
    <x v="20"/>
    <n v="49"/>
    <n v="1"/>
    <n v="1"/>
    <n v="4"/>
    <n v="0"/>
    <n v="0.61"/>
    <n v="1"/>
    <s v="No"/>
    <x v="0"/>
    <n v="0"/>
    <m/>
  </r>
  <r>
    <n v="3909"/>
    <s v="Male"/>
    <n v="0.85"/>
    <n v="0.71"/>
    <n v="0.61"/>
    <n v="9.0399999999999991"/>
    <n v="52"/>
    <x v="33"/>
    <n v="65"/>
    <n v="2"/>
    <n v="1"/>
    <n v="0"/>
    <n v="4"/>
    <n v="0.65"/>
    <n v="2"/>
    <s v="No"/>
    <x v="1"/>
    <n v="13.28"/>
    <m/>
  </r>
  <r>
    <n v="3910"/>
    <s v="Male"/>
    <n v="0.52"/>
    <n v="0.7"/>
    <n v="0.67"/>
    <n v="8.7100000000000009"/>
    <n v="66"/>
    <x v="39"/>
    <n v="94"/>
    <n v="3"/>
    <n v="4"/>
    <n v="8"/>
    <n v="5"/>
    <n v="0.67"/>
    <n v="5"/>
    <s v="Yes"/>
    <x v="0"/>
    <n v="0"/>
    <m/>
  </r>
  <r>
    <n v="3911"/>
    <s v="Female"/>
    <n v="0.71"/>
    <n v="0.5"/>
    <n v="0.55000000000000004"/>
    <n v="6.39"/>
    <n v="47"/>
    <x v="51"/>
    <n v="49"/>
    <n v="4"/>
    <n v="0"/>
    <n v="19"/>
    <n v="2"/>
    <n v="0.61"/>
    <n v="4"/>
    <s v="Yes"/>
    <x v="0"/>
    <n v="0"/>
    <m/>
  </r>
  <r>
    <n v="3912"/>
    <s v="Female"/>
    <n v="0.71"/>
    <n v="0.86"/>
    <n v="0.68"/>
    <n v="9.27"/>
    <n v="86"/>
    <x v="27"/>
    <n v="58"/>
    <n v="2"/>
    <n v="4"/>
    <n v="9"/>
    <n v="0"/>
    <n v="0.82"/>
    <n v="2"/>
    <s v="No"/>
    <x v="1"/>
    <n v="9.19"/>
    <m/>
  </r>
  <r>
    <n v="3913"/>
    <s v="Male"/>
    <n v="0.61"/>
    <n v="0.62"/>
    <n v="0.83"/>
    <n v="7.76"/>
    <n v="95"/>
    <x v="11"/>
    <n v="62"/>
    <n v="0"/>
    <n v="1"/>
    <n v="10"/>
    <n v="2"/>
    <n v="0.79"/>
    <n v="5"/>
    <s v="Yes"/>
    <x v="0"/>
    <n v="0"/>
    <m/>
  </r>
  <r>
    <n v="3914"/>
    <s v="Male"/>
    <n v="0.7"/>
    <n v="0.7"/>
    <n v="0.56999999999999995"/>
    <n v="9.32"/>
    <n v="60"/>
    <x v="11"/>
    <n v="70"/>
    <n v="0"/>
    <n v="3"/>
    <n v="17"/>
    <n v="1"/>
    <n v="0.63"/>
    <n v="1"/>
    <s v="Yes"/>
    <x v="1"/>
    <n v="11.74"/>
    <m/>
  </r>
  <r>
    <n v="3915"/>
    <s v="Male"/>
    <n v="0.53"/>
    <n v="0.57999999999999996"/>
    <n v="0.78"/>
    <n v="6.92"/>
    <n v="80"/>
    <x v="24"/>
    <n v="72"/>
    <n v="2"/>
    <n v="0"/>
    <n v="16"/>
    <n v="2"/>
    <n v="0.74"/>
    <n v="2"/>
    <s v="Yes"/>
    <x v="0"/>
    <n v="0"/>
    <m/>
  </r>
  <r>
    <n v="3916"/>
    <s v="Female"/>
    <n v="0.8"/>
    <n v="0.66"/>
    <n v="0.55000000000000004"/>
    <n v="5.77"/>
    <n v="50"/>
    <x v="59"/>
    <n v="41"/>
    <n v="4"/>
    <n v="1"/>
    <n v="5"/>
    <n v="2"/>
    <n v="0.89"/>
    <n v="0"/>
    <s v="No"/>
    <x v="0"/>
    <n v="0"/>
    <m/>
  </r>
  <r>
    <n v="3917"/>
    <s v="Female"/>
    <n v="0.93"/>
    <n v="0.7"/>
    <n v="0.64"/>
    <n v="7.55"/>
    <n v="61"/>
    <x v="46"/>
    <n v="67"/>
    <n v="0"/>
    <n v="1"/>
    <n v="10"/>
    <n v="0"/>
    <n v="0.79"/>
    <n v="0"/>
    <s v="No"/>
    <x v="1"/>
    <n v="3.3"/>
    <m/>
  </r>
  <r>
    <n v="3918"/>
    <s v="Female"/>
    <n v="0.8"/>
    <n v="0.8"/>
    <n v="0.67"/>
    <n v="6.66"/>
    <n v="60"/>
    <x v="8"/>
    <n v="97"/>
    <n v="0"/>
    <n v="5"/>
    <n v="23"/>
    <n v="0"/>
    <n v="0.83"/>
    <n v="1"/>
    <s v="Yes"/>
    <x v="0"/>
    <n v="0"/>
    <m/>
  </r>
  <r>
    <n v="3919"/>
    <s v="Female"/>
    <n v="0.72"/>
    <n v="0.88"/>
    <n v="0.63"/>
    <n v="8.58"/>
    <n v="67"/>
    <x v="4"/>
    <n v="71"/>
    <n v="3"/>
    <n v="3"/>
    <n v="3"/>
    <n v="4"/>
    <n v="0.68"/>
    <n v="5"/>
    <s v="Yes"/>
    <x v="0"/>
    <n v="0"/>
    <m/>
  </r>
  <r>
    <n v="3920"/>
    <s v="Male"/>
    <n v="0.69"/>
    <n v="0.71"/>
    <n v="0.68"/>
    <n v="9.6199999999999992"/>
    <n v="42"/>
    <x v="40"/>
    <n v="72"/>
    <n v="1"/>
    <n v="3"/>
    <n v="0"/>
    <n v="2"/>
    <n v="0.8"/>
    <n v="4"/>
    <s v="Yes"/>
    <x v="0"/>
    <n v="0"/>
    <m/>
  </r>
  <r>
    <n v="3921"/>
    <s v="Male"/>
    <n v="0.64"/>
    <n v="0.61"/>
    <n v="0.64"/>
    <n v="8.4700000000000006"/>
    <n v="46"/>
    <x v="30"/>
    <n v="48"/>
    <n v="4"/>
    <n v="1"/>
    <n v="0"/>
    <n v="0"/>
    <n v="0.97"/>
    <n v="3"/>
    <s v="Yes"/>
    <x v="0"/>
    <n v="0"/>
    <m/>
  </r>
  <r>
    <n v="3922"/>
    <s v="Male"/>
    <n v="0.72"/>
    <n v="0.55000000000000004"/>
    <n v="0.77"/>
    <n v="9.31"/>
    <n v="53"/>
    <x v="7"/>
    <n v="68"/>
    <n v="3"/>
    <n v="1"/>
    <n v="21"/>
    <n v="4"/>
    <n v="0.72"/>
    <n v="3"/>
    <s v="No"/>
    <x v="0"/>
    <n v="0"/>
    <m/>
  </r>
  <r>
    <n v="3923"/>
    <s v="Female"/>
    <n v="0.77"/>
    <n v="0.65"/>
    <n v="0.89"/>
    <n v="7.45"/>
    <n v="54"/>
    <x v="17"/>
    <n v="54"/>
    <n v="1"/>
    <n v="4"/>
    <n v="17"/>
    <n v="2"/>
    <n v="0.64"/>
    <n v="3"/>
    <s v="Yes"/>
    <x v="0"/>
    <n v="0"/>
    <m/>
  </r>
  <r>
    <n v="3924"/>
    <s v="Male"/>
    <n v="0.65"/>
    <n v="0.75"/>
    <n v="0.61"/>
    <n v="8.82"/>
    <n v="48"/>
    <x v="41"/>
    <n v="57"/>
    <n v="0"/>
    <n v="2"/>
    <n v="4"/>
    <n v="2"/>
    <n v="0.73"/>
    <n v="4"/>
    <s v="No"/>
    <x v="0"/>
    <n v="0"/>
    <m/>
  </r>
  <r>
    <n v="3925"/>
    <s v="Female"/>
    <n v="0.86"/>
    <n v="0.54"/>
    <n v="0.89"/>
    <n v="9.1300000000000008"/>
    <n v="91"/>
    <x v="1"/>
    <n v="57"/>
    <n v="1"/>
    <n v="3"/>
    <n v="15"/>
    <n v="5"/>
    <n v="0.66"/>
    <n v="0"/>
    <s v="Yes"/>
    <x v="0"/>
    <n v="0"/>
    <m/>
  </r>
  <r>
    <n v="3926"/>
    <s v="Female"/>
    <n v="0.7"/>
    <n v="0.57999999999999996"/>
    <n v="0.56000000000000005"/>
    <n v="8.56"/>
    <n v="82"/>
    <x v="26"/>
    <n v="93"/>
    <n v="0"/>
    <n v="3"/>
    <n v="1"/>
    <n v="1"/>
    <n v="0.65"/>
    <n v="0"/>
    <s v="No"/>
    <x v="1"/>
    <n v="14.09"/>
    <m/>
  </r>
  <r>
    <n v="3927"/>
    <s v="Male"/>
    <n v="0.64"/>
    <n v="0.89"/>
    <n v="0.69"/>
    <n v="7.68"/>
    <n v="46"/>
    <x v="50"/>
    <n v="46"/>
    <n v="3"/>
    <n v="5"/>
    <n v="8"/>
    <n v="0"/>
    <n v="0.71"/>
    <n v="5"/>
    <s v="No"/>
    <x v="0"/>
    <n v="0"/>
    <m/>
  </r>
  <r>
    <n v="3928"/>
    <s v="Male"/>
    <n v="0.66"/>
    <n v="0.63"/>
    <n v="0.63"/>
    <n v="8.19"/>
    <n v="51"/>
    <x v="31"/>
    <n v="53"/>
    <n v="0"/>
    <n v="4"/>
    <n v="1"/>
    <n v="3"/>
    <n v="0.75"/>
    <n v="5"/>
    <s v="No"/>
    <x v="0"/>
    <n v="0"/>
    <m/>
  </r>
  <r>
    <n v="3929"/>
    <s v="Male"/>
    <n v="0.86"/>
    <n v="0.93"/>
    <n v="0.71"/>
    <n v="8.51"/>
    <n v="58"/>
    <x v="57"/>
    <n v="68"/>
    <n v="1"/>
    <n v="0"/>
    <n v="4"/>
    <n v="5"/>
    <n v="0.91"/>
    <n v="0"/>
    <s v="No"/>
    <x v="1"/>
    <n v="11.57"/>
    <m/>
  </r>
  <r>
    <n v="3930"/>
    <s v="Female"/>
    <n v="0.62"/>
    <n v="0.91"/>
    <n v="0.72"/>
    <n v="6.59"/>
    <n v="66"/>
    <x v="39"/>
    <n v="89"/>
    <n v="3"/>
    <n v="5"/>
    <n v="19"/>
    <n v="0"/>
    <n v="0.7"/>
    <n v="5"/>
    <s v="No"/>
    <x v="0"/>
    <n v="0"/>
    <m/>
  </r>
  <r>
    <n v="3931"/>
    <s v="Female"/>
    <n v="0.68"/>
    <n v="0.79"/>
    <n v="0.69"/>
    <n v="8.98"/>
    <n v="57"/>
    <x v="7"/>
    <n v="91"/>
    <n v="1"/>
    <n v="5"/>
    <n v="16"/>
    <n v="5"/>
    <n v="0.63"/>
    <n v="1"/>
    <s v="No"/>
    <x v="1"/>
    <n v="7.18"/>
    <m/>
  </r>
  <r>
    <n v="3932"/>
    <s v="Male"/>
    <n v="0.79"/>
    <n v="0.75"/>
    <n v="0.72"/>
    <n v="9.59"/>
    <n v="52"/>
    <x v="10"/>
    <n v="58"/>
    <n v="1"/>
    <n v="0"/>
    <n v="24"/>
    <n v="1"/>
    <n v="0.88"/>
    <n v="5"/>
    <s v="No"/>
    <x v="0"/>
    <n v="0"/>
    <m/>
  </r>
  <r>
    <n v="3933"/>
    <s v="Male"/>
    <n v="0.94"/>
    <n v="0.94"/>
    <n v="0.78"/>
    <n v="7.5"/>
    <n v="82"/>
    <x v="3"/>
    <n v="44"/>
    <n v="2"/>
    <n v="0"/>
    <n v="18"/>
    <n v="5"/>
    <n v="0.93"/>
    <n v="0"/>
    <s v="Yes"/>
    <x v="0"/>
    <n v="0"/>
    <m/>
  </r>
  <r>
    <n v="3934"/>
    <s v="Female"/>
    <n v="0.67"/>
    <n v="0.78"/>
    <n v="0.77"/>
    <n v="8.51"/>
    <n v="40"/>
    <x v="48"/>
    <n v="80"/>
    <n v="0"/>
    <n v="3"/>
    <n v="9"/>
    <n v="5"/>
    <n v="0.68"/>
    <n v="5"/>
    <s v="No"/>
    <x v="0"/>
    <n v="0"/>
    <m/>
  </r>
  <r>
    <n v="3935"/>
    <s v="Male"/>
    <n v="0.63"/>
    <n v="0.68"/>
    <n v="0.66"/>
    <n v="8.67"/>
    <n v="77"/>
    <x v="29"/>
    <n v="89"/>
    <n v="0"/>
    <n v="2"/>
    <n v="7"/>
    <n v="4"/>
    <n v="0.69"/>
    <n v="0"/>
    <s v="Yes"/>
    <x v="1"/>
    <n v="12.29"/>
    <m/>
  </r>
  <r>
    <n v="3936"/>
    <s v="Female"/>
    <n v="0.85"/>
    <n v="0.56999999999999995"/>
    <n v="0.77"/>
    <n v="8.35"/>
    <n v="60"/>
    <x v="42"/>
    <n v="84"/>
    <n v="1"/>
    <n v="2"/>
    <n v="19"/>
    <n v="0"/>
    <n v="0.67"/>
    <n v="0"/>
    <s v="Yes"/>
    <x v="0"/>
    <n v="0"/>
    <m/>
  </r>
  <r>
    <n v="3937"/>
    <s v="Female"/>
    <n v="0.85"/>
    <n v="0.72"/>
    <n v="0.75"/>
    <n v="7.85"/>
    <n v="73"/>
    <x v="11"/>
    <n v="44"/>
    <n v="0"/>
    <n v="4"/>
    <n v="10"/>
    <n v="2"/>
    <n v="0.95"/>
    <n v="3"/>
    <s v="Yes"/>
    <x v="0"/>
    <n v="0"/>
    <m/>
  </r>
  <r>
    <n v="3938"/>
    <s v="Male"/>
    <n v="0.69"/>
    <n v="0.91"/>
    <n v="0.8"/>
    <n v="9.2899999999999991"/>
    <n v="52"/>
    <x v="37"/>
    <n v="95"/>
    <n v="4"/>
    <n v="0"/>
    <n v="12"/>
    <n v="3"/>
    <n v="0.91"/>
    <n v="2"/>
    <s v="Yes"/>
    <x v="0"/>
    <n v="0"/>
    <m/>
  </r>
  <r>
    <n v="3939"/>
    <s v="Male"/>
    <n v="0.68"/>
    <n v="0.84"/>
    <n v="0.62"/>
    <n v="7.43"/>
    <n v="84"/>
    <x v="24"/>
    <n v="93"/>
    <n v="0"/>
    <n v="0"/>
    <n v="12"/>
    <n v="4"/>
    <n v="0.65"/>
    <n v="0"/>
    <s v="Yes"/>
    <x v="1"/>
    <n v="5.98"/>
    <m/>
  </r>
  <r>
    <n v="3940"/>
    <s v="Male"/>
    <n v="0.94"/>
    <n v="0.8"/>
    <n v="0.84"/>
    <n v="5.76"/>
    <n v="90"/>
    <x v="17"/>
    <n v="91"/>
    <n v="3"/>
    <n v="1"/>
    <n v="8"/>
    <n v="0"/>
    <n v="0.65"/>
    <n v="2"/>
    <s v="Yes"/>
    <x v="0"/>
    <n v="0"/>
    <m/>
  </r>
  <r>
    <n v="3941"/>
    <s v="Male"/>
    <n v="0.93"/>
    <n v="0.84"/>
    <n v="0.88"/>
    <n v="9.1300000000000008"/>
    <n v="80"/>
    <x v="10"/>
    <n v="54"/>
    <n v="0"/>
    <n v="4"/>
    <n v="4"/>
    <n v="4"/>
    <n v="0.86"/>
    <n v="5"/>
    <s v="Yes"/>
    <x v="0"/>
    <n v="0"/>
    <m/>
  </r>
  <r>
    <n v="3942"/>
    <s v="Female"/>
    <n v="0.56000000000000005"/>
    <n v="0.81"/>
    <n v="0.56000000000000005"/>
    <n v="8.4"/>
    <n v="90"/>
    <x v="32"/>
    <n v="65"/>
    <n v="4"/>
    <n v="5"/>
    <n v="17"/>
    <n v="2"/>
    <n v="0.61"/>
    <n v="0"/>
    <s v="No"/>
    <x v="0"/>
    <n v="0"/>
    <m/>
  </r>
  <r>
    <n v="3943"/>
    <s v="Female"/>
    <n v="0.93"/>
    <n v="0.54"/>
    <n v="0.59"/>
    <n v="9.15"/>
    <n v="62"/>
    <x v="33"/>
    <n v="63"/>
    <n v="1"/>
    <n v="5"/>
    <n v="7"/>
    <n v="5"/>
    <n v="0.68"/>
    <n v="3"/>
    <s v="Yes"/>
    <x v="0"/>
    <n v="0"/>
    <m/>
  </r>
  <r>
    <n v="3944"/>
    <s v="Female"/>
    <n v="0.53"/>
    <n v="0.65"/>
    <n v="0.85"/>
    <n v="6.1"/>
    <n v="40"/>
    <x v="52"/>
    <n v="58"/>
    <n v="0"/>
    <n v="4"/>
    <n v="19"/>
    <n v="3"/>
    <n v="0.97"/>
    <n v="3"/>
    <s v="Yes"/>
    <x v="0"/>
    <n v="0"/>
    <m/>
  </r>
  <r>
    <n v="3945"/>
    <s v="Male"/>
    <n v="0.83"/>
    <n v="0.66"/>
    <n v="0.87"/>
    <n v="5.63"/>
    <n v="62"/>
    <x v="47"/>
    <n v="59"/>
    <n v="3"/>
    <n v="3"/>
    <n v="13"/>
    <n v="2"/>
    <n v="0.64"/>
    <n v="5"/>
    <s v="Yes"/>
    <x v="0"/>
    <n v="0"/>
    <m/>
  </r>
  <r>
    <n v="3946"/>
    <s v="Female"/>
    <n v="0.51"/>
    <n v="0.81"/>
    <n v="0.57999999999999996"/>
    <n v="9.52"/>
    <n v="96"/>
    <x v="27"/>
    <n v="82"/>
    <n v="4"/>
    <n v="3"/>
    <n v="1"/>
    <n v="3"/>
    <n v="0.93"/>
    <n v="5"/>
    <s v="Yes"/>
    <x v="0"/>
    <n v="0"/>
    <m/>
  </r>
  <r>
    <n v="3947"/>
    <s v="Male"/>
    <n v="0.54"/>
    <n v="0.87"/>
    <n v="0.6"/>
    <n v="6.14"/>
    <n v="67"/>
    <x v="18"/>
    <n v="48"/>
    <n v="2"/>
    <n v="4"/>
    <n v="21"/>
    <n v="4"/>
    <n v="0.73"/>
    <n v="5"/>
    <s v="Yes"/>
    <x v="0"/>
    <n v="0"/>
    <m/>
  </r>
  <r>
    <n v="3948"/>
    <s v="Male"/>
    <n v="0.59"/>
    <n v="0.81"/>
    <n v="0.77"/>
    <n v="8.98"/>
    <n v="98"/>
    <x v="15"/>
    <n v="92"/>
    <n v="1"/>
    <n v="2"/>
    <n v="15"/>
    <n v="5"/>
    <n v="0.69"/>
    <n v="2"/>
    <s v="Yes"/>
    <x v="0"/>
    <n v="0"/>
    <m/>
  </r>
  <r>
    <n v="3949"/>
    <s v="Male"/>
    <n v="0.81"/>
    <n v="0.69"/>
    <n v="0.73"/>
    <n v="9.0399999999999991"/>
    <n v="71"/>
    <x v="7"/>
    <n v="93"/>
    <n v="1"/>
    <n v="4"/>
    <n v="0"/>
    <n v="5"/>
    <n v="0.66"/>
    <n v="3"/>
    <s v="No"/>
    <x v="0"/>
    <n v="0"/>
    <m/>
  </r>
  <r>
    <n v="3950"/>
    <s v="Male"/>
    <n v="0.91"/>
    <n v="0.51"/>
    <n v="0.62"/>
    <n v="8.5500000000000007"/>
    <n v="47"/>
    <x v="14"/>
    <n v="67"/>
    <n v="1"/>
    <n v="2"/>
    <n v="23"/>
    <n v="0"/>
    <n v="0.79"/>
    <n v="1"/>
    <s v="Yes"/>
    <x v="1"/>
    <n v="4.34"/>
    <m/>
  </r>
  <r>
    <n v="3951"/>
    <s v="Male"/>
    <n v="0.9"/>
    <n v="0.69"/>
    <n v="0.67"/>
    <n v="6.06"/>
    <n v="94"/>
    <x v="44"/>
    <n v="55"/>
    <n v="4"/>
    <n v="3"/>
    <n v="24"/>
    <n v="3"/>
    <n v="0.7"/>
    <n v="4"/>
    <s v="Yes"/>
    <x v="0"/>
    <n v="0"/>
    <m/>
  </r>
  <r>
    <n v="3952"/>
    <s v="Male"/>
    <n v="0.62"/>
    <n v="0.67"/>
    <n v="0.55000000000000004"/>
    <n v="8.3699999999999992"/>
    <n v="65"/>
    <x v="34"/>
    <n v="50"/>
    <n v="0"/>
    <n v="4"/>
    <n v="22"/>
    <n v="2"/>
    <n v="0.72"/>
    <n v="4"/>
    <s v="Yes"/>
    <x v="0"/>
    <n v="0"/>
    <m/>
  </r>
  <r>
    <n v="3953"/>
    <s v="Female"/>
    <n v="0.88"/>
    <n v="0.5"/>
    <n v="0.6"/>
    <n v="9.32"/>
    <n v="53"/>
    <x v="25"/>
    <n v="73"/>
    <n v="0"/>
    <n v="2"/>
    <n v="12"/>
    <n v="3"/>
    <n v="0.76"/>
    <n v="5"/>
    <s v="Yes"/>
    <x v="0"/>
    <n v="0"/>
    <m/>
  </r>
  <r>
    <n v="3954"/>
    <s v="Male"/>
    <n v="0.54"/>
    <n v="0.78"/>
    <n v="0.61"/>
    <n v="7.33"/>
    <n v="63"/>
    <x v="38"/>
    <n v="64"/>
    <n v="0"/>
    <n v="1"/>
    <n v="24"/>
    <n v="4"/>
    <n v="0.96"/>
    <n v="0"/>
    <s v="Yes"/>
    <x v="1"/>
    <n v="3.69"/>
    <m/>
  </r>
  <r>
    <n v="3955"/>
    <s v="Female"/>
    <n v="0.59"/>
    <n v="0.78"/>
    <n v="0.81"/>
    <n v="7.28"/>
    <n v="87"/>
    <x v="4"/>
    <n v="79"/>
    <n v="0"/>
    <n v="1"/>
    <n v="17"/>
    <n v="5"/>
    <n v="0.95"/>
    <n v="3"/>
    <s v="No"/>
    <x v="0"/>
    <n v="0"/>
    <m/>
  </r>
  <r>
    <n v="3956"/>
    <s v="Female"/>
    <n v="0.59"/>
    <n v="0.68"/>
    <n v="0.69"/>
    <n v="7.4"/>
    <n v="68"/>
    <x v="11"/>
    <n v="94"/>
    <n v="1"/>
    <n v="4"/>
    <n v="0"/>
    <n v="4"/>
    <n v="0.92"/>
    <n v="4"/>
    <s v="Yes"/>
    <x v="0"/>
    <n v="0"/>
    <m/>
  </r>
  <r>
    <n v="3957"/>
    <s v="Male"/>
    <n v="0.87"/>
    <n v="0.93"/>
    <n v="0.88"/>
    <n v="5.85"/>
    <n v="43"/>
    <x v="26"/>
    <n v="96"/>
    <n v="2"/>
    <n v="0"/>
    <n v="6"/>
    <n v="4"/>
    <n v="0.69"/>
    <n v="2"/>
    <s v="Yes"/>
    <x v="0"/>
    <n v="0"/>
    <m/>
  </r>
  <r>
    <n v="3958"/>
    <s v="Male"/>
    <n v="0.76"/>
    <n v="0.89"/>
    <n v="0.77"/>
    <n v="9.34"/>
    <n v="57"/>
    <x v="56"/>
    <n v="60"/>
    <n v="1"/>
    <n v="4"/>
    <n v="3"/>
    <n v="0"/>
    <n v="0.93"/>
    <n v="2"/>
    <s v="No"/>
    <x v="1"/>
    <n v="7.02"/>
    <m/>
  </r>
  <r>
    <n v="3959"/>
    <s v="Male"/>
    <n v="0.7"/>
    <n v="0.55000000000000004"/>
    <n v="0.78"/>
    <n v="9.24"/>
    <n v="53"/>
    <x v="5"/>
    <n v="44"/>
    <n v="2"/>
    <n v="3"/>
    <n v="9"/>
    <n v="4"/>
    <n v="0.72"/>
    <n v="5"/>
    <s v="Yes"/>
    <x v="0"/>
    <n v="0"/>
    <m/>
  </r>
  <r>
    <n v="3960"/>
    <s v="Female"/>
    <n v="0.56999999999999995"/>
    <n v="0.93"/>
    <n v="0.69"/>
    <n v="9.7899999999999991"/>
    <n v="66"/>
    <x v="20"/>
    <n v="50"/>
    <n v="2"/>
    <n v="3"/>
    <n v="7"/>
    <n v="0"/>
    <n v="0.84"/>
    <n v="2"/>
    <s v="No"/>
    <x v="0"/>
    <n v="0"/>
    <m/>
  </r>
  <r>
    <n v="3961"/>
    <s v="Male"/>
    <n v="0.5"/>
    <n v="0.88"/>
    <n v="0.89"/>
    <n v="8.02"/>
    <n v="80"/>
    <x v="0"/>
    <n v="82"/>
    <n v="0"/>
    <n v="1"/>
    <n v="2"/>
    <n v="1"/>
    <n v="0.92"/>
    <n v="0"/>
    <s v="No"/>
    <x v="1"/>
    <n v="14.47"/>
    <m/>
  </r>
  <r>
    <n v="3962"/>
    <s v="Female"/>
    <n v="0.77"/>
    <n v="0.56999999999999995"/>
    <n v="0.57999999999999996"/>
    <n v="8.73"/>
    <n v="86"/>
    <x v="57"/>
    <n v="48"/>
    <n v="3"/>
    <n v="2"/>
    <n v="22"/>
    <n v="3"/>
    <n v="0.69"/>
    <n v="4"/>
    <s v="No"/>
    <x v="0"/>
    <n v="0"/>
    <m/>
  </r>
  <r>
    <n v="3963"/>
    <s v="Male"/>
    <n v="0.88"/>
    <n v="0.73"/>
    <n v="0.71"/>
    <n v="6.37"/>
    <n v="42"/>
    <x v="26"/>
    <n v="50"/>
    <n v="4"/>
    <n v="1"/>
    <n v="6"/>
    <n v="5"/>
    <n v="0.83"/>
    <n v="4"/>
    <s v="Yes"/>
    <x v="0"/>
    <n v="0"/>
    <m/>
  </r>
  <r>
    <n v="3964"/>
    <s v="Male"/>
    <n v="0.63"/>
    <n v="0.69"/>
    <n v="0.85"/>
    <n v="8.3699999999999992"/>
    <n v="69"/>
    <x v="7"/>
    <n v="76"/>
    <n v="3"/>
    <n v="2"/>
    <n v="24"/>
    <n v="5"/>
    <n v="0.64"/>
    <n v="4"/>
    <s v="Yes"/>
    <x v="0"/>
    <n v="0"/>
    <m/>
  </r>
  <r>
    <n v="3965"/>
    <s v="Female"/>
    <n v="0.7"/>
    <n v="0.63"/>
    <n v="0.64"/>
    <n v="8.2899999999999991"/>
    <n v="98"/>
    <x v="45"/>
    <n v="80"/>
    <n v="2"/>
    <n v="4"/>
    <n v="15"/>
    <n v="2"/>
    <n v="0.69"/>
    <n v="2"/>
    <s v="No"/>
    <x v="0"/>
    <n v="0"/>
    <m/>
  </r>
  <r>
    <n v="3966"/>
    <s v="Female"/>
    <n v="0.79"/>
    <n v="0.54"/>
    <n v="0.81"/>
    <n v="9.3800000000000008"/>
    <n v="75"/>
    <x v="55"/>
    <n v="40"/>
    <n v="3"/>
    <n v="0"/>
    <n v="19"/>
    <n v="5"/>
    <n v="0.98"/>
    <n v="5"/>
    <s v="No"/>
    <x v="0"/>
    <n v="0"/>
    <m/>
  </r>
  <r>
    <n v="3967"/>
    <s v="Male"/>
    <n v="0.7"/>
    <n v="0.9"/>
    <n v="0.6"/>
    <n v="9.07"/>
    <n v="62"/>
    <x v="17"/>
    <n v="65"/>
    <n v="2"/>
    <n v="3"/>
    <n v="9"/>
    <n v="0"/>
    <n v="0.86"/>
    <n v="2"/>
    <s v="Yes"/>
    <x v="1"/>
    <n v="8.2200000000000006"/>
    <m/>
  </r>
  <r>
    <n v="3968"/>
    <s v="Female"/>
    <n v="0.57999999999999996"/>
    <n v="0.89"/>
    <n v="0.6"/>
    <n v="9.5399999999999991"/>
    <n v="57"/>
    <x v="12"/>
    <n v="49"/>
    <n v="1"/>
    <n v="4"/>
    <n v="12"/>
    <n v="5"/>
    <n v="0.95"/>
    <n v="0"/>
    <s v="Yes"/>
    <x v="0"/>
    <n v="0"/>
    <m/>
  </r>
  <r>
    <n v="3969"/>
    <s v="Female"/>
    <n v="0.66"/>
    <n v="0.83"/>
    <n v="0.69"/>
    <n v="9.24"/>
    <n v="85"/>
    <x v="23"/>
    <n v="98"/>
    <n v="1"/>
    <n v="1"/>
    <n v="0"/>
    <n v="0"/>
    <n v="0.92"/>
    <n v="5"/>
    <s v="No"/>
    <x v="0"/>
    <n v="0"/>
    <m/>
  </r>
  <r>
    <n v="3970"/>
    <s v="Female"/>
    <n v="0.54"/>
    <n v="0.65"/>
    <n v="0.57999999999999996"/>
    <n v="9.24"/>
    <n v="86"/>
    <x v="23"/>
    <n v="79"/>
    <n v="0"/>
    <n v="5"/>
    <n v="6"/>
    <n v="5"/>
    <n v="0.87"/>
    <n v="1"/>
    <s v="No"/>
    <x v="1"/>
    <n v="4.8"/>
    <m/>
  </r>
  <r>
    <n v="3971"/>
    <s v="Female"/>
    <n v="0.8"/>
    <n v="0.94"/>
    <n v="0.61"/>
    <n v="5.77"/>
    <n v="79"/>
    <x v="33"/>
    <n v="58"/>
    <n v="4"/>
    <n v="5"/>
    <n v="9"/>
    <n v="2"/>
    <n v="0.99"/>
    <n v="4"/>
    <s v="Yes"/>
    <x v="0"/>
    <n v="0"/>
    <m/>
  </r>
  <r>
    <n v="3972"/>
    <s v="Female"/>
    <n v="0.89"/>
    <n v="0.56000000000000005"/>
    <n v="0.8"/>
    <n v="9.14"/>
    <n v="99"/>
    <x v="18"/>
    <n v="55"/>
    <n v="1"/>
    <n v="4"/>
    <n v="11"/>
    <n v="3"/>
    <n v="0.62"/>
    <n v="0"/>
    <s v="No"/>
    <x v="1"/>
    <n v="7.14"/>
    <m/>
  </r>
  <r>
    <n v="3973"/>
    <s v="Male"/>
    <n v="0.87"/>
    <n v="0.65"/>
    <n v="0.85"/>
    <n v="8.11"/>
    <n v="49"/>
    <x v="57"/>
    <n v="84"/>
    <n v="4"/>
    <n v="0"/>
    <n v="13"/>
    <n v="4"/>
    <n v="0.9"/>
    <n v="2"/>
    <s v="No"/>
    <x v="1"/>
    <n v="6.12"/>
    <m/>
  </r>
  <r>
    <n v="3974"/>
    <s v="Male"/>
    <n v="0.92"/>
    <n v="0.56000000000000005"/>
    <n v="0.56000000000000005"/>
    <n v="7.14"/>
    <n v="95"/>
    <x v="55"/>
    <n v="95"/>
    <n v="0"/>
    <n v="2"/>
    <n v="21"/>
    <n v="3"/>
    <n v="0.88"/>
    <n v="1"/>
    <s v="No"/>
    <x v="0"/>
    <n v="0"/>
    <m/>
  </r>
  <r>
    <n v="3975"/>
    <s v="Female"/>
    <n v="0.68"/>
    <n v="0.76"/>
    <n v="0.82"/>
    <n v="5.74"/>
    <n v="51"/>
    <x v="43"/>
    <n v="76"/>
    <n v="4"/>
    <n v="0"/>
    <n v="10"/>
    <n v="0"/>
    <n v="0.8"/>
    <n v="3"/>
    <s v="No"/>
    <x v="0"/>
    <n v="0"/>
    <m/>
  </r>
  <r>
    <n v="3976"/>
    <s v="Male"/>
    <n v="0.85"/>
    <n v="0.63"/>
    <n v="0.67"/>
    <n v="8.41"/>
    <n v="92"/>
    <x v="38"/>
    <n v="89"/>
    <n v="1"/>
    <n v="1"/>
    <n v="16"/>
    <n v="4"/>
    <n v="0.91"/>
    <n v="1"/>
    <s v="No"/>
    <x v="1"/>
    <n v="3.66"/>
    <m/>
  </r>
  <r>
    <n v="3977"/>
    <s v="Male"/>
    <n v="0.82"/>
    <n v="0.63"/>
    <n v="0.72"/>
    <n v="6.91"/>
    <n v="80"/>
    <x v="19"/>
    <n v="80"/>
    <n v="1"/>
    <n v="0"/>
    <n v="8"/>
    <n v="1"/>
    <n v="0.87"/>
    <n v="0"/>
    <s v="Yes"/>
    <x v="0"/>
    <n v="0"/>
    <m/>
  </r>
  <r>
    <n v="3978"/>
    <s v="Female"/>
    <n v="0.62"/>
    <n v="0.93"/>
    <n v="0.84"/>
    <n v="7.51"/>
    <n v="47"/>
    <x v="27"/>
    <n v="43"/>
    <n v="3"/>
    <n v="3"/>
    <n v="7"/>
    <n v="2"/>
    <n v="0.8"/>
    <n v="1"/>
    <s v="Yes"/>
    <x v="0"/>
    <n v="0"/>
    <m/>
  </r>
  <r>
    <n v="3979"/>
    <s v="Male"/>
    <n v="0.63"/>
    <n v="0.82"/>
    <n v="0.65"/>
    <n v="8.43"/>
    <n v="71"/>
    <x v="38"/>
    <n v="53"/>
    <n v="3"/>
    <n v="5"/>
    <n v="9"/>
    <n v="3"/>
    <n v="0.94"/>
    <n v="2"/>
    <s v="Yes"/>
    <x v="0"/>
    <n v="0"/>
    <m/>
  </r>
  <r>
    <n v="3980"/>
    <s v="Female"/>
    <n v="0.82"/>
    <n v="0.82"/>
    <n v="0.67"/>
    <n v="9.42"/>
    <n v="56"/>
    <x v="39"/>
    <n v="69"/>
    <n v="3"/>
    <n v="0"/>
    <n v="3"/>
    <n v="4"/>
    <n v="0.89"/>
    <n v="1"/>
    <s v="Yes"/>
    <x v="1"/>
    <n v="4.5"/>
    <m/>
  </r>
  <r>
    <n v="3981"/>
    <s v="Female"/>
    <n v="0.78"/>
    <n v="0.93"/>
    <n v="0.78"/>
    <n v="9.0500000000000007"/>
    <n v="80"/>
    <x v="14"/>
    <n v="46"/>
    <n v="4"/>
    <n v="4"/>
    <n v="4"/>
    <n v="2"/>
    <n v="0.76"/>
    <n v="2"/>
    <s v="No"/>
    <x v="0"/>
    <n v="0"/>
    <m/>
  </r>
  <r>
    <n v="3982"/>
    <s v="Male"/>
    <n v="0.92"/>
    <n v="0.69"/>
    <n v="0.83"/>
    <n v="7.44"/>
    <n v="84"/>
    <x v="54"/>
    <n v="51"/>
    <n v="1"/>
    <n v="2"/>
    <n v="23"/>
    <n v="3"/>
    <n v="0.88"/>
    <n v="1"/>
    <s v="Yes"/>
    <x v="0"/>
    <n v="0"/>
    <m/>
  </r>
  <r>
    <n v="3983"/>
    <s v="Female"/>
    <n v="0.85"/>
    <n v="0.85"/>
    <n v="0.59"/>
    <n v="7.17"/>
    <n v="53"/>
    <x v="2"/>
    <n v="63"/>
    <n v="0"/>
    <n v="3"/>
    <n v="17"/>
    <n v="0"/>
    <n v="0.61"/>
    <n v="0"/>
    <s v="No"/>
    <x v="1"/>
    <n v="12.5"/>
    <m/>
  </r>
  <r>
    <n v="3984"/>
    <s v="Female"/>
    <n v="0.93"/>
    <n v="0.56000000000000005"/>
    <n v="0.89"/>
    <n v="6.53"/>
    <n v="76"/>
    <x v="3"/>
    <n v="78"/>
    <n v="2"/>
    <n v="3"/>
    <n v="5"/>
    <n v="0"/>
    <n v="0.92"/>
    <n v="3"/>
    <s v="Yes"/>
    <x v="0"/>
    <n v="0"/>
    <m/>
  </r>
  <r>
    <n v="3985"/>
    <s v="Female"/>
    <n v="0.59"/>
    <n v="0.81"/>
    <n v="0.73"/>
    <n v="7.1"/>
    <n v="48"/>
    <x v="47"/>
    <n v="82"/>
    <n v="1"/>
    <n v="3"/>
    <n v="9"/>
    <n v="0"/>
    <n v="0.63"/>
    <n v="4"/>
    <s v="No"/>
    <x v="0"/>
    <n v="0"/>
    <m/>
  </r>
  <r>
    <n v="3986"/>
    <s v="Female"/>
    <n v="0.8"/>
    <n v="0.52"/>
    <n v="0.67"/>
    <n v="5.98"/>
    <n v="96"/>
    <x v="2"/>
    <n v="61"/>
    <n v="3"/>
    <n v="1"/>
    <n v="17"/>
    <n v="1"/>
    <n v="0.98"/>
    <n v="1"/>
    <s v="No"/>
    <x v="0"/>
    <n v="0"/>
    <m/>
  </r>
  <r>
    <n v="3987"/>
    <s v="Female"/>
    <n v="0.55000000000000004"/>
    <n v="0.88"/>
    <n v="0.59"/>
    <n v="9.68"/>
    <n v="97"/>
    <x v="38"/>
    <n v="86"/>
    <n v="3"/>
    <n v="1"/>
    <n v="10"/>
    <n v="5"/>
    <n v="0.84"/>
    <n v="3"/>
    <s v="Yes"/>
    <x v="0"/>
    <n v="0"/>
    <m/>
  </r>
  <r>
    <n v="3988"/>
    <s v="Male"/>
    <n v="0.5"/>
    <n v="0.78"/>
    <n v="0.68"/>
    <n v="7.97"/>
    <n v="65"/>
    <x v="22"/>
    <n v="69"/>
    <n v="4"/>
    <n v="4"/>
    <n v="23"/>
    <n v="0"/>
    <n v="0.64"/>
    <n v="1"/>
    <s v="No"/>
    <x v="0"/>
    <n v="0"/>
    <m/>
  </r>
  <r>
    <n v="3989"/>
    <s v="Male"/>
    <n v="0.56000000000000005"/>
    <n v="0.73"/>
    <n v="0.76"/>
    <n v="6.05"/>
    <n v="87"/>
    <x v="39"/>
    <n v="99"/>
    <n v="3"/>
    <n v="2"/>
    <n v="4"/>
    <n v="0"/>
    <n v="0.63"/>
    <n v="5"/>
    <s v="No"/>
    <x v="0"/>
    <n v="0"/>
    <m/>
  </r>
  <r>
    <n v="3990"/>
    <s v="Female"/>
    <n v="0.76"/>
    <n v="0.71"/>
    <n v="0.63"/>
    <n v="7.02"/>
    <n v="90"/>
    <x v="9"/>
    <n v="78"/>
    <n v="4"/>
    <n v="0"/>
    <n v="2"/>
    <n v="5"/>
    <n v="0.88"/>
    <n v="3"/>
    <s v="Yes"/>
    <x v="0"/>
    <n v="0"/>
    <m/>
  </r>
  <r>
    <n v="3991"/>
    <s v="Female"/>
    <n v="0.7"/>
    <n v="0.55000000000000004"/>
    <n v="0.8"/>
    <n v="7.85"/>
    <n v="63"/>
    <x v="22"/>
    <n v="59"/>
    <n v="0"/>
    <n v="4"/>
    <n v="17"/>
    <n v="0"/>
    <n v="0.96"/>
    <n v="2"/>
    <s v="Yes"/>
    <x v="0"/>
    <n v="0"/>
    <m/>
  </r>
  <r>
    <n v="3992"/>
    <s v="Male"/>
    <n v="0.77"/>
    <n v="0.73"/>
    <n v="0.59"/>
    <n v="7.79"/>
    <n v="62"/>
    <x v="25"/>
    <n v="65"/>
    <n v="3"/>
    <n v="1"/>
    <n v="3"/>
    <n v="4"/>
    <n v="0.67"/>
    <n v="3"/>
    <s v="No"/>
    <x v="0"/>
    <n v="0"/>
    <m/>
  </r>
  <r>
    <n v="3993"/>
    <s v="Female"/>
    <n v="0.65"/>
    <n v="0.89"/>
    <n v="0.83"/>
    <n v="5.65"/>
    <n v="70"/>
    <x v="56"/>
    <n v="88"/>
    <n v="4"/>
    <n v="4"/>
    <n v="7"/>
    <n v="2"/>
    <n v="0.79"/>
    <n v="4"/>
    <s v="Yes"/>
    <x v="0"/>
    <n v="0"/>
    <m/>
  </r>
  <r>
    <n v="3994"/>
    <s v="Male"/>
    <n v="0.95"/>
    <n v="0.72"/>
    <n v="0.76"/>
    <n v="9.59"/>
    <n v="78"/>
    <x v="2"/>
    <n v="44"/>
    <n v="3"/>
    <n v="2"/>
    <n v="16"/>
    <n v="1"/>
    <n v="0.65"/>
    <n v="3"/>
    <s v="No"/>
    <x v="0"/>
    <n v="0"/>
    <m/>
  </r>
  <r>
    <n v="3995"/>
    <s v="Female"/>
    <n v="0.72"/>
    <n v="0.87"/>
    <n v="0.56999999999999995"/>
    <n v="6.68"/>
    <n v="83"/>
    <x v="4"/>
    <n v="79"/>
    <n v="4"/>
    <n v="4"/>
    <n v="9"/>
    <n v="3"/>
    <n v="0.95"/>
    <n v="4"/>
    <s v="Yes"/>
    <x v="0"/>
    <n v="0"/>
    <m/>
  </r>
  <r>
    <n v="3996"/>
    <s v="Female"/>
    <n v="0.69"/>
    <n v="0.59"/>
    <n v="0.82"/>
    <n v="5.57"/>
    <n v="97"/>
    <x v="16"/>
    <n v="81"/>
    <n v="1"/>
    <n v="5"/>
    <n v="18"/>
    <n v="5"/>
    <n v="0.91"/>
    <n v="4"/>
    <s v="No"/>
    <x v="0"/>
    <n v="0"/>
    <m/>
  </r>
  <r>
    <n v="3997"/>
    <s v="Female"/>
    <n v="0.87"/>
    <n v="0.65"/>
    <n v="0.68"/>
    <n v="5.83"/>
    <n v="41"/>
    <x v="18"/>
    <n v="45"/>
    <n v="4"/>
    <n v="5"/>
    <n v="0"/>
    <n v="5"/>
    <n v="0.64"/>
    <n v="3"/>
    <s v="Yes"/>
    <x v="0"/>
    <n v="0"/>
    <m/>
  </r>
  <r>
    <n v="3998"/>
    <s v="Female"/>
    <n v="0.74"/>
    <n v="0.6"/>
    <n v="0.68"/>
    <n v="7.99"/>
    <n v="89"/>
    <x v="43"/>
    <n v="92"/>
    <n v="2"/>
    <n v="3"/>
    <n v="1"/>
    <n v="5"/>
    <n v="0.99"/>
    <n v="4"/>
    <s v="Yes"/>
    <x v="0"/>
    <n v="0"/>
    <m/>
  </r>
  <r>
    <n v="3999"/>
    <s v="Female"/>
    <n v="0.77"/>
    <n v="0.81"/>
    <n v="0.65"/>
    <n v="6.09"/>
    <n v="57"/>
    <x v="5"/>
    <n v="73"/>
    <n v="0"/>
    <n v="0"/>
    <n v="10"/>
    <n v="1"/>
    <n v="0.79"/>
    <n v="4"/>
    <s v="Yes"/>
    <x v="0"/>
    <n v="0"/>
    <m/>
  </r>
  <r>
    <n v="4000"/>
    <s v="Female"/>
    <n v="0.54"/>
    <n v="0.94"/>
    <n v="0.63"/>
    <n v="5.68"/>
    <n v="55"/>
    <x v="57"/>
    <n v="97"/>
    <n v="1"/>
    <n v="1"/>
    <n v="14"/>
    <n v="2"/>
    <n v="0.63"/>
    <n v="5"/>
    <s v="No"/>
    <x v="0"/>
    <n v="0"/>
    <m/>
  </r>
  <r>
    <n v="4001"/>
    <s v="Female"/>
    <n v="0.7"/>
    <n v="0.55000000000000004"/>
    <n v="0.6"/>
    <n v="7.13"/>
    <n v="68"/>
    <x v="26"/>
    <n v="99"/>
    <n v="0"/>
    <n v="1"/>
    <n v="22"/>
    <n v="0"/>
    <n v="0.98"/>
    <n v="2"/>
    <s v="Yes"/>
    <x v="1"/>
    <n v="10.050000000000001"/>
    <m/>
  </r>
  <r>
    <n v="4002"/>
    <s v="Male"/>
    <n v="0.67"/>
    <n v="0.73"/>
    <n v="0.55000000000000004"/>
    <n v="8.18"/>
    <n v="50"/>
    <x v="45"/>
    <n v="44"/>
    <n v="1"/>
    <n v="5"/>
    <n v="0"/>
    <n v="5"/>
    <n v="0.81"/>
    <n v="0"/>
    <s v="Yes"/>
    <x v="0"/>
    <n v="0"/>
    <m/>
  </r>
  <r>
    <n v="4003"/>
    <s v="Male"/>
    <n v="0.55000000000000004"/>
    <n v="0.82"/>
    <n v="0.79"/>
    <n v="5.98"/>
    <n v="41"/>
    <x v="31"/>
    <n v="49"/>
    <n v="3"/>
    <n v="2"/>
    <n v="8"/>
    <n v="0"/>
    <n v="0.92"/>
    <n v="2"/>
    <s v="No"/>
    <x v="0"/>
    <n v="0"/>
    <m/>
  </r>
  <r>
    <n v="4004"/>
    <s v="Male"/>
    <n v="0.78"/>
    <n v="0.61"/>
    <n v="0.7"/>
    <n v="6.85"/>
    <n v="53"/>
    <x v="32"/>
    <n v="67"/>
    <n v="4"/>
    <n v="2"/>
    <n v="7"/>
    <n v="3"/>
    <n v="0.9"/>
    <n v="0"/>
    <s v="Yes"/>
    <x v="0"/>
    <n v="0"/>
    <m/>
  </r>
  <r>
    <n v="4005"/>
    <s v="Female"/>
    <n v="0.68"/>
    <n v="0.76"/>
    <n v="0.69"/>
    <n v="7.3"/>
    <n v="43"/>
    <x v="0"/>
    <n v="42"/>
    <n v="3"/>
    <n v="2"/>
    <n v="0"/>
    <n v="5"/>
    <n v="0.88"/>
    <n v="0"/>
    <s v="No"/>
    <x v="0"/>
    <n v="0"/>
    <m/>
  </r>
  <r>
    <n v="4006"/>
    <s v="Female"/>
    <n v="0.82"/>
    <n v="0.87"/>
    <n v="0.88"/>
    <n v="6.19"/>
    <n v="78"/>
    <x v="26"/>
    <n v="52"/>
    <n v="0"/>
    <n v="1"/>
    <n v="9"/>
    <n v="1"/>
    <n v="0.64"/>
    <n v="2"/>
    <s v="Yes"/>
    <x v="0"/>
    <n v="0"/>
    <m/>
  </r>
  <r>
    <n v="4007"/>
    <s v="Female"/>
    <n v="0.5"/>
    <n v="0.67"/>
    <n v="0.71"/>
    <n v="7.68"/>
    <n v="73"/>
    <x v="14"/>
    <n v="87"/>
    <n v="0"/>
    <n v="3"/>
    <n v="16"/>
    <n v="1"/>
    <n v="0.69"/>
    <n v="4"/>
    <s v="Yes"/>
    <x v="0"/>
    <n v="0"/>
    <m/>
  </r>
  <r>
    <n v="4008"/>
    <s v="Female"/>
    <n v="0.94"/>
    <n v="0.94"/>
    <n v="0.56999999999999995"/>
    <n v="5.87"/>
    <n v="92"/>
    <x v="32"/>
    <n v="86"/>
    <n v="1"/>
    <n v="0"/>
    <n v="17"/>
    <n v="3"/>
    <n v="0.7"/>
    <n v="5"/>
    <s v="Yes"/>
    <x v="0"/>
    <n v="0"/>
    <m/>
  </r>
  <r>
    <n v="4009"/>
    <s v="Female"/>
    <n v="0.52"/>
    <n v="0.88"/>
    <n v="0.56999999999999995"/>
    <n v="5.7"/>
    <n v="85"/>
    <x v="19"/>
    <n v="41"/>
    <n v="0"/>
    <n v="2"/>
    <n v="15"/>
    <n v="1"/>
    <n v="0.96"/>
    <n v="2"/>
    <s v="No"/>
    <x v="0"/>
    <n v="0"/>
    <m/>
  </r>
  <r>
    <n v="4010"/>
    <s v="Female"/>
    <n v="0.91"/>
    <n v="0.62"/>
    <n v="0.71"/>
    <n v="7.74"/>
    <n v="78"/>
    <x v="8"/>
    <n v="74"/>
    <n v="4"/>
    <n v="1"/>
    <n v="1"/>
    <n v="1"/>
    <n v="0.81"/>
    <n v="4"/>
    <s v="Yes"/>
    <x v="0"/>
    <n v="0"/>
    <m/>
  </r>
  <r>
    <n v="4011"/>
    <s v="Female"/>
    <n v="0.7"/>
    <n v="0.89"/>
    <n v="0.55000000000000004"/>
    <n v="6.57"/>
    <n v="48"/>
    <x v="6"/>
    <n v="91"/>
    <n v="0"/>
    <n v="3"/>
    <n v="21"/>
    <n v="1"/>
    <n v="0.83"/>
    <n v="2"/>
    <s v="No"/>
    <x v="0"/>
    <n v="0"/>
    <m/>
  </r>
  <r>
    <n v="4012"/>
    <s v="Male"/>
    <n v="0.84"/>
    <n v="0.79"/>
    <n v="0.61"/>
    <n v="5.91"/>
    <n v="79"/>
    <x v="3"/>
    <n v="89"/>
    <n v="3"/>
    <n v="2"/>
    <n v="16"/>
    <n v="5"/>
    <n v="0.8"/>
    <n v="2"/>
    <s v="Yes"/>
    <x v="0"/>
    <n v="0"/>
    <m/>
  </r>
  <r>
    <n v="4013"/>
    <s v="Female"/>
    <n v="0.9"/>
    <n v="0.9"/>
    <n v="0.8"/>
    <n v="7.32"/>
    <n v="80"/>
    <x v="27"/>
    <n v="91"/>
    <n v="4"/>
    <n v="2"/>
    <n v="3"/>
    <n v="3"/>
    <n v="0.95"/>
    <n v="5"/>
    <s v="Yes"/>
    <x v="0"/>
    <n v="0"/>
    <m/>
  </r>
  <r>
    <n v="4014"/>
    <s v="Male"/>
    <n v="0.89"/>
    <n v="0.62"/>
    <n v="0.73"/>
    <n v="9.44"/>
    <n v="46"/>
    <x v="26"/>
    <n v="91"/>
    <n v="0"/>
    <n v="0"/>
    <n v="6"/>
    <n v="5"/>
    <n v="0.75"/>
    <n v="1"/>
    <s v="No"/>
    <x v="1"/>
    <n v="9.7200000000000006"/>
    <m/>
  </r>
  <r>
    <n v="4015"/>
    <s v="Male"/>
    <n v="0.52"/>
    <n v="0.83"/>
    <n v="0.84"/>
    <n v="8.61"/>
    <n v="90"/>
    <x v="14"/>
    <n v="86"/>
    <n v="2"/>
    <n v="5"/>
    <n v="8"/>
    <n v="3"/>
    <n v="0.61"/>
    <n v="3"/>
    <s v="No"/>
    <x v="0"/>
    <n v="0"/>
    <m/>
  </r>
  <r>
    <n v="4016"/>
    <s v="Female"/>
    <n v="0.74"/>
    <n v="0.85"/>
    <n v="0.68"/>
    <n v="9.01"/>
    <n v="56"/>
    <x v="23"/>
    <n v="93"/>
    <n v="2"/>
    <n v="0"/>
    <n v="2"/>
    <n v="2"/>
    <n v="0.74"/>
    <n v="2"/>
    <s v="Yes"/>
    <x v="1"/>
    <n v="5.01"/>
    <m/>
  </r>
  <r>
    <n v="4017"/>
    <s v="Female"/>
    <n v="0.94"/>
    <n v="0.79"/>
    <n v="0.67"/>
    <n v="9.25"/>
    <n v="97"/>
    <x v="40"/>
    <n v="67"/>
    <n v="3"/>
    <n v="4"/>
    <n v="19"/>
    <n v="1"/>
    <n v="0.85"/>
    <n v="3"/>
    <s v="No"/>
    <x v="0"/>
    <n v="0"/>
    <m/>
  </r>
  <r>
    <n v="4018"/>
    <s v="Male"/>
    <n v="0.87"/>
    <n v="0.74"/>
    <n v="0.74"/>
    <n v="9.68"/>
    <n v="62"/>
    <x v="3"/>
    <n v="76"/>
    <n v="1"/>
    <n v="5"/>
    <n v="20"/>
    <n v="2"/>
    <n v="0.89"/>
    <n v="4"/>
    <s v="No"/>
    <x v="0"/>
    <n v="0"/>
    <m/>
  </r>
  <r>
    <n v="4019"/>
    <s v="Male"/>
    <n v="0.94"/>
    <n v="0.51"/>
    <n v="0.8"/>
    <n v="8.7799999999999994"/>
    <n v="84"/>
    <x v="18"/>
    <n v="62"/>
    <n v="1"/>
    <n v="5"/>
    <n v="4"/>
    <n v="4"/>
    <n v="0.61"/>
    <n v="1"/>
    <s v="Yes"/>
    <x v="1"/>
    <n v="14.6"/>
    <m/>
  </r>
  <r>
    <n v="4020"/>
    <s v="Female"/>
    <n v="0.69"/>
    <n v="0.85"/>
    <n v="0.81"/>
    <n v="8.1199999999999992"/>
    <n v="50"/>
    <x v="41"/>
    <n v="82"/>
    <n v="0"/>
    <n v="5"/>
    <n v="17"/>
    <n v="4"/>
    <n v="0.88"/>
    <n v="5"/>
    <s v="No"/>
    <x v="0"/>
    <n v="0"/>
    <m/>
  </r>
  <r>
    <n v="4021"/>
    <s v="Female"/>
    <n v="0.93"/>
    <n v="0.67"/>
    <n v="0.79"/>
    <n v="7.07"/>
    <n v="61"/>
    <x v="49"/>
    <n v="62"/>
    <n v="4"/>
    <n v="2"/>
    <n v="20"/>
    <n v="1"/>
    <n v="0.65"/>
    <n v="1"/>
    <s v="No"/>
    <x v="0"/>
    <n v="0"/>
    <m/>
  </r>
  <r>
    <n v="4022"/>
    <s v="Male"/>
    <n v="0.94"/>
    <n v="0.54"/>
    <n v="0.63"/>
    <n v="6.28"/>
    <n v="57"/>
    <x v="25"/>
    <n v="74"/>
    <n v="1"/>
    <n v="4"/>
    <n v="16"/>
    <n v="0"/>
    <n v="0.6"/>
    <n v="0"/>
    <s v="Yes"/>
    <x v="0"/>
    <n v="0"/>
    <m/>
  </r>
  <r>
    <n v="4023"/>
    <s v="Female"/>
    <n v="0.83"/>
    <n v="0.68"/>
    <n v="0.66"/>
    <n v="8.4499999999999993"/>
    <n v="88"/>
    <x v="49"/>
    <n v="80"/>
    <n v="2"/>
    <n v="1"/>
    <n v="6"/>
    <n v="4"/>
    <n v="0.99"/>
    <n v="5"/>
    <s v="Yes"/>
    <x v="0"/>
    <n v="0"/>
    <m/>
  </r>
  <r>
    <n v="4024"/>
    <s v="Female"/>
    <n v="0.7"/>
    <n v="0.91"/>
    <n v="0.64"/>
    <n v="9.7799999999999994"/>
    <n v="67"/>
    <x v="32"/>
    <n v="78"/>
    <n v="1"/>
    <n v="0"/>
    <n v="13"/>
    <n v="0"/>
    <n v="0.7"/>
    <n v="5"/>
    <s v="No"/>
    <x v="0"/>
    <n v="0"/>
    <m/>
  </r>
  <r>
    <n v="4025"/>
    <s v="Female"/>
    <n v="0.72"/>
    <n v="0.67"/>
    <n v="0.6"/>
    <n v="7.51"/>
    <n v="55"/>
    <x v="13"/>
    <n v="94"/>
    <n v="2"/>
    <n v="5"/>
    <n v="14"/>
    <n v="2"/>
    <n v="0.82"/>
    <n v="3"/>
    <s v="No"/>
    <x v="0"/>
    <n v="0"/>
    <m/>
  </r>
  <r>
    <n v="4026"/>
    <s v="Male"/>
    <n v="0.55000000000000004"/>
    <n v="0.81"/>
    <n v="0.88"/>
    <n v="8.61"/>
    <n v="81"/>
    <x v="55"/>
    <n v="71"/>
    <n v="1"/>
    <n v="5"/>
    <n v="20"/>
    <n v="1"/>
    <n v="0.85"/>
    <n v="1"/>
    <s v="No"/>
    <x v="0"/>
    <n v="0"/>
    <m/>
  </r>
  <r>
    <n v="4027"/>
    <s v="Male"/>
    <n v="0.62"/>
    <n v="0.7"/>
    <n v="0.73"/>
    <n v="7.63"/>
    <n v="43"/>
    <x v="51"/>
    <n v="41"/>
    <n v="3"/>
    <n v="3"/>
    <n v="21"/>
    <n v="2"/>
    <n v="0.9"/>
    <n v="4"/>
    <s v="Yes"/>
    <x v="0"/>
    <n v="0"/>
    <m/>
  </r>
  <r>
    <n v="4028"/>
    <s v="Male"/>
    <n v="0.72"/>
    <n v="0.59"/>
    <n v="0.6"/>
    <n v="7.36"/>
    <n v="75"/>
    <x v="34"/>
    <n v="86"/>
    <n v="4"/>
    <n v="2"/>
    <n v="13"/>
    <n v="5"/>
    <n v="0.74"/>
    <n v="0"/>
    <s v="No"/>
    <x v="1"/>
    <n v="10.64"/>
    <m/>
  </r>
  <r>
    <n v="4029"/>
    <s v="Female"/>
    <n v="0.57999999999999996"/>
    <n v="0.86"/>
    <n v="0.56000000000000005"/>
    <n v="7.26"/>
    <n v="61"/>
    <x v="39"/>
    <n v="83"/>
    <n v="0"/>
    <n v="2"/>
    <n v="8"/>
    <n v="2"/>
    <n v="0.68"/>
    <n v="1"/>
    <s v="Yes"/>
    <x v="1"/>
    <n v="12.94"/>
    <m/>
  </r>
  <r>
    <n v="4030"/>
    <s v="Female"/>
    <n v="0.66"/>
    <n v="0.71"/>
    <n v="0.69"/>
    <n v="7.67"/>
    <n v="50"/>
    <x v="49"/>
    <n v="87"/>
    <n v="2"/>
    <n v="4"/>
    <n v="15"/>
    <n v="3"/>
    <n v="0.93"/>
    <n v="4"/>
    <s v="Yes"/>
    <x v="0"/>
    <n v="0"/>
    <m/>
  </r>
  <r>
    <n v="4031"/>
    <s v="Male"/>
    <n v="0.51"/>
    <n v="0.62"/>
    <n v="0.71"/>
    <n v="7.08"/>
    <n v="60"/>
    <x v="16"/>
    <n v="97"/>
    <n v="1"/>
    <n v="0"/>
    <n v="18"/>
    <n v="1"/>
    <n v="0.98"/>
    <n v="3"/>
    <s v="No"/>
    <x v="0"/>
    <n v="0"/>
    <m/>
  </r>
  <r>
    <n v="4032"/>
    <s v="Male"/>
    <n v="0.68"/>
    <n v="0.66"/>
    <n v="0.7"/>
    <n v="8.7200000000000006"/>
    <n v="96"/>
    <x v="43"/>
    <n v="55"/>
    <n v="0"/>
    <n v="5"/>
    <n v="0"/>
    <n v="3"/>
    <n v="0.76"/>
    <n v="4"/>
    <s v="No"/>
    <x v="0"/>
    <n v="0"/>
    <m/>
  </r>
  <r>
    <n v="4033"/>
    <s v="Male"/>
    <n v="0.68"/>
    <n v="0.57999999999999996"/>
    <n v="0.82"/>
    <n v="9.26"/>
    <n v="79"/>
    <x v="25"/>
    <n v="55"/>
    <n v="2"/>
    <n v="5"/>
    <n v="7"/>
    <n v="2"/>
    <n v="0.94"/>
    <n v="4"/>
    <s v="No"/>
    <x v="0"/>
    <n v="0"/>
    <m/>
  </r>
  <r>
    <n v="4034"/>
    <s v="Female"/>
    <n v="0.56000000000000005"/>
    <n v="0.73"/>
    <n v="0.75"/>
    <n v="9.3000000000000007"/>
    <n v="80"/>
    <x v="39"/>
    <n v="90"/>
    <n v="2"/>
    <n v="4"/>
    <n v="17"/>
    <n v="0"/>
    <n v="0.95"/>
    <n v="4"/>
    <s v="No"/>
    <x v="0"/>
    <n v="0"/>
    <m/>
  </r>
  <r>
    <n v="4035"/>
    <s v="Male"/>
    <n v="0.91"/>
    <n v="0.93"/>
    <n v="0.62"/>
    <n v="6.48"/>
    <n v="55"/>
    <x v="37"/>
    <n v="42"/>
    <n v="3"/>
    <n v="2"/>
    <n v="1"/>
    <n v="1"/>
    <n v="0.62"/>
    <n v="2"/>
    <s v="No"/>
    <x v="0"/>
    <n v="0"/>
    <m/>
  </r>
  <r>
    <n v="4036"/>
    <s v="Male"/>
    <n v="0.91"/>
    <n v="0.63"/>
    <n v="0.64"/>
    <n v="9.35"/>
    <n v="81"/>
    <x v="41"/>
    <n v="67"/>
    <n v="1"/>
    <n v="0"/>
    <n v="3"/>
    <n v="1"/>
    <n v="0.99"/>
    <n v="5"/>
    <s v="Yes"/>
    <x v="0"/>
    <n v="0"/>
    <m/>
  </r>
  <r>
    <n v="4037"/>
    <s v="Female"/>
    <n v="0.69"/>
    <n v="0.56999999999999995"/>
    <n v="0.64"/>
    <n v="6.97"/>
    <n v="94"/>
    <x v="8"/>
    <n v="68"/>
    <n v="0"/>
    <n v="2"/>
    <n v="20"/>
    <n v="4"/>
    <n v="0.7"/>
    <n v="1"/>
    <s v="No"/>
    <x v="0"/>
    <n v="0"/>
    <m/>
  </r>
  <r>
    <n v="4038"/>
    <s v="Female"/>
    <n v="0.57999999999999996"/>
    <n v="0.86"/>
    <n v="0.64"/>
    <n v="6.83"/>
    <n v="48"/>
    <x v="40"/>
    <n v="93"/>
    <n v="1"/>
    <n v="0"/>
    <n v="0"/>
    <n v="0"/>
    <n v="0.87"/>
    <n v="4"/>
    <s v="No"/>
    <x v="0"/>
    <n v="0"/>
    <m/>
  </r>
  <r>
    <n v="4039"/>
    <s v="Female"/>
    <n v="0.66"/>
    <n v="0.68"/>
    <n v="0.63"/>
    <n v="8.6300000000000008"/>
    <n v="74"/>
    <x v="17"/>
    <n v="59"/>
    <n v="1"/>
    <n v="2"/>
    <n v="18"/>
    <n v="5"/>
    <n v="0.87"/>
    <n v="0"/>
    <s v="Yes"/>
    <x v="1"/>
    <n v="5.88"/>
    <m/>
  </r>
  <r>
    <n v="4040"/>
    <s v="Male"/>
    <n v="0.76"/>
    <n v="0.77"/>
    <n v="0.82"/>
    <n v="6.81"/>
    <n v="96"/>
    <x v="16"/>
    <n v="75"/>
    <n v="4"/>
    <n v="3"/>
    <n v="10"/>
    <n v="0"/>
    <n v="0.78"/>
    <n v="2"/>
    <s v="Yes"/>
    <x v="0"/>
    <n v="0"/>
    <m/>
  </r>
  <r>
    <n v="4041"/>
    <s v="Female"/>
    <n v="0.51"/>
    <n v="0.9"/>
    <n v="0.78"/>
    <n v="5.73"/>
    <n v="73"/>
    <x v="7"/>
    <n v="72"/>
    <n v="2"/>
    <n v="5"/>
    <n v="23"/>
    <n v="2"/>
    <n v="0.61"/>
    <n v="4"/>
    <s v="Yes"/>
    <x v="0"/>
    <n v="0"/>
    <m/>
  </r>
  <r>
    <n v="4042"/>
    <s v="Female"/>
    <n v="0.85"/>
    <n v="0.79"/>
    <n v="0.73"/>
    <n v="7.11"/>
    <n v="48"/>
    <x v="44"/>
    <n v="61"/>
    <n v="2"/>
    <n v="4"/>
    <n v="5"/>
    <n v="2"/>
    <n v="0.91"/>
    <n v="4"/>
    <s v="Yes"/>
    <x v="0"/>
    <n v="0"/>
    <m/>
  </r>
  <r>
    <n v="4043"/>
    <s v="Male"/>
    <n v="0.68"/>
    <n v="0.56000000000000005"/>
    <n v="0.87"/>
    <n v="8.6"/>
    <n v="52"/>
    <x v="0"/>
    <n v="47"/>
    <n v="4"/>
    <n v="0"/>
    <n v="18"/>
    <n v="2"/>
    <n v="0.7"/>
    <n v="5"/>
    <s v="Yes"/>
    <x v="0"/>
    <n v="0"/>
    <m/>
  </r>
  <r>
    <n v="4044"/>
    <s v="Female"/>
    <n v="0.66"/>
    <n v="0.75"/>
    <n v="0.57999999999999996"/>
    <n v="6.91"/>
    <n v="45"/>
    <x v="48"/>
    <n v="95"/>
    <n v="4"/>
    <n v="4"/>
    <n v="13"/>
    <n v="4"/>
    <n v="0.75"/>
    <n v="1"/>
    <s v="No"/>
    <x v="0"/>
    <n v="0"/>
    <m/>
  </r>
  <r>
    <n v="4045"/>
    <s v="Male"/>
    <n v="0.54"/>
    <n v="0.89"/>
    <n v="0.56999999999999995"/>
    <n v="8.2100000000000009"/>
    <n v="43"/>
    <x v="2"/>
    <n v="86"/>
    <n v="1"/>
    <n v="0"/>
    <n v="22"/>
    <n v="0"/>
    <n v="0.7"/>
    <n v="2"/>
    <s v="Yes"/>
    <x v="1"/>
    <n v="13.31"/>
    <m/>
  </r>
  <r>
    <n v="4046"/>
    <s v="Male"/>
    <n v="0.88"/>
    <n v="0.6"/>
    <n v="0.66"/>
    <n v="8.34"/>
    <n v="99"/>
    <x v="48"/>
    <n v="63"/>
    <n v="2"/>
    <n v="0"/>
    <n v="21"/>
    <n v="3"/>
    <n v="0.62"/>
    <n v="4"/>
    <s v="Yes"/>
    <x v="0"/>
    <n v="0"/>
    <m/>
  </r>
  <r>
    <n v="4047"/>
    <s v="Female"/>
    <n v="0.67"/>
    <n v="0.63"/>
    <n v="0.72"/>
    <n v="8.66"/>
    <n v="85"/>
    <x v="51"/>
    <n v="92"/>
    <n v="0"/>
    <n v="5"/>
    <n v="20"/>
    <n v="0"/>
    <n v="0.88"/>
    <n v="4"/>
    <s v="Yes"/>
    <x v="0"/>
    <n v="0"/>
    <m/>
  </r>
  <r>
    <n v="4048"/>
    <s v="Female"/>
    <n v="0.56000000000000005"/>
    <n v="0.7"/>
    <n v="0.77"/>
    <n v="9.36"/>
    <n v="67"/>
    <x v="52"/>
    <n v="97"/>
    <n v="3"/>
    <n v="0"/>
    <n v="23"/>
    <n v="3"/>
    <n v="0.64"/>
    <n v="3"/>
    <s v="No"/>
    <x v="0"/>
    <n v="0"/>
    <m/>
  </r>
  <r>
    <n v="4049"/>
    <s v="Female"/>
    <n v="0.66"/>
    <n v="0.56999999999999995"/>
    <n v="0.74"/>
    <n v="7.36"/>
    <n v="50"/>
    <x v="26"/>
    <n v="93"/>
    <n v="4"/>
    <n v="2"/>
    <n v="23"/>
    <n v="1"/>
    <n v="0.87"/>
    <n v="0"/>
    <s v="Yes"/>
    <x v="1"/>
    <n v="12.74"/>
    <m/>
  </r>
  <r>
    <n v="4050"/>
    <s v="Female"/>
    <n v="0.88"/>
    <n v="0.52"/>
    <n v="0.6"/>
    <n v="6.22"/>
    <n v="73"/>
    <x v="46"/>
    <n v="76"/>
    <n v="0"/>
    <n v="1"/>
    <n v="18"/>
    <n v="3"/>
    <n v="0.9"/>
    <n v="0"/>
    <s v="No"/>
    <x v="0"/>
    <n v="0"/>
    <m/>
  </r>
  <r>
    <n v="4051"/>
    <s v="Female"/>
    <n v="0.85"/>
    <n v="0.77"/>
    <n v="0.88"/>
    <n v="6.87"/>
    <n v="97"/>
    <x v="47"/>
    <n v="59"/>
    <n v="0"/>
    <n v="2"/>
    <n v="23"/>
    <n v="1"/>
    <n v="0.72"/>
    <n v="1"/>
    <s v="No"/>
    <x v="0"/>
    <n v="0"/>
    <m/>
  </r>
  <r>
    <n v="4052"/>
    <s v="Female"/>
    <n v="0.89"/>
    <n v="0.78"/>
    <n v="0.56000000000000005"/>
    <n v="7.36"/>
    <n v="74"/>
    <x v="50"/>
    <n v="51"/>
    <n v="1"/>
    <n v="1"/>
    <n v="24"/>
    <n v="5"/>
    <n v="0.84"/>
    <n v="2"/>
    <s v="No"/>
    <x v="0"/>
    <n v="0"/>
    <m/>
  </r>
  <r>
    <n v="4053"/>
    <s v="Male"/>
    <n v="0.94"/>
    <n v="0.72"/>
    <n v="0.84"/>
    <n v="8.57"/>
    <n v="44"/>
    <x v="35"/>
    <n v="59"/>
    <n v="4"/>
    <n v="5"/>
    <n v="12"/>
    <n v="5"/>
    <n v="0.65"/>
    <n v="5"/>
    <s v="No"/>
    <x v="0"/>
    <n v="0"/>
    <m/>
  </r>
  <r>
    <n v="4054"/>
    <s v="Male"/>
    <n v="0.53"/>
    <n v="0.67"/>
    <n v="0.63"/>
    <n v="5.56"/>
    <n v="96"/>
    <x v="45"/>
    <n v="59"/>
    <n v="0"/>
    <n v="5"/>
    <n v="11"/>
    <n v="2"/>
    <n v="0.62"/>
    <n v="5"/>
    <s v="No"/>
    <x v="0"/>
    <n v="0"/>
    <m/>
  </r>
  <r>
    <n v="4055"/>
    <s v="Female"/>
    <n v="0.87"/>
    <n v="0.84"/>
    <n v="0.81"/>
    <n v="6.86"/>
    <n v="78"/>
    <x v="18"/>
    <n v="43"/>
    <n v="3"/>
    <n v="2"/>
    <n v="9"/>
    <n v="0"/>
    <n v="0.81"/>
    <n v="4"/>
    <s v="Yes"/>
    <x v="0"/>
    <n v="0"/>
    <m/>
  </r>
  <r>
    <n v="4056"/>
    <s v="Male"/>
    <n v="0.74"/>
    <n v="0.62"/>
    <n v="0.88"/>
    <n v="8.85"/>
    <n v="50"/>
    <x v="33"/>
    <n v="69"/>
    <n v="0"/>
    <n v="1"/>
    <n v="18"/>
    <n v="2"/>
    <n v="0.98"/>
    <n v="5"/>
    <s v="No"/>
    <x v="0"/>
    <n v="0"/>
    <m/>
  </r>
  <r>
    <n v="4057"/>
    <s v="Female"/>
    <n v="0.54"/>
    <n v="0.61"/>
    <n v="0.78"/>
    <n v="8.3800000000000008"/>
    <n v="51"/>
    <x v="24"/>
    <n v="70"/>
    <n v="3"/>
    <n v="5"/>
    <n v="10"/>
    <n v="0"/>
    <n v="0.91"/>
    <n v="2"/>
    <s v="No"/>
    <x v="1"/>
    <n v="6.76"/>
    <m/>
  </r>
  <r>
    <n v="4058"/>
    <s v="Male"/>
    <n v="0.79"/>
    <n v="0.54"/>
    <n v="0.71"/>
    <n v="8.65"/>
    <n v="82"/>
    <x v="26"/>
    <n v="61"/>
    <n v="3"/>
    <n v="0"/>
    <n v="23"/>
    <n v="3"/>
    <n v="0.89"/>
    <n v="1"/>
    <s v="Yes"/>
    <x v="1"/>
    <n v="7.02"/>
    <m/>
  </r>
  <r>
    <n v="4059"/>
    <s v="Male"/>
    <n v="0.61"/>
    <n v="0.88"/>
    <n v="0.83"/>
    <n v="8.99"/>
    <n v="58"/>
    <x v="27"/>
    <n v="54"/>
    <n v="3"/>
    <n v="0"/>
    <n v="23"/>
    <n v="0"/>
    <n v="0.66"/>
    <n v="3"/>
    <s v="Yes"/>
    <x v="0"/>
    <n v="0"/>
    <m/>
  </r>
  <r>
    <n v="4060"/>
    <s v="Male"/>
    <n v="0.53"/>
    <n v="0.6"/>
    <n v="0.66"/>
    <n v="8.8699999999999992"/>
    <n v="52"/>
    <x v="57"/>
    <n v="77"/>
    <n v="4"/>
    <n v="1"/>
    <n v="11"/>
    <n v="3"/>
    <n v="0.84"/>
    <n v="1"/>
    <s v="No"/>
    <x v="1"/>
    <n v="10.11"/>
    <m/>
  </r>
  <r>
    <n v="4061"/>
    <s v="Female"/>
    <n v="0.73"/>
    <n v="0.6"/>
    <n v="0.85"/>
    <n v="8.43"/>
    <n v="43"/>
    <x v="6"/>
    <n v="76"/>
    <n v="3"/>
    <n v="1"/>
    <n v="6"/>
    <n v="0"/>
    <n v="0.61"/>
    <n v="0"/>
    <s v="Yes"/>
    <x v="0"/>
    <n v="0"/>
    <m/>
  </r>
  <r>
    <n v="4062"/>
    <s v="Male"/>
    <n v="0.78"/>
    <n v="0.91"/>
    <n v="0.63"/>
    <n v="7.39"/>
    <n v="53"/>
    <x v="16"/>
    <n v="67"/>
    <n v="4"/>
    <n v="4"/>
    <n v="7"/>
    <n v="1"/>
    <n v="0.67"/>
    <n v="3"/>
    <s v="No"/>
    <x v="0"/>
    <n v="0"/>
    <m/>
  </r>
  <r>
    <n v="4063"/>
    <s v="Female"/>
    <n v="0.57999999999999996"/>
    <n v="0.8"/>
    <n v="0.73"/>
    <n v="9.73"/>
    <n v="83"/>
    <x v="18"/>
    <n v="50"/>
    <n v="0"/>
    <n v="0"/>
    <n v="16"/>
    <n v="3"/>
    <n v="0.92"/>
    <n v="4"/>
    <s v="Yes"/>
    <x v="0"/>
    <n v="0"/>
    <m/>
  </r>
  <r>
    <n v="4064"/>
    <s v="Male"/>
    <n v="0.53"/>
    <n v="0.8"/>
    <n v="0.71"/>
    <n v="7.95"/>
    <n v="98"/>
    <x v="2"/>
    <n v="53"/>
    <n v="3"/>
    <n v="2"/>
    <n v="2"/>
    <n v="2"/>
    <n v="0.87"/>
    <n v="1"/>
    <s v="No"/>
    <x v="0"/>
    <n v="0"/>
    <m/>
  </r>
  <r>
    <n v="4065"/>
    <s v="Male"/>
    <n v="0.73"/>
    <n v="0.62"/>
    <n v="0.56000000000000005"/>
    <n v="6.37"/>
    <n v="41"/>
    <x v="15"/>
    <n v="50"/>
    <n v="2"/>
    <n v="4"/>
    <n v="5"/>
    <n v="2"/>
    <n v="0.69"/>
    <n v="2"/>
    <s v="No"/>
    <x v="0"/>
    <n v="0"/>
    <m/>
  </r>
  <r>
    <n v="4066"/>
    <s v="Male"/>
    <n v="0.63"/>
    <n v="0.63"/>
    <n v="0.59"/>
    <n v="6.76"/>
    <n v="47"/>
    <x v="3"/>
    <n v="48"/>
    <n v="0"/>
    <n v="1"/>
    <n v="11"/>
    <n v="2"/>
    <n v="0.97"/>
    <n v="2"/>
    <s v="No"/>
    <x v="0"/>
    <n v="0"/>
    <m/>
  </r>
  <r>
    <n v="4067"/>
    <s v="Male"/>
    <n v="0.54"/>
    <n v="0.94"/>
    <n v="0.7"/>
    <n v="8.48"/>
    <n v="61"/>
    <x v="38"/>
    <n v="63"/>
    <n v="2"/>
    <n v="5"/>
    <n v="14"/>
    <n v="2"/>
    <n v="0.77"/>
    <n v="0"/>
    <s v="Yes"/>
    <x v="1"/>
    <n v="7.46"/>
    <m/>
  </r>
  <r>
    <n v="4068"/>
    <s v="Male"/>
    <n v="0.67"/>
    <n v="0.91"/>
    <n v="0.71"/>
    <n v="9.48"/>
    <n v="90"/>
    <x v="24"/>
    <n v="49"/>
    <n v="2"/>
    <n v="2"/>
    <n v="22"/>
    <n v="1"/>
    <n v="0.72"/>
    <n v="0"/>
    <s v="Yes"/>
    <x v="0"/>
    <n v="0"/>
    <m/>
  </r>
  <r>
    <n v="4069"/>
    <s v="Female"/>
    <n v="0.91"/>
    <n v="0.74"/>
    <n v="0.81"/>
    <n v="6.27"/>
    <n v="52"/>
    <x v="11"/>
    <n v="77"/>
    <n v="1"/>
    <n v="3"/>
    <n v="6"/>
    <n v="1"/>
    <n v="0.8"/>
    <n v="5"/>
    <s v="Yes"/>
    <x v="0"/>
    <n v="0"/>
    <m/>
  </r>
  <r>
    <n v="4070"/>
    <s v="Female"/>
    <n v="0.68"/>
    <n v="0.82"/>
    <n v="0.61"/>
    <n v="5.85"/>
    <n v="60"/>
    <x v="43"/>
    <n v="82"/>
    <n v="4"/>
    <n v="3"/>
    <n v="5"/>
    <n v="4"/>
    <n v="0.92"/>
    <n v="0"/>
    <s v="Yes"/>
    <x v="0"/>
    <n v="0"/>
    <m/>
  </r>
  <r>
    <n v="4071"/>
    <s v="Male"/>
    <n v="0.61"/>
    <n v="0.82"/>
    <n v="0.62"/>
    <n v="9.2899999999999991"/>
    <n v="60"/>
    <x v="25"/>
    <n v="80"/>
    <n v="1"/>
    <n v="5"/>
    <n v="11"/>
    <n v="4"/>
    <n v="0.82"/>
    <n v="0"/>
    <s v="No"/>
    <x v="1"/>
    <n v="14.15"/>
    <m/>
  </r>
  <r>
    <n v="4072"/>
    <s v="Male"/>
    <n v="0.67"/>
    <n v="0.64"/>
    <n v="0.62"/>
    <n v="9.44"/>
    <n v="67"/>
    <x v="22"/>
    <n v="76"/>
    <n v="4"/>
    <n v="3"/>
    <n v="11"/>
    <n v="4"/>
    <n v="0.6"/>
    <n v="4"/>
    <s v="Yes"/>
    <x v="0"/>
    <n v="0"/>
    <m/>
  </r>
  <r>
    <n v="4073"/>
    <s v="Male"/>
    <n v="0.66"/>
    <n v="0.65"/>
    <n v="0.77"/>
    <n v="6.69"/>
    <n v="72"/>
    <x v="10"/>
    <n v="81"/>
    <n v="1"/>
    <n v="5"/>
    <n v="3"/>
    <n v="5"/>
    <n v="0.99"/>
    <n v="3"/>
    <s v="Yes"/>
    <x v="0"/>
    <n v="0"/>
    <m/>
  </r>
  <r>
    <n v="4074"/>
    <s v="Male"/>
    <n v="0.79"/>
    <n v="0.93"/>
    <n v="0.86"/>
    <n v="7.12"/>
    <n v="68"/>
    <x v="2"/>
    <n v="71"/>
    <n v="0"/>
    <n v="2"/>
    <n v="20"/>
    <n v="4"/>
    <n v="0.8"/>
    <n v="5"/>
    <s v="No"/>
    <x v="0"/>
    <n v="0"/>
    <m/>
  </r>
  <r>
    <n v="4075"/>
    <s v="Female"/>
    <n v="0.73"/>
    <n v="0.87"/>
    <n v="0.72"/>
    <n v="8.34"/>
    <n v="76"/>
    <x v="2"/>
    <n v="59"/>
    <n v="2"/>
    <n v="5"/>
    <n v="8"/>
    <n v="0"/>
    <n v="0.64"/>
    <n v="0"/>
    <s v="No"/>
    <x v="1"/>
    <n v="4.75"/>
    <m/>
  </r>
  <r>
    <n v="4076"/>
    <s v="Male"/>
    <n v="0.6"/>
    <n v="0.55000000000000004"/>
    <n v="0.66"/>
    <n v="6.92"/>
    <n v="61"/>
    <x v="5"/>
    <n v="53"/>
    <n v="0"/>
    <n v="1"/>
    <n v="16"/>
    <n v="5"/>
    <n v="0.94"/>
    <n v="1"/>
    <s v="Yes"/>
    <x v="0"/>
    <n v="0"/>
    <m/>
  </r>
  <r>
    <n v="4077"/>
    <s v="Female"/>
    <n v="0.84"/>
    <n v="0.93"/>
    <n v="0.69"/>
    <n v="9.27"/>
    <n v="97"/>
    <x v="35"/>
    <n v="77"/>
    <n v="4"/>
    <n v="2"/>
    <n v="1"/>
    <n v="3"/>
    <n v="0.77"/>
    <n v="4"/>
    <s v="No"/>
    <x v="0"/>
    <n v="0"/>
    <m/>
  </r>
  <r>
    <n v="4078"/>
    <s v="Male"/>
    <n v="0.72"/>
    <n v="0.74"/>
    <n v="0.82"/>
    <n v="5.96"/>
    <n v="65"/>
    <x v="59"/>
    <n v="43"/>
    <n v="2"/>
    <n v="4"/>
    <n v="4"/>
    <n v="2"/>
    <n v="0.97"/>
    <n v="3"/>
    <s v="Yes"/>
    <x v="0"/>
    <n v="0"/>
    <m/>
  </r>
  <r>
    <n v="4079"/>
    <s v="Female"/>
    <n v="0.66"/>
    <n v="0.64"/>
    <n v="0.85"/>
    <n v="5.66"/>
    <n v="98"/>
    <x v="13"/>
    <n v="63"/>
    <n v="2"/>
    <n v="4"/>
    <n v="20"/>
    <n v="0"/>
    <n v="0.95"/>
    <n v="4"/>
    <s v="Yes"/>
    <x v="0"/>
    <n v="0"/>
    <m/>
  </r>
  <r>
    <n v="4080"/>
    <s v="Male"/>
    <n v="0.5"/>
    <n v="0.53"/>
    <n v="0.63"/>
    <n v="6.4"/>
    <n v="50"/>
    <x v="19"/>
    <n v="71"/>
    <n v="4"/>
    <n v="3"/>
    <n v="22"/>
    <n v="5"/>
    <n v="0.88"/>
    <n v="2"/>
    <s v="Yes"/>
    <x v="0"/>
    <n v="0"/>
    <m/>
  </r>
  <r>
    <n v="4081"/>
    <s v="Male"/>
    <n v="0.64"/>
    <n v="0.53"/>
    <n v="0.62"/>
    <n v="6.73"/>
    <n v="50"/>
    <x v="25"/>
    <n v="94"/>
    <n v="0"/>
    <n v="1"/>
    <n v="23"/>
    <n v="1"/>
    <n v="0.85"/>
    <n v="4"/>
    <s v="No"/>
    <x v="0"/>
    <n v="0"/>
    <m/>
  </r>
  <r>
    <n v="4082"/>
    <s v="Female"/>
    <n v="0.81"/>
    <n v="0.79"/>
    <n v="0.73"/>
    <n v="5.99"/>
    <n v="84"/>
    <x v="2"/>
    <n v="92"/>
    <n v="2"/>
    <n v="4"/>
    <n v="9"/>
    <n v="2"/>
    <n v="0.95"/>
    <n v="5"/>
    <s v="No"/>
    <x v="0"/>
    <n v="0"/>
    <m/>
  </r>
  <r>
    <n v="4083"/>
    <s v="Male"/>
    <n v="0.57999999999999996"/>
    <n v="0.83"/>
    <n v="0.62"/>
    <n v="5.78"/>
    <n v="73"/>
    <x v="46"/>
    <n v="49"/>
    <n v="0"/>
    <n v="0"/>
    <n v="5"/>
    <n v="3"/>
    <n v="0.97"/>
    <n v="4"/>
    <s v="No"/>
    <x v="0"/>
    <n v="0"/>
    <m/>
  </r>
  <r>
    <n v="4084"/>
    <s v="Male"/>
    <n v="0.64"/>
    <n v="0.76"/>
    <n v="0.88"/>
    <n v="8.75"/>
    <n v="58"/>
    <x v="10"/>
    <n v="93"/>
    <n v="0"/>
    <n v="0"/>
    <n v="5"/>
    <n v="3"/>
    <n v="0.77"/>
    <n v="2"/>
    <s v="No"/>
    <x v="1"/>
    <n v="8.34"/>
    <m/>
  </r>
  <r>
    <n v="4085"/>
    <s v="Male"/>
    <n v="0.77"/>
    <n v="0.8"/>
    <n v="0.57999999999999996"/>
    <n v="6.21"/>
    <n v="87"/>
    <x v="0"/>
    <n v="82"/>
    <n v="0"/>
    <n v="3"/>
    <n v="20"/>
    <n v="1"/>
    <n v="0.88"/>
    <n v="2"/>
    <s v="No"/>
    <x v="0"/>
    <n v="0"/>
    <m/>
  </r>
  <r>
    <n v="4086"/>
    <s v="Female"/>
    <n v="0.73"/>
    <n v="0.81"/>
    <n v="0.85"/>
    <n v="9.43"/>
    <n v="97"/>
    <x v="3"/>
    <n v="55"/>
    <n v="2"/>
    <n v="3"/>
    <n v="4"/>
    <n v="2"/>
    <n v="0.9"/>
    <n v="2"/>
    <s v="Yes"/>
    <x v="1"/>
    <n v="8.8699999999999992"/>
    <m/>
  </r>
  <r>
    <n v="4087"/>
    <s v="Male"/>
    <n v="0.84"/>
    <n v="0.93"/>
    <n v="0.56999999999999995"/>
    <n v="7.08"/>
    <n v="76"/>
    <x v="20"/>
    <n v="78"/>
    <n v="3"/>
    <n v="3"/>
    <n v="7"/>
    <n v="4"/>
    <n v="0.72"/>
    <n v="5"/>
    <s v="Yes"/>
    <x v="0"/>
    <n v="0"/>
    <m/>
  </r>
  <r>
    <n v="4088"/>
    <s v="Male"/>
    <n v="0.71"/>
    <n v="0.88"/>
    <n v="0.89"/>
    <n v="8.3800000000000008"/>
    <n v="53"/>
    <x v="59"/>
    <n v="71"/>
    <n v="1"/>
    <n v="4"/>
    <n v="20"/>
    <n v="2"/>
    <n v="0.89"/>
    <n v="5"/>
    <s v="No"/>
    <x v="0"/>
    <n v="0"/>
    <m/>
  </r>
  <r>
    <n v="4089"/>
    <s v="Female"/>
    <n v="0.76"/>
    <n v="0.57999999999999996"/>
    <n v="0.73"/>
    <n v="6.47"/>
    <n v="68"/>
    <x v="21"/>
    <n v="57"/>
    <n v="4"/>
    <n v="1"/>
    <n v="21"/>
    <n v="2"/>
    <n v="0.66"/>
    <n v="4"/>
    <s v="Yes"/>
    <x v="0"/>
    <n v="0"/>
    <m/>
  </r>
  <r>
    <n v="4090"/>
    <s v="Female"/>
    <n v="0.68"/>
    <n v="0.9"/>
    <n v="0.83"/>
    <n v="6.53"/>
    <n v="58"/>
    <x v="41"/>
    <n v="64"/>
    <n v="0"/>
    <n v="5"/>
    <n v="2"/>
    <n v="3"/>
    <n v="0.99"/>
    <n v="2"/>
    <s v="Yes"/>
    <x v="0"/>
    <n v="0"/>
    <m/>
  </r>
  <r>
    <n v="4091"/>
    <s v="Female"/>
    <n v="0.94"/>
    <n v="0.56999999999999995"/>
    <n v="0.64"/>
    <n v="7.97"/>
    <n v="76"/>
    <x v="35"/>
    <n v="46"/>
    <n v="2"/>
    <n v="5"/>
    <n v="13"/>
    <n v="1"/>
    <n v="0.65"/>
    <n v="0"/>
    <s v="No"/>
    <x v="0"/>
    <n v="0"/>
    <m/>
  </r>
  <r>
    <n v="4092"/>
    <s v="Male"/>
    <n v="0.61"/>
    <n v="0.63"/>
    <n v="0.66"/>
    <n v="7.91"/>
    <n v="60"/>
    <x v="54"/>
    <n v="95"/>
    <n v="4"/>
    <n v="3"/>
    <n v="4"/>
    <n v="2"/>
    <n v="0.61"/>
    <n v="1"/>
    <s v="No"/>
    <x v="1"/>
    <n v="14.62"/>
    <m/>
  </r>
  <r>
    <n v="4093"/>
    <s v="Male"/>
    <n v="0.69"/>
    <n v="0.82"/>
    <n v="0.84"/>
    <n v="8.81"/>
    <n v="63"/>
    <x v="34"/>
    <n v="92"/>
    <n v="3"/>
    <n v="2"/>
    <n v="14"/>
    <n v="0"/>
    <n v="0.67"/>
    <n v="1"/>
    <s v="No"/>
    <x v="1"/>
    <n v="3.41"/>
    <m/>
  </r>
  <r>
    <n v="4094"/>
    <s v="Male"/>
    <n v="0.5"/>
    <n v="0.72"/>
    <n v="0.84"/>
    <n v="8.76"/>
    <n v="65"/>
    <x v="31"/>
    <n v="86"/>
    <n v="3"/>
    <n v="3"/>
    <n v="8"/>
    <n v="0"/>
    <n v="0.69"/>
    <n v="2"/>
    <s v="Yes"/>
    <x v="1"/>
    <n v="8.8000000000000007"/>
    <m/>
  </r>
  <r>
    <n v="4095"/>
    <s v="Female"/>
    <n v="0.7"/>
    <n v="0.7"/>
    <n v="0.72"/>
    <n v="8.3800000000000008"/>
    <n v="80"/>
    <x v="14"/>
    <n v="90"/>
    <n v="2"/>
    <n v="5"/>
    <n v="14"/>
    <n v="1"/>
    <n v="0.81"/>
    <n v="3"/>
    <s v="No"/>
    <x v="0"/>
    <n v="0"/>
    <m/>
  </r>
  <r>
    <n v="4096"/>
    <s v="Male"/>
    <n v="0.94"/>
    <n v="0.61"/>
    <n v="0.78"/>
    <n v="7.43"/>
    <n v="95"/>
    <x v="57"/>
    <n v="57"/>
    <n v="0"/>
    <n v="5"/>
    <n v="18"/>
    <n v="4"/>
    <n v="0.69"/>
    <n v="4"/>
    <s v="Yes"/>
    <x v="0"/>
    <n v="0"/>
    <m/>
  </r>
  <r>
    <n v="4097"/>
    <s v="Male"/>
    <n v="0.5"/>
    <n v="0.51"/>
    <n v="0.86"/>
    <n v="9.33"/>
    <n v="51"/>
    <x v="32"/>
    <n v="86"/>
    <n v="3"/>
    <n v="5"/>
    <n v="15"/>
    <n v="5"/>
    <n v="0.94"/>
    <n v="1"/>
    <s v="No"/>
    <x v="0"/>
    <n v="0"/>
    <m/>
  </r>
  <r>
    <n v="4098"/>
    <s v="Female"/>
    <n v="0.59"/>
    <n v="0.62"/>
    <n v="0.63"/>
    <n v="8.18"/>
    <n v="87"/>
    <x v="18"/>
    <n v="57"/>
    <n v="3"/>
    <n v="4"/>
    <n v="7"/>
    <n v="2"/>
    <n v="0.78"/>
    <n v="5"/>
    <s v="No"/>
    <x v="0"/>
    <n v="0"/>
    <m/>
  </r>
  <r>
    <n v="4099"/>
    <s v="Female"/>
    <n v="0.81"/>
    <n v="0.53"/>
    <n v="0.78"/>
    <n v="9.76"/>
    <n v="58"/>
    <x v="42"/>
    <n v="42"/>
    <n v="3"/>
    <n v="1"/>
    <n v="14"/>
    <n v="5"/>
    <n v="0.63"/>
    <n v="5"/>
    <s v="No"/>
    <x v="0"/>
    <n v="0"/>
    <m/>
  </r>
  <r>
    <n v="4100"/>
    <s v="Female"/>
    <n v="0.88"/>
    <n v="0.69"/>
    <n v="0.8"/>
    <n v="9.02"/>
    <n v="86"/>
    <x v="4"/>
    <n v="40"/>
    <n v="2"/>
    <n v="3"/>
    <n v="10"/>
    <n v="2"/>
    <n v="0.78"/>
    <n v="0"/>
    <s v="No"/>
    <x v="0"/>
    <n v="0"/>
    <m/>
  </r>
  <r>
    <n v="4101"/>
    <s v="Female"/>
    <n v="0.71"/>
    <n v="0.63"/>
    <n v="0.56999999999999995"/>
    <n v="5.69"/>
    <n v="88"/>
    <x v="45"/>
    <n v="72"/>
    <n v="4"/>
    <n v="0"/>
    <n v="22"/>
    <n v="3"/>
    <n v="0.79"/>
    <n v="3"/>
    <s v="No"/>
    <x v="0"/>
    <n v="0"/>
    <m/>
  </r>
  <r>
    <n v="4102"/>
    <s v="Female"/>
    <n v="0.67"/>
    <n v="0.79"/>
    <n v="0.77"/>
    <n v="6.88"/>
    <n v="69"/>
    <x v="47"/>
    <n v="46"/>
    <n v="1"/>
    <n v="3"/>
    <n v="3"/>
    <n v="2"/>
    <n v="0.63"/>
    <n v="3"/>
    <s v="Yes"/>
    <x v="0"/>
    <n v="0"/>
    <m/>
  </r>
  <r>
    <n v="4103"/>
    <s v="Male"/>
    <n v="0.95"/>
    <n v="0.78"/>
    <n v="0.65"/>
    <n v="7.96"/>
    <n v="54"/>
    <x v="33"/>
    <n v="49"/>
    <n v="2"/>
    <n v="3"/>
    <n v="20"/>
    <n v="5"/>
    <n v="0.85"/>
    <n v="0"/>
    <s v="Yes"/>
    <x v="0"/>
    <n v="0"/>
    <m/>
  </r>
  <r>
    <n v="4104"/>
    <s v="Female"/>
    <n v="0.81"/>
    <n v="0.56999999999999995"/>
    <n v="0.64"/>
    <n v="8.6"/>
    <n v="42"/>
    <x v="51"/>
    <n v="83"/>
    <n v="0"/>
    <n v="1"/>
    <n v="23"/>
    <n v="4"/>
    <n v="0.62"/>
    <n v="4"/>
    <s v="No"/>
    <x v="0"/>
    <n v="0"/>
    <m/>
  </r>
  <r>
    <n v="4105"/>
    <s v="Male"/>
    <n v="0.76"/>
    <n v="0.61"/>
    <n v="0.67"/>
    <n v="7.87"/>
    <n v="88"/>
    <x v="9"/>
    <n v="98"/>
    <n v="2"/>
    <n v="2"/>
    <n v="9"/>
    <n v="2"/>
    <n v="0.89"/>
    <n v="4"/>
    <s v="No"/>
    <x v="0"/>
    <n v="0"/>
    <m/>
  </r>
  <r>
    <n v="4106"/>
    <s v="Male"/>
    <n v="0.77"/>
    <n v="0.9"/>
    <n v="0.83"/>
    <n v="8.8800000000000008"/>
    <n v="52"/>
    <x v="20"/>
    <n v="47"/>
    <n v="2"/>
    <n v="3"/>
    <n v="22"/>
    <n v="2"/>
    <n v="0.95"/>
    <n v="2"/>
    <s v="Yes"/>
    <x v="0"/>
    <n v="0"/>
    <m/>
  </r>
  <r>
    <n v="4107"/>
    <s v="Female"/>
    <n v="0.67"/>
    <n v="0.87"/>
    <n v="0.67"/>
    <n v="6.72"/>
    <n v="98"/>
    <x v="31"/>
    <n v="93"/>
    <n v="1"/>
    <n v="3"/>
    <n v="9"/>
    <n v="3"/>
    <n v="0.65"/>
    <n v="0"/>
    <s v="No"/>
    <x v="0"/>
    <n v="0"/>
    <m/>
  </r>
  <r>
    <n v="4108"/>
    <s v="Female"/>
    <n v="0.88"/>
    <n v="0.75"/>
    <n v="0.8"/>
    <n v="6.29"/>
    <n v="48"/>
    <x v="12"/>
    <n v="71"/>
    <n v="1"/>
    <n v="5"/>
    <n v="1"/>
    <n v="0"/>
    <n v="0.98"/>
    <n v="0"/>
    <s v="No"/>
    <x v="0"/>
    <n v="0"/>
    <m/>
  </r>
  <r>
    <n v="4109"/>
    <s v="Female"/>
    <n v="0.78"/>
    <n v="0.51"/>
    <n v="0.74"/>
    <n v="5.73"/>
    <n v="99"/>
    <x v="48"/>
    <n v="62"/>
    <n v="1"/>
    <n v="4"/>
    <n v="7"/>
    <n v="0"/>
    <n v="0.86"/>
    <n v="5"/>
    <s v="Yes"/>
    <x v="0"/>
    <n v="0"/>
    <m/>
  </r>
  <r>
    <n v="4110"/>
    <s v="Male"/>
    <n v="0.67"/>
    <n v="0.89"/>
    <n v="0.59"/>
    <n v="7.97"/>
    <n v="52"/>
    <x v="14"/>
    <n v="56"/>
    <n v="4"/>
    <n v="1"/>
    <n v="7"/>
    <n v="4"/>
    <n v="0.75"/>
    <n v="0"/>
    <s v="Yes"/>
    <x v="1"/>
    <n v="4.04"/>
    <m/>
  </r>
  <r>
    <n v="4111"/>
    <s v="Female"/>
    <n v="0.93"/>
    <n v="0.63"/>
    <n v="0.74"/>
    <n v="8.4600000000000009"/>
    <n v="55"/>
    <x v="20"/>
    <n v="53"/>
    <n v="2"/>
    <n v="4"/>
    <n v="8"/>
    <n v="1"/>
    <n v="0.75"/>
    <n v="2"/>
    <s v="Yes"/>
    <x v="0"/>
    <n v="0"/>
    <m/>
  </r>
  <r>
    <n v="4112"/>
    <s v="Female"/>
    <n v="0.56999999999999995"/>
    <n v="0.55000000000000004"/>
    <n v="0.68"/>
    <n v="6.9"/>
    <n v="90"/>
    <x v="3"/>
    <n v="56"/>
    <n v="0"/>
    <n v="5"/>
    <n v="1"/>
    <n v="1"/>
    <n v="0.95"/>
    <n v="1"/>
    <s v="Yes"/>
    <x v="0"/>
    <n v="0"/>
    <m/>
  </r>
  <r>
    <n v="4113"/>
    <s v="Female"/>
    <n v="0.8"/>
    <n v="0.91"/>
    <n v="0.68"/>
    <n v="8.14"/>
    <n v="53"/>
    <x v="4"/>
    <n v="64"/>
    <n v="1"/>
    <n v="3"/>
    <n v="13"/>
    <n v="3"/>
    <n v="0.93"/>
    <n v="4"/>
    <s v="Yes"/>
    <x v="0"/>
    <n v="0"/>
    <m/>
  </r>
  <r>
    <n v="4114"/>
    <s v="Female"/>
    <n v="0.83"/>
    <n v="0.89"/>
    <n v="0.62"/>
    <n v="5.72"/>
    <n v="47"/>
    <x v="30"/>
    <n v="60"/>
    <n v="1"/>
    <n v="3"/>
    <n v="19"/>
    <n v="5"/>
    <n v="0.98"/>
    <n v="2"/>
    <s v="No"/>
    <x v="0"/>
    <n v="0"/>
    <m/>
  </r>
  <r>
    <n v="4115"/>
    <s v="Female"/>
    <n v="0.56000000000000005"/>
    <n v="0.8"/>
    <n v="0.67"/>
    <n v="5.93"/>
    <n v="93"/>
    <x v="19"/>
    <n v="94"/>
    <n v="2"/>
    <n v="0"/>
    <n v="1"/>
    <n v="5"/>
    <n v="0.83"/>
    <n v="2"/>
    <s v="Yes"/>
    <x v="0"/>
    <n v="0"/>
    <m/>
  </r>
  <r>
    <n v="4116"/>
    <s v="Male"/>
    <n v="0.85"/>
    <n v="0.66"/>
    <n v="0.78"/>
    <n v="8.52"/>
    <n v="58"/>
    <x v="51"/>
    <n v="45"/>
    <n v="0"/>
    <n v="4"/>
    <n v="3"/>
    <n v="2"/>
    <n v="0.98"/>
    <n v="5"/>
    <s v="Yes"/>
    <x v="0"/>
    <n v="0"/>
    <m/>
  </r>
  <r>
    <n v="4117"/>
    <s v="Male"/>
    <n v="0.67"/>
    <n v="0.74"/>
    <n v="0.69"/>
    <n v="7.08"/>
    <n v="96"/>
    <x v="58"/>
    <n v="59"/>
    <n v="1"/>
    <n v="5"/>
    <n v="2"/>
    <n v="3"/>
    <n v="0.65"/>
    <n v="2"/>
    <s v="Yes"/>
    <x v="1"/>
    <n v="3.24"/>
    <m/>
  </r>
  <r>
    <n v="4118"/>
    <s v="Male"/>
    <n v="0.87"/>
    <n v="0.81"/>
    <n v="0.55000000000000004"/>
    <n v="8.39"/>
    <n v="95"/>
    <x v="52"/>
    <n v="88"/>
    <n v="2"/>
    <n v="1"/>
    <n v="22"/>
    <n v="5"/>
    <n v="0.79"/>
    <n v="5"/>
    <s v="Yes"/>
    <x v="0"/>
    <n v="0"/>
    <m/>
  </r>
  <r>
    <n v="4119"/>
    <s v="Female"/>
    <n v="0.57999999999999996"/>
    <n v="0.61"/>
    <n v="0.76"/>
    <n v="9.08"/>
    <n v="71"/>
    <x v="52"/>
    <n v="59"/>
    <n v="3"/>
    <n v="3"/>
    <n v="13"/>
    <n v="0"/>
    <n v="0.68"/>
    <n v="5"/>
    <s v="Yes"/>
    <x v="0"/>
    <n v="0"/>
    <m/>
  </r>
  <r>
    <n v="4120"/>
    <s v="Female"/>
    <n v="0.57999999999999996"/>
    <n v="0.62"/>
    <n v="0.88"/>
    <n v="9.17"/>
    <n v="74"/>
    <x v="29"/>
    <n v="97"/>
    <n v="4"/>
    <n v="0"/>
    <n v="20"/>
    <n v="4"/>
    <n v="0.8"/>
    <n v="0"/>
    <s v="No"/>
    <x v="1"/>
    <n v="12.49"/>
    <m/>
  </r>
  <r>
    <n v="4121"/>
    <s v="Female"/>
    <n v="0.95"/>
    <n v="0.68"/>
    <n v="0.56999999999999995"/>
    <n v="6.24"/>
    <n v="62"/>
    <x v="55"/>
    <n v="65"/>
    <n v="2"/>
    <n v="0"/>
    <n v="15"/>
    <n v="1"/>
    <n v="0.7"/>
    <n v="2"/>
    <s v="No"/>
    <x v="0"/>
    <n v="0"/>
    <m/>
  </r>
  <r>
    <n v="4122"/>
    <s v="Male"/>
    <n v="0.56999999999999995"/>
    <n v="0.93"/>
    <n v="0.8"/>
    <n v="7.59"/>
    <n v="60"/>
    <x v="8"/>
    <n v="71"/>
    <n v="1"/>
    <n v="2"/>
    <n v="14"/>
    <n v="2"/>
    <n v="0.89"/>
    <n v="1"/>
    <s v="Yes"/>
    <x v="1"/>
    <n v="5.75"/>
    <m/>
  </r>
  <r>
    <n v="4123"/>
    <s v="Female"/>
    <n v="0.84"/>
    <n v="0.74"/>
    <n v="0.68"/>
    <n v="8.66"/>
    <n v="57"/>
    <x v="32"/>
    <n v="47"/>
    <n v="0"/>
    <n v="1"/>
    <n v="6"/>
    <n v="1"/>
    <n v="0.6"/>
    <n v="3"/>
    <s v="No"/>
    <x v="0"/>
    <n v="0"/>
    <m/>
  </r>
  <r>
    <n v="4124"/>
    <s v="Female"/>
    <n v="0.67"/>
    <n v="0.8"/>
    <n v="0.62"/>
    <n v="8.83"/>
    <n v="87"/>
    <x v="7"/>
    <n v="84"/>
    <n v="3"/>
    <n v="0"/>
    <n v="17"/>
    <n v="0"/>
    <n v="0.86"/>
    <n v="2"/>
    <s v="No"/>
    <x v="1"/>
    <n v="12.93"/>
    <m/>
  </r>
  <r>
    <n v="4125"/>
    <s v="Female"/>
    <n v="0.54"/>
    <n v="0.86"/>
    <n v="0.7"/>
    <n v="8.8699999999999992"/>
    <n v="53"/>
    <x v="30"/>
    <n v="87"/>
    <n v="0"/>
    <n v="1"/>
    <n v="19"/>
    <n v="2"/>
    <n v="0.65"/>
    <n v="5"/>
    <s v="No"/>
    <x v="0"/>
    <n v="0"/>
    <m/>
  </r>
  <r>
    <n v="4126"/>
    <s v="Male"/>
    <n v="0.63"/>
    <n v="0.74"/>
    <n v="0.75"/>
    <n v="6.48"/>
    <n v="55"/>
    <x v="22"/>
    <n v="83"/>
    <n v="0"/>
    <n v="3"/>
    <n v="5"/>
    <n v="0"/>
    <n v="0.66"/>
    <n v="1"/>
    <s v="No"/>
    <x v="0"/>
    <n v="0"/>
    <m/>
  </r>
  <r>
    <n v="4127"/>
    <s v="Female"/>
    <n v="0.77"/>
    <n v="0.65"/>
    <n v="0.64"/>
    <n v="6.33"/>
    <n v="63"/>
    <x v="19"/>
    <n v="98"/>
    <n v="0"/>
    <n v="2"/>
    <n v="20"/>
    <n v="1"/>
    <n v="0.81"/>
    <n v="5"/>
    <s v="No"/>
    <x v="0"/>
    <n v="0"/>
    <m/>
  </r>
  <r>
    <n v="4128"/>
    <s v="Male"/>
    <n v="0.79"/>
    <n v="0.87"/>
    <n v="0.79"/>
    <n v="8.0399999999999991"/>
    <n v="88"/>
    <x v="9"/>
    <n v="68"/>
    <n v="2"/>
    <n v="5"/>
    <n v="15"/>
    <n v="1"/>
    <n v="0.93"/>
    <n v="0"/>
    <s v="Yes"/>
    <x v="0"/>
    <n v="0"/>
    <m/>
  </r>
  <r>
    <n v="4129"/>
    <s v="Female"/>
    <n v="0.53"/>
    <n v="0.92"/>
    <n v="0.76"/>
    <n v="8.69"/>
    <n v="91"/>
    <x v="44"/>
    <n v="56"/>
    <n v="2"/>
    <n v="1"/>
    <n v="10"/>
    <n v="0"/>
    <n v="0.79"/>
    <n v="3"/>
    <s v="No"/>
    <x v="0"/>
    <n v="0"/>
    <m/>
  </r>
  <r>
    <n v="4130"/>
    <s v="Male"/>
    <n v="0.88"/>
    <n v="0.72"/>
    <n v="0.57999999999999996"/>
    <n v="6.87"/>
    <n v="71"/>
    <x v="45"/>
    <n v="57"/>
    <n v="4"/>
    <n v="5"/>
    <n v="1"/>
    <n v="2"/>
    <n v="0.74"/>
    <n v="4"/>
    <s v="Yes"/>
    <x v="0"/>
    <n v="0"/>
    <m/>
  </r>
  <r>
    <n v="4131"/>
    <s v="Male"/>
    <n v="0.69"/>
    <n v="0.63"/>
    <n v="0.57999999999999996"/>
    <n v="5.95"/>
    <n v="50"/>
    <x v="1"/>
    <n v="79"/>
    <n v="3"/>
    <n v="2"/>
    <n v="22"/>
    <n v="0"/>
    <n v="0.68"/>
    <n v="4"/>
    <s v="Yes"/>
    <x v="0"/>
    <n v="0"/>
    <m/>
  </r>
  <r>
    <n v="4132"/>
    <s v="Male"/>
    <n v="0.74"/>
    <n v="0.55000000000000004"/>
    <n v="0.84"/>
    <n v="8.58"/>
    <n v="84"/>
    <x v="13"/>
    <n v="57"/>
    <n v="0"/>
    <n v="5"/>
    <n v="1"/>
    <n v="2"/>
    <n v="0.77"/>
    <n v="0"/>
    <s v="No"/>
    <x v="1"/>
    <n v="11.52"/>
    <m/>
  </r>
  <r>
    <n v="4133"/>
    <s v="Female"/>
    <n v="0.77"/>
    <n v="0.74"/>
    <n v="0.56000000000000005"/>
    <n v="6.79"/>
    <n v="50"/>
    <x v="34"/>
    <n v="50"/>
    <n v="1"/>
    <n v="1"/>
    <n v="13"/>
    <n v="3"/>
    <n v="0.95"/>
    <n v="0"/>
    <s v="Yes"/>
    <x v="0"/>
    <n v="0"/>
    <m/>
  </r>
  <r>
    <n v="4134"/>
    <s v="Female"/>
    <n v="0.61"/>
    <n v="0.72"/>
    <n v="0.83"/>
    <n v="6.22"/>
    <n v="99"/>
    <x v="46"/>
    <n v="84"/>
    <n v="0"/>
    <n v="5"/>
    <n v="8"/>
    <n v="3"/>
    <n v="0.89"/>
    <n v="4"/>
    <s v="Yes"/>
    <x v="0"/>
    <n v="0"/>
    <m/>
  </r>
  <r>
    <n v="4135"/>
    <s v="Male"/>
    <n v="0.51"/>
    <n v="0.92"/>
    <n v="0.75"/>
    <n v="6.14"/>
    <n v="43"/>
    <x v="39"/>
    <n v="51"/>
    <n v="3"/>
    <n v="1"/>
    <n v="22"/>
    <n v="2"/>
    <n v="0.7"/>
    <n v="0"/>
    <s v="No"/>
    <x v="0"/>
    <n v="0"/>
    <m/>
  </r>
  <r>
    <n v="4136"/>
    <s v="Male"/>
    <n v="0.92"/>
    <n v="0.61"/>
    <n v="0.75"/>
    <n v="6.85"/>
    <n v="65"/>
    <x v="25"/>
    <n v="54"/>
    <n v="0"/>
    <n v="4"/>
    <n v="11"/>
    <n v="0"/>
    <n v="0.92"/>
    <n v="4"/>
    <s v="Yes"/>
    <x v="0"/>
    <n v="0"/>
    <m/>
  </r>
  <r>
    <n v="4137"/>
    <s v="Female"/>
    <n v="0.63"/>
    <n v="0.62"/>
    <n v="0.75"/>
    <n v="8.0500000000000007"/>
    <n v="85"/>
    <x v="52"/>
    <n v="65"/>
    <n v="2"/>
    <n v="2"/>
    <n v="2"/>
    <n v="2"/>
    <n v="0.99"/>
    <n v="0"/>
    <s v="No"/>
    <x v="1"/>
    <n v="11"/>
    <m/>
  </r>
  <r>
    <n v="4138"/>
    <s v="Female"/>
    <n v="0.71"/>
    <n v="0.85"/>
    <n v="0.57999999999999996"/>
    <n v="7.04"/>
    <n v="44"/>
    <x v="55"/>
    <n v="96"/>
    <n v="2"/>
    <n v="1"/>
    <n v="21"/>
    <n v="1"/>
    <n v="0.65"/>
    <n v="4"/>
    <s v="No"/>
    <x v="0"/>
    <n v="0"/>
    <m/>
  </r>
  <r>
    <n v="4139"/>
    <s v="Male"/>
    <n v="0.8"/>
    <n v="0.88"/>
    <n v="0.55000000000000004"/>
    <n v="5.59"/>
    <n v="75"/>
    <x v="28"/>
    <n v="42"/>
    <n v="3"/>
    <n v="4"/>
    <n v="4"/>
    <n v="0"/>
    <n v="0.98"/>
    <n v="1"/>
    <s v="Yes"/>
    <x v="0"/>
    <n v="0"/>
    <m/>
  </r>
  <r>
    <n v="4140"/>
    <s v="Female"/>
    <n v="0.72"/>
    <n v="0.83"/>
    <n v="0.8"/>
    <n v="5.92"/>
    <n v="72"/>
    <x v="50"/>
    <n v="42"/>
    <n v="4"/>
    <n v="4"/>
    <n v="8"/>
    <n v="5"/>
    <n v="0.81"/>
    <n v="0"/>
    <s v="No"/>
    <x v="0"/>
    <n v="0"/>
    <m/>
  </r>
  <r>
    <n v="4141"/>
    <s v="Female"/>
    <n v="0.69"/>
    <n v="0.55000000000000004"/>
    <n v="0.56000000000000005"/>
    <n v="6.75"/>
    <n v="53"/>
    <x v="17"/>
    <n v="77"/>
    <n v="0"/>
    <n v="2"/>
    <n v="2"/>
    <n v="2"/>
    <n v="0.98"/>
    <n v="4"/>
    <s v="No"/>
    <x v="0"/>
    <n v="0"/>
    <m/>
  </r>
  <r>
    <n v="4142"/>
    <s v="Female"/>
    <n v="0.87"/>
    <n v="0.87"/>
    <n v="0.63"/>
    <n v="8.34"/>
    <n v="71"/>
    <x v="10"/>
    <n v="74"/>
    <n v="3"/>
    <n v="3"/>
    <n v="17"/>
    <n v="1"/>
    <n v="0.78"/>
    <n v="0"/>
    <s v="No"/>
    <x v="1"/>
    <n v="5.88"/>
    <m/>
  </r>
  <r>
    <n v="4143"/>
    <s v="Female"/>
    <n v="0.53"/>
    <n v="0.89"/>
    <n v="0.72"/>
    <n v="5.92"/>
    <n v="46"/>
    <x v="31"/>
    <n v="48"/>
    <n v="1"/>
    <n v="2"/>
    <n v="1"/>
    <n v="4"/>
    <n v="0.81"/>
    <n v="4"/>
    <s v="No"/>
    <x v="0"/>
    <n v="0"/>
    <m/>
  </r>
  <r>
    <n v="4144"/>
    <s v="Male"/>
    <n v="0.64"/>
    <n v="0.56999999999999995"/>
    <n v="0.65"/>
    <n v="7.91"/>
    <n v="49"/>
    <x v="16"/>
    <n v="82"/>
    <n v="1"/>
    <n v="1"/>
    <n v="3"/>
    <n v="1"/>
    <n v="0.9"/>
    <n v="4"/>
    <s v="No"/>
    <x v="0"/>
    <n v="0"/>
    <m/>
  </r>
  <r>
    <n v="4145"/>
    <s v="Female"/>
    <n v="0.73"/>
    <n v="0.56999999999999995"/>
    <n v="0.79"/>
    <n v="6.02"/>
    <n v="98"/>
    <x v="47"/>
    <n v="79"/>
    <n v="4"/>
    <n v="3"/>
    <n v="12"/>
    <n v="5"/>
    <n v="0.84"/>
    <n v="5"/>
    <s v="No"/>
    <x v="0"/>
    <n v="0"/>
    <m/>
  </r>
  <r>
    <n v="4146"/>
    <s v="Female"/>
    <n v="0.74"/>
    <n v="0.89"/>
    <n v="0.8"/>
    <n v="6.41"/>
    <n v="41"/>
    <x v="59"/>
    <n v="43"/>
    <n v="2"/>
    <n v="2"/>
    <n v="16"/>
    <n v="2"/>
    <n v="0.89"/>
    <n v="5"/>
    <s v="No"/>
    <x v="0"/>
    <n v="0"/>
    <m/>
  </r>
  <r>
    <n v="4147"/>
    <s v="Male"/>
    <n v="0.5"/>
    <n v="0.82"/>
    <n v="0.89"/>
    <n v="6.24"/>
    <n v="49"/>
    <x v="49"/>
    <n v="93"/>
    <n v="3"/>
    <n v="2"/>
    <n v="8"/>
    <n v="0"/>
    <n v="0.63"/>
    <n v="3"/>
    <s v="Yes"/>
    <x v="0"/>
    <n v="0"/>
    <m/>
  </r>
  <r>
    <n v="4148"/>
    <s v="Male"/>
    <n v="0.56000000000000005"/>
    <n v="0.83"/>
    <n v="0.56999999999999995"/>
    <n v="5.79"/>
    <n v="74"/>
    <x v="0"/>
    <n v="95"/>
    <n v="0"/>
    <n v="2"/>
    <n v="18"/>
    <n v="0"/>
    <n v="0.85"/>
    <n v="0"/>
    <s v="No"/>
    <x v="0"/>
    <n v="0"/>
    <m/>
  </r>
  <r>
    <n v="4149"/>
    <s v="Female"/>
    <n v="0.8"/>
    <n v="0.93"/>
    <n v="0.89"/>
    <n v="8.39"/>
    <n v="60"/>
    <x v="6"/>
    <n v="59"/>
    <n v="3"/>
    <n v="2"/>
    <n v="13"/>
    <n v="3"/>
    <n v="0.66"/>
    <n v="1"/>
    <s v="No"/>
    <x v="0"/>
    <n v="0"/>
    <m/>
  </r>
  <r>
    <n v="4150"/>
    <s v="Female"/>
    <n v="0.61"/>
    <n v="0.64"/>
    <n v="0.76"/>
    <n v="7.49"/>
    <n v="79"/>
    <x v="32"/>
    <n v="54"/>
    <n v="4"/>
    <n v="3"/>
    <n v="12"/>
    <n v="5"/>
    <n v="0.99"/>
    <n v="2"/>
    <s v="No"/>
    <x v="0"/>
    <n v="0"/>
    <m/>
  </r>
  <r>
    <n v="4151"/>
    <s v="Female"/>
    <n v="0.91"/>
    <n v="0.85"/>
    <n v="0.62"/>
    <n v="9.07"/>
    <n v="81"/>
    <x v="30"/>
    <n v="68"/>
    <n v="3"/>
    <n v="1"/>
    <n v="4"/>
    <n v="2"/>
    <n v="0.71"/>
    <n v="2"/>
    <s v="Yes"/>
    <x v="1"/>
    <n v="11.68"/>
    <m/>
  </r>
  <r>
    <n v="4152"/>
    <s v="Female"/>
    <n v="0.54"/>
    <n v="0.84"/>
    <n v="0.69"/>
    <n v="5.93"/>
    <n v="47"/>
    <x v="42"/>
    <n v="44"/>
    <n v="4"/>
    <n v="4"/>
    <n v="17"/>
    <n v="1"/>
    <n v="0.6"/>
    <n v="5"/>
    <s v="Yes"/>
    <x v="0"/>
    <n v="0"/>
    <m/>
  </r>
  <r>
    <n v="4153"/>
    <s v="Male"/>
    <n v="0.93"/>
    <n v="0.71"/>
    <n v="0.61"/>
    <n v="6.12"/>
    <n v="85"/>
    <x v="39"/>
    <n v="78"/>
    <n v="4"/>
    <n v="2"/>
    <n v="23"/>
    <n v="1"/>
    <n v="0.65"/>
    <n v="0"/>
    <s v="No"/>
    <x v="0"/>
    <n v="0"/>
    <m/>
  </r>
  <r>
    <n v="4154"/>
    <s v="Male"/>
    <n v="0.91"/>
    <n v="0.72"/>
    <n v="0.73"/>
    <n v="6.82"/>
    <n v="57"/>
    <x v="32"/>
    <n v="79"/>
    <n v="4"/>
    <n v="4"/>
    <n v="14"/>
    <n v="5"/>
    <n v="0.6"/>
    <n v="5"/>
    <s v="No"/>
    <x v="0"/>
    <n v="0"/>
    <m/>
  </r>
  <r>
    <n v="4155"/>
    <s v="Male"/>
    <n v="0.87"/>
    <n v="0.89"/>
    <n v="0.71"/>
    <n v="8.7899999999999991"/>
    <n v="48"/>
    <x v="7"/>
    <n v="46"/>
    <n v="3"/>
    <n v="4"/>
    <n v="10"/>
    <n v="2"/>
    <n v="0.67"/>
    <n v="4"/>
    <s v="No"/>
    <x v="0"/>
    <n v="0"/>
    <m/>
  </r>
  <r>
    <n v="4156"/>
    <s v="Female"/>
    <n v="0.61"/>
    <n v="0.94"/>
    <n v="0.55000000000000004"/>
    <n v="6.81"/>
    <n v="93"/>
    <x v="43"/>
    <n v="47"/>
    <n v="1"/>
    <n v="4"/>
    <n v="18"/>
    <n v="1"/>
    <n v="0.92"/>
    <n v="4"/>
    <s v="Yes"/>
    <x v="0"/>
    <n v="0"/>
    <m/>
  </r>
  <r>
    <n v="4157"/>
    <s v="Female"/>
    <n v="0.88"/>
    <n v="0.71"/>
    <n v="0.83"/>
    <n v="7.26"/>
    <n v="80"/>
    <x v="51"/>
    <n v="71"/>
    <n v="0"/>
    <n v="2"/>
    <n v="4"/>
    <n v="4"/>
    <n v="0.63"/>
    <n v="1"/>
    <s v="Yes"/>
    <x v="0"/>
    <n v="0"/>
    <m/>
  </r>
  <r>
    <n v="4158"/>
    <s v="Female"/>
    <n v="0.67"/>
    <n v="0.54"/>
    <n v="0.67"/>
    <n v="6.8"/>
    <n v="69"/>
    <x v="59"/>
    <n v="75"/>
    <n v="4"/>
    <n v="2"/>
    <n v="6"/>
    <n v="5"/>
    <n v="0.99"/>
    <n v="0"/>
    <s v="No"/>
    <x v="0"/>
    <n v="0"/>
    <m/>
  </r>
  <r>
    <n v="4159"/>
    <s v="Female"/>
    <n v="0.51"/>
    <n v="0.8"/>
    <n v="0.83"/>
    <n v="5.84"/>
    <n v="43"/>
    <x v="46"/>
    <n v="72"/>
    <n v="2"/>
    <n v="5"/>
    <n v="1"/>
    <n v="3"/>
    <n v="0.65"/>
    <n v="2"/>
    <s v="Yes"/>
    <x v="0"/>
    <n v="0"/>
    <m/>
  </r>
  <r>
    <n v="4160"/>
    <s v="Male"/>
    <n v="0.59"/>
    <n v="0.62"/>
    <n v="0.6"/>
    <n v="9.5399999999999991"/>
    <n v="74"/>
    <x v="49"/>
    <n v="93"/>
    <n v="4"/>
    <n v="2"/>
    <n v="18"/>
    <n v="0"/>
    <n v="0.62"/>
    <n v="1"/>
    <s v="No"/>
    <x v="0"/>
    <n v="0"/>
    <m/>
  </r>
  <r>
    <n v="4161"/>
    <s v="Male"/>
    <n v="0.64"/>
    <n v="0.77"/>
    <n v="0.59"/>
    <n v="7.86"/>
    <n v="53"/>
    <x v="17"/>
    <n v="76"/>
    <n v="3"/>
    <n v="2"/>
    <n v="23"/>
    <n v="1"/>
    <n v="0.74"/>
    <n v="0"/>
    <s v="No"/>
    <x v="1"/>
    <n v="8.67"/>
    <m/>
  </r>
  <r>
    <n v="4162"/>
    <s v="Female"/>
    <n v="0.79"/>
    <n v="0.69"/>
    <n v="0.88"/>
    <n v="8.89"/>
    <n v="53"/>
    <x v="11"/>
    <n v="71"/>
    <n v="4"/>
    <n v="0"/>
    <n v="15"/>
    <n v="4"/>
    <n v="0.65"/>
    <n v="0"/>
    <s v="No"/>
    <x v="1"/>
    <n v="6.46"/>
    <m/>
  </r>
  <r>
    <n v="4163"/>
    <s v="Male"/>
    <n v="0.93"/>
    <n v="0.82"/>
    <n v="0.65"/>
    <n v="8.33"/>
    <n v="92"/>
    <x v="51"/>
    <n v="82"/>
    <n v="2"/>
    <n v="1"/>
    <n v="23"/>
    <n v="2"/>
    <n v="0.65"/>
    <n v="5"/>
    <s v="Yes"/>
    <x v="0"/>
    <n v="0"/>
    <m/>
  </r>
  <r>
    <n v="4164"/>
    <s v="Female"/>
    <n v="0.66"/>
    <n v="0.65"/>
    <n v="0.63"/>
    <n v="7.71"/>
    <n v="87"/>
    <x v="3"/>
    <n v="75"/>
    <n v="1"/>
    <n v="0"/>
    <n v="2"/>
    <n v="1"/>
    <n v="0.96"/>
    <n v="5"/>
    <s v="Yes"/>
    <x v="0"/>
    <n v="0"/>
    <m/>
  </r>
  <r>
    <n v="4165"/>
    <s v="Female"/>
    <n v="0.53"/>
    <n v="0.78"/>
    <n v="0.63"/>
    <n v="5.89"/>
    <n v="76"/>
    <x v="8"/>
    <n v="73"/>
    <n v="3"/>
    <n v="5"/>
    <n v="9"/>
    <n v="5"/>
    <n v="0.86"/>
    <n v="0"/>
    <s v="Yes"/>
    <x v="0"/>
    <n v="0"/>
    <m/>
  </r>
  <r>
    <n v="4166"/>
    <s v="Male"/>
    <n v="0.56000000000000005"/>
    <n v="0.72"/>
    <n v="0.62"/>
    <n v="8.26"/>
    <n v="59"/>
    <x v="38"/>
    <n v="88"/>
    <n v="3"/>
    <n v="3"/>
    <n v="11"/>
    <n v="2"/>
    <n v="0.64"/>
    <n v="3"/>
    <s v="No"/>
    <x v="0"/>
    <n v="0"/>
    <m/>
  </r>
  <r>
    <n v="4167"/>
    <s v="Female"/>
    <n v="0.9"/>
    <n v="0.73"/>
    <n v="0.56999999999999995"/>
    <n v="6.17"/>
    <n v="68"/>
    <x v="22"/>
    <n v="64"/>
    <n v="3"/>
    <n v="0"/>
    <n v="22"/>
    <n v="4"/>
    <n v="0.98"/>
    <n v="1"/>
    <s v="No"/>
    <x v="0"/>
    <n v="0"/>
    <m/>
  </r>
  <r>
    <n v="4168"/>
    <s v="Female"/>
    <n v="0.8"/>
    <n v="0.83"/>
    <n v="0.67"/>
    <n v="7.28"/>
    <n v="62"/>
    <x v="1"/>
    <n v="83"/>
    <n v="2"/>
    <n v="0"/>
    <n v="1"/>
    <n v="4"/>
    <n v="0.76"/>
    <n v="0"/>
    <s v="Yes"/>
    <x v="0"/>
    <n v="0"/>
    <m/>
  </r>
  <r>
    <n v="4169"/>
    <s v="Male"/>
    <n v="0.88"/>
    <n v="0.56000000000000005"/>
    <n v="0.73"/>
    <n v="8.2100000000000009"/>
    <n v="95"/>
    <x v="19"/>
    <n v="71"/>
    <n v="3"/>
    <n v="0"/>
    <n v="24"/>
    <n v="0"/>
    <n v="0.82"/>
    <n v="5"/>
    <s v="No"/>
    <x v="0"/>
    <n v="0"/>
    <m/>
  </r>
  <r>
    <n v="4170"/>
    <s v="Female"/>
    <n v="0.83"/>
    <n v="0.87"/>
    <n v="0.88"/>
    <n v="8.86"/>
    <n v="86"/>
    <x v="29"/>
    <n v="41"/>
    <n v="1"/>
    <n v="1"/>
    <n v="7"/>
    <n v="2"/>
    <n v="0.76"/>
    <n v="1"/>
    <s v="Yes"/>
    <x v="0"/>
    <n v="0"/>
    <m/>
  </r>
  <r>
    <n v="4171"/>
    <s v="Female"/>
    <n v="0.55000000000000004"/>
    <n v="0.86"/>
    <n v="0.86"/>
    <n v="8.4499999999999993"/>
    <n v="60"/>
    <x v="23"/>
    <n v="48"/>
    <n v="0"/>
    <n v="4"/>
    <n v="24"/>
    <n v="3"/>
    <n v="0.82"/>
    <n v="2"/>
    <s v="Yes"/>
    <x v="0"/>
    <n v="0"/>
    <m/>
  </r>
  <r>
    <n v="4172"/>
    <s v="Male"/>
    <n v="0.87"/>
    <n v="0.53"/>
    <n v="0.7"/>
    <n v="8.39"/>
    <n v="70"/>
    <x v="15"/>
    <n v="77"/>
    <n v="0"/>
    <n v="3"/>
    <n v="8"/>
    <n v="0"/>
    <n v="0.98"/>
    <n v="0"/>
    <s v="No"/>
    <x v="0"/>
    <n v="0"/>
    <m/>
  </r>
  <r>
    <n v="4173"/>
    <s v="Female"/>
    <n v="0.94"/>
    <n v="0.83"/>
    <n v="0.72"/>
    <n v="6.14"/>
    <n v="71"/>
    <x v="36"/>
    <n v="68"/>
    <n v="4"/>
    <n v="3"/>
    <n v="22"/>
    <n v="2"/>
    <n v="0.92"/>
    <n v="4"/>
    <s v="Yes"/>
    <x v="0"/>
    <n v="0"/>
    <m/>
  </r>
  <r>
    <n v="4174"/>
    <s v="Male"/>
    <n v="0.83"/>
    <n v="0.91"/>
    <n v="0.68"/>
    <n v="6.99"/>
    <n v="80"/>
    <x v="11"/>
    <n v="77"/>
    <n v="0"/>
    <n v="1"/>
    <n v="19"/>
    <n v="2"/>
    <n v="0.61"/>
    <n v="0"/>
    <s v="No"/>
    <x v="0"/>
    <n v="0"/>
    <m/>
  </r>
  <r>
    <n v="4175"/>
    <s v="Female"/>
    <n v="0.93"/>
    <n v="0.71"/>
    <n v="0.84"/>
    <n v="5.68"/>
    <n v="46"/>
    <x v="44"/>
    <n v="57"/>
    <n v="2"/>
    <n v="5"/>
    <n v="11"/>
    <n v="4"/>
    <n v="0.69"/>
    <n v="0"/>
    <s v="No"/>
    <x v="0"/>
    <n v="0"/>
    <m/>
  </r>
  <r>
    <n v="4176"/>
    <s v="Male"/>
    <n v="0.64"/>
    <n v="0.54"/>
    <n v="0.56000000000000005"/>
    <n v="8.59"/>
    <n v="52"/>
    <x v="48"/>
    <n v="61"/>
    <n v="0"/>
    <n v="0"/>
    <n v="4"/>
    <n v="5"/>
    <n v="0.78"/>
    <n v="1"/>
    <s v="No"/>
    <x v="0"/>
    <n v="0"/>
    <m/>
  </r>
  <r>
    <n v="4177"/>
    <s v="Male"/>
    <n v="0.63"/>
    <n v="0.91"/>
    <n v="0.67"/>
    <n v="9.6"/>
    <n v="62"/>
    <x v="35"/>
    <n v="74"/>
    <n v="2"/>
    <n v="4"/>
    <n v="22"/>
    <n v="4"/>
    <n v="0.99"/>
    <n v="1"/>
    <s v="Yes"/>
    <x v="1"/>
    <n v="13.53"/>
    <m/>
  </r>
  <r>
    <n v="4178"/>
    <s v="Male"/>
    <n v="0.55000000000000004"/>
    <n v="0.72"/>
    <n v="0.81"/>
    <n v="6.64"/>
    <n v="47"/>
    <x v="15"/>
    <n v="54"/>
    <n v="2"/>
    <n v="2"/>
    <n v="12"/>
    <n v="2"/>
    <n v="0.68"/>
    <n v="5"/>
    <s v="Yes"/>
    <x v="0"/>
    <n v="0"/>
    <m/>
  </r>
  <r>
    <n v="4179"/>
    <s v="Female"/>
    <n v="0.86"/>
    <n v="0.64"/>
    <n v="0.71"/>
    <n v="5.88"/>
    <n v="51"/>
    <x v="58"/>
    <n v="46"/>
    <n v="4"/>
    <n v="1"/>
    <n v="4"/>
    <n v="5"/>
    <n v="0.74"/>
    <n v="3"/>
    <s v="Yes"/>
    <x v="0"/>
    <n v="0"/>
    <m/>
  </r>
  <r>
    <n v="4180"/>
    <s v="Male"/>
    <n v="0.81"/>
    <n v="0.8"/>
    <n v="0.85"/>
    <n v="7.54"/>
    <n v="75"/>
    <x v="31"/>
    <n v="52"/>
    <n v="0"/>
    <n v="5"/>
    <n v="14"/>
    <n v="5"/>
    <n v="0.83"/>
    <n v="0"/>
    <s v="Yes"/>
    <x v="0"/>
    <n v="0"/>
    <m/>
  </r>
  <r>
    <n v="4181"/>
    <s v="Male"/>
    <n v="0.52"/>
    <n v="0.57999999999999996"/>
    <n v="0.69"/>
    <n v="9.18"/>
    <n v="55"/>
    <x v="1"/>
    <n v="81"/>
    <n v="4"/>
    <n v="4"/>
    <n v="23"/>
    <n v="4"/>
    <n v="0.71"/>
    <n v="5"/>
    <s v="No"/>
    <x v="0"/>
    <n v="0"/>
    <m/>
  </r>
  <r>
    <n v="4182"/>
    <s v="Male"/>
    <n v="0.52"/>
    <n v="0.92"/>
    <n v="0.74"/>
    <n v="7.87"/>
    <n v="65"/>
    <x v="12"/>
    <n v="75"/>
    <n v="3"/>
    <n v="5"/>
    <n v="20"/>
    <n v="2"/>
    <n v="0.81"/>
    <n v="2"/>
    <s v="Yes"/>
    <x v="1"/>
    <n v="8.74"/>
    <m/>
  </r>
  <r>
    <n v="4183"/>
    <s v="Male"/>
    <n v="0.71"/>
    <n v="0.74"/>
    <n v="0.59"/>
    <n v="5.7"/>
    <n v="68"/>
    <x v="8"/>
    <n v="55"/>
    <n v="1"/>
    <n v="1"/>
    <n v="4"/>
    <n v="2"/>
    <n v="0.77"/>
    <n v="1"/>
    <s v="Yes"/>
    <x v="0"/>
    <n v="0"/>
    <m/>
  </r>
  <r>
    <n v="4184"/>
    <s v="Male"/>
    <n v="0.71"/>
    <n v="0.74"/>
    <n v="0.61"/>
    <n v="9.69"/>
    <n v="68"/>
    <x v="48"/>
    <n v="80"/>
    <n v="0"/>
    <n v="1"/>
    <n v="4"/>
    <n v="5"/>
    <n v="0.61"/>
    <n v="3"/>
    <s v="No"/>
    <x v="0"/>
    <n v="0"/>
    <m/>
  </r>
  <r>
    <n v="4185"/>
    <s v="Female"/>
    <n v="0.59"/>
    <n v="0.7"/>
    <n v="0.72"/>
    <n v="9.06"/>
    <n v="45"/>
    <x v="15"/>
    <n v="60"/>
    <n v="3"/>
    <n v="2"/>
    <n v="3"/>
    <n v="0"/>
    <n v="0.74"/>
    <n v="4"/>
    <s v="No"/>
    <x v="0"/>
    <n v="0"/>
    <m/>
  </r>
  <r>
    <n v="4186"/>
    <s v="Female"/>
    <n v="0.52"/>
    <n v="0.57999999999999996"/>
    <n v="0.65"/>
    <n v="6.07"/>
    <n v="76"/>
    <x v="23"/>
    <n v="67"/>
    <n v="3"/>
    <n v="5"/>
    <n v="22"/>
    <n v="0"/>
    <n v="0.98"/>
    <n v="4"/>
    <s v="No"/>
    <x v="0"/>
    <n v="0"/>
    <m/>
  </r>
  <r>
    <n v="4187"/>
    <s v="Female"/>
    <n v="0.61"/>
    <n v="0.87"/>
    <n v="0.86"/>
    <n v="9.4600000000000009"/>
    <n v="72"/>
    <x v="9"/>
    <n v="49"/>
    <n v="4"/>
    <n v="4"/>
    <n v="15"/>
    <n v="3"/>
    <n v="0.68"/>
    <n v="3"/>
    <s v="No"/>
    <x v="0"/>
    <n v="0"/>
    <m/>
  </r>
  <r>
    <n v="4188"/>
    <s v="Female"/>
    <n v="0.78"/>
    <n v="0.71"/>
    <n v="0.81"/>
    <n v="7.44"/>
    <n v="70"/>
    <x v="18"/>
    <n v="58"/>
    <n v="4"/>
    <n v="5"/>
    <n v="17"/>
    <n v="0"/>
    <n v="0.81"/>
    <n v="5"/>
    <s v="Yes"/>
    <x v="0"/>
    <n v="0"/>
    <m/>
  </r>
  <r>
    <n v="4189"/>
    <s v="Female"/>
    <n v="0.66"/>
    <n v="0.92"/>
    <n v="0.8"/>
    <n v="7.1"/>
    <n v="85"/>
    <x v="23"/>
    <n v="56"/>
    <n v="1"/>
    <n v="5"/>
    <n v="9"/>
    <n v="1"/>
    <n v="0.76"/>
    <n v="4"/>
    <s v="No"/>
    <x v="0"/>
    <n v="0"/>
    <m/>
  </r>
  <r>
    <n v="4190"/>
    <s v="Female"/>
    <n v="0.56000000000000005"/>
    <n v="0.72"/>
    <n v="0.82"/>
    <n v="7.48"/>
    <n v="80"/>
    <x v="51"/>
    <n v="40"/>
    <n v="1"/>
    <n v="0"/>
    <n v="19"/>
    <n v="1"/>
    <n v="0.73"/>
    <n v="0"/>
    <s v="Yes"/>
    <x v="0"/>
    <n v="0"/>
    <m/>
  </r>
  <r>
    <n v="4191"/>
    <s v="Female"/>
    <n v="0.62"/>
    <n v="0.53"/>
    <n v="0.56000000000000005"/>
    <n v="9.09"/>
    <n v="57"/>
    <x v="6"/>
    <n v="52"/>
    <n v="1"/>
    <n v="5"/>
    <n v="2"/>
    <n v="4"/>
    <n v="0.9"/>
    <n v="1"/>
    <s v="Yes"/>
    <x v="0"/>
    <n v="0"/>
    <m/>
  </r>
  <r>
    <n v="4192"/>
    <s v="Male"/>
    <n v="0.51"/>
    <n v="0.78"/>
    <n v="0.74"/>
    <n v="8.34"/>
    <n v="77"/>
    <x v="41"/>
    <n v="75"/>
    <n v="1"/>
    <n v="4"/>
    <n v="9"/>
    <n v="5"/>
    <n v="0.66"/>
    <n v="2"/>
    <s v="Yes"/>
    <x v="0"/>
    <n v="0"/>
    <m/>
  </r>
  <r>
    <n v="4193"/>
    <s v="Female"/>
    <n v="0.53"/>
    <n v="0.64"/>
    <n v="0.57999999999999996"/>
    <n v="5.75"/>
    <n v="86"/>
    <x v="0"/>
    <n v="86"/>
    <n v="4"/>
    <n v="4"/>
    <n v="12"/>
    <n v="1"/>
    <n v="0.94"/>
    <n v="4"/>
    <s v="No"/>
    <x v="0"/>
    <n v="0"/>
    <m/>
  </r>
  <r>
    <n v="4194"/>
    <s v="Male"/>
    <n v="0.59"/>
    <n v="0.5"/>
    <n v="0.67"/>
    <n v="9.6199999999999992"/>
    <n v="70"/>
    <x v="9"/>
    <n v="97"/>
    <n v="2"/>
    <n v="0"/>
    <n v="23"/>
    <n v="0"/>
    <n v="0.93"/>
    <n v="0"/>
    <s v="No"/>
    <x v="0"/>
    <n v="0"/>
    <m/>
  </r>
  <r>
    <n v="4195"/>
    <s v="Male"/>
    <n v="0.88"/>
    <n v="0.79"/>
    <n v="0.78"/>
    <n v="6.14"/>
    <n v="55"/>
    <x v="12"/>
    <n v="81"/>
    <n v="4"/>
    <n v="2"/>
    <n v="22"/>
    <n v="5"/>
    <n v="0.62"/>
    <n v="5"/>
    <s v="Yes"/>
    <x v="0"/>
    <n v="0"/>
    <m/>
  </r>
  <r>
    <n v="4196"/>
    <s v="Female"/>
    <n v="0.73"/>
    <n v="0.78"/>
    <n v="0.83"/>
    <n v="8.7100000000000009"/>
    <n v="79"/>
    <x v="56"/>
    <n v="59"/>
    <n v="2"/>
    <n v="4"/>
    <n v="2"/>
    <n v="3"/>
    <n v="0.61"/>
    <n v="1"/>
    <s v="Yes"/>
    <x v="1"/>
    <n v="13.72"/>
    <m/>
  </r>
  <r>
    <n v="4197"/>
    <s v="Male"/>
    <n v="0.66"/>
    <n v="0.69"/>
    <n v="0.56000000000000005"/>
    <n v="8.24"/>
    <n v="90"/>
    <x v="35"/>
    <n v="80"/>
    <n v="4"/>
    <n v="5"/>
    <n v="3"/>
    <n v="2"/>
    <n v="0.86"/>
    <n v="0"/>
    <s v="No"/>
    <x v="1"/>
    <n v="13.74"/>
    <m/>
  </r>
  <r>
    <n v="4198"/>
    <s v="Male"/>
    <n v="0.55000000000000004"/>
    <n v="0.82"/>
    <n v="0.72"/>
    <n v="6.31"/>
    <n v="76"/>
    <x v="44"/>
    <n v="79"/>
    <n v="4"/>
    <n v="5"/>
    <n v="12"/>
    <n v="3"/>
    <n v="0.61"/>
    <n v="0"/>
    <s v="No"/>
    <x v="0"/>
    <n v="0"/>
    <m/>
  </r>
  <r>
    <n v="4199"/>
    <s v="Male"/>
    <n v="0.68"/>
    <n v="0.9"/>
    <n v="0.62"/>
    <n v="6.23"/>
    <n v="53"/>
    <x v="10"/>
    <n v="91"/>
    <n v="1"/>
    <n v="0"/>
    <n v="13"/>
    <n v="0"/>
    <n v="0.64"/>
    <n v="5"/>
    <s v="Yes"/>
    <x v="0"/>
    <n v="0"/>
    <m/>
  </r>
  <r>
    <n v="4200"/>
    <s v="Male"/>
    <n v="0.54"/>
    <n v="0.93"/>
    <n v="0.69"/>
    <n v="9.24"/>
    <n v="78"/>
    <x v="35"/>
    <n v="45"/>
    <n v="2"/>
    <n v="1"/>
    <n v="3"/>
    <n v="0"/>
    <n v="0.8"/>
    <n v="1"/>
    <s v="Yes"/>
    <x v="0"/>
    <n v="0"/>
    <m/>
  </r>
  <r>
    <n v="4201"/>
    <s v="Female"/>
    <n v="0.81"/>
    <n v="0.85"/>
    <n v="0.71"/>
    <n v="7.3"/>
    <n v="43"/>
    <x v="3"/>
    <n v="62"/>
    <n v="3"/>
    <n v="1"/>
    <n v="11"/>
    <n v="0"/>
    <n v="0.66"/>
    <n v="4"/>
    <s v="No"/>
    <x v="0"/>
    <n v="0"/>
    <m/>
  </r>
  <r>
    <n v="4202"/>
    <s v="Female"/>
    <n v="0.59"/>
    <n v="0.71"/>
    <n v="0.77"/>
    <n v="8.31"/>
    <n v="69"/>
    <x v="51"/>
    <n v="81"/>
    <n v="3"/>
    <n v="0"/>
    <n v="15"/>
    <n v="4"/>
    <n v="0.84"/>
    <n v="4"/>
    <s v="No"/>
    <x v="0"/>
    <n v="0"/>
    <m/>
  </r>
  <r>
    <n v="4203"/>
    <s v="Female"/>
    <n v="0.57999999999999996"/>
    <n v="0.62"/>
    <n v="0.56000000000000005"/>
    <n v="7.67"/>
    <n v="99"/>
    <x v="20"/>
    <n v="63"/>
    <n v="3"/>
    <n v="1"/>
    <n v="9"/>
    <n v="1"/>
    <n v="0.6"/>
    <n v="0"/>
    <s v="Yes"/>
    <x v="1"/>
    <n v="6.97"/>
    <m/>
  </r>
  <r>
    <n v="4204"/>
    <s v="Female"/>
    <n v="0.76"/>
    <n v="0.56000000000000005"/>
    <n v="0.6"/>
    <n v="8.6300000000000008"/>
    <n v="92"/>
    <x v="7"/>
    <n v="91"/>
    <n v="1"/>
    <n v="4"/>
    <n v="22"/>
    <n v="0"/>
    <n v="0.68"/>
    <n v="3"/>
    <s v="No"/>
    <x v="0"/>
    <n v="0"/>
    <m/>
  </r>
  <r>
    <n v="4205"/>
    <s v="Female"/>
    <n v="0.62"/>
    <n v="0.56999999999999995"/>
    <n v="0.83"/>
    <n v="7.56"/>
    <n v="72"/>
    <x v="47"/>
    <n v="88"/>
    <n v="3"/>
    <n v="0"/>
    <n v="23"/>
    <n v="2"/>
    <n v="0.61"/>
    <n v="4"/>
    <s v="No"/>
    <x v="0"/>
    <n v="0"/>
    <m/>
  </r>
  <r>
    <n v="4206"/>
    <s v="Female"/>
    <n v="0.68"/>
    <n v="0.77"/>
    <n v="0.81"/>
    <n v="6.74"/>
    <n v="75"/>
    <x v="57"/>
    <n v="44"/>
    <n v="4"/>
    <n v="5"/>
    <n v="19"/>
    <n v="1"/>
    <n v="0.62"/>
    <n v="0"/>
    <s v="No"/>
    <x v="0"/>
    <n v="0"/>
    <m/>
  </r>
  <r>
    <n v="4207"/>
    <s v="Female"/>
    <n v="0.7"/>
    <n v="0.94"/>
    <n v="0.88"/>
    <n v="7.06"/>
    <n v="69"/>
    <x v="3"/>
    <n v="71"/>
    <n v="1"/>
    <n v="4"/>
    <n v="23"/>
    <n v="1"/>
    <n v="0.96"/>
    <n v="5"/>
    <s v="Yes"/>
    <x v="0"/>
    <n v="0"/>
    <m/>
  </r>
  <r>
    <n v="4208"/>
    <s v="Female"/>
    <n v="0.73"/>
    <n v="0.92"/>
    <n v="0.72"/>
    <n v="9.19"/>
    <n v="53"/>
    <x v="56"/>
    <n v="85"/>
    <n v="3"/>
    <n v="3"/>
    <n v="16"/>
    <n v="4"/>
    <n v="0.63"/>
    <n v="2"/>
    <s v="No"/>
    <x v="1"/>
    <n v="11.85"/>
    <m/>
  </r>
  <r>
    <n v="4209"/>
    <s v="Female"/>
    <n v="0.87"/>
    <n v="0.57999999999999996"/>
    <n v="0.64"/>
    <n v="7.51"/>
    <n v="62"/>
    <x v="22"/>
    <n v="56"/>
    <n v="1"/>
    <n v="2"/>
    <n v="24"/>
    <n v="3"/>
    <n v="0.8"/>
    <n v="2"/>
    <s v="No"/>
    <x v="0"/>
    <n v="0"/>
    <m/>
  </r>
  <r>
    <n v="4210"/>
    <s v="Female"/>
    <n v="0.53"/>
    <n v="0.74"/>
    <n v="0.71"/>
    <n v="6.42"/>
    <n v="87"/>
    <x v="0"/>
    <n v="50"/>
    <n v="4"/>
    <n v="5"/>
    <n v="6"/>
    <n v="5"/>
    <n v="0.85"/>
    <n v="3"/>
    <s v="No"/>
    <x v="0"/>
    <n v="0"/>
    <m/>
  </r>
  <r>
    <n v="4211"/>
    <s v="Male"/>
    <n v="0.73"/>
    <n v="0.65"/>
    <n v="0.67"/>
    <n v="9.52"/>
    <n v="67"/>
    <x v="0"/>
    <n v="66"/>
    <n v="1"/>
    <n v="5"/>
    <n v="3"/>
    <n v="1"/>
    <n v="0.96"/>
    <n v="5"/>
    <s v="No"/>
    <x v="0"/>
    <n v="0"/>
    <m/>
  </r>
  <r>
    <n v="4212"/>
    <s v="Female"/>
    <n v="0.84"/>
    <n v="0.59"/>
    <n v="0.81"/>
    <n v="8.93"/>
    <n v="97"/>
    <x v="15"/>
    <n v="43"/>
    <n v="3"/>
    <n v="2"/>
    <n v="23"/>
    <n v="1"/>
    <n v="0.73"/>
    <n v="0"/>
    <s v="No"/>
    <x v="0"/>
    <n v="0"/>
    <m/>
  </r>
  <r>
    <n v="4213"/>
    <s v="Male"/>
    <n v="0.52"/>
    <n v="0.6"/>
    <n v="0.56000000000000005"/>
    <n v="5.74"/>
    <n v="46"/>
    <x v="42"/>
    <n v="62"/>
    <n v="1"/>
    <n v="2"/>
    <n v="11"/>
    <n v="0"/>
    <n v="0.69"/>
    <n v="2"/>
    <s v="No"/>
    <x v="0"/>
    <n v="0"/>
    <m/>
  </r>
  <r>
    <n v="4214"/>
    <s v="Male"/>
    <n v="0.53"/>
    <n v="0.8"/>
    <n v="0.88"/>
    <n v="9.8000000000000007"/>
    <n v="81"/>
    <x v="14"/>
    <n v="62"/>
    <n v="0"/>
    <n v="0"/>
    <n v="9"/>
    <n v="2"/>
    <n v="0.85"/>
    <n v="5"/>
    <s v="No"/>
    <x v="0"/>
    <n v="0"/>
    <m/>
  </r>
  <r>
    <n v="4215"/>
    <s v="Male"/>
    <n v="0.86"/>
    <n v="0.61"/>
    <n v="0.85"/>
    <n v="8.49"/>
    <n v="49"/>
    <x v="57"/>
    <n v="88"/>
    <n v="3"/>
    <n v="3"/>
    <n v="1"/>
    <n v="0"/>
    <n v="0.69"/>
    <n v="4"/>
    <s v="No"/>
    <x v="0"/>
    <n v="0"/>
    <m/>
  </r>
  <r>
    <n v="4216"/>
    <s v="Male"/>
    <n v="0.89"/>
    <n v="0.8"/>
    <n v="0.77"/>
    <n v="6.19"/>
    <n v="43"/>
    <x v="48"/>
    <n v="96"/>
    <n v="4"/>
    <n v="2"/>
    <n v="13"/>
    <n v="2"/>
    <n v="0.96"/>
    <n v="0"/>
    <s v="Yes"/>
    <x v="0"/>
    <n v="0"/>
    <m/>
  </r>
  <r>
    <n v="4217"/>
    <s v="Female"/>
    <n v="0.84"/>
    <n v="0.63"/>
    <n v="0.61"/>
    <n v="6.52"/>
    <n v="83"/>
    <x v="39"/>
    <n v="73"/>
    <n v="2"/>
    <n v="4"/>
    <n v="7"/>
    <n v="1"/>
    <n v="0.77"/>
    <n v="3"/>
    <s v="Yes"/>
    <x v="0"/>
    <n v="0"/>
    <m/>
  </r>
  <r>
    <n v="4218"/>
    <s v="Male"/>
    <n v="0.8"/>
    <n v="0.93"/>
    <n v="0.87"/>
    <n v="8.48"/>
    <n v="77"/>
    <x v="59"/>
    <n v="60"/>
    <n v="1"/>
    <n v="5"/>
    <n v="9"/>
    <n v="2"/>
    <n v="0.86"/>
    <n v="3"/>
    <s v="No"/>
    <x v="0"/>
    <n v="0"/>
    <m/>
  </r>
  <r>
    <n v="4219"/>
    <s v="Female"/>
    <n v="0.93"/>
    <n v="0.81"/>
    <n v="0.66"/>
    <n v="8.85"/>
    <n v="52"/>
    <x v="47"/>
    <n v="61"/>
    <n v="1"/>
    <n v="2"/>
    <n v="5"/>
    <n v="0"/>
    <n v="0.76"/>
    <n v="4"/>
    <s v="Yes"/>
    <x v="0"/>
    <n v="0"/>
    <m/>
  </r>
  <r>
    <n v="4220"/>
    <s v="Female"/>
    <n v="0.74"/>
    <n v="0.66"/>
    <n v="0.66"/>
    <n v="6.53"/>
    <n v="60"/>
    <x v="44"/>
    <n v="40"/>
    <n v="3"/>
    <n v="3"/>
    <n v="22"/>
    <n v="0"/>
    <n v="0.69"/>
    <n v="2"/>
    <s v="No"/>
    <x v="0"/>
    <n v="0"/>
    <m/>
  </r>
  <r>
    <n v="4221"/>
    <s v="Male"/>
    <n v="0.89"/>
    <n v="0.84"/>
    <n v="0.73"/>
    <n v="6.6"/>
    <n v="72"/>
    <x v="48"/>
    <n v="71"/>
    <n v="3"/>
    <n v="4"/>
    <n v="22"/>
    <n v="3"/>
    <n v="0.7"/>
    <n v="5"/>
    <s v="No"/>
    <x v="0"/>
    <n v="0"/>
    <m/>
  </r>
  <r>
    <n v="4222"/>
    <s v="Female"/>
    <n v="0.62"/>
    <n v="0.5"/>
    <n v="0.63"/>
    <n v="6.82"/>
    <n v="79"/>
    <x v="15"/>
    <n v="67"/>
    <n v="0"/>
    <n v="4"/>
    <n v="1"/>
    <n v="4"/>
    <n v="0.83"/>
    <n v="2"/>
    <s v="Yes"/>
    <x v="0"/>
    <n v="0"/>
    <m/>
  </r>
  <r>
    <n v="4223"/>
    <s v="Male"/>
    <n v="0.53"/>
    <n v="0.78"/>
    <n v="0.64"/>
    <n v="8.07"/>
    <n v="67"/>
    <x v="9"/>
    <n v="57"/>
    <n v="4"/>
    <n v="0"/>
    <n v="13"/>
    <n v="3"/>
    <n v="0.78"/>
    <n v="3"/>
    <s v="Yes"/>
    <x v="0"/>
    <n v="0"/>
    <m/>
  </r>
  <r>
    <n v="4224"/>
    <s v="Male"/>
    <n v="0.95"/>
    <n v="0.53"/>
    <n v="0.71"/>
    <n v="6.24"/>
    <n v="62"/>
    <x v="47"/>
    <n v="46"/>
    <n v="1"/>
    <n v="0"/>
    <n v="10"/>
    <n v="1"/>
    <n v="0.75"/>
    <n v="1"/>
    <s v="No"/>
    <x v="0"/>
    <n v="0"/>
    <m/>
  </r>
  <r>
    <n v="4225"/>
    <s v="Female"/>
    <n v="0.63"/>
    <n v="0.72"/>
    <n v="0.64"/>
    <n v="5.95"/>
    <n v="71"/>
    <x v="14"/>
    <n v="93"/>
    <n v="1"/>
    <n v="1"/>
    <n v="1"/>
    <n v="2"/>
    <n v="0.82"/>
    <n v="5"/>
    <s v="No"/>
    <x v="0"/>
    <n v="0"/>
    <m/>
  </r>
  <r>
    <n v="4226"/>
    <s v="Female"/>
    <n v="0.62"/>
    <n v="0.77"/>
    <n v="0.66"/>
    <n v="8.42"/>
    <n v="87"/>
    <x v="32"/>
    <n v="77"/>
    <n v="2"/>
    <n v="3"/>
    <n v="3"/>
    <n v="0"/>
    <n v="0.71"/>
    <n v="5"/>
    <s v="No"/>
    <x v="0"/>
    <n v="0"/>
    <m/>
  </r>
  <r>
    <n v="4227"/>
    <s v="Male"/>
    <n v="0.76"/>
    <n v="0.65"/>
    <n v="0.69"/>
    <n v="8.85"/>
    <n v="44"/>
    <x v="32"/>
    <n v="45"/>
    <n v="1"/>
    <n v="4"/>
    <n v="5"/>
    <n v="0"/>
    <n v="0.78"/>
    <n v="5"/>
    <s v="Yes"/>
    <x v="0"/>
    <n v="0"/>
    <m/>
  </r>
  <r>
    <n v="4228"/>
    <s v="Female"/>
    <n v="0.55000000000000004"/>
    <n v="0.61"/>
    <n v="0.85"/>
    <n v="7.65"/>
    <n v="97"/>
    <x v="31"/>
    <n v="53"/>
    <n v="1"/>
    <n v="3"/>
    <n v="3"/>
    <n v="0"/>
    <n v="0.84"/>
    <n v="3"/>
    <s v="Yes"/>
    <x v="0"/>
    <n v="0"/>
    <m/>
  </r>
  <r>
    <n v="4229"/>
    <s v="Female"/>
    <n v="0.66"/>
    <n v="0.7"/>
    <n v="0.69"/>
    <n v="7.06"/>
    <n v="65"/>
    <x v="3"/>
    <n v="69"/>
    <n v="0"/>
    <n v="2"/>
    <n v="21"/>
    <n v="5"/>
    <n v="0.62"/>
    <n v="5"/>
    <s v="No"/>
    <x v="0"/>
    <n v="0"/>
    <m/>
  </r>
  <r>
    <n v="4230"/>
    <s v="Female"/>
    <n v="0.85"/>
    <n v="0.94"/>
    <n v="0.82"/>
    <n v="7.36"/>
    <n v="78"/>
    <x v="25"/>
    <n v="94"/>
    <n v="2"/>
    <n v="5"/>
    <n v="4"/>
    <n v="0"/>
    <n v="0.72"/>
    <n v="3"/>
    <s v="No"/>
    <x v="0"/>
    <n v="0"/>
    <m/>
  </r>
  <r>
    <n v="4231"/>
    <s v="Male"/>
    <n v="0.89"/>
    <n v="0.66"/>
    <n v="0.57999999999999996"/>
    <n v="7.17"/>
    <n v="65"/>
    <x v="48"/>
    <n v="97"/>
    <n v="1"/>
    <n v="2"/>
    <n v="5"/>
    <n v="5"/>
    <n v="0.8"/>
    <n v="0"/>
    <s v="No"/>
    <x v="0"/>
    <n v="0"/>
    <m/>
  </r>
  <r>
    <n v="4232"/>
    <s v="Male"/>
    <n v="0.84"/>
    <n v="0.89"/>
    <n v="0.55000000000000004"/>
    <n v="9.6300000000000008"/>
    <n v="42"/>
    <x v="17"/>
    <n v="83"/>
    <n v="1"/>
    <n v="5"/>
    <n v="8"/>
    <n v="1"/>
    <n v="0.81"/>
    <n v="4"/>
    <s v="Yes"/>
    <x v="0"/>
    <n v="0"/>
    <m/>
  </r>
  <r>
    <n v="4233"/>
    <s v="Female"/>
    <n v="0.66"/>
    <n v="0.62"/>
    <n v="0.88"/>
    <n v="8.8000000000000007"/>
    <n v="63"/>
    <x v="31"/>
    <n v="85"/>
    <n v="4"/>
    <n v="1"/>
    <n v="21"/>
    <n v="4"/>
    <n v="0.88"/>
    <n v="0"/>
    <s v="No"/>
    <x v="1"/>
    <n v="8.31"/>
    <m/>
  </r>
  <r>
    <n v="4234"/>
    <s v="Female"/>
    <n v="0.9"/>
    <n v="0.81"/>
    <n v="0.71"/>
    <n v="6.39"/>
    <n v="92"/>
    <x v="27"/>
    <n v="53"/>
    <n v="1"/>
    <n v="4"/>
    <n v="21"/>
    <n v="3"/>
    <n v="0.84"/>
    <n v="3"/>
    <s v="No"/>
    <x v="0"/>
    <n v="0"/>
    <m/>
  </r>
  <r>
    <n v="4235"/>
    <s v="Female"/>
    <n v="0.51"/>
    <n v="0.86"/>
    <n v="0.87"/>
    <n v="7.15"/>
    <n v="73"/>
    <x v="16"/>
    <n v="83"/>
    <n v="0"/>
    <n v="5"/>
    <n v="15"/>
    <n v="5"/>
    <n v="0.82"/>
    <n v="0"/>
    <s v="No"/>
    <x v="1"/>
    <n v="10.35"/>
    <m/>
  </r>
  <r>
    <n v="4236"/>
    <s v="Female"/>
    <n v="0.62"/>
    <n v="0.64"/>
    <n v="0.75"/>
    <n v="7.84"/>
    <n v="73"/>
    <x v="8"/>
    <n v="80"/>
    <n v="1"/>
    <n v="4"/>
    <n v="10"/>
    <n v="3"/>
    <n v="0.71"/>
    <n v="2"/>
    <s v="Yes"/>
    <x v="1"/>
    <n v="8.9700000000000006"/>
    <m/>
  </r>
  <r>
    <n v="4237"/>
    <s v="Female"/>
    <n v="0.51"/>
    <n v="0.61"/>
    <n v="0.8"/>
    <n v="8.14"/>
    <n v="59"/>
    <x v="58"/>
    <n v="48"/>
    <n v="1"/>
    <n v="5"/>
    <n v="10"/>
    <n v="5"/>
    <n v="0.82"/>
    <n v="3"/>
    <s v="No"/>
    <x v="0"/>
    <n v="0"/>
    <m/>
  </r>
  <r>
    <n v="4238"/>
    <s v="Male"/>
    <n v="0.77"/>
    <n v="0.64"/>
    <n v="0.59"/>
    <n v="7.51"/>
    <n v="94"/>
    <x v="45"/>
    <n v="70"/>
    <n v="3"/>
    <n v="1"/>
    <n v="23"/>
    <n v="0"/>
    <n v="0.64"/>
    <n v="2"/>
    <s v="No"/>
    <x v="0"/>
    <n v="0"/>
    <m/>
  </r>
  <r>
    <n v="4239"/>
    <s v="Female"/>
    <n v="0.92"/>
    <n v="0.83"/>
    <n v="0.87"/>
    <n v="8.98"/>
    <n v="69"/>
    <x v="19"/>
    <n v="41"/>
    <n v="1"/>
    <n v="2"/>
    <n v="20"/>
    <n v="0"/>
    <n v="0.88"/>
    <n v="2"/>
    <s v="Yes"/>
    <x v="0"/>
    <n v="0"/>
    <m/>
  </r>
  <r>
    <n v="4240"/>
    <s v="Male"/>
    <n v="0.75"/>
    <n v="0.55000000000000004"/>
    <n v="0.55000000000000004"/>
    <n v="8.8000000000000007"/>
    <n v="81"/>
    <x v="42"/>
    <n v="57"/>
    <n v="2"/>
    <n v="4"/>
    <n v="20"/>
    <n v="2"/>
    <n v="0.64"/>
    <n v="4"/>
    <s v="Yes"/>
    <x v="0"/>
    <n v="0"/>
    <m/>
  </r>
  <r>
    <n v="4241"/>
    <s v="Female"/>
    <n v="0.71"/>
    <n v="0.66"/>
    <n v="0.6"/>
    <n v="7.67"/>
    <n v="59"/>
    <x v="20"/>
    <n v="44"/>
    <n v="3"/>
    <n v="5"/>
    <n v="9"/>
    <n v="0"/>
    <n v="0.98"/>
    <n v="2"/>
    <s v="Yes"/>
    <x v="0"/>
    <n v="0"/>
    <m/>
  </r>
  <r>
    <n v="4242"/>
    <s v="Male"/>
    <n v="0.92"/>
    <n v="0.69"/>
    <n v="0.56000000000000005"/>
    <n v="9.17"/>
    <n v="80"/>
    <x v="55"/>
    <n v="65"/>
    <n v="2"/>
    <n v="3"/>
    <n v="0"/>
    <n v="3"/>
    <n v="0.94"/>
    <n v="0"/>
    <s v="Yes"/>
    <x v="0"/>
    <n v="0"/>
    <m/>
  </r>
  <r>
    <n v="4243"/>
    <s v="Female"/>
    <n v="0.52"/>
    <n v="0.57999999999999996"/>
    <n v="0.59"/>
    <n v="8.73"/>
    <n v="57"/>
    <x v="32"/>
    <n v="62"/>
    <n v="2"/>
    <n v="4"/>
    <n v="21"/>
    <n v="2"/>
    <n v="0.94"/>
    <n v="0"/>
    <s v="No"/>
    <x v="0"/>
    <n v="0"/>
    <m/>
  </r>
  <r>
    <n v="4244"/>
    <s v="Male"/>
    <n v="0.84"/>
    <n v="0.54"/>
    <n v="0.8"/>
    <n v="8.85"/>
    <n v="77"/>
    <x v="43"/>
    <n v="51"/>
    <n v="0"/>
    <n v="5"/>
    <n v="16"/>
    <n v="2"/>
    <n v="0.76"/>
    <n v="5"/>
    <s v="Yes"/>
    <x v="0"/>
    <n v="0"/>
    <m/>
  </r>
  <r>
    <n v="4245"/>
    <s v="Female"/>
    <n v="0.61"/>
    <n v="0.72"/>
    <n v="0.67"/>
    <n v="9.61"/>
    <n v="59"/>
    <x v="29"/>
    <n v="53"/>
    <n v="1"/>
    <n v="5"/>
    <n v="7"/>
    <n v="0"/>
    <n v="0.89"/>
    <n v="1"/>
    <s v="Yes"/>
    <x v="0"/>
    <n v="0"/>
    <m/>
  </r>
  <r>
    <n v="4246"/>
    <s v="Male"/>
    <n v="0.73"/>
    <n v="0.82"/>
    <n v="0.66"/>
    <n v="6.65"/>
    <n v="45"/>
    <x v="39"/>
    <n v="99"/>
    <n v="2"/>
    <n v="2"/>
    <n v="15"/>
    <n v="2"/>
    <n v="0.61"/>
    <n v="4"/>
    <s v="No"/>
    <x v="0"/>
    <n v="0"/>
    <m/>
  </r>
  <r>
    <n v="4247"/>
    <s v="Male"/>
    <n v="0.54"/>
    <n v="0.87"/>
    <n v="0.59"/>
    <n v="6.65"/>
    <n v="97"/>
    <x v="2"/>
    <n v="52"/>
    <n v="1"/>
    <n v="4"/>
    <n v="24"/>
    <n v="4"/>
    <n v="0.74"/>
    <n v="5"/>
    <s v="Yes"/>
    <x v="0"/>
    <n v="0"/>
    <m/>
  </r>
  <r>
    <n v="4248"/>
    <s v="Male"/>
    <n v="0.69"/>
    <n v="0.63"/>
    <n v="0.56000000000000005"/>
    <n v="9.32"/>
    <n v="96"/>
    <x v="13"/>
    <n v="74"/>
    <n v="1"/>
    <n v="4"/>
    <n v="5"/>
    <n v="0"/>
    <n v="0.82"/>
    <n v="5"/>
    <s v="Yes"/>
    <x v="0"/>
    <n v="0"/>
    <m/>
  </r>
  <r>
    <n v="4249"/>
    <s v="Male"/>
    <n v="0.88"/>
    <n v="0.66"/>
    <n v="0.57999999999999996"/>
    <n v="8.82"/>
    <n v="81"/>
    <x v="56"/>
    <n v="86"/>
    <n v="0"/>
    <n v="0"/>
    <n v="13"/>
    <n v="4"/>
    <n v="0.85"/>
    <n v="5"/>
    <s v="No"/>
    <x v="0"/>
    <n v="0"/>
    <m/>
  </r>
  <r>
    <n v="4250"/>
    <s v="Male"/>
    <n v="0.88"/>
    <n v="0.68"/>
    <n v="0.81"/>
    <n v="9.48"/>
    <n v="99"/>
    <x v="34"/>
    <n v="54"/>
    <n v="0"/>
    <n v="5"/>
    <n v="24"/>
    <n v="0"/>
    <n v="0.7"/>
    <n v="1"/>
    <s v="No"/>
    <x v="0"/>
    <n v="0"/>
    <m/>
  </r>
  <r>
    <n v="4251"/>
    <s v="Male"/>
    <n v="0.62"/>
    <n v="0.82"/>
    <n v="0.64"/>
    <n v="5.77"/>
    <n v="64"/>
    <x v="17"/>
    <n v="74"/>
    <n v="2"/>
    <n v="4"/>
    <n v="1"/>
    <n v="5"/>
    <n v="0.83"/>
    <n v="2"/>
    <s v="No"/>
    <x v="0"/>
    <n v="0"/>
    <m/>
  </r>
  <r>
    <n v="4252"/>
    <s v="Female"/>
    <n v="0.9"/>
    <n v="0.5"/>
    <n v="0.67"/>
    <n v="8.1999999999999993"/>
    <n v="80"/>
    <x v="0"/>
    <n v="91"/>
    <n v="2"/>
    <n v="5"/>
    <n v="8"/>
    <n v="4"/>
    <n v="0.68"/>
    <n v="5"/>
    <s v="No"/>
    <x v="0"/>
    <n v="0"/>
    <m/>
  </r>
  <r>
    <n v="4253"/>
    <s v="Male"/>
    <n v="0.94"/>
    <n v="0.62"/>
    <n v="0.56000000000000005"/>
    <n v="6.12"/>
    <n v="80"/>
    <x v="21"/>
    <n v="58"/>
    <n v="3"/>
    <n v="1"/>
    <n v="3"/>
    <n v="0"/>
    <n v="0.73"/>
    <n v="3"/>
    <s v="Yes"/>
    <x v="0"/>
    <n v="0"/>
    <m/>
  </r>
  <r>
    <n v="4254"/>
    <s v="Female"/>
    <n v="0.61"/>
    <n v="0.76"/>
    <n v="0.8"/>
    <n v="7.67"/>
    <n v="42"/>
    <x v="3"/>
    <n v="54"/>
    <n v="1"/>
    <n v="1"/>
    <n v="18"/>
    <n v="3"/>
    <n v="0.83"/>
    <n v="0"/>
    <s v="No"/>
    <x v="0"/>
    <n v="0"/>
    <m/>
  </r>
  <r>
    <n v="4255"/>
    <s v="Female"/>
    <n v="0.62"/>
    <n v="0.55000000000000004"/>
    <n v="0.69"/>
    <n v="6.17"/>
    <n v="83"/>
    <x v="36"/>
    <n v="90"/>
    <n v="1"/>
    <n v="3"/>
    <n v="16"/>
    <n v="5"/>
    <n v="0.66"/>
    <n v="3"/>
    <s v="No"/>
    <x v="0"/>
    <n v="0"/>
    <m/>
  </r>
  <r>
    <n v="4256"/>
    <s v="Female"/>
    <n v="0.59"/>
    <n v="0.55000000000000004"/>
    <n v="0.64"/>
    <n v="6.05"/>
    <n v="82"/>
    <x v="27"/>
    <n v="47"/>
    <n v="0"/>
    <n v="4"/>
    <n v="0"/>
    <n v="5"/>
    <n v="0.69"/>
    <n v="1"/>
    <s v="No"/>
    <x v="0"/>
    <n v="0"/>
    <m/>
  </r>
  <r>
    <n v="4257"/>
    <s v="Female"/>
    <n v="0.82"/>
    <n v="0.82"/>
    <n v="0.76"/>
    <n v="5.55"/>
    <n v="85"/>
    <x v="18"/>
    <n v="62"/>
    <n v="0"/>
    <n v="3"/>
    <n v="23"/>
    <n v="5"/>
    <n v="0.92"/>
    <n v="5"/>
    <s v="Yes"/>
    <x v="0"/>
    <n v="0"/>
    <m/>
  </r>
  <r>
    <n v="4258"/>
    <s v="Female"/>
    <n v="0.89"/>
    <n v="0.79"/>
    <n v="0.79"/>
    <n v="8.2100000000000009"/>
    <n v="96"/>
    <x v="0"/>
    <n v="52"/>
    <n v="2"/>
    <n v="2"/>
    <n v="1"/>
    <n v="0"/>
    <n v="0.92"/>
    <n v="1"/>
    <s v="No"/>
    <x v="0"/>
    <n v="0"/>
    <m/>
  </r>
  <r>
    <n v="4259"/>
    <s v="Male"/>
    <n v="0.65"/>
    <n v="0.84"/>
    <n v="0.69"/>
    <n v="7.04"/>
    <n v="58"/>
    <x v="53"/>
    <n v="62"/>
    <n v="3"/>
    <n v="5"/>
    <n v="16"/>
    <n v="3"/>
    <n v="0.86"/>
    <n v="0"/>
    <s v="Yes"/>
    <x v="1"/>
    <n v="13.69"/>
    <m/>
  </r>
  <r>
    <n v="4260"/>
    <s v="Male"/>
    <n v="0.94"/>
    <n v="0.72"/>
    <n v="0.67"/>
    <n v="5.95"/>
    <n v="49"/>
    <x v="8"/>
    <n v="70"/>
    <n v="3"/>
    <n v="2"/>
    <n v="1"/>
    <n v="1"/>
    <n v="0.67"/>
    <n v="5"/>
    <s v="Yes"/>
    <x v="0"/>
    <n v="0"/>
    <m/>
  </r>
  <r>
    <n v="4261"/>
    <s v="Male"/>
    <n v="0.84"/>
    <n v="0.59"/>
    <n v="0.62"/>
    <n v="6.89"/>
    <n v="90"/>
    <x v="28"/>
    <n v="69"/>
    <n v="0"/>
    <n v="0"/>
    <n v="2"/>
    <n v="5"/>
    <n v="0.73"/>
    <n v="1"/>
    <s v="No"/>
    <x v="0"/>
    <n v="0"/>
    <m/>
  </r>
  <r>
    <n v="4262"/>
    <s v="Female"/>
    <n v="0.52"/>
    <n v="0.68"/>
    <n v="0.75"/>
    <n v="6.23"/>
    <n v="44"/>
    <x v="51"/>
    <n v="81"/>
    <n v="0"/>
    <n v="0"/>
    <n v="3"/>
    <n v="1"/>
    <n v="0.66"/>
    <n v="3"/>
    <s v="Yes"/>
    <x v="0"/>
    <n v="0"/>
    <m/>
  </r>
  <r>
    <n v="4263"/>
    <s v="Male"/>
    <n v="0.54"/>
    <n v="0.77"/>
    <n v="0.75"/>
    <n v="9.5500000000000007"/>
    <n v="61"/>
    <x v="26"/>
    <n v="41"/>
    <n v="3"/>
    <n v="4"/>
    <n v="12"/>
    <n v="0"/>
    <n v="0.77"/>
    <n v="1"/>
    <s v="No"/>
    <x v="0"/>
    <n v="0"/>
    <m/>
  </r>
  <r>
    <n v="4264"/>
    <s v="Male"/>
    <n v="0.75"/>
    <n v="0.72"/>
    <n v="0.76"/>
    <n v="6.88"/>
    <n v="48"/>
    <x v="19"/>
    <n v="50"/>
    <n v="3"/>
    <n v="4"/>
    <n v="24"/>
    <n v="5"/>
    <n v="0.85"/>
    <n v="3"/>
    <s v="Yes"/>
    <x v="0"/>
    <n v="0"/>
    <m/>
  </r>
  <r>
    <n v="4265"/>
    <s v="Male"/>
    <n v="0.6"/>
    <n v="0.53"/>
    <n v="0.87"/>
    <n v="6.94"/>
    <n v="72"/>
    <x v="51"/>
    <n v="64"/>
    <n v="2"/>
    <n v="3"/>
    <n v="22"/>
    <n v="3"/>
    <n v="0.74"/>
    <n v="5"/>
    <s v="No"/>
    <x v="0"/>
    <n v="0"/>
    <m/>
  </r>
  <r>
    <n v="4266"/>
    <s v="Male"/>
    <n v="0.56000000000000005"/>
    <n v="0.69"/>
    <n v="0.81"/>
    <n v="9.11"/>
    <n v="54"/>
    <x v="10"/>
    <n v="68"/>
    <n v="3"/>
    <n v="3"/>
    <n v="11"/>
    <n v="3"/>
    <n v="0.92"/>
    <n v="2"/>
    <s v="No"/>
    <x v="1"/>
    <n v="9.8800000000000008"/>
    <m/>
  </r>
  <r>
    <n v="4267"/>
    <s v="Male"/>
    <n v="0.59"/>
    <n v="0.68"/>
    <n v="0.76"/>
    <n v="8.2899999999999991"/>
    <n v="63"/>
    <x v="18"/>
    <n v="61"/>
    <n v="1"/>
    <n v="4"/>
    <n v="20"/>
    <n v="5"/>
    <n v="0.7"/>
    <n v="5"/>
    <s v="No"/>
    <x v="0"/>
    <n v="0"/>
    <m/>
  </r>
  <r>
    <n v="4268"/>
    <s v="Female"/>
    <n v="0.91"/>
    <n v="0.91"/>
    <n v="0.84"/>
    <n v="8.5500000000000007"/>
    <n v="69"/>
    <x v="21"/>
    <n v="58"/>
    <n v="3"/>
    <n v="4"/>
    <n v="4"/>
    <n v="2"/>
    <n v="0.78"/>
    <n v="4"/>
    <s v="Yes"/>
    <x v="0"/>
    <n v="0"/>
    <m/>
  </r>
  <r>
    <n v="4269"/>
    <s v="Male"/>
    <n v="0.83"/>
    <n v="0.76"/>
    <n v="0.63"/>
    <n v="8.23"/>
    <n v="75"/>
    <x v="16"/>
    <n v="48"/>
    <n v="4"/>
    <n v="0"/>
    <n v="13"/>
    <n v="2"/>
    <n v="0.77"/>
    <n v="0"/>
    <s v="No"/>
    <x v="0"/>
    <n v="0"/>
    <m/>
  </r>
  <r>
    <n v="4270"/>
    <s v="Female"/>
    <n v="0.52"/>
    <n v="0.83"/>
    <n v="0.89"/>
    <n v="9.57"/>
    <n v="97"/>
    <x v="49"/>
    <n v="80"/>
    <n v="3"/>
    <n v="0"/>
    <n v="5"/>
    <n v="5"/>
    <n v="0.81"/>
    <n v="1"/>
    <s v="Yes"/>
    <x v="0"/>
    <n v="0"/>
    <m/>
  </r>
  <r>
    <n v="4271"/>
    <s v="Female"/>
    <n v="0.56999999999999995"/>
    <n v="0.53"/>
    <n v="0.72"/>
    <n v="6.39"/>
    <n v="78"/>
    <x v="0"/>
    <n v="77"/>
    <n v="0"/>
    <n v="0"/>
    <n v="0"/>
    <n v="4"/>
    <n v="0.95"/>
    <n v="5"/>
    <s v="Yes"/>
    <x v="0"/>
    <n v="0"/>
    <m/>
  </r>
  <r>
    <n v="4272"/>
    <s v="Female"/>
    <n v="0.8"/>
    <n v="0.87"/>
    <n v="0.59"/>
    <n v="9.75"/>
    <n v="45"/>
    <x v="4"/>
    <n v="68"/>
    <n v="0"/>
    <n v="4"/>
    <n v="15"/>
    <n v="2"/>
    <n v="0.77"/>
    <n v="0"/>
    <s v="No"/>
    <x v="0"/>
    <n v="0"/>
    <m/>
  </r>
  <r>
    <n v="4273"/>
    <s v="Female"/>
    <n v="0.6"/>
    <n v="0.56000000000000005"/>
    <n v="0.81"/>
    <n v="9.07"/>
    <n v="54"/>
    <x v="40"/>
    <n v="49"/>
    <n v="4"/>
    <n v="3"/>
    <n v="5"/>
    <n v="0"/>
    <n v="0.77"/>
    <n v="1"/>
    <s v="Yes"/>
    <x v="0"/>
    <n v="0"/>
    <m/>
  </r>
  <r>
    <n v="4274"/>
    <s v="Female"/>
    <n v="0.94"/>
    <n v="0.56000000000000005"/>
    <n v="0.6"/>
    <n v="8.0299999999999994"/>
    <n v="77"/>
    <x v="53"/>
    <n v="61"/>
    <n v="1"/>
    <n v="1"/>
    <n v="12"/>
    <n v="2"/>
    <n v="0.81"/>
    <n v="2"/>
    <s v="Yes"/>
    <x v="1"/>
    <n v="12.59"/>
    <m/>
  </r>
  <r>
    <n v="4275"/>
    <s v="Male"/>
    <n v="0.56000000000000005"/>
    <n v="0.75"/>
    <n v="0.86"/>
    <n v="8.35"/>
    <n v="78"/>
    <x v="42"/>
    <n v="63"/>
    <n v="3"/>
    <n v="1"/>
    <n v="12"/>
    <n v="2"/>
    <n v="0.84"/>
    <n v="3"/>
    <s v="No"/>
    <x v="0"/>
    <n v="0"/>
    <m/>
  </r>
  <r>
    <n v="4276"/>
    <s v="Male"/>
    <n v="0.94"/>
    <n v="0.75"/>
    <n v="0.62"/>
    <n v="8.2899999999999991"/>
    <n v="91"/>
    <x v="51"/>
    <n v="47"/>
    <n v="3"/>
    <n v="3"/>
    <n v="10"/>
    <n v="0"/>
    <n v="0.9"/>
    <n v="0"/>
    <s v="Yes"/>
    <x v="0"/>
    <n v="0"/>
    <m/>
  </r>
  <r>
    <n v="4277"/>
    <s v="Male"/>
    <n v="0.51"/>
    <n v="0.68"/>
    <n v="0.75"/>
    <n v="5.75"/>
    <n v="61"/>
    <x v="24"/>
    <n v="86"/>
    <n v="4"/>
    <n v="3"/>
    <n v="15"/>
    <n v="0"/>
    <n v="0.68"/>
    <n v="2"/>
    <s v="Yes"/>
    <x v="0"/>
    <n v="0"/>
    <m/>
  </r>
  <r>
    <n v="4278"/>
    <s v="Female"/>
    <n v="0.55000000000000004"/>
    <n v="0.57999999999999996"/>
    <n v="0.72"/>
    <n v="6.44"/>
    <n v="42"/>
    <x v="2"/>
    <n v="45"/>
    <n v="2"/>
    <n v="3"/>
    <n v="21"/>
    <n v="4"/>
    <n v="0.97"/>
    <n v="2"/>
    <s v="No"/>
    <x v="0"/>
    <n v="0"/>
    <m/>
  </r>
  <r>
    <n v="4279"/>
    <s v="Male"/>
    <n v="0.9"/>
    <n v="0.69"/>
    <n v="0.68"/>
    <n v="9.6300000000000008"/>
    <n v="92"/>
    <x v="53"/>
    <n v="46"/>
    <n v="2"/>
    <n v="0"/>
    <n v="13"/>
    <n v="3"/>
    <n v="0.78"/>
    <n v="4"/>
    <s v="No"/>
    <x v="0"/>
    <n v="0"/>
    <m/>
  </r>
  <r>
    <n v="4280"/>
    <s v="Male"/>
    <n v="0.81"/>
    <n v="0.91"/>
    <n v="0.69"/>
    <n v="7.8"/>
    <n v="68"/>
    <x v="21"/>
    <n v="59"/>
    <n v="1"/>
    <n v="2"/>
    <n v="10"/>
    <n v="2"/>
    <n v="0.84"/>
    <n v="2"/>
    <s v="No"/>
    <x v="0"/>
    <n v="0"/>
    <m/>
  </r>
  <r>
    <n v="4281"/>
    <s v="Female"/>
    <n v="0.69"/>
    <n v="0.94"/>
    <n v="0.8"/>
    <n v="7.13"/>
    <n v="68"/>
    <x v="37"/>
    <n v="56"/>
    <n v="3"/>
    <n v="4"/>
    <n v="4"/>
    <n v="5"/>
    <n v="0.74"/>
    <n v="4"/>
    <s v="No"/>
    <x v="0"/>
    <n v="0"/>
    <m/>
  </r>
  <r>
    <n v="4282"/>
    <s v="Female"/>
    <n v="0.83"/>
    <n v="0.65"/>
    <n v="0.86"/>
    <n v="8.7799999999999994"/>
    <n v="70"/>
    <x v="19"/>
    <n v="75"/>
    <n v="3"/>
    <n v="0"/>
    <n v="24"/>
    <n v="5"/>
    <n v="0.64"/>
    <n v="2"/>
    <s v="Yes"/>
    <x v="0"/>
    <n v="0"/>
    <m/>
  </r>
  <r>
    <n v="4283"/>
    <s v="Female"/>
    <n v="0.65"/>
    <n v="0.66"/>
    <n v="0.82"/>
    <n v="7.76"/>
    <n v="84"/>
    <x v="41"/>
    <n v="47"/>
    <n v="3"/>
    <n v="1"/>
    <n v="9"/>
    <n v="1"/>
    <n v="0.7"/>
    <n v="3"/>
    <s v="Yes"/>
    <x v="0"/>
    <n v="0"/>
    <m/>
  </r>
  <r>
    <n v="4284"/>
    <s v="Female"/>
    <n v="0.74"/>
    <n v="0.71"/>
    <n v="0.86"/>
    <n v="5.56"/>
    <n v="41"/>
    <x v="13"/>
    <n v="99"/>
    <n v="0"/>
    <n v="4"/>
    <n v="20"/>
    <n v="3"/>
    <n v="0.72"/>
    <n v="2"/>
    <s v="No"/>
    <x v="0"/>
    <n v="0"/>
    <m/>
  </r>
  <r>
    <n v="4285"/>
    <s v="Male"/>
    <n v="0.61"/>
    <n v="0.62"/>
    <n v="0.67"/>
    <n v="8.67"/>
    <n v="74"/>
    <x v="24"/>
    <n v="52"/>
    <n v="2"/>
    <n v="3"/>
    <n v="24"/>
    <n v="0"/>
    <n v="0.93"/>
    <n v="5"/>
    <s v="Yes"/>
    <x v="0"/>
    <n v="0"/>
    <m/>
  </r>
  <r>
    <n v="4286"/>
    <s v="Female"/>
    <n v="0.56000000000000005"/>
    <n v="0.61"/>
    <n v="0.69"/>
    <n v="8.65"/>
    <n v="84"/>
    <x v="44"/>
    <n v="63"/>
    <n v="4"/>
    <n v="5"/>
    <n v="14"/>
    <n v="5"/>
    <n v="0.67"/>
    <n v="3"/>
    <s v="No"/>
    <x v="0"/>
    <n v="0"/>
    <m/>
  </r>
  <r>
    <n v="4287"/>
    <s v="Female"/>
    <n v="0.88"/>
    <n v="0.59"/>
    <n v="0.72"/>
    <n v="6.21"/>
    <n v="48"/>
    <x v="14"/>
    <n v="85"/>
    <n v="0"/>
    <n v="1"/>
    <n v="6"/>
    <n v="2"/>
    <n v="0.84"/>
    <n v="1"/>
    <s v="No"/>
    <x v="0"/>
    <n v="0"/>
    <m/>
  </r>
  <r>
    <n v="4288"/>
    <s v="Male"/>
    <n v="0.66"/>
    <n v="0.5"/>
    <n v="0.6"/>
    <n v="9.61"/>
    <n v="61"/>
    <x v="59"/>
    <n v="89"/>
    <n v="0"/>
    <n v="3"/>
    <n v="2"/>
    <n v="4"/>
    <n v="0.86"/>
    <n v="2"/>
    <s v="Yes"/>
    <x v="1"/>
    <n v="14.96"/>
    <m/>
  </r>
  <r>
    <n v="4289"/>
    <s v="Male"/>
    <n v="0.94"/>
    <n v="0.81"/>
    <n v="0.65"/>
    <n v="6.46"/>
    <n v="58"/>
    <x v="30"/>
    <n v="70"/>
    <n v="2"/>
    <n v="5"/>
    <n v="10"/>
    <n v="1"/>
    <n v="0.7"/>
    <n v="2"/>
    <s v="No"/>
    <x v="0"/>
    <n v="0"/>
    <m/>
  </r>
  <r>
    <n v="4290"/>
    <s v="Female"/>
    <n v="0.6"/>
    <n v="0.79"/>
    <n v="0.86"/>
    <n v="7.47"/>
    <n v="89"/>
    <x v="13"/>
    <n v="62"/>
    <n v="3"/>
    <n v="3"/>
    <n v="8"/>
    <n v="3"/>
    <n v="0.77"/>
    <n v="1"/>
    <s v="Yes"/>
    <x v="1"/>
    <n v="9.18"/>
    <m/>
  </r>
  <r>
    <n v="4291"/>
    <s v="Male"/>
    <n v="0.55000000000000004"/>
    <n v="0.56999999999999995"/>
    <n v="0.74"/>
    <n v="5.99"/>
    <n v="76"/>
    <x v="30"/>
    <n v="56"/>
    <n v="1"/>
    <n v="3"/>
    <n v="9"/>
    <n v="2"/>
    <n v="0.69"/>
    <n v="4"/>
    <s v="Yes"/>
    <x v="0"/>
    <n v="0"/>
    <m/>
  </r>
  <r>
    <n v="4292"/>
    <s v="Female"/>
    <n v="0.72"/>
    <n v="0.7"/>
    <n v="0.87"/>
    <n v="8.09"/>
    <n v="49"/>
    <x v="47"/>
    <n v="89"/>
    <n v="4"/>
    <n v="4"/>
    <n v="22"/>
    <n v="0"/>
    <n v="0.92"/>
    <n v="3"/>
    <s v="Yes"/>
    <x v="0"/>
    <n v="0"/>
    <m/>
  </r>
  <r>
    <n v="4293"/>
    <s v="Female"/>
    <n v="0.76"/>
    <n v="0.71"/>
    <n v="0.62"/>
    <n v="7.11"/>
    <n v="85"/>
    <x v="17"/>
    <n v="85"/>
    <n v="2"/>
    <n v="1"/>
    <n v="3"/>
    <n v="3"/>
    <n v="0.95"/>
    <n v="1"/>
    <s v="No"/>
    <x v="1"/>
    <n v="14.54"/>
    <m/>
  </r>
  <r>
    <n v="4294"/>
    <s v="Male"/>
    <n v="0.95"/>
    <n v="0.67"/>
    <n v="0.89"/>
    <n v="7.02"/>
    <n v="60"/>
    <x v="48"/>
    <n v="63"/>
    <n v="1"/>
    <n v="1"/>
    <n v="24"/>
    <n v="1"/>
    <n v="0.76"/>
    <n v="1"/>
    <s v="Yes"/>
    <x v="0"/>
    <n v="0"/>
    <m/>
  </r>
  <r>
    <n v="4295"/>
    <s v="Male"/>
    <n v="0.55000000000000004"/>
    <n v="0.51"/>
    <n v="0.59"/>
    <n v="9.06"/>
    <n v="56"/>
    <x v="26"/>
    <n v="82"/>
    <n v="2"/>
    <n v="3"/>
    <n v="21"/>
    <n v="0"/>
    <n v="0.64"/>
    <n v="5"/>
    <s v="Yes"/>
    <x v="0"/>
    <n v="0"/>
    <m/>
  </r>
  <r>
    <n v="4296"/>
    <s v="Female"/>
    <n v="0.87"/>
    <n v="0.93"/>
    <n v="0.89"/>
    <n v="5.54"/>
    <n v="42"/>
    <x v="24"/>
    <n v="49"/>
    <n v="2"/>
    <n v="0"/>
    <n v="24"/>
    <n v="1"/>
    <n v="0.82"/>
    <n v="0"/>
    <s v="Yes"/>
    <x v="0"/>
    <n v="0"/>
    <m/>
  </r>
  <r>
    <n v="4297"/>
    <s v="Female"/>
    <n v="0.51"/>
    <n v="0.57999999999999996"/>
    <n v="0.68"/>
    <n v="8.93"/>
    <n v="46"/>
    <x v="49"/>
    <n v="70"/>
    <n v="2"/>
    <n v="2"/>
    <n v="19"/>
    <n v="2"/>
    <n v="0.62"/>
    <n v="1"/>
    <s v="No"/>
    <x v="0"/>
    <n v="0"/>
    <m/>
  </r>
  <r>
    <n v="4298"/>
    <s v="Female"/>
    <n v="0.71"/>
    <n v="0.52"/>
    <n v="0.75"/>
    <n v="7.96"/>
    <n v="80"/>
    <x v="32"/>
    <n v="84"/>
    <n v="2"/>
    <n v="5"/>
    <n v="17"/>
    <n v="3"/>
    <n v="0.98"/>
    <n v="4"/>
    <s v="Yes"/>
    <x v="0"/>
    <n v="0"/>
    <m/>
  </r>
  <r>
    <n v="4299"/>
    <s v="Male"/>
    <n v="0.69"/>
    <n v="0.75"/>
    <n v="0.78"/>
    <n v="9.74"/>
    <n v="76"/>
    <x v="10"/>
    <n v="59"/>
    <n v="3"/>
    <n v="0"/>
    <n v="13"/>
    <n v="4"/>
    <n v="0.96"/>
    <n v="4"/>
    <s v="No"/>
    <x v="0"/>
    <n v="0"/>
    <m/>
  </r>
  <r>
    <n v="4300"/>
    <s v="Female"/>
    <n v="0.74"/>
    <n v="0.7"/>
    <n v="0.71"/>
    <n v="8.0299999999999994"/>
    <n v="75"/>
    <x v="57"/>
    <n v="55"/>
    <n v="0"/>
    <n v="4"/>
    <n v="8"/>
    <n v="2"/>
    <n v="0.69"/>
    <n v="4"/>
    <s v="Yes"/>
    <x v="0"/>
    <n v="0"/>
    <m/>
  </r>
  <r>
    <n v="4301"/>
    <s v="Female"/>
    <n v="0.64"/>
    <n v="0.79"/>
    <n v="0.72"/>
    <n v="5.74"/>
    <n v="42"/>
    <x v="1"/>
    <n v="53"/>
    <n v="2"/>
    <n v="5"/>
    <n v="19"/>
    <n v="5"/>
    <n v="0.86"/>
    <n v="3"/>
    <s v="Yes"/>
    <x v="0"/>
    <n v="0"/>
    <m/>
  </r>
  <r>
    <n v="4302"/>
    <s v="Female"/>
    <n v="0.78"/>
    <n v="0.77"/>
    <n v="0.88"/>
    <n v="5.72"/>
    <n v="97"/>
    <x v="23"/>
    <n v="42"/>
    <n v="1"/>
    <n v="2"/>
    <n v="15"/>
    <n v="2"/>
    <n v="0.66"/>
    <n v="3"/>
    <s v="Yes"/>
    <x v="0"/>
    <n v="0"/>
    <m/>
  </r>
  <r>
    <n v="4303"/>
    <s v="Female"/>
    <n v="0.56999999999999995"/>
    <n v="0.85"/>
    <n v="0.66"/>
    <n v="9.3000000000000007"/>
    <n v="52"/>
    <x v="2"/>
    <n v="69"/>
    <n v="1"/>
    <n v="0"/>
    <n v="1"/>
    <n v="4"/>
    <n v="0.88"/>
    <n v="2"/>
    <s v="No"/>
    <x v="1"/>
    <n v="4.83"/>
    <m/>
  </r>
  <r>
    <n v="4304"/>
    <s v="Female"/>
    <n v="0.86"/>
    <n v="0.75"/>
    <n v="0.7"/>
    <n v="9.1199999999999992"/>
    <n v="80"/>
    <x v="23"/>
    <n v="57"/>
    <n v="1"/>
    <n v="5"/>
    <n v="22"/>
    <n v="4"/>
    <n v="0.98"/>
    <n v="1"/>
    <s v="No"/>
    <x v="1"/>
    <n v="13.83"/>
    <m/>
  </r>
  <r>
    <n v="4305"/>
    <s v="Male"/>
    <n v="0.82"/>
    <n v="0.83"/>
    <n v="0.57999999999999996"/>
    <n v="6.99"/>
    <n v="69"/>
    <x v="34"/>
    <n v="98"/>
    <n v="0"/>
    <n v="1"/>
    <n v="6"/>
    <n v="5"/>
    <n v="0.65"/>
    <n v="5"/>
    <s v="No"/>
    <x v="0"/>
    <n v="0"/>
    <m/>
  </r>
  <r>
    <n v="4306"/>
    <s v="Female"/>
    <n v="0.71"/>
    <n v="0.56999999999999995"/>
    <n v="0.79"/>
    <n v="8.16"/>
    <n v="62"/>
    <x v="5"/>
    <n v="45"/>
    <n v="0"/>
    <n v="0"/>
    <n v="4"/>
    <n v="5"/>
    <n v="0.68"/>
    <n v="4"/>
    <s v="Yes"/>
    <x v="0"/>
    <n v="0"/>
    <m/>
  </r>
  <r>
    <n v="4307"/>
    <s v="Female"/>
    <n v="0.54"/>
    <n v="0.59"/>
    <n v="0.88"/>
    <n v="7.61"/>
    <n v="99"/>
    <x v="19"/>
    <n v="59"/>
    <n v="1"/>
    <n v="3"/>
    <n v="20"/>
    <n v="0"/>
    <n v="0.67"/>
    <n v="1"/>
    <s v="Yes"/>
    <x v="0"/>
    <n v="0"/>
    <m/>
  </r>
  <r>
    <n v="4308"/>
    <s v="Female"/>
    <n v="0.88"/>
    <n v="0.92"/>
    <n v="0.82"/>
    <n v="9.66"/>
    <n v="46"/>
    <x v="56"/>
    <n v="74"/>
    <n v="3"/>
    <n v="4"/>
    <n v="23"/>
    <n v="1"/>
    <n v="0.73"/>
    <n v="2"/>
    <s v="Yes"/>
    <x v="1"/>
    <n v="6.71"/>
    <m/>
  </r>
  <r>
    <n v="4309"/>
    <s v="Female"/>
    <n v="0.67"/>
    <n v="0.63"/>
    <n v="0.65"/>
    <n v="9.58"/>
    <n v="69"/>
    <x v="30"/>
    <n v="58"/>
    <n v="0"/>
    <n v="0"/>
    <n v="21"/>
    <n v="2"/>
    <n v="0.97"/>
    <n v="2"/>
    <s v="No"/>
    <x v="1"/>
    <n v="8.35"/>
    <m/>
  </r>
  <r>
    <n v="4310"/>
    <s v="Male"/>
    <n v="0.87"/>
    <n v="0.89"/>
    <n v="0.67"/>
    <n v="9.73"/>
    <n v="68"/>
    <x v="11"/>
    <n v="65"/>
    <n v="0"/>
    <n v="5"/>
    <n v="16"/>
    <n v="0"/>
    <n v="0.68"/>
    <n v="4"/>
    <s v="No"/>
    <x v="0"/>
    <n v="0"/>
    <m/>
  </r>
  <r>
    <n v="4311"/>
    <s v="Male"/>
    <n v="0.86"/>
    <n v="0.64"/>
    <n v="0.85"/>
    <n v="9.23"/>
    <n v="47"/>
    <x v="37"/>
    <n v="74"/>
    <n v="3"/>
    <n v="0"/>
    <n v="10"/>
    <n v="5"/>
    <n v="0.7"/>
    <n v="1"/>
    <s v="No"/>
    <x v="0"/>
    <n v="0"/>
    <m/>
  </r>
  <r>
    <n v="4312"/>
    <s v="Male"/>
    <n v="0.79"/>
    <n v="0.66"/>
    <n v="0.79"/>
    <n v="9.41"/>
    <n v="49"/>
    <x v="4"/>
    <n v="51"/>
    <n v="2"/>
    <n v="5"/>
    <n v="3"/>
    <n v="0"/>
    <n v="0.7"/>
    <n v="2"/>
    <s v="Yes"/>
    <x v="0"/>
    <n v="0"/>
    <m/>
  </r>
  <r>
    <n v="4313"/>
    <s v="Female"/>
    <n v="0.8"/>
    <n v="0.67"/>
    <n v="0.64"/>
    <n v="6.43"/>
    <n v="72"/>
    <x v="8"/>
    <n v="47"/>
    <n v="0"/>
    <n v="2"/>
    <n v="16"/>
    <n v="2"/>
    <n v="0.99"/>
    <n v="0"/>
    <s v="No"/>
    <x v="0"/>
    <n v="0"/>
    <m/>
  </r>
  <r>
    <n v="4314"/>
    <s v="Female"/>
    <n v="0.59"/>
    <n v="0.81"/>
    <n v="0.78"/>
    <n v="9.07"/>
    <n v="98"/>
    <x v="22"/>
    <n v="96"/>
    <n v="1"/>
    <n v="3"/>
    <n v="20"/>
    <n v="1"/>
    <n v="0.94"/>
    <n v="3"/>
    <s v="Yes"/>
    <x v="0"/>
    <n v="0"/>
    <m/>
  </r>
  <r>
    <n v="4315"/>
    <s v="Male"/>
    <n v="0.64"/>
    <n v="0.87"/>
    <n v="0.55000000000000004"/>
    <n v="8.5500000000000007"/>
    <n v="59"/>
    <x v="7"/>
    <n v="96"/>
    <n v="1"/>
    <n v="2"/>
    <n v="4"/>
    <n v="4"/>
    <n v="0.7"/>
    <n v="1"/>
    <s v="Yes"/>
    <x v="1"/>
    <n v="6.23"/>
    <m/>
  </r>
  <r>
    <n v="4316"/>
    <s v="Male"/>
    <n v="0.91"/>
    <n v="0.72"/>
    <n v="0.79"/>
    <n v="9.64"/>
    <n v="68"/>
    <x v="57"/>
    <n v="76"/>
    <n v="3"/>
    <n v="4"/>
    <n v="3"/>
    <n v="2"/>
    <n v="0.95"/>
    <n v="4"/>
    <s v="Yes"/>
    <x v="0"/>
    <n v="0"/>
    <m/>
  </r>
  <r>
    <n v="4317"/>
    <s v="Male"/>
    <n v="0.93"/>
    <n v="0.72"/>
    <n v="0.82"/>
    <n v="7.96"/>
    <n v="68"/>
    <x v="4"/>
    <n v="88"/>
    <n v="1"/>
    <n v="4"/>
    <n v="24"/>
    <n v="1"/>
    <n v="0.62"/>
    <n v="2"/>
    <s v="Yes"/>
    <x v="0"/>
    <n v="0"/>
    <m/>
  </r>
  <r>
    <n v="4318"/>
    <s v="Female"/>
    <n v="0.67"/>
    <n v="0.84"/>
    <n v="0.72"/>
    <n v="5.87"/>
    <n v="92"/>
    <x v="16"/>
    <n v="49"/>
    <n v="4"/>
    <n v="5"/>
    <n v="23"/>
    <n v="4"/>
    <n v="0.78"/>
    <n v="2"/>
    <s v="Yes"/>
    <x v="0"/>
    <n v="0"/>
    <m/>
  </r>
  <r>
    <n v="4319"/>
    <s v="Female"/>
    <n v="0.72"/>
    <n v="0.88"/>
    <n v="0.6"/>
    <n v="8.07"/>
    <n v="60"/>
    <x v="48"/>
    <n v="60"/>
    <n v="1"/>
    <n v="3"/>
    <n v="9"/>
    <n v="3"/>
    <n v="0.67"/>
    <n v="2"/>
    <s v="No"/>
    <x v="0"/>
    <n v="0"/>
    <m/>
  </r>
  <r>
    <n v="4320"/>
    <s v="Male"/>
    <n v="0.82"/>
    <n v="0.64"/>
    <n v="0.56000000000000005"/>
    <n v="8.4499999999999993"/>
    <n v="40"/>
    <x v="41"/>
    <n v="88"/>
    <n v="3"/>
    <n v="2"/>
    <n v="2"/>
    <n v="2"/>
    <n v="0.87"/>
    <n v="3"/>
    <s v="No"/>
    <x v="0"/>
    <n v="0"/>
    <m/>
  </r>
  <r>
    <n v="4321"/>
    <s v="Male"/>
    <n v="0.65"/>
    <n v="0.73"/>
    <n v="0.56999999999999995"/>
    <n v="6.45"/>
    <n v="90"/>
    <x v="24"/>
    <n v="80"/>
    <n v="3"/>
    <n v="3"/>
    <n v="20"/>
    <n v="5"/>
    <n v="0.6"/>
    <n v="1"/>
    <s v="Yes"/>
    <x v="0"/>
    <n v="0"/>
    <m/>
  </r>
  <r>
    <n v="4322"/>
    <s v="Male"/>
    <n v="0.87"/>
    <n v="0.77"/>
    <n v="0.62"/>
    <n v="7.19"/>
    <n v="73"/>
    <x v="49"/>
    <n v="84"/>
    <n v="3"/>
    <n v="2"/>
    <n v="5"/>
    <n v="2"/>
    <n v="0.99"/>
    <n v="2"/>
    <s v="No"/>
    <x v="0"/>
    <n v="0"/>
    <m/>
  </r>
  <r>
    <n v="4323"/>
    <s v="Female"/>
    <n v="0.84"/>
    <n v="0.65"/>
    <n v="0.85"/>
    <n v="8.07"/>
    <n v="83"/>
    <x v="2"/>
    <n v="81"/>
    <n v="4"/>
    <n v="5"/>
    <n v="20"/>
    <n v="5"/>
    <n v="0.89"/>
    <n v="5"/>
    <s v="Yes"/>
    <x v="0"/>
    <n v="0"/>
    <m/>
  </r>
  <r>
    <n v="4324"/>
    <s v="Female"/>
    <n v="0.83"/>
    <n v="0.65"/>
    <n v="0.73"/>
    <n v="7.11"/>
    <n v="94"/>
    <x v="0"/>
    <n v="68"/>
    <n v="0"/>
    <n v="5"/>
    <n v="7"/>
    <n v="1"/>
    <n v="0.97"/>
    <n v="3"/>
    <s v="Yes"/>
    <x v="0"/>
    <n v="0"/>
    <m/>
  </r>
  <r>
    <n v="4325"/>
    <s v="Female"/>
    <n v="0.77"/>
    <n v="0.89"/>
    <n v="0.6"/>
    <n v="7.11"/>
    <n v="71"/>
    <x v="48"/>
    <n v="70"/>
    <n v="2"/>
    <n v="5"/>
    <n v="4"/>
    <n v="0"/>
    <n v="0.7"/>
    <n v="0"/>
    <s v="No"/>
    <x v="0"/>
    <n v="0"/>
    <m/>
  </r>
  <r>
    <n v="4326"/>
    <s v="Male"/>
    <n v="0.51"/>
    <n v="0.88"/>
    <n v="0.68"/>
    <n v="6.07"/>
    <n v="84"/>
    <x v="55"/>
    <n v="79"/>
    <n v="1"/>
    <n v="1"/>
    <n v="7"/>
    <n v="0"/>
    <n v="0.88"/>
    <n v="1"/>
    <s v="Yes"/>
    <x v="0"/>
    <n v="0"/>
    <m/>
  </r>
  <r>
    <n v="4327"/>
    <s v="Male"/>
    <n v="0.79"/>
    <n v="0.55000000000000004"/>
    <n v="0.56999999999999995"/>
    <n v="9.5500000000000007"/>
    <n v="53"/>
    <x v="41"/>
    <n v="46"/>
    <n v="0"/>
    <n v="3"/>
    <n v="9"/>
    <n v="1"/>
    <n v="0.9"/>
    <n v="4"/>
    <s v="No"/>
    <x v="0"/>
    <n v="0"/>
    <m/>
  </r>
  <r>
    <n v="4328"/>
    <s v="Female"/>
    <n v="0.62"/>
    <n v="0.51"/>
    <n v="0.55000000000000004"/>
    <n v="8.73"/>
    <n v="76"/>
    <x v="15"/>
    <n v="73"/>
    <n v="3"/>
    <n v="4"/>
    <n v="18"/>
    <n v="2"/>
    <n v="0.69"/>
    <n v="1"/>
    <s v="Yes"/>
    <x v="0"/>
    <n v="0"/>
    <m/>
  </r>
  <r>
    <n v="4329"/>
    <s v="Male"/>
    <n v="0.9"/>
    <n v="0.62"/>
    <n v="0.84"/>
    <n v="5.51"/>
    <n v="74"/>
    <x v="26"/>
    <n v="73"/>
    <n v="0"/>
    <n v="2"/>
    <n v="20"/>
    <n v="2"/>
    <n v="0.94"/>
    <n v="2"/>
    <s v="No"/>
    <x v="0"/>
    <n v="0"/>
    <m/>
  </r>
  <r>
    <n v="4330"/>
    <s v="Female"/>
    <n v="0.65"/>
    <n v="0.93"/>
    <n v="0.73"/>
    <n v="8.7899999999999991"/>
    <n v="98"/>
    <x v="4"/>
    <n v="69"/>
    <n v="0"/>
    <n v="1"/>
    <n v="3"/>
    <n v="5"/>
    <n v="0.99"/>
    <n v="4"/>
    <s v="Yes"/>
    <x v="0"/>
    <n v="0"/>
    <m/>
  </r>
  <r>
    <n v="4331"/>
    <s v="Male"/>
    <n v="0.54"/>
    <n v="0.57999999999999996"/>
    <n v="0.73"/>
    <n v="8.68"/>
    <n v="63"/>
    <x v="33"/>
    <n v="43"/>
    <n v="4"/>
    <n v="4"/>
    <n v="5"/>
    <n v="2"/>
    <n v="0.88"/>
    <n v="5"/>
    <s v="Yes"/>
    <x v="0"/>
    <n v="0"/>
    <m/>
  </r>
  <r>
    <n v="4332"/>
    <s v="Male"/>
    <n v="0.77"/>
    <n v="0.83"/>
    <n v="0.63"/>
    <n v="5.54"/>
    <n v="88"/>
    <x v="27"/>
    <n v="80"/>
    <n v="3"/>
    <n v="2"/>
    <n v="2"/>
    <n v="3"/>
    <n v="0.96"/>
    <n v="1"/>
    <s v="No"/>
    <x v="0"/>
    <n v="0"/>
    <m/>
  </r>
  <r>
    <n v="4333"/>
    <s v="Male"/>
    <n v="0.88"/>
    <n v="0.66"/>
    <n v="0.61"/>
    <n v="7.09"/>
    <n v="40"/>
    <x v="22"/>
    <n v="69"/>
    <n v="3"/>
    <n v="1"/>
    <n v="3"/>
    <n v="5"/>
    <n v="0.61"/>
    <n v="4"/>
    <s v="Yes"/>
    <x v="0"/>
    <n v="0"/>
    <m/>
  </r>
  <r>
    <n v="4334"/>
    <s v="Male"/>
    <n v="0.94"/>
    <n v="0.76"/>
    <n v="0.61"/>
    <n v="8.11"/>
    <n v="85"/>
    <x v="10"/>
    <n v="64"/>
    <n v="1"/>
    <n v="4"/>
    <n v="3"/>
    <n v="0"/>
    <n v="0.6"/>
    <n v="1"/>
    <s v="Yes"/>
    <x v="1"/>
    <n v="10.99"/>
    <m/>
  </r>
  <r>
    <n v="4335"/>
    <s v="Female"/>
    <n v="0.69"/>
    <n v="0.78"/>
    <n v="0.63"/>
    <n v="7.45"/>
    <n v="45"/>
    <x v="13"/>
    <n v="53"/>
    <n v="1"/>
    <n v="4"/>
    <n v="4"/>
    <n v="3"/>
    <n v="0.91"/>
    <n v="5"/>
    <s v="No"/>
    <x v="0"/>
    <n v="0"/>
    <m/>
  </r>
  <r>
    <n v="4336"/>
    <s v="Male"/>
    <n v="0.73"/>
    <n v="0.86"/>
    <n v="0.57999999999999996"/>
    <n v="8.85"/>
    <n v="88"/>
    <x v="31"/>
    <n v="63"/>
    <n v="1"/>
    <n v="1"/>
    <n v="14"/>
    <n v="2"/>
    <n v="0.83"/>
    <n v="0"/>
    <s v="No"/>
    <x v="1"/>
    <n v="7.41"/>
    <m/>
  </r>
  <r>
    <n v="4337"/>
    <s v="Female"/>
    <n v="0.76"/>
    <n v="0.92"/>
    <n v="0.79"/>
    <n v="7.33"/>
    <n v="43"/>
    <x v="39"/>
    <n v="82"/>
    <n v="1"/>
    <n v="4"/>
    <n v="15"/>
    <n v="0"/>
    <n v="0.61"/>
    <n v="0"/>
    <s v="No"/>
    <x v="1"/>
    <n v="11.44"/>
    <m/>
  </r>
  <r>
    <n v="4338"/>
    <s v="Female"/>
    <n v="0.79"/>
    <n v="0.71"/>
    <n v="0.66"/>
    <n v="6.16"/>
    <n v="77"/>
    <x v="19"/>
    <n v="70"/>
    <n v="0"/>
    <n v="2"/>
    <n v="5"/>
    <n v="5"/>
    <n v="0.62"/>
    <n v="0"/>
    <s v="Yes"/>
    <x v="0"/>
    <n v="0"/>
    <m/>
  </r>
  <r>
    <n v="4339"/>
    <s v="Female"/>
    <n v="0.94"/>
    <n v="0.73"/>
    <n v="0.6"/>
    <n v="9.6999999999999993"/>
    <n v="40"/>
    <x v="47"/>
    <n v="92"/>
    <n v="0"/>
    <n v="2"/>
    <n v="17"/>
    <n v="2"/>
    <n v="0.68"/>
    <n v="1"/>
    <s v="Yes"/>
    <x v="0"/>
    <n v="0"/>
    <m/>
  </r>
  <r>
    <n v="4340"/>
    <s v="Male"/>
    <n v="0.76"/>
    <n v="0.56000000000000005"/>
    <n v="0.72"/>
    <n v="6.54"/>
    <n v="80"/>
    <x v="7"/>
    <n v="78"/>
    <n v="1"/>
    <n v="4"/>
    <n v="11"/>
    <n v="5"/>
    <n v="0.83"/>
    <n v="4"/>
    <s v="No"/>
    <x v="0"/>
    <n v="0"/>
    <m/>
  </r>
  <r>
    <n v="4341"/>
    <s v="Female"/>
    <n v="0.75"/>
    <n v="0.83"/>
    <n v="0.75"/>
    <n v="8.59"/>
    <n v="70"/>
    <x v="49"/>
    <n v="67"/>
    <n v="1"/>
    <n v="0"/>
    <n v="23"/>
    <n v="2"/>
    <n v="0.71"/>
    <n v="0"/>
    <s v="Yes"/>
    <x v="0"/>
    <n v="0"/>
    <m/>
  </r>
  <r>
    <n v="4342"/>
    <s v="Female"/>
    <n v="0.56000000000000005"/>
    <n v="0.61"/>
    <n v="0.69"/>
    <n v="6.12"/>
    <n v="75"/>
    <x v="55"/>
    <n v="64"/>
    <n v="1"/>
    <n v="5"/>
    <n v="19"/>
    <n v="1"/>
    <n v="0.93"/>
    <n v="3"/>
    <s v="No"/>
    <x v="0"/>
    <n v="0"/>
    <m/>
  </r>
  <r>
    <n v="4343"/>
    <s v="Female"/>
    <n v="0.91"/>
    <n v="0.72"/>
    <n v="0.56999999999999995"/>
    <n v="6.91"/>
    <n v="48"/>
    <x v="23"/>
    <n v="58"/>
    <n v="2"/>
    <n v="1"/>
    <n v="6"/>
    <n v="0"/>
    <n v="0.93"/>
    <n v="3"/>
    <s v="No"/>
    <x v="0"/>
    <n v="0"/>
    <m/>
  </r>
  <r>
    <n v="4344"/>
    <s v="Male"/>
    <n v="0.87"/>
    <n v="0.64"/>
    <n v="0.56000000000000005"/>
    <n v="7.4"/>
    <n v="80"/>
    <x v="12"/>
    <n v="43"/>
    <n v="1"/>
    <n v="0"/>
    <n v="22"/>
    <n v="2"/>
    <n v="0.82"/>
    <n v="0"/>
    <s v="Yes"/>
    <x v="0"/>
    <n v="0"/>
    <m/>
  </r>
  <r>
    <n v="4345"/>
    <s v="Male"/>
    <n v="0.54"/>
    <n v="0.82"/>
    <n v="0.57999999999999996"/>
    <n v="6.33"/>
    <n v="93"/>
    <x v="48"/>
    <n v="73"/>
    <n v="2"/>
    <n v="2"/>
    <n v="11"/>
    <n v="4"/>
    <n v="0.78"/>
    <n v="0"/>
    <s v="Yes"/>
    <x v="0"/>
    <n v="0"/>
    <m/>
  </r>
  <r>
    <n v="4346"/>
    <s v="Female"/>
    <n v="0.72"/>
    <n v="0.62"/>
    <n v="0.86"/>
    <n v="7.43"/>
    <n v="84"/>
    <x v="29"/>
    <n v="71"/>
    <n v="1"/>
    <n v="4"/>
    <n v="13"/>
    <n v="4"/>
    <n v="0.91"/>
    <n v="2"/>
    <s v="Yes"/>
    <x v="1"/>
    <n v="12.99"/>
    <m/>
  </r>
  <r>
    <n v="4347"/>
    <s v="Male"/>
    <n v="0.77"/>
    <n v="0.72"/>
    <n v="0.56000000000000005"/>
    <n v="6.18"/>
    <n v="62"/>
    <x v="40"/>
    <n v="64"/>
    <n v="3"/>
    <n v="3"/>
    <n v="12"/>
    <n v="5"/>
    <n v="0.87"/>
    <n v="3"/>
    <s v="No"/>
    <x v="0"/>
    <n v="0"/>
    <m/>
  </r>
  <r>
    <n v="4348"/>
    <s v="Female"/>
    <n v="0.83"/>
    <n v="0.87"/>
    <n v="0.83"/>
    <n v="7.9"/>
    <n v="70"/>
    <x v="33"/>
    <n v="94"/>
    <n v="4"/>
    <n v="3"/>
    <n v="10"/>
    <n v="2"/>
    <n v="0.85"/>
    <n v="3"/>
    <s v="Yes"/>
    <x v="0"/>
    <n v="0"/>
    <m/>
  </r>
  <r>
    <n v="4349"/>
    <s v="Female"/>
    <n v="0.64"/>
    <n v="0.81"/>
    <n v="0.56000000000000005"/>
    <n v="8.35"/>
    <n v="68"/>
    <x v="22"/>
    <n v="61"/>
    <n v="0"/>
    <n v="5"/>
    <n v="10"/>
    <n v="1"/>
    <n v="0.71"/>
    <n v="0"/>
    <s v="Yes"/>
    <x v="0"/>
    <n v="0"/>
    <m/>
  </r>
  <r>
    <n v="4350"/>
    <s v="Male"/>
    <n v="0.81"/>
    <n v="0.94"/>
    <n v="0.88"/>
    <n v="5.77"/>
    <n v="88"/>
    <x v="16"/>
    <n v="92"/>
    <n v="3"/>
    <n v="0"/>
    <n v="1"/>
    <n v="5"/>
    <n v="0.9"/>
    <n v="5"/>
    <s v="No"/>
    <x v="0"/>
    <n v="0"/>
    <m/>
  </r>
  <r>
    <n v="4351"/>
    <s v="Female"/>
    <n v="0.75"/>
    <n v="0.84"/>
    <n v="0.81"/>
    <n v="9.25"/>
    <n v="60"/>
    <x v="14"/>
    <n v="67"/>
    <n v="4"/>
    <n v="0"/>
    <n v="13"/>
    <n v="2"/>
    <n v="0.7"/>
    <n v="2"/>
    <s v="Yes"/>
    <x v="1"/>
    <n v="7.12"/>
    <m/>
  </r>
  <r>
    <n v="4352"/>
    <s v="Male"/>
    <n v="0.8"/>
    <n v="0.5"/>
    <n v="0.72"/>
    <n v="6.3"/>
    <n v="42"/>
    <x v="9"/>
    <n v="94"/>
    <n v="2"/>
    <n v="0"/>
    <n v="14"/>
    <n v="4"/>
    <n v="0.99"/>
    <n v="4"/>
    <s v="No"/>
    <x v="0"/>
    <n v="0"/>
    <m/>
  </r>
  <r>
    <n v="4353"/>
    <s v="Male"/>
    <n v="0.68"/>
    <n v="0.94"/>
    <n v="0.73"/>
    <n v="6.47"/>
    <n v="97"/>
    <x v="27"/>
    <n v="90"/>
    <n v="0"/>
    <n v="2"/>
    <n v="22"/>
    <n v="0"/>
    <n v="0.63"/>
    <n v="2"/>
    <s v="Yes"/>
    <x v="0"/>
    <n v="0"/>
    <m/>
  </r>
  <r>
    <n v="4354"/>
    <s v="Female"/>
    <n v="0.57999999999999996"/>
    <n v="0.54"/>
    <n v="0.81"/>
    <n v="8.34"/>
    <n v="65"/>
    <x v="24"/>
    <n v="92"/>
    <n v="2"/>
    <n v="5"/>
    <n v="0"/>
    <n v="1"/>
    <n v="0.77"/>
    <n v="2"/>
    <s v="No"/>
    <x v="1"/>
    <n v="11.32"/>
    <m/>
  </r>
  <r>
    <n v="4355"/>
    <s v="Male"/>
    <n v="0.78"/>
    <n v="0.62"/>
    <n v="0.74"/>
    <n v="7.52"/>
    <n v="45"/>
    <x v="1"/>
    <n v="57"/>
    <n v="2"/>
    <n v="5"/>
    <n v="11"/>
    <n v="2"/>
    <n v="0.88"/>
    <n v="3"/>
    <s v="Yes"/>
    <x v="0"/>
    <n v="0"/>
    <m/>
  </r>
  <r>
    <n v="4356"/>
    <s v="Male"/>
    <n v="0.88"/>
    <n v="0.54"/>
    <n v="0.75"/>
    <n v="7.65"/>
    <n v="59"/>
    <x v="2"/>
    <n v="92"/>
    <n v="0"/>
    <n v="2"/>
    <n v="13"/>
    <n v="4"/>
    <n v="0.98"/>
    <n v="0"/>
    <s v="Yes"/>
    <x v="1"/>
    <n v="5.45"/>
    <m/>
  </r>
  <r>
    <n v="4357"/>
    <s v="Female"/>
    <n v="0.53"/>
    <n v="0.81"/>
    <n v="0.77"/>
    <n v="6.05"/>
    <n v="86"/>
    <x v="56"/>
    <n v="46"/>
    <n v="4"/>
    <n v="5"/>
    <n v="17"/>
    <n v="0"/>
    <n v="0.9"/>
    <n v="0"/>
    <s v="No"/>
    <x v="0"/>
    <n v="0"/>
    <m/>
  </r>
  <r>
    <n v="4358"/>
    <s v="Female"/>
    <n v="0.52"/>
    <n v="0.7"/>
    <n v="0.84"/>
    <n v="8.9600000000000009"/>
    <n v="85"/>
    <x v="16"/>
    <n v="50"/>
    <n v="0"/>
    <n v="4"/>
    <n v="20"/>
    <n v="4"/>
    <n v="0.87"/>
    <n v="0"/>
    <s v="Yes"/>
    <x v="0"/>
    <n v="0"/>
    <m/>
  </r>
  <r>
    <n v="4359"/>
    <s v="Male"/>
    <n v="0.78"/>
    <n v="0.73"/>
    <n v="0.79"/>
    <n v="8.15"/>
    <n v="52"/>
    <x v="52"/>
    <n v="81"/>
    <n v="1"/>
    <n v="2"/>
    <n v="23"/>
    <n v="5"/>
    <n v="0.86"/>
    <n v="2"/>
    <s v="Yes"/>
    <x v="1"/>
    <n v="5.42"/>
    <m/>
  </r>
  <r>
    <n v="4360"/>
    <s v="Male"/>
    <n v="0.6"/>
    <n v="0.67"/>
    <n v="0.85"/>
    <n v="6.08"/>
    <n v="80"/>
    <x v="17"/>
    <n v="50"/>
    <n v="2"/>
    <n v="4"/>
    <n v="22"/>
    <n v="1"/>
    <n v="0.89"/>
    <n v="2"/>
    <s v="Yes"/>
    <x v="0"/>
    <n v="0"/>
    <m/>
  </r>
  <r>
    <n v="4361"/>
    <s v="Female"/>
    <n v="0.82"/>
    <n v="0.7"/>
    <n v="0.81"/>
    <n v="7.11"/>
    <n v="62"/>
    <x v="42"/>
    <n v="94"/>
    <n v="1"/>
    <n v="4"/>
    <n v="2"/>
    <n v="5"/>
    <n v="0.7"/>
    <n v="5"/>
    <s v="No"/>
    <x v="0"/>
    <n v="0"/>
    <m/>
  </r>
  <r>
    <n v="4362"/>
    <s v="Male"/>
    <n v="0.87"/>
    <n v="0.59"/>
    <n v="0.88"/>
    <n v="8.98"/>
    <n v="54"/>
    <x v="47"/>
    <n v="48"/>
    <n v="0"/>
    <n v="0"/>
    <n v="24"/>
    <n v="3"/>
    <n v="0.73"/>
    <n v="1"/>
    <s v="Yes"/>
    <x v="0"/>
    <n v="0"/>
    <m/>
  </r>
  <r>
    <n v="4363"/>
    <s v="Male"/>
    <n v="0.6"/>
    <n v="0.73"/>
    <n v="0.62"/>
    <n v="7.94"/>
    <n v="85"/>
    <x v="11"/>
    <n v="74"/>
    <n v="0"/>
    <n v="3"/>
    <n v="11"/>
    <n v="2"/>
    <n v="0.63"/>
    <n v="4"/>
    <s v="No"/>
    <x v="0"/>
    <n v="0"/>
    <m/>
  </r>
  <r>
    <n v="4364"/>
    <s v="Male"/>
    <n v="0.76"/>
    <n v="0.89"/>
    <n v="0.73"/>
    <n v="5.97"/>
    <n v="70"/>
    <x v="23"/>
    <n v="95"/>
    <n v="4"/>
    <n v="0"/>
    <n v="4"/>
    <n v="5"/>
    <n v="0.95"/>
    <n v="1"/>
    <s v="Yes"/>
    <x v="0"/>
    <n v="0"/>
    <m/>
  </r>
  <r>
    <n v="4365"/>
    <s v="Male"/>
    <n v="0.82"/>
    <n v="0.7"/>
    <n v="0.8"/>
    <n v="7.1"/>
    <n v="43"/>
    <x v="30"/>
    <n v="76"/>
    <n v="2"/>
    <n v="2"/>
    <n v="2"/>
    <n v="0"/>
    <n v="0.6"/>
    <n v="5"/>
    <s v="No"/>
    <x v="0"/>
    <n v="0"/>
    <m/>
  </r>
  <r>
    <n v="4366"/>
    <s v="Male"/>
    <n v="0.7"/>
    <n v="0.74"/>
    <n v="0.82"/>
    <n v="6.54"/>
    <n v="50"/>
    <x v="56"/>
    <n v="62"/>
    <n v="3"/>
    <n v="1"/>
    <n v="6"/>
    <n v="1"/>
    <n v="0.98"/>
    <n v="4"/>
    <s v="No"/>
    <x v="0"/>
    <n v="0"/>
    <m/>
  </r>
  <r>
    <n v="4367"/>
    <s v="Male"/>
    <n v="0.88"/>
    <n v="0.72"/>
    <n v="0.57999999999999996"/>
    <n v="7.73"/>
    <n v="93"/>
    <x v="25"/>
    <n v="72"/>
    <n v="0"/>
    <n v="2"/>
    <n v="15"/>
    <n v="1"/>
    <n v="0.96"/>
    <n v="1"/>
    <s v="Yes"/>
    <x v="1"/>
    <n v="7.64"/>
    <m/>
  </r>
  <r>
    <n v="4368"/>
    <s v="Male"/>
    <n v="0.8"/>
    <n v="0.71"/>
    <n v="0.85"/>
    <n v="9.1300000000000008"/>
    <n v="41"/>
    <x v="38"/>
    <n v="40"/>
    <n v="3"/>
    <n v="3"/>
    <n v="19"/>
    <n v="3"/>
    <n v="0.92"/>
    <n v="1"/>
    <s v="No"/>
    <x v="0"/>
    <n v="0"/>
    <m/>
  </r>
  <r>
    <n v="4369"/>
    <s v="Female"/>
    <n v="0.87"/>
    <n v="0.53"/>
    <n v="0.7"/>
    <n v="7.38"/>
    <n v="55"/>
    <x v="47"/>
    <n v="59"/>
    <n v="2"/>
    <n v="2"/>
    <n v="16"/>
    <n v="3"/>
    <n v="0.8"/>
    <n v="1"/>
    <s v="No"/>
    <x v="0"/>
    <n v="0"/>
    <m/>
  </r>
  <r>
    <n v="4370"/>
    <s v="Female"/>
    <n v="0.95"/>
    <n v="0.83"/>
    <n v="0.64"/>
    <n v="7.36"/>
    <n v="90"/>
    <x v="28"/>
    <n v="44"/>
    <n v="1"/>
    <n v="3"/>
    <n v="20"/>
    <n v="2"/>
    <n v="0.83"/>
    <n v="1"/>
    <s v="No"/>
    <x v="0"/>
    <n v="0"/>
    <m/>
  </r>
  <r>
    <n v="4371"/>
    <s v="Female"/>
    <n v="0.51"/>
    <n v="0.55000000000000004"/>
    <n v="0.64"/>
    <n v="9.39"/>
    <n v="70"/>
    <x v="51"/>
    <n v="68"/>
    <n v="2"/>
    <n v="1"/>
    <n v="7"/>
    <n v="5"/>
    <n v="0.99"/>
    <n v="2"/>
    <s v="Yes"/>
    <x v="0"/>
    <n v="0"/>
    <m/>
  </r>
  <r>
    <n v="4372"/>
    <s v="Female"/>
    <n v="0.76"/>
    <n v="0.77"/>
    <n v="0.63"/>
    <n v="7.98"/>
    <n v="87"/>
    <x v="2"/>
    <n v="65"/>
    <n v="4"/>
    <n v="1"/>
    <n v="14"/>
    <n v="2"/>
    <n v="0.72"/>
    <n v="4"/>
    <s v="No"/>
    <x v="0"/>
    <n v="0"/>
    <m/>
  </r>
  <r>
    <n v="4373"/>
    <s v="Female"/>
    <n v="0.85"/>
    <n v="0.8"/>
    <n v="0.73"/>
    <n v="7.93"/>
    <n v="98"/>
    <x v="15"/>
    <n v="90"/>
    <n v="3"/>
    <n v="5"/>
    <n v="19"/>
    <n v="5"/>
    <n v="0.93"/>
    <n v="5"/>
    <s v="No"/>
    <x v="0"/>
    <n v="0"/>
    <m/>
  </r>
  <r>
    <n v="4374"/>
    <s v="Male"/>
    <n v="0.6"/>
    <n v="0.84"/>
    <n v="0.73"/>
    <n v="6.63"/>
    <n v="78"/>
    <x v="50"/>
    <n v="77"/>
    <n v="3"/>
    <n v="4"/>
    <n v="14"/>
    <n v="5"/>
    <n v="0.97"/>
    <n v="1"/>
    <s v="Yes"/>
    <x v="0"/>
    <n v="0"/>
    <m/>
  </r>
  <r>
    <n v="4375"/>
    <s v="Male"/>
    <n v="0.67"/>
    <n v="0.88"/>
    <n v="0.66"/>
    <n v="8.11"/>
    <n v="82"/>
    <x v="28"/>
    <n v="42"/>
    <n v="1"/>
    <n v="2"/>
    <n v="22"/>
    <n v="1"/>
    <n v="0.88"/>
    <n v="1"/>
    <s v="No"/>
    <x v="0"/>
    <n v="0"/>
    <m/>
  </r>
  <r>
    <n v="4376"/>
    <s v="Male"/>
    <n v="0.5"/>
    <n v="0.91"/>
    <n v="0.67"/>
    <n v="7.98"/>
    <n v="83"/>
    <x v="52"/>
    <n v="60"/>
    <n v="1"/>
    <n v="4"/>
    <n v="7"/>
    <n v="5"/>
    <n v="0.95"/>
    <n v="5"/>
    <s v="Yes"/>
    <x v="0"/>
    <n v="0"/>
    <m/>
  </r>
  <r>
    <n v="4377"/>
    <s v="Male"/>
    <n v="0.84"/>
    <n v="0.72"/>
    <n v="0.79"/>
    <n v="7.21"/>
    <n v="43"/>
    <x v="6"/>
    <n v="98"/>
    <n v="0"/>
    <n v="0"/>
    <n v="24"/>
    <n v="2"/>
    <n v="0.99"/>
    <n v="0"/>
    <s v="No"/>
    <x v="0"/>
    <n v="0"/>
    <m/>
  </r>
  <r>
    <n v="4378"/>
    <s v="Female"/>
    <n v="0.84"/>
    <n v="0.55000000000000004"/>
    <n v="0.79"/>
    <n v="9.76"/>
    <n v="87"/>
    <x v="58"/>
    <n v="52"/>
    <n v="2"/>
    <n v="0"/>
    <n v="10"/>
    <n v="2"/>
    <n v="0.64"/>
    <n v="2"/>
    <s v="Yes"/>
    <x v="0"/>
    <n v="0"/>
    <m/>
  </r>
  <r>
    <n v="4379"/>
    <s v="Male"/>
    <n v="0.8"/>
    <n v="0.65"/>
    <n v="0.82"/>
    <n v="9.2899999999999991"/>
    <n v="67"/>
    <x v="34"/>
    <n v="70"/>
    <n v="4"/>
    <n v="0"/>
    <n v="24"/>
    <n v="3"/>
    <n v="0.79"/>
    <n v="3"/>
    <s v="Yes"/>
    <x v="0"/>
    <n v="0"/>
    <m/>
  </r>
  <r>
    <n v="4380"/>
    <s v="Male"/>
    <n v="0.77"/>
    <n v="0.51"/>
    <n v="0.84"/>
    <n v="8.7200000000000006"/>
    <n v="97"/>
    <x v="28"/>
    <n v="56"/>
    <n v="0"/>
    <n v="5"/>
    <n v="20"/>
    <n v="1"/>
    <n v="0.88"/>
    <n v="0"/>
    <s v="No"/>
    <x v="0"/>
    <n v="0"/>
    <m/>
  </r>
  <r>
    <n v="4381"/>
    <s v="Female"/>
    <n v="0.88"/>
    <n v="0.73"/>
    <n v="0.59"/>
    <n v="7.81"/>
    <n v="55"/>
    <x v="9"/>
    <n v="74"/>
    <n v="2"/>
    <n v="0"/>
    <n v="21"/>
    <n v="4"/>
    <n v="0.7"/>
    <n v="5"/>
    <s v="No"/>
    <x v="0"/>
    <n v="0"/>
    <m/>
  </r>
  <r>
    <n v="4382"/>
    <s v="Male"/>
    <n v="0.5"/>
    <n v="0.66"/>
    <n v="0.71"/>
    <n v="7.49"/>
    <n v="78"/>
    <x v="50"/>
    <n v="62"/>
    <n v="1"/>
    <n v="0"/>
    <n v="22"/>
    <n v="4"/>
    <n v="0.67"/>
    <n v="3"/>
    <s v="No"/>
    <x v="0"/>
    <n v="0"/>
    <m/>
  </r>
  <r>
    <n v="4383"/>
    <s v="Male"/>
    <n v="0.74"/>
    <n v="0.94"/>
    <n v="0.72"/>
    <n v="6.3"/>
    <n v="64"/>
    <x v="59"/>
    <n v="42"/>
    <n v="4"/>
    <n v="2"/>
    <n v="9"/>
    <n v="0"/>
    <n v="0.87"/>
    <n v="1"/>
    <s v="Yes"/>
    <x v="0"/>
    <n v="0"/>
    <m/>
  </r>
  <r>
    <n v="4384"/>
    <s v="Female"/>
    <n v="0.92"/>
    <n v="0.5"/>
    <n v="0.75"/>
    <n v="6.81"/>
    <n v="52"/>
    <x v="53"/>
    <n v="92"/>
    <n v="1"/>
    <n v="4"/>
    <n v="17"/>
    <n v="3"/>
    <n v="0.77"/>
    <n v="4"/>
    <s v="Yes"/>
    <x v="0"/>
    <n v="0"/>
    <m/>
  </r>
  <r>
    <n v="4385"/>
    <s v="Male"/>
    <n v="0.87"/>
    <n v="0.55000000000000004"/>
    <n v="0.76"/>
    <n v="8.83"/>
    <n v="44"/>
    <x v="54"/>
    <n v="94"/>
    <n v="1"/>
    <n v="4"/>
    <n v="8"/>
    <n v="0"/>
    <n v="0.89"/>
    <n v="3"/>
    <s v="Yes"/>
    <x v="0"/>
    <n v="0"/>
    <m/>
  </r>
  <r>
    <n v="4386"/>
    <s v="Male"/>
    <n v="0.69"/>
    <n v="0.54"/>
    <n v="0.6"/>
    <n v="7.45"/>
    <n v="69"/>
    <x v="50"/>
    <n v="84"/>
    <n v="3"/>
    <n v="3"/>
    <n v="15"/>
    <n v="1"/>
    <n v="0.73"/>
    <n v="3"/>
    <s v="Yes"/>
    <x v="0"/>
    <n v="0"/>
    <m/>
  </r>
  <r>
    <n v="4387"/>
    <s v="Male"/>
    <n v="0.52"/>
    <n v="0.94"/>
    <n v="0.7"/>
    <n v="9.2899999999999991"/>
    <n v="40"/>
    <x v="27"/>
    <n v="41"/>
    <n v="2"/>
    <n v="0"/>
    <n v="0"/>
    <n v="4"/>
    <n v="0.68"/>
    <n v="3"/>
    <s v="No"/>
    <x v="0"/>
    <n v="0"/>
    <m/>
  </r>
  <r>
    <n v="4388"/>
    <s v="Male"/>
    <n v="0.51"/>
    <n v="0.78"/>
    <n v="0.56000000000000005"/>
    <n v="6.14"/>
    <n v="44"/>
    <x v="51"/>
    <n v="42"/>
    <n v="0"/>
    <n v="1"/>
    <n v="21"/>
    <n v="4"/>
    <n v="0.69"/>
    <n v="4"/>
    <s v="Yes"/>
    <x v="0"/>
    <n v="0"/>
    <m/>
  </r>
  <r>
    <n v="4389"/>
    <s v="Male"/>
    <n v="0.67"/>
    <n v="0.61"/>
    <n v="0.55000000000000004"/>
    <n v="7.69"/>
    <n v="93"/>
    <x v="33"/>
    <n v="59"/>
    <n v="3"/>
    <n v="3"/>
    <n v="5"/>
    <n v="4"/>
    <n v="0.84"/>
    <n v="0"/>
    <s v="Yes"/>
    <x v="1"/>
    <n v="14.78"/>
    <m/>
  </r>
  <r>
    <n v="4390"/>
    <s v="Female"/>
    <n v="0.93"/>
    <n v="0.88"/>
    <n v="0.84"/>
    <n v="8.2799999999999994"/>
    <n v="53"/>
    <x v="13"/>
    <n v="87"/>
    <n v="2"/>
    <n v="3"/>
    <n v="22"/>
    <n v="0"/>
    <n v="0.86"/>
    <n v="2"/>
    <s v="No"/>
    <x v="1"/>
    <n v="12.83"/>
    <m/>
  </r>
  <r>
    <n v="4391"/>
    <s v="Female"/>
    <n v="0.59"/>
    <n v="0.52"/>
    <n v="0.77"/>
    <n v="7.72"/>
    <n v="50"/>
    <x v="53"/>
    <n v="92"/>
    <n v="2"/>
    <n v="2"/>
    <n v="1"/>
    <n v="2"/>
    <n v="0.61"/>
    <n v="4"/>
    <s v="Yes"/>
    <x v="0"/>
    <n v="0"/>
    <m/>
  </r>
  <r>
    <n v="4392"/>
    <s v="Female"/>
    <n v="0.54"/>
    <n v="0.5"/>
    <n v="0.55000000000000004"/>
    <n v="9.32"/>
    <n v="73"/>
    <x v="59"/>
    <n v="83"/>
    <n v="2"/>
    <n v="3"/>
    <n v="12"/>
    <n v="0"/>
    <n v="0.62"/>
    <n v="0"/>
    <s v="No"/>
    <x v="1"/>
    <n v="12.49"/>
    <m/>
  </r>
  <r>
    <n v="4393"/>
    <s v="Female"/>
    <n v="0.57999999999999996"/>
    <n v="0.76"/>
    <n v="0.73"/>
    <n v="9.76"/>
    <n v="95"/>
    <x v="43"/>
    <n v="96"/>
    <n v="4"/>
    <n v="1"/>
    <n v="21"/>
    <n v="4"/>
    <n v="0.88"/>
    <n v="1"/>
    <s v="No"/>
    <x v="1"/>
    <n v="3.6"/>
    <m/>
  </r>
  <r>
    <n v="4394"/>
    <s v="Female"/>
    <n v="0.51"/>
    <n v="0.73"/>
    <n v="0.56999999999999995"/>
    <n v="6"/>
    <n v="68"/>
    <x v="16"/>
    <n v="48"/>
    <n v="3"/>
    <n v="4"/>
    <n v="5"/>
    <n v="3"/>
    <n v="0.96"/>
    <n v="0"/>
    <s v="No"/>
    <x v="0"/>
    <n v="0"/>
    <m/>
  </r>
  <r>
    <n v="4395"/>
    <s v="Female"/>
    <n v="0.83"/>
    <n v="0.93"/>
    <n v="0.56000000000000005"/>
    <n v="6.06"/>
    <n v="57"/>
    <x v="13"/>
    <n v="87"/>
    <n v="0"/>
    <n v="3"/>
    <n v="8"/>
    <n v="3"/>
    <n v="0.86"/>
    <n v="3"/>
    <s v="No"/>
    <x v="0"/>
    <n v="0"/>
    <m/>
  </r>
  <r>
    <n v="4396"/>
    <s v="Male"/>
    <n v="0.87"/>
    <n v="0.68"/>
    <n v="0.71"/>
    <n v="6.06"/>
    <n v="54"/>
    <x v="6"/>
    <n v="43"/>
    <n v="3"/>
    <n v="2"/>
    <n v="13"/>
    <n v="5"/>
    <n v="0.63"/>
    <n v="0"/>
    <s v="Yes"/>
    <x v="0"/>
    <n v="0"/>
    <m/>
  </r>
  <r>
    <n v="4397"/>
    <s v="Female"/>
    <n v="0.8"/>
    <n v="0.56999999999999995"/>
    <n v="0.82"/>
    <n v="8.43"/>
    <n v="85"/>
    <x v="14"/>
    <n v="64"/>
    <n v="1"/>
    <n v="0"/>
    <n v="23"/>
    <n v="0"/>
    <n v="0.94"/>
    <n v="0"/>
    <s v="No"/>
    <x v="1"/>
    <n v="8.67"/>
    <m/>
  </r>
  <r>
    <n v="4398"/>
    <s v="Female"/>
    <n v="0.59"/>
    <n v="0.93"/>
    <n v="0.72"/>
    <n v="7.1"/>
    <n v="64"/>
    <x v="24"/>
    <n v="91"/>
    <n v="2"/>
    <n v="1"/>
    <n v="20"/>
    <n v="5"/>
    <n v="0.86"/>
    <n v="1"/>
    <s v="No"/>
    <x v="1"/>
    <n v="9.0299999999999994"/>
    <m/>
  </r>
  <r>
    <n v="4399"/>
    <s v="Male"/>
    <n v="0.61"/>
    <n v="0.51"/>
    <n v="0.87"/>
    <n v="8.65"/>
    <n v="69"/>
    <x v="41"/>
    <n v="89"/>
    <n v="1"/>
    <n v="0"/>
    <n v="6"/>
    <n v="5"/>
    <n v="0.78"/>
    <n v="1"/>
    <s v="Yes"/>
    <x v="0"/>
    <n v="0"/>
    <m/>
  </r>
  <r>
    <n v="4400"/>
    <s v="Male"/>
    <n v="0.85"/>
    <n v="0.79"/>
    <n v="0.69"/>
    <n v="7.24"/>
    <n v="84"/>
    <x v="25"/>
    <n v="97"/>
    <n v="3"/>
    <n v="5"/>
    <n v="22"/>
    <n v="0"/>
    <n v="0.69"/>
    <n v="0"/>
    <s v="Yes"/>
    <x v="1"/>
    <n v="11.36"/>
    <m/>
  </r>
  <r>
    <n v="4401"/>
    <s v="Female"/>
    <n v="0.7"/>
    <n v="0.79"/>
    <n v="0.76"/>
    <n v="8.1999999999999993"/>
    <n v="41"/>
    <x v="52"/>
    <n v="40"/>
    <n v="0"/>
    <n v="3"/>
    <n v="4"/>
    <n v="5"/>
    <n v="0.85"/>
    <n v="4"/>
    <s v="Yes"/>
    <x v="0"/>
    <n v="0"/>
    <m/>
  </r>
  <r>
    <n v="4402"/>
    <s v="Male"/>
    <n v="0.55000000000000004"/>
    <n v="0.88"/>
    <n v="0.81"/>
    <n v="8.81"/>
    <n v="90"/>
    <x v="11"/>
    <n v="78"/>
    <n v="1"/>
    <n v="4"/>
    <n v="6"/>
    <n v="1"/>
    <n v="0.66"/>
    <n v="1"/>
    <s v="Yes"/>
    <x v="1"/>
    <n v="12.15"/>
    <m/>
  </r>
  <r>
    <n v="4403"/>
    <s v="Female"/>
    <n v="0.52"/>
    <n v="0.94"/>
    <n v="0.86"/>
    <n v="7.86"/>
    <n v="79"/>
    <x v="38"/>
    <n v="91"/>
    <n v="1"/>
    <n v="2"/>
    <n v="2"/>
    <n v="0"/>
    <n v="0.86"/>
    <n v="3"/>
    <s v="No"/>
    <x v="0"/>
    <n v="0"/>
    <m/>
  </r>
  <r>
    <n v="4404"/>
    <s v="Male"/>
    <n v="0.59"/>
    <n v="0.81"/>
    <n v="0.73"/>
    <n v="7.82"/>
    <n v="66"/>
    <x v="48"/>
    <n v="51"/>
    <n v="4"/>
    <n v="1"/>
    <n v="22"/>
    <n v="5"/>
    <n v="0.89"/>
    <n v="4"/>
    <s v="Yes"/>
    <x v="0"/>
    <n v="0"/>
    <m/>
  </r>
  <r>
    <n v="4405"/>
    <s v="Female"/>
    <n v="0.54"/>
    <n v="0.5"/>
    <n v="0.82"/>
    <n v="5.88"/>
    <n v="93"/>
    <x v="48"/>
    <n v="79"/>
    <n v="3"/>
    <n v="4"/>
    <n v="12"/>
    <n v="5"/>
    <n v="0.71"/>
    <n v="5"/>
    <s v="Yes"/>
    <x v="0"/>
    <n v="0"/>
    <m/>
  </r>
  <r>
    <n v="4406"/>
    <s v="Male"/>
    <n v="0.95"/>
    <n v="0.87"/>
    <n v="0.82"/>
    <n v="7.27"/>
    <n v="88"/>
    <x v="1"/>
    <n v="79"/>
    <n v="1"/>
    <n v="1"/>
    <n v="21"/>
    <n v="0"/>
    <n v="0.99"/>
    <n v="0"/>
    <s v="No"/>
    <x v="0"/>
    <n v="0"/>
    <m/>
  </r>
  <r>
    <n v="4407"/>
    <s v="Male"/>
    <n v="0.75"/>
    <n v="0.62"/>
    <n v="0.64"/>
    <n v="7.85"/>
    <n v="54"/>
    <x v="11"/>
    <n v="99"/>
    <n v="3"/>
    <n v="2"/>
    <n v="11"/>
    <n v="4"/>
    <n v="0.64"/>
    <n v="5"/>
    <s v="No"/>
    <x v="0"/>
    <n v="0"/>
    <m/>
  </r>
  <r>
    <n v="4408"/>
    <s v="Female"/>
    <n v="0.7"/>
    <n v="0.6"/>
    <n v="0.74"/>
    <n v="7.49"/>
    <n v="71"/>
    <x v="38"/>
    <n v="63"/>
    <n v="0"/>
    <n v="2"/>
    <n v="5"/>
    <n v="5"/>
    <n v="0.72"/>
    <n v="3"/>
    <s v="No"/>
    <x v="0"/>
    <n v="0"/>
    <m/>
  </r>
  <r>
    <n v="4409"/>
    <s v="Female"/>
    <n v="0.94"/>
    <n v="0.59"/>
    <n v="0.79"/>
    <n v="9.3699999999999992"/>
    <n v="59"/>
    <x v="19"/>
    <n v="93"/>
    <n v="1"/>
    <n v="3"/>
    <n v="1"/>
    <n v="2"/>
    <n v="0.63"/>
    <n v="3"/>
    <s v="Yes"/>
    <x v="0"/>
    <n v="0"/>
    <m/>
  </r>
  <r>
    <n v="4410"/>
    <s v="Female"/>
    <n v="0.75"/>
    <n v="0.75"/>
    <n v="0.75"/>
    <n v="9.4"/>
    <n v="92"/>
    <x v="24"/>
    <n v="48"/>
    <n v="0"/>
    <n v="1"/>
    <n v="14"/>
    <n v="4"/>
    <n v="0.61"/>
    <n v="4"/>
    <s v="Yes"/>
    <x v="0"/>
    <n v="0"/>
    <m/>
  </r>
  <r>
    <n v="4411"/>
    <s v="Female"/>
    <n v="0.87"/>
    <n v="0.69"/>
    <n v="0.68"/>
    <n v="9.0299999999999994"/>
    <n v="53"/>
    <x v="30"/>
    <n v="85"/>
    <n v="1"/>
    <n v="5"/>
    <n v="14"/>
    <n v="2"/>
    <n v="0.96"/>
    <n v="0"/>
    <s v="No"/>
    <x v="1"/>
    <n v="7.59"/>
    <m/>
  </r>
  <r>
    <n v="4412"/>
    <s v="Female"/>
    <n v="0.93"/>
    <n v="0.66"/>
    <n v="0.76"/>
    <n v="7.11"/>
    <n v="66"/>
    <x v="38"/>
    <n v="59"/>
    <n v="2"/>
    <n v="5"/>
    <n v="17"/>
    <n v="4"/>
    <n v="0.93"/>
    <n v="3"/>
    <s v="Yes"/>
    <x v="0"/>
    <n v="0"/>
    <m/>
  </r>
  <r>
    <n v="4413"/>
    <s v="Male"/>
    <n v="0.75"/>
    <n v="0.66"/>
    <n v="0.8"/>
    <n v="8.58"/>
    <n v="42"/>
    <x v="31"/>
    <n v="44"/>
    <n v="4"/>
    <n v="3"/>
    <n v="22"/>
    <n v="4"/>
    <n v="0.65"/>
    <n v="5"/>
    <s v="Yes"/>
    <x v="0"/>
    <n v="0"/>
    <m/>
  </r>
  <r>
    <n v="4414"/>
    <s v="Female"/>
    <n v="0.56999999999999995"/>
    <n v="0.53"/>
    <n v="0.65"/>
    <n v="7.2"/>
    <n v="88"/>
    <x v="58"/>
    <n v="59"/>
    <n v="4"/>
    <n v="1"/>
    <n v="16"/>
    <n v="1"/>
    <n v="0.85"/>
    <n v="5"/>
    <s v="Yes"/>
    <x v="0"/>
    <n v="0"/>
    <m/>
  </r>
  <r>
    <n v="4415"/>
    <s v="Female"/>
    <n v="0.54"/>
    <n v="0.54"/>
    <n v="0.61"/>
    <n v="6.5"/>
    <n v="42"/>
    <x v="52"/>
    <n v="60"/>
    <n v="4"/>
    <n v="1"/>
    <n v="24"/>
    <n v="5"/>
    <n v="0.7"/>
    <n v="1"/>
    <s v="No"/>
    <x v="0"/>
    <n v="0"/>
    <m/>
  </r>
  <r>
    <n v="4416"/>
    <s v="Male"/>
    <n v="0.64"/>
    <n v="0.72"/>
    <n v="0.71"/>
    <n v="6.97"/>
    <n v="52"/>
    <x v="34"/>
    <n v="41"/>
    <n v="0"/>
    <n v="0"/>
    <n v="2"/>
    <n v="2"/>
    <n v="0.6"/>
    <n v="1"/>
    <s v="Yes"/>
    <x v="0"/>
    <n v="0"/>
    <m/>
  </r>
  <r>
    <n v="4417"/>
    <s v="Male"/>
    <n v="0.65"/>
    <n v="0.59"/>
    <n v="0.72"/>
    <n v="5.81"/>
    <n v="64"/>
    <x v="58"/>
    <n v="60"/>
    <n v="3"/>
    <n v="3"/>
    <n v="21"/>
    <n v="4"/>
    <n v="0.93"/>
    <n v="4"/>
    <s v="Yes"/>
    <x v="0"/>
    <n v="0"/>
    <m/>
  </r>
  <r>
    <n v="4418"/>
    <s v="Female"/>
    <n v="0.5"/>
    <n v="0.77"/>
    <n v="0.61"/>
    <n v="6.93"/>
    <n v="57"/>
    <x v="9"/>
    <n v="81"/>
    <n v="4"/>
    <n v="1"/>
    <n v="2"/>
    <n v="4"/>
    <n v="0.8"/>
    <n v="1"/>
    <s v="No"/>
    <x v="0"/>
    <n v="0"/>
    <m/>
  </r>
  <r>
    <n v="4419"/>
    <s v="Male"/>
    <n v="0.65"/>
    <n v="0.82"/>
    <n v="0.74"/>
    <n v="7.48"/>
    <n v="40"/>
    <x v="52"/>
    <n v="63"/>
    <n v="1"/>
    <n v="1"/>
    <n v="8"/>
    <n v="2"/>
    <n v="0.69"/>
    <n v="2"/>
    <s v="Yes"/>
    <x v="1"/>
    <n v="14.23"/>
    <m/>
  </r>
  <r>
    <n v="4420"/>
    <s v="Male"/>
    <n v="0.86"/>
    <n v="0.92"/>
    <n v="0.65"/>
    <n v="9.61"/>
    <n v="78"/>
    <x v="41"/>
    <n v="48"/>
    <n v="1"/>
    <n v="2"/>
    <n v="9"/>
    <n v="1"/>
    <n v="0.64"/>
    <n v="0"/>
    <s v="No"/>
    <x v="0"/>
    <n v="0"/>
    <m/>
  </r>
  <r>
    <n v="4421"/>
    <s v="Female"/>
    <n v="0.52"/>
    <n v="0.75"/>
    <n v="0.7"/>
    <n v="6.85"/>
    <n v="94"/>
    <x v="36"/>
    <n v="78"/>
    <n v="2"/>
    <n v="0"/>
    <n v="11"/>
    <n v="2"/>
    <n v="0.85"/>
    <n v="3"/>
    <s v="No"/>
    <x v="0"/>
    <n v="0"/>
    <m/>
  </r>
  <r>
    <n v="4422"/>
    <s v="Male"/>
    <n v="0.8"/>
    <n v="0.78"/>
    <n v="0.81"/>
    <n v="9.3800000000000008"/>
    <n v="44"/>
    <x v="56"/>
    <n v="94"/>
    <n v="0"/>
    <n v="5"/>
    <n v="22"/>
    <n v="1"/>
    <n v="0.78"/>
    <n v="3"/>
    <s v="Yes"/>
    <x v="0"/>
    <n v="0"/>
    <m/>
  </r>
  <r>
    <n v="4423"/>
    <s v="Male"/>
    <n v="0.62"/>
    <n v="0.76"/>
    <n v="0.65"/>
    <n v="6.48"/>
    <n v="41"/>
    <x v="13"/>
    <n v="69"/>
    <n v="1"/>
    <n v="5"/>
    <n v="0"/>
    <n v="1"/>
    <n v="0.8"/>
    <n v="4"/>
    <s v="Yes"/>
    <x v="0"/>
    <n v="0"/>
    <m/>
  </r>
  <r>
    <n v="4424"/>
    <s v="Female"/>
    <n v="0.65"/>
    <n v="0.67"/>
    <n v="0.7"/>
    <n v="6.32"/>
    <n v="69"/>
    <x v="19"/>
    <n v="93"/>
    <n v="1"/>
    <n v="2"/>
    <n v="3"/>
    <n v="3"/>
    <n v="0.93"/>
    <n v="4"/>
    <s v="Yes"/>
    <x v="0"/>
    <n v="0"/>
    <m/>
  </r>
  <r>
    <n v="4425"/>
    <s v="Female"/>
    <n v="0.92"/>
    <n v="0.89"/>
    <n v="0.77"/>
    <n v="7.73"/>
    <n v="56"/>
    <x v="19"/>
    <n v="57"/>
    <n v="2"/>
    <n v="3"/>
    <n v="20"/>
    <n v="1"/>
    <n v="0.88"/>
    <n v="3"/>
    <s v="Yes"/>
    <x v="0"/>
    <n v="0"/>
    <m/>
  </r>
  <r>
    <n v="4426"/>
    <s v="Male"/>
    <n v="0.7"/>
    <n v="0.59"/>
    <n v="0.66"/>
    <n v="8.39"/>
    <n v="68"/>
    <x v="0"/>
    <n v="97"/>
    <n v="2"/>
    <n v="5"/>
    <n v="22"/>
    <n v="3"/>
    <n v="0.97"/>
    <n v="1"/>
    <s v="Yes"/>
    <x v="1"/>
    <n v="8.85"/>
    <m/>
  </r>
  <r>
    <n v="4427"/>
    <s v="Male"/>
    <n v="0.51"/>
    <n v="0.91"/>
    <n v="0.56999999999999995"/>
    <n v="5.69"/>
    <n v="92"/>
    <x v="10"/>
    <n v="83"/>
    <n v="3"/>
    <n v="3"/>
    <n v="22"/>
    <n v="5"/>
    <n v="0.74"/>
    <n v="4"/>
    <s v="Yes"/>
    <x v="0"/>
    <n v="0"/>
    <m/>
  </r>
  <r>
    <n v="4428"/>
    <s v="Female"/>
    <n v="0.76"/>
    <n v="0.54"/>
    <n v="0.56000000000000005"/>
    <n v="6.45"/>
    <n v="81"/>
    <x v="59"/>
    <n v="82"/>
    <n v="3"/>
    <n v="1"/>
    <n v="4"/>
    <n v="0"/>
    <n v="0.99"/>
    <n v="2"/>
    <s v="No"/>
    <x v="0"/>
    <n v="0"/>
    <m/>
  </r>
  <r>
    <n v="4429"/>
    <s v="Male"/>
    <n v="0.87"/>
    <n v="0.59"/>
    <n v="0.78"/>
    <n v="7.46"/>
    <n v="43"/>
    <x v="28"/>
    <n v="49"/>
    <n v="3"/>
    <n v="4"/>
    <n v="16"/>
    <n v="1"/>
    <n v="0.75"/>
    <n v="4"/>
    <s v="Yes"/>
    <x v="0"/>
    <n v="0"/>
    <m/>
  </r>
  <r>
    <n v="4430"/>
    <s v="Male"/>
    <n v="0.75"/>
    <n v="0.7"/>
    <n v="0.83"/>
    <n v="6.92"/>
    <n v="48"/>
    <x v="44"/>
    <n v="84"/>
    <n v="1"/>
    <n v="2"/>
    <n v="20"/>
    <n v="2"/>
    <n v="0.77"/>
    <n v="1"/>
    <s v="Yes"/>
    <x v="0"/>
    <n v="0"/>
    <m/>
  </r>
  <r>
    <n v="4431"/>
    <s v="Male"/>
    <n v="0.87"/>
    <n v="0.73"/>
    <n v="0.88"/>
    <n v="8.56"/>
    <n v="60"/>
    <x v="31"/>
    <n v="80"/>
    <n v="2"/>
    <n v="3"/>
    <n v="4"/>
    <n v="3"/>
    <n v="0.6"/>
    <n v="0"/>
    <s v="No"/>
    <x v="1"/>
    <n v="9.2100000000000009"/>
    <m/>
  </r>
  <r>
    <n v="4432"/>
    <s v="Female"/>
    <n v="0.95"/>
    <n v="0.87"/>
    <n v="0.74"/>
    <n v="7.7"/>
    <n v="82"/>
    <x v="59"/>
    <n v="87"/>
    <n v="0"/>
    <n v="1"/>
    <n v="3"/>
    <n v="0"/>
    <n v="0.7"/>
    <n v="2"/>
    <s v="Yes"/>
    <x v="1"/>
    <n v="14.46"/>
    <m/>
  </r>
  <r>
    <n v="4433"/>
    <s v="Male"/>
    <n v="0.74"/>
    <n v="0.52"/>
    <n v="0.72"/>
    <n v="6.19"/>
    <n v="97"/>
    <x v="51"/>
    <n v="60"/>
    <n v="3"/>
    <n v="1"/>
    <n v="21"/>
    <n v="5"/>
    <n v="0.95"/>
    <n v="4"/>
    <s v="No"/>
    <x v="0"/>
    <n v="0"/>
    <m/>
  </r>
  <r>
    <n v="4434"/>
    <s v="Male"/>
    <n v="0.6"/>
    <n v="0.89"/>
    <n v="0.68"/>
    <n v="9.35"/>
    <n v="51"/>
    <x v="46"/>
    <n v="61"/>
    <n v="4"/>
    <n v="2"/>
    <n v="14"/>
    <n v="0"/>
    <n v="0.91"/>
    <n v="0"/>
    <s v="Yes"/>
    <x v="1"/>
    <n v="3.98"/>
    <m/>
  </r>
  <r>
    <n v="4435"/>
    <s v="Female"/>
    <n v="0.56999999999999995"/>
    <n v="0.8"/>
    <n v="0.72"/>
    <n v="6.76"/>
    <n v="51"/>
    <x v="1"/>
    <n v="56"/>
    <n v="1"/>
    <n v="5"/>
    <n v="23"/>
    <n v="1"/>
    <n v="0.87"/>
    <n v="0"/>
    <s v="No"/>
    <x v="0"/>
    <n v="0"/>
    <m/>
  </r>
  <r>
    <n v="4436"/>
    <s v="Male"/>
    <n v="0.56999999999999995"/>
    <n v="0.9"/>
    <n v="0.56000000000000005"/>
    <n v="8.64"/>
    <n v="89"/>
    <x v="5"/>
    <n v="44"/>
    <n v="0"/>
    <n v="1"/>
    <n v="9"/>
    <n v="2"/>
    <n v="0.65"/>
    <n v="5"/>
    <s v="Yes"/>
    <x v="0"/>
    <n v="0"/>
    <m/>
  </r>
  <r>
    <n v="4437"/>
    <s v="Male"/>
    <n v="0.82"/>
    <n v="0.86"/>
    <n v="0.55000000000000004"/>
    <n v="8.85"/>
    <n v="43"/>
    <x v="17"/>
    <n v="45"/>
    <n v="1"/>
    <n v="0"/>
    <n v="4"/>
    <n v="1"/>
    <n v="0.66"/>
    <n v="3"/>
    <s v="Yes"/>
    <x v="0"/>
    <n v="0"/>
    <m/>
  </r>
  <r>
    <n v="4438"/>
    <s v="Female"/>
    <n v="0.56000000000000005"/>
    <n v="0.51"/>
    <n v="0.74"/>
    <n v="9.64"/>
    <n v="67"/>
    <x v="9"/>
    <n v="49"/>
    <n v="3"/>
    <n v="5"/>
    <n v="13"/>
    <n v="4"/>
    <n v="0.99"/>
    <n v="1"/>
    <s v="Yes"/>
    <x v="0"/>
    <n v="0"/>
    <m/>
  </r>
  <r>
    <n v="4439"/>
    <s v="Female"/>
    <n v="0.87"/>
    <n v="0.51"/>
    <n v="0.88"/>
    <n v="7.64"/>
    <n v="48"/>
    <x v="3"/>
    <n v="82"/>
    <n v="1"/>
    <n v="4"/>
    <n v="23"/>
    <n v="0"/>
    <n v="0.83"/>
    <n v="3"/>
    <s v="No"/>
    <x v="0"/>
    <n v="0"/>
    <m/>
  </r>
  <r>
    <n v="4440"/>
    <s v="Female"/>
    <n v="0.7"/>
    <n v="0.88"/>
    <n v="0.65"/>
    <n v="8.15"/>
    <n v="79"/>
    <x v="0"/>
    <n v="41"/>
    <n v="3"/>
    <n v="2"/>
    <n v="20"/>
    <n v="4"/>
    <n v="0.69"/>
    <n v="5"/>
    <s v="No"/>
    <x v="0"/>
    <n v="0"/>
    <m/>
  </r>
  <r>
    <n v="4441"/>
    <s v="Female"/>
    <n v="0.56999999999999995"/>
    <n v="0.91"/>
    <n v="0.81"/>
    <n v="6.94"/>
    <n v="90"/>
    <x v="14"/>
    <n v="46"/>
    <n v="1"/>
    <n v="2"/>
    <n v="12"/>
    <n v="4"/>
    <n v="0.89"/>
    <n v="1"/>
    <s v="No"/>
    <x v="0"/>
    <n v="0"/>
    <m/>
  </r>
  <r>
    <n v="4442"/>
    <s v="Male"/>
    <n v="0.7"/>
    <n v="0.93"/>
    <n v="0.77"/>
    <n v="8.42"/>
    <n v="95"/>
    <x v="54"/>
    <n v="85"/>
    <n v="3"/>
    <n v="2"/>
    <n v="18"/>
    <n v="3"/>
    <n v="0.76"/>
    <n v="5"/>
    <s v="No"/>
    <x v="0"/>
    <n v="0"/>
    <m/>
  </r>
  <r>
    <n v="4443"/>
    <s v="Male"/>
    <n v="0.69"/>
    <n v="0.83"/>
    <n v="0.56999999999999995"/>
    <n v="7.49"/>
    <n v="71"/>
    <x v="22"/>
    <n v="43"/>
    <n v="2"/>
    <n v="1"/>
    <n v="7"/>
    <n v="4"/>
    <n v="0.67"/>
    <n v="0"/>
    <s v="No"/>
    <x v="0"/>
    <n v="0"/>
    <m/>
  </r>
  <r>
    <n v="4444"/>
    <s v="Female"/>
    <n v="0.56999999999999995"/>
    <n v="0.91"/>
    <n v="0.66"/>
    <n v="7.38"/>
    <n v="52"/>
    <x v="37"/>
    <n v="76"/>
    <n v="2"/>
    <n v="1"/>
    <n v="11"/>
    <n v="0"/>
    <n v="0.71"/>
    <n v="4"/>
    <s v="Yes"/>
    <x v="0"/>
    <n v="0"/>
    <m/>
  </r>
  <r>
    <n v="4445"/>
    <s v="Female"/>
    <n v="0.95"/>
    <n v="0.69"/>
    <n v="0.84"/>
    <n v="9.18"/>
    <n v="73"/>
    <x v="17"/>
    <n v="58"/>
    <n v="2"/>
    <n v="2"/>
    <n v="19"/>
    <n v="0"/>
    <n v="0.85"/>
    <n v="1"/>
    <s v="No"/>
    <x v="1"/>
    <n v="6.8"/>
    <m/>
  </r>
  <r>
    <n v="4446"/>
    <s v="Male"/>
    <n v="0.8"/>
    <n v="0.82"/>
    <n v="0.85"/>
    <n v="5.72"/>
    <n v="58"/>
    <x v="33"/>
    <n v="92"/>
    <n v="2"/>
    <n v="2"/>
    <n v="18"/>
    <n v="2"/>
    <n v="0.76"/>
    <n v="1"/>
    <s v="Yes"/>
    <x v="0"/>
    <n v="0"/>
    <m/>
  </r>
  <r>
    <n v="4447"/>
    <s v="Female"/>
    <n v="0.78"/>
    <n v="0.53"/>
    <n v="0.77"/>
    <n v="9.2899999999999991"/>
    <n v="53"/>
    <x v="31"/>
    <n v="67"/>
    <n v="2"/>
    <n v="0"/>
    <n v="18"/>
    <n v="1"/>
    <n v="0.94"/>
    <n v="0"/>
    <s v="No"/>
    <x v="1"/>
    <n v="12.58"/>
    <m/>
  </r>
  <r>
    <n v="4448"/>
    <s v="Male"/>
    <n v="0.57999999999999996"/>
    <n v="0.94"/>
    <n v="0.55000000000000004"/>
    <n v="9.16"/>
    <n v="44"/>
    <x v="31"/>
    <n v="59"/>
    <n v="4"/>
    <n v="3"/>
    <n v="5"/>
    <n v="2"/>
    <n v="0.64"/>
    <n v="2"/>
    <s v="Yes"/>
    <x v="1"/>
    <n v="13.3"/>
    <m/>
  </r>
  <r>
    <n v="4449"/>
    <s v="Female"/>
    <n v="0.64"/>
    <n v="0.93"/>
    <n v="0.74"/>
    <n v="7.68"/>
    <n v="66"/>
    <x v="32"/>
    <n v="99"/>
    <n v="1"/>
    <n v="5"/>
    <n v="7"/>
    <n v="2"/>
    <n v="0.7"/>
    <n v="0"/>
    <s v="No"/>
    <x v="0"/>
    <n v="0"/>
    <m/>
  </r>
  <r>
    <n v="4450"/>
    <s v="Male"/>
    <n v="0.79"/>
    <n v="0.6"/>
    <n v="0.6"/>
    <n v="7.61"/>
    <n v="67"/>
    <x v="20"/>
    <n v="69"/>
    <n v="2"/>
    <n v="5"/>
    <n v="9"/>
    <n v="1"/>
    <n v="0.75"/>
    <n v="5"/>
    <s v="Yes"/>
    <x v="0"/>
    <n v="0"/>
    <m/>
  </r>
  <r>
    <n v="4451"/>
    <s v="Female"/>
    <n v="0.75"/>
    <n v="0.91"/>
    <n v="0.65"/>
    <n v="7.06"/>
    <n v="65"/>
    <x v="22"/>
    <n v="81"/>
    <n v="4"/>
    <n v="0"/>
    <n v="20"/>
    <n v="0"/>
    <n v="0.89"/>
    <n v="0"/>
    <s v="Yes"/>
    <x v="0"/>
    <n v="0"/>
    <m/>
  </r>
  <r>
    <n v="4452"/>
    <s v="Female"/>
    <n v="0.59"/>
    <n v="0.54"/>
    <n v="0.89"/>
    <n v="9.77"/>
    <n v="49"/>
    <x v="42"/>
    <n v="77"/>
    <n v="4"/>
    <n v="2"/>
    <n v="16"/>
    <n v="3"/>
    <n v="0.99"/>
    <n v="1"/>
    <s v="No"/>
    <x v="0"/>
    <n v="0"/>
    <m/>
  </r>
  <r>
    <n v="4453"/>
    <s v="Male"/>
    <n v="0.78"/>
    <n v="0.74"/>
    <n v="0.57999999999999996"/>
    <n v="5.98"/>
    <n v="63"/>
    <x v="26"/>
    <n v="41"/>
    <n v="1"/>
    <n v="1"/>
    <n v="0"/>
    <n v="4"/>
    <n v="0.65"/>
    <n v="0"/>
    <s v="Yes"/>
    <x v="0"/>
    <n v="0"/>
    <m/>
  </r>
  <r>
    <n v="4454"/>
    <s v="Female"/>
    <n v="0.65"/>
    <n v="0.86"/>
    <n v="0.83"/>
    <n v="8.0399999999999991"/>
    <n v="56"/>
    <x v="58"/>
    <n v="42"/>
    <n v="1"/>
    <n v="1"/>
    <n v="18"/>
    <n v="3"/>
    <n v="0.79"/>
    <n v="3"/>
    <s v="No"/>
    <x v="0"/>
    <n v="0"/>
    <m/>
  </r>
  <r>
    <n v="4455"/>
    <s v="Male"/>
    <n v="0.85"/>
    <n v="0.83"/>
    <n v="0.64"/>
    <n v="8.43"/>
    <n v="91"/>
    <x v="13"/>
    <n v="99"/>
    <n v="3"/>
    <n v="2"/>
    <n v="11"/>
    <n v="4"/>
    <n v="0.79"/>
    <n v="0"/>
    <s v="Yes"/>
    <x v="1"/>
    <n v="10.26"/>
    <m/>
  </r>
  <r>
    <n v="4456"/>
    <s v="Male"/>
    <n v="0.69"/>
    <n v="0.57999999999999996"/>
    <n v="0.83"/>
    <n v="9.52"/>
    <n v="55"/>
    <x v="50"/>
    <n v="86"/>
    <n v="3"/>
    <n v="3"/>
    <n v="21"/>
    <n v="1"/>
    <n v="0.83"/>
    <n v="4"/>
    <s v="Yes"/>
    <x v="0"/>
    <n v="0"/>
    <m/>
  </r>
  <r>
    <n v="4457"/>
    <s v="Male"/>
    <n v="0.94"/>
    <n v="0.55000000000000004"/>
    <n v="0.55000000000000004"/>
    <n v="8.85"/>
    <n v="56"/>
    <x v="5"/>
    <n v="81"/>
    <n v="2"/>
    <n v="4"/>
    <n v="1"/>
    <n v="1"/>
    <n v="0.86"/>
    <n v="0"/>
    <s v="No"/>
    <x v="1"/>
    <n v="11.68"/>
    <m/>
  </r>
  <r>
    <n v="4458"/>
    <s v="Male"/>
    <n v="0.86"/>
    <n v="0.67"/>
    <n v="0.62"/>
    <n v="8.27"/>
    <n v="40"/>
    <x v="52"/>
    <n v="88"/>
    <n v="0"/>
    <n v="4"/>
    <n v="16"/>
    <n v="2"/>
    <n v="0.62"/>
    <n v="0"/>
    <s v="Yes"/>
    <x v="1"/>
    <n v="8.44"/>
    <m/>
  </r>
  <r>
    <n v="4459"/>
    <s v="Male"/>
    <n v="0.71"/>
    <n v="0.63"/>
    <n v="0.71"/>
    <n v="6"/>
    <n v="99"/>
    <x v="0"/>
    <n v="78"/>
    <n v="3"/>
    <n v="0"/>
    <n v="6"/>
    <n v="5"/>
    <n v="0.83"/>
    <n v="4"/>
    <s v="Yes"/>
    <x v="0"/>
    <n v="0"/>
    <m/>
  </r>
  <r>
    <n v="4460"/>
    <s v="Female"/>
    <n v="0.56000000000000005"/>
    <n v="0.68"/>
    <n v="0.73"/>
    <n v="7.11"/>
    <n v="60"/>
    <x v="4"/>
    <n v="64"/>
    <n v="0"/>
    <n v="5"/>
    <n v="13"/>
    <n v="5"/>
    <n v="0.69"/>
    <n v="2"/>
    <s v="No"/>
    <x v="0"/>
    <n v="0"/>
    <m/>
  </r>
  <r>
    <n v="4461"/>
    <s v="Female"/>
    <n v="0.72"/>
    <n v="0.63"/>
    <n v="0.87"/>
    <n v="6.1"/>
    <n v="93"/>
    <x v="43"/>
    <n v="41"/>
    <n v="3"/>
    <n v="3"/>
    <n v="13"/>
    <n v="1"/>
    <n v="0.84"/>
    <n v="2"/>
    <s v="No"/>
    <x v="0"/>
    <n v="0"/>
    <m/>
  </r>
  <r>
    <n v="4462"/>
    <s v="Male"/>
    <n v="0.9"/>
    <n v="0.89"/>
    <n v="0.69"/>
    <n v="9.2899999999999991"/>
    <n v="86"/>
    <x v="27"/>
    <n v="78"/>
    <n v="4"/>
    <n v="4"/>
    <n v="11"/>
    <n v="4"/>
    <n v="0.87"/>
    <n v="2"/>
    <s v="No"/>
    <x v="1"/>
    <n v="4.3499999999999996"/>
    <m/>
  </r>
  <r>
    <n v="4463"/>
    <s v="Female"/>
    <n v="0.89"/>
    <n v="0.66"/>
    <n v="0.85"/>
    <n v="8.7200000000000006"/>
    <n v="88"/>
    <x v="12"/>
    <n v="54"/>
    <n v="4"/>
    <n v="3"/>
    <n v="15"/>
    <n v="5"/>
    <n v="0.77"/>
    <n v="3"/>
    <s v="No"/>
    <x v="0"/>
    <n v="0"/>
    <m/>
  </r>
  <r>
    <n v="4464"/>
    <s v="Male"/>
    <n v="0.78"/>
    <n v="0.84"/>
    <n v="0.75"/>
    <n v="8.76"/>
    <n v="82"/>
    <x v="33"/>
    <n v="42"/>
    <n v="4"/>
    <n v="1"/>
    <n v="17"/>
    <n v="3"/>
    <n v="0.73"/>
    <n v="4"/>
    <s v="Yes"/>
    <x v="0"/>
    <n v="0"/>
    <m/>
  </r>
  <r>
    <n v="4465"/>
    <s v="Female"/>
    <n v="0.65"/>
    <n v="0.78"/>
    <n v="0.56999999999999995"/>
    <n v="8.3000000000000007"/>
    <n v="61"/>
    <x v="22"/>
    <n v="44"/>
    <n v="0"/>
    <n v="1"/>
    <n v="7"/>
    <n v="3"/>
    <n v="0.6"/>
    <n v="3"/>
    <s v="No"/>
    <x v="0"/>
    <n v="0"/>
    <m/>
  </r>
  <r>
    <n v="4466"/>
    <s v="Female"/>
    <n v="0.87"/>
    <n v="0.91"/>
    <n v="0.56000000000000005"/>
    <n v="7.68"/>
    <n v="44"/>
    <x v="18"/>
    <n v="93"/>
    <n v="2"/>
    <n v="3"/>
    <n v="1"/>
    <n v="3"/>
    <n v="0.79"/>
    <n v="3"/>
    <s v="No"/>
    <x v="0"/>
    <n v="0"/>
    <m/>
  </r>
  <r>
    <n v="4467"/>
    <s v="Female"/>
    <n v="0.77"/>
    <n v="0.66"/>
    <n v="0.89"/>
    <n v="6.14"/>
    <n v="75"/>
    <x v="21"/>
    <n v="79"/>
    <n v="3"/>
    <n v="2"/>
    <n v="10"/>
    <n v="5"/>
    <n v="0.84"/>
    <n v="5"/>
    <s v="No"/>
    <x v="0"/>
    <n v="0"/>
    <m/>
  </r>
  <r>
    <n v="4468"/>
    <s v="Female"/>
    <n v="0.87"/>
    <n v="0.92"/>
    <n v="0.7"/>
    <n v="6.92"/>
    <n v="97"/>
    <x v="51"/>
    <n v="75"/>
    <n v="3"/>
    <n v="4"/>
    <n v="0"/>
    <n v="3"/>
    <n v="0.71"/>
    <n v="3"/>
    <s v="Yes"/>
    <x v="0"/>
    <n v="0"/>
    <m/>
  </r>
  <r>
    <n v="4469"/>
    <s v="Male"/>
    <n v="0.8"/>
    <n v="0.56999999999999995"/>
    <n v="0.75"/>
    <n v="6.09"/>
    <n v="60"/>
    <x v="48"/>
    <n v="89"/>
    <n v="0"/>
    <n v="4"/>
    <n v="9"/>
    <n v="2"/>
    <n v="0.98"/>
    <n v="4"/>
    <s v="No"/>
    <x v="0"/>
    <n v="0"/>
    <m/>
  </r>
  <r>
    <n v="4470"/>
    <s v="Male"/>
    <n v="0.63"/>
    <n v="0.5"/>
    <n v="0.66"/>
    <n v="8.6199999999999992"/>
    <n v="95"/>
    <x v="18"/>
    <n v="90"/>
    <n v="4"/>
    <n v="1"/>
    <n v="17"/>
    <n v="5"/>
    <n v="0.68"/>
    <n v="1"/>
    <s v="Yes"/>
    <x v="1"/>
    <n v="4.75"/>
    <m/>
  </r>
  <r>
    <n v="4471"/>
    <s v="Female"/>
    <n v="0.82"/>
    <n v="0.94"/>
    <n v="0.82"/>
    <n v="6.19"/>
    <n v="48"/>
    <x v="44"/>
    <n v="79"/>
    <n v="2"/>
    <n v="5"/>
    <n v="15"/>
    <n v="3"/>
    <n v="0.68"/>
    <n v="1"/>
    <s v="No"/>
    <x v="0"/>
    <n v="0"/>
    <m/>
  </r>
  <r>
    <n v="4472"/>
    <s v="Female"/>
    <n v="0.57999999999999996"/>
    <n v="0.85"/>
    <n v="0.66"/>
    <n v="8.52"/>
    <n v="66"/>
    <x v="27"/>
    <n v="94"/>
    <n v="3"/>
    <n v="0"/>
    <n v="1"/>
    <n v="4"/>
    <n v="0.84"/>
    <n v="2"/>
    <s v="Yes"/>
    <x v="1"/>
    <n v="4.58"/>
    <m/>
  </r>
  <r>
    <n v="4473"/>
    <s v="Male"/>
    <n v="0.76"/>
    <n v="0.56000000000000005"/>
    <n v="0.87"/>
    <n v="8.48"/>
    <n v="87"/>
    <x v="39"/>
    <n v="77"/>
    <n v="2"/>
    <n v="4"/>
    <n v="22"/>
    <n v="2"/>
    <n v="0.89"/>
    <n v="3"/>
    <s v="Yes"/>
    <x v="0"/>
    <n v="0"/>
    <m/>
  </r>
  <r>
    <n v="4474"/>
    <s v="Female"/>
    <n v="0.73"/>
    <n v="0.54"/>
    <n v="0.74"/>
    <n v="7.48"/>
    <n v="51"/>
    <x v="58"/>
    <n v="76"/>
    <n v="2"/>
    <n v="1"/>
    <n v="16"/>
    <n v="2"/>
    <n v="0.99"/>
    <n v="2"/>
    <s v="Yes"/>
    <x v="1"/>
    <n v="9.81"/>
    <m/>
  </r>
  <r>
    <n v="4475"/>
    <s v="Male"/>
    <n v="0.62"/>
    <n v="0.73"/>
    <n v="0.75"/>
    <n v="6.08"/>
    <n v="57"/>
    <x v="58"/>
    <n v="66"/>
    <n v="1"/>
    <n v="1"/>
    <n v="15"/>
    <n v="5"/>
    <n v="0.87"/>
    <n v="3"/>
    <s v="No"/>
    <x v="0"/>
    <n v="0"/>
    <m/>
  </r>
  <r>
    <n v="4476"/>
    <s v="Male"/>
    <n v="0.75"/>
    <n v="0.77"/>
    <n v="0.76"/>
    <n v="6.85"/>
    <n v="93"/>
    <x v="10"/>
    <n v="44"/>
    <n v="2"/>
    <n v="3"/>
    <n v="18"/>
    <n v="2"/>
    <n v="0.61"/>
    <n v="2"/>
    <s v="No"/>
    <x v="0"/>
    <n v="0"/>
    <m/>
  </r>
  <r>
    <n v="4477"/>
    <s v="Male"/>
    <n v="0.78"/>
    <n v="0.92"/>
    <n v="0.8"/>
    <n v="6.88"/>
    <n v="74"/>
    <x v="10"/>
    <n v="56"/>
    <n v="1"/>
    <n v="3"/>
    <n v="4"/>
    <n v="1"/>
    <n v="0.84"/>
    <n v="0"/>
    <s v="No"/>
    <x v="0"/>
    <n v="0"/>
    <m/>
  </r>
  <r>
    <n v="4478"/>
    <s v="Female"/>
    <n v="0.92"/>
    <n v="0.66"/>
    <n v="0.61"/>
    <n v="8.51"/>
    <n v="54"/>
    <x v="31"/>
    <n v="77"/>
    <n v="0"/>
    <n v="5"/>
    <n v="22"/>
    <n v="2"/>
    <n v="0.77"/>
    <n v="4"/>
    <s v="Yes"/>
    <x v="0"/>
    <n v="0"/>
    <m/>
  </r>
  <r>
    <n v="4479"/>
    <s v="Male"/>
    <n v="0.77"/>
    <n v="0.86"/>
    <n v="0.61"/>
    <n v="5.99"/>
    <n v="89"/>
    <x v="55"/>
    <n v="84"/>
    <n v="4"/>
    <n v="3"/>
    <n v="5"/>
    <n v="4"/>
    <n v="0.83"/>
    <n v="3"/>
    <s v="No"/>
    <x v="0"/>
    <n v="0"/>
    <m/>
  </r>
  <r>
    <n v="4480"/>
    <s v="Female"/>
    <n v="0.77"/>
    <n v="0.69"/>
    <n v="0.62"/>
    <n v="9.06"/>
    <n v="83"/>
    <x v="53"/>
    <n v="80"/>
    <n v="1"/>
    <n v="0"/>
    <n v="23"/>
    <n v="5"/>
    <n v="0.77"/>
    <n v="5"/>
    <s v="Yes"/>
    <x v="0"/>
    <n v="0"/>
    <m/>
  </r>
  <r>
    <n v="4481"/>
    <s v="Male"/>
    <n v="0.56999999999999995"/>
    <n v="0.52"/>
    <n v="0.8"/>
    <n v="8.77"/>
    <n v="69"/>
    <x v="33"/>
    <n v="95"/>
    <n v="2"/>
    <n v="4"/>
    <n v="16"/>
    <n v="5"/>
    <n v="0.86"/>
    <n v="3"/>
    <s v="No"/>
    <x v="0"/>
    <n v="0"/>
    <m/>
  </r>
  <r>
    <n v="4482"/>
    <s v="Female"/>
    <n v="0.72"/>
    <n v="0.86"/>
    <n v="0.78"/>
    <n v="6.3"/>
    <n v="84"/>
    <x v="29"/>
    <n v="51"/>
    <n v="4"/>
    <n v="0"/>
    <n v="15"/>
    <n v="3"/>
    <n v="0.94"/>
    <n v="3"/>
    <s v="No"/>
    <x v="0"/>
    <n v="0"/>
    <m/>
  </r>
  <r>
    <n v="4483"/>
    <s v="Female"/>
    <n v="0.78"/>
    <n v="0.75"/>
    <n v="0.78"/>
    <n v="8.59"/>
    <n v="72"/>
    <x v="44"/>
    <n v="81"/>
    <n v="2"/>
    <n v="0"/>
    <n v="15"/>
    <n v="1"/>
    <n v="0.93"/>
    <n v="4"/>
    <s v="No"/>
    <x v="0"/>
    <n v="0"/>
    <m/>
  </r>
  <r>
    <n v="4484"/>
    <s v="Female"/>
    <n v="0.54"/>
    <n v="0.64"/>
    <n v="0.66"/>
    <n v="8.3699999999999992"/>
    <n v="75"/>
    <x v="33"/>
    <n v="70"/>
    <n v="2"/>
    <n v="3"/>
    <n v="6"/>
    <n v="3"/>
    <n v="0.97"/>
    <n v="0"/>
    <s v="No"/>
    <x v="1"/>
    <n v="4.12"/>
    <m/>
  </r>
  <r>
    <n v="4485"/>
    <s v="Male"/>
    <n v="0.91"/>
    <n v="0.56999999999999995"/>
    <n v="0.62"/>
    <n v="8.7200000000000006"/>
    <n v="79"/>
    <x v="15"/>
    <n v="72"/>
    <n v="1"/>
    <n v="5"/>
    <n v="15"/>
    <n v="0"/>
    <n v="0.65"/>
    <n v="1"/>
    <s v="No"/>
    <x v="0"/>
    <n v="0"/>
    <m/>
  </r>
  <r>
    <n v="4486"/>
    <s v="Male"/>
    <n v="0.56000000000000005"/>
    <n v="0.62"/>
    <n v="0.63"/>
    <n v="6.31"/>
    <n v="90"/>
    <x v="31"/>
    <n v="82"/>
    <n v="0"/>
    <n v="1"/>
    <n v="8"/>
    <n v="1"/>
    <n v="0.75"/>
    <n v="4"/>
    <s v="Yes"/>
    <x v="0"/>
    <n v="0"/>
    <m/>
  </r>
  <r>
    <n v="4487"/>
    <s v="Female"/>
    <n v="0.91"/>
    <n v="0.52"/>
    <n v="0.56999999999999995"/>
    <n v="6.18"/>
    <n v="92"/>
    <x v="40"/>
    <n v="68"/>
    <n v="2"/>
    <n v="2"/>
    <n v="22"/>
    <n v="4"/>
    <n v="0.82"/>
    <n v="0"/>
    <s v="Yes"/>
    <x v="0"/>
    <n v="0"/>
    <m/>
  </r>
  <r>
    <n v="4488"/>
    <s v="Female"/>
    <n v="0.85"/>
    <n v="0.5"/>
    <n v="0.75"/>
    <n v="6.52"/>
    <n v="69"/>
    <x v="19"/>
    <n v="77"/>
    <n v="1"/>
    <n v="1"/>
    <n v="5"/>
    <n v="1"/>
    <n v="0.87"/>
    <n v="2"/>
    <s v="No"/>
    <x v="0"/>
    <n v="0"/>
    <m/>
  </r>
  <r>
    <n v="4489"/>
    <s v="Female"/>
    <n v="0.9"/>
    <n v="0.57999999999999996"/>
    <n v="0.85"/>
    <n v="7.07"/>
    <n v="65"/>
    <x v="29"/>
    <n v="42"/>
    <n v="2"/>
    <n v="1"/>
    <n v="15"/>
    <n v="2"/>
    <n v="0.72"/>
    <n v="3"/>
    <s v="Yes"/>
    <x v="0"/>
    <n v="0"/>
    <m/>
  </r>
  <r>
    <n v="4490"/>
    <s v="Male"/>
    <n v="0.76"/>
    <n v="0.8"/>
    <n v="0.78"/>
    <n v="8.91"/>
    <n v="60"/>
    <x v="29"/>
    <n v="77"/>
    <n v="4"/>
    <n v="1"/>
    <n v="8"/>
    <n v="1"/>
    <n v="0.71"/>
    <n v="3"/>
    <s v="No"/>
    <x v="0"/>
    <n v="0"/>
    <m/>
  </r>
  <r>
    <n v="4491"/>
    <s v="Male"/>
    <n v="0.95"/>
    <n v="0.9"/>
    <n v="0.57999999999999996"/>
    <n v="8.67"/>
    <n v="76"/>
    <x v="48"/>
    <n v="80"/>
    <n v="0"/>
    <n v="1"/>
    <n v="3"/>
    <n v="2"/>
    <n v="0.7"/>
    <n v="1"/>
    <s v="No"/>
    <x v="0"/>
    <n v="0"/>
    <m/>
  </r>
  <r>
    <n v="4492"/>
    <s v="Male"/>
    <n v="0.51"/>
    <n v="0.75"/>
    <n v="0.74"/>
    <n v="9.48"/>
    <n v="82"/>
    <x v="10"/>
    <n v="93"/>
    <n v="2"/>
    <n v="0"/>
    <n v="21"/>
    <n v="3"/>
    <n v="0.81"/>
    <n v="2"/>
    <s v="No"/>
    <x v="1"/>
    <n v="11.47"/>
    <m/>
  </r>
  <r>
    <n v="4493"/>
    <s v="Male"/>
    <n v="0.74"/>
    <n v="0.66"/>
    <n v="0.7"/>
    <n v="5.75"/>
    <n v="96"/>
    <x v="46"/>
    <n v="79"/>
    <n v="0"/>
    <n v="3"/>
    <n v="5"/>
    <n v="1"/>
    <n v="0.9"/>
    <n v="0"/>
    <s v="No"/>
    <x v="0"/>
    <n v="0"/>
    <m/>
  </r>
  <r>
    <n v="4494"/>
    <s v="Female"/>
    <n v="0.57999999999999996"/>
    <n v="0.83"/>
    <n v="0.64"/>
    <n v="5.55"/>
    <n v="70"/>
    <x v="12"/>
    <n v="69"/>
    <n v="0"/>
    <n v="3"/>
    <n v="13"/>
    <n v="1"/>
    <n v="0.86"/>
    <n v="2"/>
    <s v="Yes"/>
    <x v="0"/>
    <n v="0"/>
    <m/>
  </r>
  <r>
    <n v="4495"/>
    <s v="Female"/>
    <n v="0.76"/>
    <n v="0.57999999999999996"/>
    <n v="0.8"/>
    <n v="8.51"/>
    <n v="95"/>
    <x v="47"/>
    <n v="86"/>
    <n v="4"/>
    <n v="1"/>
    <n v="2"/>
    <n v="4"/>
    <n v="0.86"/>
    <n v="2"/>
    <s v="Yes"/>
    <x v="0"/>
    <n v="0"/>
    <m/>
  </r>
  <r>
    <n v="4496"/>
    <s v="Male"/>
    <n v="0.5"/>
    <n v="0.62"/>
    <n v="0.83"/>
    <n v="6.7"/>
    <n v="95"/>
    <x v="51"/>
    <n v="61"/>
    <n v="4"/>
    <n v="2"/>
    <n v="22"/>
    <n v="0"/>
    <n v="0.99"/>
    <n v="1"/>
    <s v="Yes"/>
    <x v="0"/>
    <n v="0"/>
    <m/>
  </r>
  <r>
    <n v="4497"/>
    <s v="Male"/>
    <n v="0.72"/>
    <n v="0.54"/>
    <n v="0.59"/>
    <n v="6.94"/>
    <n v="56"/>
    <x v="40"/>
    <n v="77"/>
    <n v="3"/>
    <n v="4"/>
    <n v="16"/>
    <n v="1"/>
    <n v="0.85"/>
    <n v="0"/>
    <s v="Yes"/>
    <x v="0"/>
    <n v="0"/>
    <m/>
  </r>
  <r>
    <n v="4498"/>
    <s v="Female"/>
    <n v="0.59"/>
    <n v="0.9"/>
    <n v="0.65"/>
    <n v="7.85"/>
    <n v="56"/>
    <x v="26"/>
    <n v="71"/>
    <n v="0"/>
    <n v="1"/>
    <n v="10"/>
    <n v="3"/>
    <n v="0.66"/>
    <n v="1"/>
    <s v="Yes"/>
    <x v="1"/>
    <n v="11.43"/>
    <m/>
  </r>
  <r>
    <n v="4499"/>
    <s v="Male"/>
    <n v="0.91"/>
    <n v="0.62"/>
    <n v="0.83"/>
    <n v="5.94"/>
    <n v="73"/>
    <x v="58"/>
    <n v="94"/>
    <n v="2"/>
    <n v="1"/>
    <n v="23"/>
    <n v="2"/>
    <n v="0.7"/>
    <n v="0"/>
    <s v="No"/>
    <x v="0"/>
    <n v="0"/>
    <m/>
  </r>
  <r>
    <n v="4500"/>
    <s v="Male"/>
    <n v="0.74"/>
    <n v="0.5"/>
    <n v="0.69"/>
    <n v="8.26"/>
    <n v="63"/>
    <x v="27"/>
    <n v="82"/>
    <n v="4"/>
    <n v="2"/>
    <n v="7"/>
    <n v="3"/>
    <n v="0.81"/>
    <n v="4"/>
    <s v="No"/>
    <x v="0"/>
    <n v="0"/>
    <m/>
  </r>
  <r>
    <n v="4501"/>
    <s v="Male"/>
    <n v="0.52"/>
    <n v="0.74"/>
    <n v="0.6"/>
    <n v="6.9"/>
    <n v="97"/>
    <x v="37"/>
    <n v="49"/>
    <n v="2"/>
    <n v="0"/>
    <n v="7"/>
    <n v="5"/>
    <n v="0.99"/>
    <n v="4"/>
    <s v="Yes"/>
    <x v="0"/>
    <n v="0"/>
    <m/>
  </r>
  <r>
    <n v="4502"/>
    <s v="Male"/>
    <n v="0.55000000000000004"/>
    <n v="0.53"/>
    <n v="0.69"/>
    <n v="8.2200000000000006"/>
    <n v="72"/>
    <x v="53"/>
    <n v="71"/>
    <n v="0"/>
    <n v="1"/>
    <n v="24"/>
    <n v="5"/>
    <n v="0.78"/>
    <n v="3"/>
    <s v="Yes"/>
    <x v="0"/>
    <n v="0"/>
    <m/>
  </r>
  <r>
    <n v="4503"/>
    <s v="Male"/>
    <n v="0.55000000000000004"/>
    <n v="0.85"/>
    <n v="0.74"/>
    <n v="9.09"/>
    <n v="43"/>
    <x v="26"/>
    <n v="82"/>
    <n v="4"/>
    <n v="2"/>
    <n v="3"/>
    <n v="4"/>
    <n v="0.97"/>
    <n v="1"/>
    <s v="No"/>
    <x v="1"/>
    <n v="11.02"/>
    <m/>
  </r>
  <r>
    <n v="4504"/>
    <s v="Male"/>
    <n v="0.51"/>
    <n v="0.59"/>
    <n v="0.88"/>
    <n v="6.24"/>
    <n v="48"/>
    <x v="15"/>
    <n v="43"/>
    <n v="3"/>
    <n v="0"/>
    <n v="14"/>
    <n v="5"/>
    <n v="0.79"/>
    <n v="4"/>
    <s v="No"/>
    <x v="0"/>
    <n v="0"/>
    <m/>
  </r>
  <r>
    <n v="4505"/>
    <s v="Female"/>
    <n v="0.67"/>
    <n v="0.77"/>
    <n v="0.56000000000000005"/>
    <n v="9.5"/>
    <n v="41"/>
    <x v="15"/>
    <n v="68"/>
    <n v="0"/>
    <n v="0"/>
    <n v="15"/>
    <n v="1"/>
    <n v="0.78"/>
    <n v="5"/>
    <s v="No"/>
    <x v="0"/>
    <n v="0"/>
    <m/>
  </r>
  <r>
    <n v="4506"/>
    <s v="Male"/>
    <n v="0.72"/>
    <n v="0.55000000000000004"/>
    <n v="0.7"/>
    <n v="7.78"/>
    <n v="74"/>
    <x v="13"/>
    <n v="84"/>
    <n v="2"/>
    <n v="5"/>
    <n v="21"/>
    <n v="0"/>
    <n v="0.78"/>
    <n v="2"/>
    <s v="Yes"/>
    <x v="1"/>
    <n v="8.26"/>
    <m/>
  </r>
  <r>
    <n v="4507"/>
    <s v="Male"/>
    <n v="0.51"/>
    <n v="0.76"/>
    <n v="0.73"/>
    <n v="9.4700000000000006"/>
    <n v="98"/>
    <x v="51"/>
    <n v="47"/>
    <n v="3"/>
    <n v="5"/>
    <n v="10"/>
    <n v="0"/>
    <n v="0.95"/>
    <n v="2"/>
    <s v="No"/>
    <x v="0"/>
    <n v="0"/>
    <m/>
  </r>
  <r>
    <n v="4508"/>
    <s v="Female"/>
    <n v="0.61"/>
    <n v="0.61"/>
    <n v="0.88"/>
    <n v="6.39"/>
    <n v="77"/>
    <x v="24"/>
    <n v="59"/>
    <n v="0"/>
    <n v="5"/>
    <n v="6"/>
    <n v="1"/>
    <n v="0.86"/>
    <n v="4"/>
    <s v="Yes"/>
    <x v="0"/>
    <n v="0"/>
    <m/>
  </r>
  <r>
    <n v="4509"/>
    <s v="Female"/>
    <n v="0.71"/>
    <n v="0.52"/>
    <n v="0.68"/>
    <n v="8.1"/>
    <n v="84"/>
    <x v="18"/>
    <n v="86"/>
    <n v="4"/>
    <n v="1"/>
    <n v="17"/>
    <n v="0"/>
    <n v="0.76"/>
    <n v="1"/>
    <s v="No"/>
    <x v="1"/>
    <n v="8.36"/>
    <m/>
  </r>
  <r>
    <n v="4510"/>
    <s v="Female"/>
    <n v="0.86"/>
    <n v="0.82"/>
    <n v="0.78"/>
    <n v="7.24"/>
    <n v="54"/>
    <x v="9"/>
    <n v="46"/>
    <n v="0"/>
    <n v="0"/>
    <n v="5"/>
    <n v="3"/>
    <n v="0.77"/>
    <n v="3"/>
    <s v="No"/>
    <x v="0"/>
    <n v="0"/>
    <m/>
  </r>
  <r>
    <n v="4511"/>
    <s v="Male"/>
    <n v="0.69"/>
    <n v="0.59"/>
    <n v="0.82"/>
    <n v="8.83"/>
    <n v="82"/>
    <x v="47"/>
    <n v="40"/>
    <n v="1"/>
    <n v="1"/>
    <n v="23"/>
    <n v="2"/>
    <n v="0.79"/>
    <n v="2"/>
    <s v="Yes"/>
    <x v="0"/>
    <n v="0"/>
    <m/>
  </r>
  <r>
    <n v="4512"/>
    <s v="Female"/>
    <n v="0.88"/>
    <n v="0.8"/>
    <n v="0.86"/>
    <n v="8.11"/>
    <n v="81"/>
    <x v="24"/>
    <n v="99"/>
    <n v="2"/>
    <n v="1"/>
    <n v="3"/>
    <n v="1"/>
    <n v="0.67"/>
    <n v="3"/>
    <s v="No"/>
    <x v="0"/>
    <n v="0"/>
    <m/>
  </r>
  <r>
    <n v="4513"/>
    <s v="Male"/>
    <n v="0.73"/>
    <n v="0.64"/>
    <n v="0.64"/>
    <n v="7.63"/>
    <n v="42"/>
    <x v="51"/>
    <n v="64"/>
    <n v="4"/>
    <n v="3"/>
    <n v="4"/>
    <n v="5"/>
    <n v="0.99"/>
    <n v="2"/>
    <s v="No"/>
    <x v="0"/>
    <n v="0"/>
    <m/>
  </r>
  <r>
    <n v="4514"/>
    <s v="Male"/>
    <n v="0.69"/>
    <n v="0.56000000000000005"/>
    <n v="0.63"/>
    <n v="9.43"/>
    <n v="70"/>
    <x v="44"/>
    <n v="65"/>
    <n v="4"/>
    <n v="4"/>
    <n v="23"/>
    <n v="2"/>
    <n v="0.7"/>
    <n v="0"/>
    <s v="No"/>
    <x v="1"/>
    <n v="9.6199999999999992"/>
    <m/>
  </r>
  <r>
    <n v="4515"/>
    <s v="Male"/>
    <n v="0.5"/>
    <n v="0.85"/>
    <n v="0.78"/>
    <n v="7.12"/>
    <n v="91"/>
    <x v="45"/>
    <n v="48"/>
    <n v="1"/>
    <n v="4"/>
    <n v="2"/>
    <n v="0"/>
    <n v="0.89"/>
    <n v="4"/>
    <s v="Yes"/>
    <x v="0"/>
    <n v="0"/>
    <m/>
  </r>
  <r>
    <n v="4516"/>
    <s v="Female"/>
    <n v="0.5"/>
    <n v="0.63"/>
    <n v="0.83"/>
    <n v="6.45"/>
    <n v="80"/>
    <x v="6"/>
    <n v="62"/>
    <n v="3"/>
    <n v="3"/>
    <n v="5"/>
    <n v="4"/>
    <n v="0.71"/>
    <n v="1"/>
    <s v="Yes"/>
    <x v="0"/>
    <n v="0"/>
    <m/>
  </r>
  <r>
    <n v="4517"/>
    <s v="Female"/>
    <n v="0.66"/>
    <n v="0.63"/>
    <n v="0.83"/>
    <n v="8.11"/>
    <n v="96"/>
    <x v="11"/>
    <n v="79"/>
    <n v="4"/>
    <n v="1"/>
    <n v="13"/>
    <n v="2"/>
    <n v="0.82"/>
    <n v="2"/>
    <s v="No"/>
    <x v="1"/>
    <n v="12.14"/>
    <m/>
  </r>
  <r>
    <n v="4518"/>
    <s v="Female"/>
    <n v="0.5"/>
    <n v="0.52"/>
    <n v="0.77"/>
    <n v="8.18"/>
    <n v="81"/>
    <x v="50"/>
    <n v="41"/>
    <n v="3"/>
    <n v="2"/>
    <n v="0"/>
    <n v="4"/>
    <n v="0.65"/>
    <n v="4"/>
    <s v="Yes"/>
    <x v="0"/>
    <n v="0"/>
    <m/>
  </r>
  <r>
    <n v="4519"/>
    <s v="Female"/>
    <n v="0.94"/>
    <n v="0.52"/>
    <n v="0.81"/>
    <n v="7.39"/>
    <n v="92"/>
    <x v="31"/>
    <n v="65"/>
    <n v="3"/>
    <n v="0"/>
    <n v="19"/>
    <n v="3"/>
    <n v="0.94"/>
    <n v="3"/>
    <s v="No"/>
    <x v="0"/>
    <n v="0"/>
    <m/>
  </r>
  <r>
    <n v="4520"/>
    <s v="Female"/>
    <n v="0.79"/>
    <n v="0.71"/>
    <n v="0.85"/>
    <n v="7.59"/>
    <n v="94"/>
    <x v="33"/>
    <n v="53"/>
    <n v="3"/>
    <n v="3"/>
    <n v="13"/>
    <n v="4"/>
    <n v="0.74"/>
    <n v="1"/>
    <s v="Yes"/>
    <x v="0"/>
    <n v="0"/>
    <m/>
  </r>
  <r>
    <n v="4521"/>
    <s v="Male"/>
    <n v="0.9"/>
    <n v="0.68"/>
    <n v="0.61"/>
    <n v="9.6300000000000008"/>
    <n v="96"/>
    <x v="8"/>
    <n v="83"/>
    <n v="0"/>
    <n v="5"/>
    <n v="5"/>
    <n v="2"/>
    <n v="0.97"/>
    <n v="1"/>
    <s v="Yes"/>
    <x v="1"/>
    <n v="7.67"/>
    <m/>
  </r>
  <r>
    <n v="4522"/>
    <s v="Male"/>
    <n v="0.52"/>
    <n v="0.84"/>
    <n v="0.57999999999999996"/>
    <n v="8.65"/>
    <n v="95"/>
    <x v="32"/>
    <n v="70"/>
    <n v="1"/>
    <n v="3"/>
    <n v="2"/>
    <n v="2"/>
    <n v="0.87"/>
    <n v="4"/>
    <s v="Yes"/>
    <x v="0"/>
    <n v="0"/>
    <m/>
  </r>
  <r>
    <n v="4523"/>
    <s v="Male"/>
    <n v="0.95"/>
    <n v="0.61"/>
    <n v="0.68"/>
    <n v="5.98"/>
    <n v="98"/>
    <x v="27"/>
    <n v="65"/>
    <n v="2"/>
    <n v="3"/>
    <n v="16"/>
    <n v="1"/>
    <n v="0.66"/>
    <n v="4"/>
    <s v="No"/>
    <x v="0"/>
    <n v="0"/>
    <m/>
  </r>
  <r>
    <n v="4524"/>
    <s v="Male"/>
    <n v="0.6"/>
    <n v="0.54"/>
    <n v="0.64"/>
    <n v="6.41"/>
    <n v="62"/>
    <x v="24"/>
    <n v="94"/>
    <n v="1"/>
    <n v="3"/>
    <n v="21"/>
    <n v="5"/>
    <n v="0.65"/>
    <n v="4"/>
    <s v="Yes"/>
    <x v="0"/>
    <n v="0"/>
    <m/>
  </r>
  <r>
    <n v="4525"/>
    <s v="Female"/>
    <n v="0.73"/>
    <n v="0.59"/>
    <n v="0.88"/>
    <n v="9.69"/>
    <n v="51"/>
    <x v="16"/>
    <n v="88"/>
    <n v="4"/>
    <n v="4"/>
    <n v="13"/>
    <n v="4"/>
    <n v="0.86"/>
    <n v="0"/>
    <s v="Yes"/>
    <x v="1"/>
    <n v="11.48"/>
    <m/>
  </r>
  <r>
    <n v="4526"/>
    <s v="Female"/>
    <n v="0.71"/>
    <n v="0.9"/>
    <n v="0.8"/>
    <n v="8.6199999999999992"/>
    <n v="47"/>
    <x v="27"/>
    <n v="58"/>
    <n v="1"/>
    <n v="1"/>
    <n v="18"/>
    <n v="3"/>
    <n v="0.61"/>
    <n v="0"/>
    <s v="Yes"/>
    <x v="1"/>
    <n v="9.98"/>
    <m/>
  </r>
  <r>
    <n v="4527"/>
    <s v="Male"/>
    <n v="0.93"/>
    <n v="0.82"/>
    <n v="0.77"/>
    <n v="9.43"/>
    <n v="92"/>
    <x v="35"/>
    <n v="77"/>
    <n v="2"/>
    <n v="3"/>
    <n v="23"/>
    <n v="1"/>
    <n v="0.65"/>
    <n v="1"/>
    <s v="No"/>
    <x v="1"/>
    <n v="6.4"/>
    <m/>
  </r>
  <r>
    <n v="4528"/>
    <s v="Female"/>
    <n v="0.94"/>
    <n v="0.62"/>
    <n v="0.63"/>
    <n v="6.81"/>
    <n v="60"/>
    <x v="12"/>
    <n v="92"/>
    <n v="0"/>
    <n v="3"/>
    <n v="6"/>
    <n v="1"/>
    <n v="0.91"/>
    <n v="4"/>
    <s v="No"/>
    <x v="0"/>
    <n v="0"/>
    <m/>
  </r>
  <r>
    <n v="4529"/>
    <s v="Female"/>
    <n v="0.75"/>
    <n v="0.84"/>
    <n v="0.62"/>
    <n v="8.69"/>
    <n v="60"/>
    <x v="56"/>
    <n v="44"/>
    <n v="4"/>
    <n v="3"/>
    <n v="10"/>
    <n v="3"/>
    <n v="0.88"/>
    <n v="5"/>
    <s v="No"/>
    <x v="0"/>
    <n v="0"/>
    <m/>
  </r>
  <r>
    <n v="4530"/>
    <s v="Male"/>
    <n v="0.62"/>
    <n v="0.81"/>
    <n v="0.68"/>
    <n v="8.57"/>
    <n v="71"/>
    <x v="3"/>
    <n v="96"/>
    <n v="0"/>
    <n v="2"/>
    <n v="6"/>
    <n v="1"/>
    <n v="0.93"/>
    <n v="5"/>
    <s v="No"/>
    <x v="0"/>
    <n v="0"/>
    <m/>
  </r>
  <r>
    <n v="4531"/>
    <s v="Male"/>
    <n v="0.5"/>
    <n v="0.6"/>
    <n v="0.61"/>
    <n v="6.77"/>
    <n v="56"/>
    <x v="26"/>
    <n v="45"/>
    <n v="4"/>
    <n v="2"/>
    <n v="12"/>
    <n v="3"/>
    <n v="0.6"/>
    <n v="0"/>
    <s v="Yes"/>
    <x v="0"/>
    <n v="0"/>
    <m/>
  </r>
  <r>
    <n v="4532"/>
    <s v="Female"/>
    <n v="0.73"/>
    <n v="0.87"/>
    <n v="0.61"/>
    <n v="7.87"/>
    <n v="93"/>
    <x v="19"/>
    <n v="74"/>
    <n v="2"/>
    <n v="0"/>
    <n v="23"/>
    <n v="0"/>
    <n v="0.74"/>
    <n v="1"/>
    <s v="No"/>
    <x v="0"/>
    <n v="0"/>
    <m/>
  </r>
  <r>
    <n v="4533"/>
    <s v="Female"/>
    <n v="0.59"/>
    <n v="0.73"/>
    <n v="0.63"/>
    <n v="8.1999999999999993"/>
    <n v="76"/>
    <x v="31"/>
    <n v="55"/>
    <n v="0"/>
    <n v="1"/>
    <n v="22"/>
    <n v="1"/>
    <n v="0.69"/>
    <n v="2"/>
    <s v="No"/>
    <x v="1"/>
    <n v="11.29"/>
    <m/>
  </r>
  <r>
    <n v="4534"/>
    <s v="Male"/>
    <n v="0.84"/>
    <n v="0.84"/>
    <n v="0.56999999999999995"/>
    <n v="7.57"/>
    <n v="63"/>
    <x v="35"/>
    <n v="70"/>
    <n v="2"/>
    <n v="3"/>
    <n v="20"/>
    <n v="2"/>
    <n v="0.69"/>
    <n v="5"/>
    <s v="No"/>
    <x v="0"/>
    <n v="0"/>
    <m/>
  </r>
  <r>
    <n v="4535"/>
    <s v="Male"/>
    <n v="0.73"/>
    <n v="0.68"/>
    <n v="0.68"/>
    <n v="9.06"/>
    <n v="47"/>
    <x v="29"/>
    <n v="57"/>
    <n v="2"/>
    <n v="0"/>
    <n v="23"/>
    <n v="0"/>
    <n v="0.69"/>
    <n v="4"/>
    <s v="No"/>
    <x v="0"/>
    <n v="0"/>
    <m/>
  </r>
  <r>
    <n v="4536"/>
    <s v="Male"/>
    <n v="0.77"/>
    <n v="0.55000000000000004"/>
    <n v="0.71"/>
    <n v="9.08"/>
    <n v="57"/>
    <x v="57"/>
    <n v="53"/>
    <n v="1"/>
    <n v="5"/>
    <n v="13"/>
    <n v="1"/>
    <n v="0.96"/>
    <n v="0"/>
    <s v="No"/>
    <x v="0"/>
    <n v="0"/>
    <m/>
  </r>
  <r>
    <n v="4537"/>
    <s v="Female"/>
    <n v="0.85"/>
    <n v="0.89"/>
    <n v="0.76"/>
    <n v="9.16"/>
    <n v="50"/>
    <x v="15"/>
    <n v="64"/>
    <n v="4"/>
    <n v="0"/>
    <n v="23"/>
    <n v="3"/>
    <n v="0.91"/>
    <n v="1"/>
    <s v="No"/>
    <x v="0"/>
    <n v="0"/>
    <m/>
  </r>
  <r>
    <n v="4538"/>
    <s v="Male"/>
    <n v="0.65"/>
    <n v="0.94"/>
    <n v="0.8"/>
    <n v="8.9499999999999993"/>
    <n v="93"/>
    <x v="53"/>
    <n v="54"/>
    <n v="3"/>
    <n v="5"/>
    <n v="10"/>
    <n v="0"/>
    <n v="0.95"/>
    <n v="4"/>
    <s v="Yes"/>
    <x v="0"/>
    <n v="0"/>
    <m/>
  </r>
  <r>
    <n v="4539"/>
    <s v="Male"/>
    <n v="0.89"/>
    <n v="0.93"/>
    <n v="0.82"/>
    <n v="7.6"/>
    <n v="99"/>
    <x v="24"/>
    <n v="65"/>
    <n v="3"/>
    <n v="5"/>
    <n v="7"/>
    <n v="5"/>
    <n v="0.84"/>
    <n v="1"/>
    <s v="No"/>
    <x v="1"/>
    <n v="4.8600000000000003"/>
    <m/>
  </r>
  <r>
    <n v="4540"/>
    <s v="Female"/>
    <n v="0.65"/>
    <n v="0.91"/>
    <n v="0.68"/>
    <n v="7.14"/>
    <n v="98"/>
    <x v="41"/>
    <n v="75"/>
    <n v="0"/>
    <n v="1"/>
    <n v="11"/>
    <n v="0"/>
    <n v="0.74"/>
    <n v="2"/>
    <s v="Yes"/>
    <x v="0"/>
    <n v="0"/>
    <m/>
  </r>
  <r>
    <n v="4541"/>
    <s v="Female"/>
    <n v="0.66"/>
    <n v="0.84"/>
    <n v="0.63"/>
    <n v="9.07"/>
    <n v="49"/>
    <x v="1"/>
    <n v="50"/>
    <n v="2"/>
    <n v="2"/>
    <n v="14"/>
    <n v="2"/>
    <n v="0.68"/>
    <n v="5"/>
    <s v="Yes"/>
    <x v="0"/>
    <n v="0"/>
    <m/>
  </r>
  <r>
    <n v="4542"/>
    <s v="Female"/>
    <n v="0.64"/>
    <n v="0.53"/>
    <n v="0.8"/>
    <n v="7.61"/>
    <n v="65"/>
    <x v="25"/>
    <n v="76"/>
    <n v="1"/>
    <n v="1"/>
    <n v="9"/>
    <n v="1"/>
    <n v="0.75"/>
    <n v="1"/>
    <s v="No"/>
    <x v="1"/>
    <n v="13.88"/>
    <m/>
  </r>
  <r>
    <n v="4543"/>
    <s v="Female"/>
    <n v="0.65"/>
    <n v="0.82"/>
    <n v="0.56000000000000005"/>
    <n v="6.56"/>
    <n v="86"/>
    <x v="17"/>
    <n v="80"/>
    <n v="4"/>
    <n v="0"/>
    <n v="21"/>
    <n v="1"/>
    <n v="0.78"/>
    <n v="1"/>
    <s v="Yes"/>
    <x v="0"/>
    <n v="0"/>
    <m/>
  </r>
  <r>
    <n v="4544"/>
    <s v="Female"/>
    <n v="0.64"/>
    <n v="0.62"/>
    <n v="0.65"/>
    <n v="7.68"/>
    <n v="45"/>
    <x v="53"/>
    <n v="76"/>
    <n v="0"/>
    <n v="5"/>
    <n v="1"/>
    <n v="3"/>
    <n v="0.71"/>
    <n v="2"/>
    <s v="Yes"/>
    <x v="1"/>
    <n v="4.08"/>
    <m/>
  </r>
  <r>
    <n v="4545"/>
    <s v="Male"/>
    <n v="0.83"/>
    <n v="0.85"/>
    <n v="0.71"/>
    <n v="6.11"/>
    <n v="90"/>
    <x v="54"/>
    <n v="46"/>
    <n v="2"/>
    <n v="1"/>
    <n v="23"/>
    <n v="0"/>
    <n v="0.94"/>
    <n v="3"/>
    <s v="Yes"/>
    <x v="0"/>
    <n v="0"/>
    <m/>
  </r>
  <r>
    <n v="4546"/>
    <s v="Male"/>
    <n v="0.6"/>
    <n v="0.92"/>
    <n v="0.88"/>
    <n v="8.4700000000000006"/>
    <n v="56"/>
    <x v="41"/>
    <n v="57"/>
    <n v="3"/>
    <n v="2"/>
    <n v="12"/>
    <n v="2"/>
    <n v="0.64"/>
    <n v="4"/>
    <s v="Yes"/>
    <x v="0"/>
    <n v="0"/>
    <m/>
  </r>
  <r>
    <n v="4547"/>
    <s v="Female"/>
    <n v="0.5"/>
    <n v="0.68"/>
    <n v="0.73"/>
    <n v="6.94"/>
    <n v="62"/>
    <x v="12"/>
    <n v="89"/>
    <n v="3"/>
    <n v="0"/>
    <n v="9"/>
    <n v="3"/>
    <n v="0.97"/>
    <n v="2"/>
    <s v="No"/>
    <x v="0"/>
    <n v="0"/>
    <m/>
  </r>
  <r>
    <n v="4548"/>
    <s v="Female"/>
    <n v="0.64"/>
    <n v="0.92"/>
    <n v="0.72"/>
    <n v="6.62"/>
    <n v="81"/>
    <x v="17"/>
    <n v="59"/>
    <n v="4"/>
    <n v="1"/>
    <n v="16"/>
    <n v="5"/>
    <n v="0.65"/>
    <n v="5"/>
    <s v="Yes"/>
    <x v="0"/>
    <n v="0"/>
    <m/>
  </r>
  <r>
    <n v="4549"/>
    <s v="Female"/>
    <n v="0.75"/>
    <n v="0.61"/>
    <n v="0.67"/>
    <n v="9.61"/>
    <n v="76"/>
    <x v="35"/>
    <n v="95"/>
    <n v="4"/>
    <n v="3"/>
    <n v="24"/>
    <n v="3"/>
    <n v="0.73"/>
    <n v="2"/>
    <s v="No"/>
    <x v="1"/>
    <n v="3.61"/>
    <m/>
  </r>
  <r>
    <n v="4550"/>
    <s v="Female"/>
    <n v="0.53"/>
    <n v="0.6"/>
    <n v="0.59"/>
    <n v="8.84"/>
    <n v="67"/>
    <x v="58"/>
    <n v="41"/>
    <n v="4"/>
    <n v="3"/>
    <n v="24"/>
    <n v="2"/>
    <n v="0.71"/>
    <n v="5"/>
    <s v="No"/>
    <x v="0"/>
    <n v="0"/>
    <m/>
  </r>
  <r>
    <n v="4551"/>
    <s v="Female"/>
    <n v="0.92"/>
    <n v="0.55000000000000004"/>
    <n v="0.77"/>
    <n v="8.8800000000000008"/>
    <n v="55"/>
    <x v="24"/>
    <n v="65"/>
    <n v="0"/>
    <n v="1"/>
    <n v="21"/>
    <n v="1"/>
    <n v="0.81"/>
    <n v="4"/>
    <s v="Yes"/>
    <x v="0"/>
    <n v="0"/>
    <m/>
  </r>
  <r>
    <n v="4552"/>
    <s v="Male"/>
    <n v="0.54"/>
    <n v="0.61"/>
    <n v="0.78"/>
    <n v="8.18"/>
    <n v="51"/>
    <x v="34"/>
    <n v="62"/>
    <n v="4"/>
    <n v="1"/>
    <n v="9"/>
    <n v="2"/>
    <n v="0.63"/>
    <n v="5"/>
    <s v="Yes"/>
    <x v="0"/>
    <n v="0"/>
    <m/>
  </r>
  <r>
    <n v="4553"/>
    <s v="Male"/>
    <n v="0.84"/>
    <n v="0.76"/>
    <n v="0.83"/>
    <n v="9.11"/>
    <n v="97"/>
    <x v="3"/>
    <n v="71"/>
    <n v="0"/>
    <n v="5"/>
    <n v="21"/>
    <n v="1"/>
    <n v="0.77"/>
    <n v="1"/>
    <s v="Yes"/>
    <x v="1"/>
    <n v="13.71"/>
    <m/>
  </r>
  <r>
    <n v="4554"/>
    <s v="Male"/>
    <n v="0.62"/>
    <n v="0.9"/>
    <n v="0.62"/>
    <n v="8.76"/>
    <n v="60"/>
    <x v="29"/>
    <n v="52"/>
    <n v="1"/>
    <n v="5"/>
    <n v="5"/>
    <n v="4"/>
    <n v="0.9"/>
    <n v="0"/>
    <s v="Yes"/>
    <x v="0"/>
    <n v="0"/>
    <m/>
  </r>
  <r>
    <n v="4555"/>
    <s v="Male"/>
    <n v="0.59"/>
    <n v="0.74"/>
    <n v="0.8"/>
    <n v="8.07"/>
    <n v="98"/>
    <x v="59"/>
    <n v="52"/>
    <n v="2"/>
    <n v="2"/>
    <n v="19"/>
    <n v="0"/>
    <n v="0.94"/>
    <n v="4"/>
    <s v="No"/>
    <x v="0"/>
    <n v="0"/>
    <m/>
  </r>
  <r>
    <n v="4556"/>
    <s v="Female"/>
    <n v="0.6"/>
    <n v="0.91"/>
    <n v="0.69"/>
    <n v="9.6300000000000008"/>
    <n v="63"/>
    <x v="10"/>
    <n v="56"/>
    <n v="3"/>
    <n v="0"/>
    <n v="0"/>
    <n v="2"/>
    <n v="0.63"/>
    <n v="2"/>
    <s v="Yes"/>
    <x v="1"/>
    <n v="7.96"/>
    <m/>
  </r>
  <r>
    <n v="4557"/>
    <s v="Male"/>
    <n v="0.67"/>
    <n v="0.52"/>
    <n v="0.55000000000000004"/>
    <n v="6.32"/>
    <n v="67"/>
    <x v="40"/>
    <n v="64"/>
    <n v="0"/>
    <n v="1"/>
    <n v="16"/>
    <n v="5"/>
    <n v="0.68"/>
    <n v="1"/>
    <s v="Yes"/>
    <x v="0"/>
    <n v="0"/>
    <m/>
  </r>
  <r>
    <n v="4558"/>
    <s v="Female"/>
    <n v="0.83"/>
    <n v="0.52"/>
    <n v="0.82"/>
    <n v="9.56"/>
    <n v="76"/>
    <x v="26"/>
    <n v="97"/>
    <n v="2"/>
    <n v="0"/>
    <n v="0"/>
    <n v="5"/>
    <n v="0.74"/>
    <n v="5"/>
    <s v="No"/>
    <x v="0"/>
    <n v="0"/>
    <m/>
  </r>
  <r>
    <n v="4559"/>
    <s v="Female"/>
    <n v="0.88"/>
    <n v="0.69"/>
    <n v="0.68"/>
    <n v="7.23"/>
    <n v="60"/>
    <x v="45"/>
    <n v="61"/>
    <n v="4"/>
    <n v="3"/>
    <n v="4"/>
    <n v="3"/>
    <n v="0.8"/>
    <n v="3"/>
    <s v="No"/>
    <x v="0"/>
    <n v="0"/>
    <m/>
  </r>
  <r>
    <n v="4560"/>
    <s v="Female"/>
    <n v="0.9"/>
    <n v="0.77"/>
    <n v="0.88"/>
    <n v="7.77"/>
    <n v="72"/>
    <x v="38"/>
    <n v="66"/>
    <n v="3"/>
    <n v="0"/>
    <n v="14"/>
    <n v="1"/>
    <n v="0.91"/>
    <n v="1"/>
    <s v="No"/>
    <x v="1"/>
    <n v="8.1"/>
    <m/>
  </r>
  <r>
    <n v="4561"/>
    <s v="Male"/>
    <n v="0.91"/>
    <n v="0.72"/>
    <n v="0.85"/>
    <n v="6.03"/>
    <n v="41"/>
    <x v="24"/>
    <n v="56"/>
    <n v="0"/>
    <n v="4"/>
    <n v="22"/>
    <n v="0"/>
    <n v="0.68"/>
    <n v="0"/>
    <s v="No"/>
    <x v="0"/>
    <n v="0"/>
    <m/>
  </r>
  <r>
    <n v="4562"/>
    <s v="Female"/>
    <n v="0.72"/>
    <n v="0.52"/>
    <n v="0.6"/>
    <n v="7.82"/>
    <n v="76"/>
    <x v="17"/>
    <n v="65"/>
    <n v="4"/>
    <n v="2"/>
    <n v="0"/>
    <n v="5"/>
    <n v="0.91"/>
    <n v="1"/>
    <s v="Yes"/>
    <x v="1"/>
    <n v="10.98"/>
    <m/>
  </r>
  <r>
    <n v="4563"/>
    <s v="Male"/>
    <n v="0.56000000000000005"/>
    <n v="0.91"/>
    <n v="0.59"/>
    <n v="8.1300000000000008"/>
    <n v="94"/>
    <x v="16"/>
    <n v="77"/>
    <n v="2"/>
    <n v="2"/>
    <n v="16"/>
    <n v="0"/>
    <n v="0.75"/>
    <n v="0"/>
    <s v="Yes"/>
    <x v="1"/>
    <n v="7.8"/>
    <m/>
  </r>
  <r>
    <n v="4564"/>
    <s v="Male"/>
    <n v="0.88"/>
    <n v="0.73"/>
    <n v="0.85"/>
    <n v="9.7899999999999991"/>
    <n v="58"/>
    <x v="59"/>
    <n v="53"/>
    <n v="1"/>
    <n v="0"/>
    <n v="13"/>
    <n v="2"/>
    <n v="0.64"/>
    <n v="3"/>
    <s v="No"/>
    <x v="0"/>
    <n v="0"/>
    <m/>
  </r>
  <r>
    <n v="4565"/>
    <s v="Female"/>
    <n v="0.52"/>
    <n v="0.92"/>
    <n v="0.69"/>
    <n v="9.69"/>
    <n v="67"/>
    <x v="31"/>
    <n v="92"/>
    <n v="2"/>
    <n v="2"/>
    <n v="12"/>
    <n v="3"/>
    <n v="0.9"/>
    <n v="3"/>
    <s v="Yes"/>
    <x v="0"/>
    <n v="0"/>
    <m/>
  </r>
  <r>
    <n v="4566"/>
    <s v="Female"/>
    <n v="0.61"/>
    <n v="0.89"/>
    <n v="0.69"/>
    <n v="9.66"/>
    <n v="54"/>
    <x v="25"/>
    <n v="53"/>
    <n v="0"/>
    <n v="0"/>
    <n v="10"/>
    <n v="5"/>
    <n v="0.84"/>
    <n v="1"/>
    <s v="No"/>
    <x v="0"/>
    <n v="0"/>
    <m/>
  </r>
  <r>
    <n v="4567"/>
    <s v="Female"/>
    <n v="0.56000000000000005"/>
    <n v="0.55000000000000004"/>
    <n v="0.59"/>
    <n v="7"/>
    <n v="40"/>
    <x v="7"/>
    <n v="51"/>
    <n v="1"/>
    <n v="0"/>
    <n v="11"/>
    <n v="2"/>
    <n v="0.6"/>
    <n v="4"/>
    <s v="Yes"/>
    <x v="0"/>
    <n v="0"/>
    <m/>
  </r>
  <r>
    <n v="4568"/>
    <s v="Male"/>
    <n v="0.75"/>
    <n v="0.69"/>
    <n v="0.82"/>
    <n v="9.76"/>
    <n v="82"/>
    <x v="50"/>
    <n v="44"/>
    <n v="1"/>
    <n v="3"/>
    <n v="5"/>
    <n v="3"/>
    <n v="0.62"/>
    <n v="4"/>
    <s v="No"/>
    <x v="0"/>
    <n v="0"/>
    <m/>
  </r>
  <r>
    <n v="4569"/>
    <s v="Female"/>
    <n v="0.82"/>
    <n v="0.6"/>
    <n v="0.87"/>
    <n v="7.46"/>
    <n v="67"/>
    <x v="29"/>
    <n v="76"/>
    <n v="4"/>
    <n v="0"/>
    <n v="10"/>
    <n v="4"/>
    <n v="0.8"/>
    <n v="4"/>
    <s v="No"/>
    <x v="0"/>
    <n v="0"/>
    <m/>
  </r>
  <r>
    <n v="4570"/>
    <s v="Male"/>
    <n v="0.86"/>
    <n v="0.81"/>
    <n v="0.65"/>
    <n v="9.16"/>
    <n v="89"/>
    <x v="4"/>
    <n v="43"/>
    <n v="2"/>
    <n v="2"/>
    <n v="1"/>
    <n v="2"/>
    <n v="0.87"/>
    <n v="5"/>
    <s v="No"/>
    <x v="0"/>
    <n v="0"/>
    <m/>
  </r>
  <r>
    <n v="4571"/>
    <s v="Female"/>
    <n v="0.64"/>
    <n v="0.76"/>
    <n v="0.6"/>
    <n v="6.43"/>
    <n v="74"/>
    <x v="44"/>
    <n v="94"/>
    <n v="0"/>
    <n v="4"/>
    <n v="17"/>
    <n v="1"/>
    <n v="0.62"/>
    <n v="5"/>
    <s v="Yes"/>
    <x v="0"/>
    <n v="0"/>
    <m/>
  </r>
  <r>
    <n v="4572"/>
    <s v="Female"/>
    <n v="0.51"/>
    <n v="0.7"/>
    <n v="0.77"/>
    <n v="7.68"/>
    <n v="71"/>
    <x v="48"/>
    <n v="68"/>
    <n v="1"/>
    <n v="1"/>
    <n v="11"/>
    <n v="2"/>
    <n v="0.91"/>
    <n v="3"/>
    <s v="Yes"/>
    <x v="0"/>
    <n v="0"/>
    <m/>
  </r>
  <r>
    <n v="4573"/>
    <s v="Male"/>
    <n v="0.9"/>
    <n v="0.93"/>
    <n v="0.56000000000000005"/>
    <n v="9.65"/>
    <n v="67"/>
    <x v="45"/>
    <n v="64"/>
    <n v="4"/>
    <n v="2"/>
    <n v="22"/>
    <n v="2"/>
    <n v="0.91"/>
    <n v="0"/>
    <s v="Yes"/>
    <x v="0"/>
    <n v="0"/>
    <m/>
  </r>
  <r>
    <n v="4574"/>
    <s v="Male"/>
    <n v="0.56000000000000005"/>
    <n v="0.62"/>
    <n v="0.69"/>
    <n v="9.57"/>
    <n v="48"/>
    <x v="46"/>
    <n v="84"/>
    <n v="1"/>
    <n v="4"/>
    <n v="14"/>
    <n v="5"/>
    <n v="0.89"/>
    <n v="5"/>
    <s v="Yes"/>
    <x v="0"/>
    <n v="0"/>
    <m/>
  </r>
  <r>
    <n v="4575"/>
    <s v="Male"/>
    <n v="0.81"/>
    <n v="0.71"/>
    <n v="0.77"/>
    <n v="8.44"/>
    <n v="63"/>
    <x v="33"/>
    <n v="43"/>
    <n v="2"/>
    <n v="2"/>
    <n v="8"/>
    <n v="4"/>
    <n v="0.72"/>
    <n v="5"/>
    <s v="Yes"/>
    <x v="0"/>
    <n v="0"/>
    <m/>
  </r>
  <r>
    <n v="4576"/>
    <s v="Male"/>
    <n v="0.53"/>
    <n v="0.84"/>
    <n v="0.76"/>
    <n v="8.93"/>
    <n v="43"/>
    <x v="30"/>
    <n v="89"/>
    <n v="3"/>
    <n v="4"/>
    <n v="7"/>
    <n v="5"/>
    <n v="0.93"/>
    <n v="2"/>
    <s v="No"/>
    <x v="1"/>
    <n v="4.01"/>
    <m/>
  </r>
  <r>
    <n v="4577"/>
    <s v="Male"/>
    <n v="0.69"/>
    <n v="0.71"/>
    <n v="0.63"/>
    <n v="6.26"/>
    <n v="95"/>
    <x v="33"/>
    <n v="55"/>
    <n v="0"/>
    <n v="2"/>
    <n v="17"/>
    <n v="4"/>
    <n v="0.63"/>
    <n v="1"/>
    <s v="No"/>
    <x v="0"/>
    <n v="0"/>
    <m/>
  </r>
  <r>
    <n v="4578"/>
    <s v="Male"/>
    <n v="0.85"/>
    <n v="0.77"/>
    <n v="0.84"/>
    <n v="8.6"/>
    <n v="84"/>
    <x v="23"/>
    <n v="89"/>
    <n v="3"/>
    <n v="1"/>
    <n v="15"/>
    <n v="5"/>
    <n v="0.77"/>
    <n v="5"/>
    <s v="No"/>
    <x v="0"/>
    <n v="0"/>
    <m/>
  </r>
  <r>
    <n v="4579"/>
    <s v="Female"/>
    <n v="0.81"/>
    <n v="0.7"/>
    <n v="0.7"/>
    <n v="8.16"/>
    <n v="80"/>
    <x v="9"/>
    <n v="41"/>
    <n v="2"/>
    <n v="3"/>
    <n v="22"/>
    <n v="2"/>
    <n v="0.91"/>
    <n v="5"/>
    <s v="No"/>
    <x v="0"/>
    <n v="0"/>
    <m/>
  </r>
  <r>
    <n v="4580"/>
    <s v="Female"/>
    <n v="0.77"/>
    <n v="0.67"/>
    <n v="0.84"/>
    <n v="5.89"/>
    <n v="42"/>
    <x v="10"/>
    <n v="62"/>
    <n v="3"/>
    <n v="3"/>
    <n v="20"/>
    <n v="3"/>
    <n v="0.73"/>
    <n v="0"/>
    <s v="No"/>
    <x v="0"/>
    <n v="0"/>
    <m/>
  </r>
  <r>
    <n v="4581"/>
    <s v="Male"/>
    <n v="0.62"/>
    <n v="0.8"/>
    <n v="0.63"/>
    <n v="5.99"/>
    <n v="87"/>
    <x v="35"/>
    <n v="43"/>
    <n v="2"/>
    <n v="1"/>
    <n v="9"/>
    <n v="4"/>
    <n v="0.91"/>
    <n v="2"/>
    <s v="No"/>
    <x v="0"/>
    <n v="0"/>
    <m/>
  </r>
  <r>
    <n v="4582"/>
    <s v="Female"/>
    <n v="0.5"/>
    <n v="0.86"/>
    <n v="0.55000000000000004"/>
    <n v="5.97"/>
    <n v="61"/>
    <x v="25"/>
    <n v="59"/>
    <n v="2"/>
    <n v="2"/>
    <n v="11"/>
    <n v="4"/>
    <n v="0.65"/>
    <n v="3"/>
    <s v="No"/>
    <x v="0"/>
    <n v="0"/>
    <m/>
  </r>
  <r>
    <n v="4583"/>
    <s v="Male"/>
    <n v="0.84"/>
    <n v="0.7"/>
    <n v="0.62"/>
    <n v="8.61"/>
    <n v="79"/>
    <x v="15"/>
    <n v="56"/>
    <n v="4"/>
    <n v="4"/>
    <n v="19"/>
    <n v="3"/>
    <n v="0.76"/>
    <n v="2"/>
    <s v="No"/>
    <x v="0"/>
    <n v="0"/>
    <m/>
  </r>
  <r>
    <n v="4584"/>
    <s v="Female"/>
    <n v="0.79"/>
    <n v="0.63"/>
    <n v="0.72"/>
    <n v="6.11"/>
    <n v="97"/>
    <x v="45"/>
    <n v="91"/>
    <n v="3"/>
    <n v="0"/>
    <n v="11"/>
    <n v="0"/>
    <n v="0.67"/>
    <n v="3"/>
    <s v="Yes"/>
    <x v="0"/>
    <n v="0"/>
    <m/>
  </r>
  <r>
    <n v="4585"/>
    <s v="Female"/>
    <n v="0.85"/>
    <n v="0.74"/>
    <n v="0.81"/>
    <n v="7.51"/>
    <n v="78"/>
    <x v="14"/>
    <n v="45"/>
    <n v="1"/>
    <n v="2"/>
    <n v="9"/>
    <n v="4"/>
    <n v="0.94"/>
    <n v="3"/>
    <s v="Yes"/>
    <x v="0"/>
    <n v="0"/>
    <m/>
  </r>
  <r>
    <n v="4586"/>
    <s v="Male"/>
    <n v="0.74"/>
    <n v="0.76"/>
    <n v="0.72"/>
    <n v="7.04"/>
    <n v="96"/>
    <x v="6"/>
    <n v="57"/>
    <n v="2"/>
    <n v="1"/>
    <n v="13"/>
    <n v="4"/>
    <n v="0.83"/>
    <n v="5"/>
    <s v="Yes"/>
    <x v="0"/>
    <n v="0"/>
    <m/>
  </r>
  <r>
    <n v="4587"/>
    <s v="Male"/>
    <n v="0.65"/>
    <n v="0.89"/>
    <n v="0.86"/>
    <n v="7.87"/>
    <n v="94"/>
    <x v="47"/>
    <n v="59"/>
    <n v="3"/>
    <n v="5"/>
    <n v="3"/>
    <n v="3"/>
    <n v="0.62"/>
    <n v="5"/>
    <s v="Yes"/>
    <x v="0"/>
    <n v="0"/>
    <m/>
  </r>
  <r>
    <n v="4588"/>
    <s v="Male"/>
    <n v="0.68"/>
    <n v="0.72"/>
    <n v="0.86"/>
    <n v="8.5399999999999991"/>
    <n v="88"/>
    <x v="30"/>
    <n v="98"/>
    <n v="1"/>
    <n v="3"/>
    <n v="14"/>
    <n v="3"/>
    <n v="0.76"/>
    <n v="5"/>
    <s v="Yes"/>
    <x v="0"/>
    <n v="0"/>
    <m/>
  </r>
  <r>
    <n v="4589"/>
    <s v="Female"/>
    <n v="0.5"/>
    <n v="0.8"/>
    <n v="0.75"/>
    <n v="8.44"/>
    <n v="64"/>
    <x v="15"/>
    <n v="78"/>
    <n v="0"/>
    <n v="3"/>
    <n v="19"/>
    <n v="2"/>
    <n v="0.95"/>
    <n v="0"/>
    <s v="No"/>
    <x v="0"/>
    <n v="0"/>
    <m/>
  </r>
  <r>
    <n v="4590"/>
    <s v="Male"/>
    <n v="0.54"/>
    <n v="0.78"/>
    <n v="0.86"/>
    <n v="7.72"/>
    <n v="99"/>
    <x v="29"/>
    <n v="84"/>
    <n v="1"/>
    <n v="2"/>
    <n v="8"/>
    <n v="2"/>
    <n v="0.99"/>
    <n v="4"/>
    <s v="No"/>
    <x v="0"/>
    <n v="0"/>
    <m/>
  </r>
  <r>
    <n v="4591"/>
    <s v="Female"/>
    <n v="0.71"/>
    <n v="0.79"/>
    <n v="0.85"/>
    <n v="7.5"/>
    <n v="87"/>
    <x v="31"/>
    <n v="80"/>
    <n v="3"/>
    <n v="4"/>
    <n v="6"/>
    <n v="0"/>
    <n v="0.76"/>
    <n v="4"/>
    <s v="No"/>
    <x v="0"/>
    <n v="0"/>
    <m/>
  </r>
  <r>
    <n v="4592"/>
    <s v="Male"/>
    <n v="0.73"/>
    <n v="0.75"/>
    <n v="0.7"/>
    <n v="7.21"/>
    <n v="92"/>
    <x v="50"/>
    <n v="73"/>
    <n v="3"/>
    <n v="1"/>
    <n v="6"/>
    <n v="0"/>
    <n v="0.89"/>
    <n v="0"/>
    <s v="No"/>
    <x v="0"/>
    <n v="0"/>
    <m/>
  </r>
  <r>
    <n v="4593"/>
    <s v="Female"/>
    <n v="0.92"/>
    <n v="0.69"/>
    <n v="0.68"/>
    <n v="9.2100000000000009"/>
    <n v="61"/>
    <x v="43"/>
    <n v="79"/>
    <n v="1"/>
    <n v="1"/>
    <n v="19"/>
    <n v="0"/>
    <n v="0.84"/>
    <n v="1"/>
    <s v="Yes"/>
    <x v="1"/>
    <n v="12.85"/>
    <m/>
  </r>
  <r>
    <n v="4594"/>
    <s v="Female"/>
    <n v="0.94"/>
    <n v="0.87"/>
    <n v="0.78"/>
    <n v="6.92"/>
    <n v="89"/>
    <x v="9"/>
    <n v="85"/>
    <n v="1"/>
    <n v="4"/>
    <n v="8"/>
    <n v="1"/>
    <n v="0.81"/>
    <n v="3"/>
    <s v="Yes"/>
    <x v="0"/>
    <n v="0"/>
    <m/>
  </r>
  <r>
    <n v="4595"/>
    <s v="Male"/>
    <n v="0.86"/>
    <n v="0.68"/>
    <n v="0.79"/>
    <n v="6.62"/>
    <n v="87"/>
    <x v="59"/>
    <n v="93"/>
    <n v="2"/>
    <n v="4"/>
    <n v="23"/>
    <n v="3"/>
    <n v="0.96"/>
    <n v="1"/>
    <s v="Yes"/>
    <x v="0"/>
    <n v="0"/>
    <m/>
  </r>
  <r>
    <n v="4596"/>
    <s v="Female"/>
    <n v="0.85"/>
    <n v="0.76"/>
    <n v="0.89"/>
    <n v="8.6999999999999993"/>
    <n v="86"/>
    <x v="2"/>
    <n v="63"/>
    <n v="3"/>
    <n v="2"/>
    <n v="9"/>
    <n v="4"/>
    <n v="0.7"/>
    <n v="3"/>
    <s v="Yes"/>
    <x v="0"/>
    <n v="0"/>
    <m/>
  </r>
  <r>
    <n v="4597"/>
    <s v="Female"/>
    <n v="0.85"/>
    <n v="0.74"/>
    <n v="0.71"/>
    <n v="7.05"/>
    <n v="73"/>
    <x v="56"/>
    <n v="57"/>
    <n v="2"/>
    <n v="2"/>
    <n v="19"/>
    <n v="3"/>
    <n v="0.71"/>
    <n v="5"/>
    <s v="No"/>
    <x v="0"/>
    <n v="0"/>
    <m/>
  </r>
  <r>
    <n v="4598"/>
    <s v="Male"/>
    <n v="0.53"/>
    <n v="0.89"/>
    <n v="0.57999999999999996"/>
    <n v="9.14"/>
    <n v="59"/>
    <x v="1"/>
    <n v="69"/>
    <n v="2"/>
    <n v="5"/>
    <n v="12"/>
    <n v="3"/>
    <n v="0.8"/>
    <n v="3"/>
    <s v="No"/>
    <x v="0"/>
    <n v="0"/>
    <m/>
  </r>
  <r>
    <n v="4599"/>
    <s v="Female"/>
    <n v="0.85"/>
    <n v="0.87"/>
    <n v="0.65"/>
    <n v="6.91"/>
    <n v="75"/>
    <x v="26"/>
    <n v="98"/>
    <n v="0"/>
    <n v="3"/>
    <n v="5"/>
    <n v="0"/>
    <n v="0.74"/>
    <n v="5"/>
    <s v="No"/>
    <x v="0"/>
    <n v="0"/>
    <m/>
  </r>
  <r>
    <n v="4600"/>
    <s v="Male"/>
    <n v="0.67"/>
    <n v="0.72"/>
    <n v="0.69"/>
    <n v="8.52"/>
    <n v="76"/>
    <x v="38"/>
    <n v="40"/>
    <n v="3"/>
    <n v="3"/>
    <n v="3"/>
    <n v="3"/>
    <n v="0.71"/>
    <n v="4"/>
    <s v="No"/>
    <x v="0"/>
    <n v="0"/>
    <m/>
  </r>
  <r>
    <n v="4601"/>
    <s v="Male"/>
    <n v="0.65"/>
    <n v="0.78"/>
    <n v="0.84"/>
    <n v="5.69"/>
    <n v="78"/>
    <x v="47"/>
    <n v="62"/>
    <n v="2"/>
    <n v="4"/>
    <n v="16"/>
    <n v="1"/>
    <n v="0.81"/>
    <n v="4"/>
    <s v="No"/>
    <x v="0"/>
    <n v="0"/>
    <m/>
  </r>
  <r>
    <n v="4602"/>
    <s v="Male"/>
    <n v="0.9"/>
    <n v="0.64"/>
    <n v="0.78"/>
    <n v="7.16"/>
    <n v="66"/>
    <x v="49"/>
    <n v="68"/>
    <n v="0"/>
    <n v="0"/>
    <n v="20"/>
    <n v="5"/>
    <n v="0.98"/>
    <n v="3"/>
    <s v="No"/>
    <x v="0"/>
    <n v="0"/>
    <m/>
  </r>
  <r>
    <n v="4603"/>
    <s v="Male"/>
    <n v="0.67"/>
    <n v="0.52"/>
    <n v="0.56000000000000005"/>
    <n v="6.98"/>
    <n v="99"/>
    <x v="34"/>
    <n v="80"/>
    <n v="2"/>
    <n v="0"/>
    <n v="13"/>
    <n v="4"/>
    <n v="0.94"/>
    <n v="5"/>
    <s v="Yes"/>
    <x v="0"/>
    <n v="0"/>
    <m/>
  </r>
  <r>
    <n v="4604"/>
    <s v="Female"/>
    <n v="0.71"/>
    <n v="0.59"/>
    <n v="0.88"/>
    <n v="9.01"/>
    <n v="86"/>
    <x v="55"/>
    <n v="80"/>
    <n v="2"/>
    <n v="0"/>
    <n v="2"/>
    <n v="5"/>
    <n v="0.75"/>
    <n v="4"/>
    <s v="No"/>
    <x v="0"/>
    <n v="0"/>
    <m/>
  </r>
  <r>
    <n v="4605"/>
    <s v="Female"/>
    <n v="0.51"/>
    <n v="0.64"/>
    <n v="0.77"/>
    <n v="9.66"/>
    <n v="88"/>
    <x v="56"/>
    <n v="71"/>
    <n v="3"/>
    <n v="1"/>
    <n v="0"/>
    <n v="0"/>
    <n v="0.92"/>
    <n v="4"/>
    <s v="Yes"/>
    <x v="0"/>
    <n v="0"/>
    <m/>
  </r>
  <r>
    <n v="4606"/>
    <s v="Female"/>
    <n v="0.7"/>
    <n v="0.65"/>
    <n v="0.85"/>
    <n v="7.48"/>
    <n v="71"/>
    <x v="21"/>
    <n v="41"/>
    <n v="1"/>
    <n v="2"/>
    <n v="17"/>
    <n v="2"/>
    <n v="0.73"/>
    <n v="5"/>
    <s v="No"/>
    <x v="0"/>
    <n v="0"/>
    <m/>
  </r>
  <r>
    <n v="4607"/>
    <s v="Male"/>
    <n v="0.85"/>
    <n v="0.66"/>
    <n v="0.67"/>
    <n v="9.0500000000000007"/>
    <n v="81"/>
    <x v="29"/>
    <n v="87"/>
    <n v="1"/>
    <n v="4"/>
    <n v="1"/>
    <n v="5"/>
    <n v="0.77"/>
    <n v="2"/>
    <s v="Yes"/>
    <x v="1"/>
    <n v="13.14"/>
    <m/>
  </r>
  <r>
    <n v="4608"/>
    <s v="Female"/>
    <n v="0.93"/>
    <n v="0.68"/>
    <n v="0.87"/>
    <n v="8.51"/>
    <n v="91"/>
    <x v="46"/>
    <n v="75"/>
    <n v="3"/>
    <n v="3"/>
    <n v="7"/>
    <n v="4"/>
    <n v="0.75"/>
    <n v="2"/>
    <s v="Yes"/>
    <x v="1"/>
    <n v="9.2899999999999991"/>
    <m/>
  </r>
  <r>
    <n v="4609"/>
    <s v="Female"/>
    <n v="0.88"/>
    <n v="0.6"/>
    <n v="0.61"/>
    <n v="9.66"/>
    <n v="68"/>
    <x v="44"/>
    <n v="84"/>
    <n v="1"/>
    <n v="0"/>
    <n v="15"/>
    <n v="5"/>
    <n v="0.99"/>
    <n v="5"/>
    <s v="Yes"/>
    <x v="0"/>
    <n v="0"/>
    <m/>
  </r>
  <r>
    <n v="4610"/>
    <s v="Male"/>
    <n v="0.88"/>
    <n v="0.54"/>
    <n v="0.86"/>
    <n v="8.99"/>
    <n v="80"/>
    <x v="27"/>
    <n v="56"/>
    <n v="4"/>
    <n v="3"/>
    <n v="3"/>
    <n v="2"/>
    <n v="0.62"/>
    <n v="3"/>
    <s v="Yes"/>
    <x v="0"/>
    <n v="0"/>
    <m/>
  </r>
  <r>
    <n v="4611"/>
    <s v="Male"/>
    <n v="0.78"/>
    <n v="0.54"/>
    <n v="0.61"/>
    <n v="5.83"/>
    <n v="87"/>
    <x v="54"/>
    <n v="82"/>
    <n v="1"/>
    <n v="2"/>
    <n v="18"/>
    <n v="2"/>
    <n v="0.85"/>
    <n v="4"/>
    <s v="No"/>
    <x v="0"/>
    <n v="0"/>
    <m/>
  </r>
  <r>
    <n v="4612"/>
    <s v="Female"/>
    <n v="0.75"/>
    <n v="0.63"/>
    <n v="0.67"/>
    <n v="8.57"/>
    <n v="71"/>
    <x v="25"/>
    <n v="94"/>
    <n v="2"/>
    <n v="5"/>
    <n v="19"/>
    <n v="3"/>
    <n v="0.74"/>
    <n v="2"/>
    <s v="Yes"/>
    <x v="1"/>
    <n v="13.47"/>
    <m/>
  </r>
  <r>
    <n v="4613"/>
    <s v="Male"/>
    <n v="0.7"/>
    <n v="0.75"/>
    <n v="0.78"/>
    <n v="7.8"/>
    <n v="63"/>
    <x v="20"/>
    <n v="41"/>
    <n v="2"/>
    <n v="5"/>
    <n v="9"/>
    <n v="4"/>
    <n v="0.95"/>
    <n v="1"/>
    <s v="No"/>
    <x v="0"/>
    <n v="0"/>
    <m/>
  </r>
  <r>
    <n v="4614"/>
    <s v="Male"/>
    <n v="0.66"/>
    <n v="0.56999999999999995"/>
    <n v="0.82"/>
    <n v="5.57"/>
    <n v="42"/>
    <x v="39"/>
    <n v="43"/>
    <n v="0"/>
    <n v="4"/>
    <n v="16"/>
    <n v="1"/>
    <n v="0.86"/>
    <n v="3"/>
    <s v="No"/>
    <x v="0"/>
    <n v="0"/>
    <m/>
  </r>
  <r>
    <n v="4615"/>
    <s v="Male"/>
    <n v="0.65"/>
    <n v="0.54"/>
    <n v="0.86"/>
    <n v="6.58"/>
    <n v="93"/>
    <x v="6"/>
    <n v="83"/>
    <n v="3"/>
    <n v="0"/>
    <n v="16"/>
    <n v="3"/>
    <n v="0.76"/>
    <n v="3"/>
    <s v="Yes"/>
    <x v="0"/>
    <n v="0"/>
    <m/>
  </r>
  <r>
    <n v="4616"/>
    <s v="Male"/>
    <n v="0.8"/>
    <n v="0.56000000000000005"/>
    <n v="0.72"/>
    <n v="9.4600000000000009"/>
    <n v="66"/>
    <x v="59"/>
    <n v="73"/>
    <n v="0"/>
    <n v="0"/>
    <n v="20"/>
    <n v="2"/>
    <n v="0.73"/>
    <n v="1"/>
    <s v="Yes"/>
    <x v="1"/>
    <n v="10.15"/>
    <m/>
  </r>
  <r>
    <n v="4617"/>
    <s v="Female"/>
    <n v="0.57999999999999996"/>
    <n v="0.65"/>
    <n v="0.88"/>
    <n v="9.48"/>
    <n v="48"/>
    <x v="57"/>
    <n v="40"/>
    <n v="2"/>
    <n v="5"/>
    <n v="6"/>
    <n v="5"/>
    <n v="0.61"/>
    <n v="3"/>
    <s v="No"/>
    <x v="0"/>
    <n v="0"/>
    <m/>
  </r>
  <r>
    <n v="4618"/>
    <s v="Male"/>
    <n v="0.8"/>
    <n v="0.63"/>
    <n v="0.88"/>
    <n v="8.94"/>
    <n v="79"/>
    <x v="18"/>
    <n v="62"/>
    <n v="2"/>
    <n v="4"/>
    <n v="8"/>
    <n v="4"/>
    <n v="0.86"/>
    <n v="4"/>
    <s v="No"/>
    <x v="0"/>
    <n v="0"/>
    <m/>
  </r>
  <r>
    <n v="4619"/>
    <s v="Male"/>
    <n v="0.63"/>
    <n v="0.86"/>
    <n v="0.55000000000000004"/>
    <n v="9.7200000000000006"/>
    <n v="62"/>
    <x v="10"/>
    <n v="45"/>
    <n v="0"/>
    <n v="3"/>
    <n v="6"/>
    <n v="3"/>
    <n v="0.83"/>
    <n v="2"/>
    <s v="No"/>
    <x v="0"/>
    <n v="0"/>
    <m/>
  </r>
  <r>
    <n v="4620"/>
    <s v="Male"/>
    <n v="0.86"/>
    <n v="0.9"/>
    <n v="0.85"/>
    <n v="8.9700000000000006"/>
    <n v="46"/>
    <x v="26"/>
    <n v="55"/>
    <n v="4"/>
    <n v="2"/>
    <n v="20"/>
    <n v="4"/>
    <n v="0.99"/>
    <n v="0"/>
    <s v="Yes"/>
    <x v="1"/>
    <n v="11.15"/>
    <m/>
  </r>
  <r>
    <n v="4621"/>
    <s v="Male"/>
    <n v="0.51"/>
    <n v="0.53"/>
    <n v="0.55000000000000004"/>
    <n v="5.54"/>
    <n v="56"/>
    <x v="54"/>
    <n v="41"/>
    <n v="1"/>
    <n v="5"/>
    <n v="2"/>
    <n v="5"/>
    <n v="0.94"/>
    <n v="2"/>
    <s v="No"/>
    <x v="0"/>
    <n v="0"/>
    <m/>
  </r>
  <r>
    <n v="4622"/>
    <s v="Male"/>
    <n v="0.95"/>
    <n v="0.85"/>
    <n v="0.7"/>
    <n v="6.74"/>
    <n v="76"/>
    <x v="17"/>
    <n v="85"/>
    <n v="4"/>
    <n v="5"/>
    <n v="23"/>
    <n v="0"/>
    <n v="0.63"/>
    <n v="5"/>
    <s v="Yes"/>
    <x v="0"/>
    <n v="0"/>
    <m/>
  </r>
  <r>
    <n v="4623"/>
    <s v="Male"/>
    <n v="0.63"/>
    <n v="0.66"/>
    <n v="0.69"/>
    <n v="5.63"/>
    <n v="46"/>
    <x v="14"/>
    <n v="91"/>
    <n v="4"/>
    <n v="2"/>
    <n v="11"/>
    <n v="1"/>
    <n v="0.85"/>
    <n v="1"/>
    <s v="Yes"/>
    <x v="0"/>
    <n v="0"/>
    <m/>
  </r>
  <r>
    <n v="4624"/>
    <s v="Male"/>
    <n v="0.82"/>
    <n v="0.85"/>
    <n v="0.87"/>
    <n v="5.9"/>
    <n v="69"/>
    <x v="15"/>
    <n v="51"/>
    <n v="4"/>
    <n v="2"/>
    <n v="22"/>
    <n v="1"/>
    <n v="0.95"/>
    <n v="0"/>
    <s v="Yes"/>
    <x v="0"/>
    <n v="0"/>
    <m/>
  </r>
  <r>
    <n v="4625"/>
    <s v="Male"/>
    <n v="0.84"/>
    <n v="0.55000000000000004"/>
    <n v="0.77"/>
    <n v="6.44"/>
    <n v="52"/>
    <x v="24"/>
    <n v="66"/>
    <n v="4"/>
    <n v="5"/>
    <n v="3"/>
    <n v="1"/>
    <n v="0.63"/>
    <n v="5"/>
    <s v="Yes"/>
    <x v="0"/>
    <n v="0"/>
    <m/>
  </r>
  <r>
    <n v="4626"/>
    <s v="Female"/>
    <n v="0.88"/>
    <n v="0.65"/>
    <n v="0.88"/>
    <n v="7.67"/>
    <n v="57"/>
    <x v="29"/>
    <n v="58"/>
    <n v="1"/>
    <n v="3"/>
    <n v="16"/>
    <n v="2"/>
    <n v="0.93"/>
    <n v="5"/>
    <s v="Yes"/>
    <x v="0"/>
    <n v="0"/>
    <m/>
  </r>
  <r>
    <n v="4627"/>
    <s v="Male"/>
    <n v="0.69"/>
    <n v="0.78"/>
    <n v="0.71"/>
    <n v="9.14"/>
    <n v="70"/>
    <x v="21"/>
    <n v="67"/>
    <n v="3"/>
    <n v="3"/>
    <n v="2"/>
    <n v="2"/>
    <n v="0.72"/>
    <n v="4"/>
    <s v="Yes"/>
    <x v="0"/>
    <n v="0"/>
    <m/>
  </r>
  <r>
    <n v="4628"/>
    <s v="Female"/>
    <n v="0.51"/>
    <n v="0.85"/>
    <n v="0.79"/>
    <n v="9.2100000000000009"/>
    <n v="61"/>
    <x v="36"/>
    <n v="74"/>
    <n v="0"/>
    <n v="0"/>
    <n v="10"/>
    <n v="1"/>
    <n v="0.99"/>
    <n v="4"/>
    <s v="No"/>
    <x v="0"/>
    <n v="0"/>
    <m/>
  </r>
  <r>
    <n v="4629"/>
    <s v="Male"/>
    <n v="0.9"/>
    <n v="0.87"/>
    <n v="0.6"/>
    <n v="8.15"/>
    <n v="53"/>
    <x v="1"/>
    <n v="90"/>
    <n v="4"/>
    <n v="3"/>
    <n v="7"/>
    <n v="4"/>
    <n v="0.6"/>
    <n v="2"/>
    <s v="No"/>
    <x v="0"/>
    <n v="0"/>
    <m/>
  </r>
  <r>
    <n v="4630"/>
    <s v="Male"/>
    <n v="0.68"/>
    <n v="0.86"/>
    <n v="0.85"/>
    <n v="9.49"/>
    <n v="57"/>
    <x v="41"/>
    <n v="82"/>
    <n v="4"/>
    <n v="1"/>
    <n v="1"/>
    <n v="0"/>
    <n v="0.6"/>
    <n v="3"/>
    <s v="No"/>
    <x v="0"/>
    <n v="0"/>
    <m/>
  </r>
  <r>
    <n v="4631"/>
    <s v="Male"/>
    <n v="0.86"/>
    <n v="0.59"/>
    <n v="0.59"/>
    <n v="7.65"/>
    <n v="74"/>
    <x v="27"/>
    <n v="43"/>
    <n v="0"/>
    <n v="4"/>
    <n v="24"/>
    <n v="2"/>
    <n v="0.68"/>
    <n v="5"/>
    <s v="Yes"/>
    <x v="0"/>
    <n v="0"/>
    <m/>
  </r>
  <r>
    <n v="4632"/>
    <s v="Male"/>
    <n v="0.67"/>
    <n v="0.9"/>
    <n v="0.84"/>
    <n v="9.32"/>
    <n v="56"/>
    <x v="24"/>
    <n v="88"/>
    <n v="0"/>
    <n v="3"/>
    <n v="13"/>
    <n v="5"/>
    <n v="0.7"/>
    <n v="3"/>
    <s v="No"/>
    <x v="0"/>
    <n v="0"/>
    <m/>
  </r>
  <r>
    <n v="4633"/>
    <s v="Female"/>
    <n v="0.65"/>
    <n v="0.85"/>
    <n v="0.59"/>
    <n v="7.45"/>
    <n v="58"/>
    <x v="50"/>
    <n v="88"/>
    <n v="3"/>
    <n v="2"/>
    <n v="3"/>
    <n v="3"/>
    <n v="0.75"/>
    <n v="1"/>
    <s v="Yes"/>
    <x v="0"/>
    <n v="0"/>
    <m/>
  </r>
  <r>
    <n v="4634"/>
    <s v="Male"/>
    <n v="0.53"/>
    <n v="0.78"/>
    <n v="0.66"/>
    <n v="6.69"/>
    <n v="70"/>
    <x v="39"/>
    <n v="46"/>
    <n v="2"/>
    <n v="3"/>
    <n v="15"/>
    <n v="3"/>
    <n v="0.88"/>
    <n v="3"/>
    <s v="No"/>
    <x v="0"/>
    <n v="0"/>
    <m/>
  </r>
  <r>
    <n v="4635"/>
    <s v="Male"/>
    <n v="0.61"/>
    <n v="0.63"/>
    <n v="0.61"/>
    <n v="9.44"/>
    <n v="78"/>
    <x v="17"/>
    <n v="76"/>
    <n v="3"/>
    <n v="0"/>
    <n v="13"/>
    <n v="2"/>
    <n v="0.95"/>
    <n v="4"/>
    <s v="No"/>
    <x v="0"/>
    <n v="0"/>
    <m/>
  </r>
  <r>
    <n v="4636"/>
    <s v="Female"/>
    <n v="0.78"/>
    <n v="0.53"/>
    <n v="0.67"/>
    <n v="7.17"/>
    <n v="92"/>
    <x v="39"/>
    <n v="90"/>
    <n v="2"/>
    <n v="4"/>
    <n v="6"/>
    <n v="1"/>
    <n v="0.74"/>
    <n v="0"/>
    <s v="No"/>
    <x v="1"/>
    <n v="14.4"/>
    <m/>
  </r>
  <r>
    <n v="4637"/>
    <s v="Female"/>
    <n v="0.56000000000000005"/>
    <n v="0.93"/>
    <n v="0.57999999999999996"/>
    <n v="7.66"/>
    <n v="75"/>
    <x v="33"/>
    <n v="64"/>
    <n v="1"/>
    <n v="4"/>
    <n v="9"/>
    <n v="4"/>
    <n v="0.98"/>
    <n v="5"/>
    <s v="No"/>
    <x v="0"/>
    <n v="0"/>
    <m/>
  </r>
  <r>
    <n v="4638"/>
    <s v="Male"/>
    <n v="0.63"/>
    <n v="0.91"/>
    <n v="0.56999999999999995"/>
    <n v="6.91"/>
    <n v="54"/>
    <x v="22"/>
    <n v="92"/>
    <n v="3"/>
    <n v="2"/>
    <n v="11"/>
    <n v="0"/>
    <n v="0.61"/>
    <n v="2"/>
    <s v="Yes"/>
    <x v="0"/>
    <n v="0"/>
    <m/>
  </r>
  <r>
    <n v="4639"/>
    <s v="Female"/>
    <n v="0.61"/>
    <n v="0.85"/>
    <n v="0.66"/>
    <n v="8.35"/>
    <n v="68"/>
    <x v="36"/>
    <n v="97"/>
    <n v="1"/>
    <n v="4"/>
    <n v="22"/>
    <n v="3"/>
    <n v="0.69"/>
    <n v="2"/>
    <s v="No"/>
    <x v="1"/>
    <n v="9.31"/>
    <m/>
  </r>
  <r>
    <n v="4640"/>
    <s v="Female"/>
    <n v="0.84"/>
    <n v="0.94"/>
    <n v="0.55000000000000004"/>
    <n v="9.7799999999999994"/>
    <n v="99"/>
    <x v="53"/>
    <n v="90"/>
    <n v="0"/>
    <n v="1"/>
    <n v="7"/>
    <n v="2"/>
    <n v="0.7"/>
    <n v="2"/>
    <s v="Yes"/>
    <x v="1"/>
    <n v="14.2"/>
    <m/>
  </r>
  <r>
    <n v="4641"/>
    <s v="Female"/>
    <n v="0.54"/>
    <n v="0.62"/>
    <n v="0.81"/>
    <n v="5.61"/>
    <n v="95"/>
    <x v="44"/>
    <n v="80"/>
    <n v="3"/>
    <n v="4"/>
    <n v="22"/>
    <n v="4"/>
    <n v="0.89"/>
    <n v="3"/>
    <s v="Yes"/>
    <x v="0"/>
    <n v="0"/>
    <m/>
  </r>
  <r>
    <n v="4642"/>
    <s v="Male"/>
    <n v="0.66"/>
    <n v="0.67"/>
    <n v="0.67"/>
    <n v="9.3699999999999992"/>
    <n v="79"/>
    <x v="39"/>
    <n v="56"/>
    <n v="0"/>
    <n v="5"/>
    <n v="10"/>
    <n v="1"/>
    <n v="0.82"/>
    <n v="0"/>
    <s v="Yes"/>
    <x v="1"/>
    <n v="9.5500000000000007"/>
    <m/>
  </r>
  <r>
    <n v="4643"/>
    <s v="Male"/>
    <n v="0.91"/>
    <n v="0.82"/>
    <n v="0.71"/>
    <n v="5.52"/>
    <n v="55"/>
    <x v="40"/>
    <n v="80"/>
    <n v="4"/>
    <n v="2"/>
    <n v="19"/>
    <n v="0"/>
    <n v="0.81"/>
    <n v="3"/>
    <s v="Yes"/>
    <x v="0"/>
    <n v="0"/>
    <m/>
  </r>
  <r>
    <n v="4644"/>
    <s v="Male"/>
    <n v="0.81"/>
    <n v="0.7"/>
    <n v="0.62"/>
    <n v="7.07"/>
    <n v="72"/>
    <x v="8"/>
    <n v="53"/>
    <n v="0"/>
    <n v="4"/>
    <n v="12"/>
    <n v="0"/>
    <n v="0.95"/>
    <n v="3"/>
    <s v="No"/>
    <x v="0"/>
    <n v="0"/>
    <m/>
  </r>
  <r>
    <n v="4645"/>
    <s v="Female"/>
    <n v="0.59"/>
    <n v="0.65"/>
    <n v="0.86"/>
    <n v="6.23"/>
    <n v="64"/>
    <x v="26"/>
    <n v="76"/>
    <n v="4"/>
    <n v="3"/>
    <n v="11"/>
    <n v="3"/>
    <n v="0.88"/>
    <n v="5"/>
    <s v="No"/>
    <x v="0"/>
    <n v="0"/>
    <m/>
  </r>
  <r>
    <n v="4646"/>
    <s v="Male"/>
    <n v="0.92"/>
    <n v="0.64"/>
    <n v="0.74"/>
    <n v="8.76"/>
    <n v="55"/>
    <x v="7"/>
    <n v="93"/>
    <n v="2"/>
    <n v="0"/>
    <n v="6"/>
    <n v="3"/>
    <n v="0.91"/>
    <n v="4"/>
    <s v="Yes"/>
    <x v="0"/>
    <n v="0"/>
    <m/>
  </r>
  <r>
    <n v="4647"/>
    <s v="Female"/>
    <n v="0.66"/>
    <n v="0.54"/>
    <n v="0.71"/>
    <n v="5.72"/>
    <n v="69"/>
    <x v="4"/>
    <n v="41"/>
    <n v="4"/>
    <n v="5"/>
    <n v="20"/>
    <n v="5"/>
    <n v="0.92"/>
    <n v="5"/>
    <s v="No"/>
    <x v="0"/>
    <n v="0"/>
    <m/>
  </r>
  <r>
    <n v="4648"/>
    <s v="Male"/>
    <n v="0.54"/>
    <n v="0.55000000000000004"/>
    <n v="0.88"/>
    <n v="7.88"/>
    <n v="96"/>
    <x v="43"/>
    <n v="63"/>
    <n v="2"/>
    <n v="5"/>
    <n v="11"/>
    <n v="2"/>
    <n v="0.98"/>
    <n v="4"/>
    <s v="No"/>
    <x v="0"/>
    <n v="0"/>
    <m/>
  </r>
  <r>
    <n v="4649"/>
    <s v="Male"/>
    <n v="0.94"/>
    <n v="0.87"/>
    <n v="0.89"/>
    <n v="6.77"/>
    <n v="73"/>
    <x v="32"/>
    <n v="54"/>
    <n v="4"/>
    <n v="3"/>
    <n v="9"/>
    <n v="0"/>
    <n v="0.68"/>
    <n v="5"/>
    <s v="Yes"/>
    <x v="0"/>
    <n v="0"/>
    <m/>
  </r>
  <r>
    <n v="4650"/>
    <s v="Female"/>
    <n v="0.91"/>
    <n v="0.52"/>
    <n v="0.89"/>
    <n v="6.07"/>
    <n v="41"/>
    <x v="23"/>
    <n v="87"/>
    <n v="4"/>
    <n v="5"/>
    <n v="6"/>
    <n v="1"/>
    <n v="0.6"/>
    <n v="5"/>
    <s v="Yes"/>
    <x v="0"/>
    <n v="0"/>
    <m/>
  </r>
  <r>
    <n v="4651"/>
    <s v="Male"/>
    <n v="0.57999999999999996"/>
    <n v="0.61"/>
    <n v="0.78"/>
    <n v="8.82"/>
    <n v="79"/>
    <x v="42"/>
    <n v="90"/>
    <n v="1"/>
    <n v="1"/>
    <n v="18"/>
    <n v="1"/>
    <n v="0.77"/>
    <n v="3"/>
    <s v="No"/>
    <x v="0"/>
    <n v="0"/>
    <m/>
  </r>
  <r>
    <n v="4652"/>
    <s v="Female"/>
    <n v="0.82"/>
    <n v="0.85"/>
    <n v="0.72"/>
    <n v="6.43"/>
    <n v="83"/>
    <x v="11"/>
    <n v="72"/>
    <n v="1"/>
    <n v="1"/>
    <n v="6"/>
    <n v="2"/>
    <n v="0.81"/>
    <n v="5"/>
    <s v="No"/>
    <x v="0"/>
    <n v="0"/>
    <m/>
  </r>
  <r>
    <n v="4653"/>
    <s v="Female"/>
    <n v="0.85"/>
    <n v="0.82"/>
    <n v="0.87"/>
    <n v="6.46"/>
    <n v="82"/>
    <x v="8"/>
    <n v="94"/>
    <n v="0"/>
    <n v="0"/>
    <n v="22"/>
    <n v="0"/>
    <n v="0.96"/>
    <n v="1"/>
    <s v="No"/>
    <x v="0"/>
    <n v="0"/>
    <m/>
  </r>
  <r>
    <n v="4654"/>
    <s v="Male"/>
    <n v="0.85"/>
    <n v="0.85"/>
    <n v="0.77"/>
    <n v="6.68"/>
    <n v="77"/>
    <x v="40"/>
    <n v="51"/>
    <n v="1"/>
    <n v="0"/>
    <n v="17"/>
    <n v="3"/>
    <n v="0.73"/>
    <n v="1"/>
    <s v="No"/>
    <x v="0"/>
    <n v="0"/>
    <m/>
  </r>
  <r>
    <n v="4655"/>
    <s v="Female"/>
    <n v="0.67"/>
    <n v="0.82"/>
    <n v="0.79"/>
    <n v="8.02"/>
    <n v="90"/>
    <x v="43"/>
    <n v="58"/>
    <n v="2"/>
    <n v="0"/>
    <n v="23"/>
    <n v="5"/>
    <n v="0.81"/>
    <n v="1"/>
    <s v="Yes"/>
    <x v="1"/>
    <n v="3.83"/>
    <m/>
  </r>
  <r>
    <n v="4656"/>
    <s v="Male"/>
    <n v="0.57999999999999996"/>
    <n v="0.8"/>
    <n v="0.81"/>
    <n v="8.34"/>
    <n v="99"/>
    <x v="54"/>
    <n v="91"/>
    <n v="1"/>
    <n v="0"/>
    <n v="22"/>
    <n v="1"/>
    <n v="0.92"/>
    <n v="5"/>
    <s v="No"/>
    <x v="0"/>
    <n v="0"/>
    <m/>
  </r>
  <r>
    <n v="4657"/>
    <s v="Male"/>
    <n v="0.78"/>
    <n v="0.7"/>
    <n v="0.55000000000000004"/>
    <n v="5.58"/>
    <n v="57"/>
    <x v="27"/>
    <n v="86"/>
    <n v="0"/>
    <n v="4"/>
    <n v="24"/>
    <n v="4"/>
    <n v="0.65"/>
    <n v="3"/>
    <s v="No"/>
    <x v="0"/>
    <n v="0"/>
    <m/>
  </r>
  <r>
    <n v="4658"/>
    <s v="Female"/>
    <n v="0.63"/>
    <n v="0.76"/>
    <n v="0.75"/>
    <n v="6.54"/>
    <n v="44"/>
    <x v="34"/>
    <n v="44"/>
    <n v="3"/>
    <n v="5"/>
    <n v="11"/>
    <n v="2"/>
    <n v="0.86"/>
    <n v="0"/>
    <s v="Yes"/>
    <x v="0"/>
    <n v="0"/>
    <m/>
  </r>
  <r>
    <n v="4659"/>
    <s v="Male"/>
    <n v="0.74"/>
    <n v="0.76"/>
    <n v="0.64"/>
    <n v="7.35"/>
    <n v="86"/>
    <x v="23"/>
    <n v="40"/>
    <n v="2"/>
    <n v="3"/>
    <n v="3"/>
    <n v="1"/>
    <n v="0.65"/>
    <n v="1"/>
    <s v="No"/>
    <x v="0"/>
    <n v="0"/>
    <m/>
  </r>
  <r>
    <n v="4660"/>
    <s v="Female"/>
    <n v="0.64"/>
    <n v="0.56999999999999995"/>
    <n v="0.85"/>
    <n v="6.93"/>
    <n v="79"/>
    <x v="36"/>
    <n v="82"/>
    <n v="3"/>
    <n v="1"/>
    <n v="24"/>
    <n v="4"/>
    <n v="0.75"/>
    <n v="4"/>
    <s v="Yes"/>
    <x v="0"/>
    <n v="0"/>
    <m/>
  </r>
  <r>
    <n v="4661"/>
    <s v="Male"/>
    <n v="0.55000000000000004"/>
    <n v="0.86"/>
    <n v="0.79"/>
    <n v="9.3000000000000007"/>
    <n v="45"/>
    <x v="30"/>
    <n v="98"/>
    <n v="2"/>
    <n v="4"/>
    <n v="0"/>
    <n v="4"/>
    <n v="0.61"/>
    <n v="2"/>
    <s v="Yes"/>
    <x v="1"/>
    <n v="10.08"/>
    <m/>
  </r>
  <r>
    <n v="4662"/>
    <s v="Male"/>
    <n v="0.91"/>
    <n v="0.81"/>
    <n v="0.74"/>
    <n v="8.89"/>
    <n v="51"/>
    <x v="40"/>
    <n v="48"/>
    <n v="0"/>
    <n v="0"/>
    <n v="4"/>
    <n v="1"/>
    <n v="0.96"/>
    <n v="2"/>
    <s v="No"/>
    <x v="0"/>
    <n v="0"/>
    <m/>
  </r>
  <r>
    <n v="4663"/>
    <s v="Male"/>
    <n v="0.78"/>
    <n v="0.75"/>
    <n v="0.56000000000000005"/>
    <n v="8.19"/>
    <n v="90"/>
    <x v="37"/>
    <n v="78"/>
    <n v="1"/>
    <n v="2"/>
    <n v="9"/>
    <n v="2"/>
    <n v="0.88"/>
    <n v="3"/>
    <s v="No"/>
    <x v="0"/>
    <n v="0"/>
    <m/>
  </r>
  <r>
    <n v="4664"/>
    <s v="Male"/>
    <n v="0.64"/>
    <n v="0.51"/>
    <n v="0.69"/>
    <n v="6.95"/>
    <n v="51"/>
    <x v="25"/>
    <n v="73"/>
    <n v="3"/>
    <n v="2"/>
    <n v="6"/>
    <n v="4"/>
    <n v="0.82"/>
    <n v="2"/>
    <s v="Yes"/>
    <x v="0"/>
    <n v="0"/>
    <m/>
  </r>
  <r>
    <n v="4665"/>
    <s v="Male"/>
    <n v="0.78"/>
    <n v="0.61"/>
    <n v="0.82"/>
    <n v="8.51"/>
    <n v="51"/>
    <x v="50"/>
    <n v="68"/>
    <n v="3"/>
    <n v="3"/>
    <n v="19"/>
    <n v="4"/>
    <n v="0.8"/>
    <n v="3"/>
    <s v="No"/>
    <x v="0"/>
    <n v="0"/>
    <m/>
  </r>
  <r>
    <n v="4666"/>
    <s v="Female"/>
    <n v="0.53"/>
    <n v="0.71"/>
    <n v="0.67"/>
    <n v="9.1300000000000008"/>
    <n v="48"/>
    <x v="19"/>
    <n v="88"/>
    <n v="1"/>
    <n v="1"/>
    <n v="6"/>
    <n v="0"/>
    <n v="0.72"/>
    <n v="2"/>
    <s v="No"/>
    <x v="0"/>
    <n v="0"/>
    <m/>
  </r>
  <r>
    <n v="4667"/>
    <s v="Female"/>
    <n v="0.67"/>
    <n v="0.66"/>
    <n v="0.68"/>
    <n v="8.06"/>
    <n v="95"/>
    <x v="25"/>
    <n v="87"/>
    <n v="0"/>
    <n v="1"/>
    <n v="24"/>
    <n v="5"/>
    <n v="0.6"/>
    <n v="0"/>
    <s v="No"/>
    <x v="1"/>
    <n v="11.02"/>
    <m/>
  </r>
  <r>
    <n v="4668"/>
    <s v="Female"/>
    <n v="0.93"/>
    <n v="0.56000000000000005"/>
    <n v="0.56000000000000005"/>
    <n v="8.8699999999999992"/>
    <n v="81"/>
    <x v="44"/>
    <n v="87"/>
    <n v="1"/>
    <n v="3"/>
    <n v="12"/>
    <n v="5"/>
    <n v="0.88"/>
    <n v="0"/>
    <s v="No"/>
    <x v="1"/>
    <n v="9.2899999999999991"/>
    <m/>
  </r>
  <r>
    <n v="4669"/>
    <s v="Female"/>
    <n v="0.88"/>
    <n v="0.92"/>
    <n v="0.88"/>
    <n v="8.7200000000000006"/>
    <n v="61"/>
    <x v="12"/>
    <n v="85"/>
    <n v="4"/>
    <n v="0"/>
    <n v="13"/>
    <n v="5"/>
    <n v="0.66"/>
    <n v="0"/>
    <s v="Yes"/>
    <x v="1"/>
    <n v="11.84"/>
    <m/>
  </r>
  <r>
    <n v="4670"/>
    <s v="Female"/>
    <n v="0.65"/>
    <n v="0.53"/>
    <n v="0.89"/>
    <n v="7.96"/>
    <n v="88"/>
    <x v="19"/>
    <n v="98"/>
    <n v="4"/>
    <n v="0"/>
    <n v="4"/>
    <n v="0"/>
    <n v="0.9"/>
    <n v="0"/>
    <s v="Yes"/>
    <x v="0"/>
    <n v="0"/>
    <m/>
  </r>
  <r>
    <n v="4671"/>
    <s v="Female"/>
    <n v="0.6"/>
    <n v="0.86"/>
    <n v="0.79"/>
    <n v="6.84"/>
    <n v="89"/>
    <x v="19"/>
    <n v="41"/>
    <n v="4"/>
    <n v="5"/>
    <n v="20"/>
    <n v="5"/>
    <n v="0.81"/>
    <n v="1"/>
    <s v="No"/>
    <x v="0"/>
    <n v="0"/>
    <m/>
  </r>
  <r>
    <n v="4672"/>
    <s v="Male"/>
    <n v="0.63"/>
    <n v="0.87"/>
    <n v="0.69"/>
    <n v="8.7100000000000009"/>
    <n v="55"/>
    <x v="37"/>
    <n v="58"/>
    <n v="3"/>
    <n v="1"/>
    <n v="1"/>
    <n v="0"/>
    <n v="0.75"/>
    <n v="4"/>
    <s v="No"/>
    <x v="0"/>
    <n v="0"/>
    <m/>
  </r>
  <r>
    <n v="4673"/>
    <s v="Male"/>
    <n v="0.52"/>
    <n v="0.81"/>
    <n v="0.66"/>
    <n v="6.39"/>
    <n v="43"/>
    <x v="44"/>
    <n v="67"/>
    <n v="3"/>
    <n v="1"/>
    <n v="13"/>
    <n v="4"/>
    <n v="0.87"/>
    <n v="0"/>
    <s v="Yes"/>
    <x v="0"/>
    <n v="0"/>
    <m/>
  </r>
  <r>
    <n v="4674"/>
    <s v="Female"/>
    <n v="0.91"/>
    <n v="0.6"/>
    <n v="0.63"/>
    <n v="8.85"/>
    <n v="89"/>
    <x v="28"/>
    <n v="74"/>
    <n v="0"/>
    <n v="1"/>
    <n v="20"/>
    <n v="4"/>
    <n v="0.98"/>
    <n v="5"/>
    <s v="No"/>
    <x v="0"/>
    <n v="0"/>
    <m/>
  </r>
  <r>
    <n v="4675"/>
    <s v="Female"/>
    <n v="0.87"/>
    <n v="0.5"/>
    <n v="0.85"/>
    <n v="8.9600000000000009"/>
    <n v="42"/>
    <x v="33"/>
    <n v="79"/>
    <n v="2"/>
    <n v="0"/>
    <n v="7"/>
    <n v="2"/>
    <n v="0.84"/>
    <n v="1"/>
    <s v="No"/>
    <x v="1"/>
    <n v="12.24"/>
    <m/>
  </r>
  <r>
    <n v="4676"/>
    <s v="Male"/>
    <n v="0.94"/>
    <n v="0.74"/>
    <n v="0.68"/>
    <n v="9.0399999999999991"/>
    <n v="55"/>
    <x v="44"/>
    <n v="92"/>
    <n v="1"/>
    <n v="2"/>
    <n v="19"/>
    <n v="3"/>
    <n v="0.73"/>
    <n v="3"/>
    <s v="No"/>
    <x v="0"/>
    <n v="0"/>
    <m/>
  </r>
  <r>
    <n v="4677"/>
    <s v="Male"/>
    <n v="0.91"/>
    <n v="0.91"/>
    <n v="0.83"/>
    <n v="7.53"/>
    <n v="53"/>
    <x v="10"/>
    <n v="96"/>
    <n v="2"/>
    <n v="3"/>
    <n v="1"/>
    <n v="0"/>
    <n v="0.8"/>
    <n v="2"/>
    <s v="Yes"/>
    <x v="1"/>
    <n v="8.2100000000000009"/>
    <m/>
  </r>
  <r>
    <n v="4678"/>
    <s v="Male"/>
    <n v="0.67"/>
    <n v="0.73"/>
    <n v="0.62"/>
    <n v="6.33"/>
    <n v="95"/>
    <x v="35"/>
    <n v="90"/>
    <n v="3"/>
    <n v="3"/>
    <n v="7"/>
    <n v="5"/>
    <n v="0.78"/>
    <n v="2"/>
    <s v="No"/>
    <x v="0"/>
    <n v="0"/>
    <m/>
  </r>
  <r>
    <n v="4679"/>
    <s v="Female"/>
    <n v="0.69"/>
    <n v="0.92"/>
    <n v="0.56999999999999995"/>
    <n v="5.93"/>
    <n v="80"/>
    <x v="57"/>
    <n v="87"/>
    <n v="1"/>
    <n v="4"/>
    <n v="19"/>
    <n v="3"/>
    <n v="0.72"/>
    <n v="1"/>
    <s v="Yes"/>
    <x v="0"/>
    <n v="0"/>
    <m/>
  </r>
  <r>
    <n v="4680"/>
    <s v="Female"/>
    <n v="0.74"/>
    <n v="0.66"/>
    <n v="0.56000000000000005"/>
    <n v="8.6999999999999993"/>
    <n v="77"/>
    <x v="30"/>
    <n v="61"/>
    <n v="3"/>
    <n v="4"/>
    <n v="4"/>
    <n v="0"/>
    <n v="0.61"/>
    <n v="5"/>
    <s v="Yes"/>
    <x v="0"/>
    <n v="0"/>
    <m/>
  </r>
  <r>
    <n v="4681"/>
    <s v="Female"/>
    <n v="0.87"/>
    <n v="0.56999999999999995"/>
    <n v="0.7"/>
    <n v="9.31"/>
    <n v="43"/>
    <x v="33"/>
    <n v="43"/>
    <n v="0"/>
    <n v="2"/>
    <n v="11"/>
    <n v="5"/>
    <n v="0.95"/>
    <n v="5"/>
    <s v="No"/>
    <x v="0"/>
    <n v="0"/>
    <m/>
  </r>
  <r>
    <n v="4682"/>
    <s v="Male"/>
    <n v="0.62"/>
    <n v="0.94"/>
    <n v="0.73"/>
    <n v="8.3000000000000007"/>
    <n v="98"/>
    <x v="55"/>
    <n v="47"/>
    <n v="1"/>
    <n v="1"/>
    <n v="6"/>
    <n v="0"/>
    <n v="0.73"/>
    <n v="2"/>
    <s v="Yes"/>
    <x v="0"/>
    <n v="0"/>
    <m/>
  </r>
  <r>
    <n v="4683"/>
    <s v="Male"/>
    <n v="0.53"/>
    <n v="0.76"/>
    <n v="0.84"/>
    <n v="6.12"/>
    <n v="41"/>
    <x v="24"/>
    <n v="99"/>
    <n v="3"/>
    <n v="2"/>
    <n v="20"/>
    <n v="5"/>
    <n v="0.93"/>
    <n v="5"/>
    <s v="Yes"/>
    <x v="0"/>
    <n v="0"/>
    <m/>
  </r>
  <r>
    <n v="4684"/>
    <s v="Female"/>
    <n v="0.63"/>
    <n v="0.67"/>
    <n v="0.7"/>
    <n v="9.52"/>
    <n v="94"/>
    <x v="58"/>
    <n v="40"/>
    <n v="4"/>
    <n v="4"/>
    <n v="12"/>
    <n v="2"/>
    <n v="0.77"/>
    <n v="0"/>
    <s v="No"/>
    <x v="0"/>
    <n v="0"/>
    <m/>
  </r>
  <r>
    <n v="4685"/>
    <s v="Female"/>
    <n v="0.82"/>
    <n v="0.76"/>
    <n v="0.85"/>
    <n v="9.75"/>
    <n v="49"/>
    <x v="40"/>
    <n v="75"/>
    <n v="4"/>
    <n v="5"/>
    <n v="14"/>
    <n v="2"/>
    <n v="0.83"/>
    <n v="2"/>
    <s v="Yes"/>
    <x v="1"/>
    <n v="11.8"/>
    <m/>
  </r>
  <r>
    <n v="4686"/>
    <s v="Male"/>
    <n v="0.77"/>
    <n v="0.71"/>
    <n v="0.82"/>
    <n v="7.36"/>
    <n v="50"/>
    <x v="32"/>
    <n v="46"/>
    <n v="3"/>
    <n v="4"/>
    <n v="9"/>
    <n v="1"/>
    <n v="0.89"/>
    <n v="0"/>
    <s v="Yes"/>
    <x v="0"/>
    <n v="0"/>
    <m/>
  </r>
  <r>
    <n v="4687"/>
    <s v="Male"/>
    <n v="0.86"/>
    <n v="0.65"/>
    <n v="0.57999999999999996"/>
    <n v="8.06"/>
    <n v="78"/>
    <x v="37"/>
    <n v="64"/>
    <n v="2"/>
    <n v="3"/>
    <n v="3"/>
    <n v="0"/>
    <n v="0.78"/>
    <n v="0"/>
    <s v="No"/>
    <x v="0"/>
    <n v="0"/>
    <m/>
  </r>
  <r>
    <n v="4688"/>
    <s v="Male"/>
    <n v="0.56999999999999995"/>
    <n v="0.51"/>
    <n v="0.64"/>
    <n v="8.84"/>
    <n v="65"/>
    <x v="22"/>
    <n v="68"/>
    <n v="0"/>
    <n v="2"/>
    <n v="15"/>
    <n v="0"/>
    <n v="0.95"/>
    <n v="2"/>
    <s v="Yes"/>
    <x v="0"/>
    <n v="0"/>
    <m/>
  </r>
  <r>
    <n v="4689"/>
    <s v="Male"/>
    <n v="0.93"/>
    <n v="0.54"/>
    <n v="0.72"/>
    <n v="8.67"/>
    <n v="96"/>
    <x v="43"/>
    <n v="40"/>
    <n v="0"/>
    <n v="0"/>
    <n v="6"/>
    <n v="0"/>
    <n v="0.8"/>
    <n v="1"/>
    <s v="No"/>
    <x v="0"/>
    <n v="0"/>
    <m/>
  </r>
  <r>
    <n v="4690"/>
    <s v="Female"/>
    <n v="0.83"/>
    <n v="0.67"/>
    <n v="0.86"/>
    <n v="9.66"/>
    <n v="76"/>
    <x v="44"/>
    <n v="95"/>
    <n v="3"/>
    <n v="4"/>
    <n v="12"/>
    <n v="2"/>
    <n v="0.78"/>
    <n v="3"/>
    <s v="Yes"/>
    <x v="0"/>
    <n v="0"/>
    <m/>
  </r>
  <r>
    <n v="4691"/>
    <s v="Male"/>
    <n v="0.93"/>
    <n v="0.52"/>
    <n v="0.84"/>
    <n v="5.99"/>
    <n v="65"/>
    <x v="28"/>
    <n v="57"/>
    <n v="0"/>
    <n v="3"/>
    <n v="3"/>
    <n v="5"/>
    <n v="0.85"/>
    <n v="1"/>
    <s v="No"/>
    <x v="0"/>
    <n v="0"/>
    <m/>
  </r>
  <r>
    <n v="4692"/>
    <s v="Male"/>
    <n v="0.54"/>
    <n v="0.76"/>
    <n v="0.63"/>
    <n v="8"/>
    <n v="43"/>
    <x v="55"/>
    <n v="43"/>
    <n v="1"/>
    <n v="1"/>
    <n v="11"/>
    <n v="0"/>
    <n v="0.94"/>
    <n v="4"/>
    <s v="No"/>
    <x v="0"/>
    <n v="0"/>
    <m/>
  </r>
  <r>
    <n v="4693"/>
    <s v="Male"/>
    <n v="0.54"/>
    <n v="0.66"/>
    <n v="0.83"/>
    <n v="8.48"/>
    <n v="65"/>
    <x v="26"/>
    <n v="59"/>
    <n v="0"/>
    <n v="2"/>
    <n v="19"/>
    <n v="1"/>
    <n v="0.99"/>
    <n v="4"/>
    <s v="Yes"/>
    <x v="0"/>
    <n v="0"/>
    <m/>
  </r>
  <r>
    <n v="4694"/>
    <s v="Female"/>
    <n v="0.8"/>
    <n v="0.65"/>
    <n v="0.7"/>
    <n v="9.33"/>
    <n v="77"/>
    <x v="59"/>
    <n v="85"/>
    <n v="4"/>
    <n v="4"/>
    <n v="1"/>
    <n v="4"/>
    <n v="0.63"/>
    <n v="0"/>
    <s v="Yes"/>
    <x v="1"/>
    <n v="5.31"/>
    <m/>
  </r>
  <r>
    <n v="4695"/>
    <s v="Female"/>
    <n v="0.94"/>
    <n v="0.55000000000000004"/>
    <n v="0.82"/>
    <n v="9.26"/>
    <n v="67"/>
    <x v="6"/>
    <n v="47"/>
    <n v="3"/>
    <n v="0"/>
    <n v="4"/>
    <n v="1"/>
    <n v="0.8"/>
    <n v="0"/>
    <s v="No"/>
    <x v="0"/>
    <n v="0"/>
    <m/>
  </r>
  <r>
    <n v="4696"/>
    <s v="Male"/>
    <n v="0.57999999999999996"/>
    <n v="0.56000000000000005"/>
    <n v="0.75"/>
    <n v="9.7100000000000009"/>
    <n v="41"/>
    <x v="30"/>
    <n v="66"/>
    <n v="1"/>
    <n v="4"/>
    <n v="7"/>
    <n v="5"/>
    <n v="0.62"/>
    <n v="1"/>
    <s v="No"/>
    <x v="1"/>
    <n v="9.35"/>
    <m/>
  </r>
  <r>
    <n v="4697"/>
    <s v="Male"/>
    <n v="0.91"/>
    <n v="0.63"/>
    <n v="0.56000000000000005"/>
    <n v="7.7"/>
    <n v="41"/>
    <x v="55"/>
    <n v="89"/>
    <n v="0"/>
    <n v="0"/>
    <n v="3"/>
    <n v="4"/>
    <n v="0.64"/>
    <n v="1"/>
    <s v="No"/>
    <x v="0"/>
    <n v="0"/>
    <m/>
  </r>
  <r>
    <n v="4698"/>
    <s v="Male"/>
    <n v="0.81"/>
    <n v="0.87"/>
    <n v="0.89"/>
    <n v="9.07"/>
    <n v="55"/>
    <x v="38"/>
    <n v="78"/>
    <n v="4"/>
    <n v="2"/>
    <n v="1"/>
    <n v="2"/>
    <n v="0.88"/>
    <n v="0"/>
    <s v="No"/>
    <x v="1"/>
    <n v="10.76"/>
    <m/>
  </r>
  <r>
    <n v="4699"/>
    <s v="Female"/>
    <n v="0.82"/>
    <n v="0.89"/>
    <n v="0.82"/>
    <n v="7.34"/>
    <n v="99"/>
    <x v="55"/>
    <n v="74"/>
    <n v="2"/>
    <n v="5"/>
    <n v="24"/>
    <n v="5"/>
    <n v="0.78"/>
    <n v="5"/>
    <s v="Yes"/>
    <x v="0"/>
    <n v="0"/>
    <m/>
  </r>
  <r>
    <n v="4700"/>
    <s v="Female"/>
    <n v="0.52"/>
    <n v="0.64"/>
    <n v="0.85"/>
    <n v="7.32"/>
    <n v="96"/>
    <x v="12"/>
    <n v="64"/>
    <n v="0"/>
    <n v="0"/>
    <n v="5"/>
    <n v="3"/>
    <n v="0.76"/>
    <n v="3"/>
    <s v="Yes"/>
    <x v="0"/>
    <n v="0"/>
    <m/>
  </r>
  <r>
    <n v="4701"/>
    <s v="Female"/>
    <n v="0.79"/>
    <n v="0.82"/>
    <n v="0.87"/>
    <n v="6.59"/>
    <n v="62"/>
    <x v="50"/>
    <n v="92"/>
    <n v="4"/>
    <n v="0"/>
    <n v="2"/>
    <n v="5"/>
    <n v="0.93"/>
    <n v="3"/>
    <s v="Yes"/>
    <x v="0"/>
    <n v="0"/>
    <m/>
  </r>
  <r>
    <n v="4702"/>
    <s v="Male"/>
    <n v="0.61"/>
    <n v="0.92"/>
    <n v="0.77"/>
    <n v="9.02"/>
    <n v="62"/>
    <x v="41"/>
    <n v="53"/>
    <n v="4"/>
    <n v="3"/>
    <n v="13"/>
    <n v="2"/>
    <n v="0.79"/>
    <n v="4"/>
    <s v="Yes"/>
    <x v="0"/>
    <n v="0"/>
    <m/>
  </r>
  <r>
    <n v="4703"/>
    <s v="Female"/>
    <n v="0.78"/>
    <n v="0.76"/>
    <n v="0.71"/>
    <n v="9.74"/>
    <n v="52"/>
    <x v="50"/>
    <n v="83"/>
    <n v="4"/>
    <n v="5"/>
    <n v="9"/>
    <n v="3"/>
    <n v="0.87"/>
    <n v="5"/>
    <s v="No"/>
    <x v="0"/>
    <n v="0"/>
    <m/>
  </r>
  <r>
    <n v="4704"/>
    <s v="Male"/>
    <n v="0.52"/>
    <n v="0.78"/>
    <n v="0.55000000000000004"/>
    <n v="6.6"/>
    <n v="60"/>
    <x v="2"/>
    <n v="86"/>
    <n v="4"/>
    <n v="2"/>
    <n v="10"/>
    <n v="4"/>
    <n v="0.68"/>
    <n v="3"/>
    <s v="Yes"/>
    <x v="0"/>
    <n v="0"/>
    <m/>
  </r>
  <r>
    <n v="4705"/>
    <s v="Male"/>
    <n v="0.75"/>
    <n v="0.86"/>
    <n v="0.77"/>
    <n v="5.74"/>
    <n v="78"/>
    <x v="4"/>
    <n v="79"/>
    <n v="2"/>
    <n v="4"/>
    <n v="4"/>
    <n v="3"/>
    <n v="0.62"/>
    <n v="2"/>
    <s v="No"/>
    <x v="0"/>
    <n v="0"/>
    <m/>
  </r>
  <r>
    <n v="4706"/>
    <s v="Male"/>
    <n v="0.79"/>
    <n v="0.54"/>
    <n v="0.81"/>
    <n v="9.01"/>
    <n v="64"/>
    <x v="7"/>
    <n v="70"/>
    <n v="3"/>
    <n v="5"/>
    <n v="21"/>
    <n v="4"/>
    <n v="0.69"/>
    <n v="0"/>
    <s v="Yes"/>
    <x v="1"/>
    <n v="7.67"/>
    <m/>
  </r>
  <r>
    <n v="4707"/>
    <s v="Female"/>
    <n v="0.57999999999999996"/>
    <n v="0.78"/>
    <n v="0.79"/>
    <n v="8.17"/>
    <n v="97"/>
    <x v="41"/>
    <n v="44"/>
    <n v="4"/>
    <n v="1"/>
    <n v="15"/>
    <n v="5"/>
    <n v="0.8"/>
    <n v="1"/>
    <s v="Yes"/>
    <x v="0"/>
    <n v="0"/>
    <m/>
  </r>
  <r>
    <n v="4708"/>
    <s v="Male"/>
    <n v="0.75"/>
    <n v="0.81"/>
    <n v="0.86"/>
    <n v="9.6300000000000008"/>
    <n v="76"/>
    <x v="45"/>
    <n v="56"/>
    <n v="3"/>
    <n v="2"/>
    <n v="8"/>
    <n v="3"/>
    <n v="0.63"/>
    <n v="0"/>
    <s v="Yes"/>
    <x v="0"/>
    <n v="0"/>
    <m/>
  </r>
  <r>
    <n v="4709"/>
    <s v="Female"/>
    <n v="0.51"/>
    <n v="0.55000000000000004"/>
    <n v="0.73"/>
    <n v="6.58"/>
    <n v="96"/>
    <x v="26"/>
    <n v="96"/>
    <n v="2"/>
    <n v="5"/>
    <n v="20"/>
    <n v="4"/>
    <n v="0.81"/>
    <n v="2"/>
    <s v="No"/>
    <x v="0"/>
    <n v="0"/>
    <m/>
  </r>
  <r>
    <n v="4710"/>
    <s v="Female"/>
    <n v="0.52"/>
    <n v="0.51"/>
    <n v="0.78"/>
    <n v="5.81"/>
    <n v="88"/>
    <x v="50"/>
    <n v="49"/>
    <n v="2"/>
    <n v="2"/>
    <n v="15"/>
    <n v="5"/>
    <n v="0.66"/>
    <n v="3"/>
    <s v="Yes"/>
    <x v="0"/>
    <n v="0"/>
    <m/>
  </r>
  <r>
    <n v="4711"/>
    <s v="Male"/>
    <n v="0.95"/>
    <n v="0.55000000000000004"/>
    <n v="0.56999999999999995"/>
    <n v="7.62"/>
    <n v="52"/>
    <x v="3"/>
    <n v="82"/>
    <n v="1"/>
    <n v="1"/>
    <n v="8"/>
    <n v="3"/>
    <n v="0.71"/>
    <n v="0"/>
    <s v="Yes"/>
    <x v="1"/>
    <n v="5.46"/>
    <m/>
  </r>
  <r>
    <n v="4712"/>
    <s v="Male"/>
    <n v="0.53"/>
    <n v="0.92"/>
    <n v="0.66"/>
    <n v="5.87"/>
    <n v="54"/>
    <x v="23"/>
    <n v="99"/>
    <n v="1"/>
    <n v="4"/>
    <n v="16"/>
    <n v="4"/>
    <n v="0.7"/>
    <n v="2"/>
    <s v="Yes"/>
    <x v="0"/>
    <n v="0"/>
    <m/>
  </r>
  <r>
    <n v="4713"/>
    <s v="Female"/>
    <n v="0.74"/>
    <n v="0.53"/>
    <n v="0.89"/>
    <n v="6.63"/>
    <n v="67"/>
    <x v="11"/>
    <n v="94"/>
    <n v="4"/>
    <n v="3"/>
    <n v="11"/>
    <n v="1"/>
    <n v="0.81"/>
    <n v="5"/>
    <s v="Yes"/>
    <x v="0"/>
    <n v="0"/>
    <m/>
  </r>
  <r>
    <n v="4714"/>
    <s v="Male"/>
    <n v="0.62"/>
    <n v="0.78"/>
    <n v="0.69"/>
    <n v="6.04"/>
    <n v="42"/>
    <x v="16"/>
    <n v="55"/>
    <n v="3"/>
    <n v="5"/>
    <n v="14"/>
    <n v="0"/>
    <n v="0.88"/>
    <n v="3"/>
    <s v="No"/>
    <x v="0"/>
    <n v="0"/>
    <m/>
  </r>
  <r>
    <n v="4715"/>
    <s v="Female"/>
    <n v="0.88"/>
    <n v="0.74"/>
    <n v="0.71"/>
    <n v="6.46"/>
    <n v="62"/>
    <x v="34"/>
    <n v="87"/>
    <n v="2"/>
    <n v="4"/>
    <n v="9"/>
    <n v="1"/>
    <n v="0.86"/>
    <n v="4"/>
    <s v="No"/>
    <x v="0"/>
    <n v="0"/>
    <m/>
  </r>
  <r>
    <n v="4716"/>
    <s v="Male"/>
    <n v="0.93"/>
    <n v="0.57999999999999996"/>
    <n v="0.86"/>
    <n v="5.96"/>
    <n v="43"/>
    <x v="4"/>
    <n v="43"/>
    <n v="0"/>
    <n v="1"/>
    <n v="3"/>
    <n v="2"/>
    <n v="0.79"/>
    <n v="5"/>
    <s v="Yes"/>
    <x v="0"/>
    <n v="0"/>
    <m/>
  </r>
  <r>
    <n v="4717"/>
    <s v="Female"/>
    <n v="0.84"/>
    <n v="0.52"/>
    <n v="0.61"/>
    <n v="9.6"/>
    <n v="86"/>
    <x v="44"/>
    <n v="94"/>
    <n v="1"/>
    <n v="4"/>
    <n v="16"/>
    <n v="3"/>
    <n v="0.73"/>
    <n v="4"/>
    <s v="No"/>
    <x v="0"/>
    <n v="0"/>
    <m/>
  </r>
  <r>
    <n v="4718"/>
    <s v="Female"/>
    <n v="0.72"/>
    <n v="0.75"/>
    <n v="0.73"/>
    <n v="6.7"/>
    <n v="89"/>
    <x v="29"/>
    <n v="44"/>
    <n v="1"/>
    <n v="2"/>
    <n v="17"/>
    <n v="5"/>
    <n v="0.66"/>
    <n v="4"/>
    <s v="No"/>
    <x v="0"/>
    <n v="0"/>
    <m/>
  </r>
  <r>
    <n v="4719"/>
    <s v="Female"/>
    <n v="0.57999999999999996"/>
    <n v="0.92"/>
    <n v="0.61"/>
    <n v="7.41"/>
    <n v="99"/>
    <x v="24"/>
    <n v="81"/>
    <n v="0"/>
    <n v="3"/>
    <n v="17"/>
    <n v="4"/>
    <n v="0.74"/>
    <n v="5"/>
    <s v="No"/>
    <x v="0"/>
    <n v="0"/>
    <m/>
  </r>
  <r>
    <n v="4720"/>
    <s v="Female"/>
    <n v="0.51"/>
    <n v="0.76"/>
    <n v="0.59"/>
    <n v="9.36"/>
    <n v="42"/>
    <x v="33"/>
    <n v="85"/>
    <n v="3"/>
    <n v="0"/>
    <n v="9"/>
    <n v="1"/>
    <n v="0.87"/>
    <n v="2"/>
    <s v="Yes"/>
    <x v="1"/>
    <n v="14.88"/>
    <m/>
  </r>
  <r>
    <n v="4721"/>
    <s v="Male"/>
    <n v="0.9"/>
    <n v="0.85"/>
    <n v="0.75"/>
    <n v="8.41"/>
    <n v="78"/>
    <x v="36"/>
    <n v="80"/>
    <n v="3"/>
    <n v="5"/>
    <n v="10"/>
    <n v="1"/>
    <n v="0.69"/>
    <n v="2"/>
    <s v="Yes"/>
    <x v="1"/>
    <n v="13.59"/>
    <m/>
  </r>
  <r>
    <n v="4722"/>
    <s v="Male"/>
    <n v="0.93"/>
    <n v="0.81"/>
    <n v="0.61"/>
    <n v="8.16"/>
    <n v="47"/>
    <x v="43"/>
    <n v="89"/>
    <n v="3"/>
    <n v="4"/>
    <n v="20"/>
    <n v="5"/>
    <n v="0.62"/>
    <n v="1"/>
    <s v="No"/>
    <x v="1"/>
    <n v="11.49"/>
    <m/>
  </r>
  <r>
    <n v="4723"/>
    <s v="Female"/>
    <n v="0.8"/>
    <n v="0.5"/>
    <n v="0.77"/>
    <n v="8.5299999999999994"/>
    <n v="82"/>
    <x v="18"/>
    <n v="59"/>
    <n v="4"/>
    <n v="0"/>
    <n v="0"/>
    <n v="4"/>
    <n v="0.71"/>
    <n v="1"/>
    <s v="No"/>
    <x v="1"/>
    <n v="4.8099999999999996"/>
    <m/>
  </r>
  <r>
    <n v="4724"/>
    <s v="Female"/>
    <n v="0.93"/>
    <n v="0.65"/>
    <n v="0.65"/>
    <n v="9.06"/>
    <n v="64"/>
    <x v="8"/>
    <n v="45"/>
    <n v="4"/>
    <n v="3"/>
    <n v="9"/>
    <n v="3"/>
    <n v="0.72"/>
    <n v="4"/>
    <s v="Yes"/>
    <x v="0"/>
    <n v="0"/>
    <m/>
  </r>
  <r>
    <n v="4725"/>
    <s v="Male"/>
    <n v="0.51"/>
    <n v="0.6"/>
    <n v="0.64"/>
    <n v="9.27"/>
    <n v="93"/>
    <x v="15"/>
    <n v="50"/>
    <n v="0"/>
    <n v="0"/>
    <n v="2"/>
    <n v="5"/>
    <n v="0.98"/>
    <n v="0"/>
    <s v="Yes"/>
    <x v="0"/>
    <n v="0"/>
    <m/>
  </r>
  <r>
    <n v="4726"/>
    <s v="Male"/>
    <n v="0.81"/>
    <n v="0.75"/>
    <n v="0.75"/>
    <n v="8.26"/>
    <n v="97"/>
    <x v="6"/>
    <n v="92"/>
    <n v="2"/>
    <n v="4"/>
    <n v="5"/>
    <n v="2"/>
    <n v="0.93"/>
    <n v="3"/>
    <s v="No"/>
    <x v="0"/>
    <n v="0"/>
    <m/>
  </r>
  <r>
    <n v="4727"/>
    <s v="Male"/>
    <n v="0.67"/>
    <n v="0.89"/>
    <n v="0.87"/>
    <n v="9.33"/>
    <n v="80"/>
    <x v="9"/>
    <n v="56"/>
    <n v="0"/>
    <n v="1"/>
    <n v="16"/>
    <n v="2"/>
    <n v="0.6"/>
    <n v="1"/>
    <s v="No"/>
    <x v="0"/>
    <n v="0"/>
    <m/>
  </r>
  <r>
    <n v="4728"/>
    <s v="Male"/>
    <n v="0.62"/>
    <n v="0.5"/>
    <n v="0.74"/>
    <n v="7.8"/>
    <n v="91"/>
    <x v="35"/>
    <n v="80"/>
    <n v="2"/>
    <n v="5"/>
    <n v="11"/>
    <n v="5"/>
    <n v="0.97"/>
    <n v="3"/>
    <s v="No"/>
    <x v="0"/>
    <n v="0"/>
    <m/>
  </r>
  <r>
    <n v="4729"/>
    <s v="Male"/>
    <n v="0.95"/>
    <n v="0.75"/>
    <n v="0.87"/>
    <n v="6.69"/>
    <n v="51"/>
    <x v="39"/>
    <n v="96"/>
    <n v="0"/>
    <n v="2"/>
    <n v="10"/>
    <n v="2"/>
    <n v="0.84"/>
    <n v="5"/>
    <s v="Yes"/>
    <x v="0"/>
    <n v="0"/>
    <m/>
  </r>
  <r>
    <n v="4730"/>
    <s v="Male"/>
    <n v="0.54"/>
    <n v="0.77"/>
    <n v="0.89"/>
    <n v="9.2799999999999994"/>
    <n v="44"/>
    <x v="58"/>
    <n v="42"/>
    <n v="4"/>
    <n v="2"/>
    <n v="16"/>
    <n v="4"/>
    <n v="0.78"/>
    <n v="0"/>
    <s v="Yes"/>
    <x v="0"/>
    <n v="0"/>
    <m/>
  </r>
  <r>
    <n v="4731"/>
    <s v="Female"/>
    <n v="0.91"/>
    <n v="0.57999999999999996"/>
    <n v="0.88"/>
    <n v="7.83"/>
    <n v="72"/>
    <x v="59"/>
    <n v="55"/>
    <n v="3"/>
    <n v="5"/>
    <n v="2"/>
    <n v="1"/>
    <n v="0.84"/>
    <n v="4"/>
    <s v="No"/>
    <x v="0"/>
    <n v="0"/>
    <m/>
  </r>
  <r>
    <n v="4732"/>
    <s v="Male"/>
    <n v="0.93"/>
    <n v="0.93"/>
    <n v="0.81"/>
    <n v="9.4"/>
    <n v="85"/>
    <x v="33"/>
    <n v="91"/>
    <n v="1"/>
    <n v="0"/>
    <n v="8"/>
    <n v="5"/>
    <n v="0.65"/>
    <n v="3"/>
    <s v="No"/>
    <x v="0"/>
    <n v="0"/>
    <m/>
  </r>
  <r>
    <n v="4733"/>
    <s v="Male"/>
    <n v="0.59"/>
    <n v="0.71"/>
    <n v="0.73"/>
    <n v="5.67"/>
    <n v="64"/>
    <x v="14"/>
    <n v="75"/>
    <n v="0"/>
    <n v="2"/>
    <n v="17"/>
    <n v="2"/>
    <n v="0.63"/>
    <n v="5"/>
    <s v="No"/>
    <x v="0"/>
    <n v="0"/>
    <m/>
  </r>
  <r>
    <n v="4734"/>
    <s v="Female"/>
    <n v="0.92"/>
    <n v="0.56999999999999995"/>
    <n v="0.59"/>
    <n v="7.21"/>
    <n v="64"/>
    <x v="54"/>
    <n v="65"/>
    <n v="0"/>
    <n v="5"/>
    <n v="5"/>
    <n v="1"/>
    <n v="0.85"/>
    <n v="4"/>
    <s v="Yes"/>
    <x v="0"/>
    <n v="0"/>
    <m/>
  </r>
  <r>
    <n v="4735"/>
    <s v="Male"/>
    <n v="0.74"/>
    <n v="0.91"/>
    <n v="0.83"/>
    <n v="9.58"/>
    <n v="96"/>
    <x v="21"/>
    <n v="63"/>
    <n v="1"/>
    <n v="5"/>
    <n v="2"/>
    <n v="5"/>
    <n v="0.85"/>
    <n v="3"/>
    <s v="Yes"/>
    <x v="0"/>
    <n v="0"/>
    <m/>
  </r>
  <r>
    <n v="4736"/>
    <s v="Male"/>
    <n v="0.83"/>
    <n v="0.76"/>
    <n v="0.64"/>
    <n v="6.57"/>
    <n v="74"/>
    <x v="4"/>
    <n v="93"/>
    <n v="0"/>
    <n v="2"/>
    <n v="5"/>
    <n v="2"/>
    <n v="0.85"/>
    <n v="0"/>
    <s v="No"/>
    <x v="0"/>
    <n v="0"/>
    <m/>
  </r>
  <r>
    <n v="4737"/>
    <s v="Male"/>
    <n v="0.86"/>
    <n v="0.88"/>
    <n v="0.67"/>
    <n v="9.5500000000000007"/>
    <n v="54"/>
    <x v="35"/>
    <n v="86"/>
    <n v="3"/>
    <n v="1"/>
    <n v="10"/>
    <n v="2"/>
    <n v="0.73"/>
    <n v="1"/>
    <s v="Yes"/>
    <x v="1"/>
    <n v="14.21"/>
    <m/>
  </r>
  <r>
    <n v="4738"/>
    <s v="Male"/>
    <n v="0.79"/>
    <n v="0.68"/>
    <n v="0.83"/>
    <n v="9.6"/>
    <n v="81"/>
    <x v="36"/>
    <n v="73"/>
    <n v="1"/>
    <n v="0"/>
    <n v="10"/>
    <n v="5"/>
    <n v="0.91"/>
    <n v="2"/>
    <s v="Yes"/>
    <x v="1"/>
    <n v="3.11"/>
    <m/>
  </r>
  <r>
    <n v="4739"/>
    <s v="Male"/>
    <n v="0.56000000000000005"/>
    <n v="0.74"/>
    <n v="0.59"/>
    <n v="9.2899999999999991"/>
    <n v="65"/>
    <x v="18"/>
    <n v="59"/>
    <n v="1"/>
    <n v="1"/>
    <n v="6"/>
    <n v="3"/>
    <n v="0.87"/>
    <n v="4"/>
    <s v="Yes"/>
    <x v="0"/>
    <n v="0"/>
    <m/>
  </r>
  <r>
    <n v="4740"/>
    <s v="Female"/>
    <n v="0.55000000000000004"/>
    <n v="0.87"/>
    <n v="0.66"/>
    <n v="7.92"/>
    <n v="49"/>
    <x v="11"/>
    <n v="56"/>
    <n v="3"/>
    <n v="1"/>
    <n v="12"/>
    <n v="4"/>
    <n v="0.61"/>
    <n v="1"/>
    <s v="Yes"/>
    <x v="1"/>
    <n v="12.49"/>
    <m/>
  </r>
  <r>
    <n v="4741"/>
    <s v="Male"/>
    <n v="0.52"/>
    <n v="0.7"/>
    <n v="0.67"/>
    <n v="8.2799999999999994"/>
    <n v="63"/>
    <x v="42"/>
    <n v="90"/>
    <n v="3"/>
    <n v="3"/>
    <n v="12"/>
    <n v="3"/>
    <n v="0.8"/>
    <n v="3"/>
    <s v="No"/>
    <x v="0"/>
    <n v="0"/>
    <m/>
  </r>
  <r>
    <n v="4742"/>
    <s v="Female"/>
    <n v="0.62"/>
    <n v="0.73"/>
    <n v="0.76"/>
    <n v="9.24"/>
    <n v="74"/>
    <x v="56"/>
    <n v="59"/>
    <n v="1"/>
    <n v="0"/>
    <n v="6"/>
    <n v="1"/>
    <n v="0.73"/>
    <n v="5"/>
    <s v="Yes"/>
    <x v="0"/>
    <n v="0"/>
    <m/>
  </r>
  <r>
    <n v="4743"/>
    <s v="Female"/>
    <n v="0.52"/>
    <n v="0.73"/>
    <n v="0.69"/>
    <n v="8.84"/>
    <n v="68"/>
    <x v="23"/>
    <n v="55"/>
    <n v="3"/>
    <n v="1"/>
    <n v="13"/>
    <n v="1"/>
    <n v="0.96"/>
    <n v="5"/>
    <s v="No"/>
    <x v="0"/>
    <n v="0"/>
    <m/>
  </r>
  <r>
    <n v="4744"/>
    <s v="Male"/>
    <n v="0.75"/>
    <n v="0.68"/>
    <n v="0.67"/>
    <n v="8.2100000000000009"/>
    <n v="77"/>
    <x v="25"/>
    <n v="95"/>
    <n v="3"/>
    <n v="4"/>
    <n v="1"/>
    <n v="5"/>
    <n v="0.61"/>
    <n v="1"/>
    <s v="No"/>
    <x v="1"/>
    <n v="5.54"/>
    <m/>
  </r>
  <r>
    <n v="4745"/>
    <s v="Female"/>
    <n v="0.73"/>
    <n v="0.51"/>
    <n v="0.55000000000000004"/>
    <n v="9.7200000000000006"/>
    <n v="44"/>
    <x v="50"/>
    <n v="90"/>
    <n v="3"/>
    <n v="2"/>
    <n v="2"/>
    <n v="4"/>
    <n v="0.64"/>
    <n v="2"/>
    <s v="No"/>
    <x v="0"/>
    <n v="0"/>
    <m/>
  </r>
  <r>
    <n v="4746"/>
    <s v="Male"/>
    <n v="0.55000000000000004"/>
    <n v="0.63"/>
    <n v="0.55000000000000004"/>
    <n v="8.4499999999999993"/>
    <n v="63"/>
    <x v="0"/>
    <n v="92"/>
    <n v="1"/>
    <n v="0"/>
    <n v="3"/>
    <n v="2"/>
    <n v="0.97"/>
    <n v="4"/>
    <s v="Yes"/>
    <x v="0"/>
    <n v="0"/>
    <m/>
  </r>
  <r>
    <n v="4747"/>
    <s v="Female"/>
    <n v="0.92"/>
    <n v="0.81"/>
    <n v="0.65"/>
    <n v="9.69"/>
    <n v="58"/>
    <x v="39"/>
    <n v="88"/>
    <n v="0"/>
    <n v="3"/>
    <n v="7"/>
    <n v="4"/>
    <n v="0.61"/>
    <n v="4"/>
    <s v="Yes"/>
    <x v="0"/>
    <n v="0"/>
    <m/>
  </r>
  <r>
    <n v="4748"/>
    <s v="Female"/>
    <n v="0.91"/>
    <n v="0.91"/>
    <n v="0.76"/>
    <n v="5.75"/>
    <n v="85"/>
    <x v="31"/>
    <n v="43"/>
    <n v="2"/>
    <n v="1"/>
    <n v="20"/>
    <n v="2"/>
    <n v="0.6"/>
    <n v="1"/>
    <s v="No"/>
    <x v="0"/>
    <n v="0"/>
    <m/>
  </r>
  <r>
    <n v="4749"/>
    <s v="Male"/>
    <n v="0.61"/>
    <n v="0.81"/>
    <n v="0.89"/>
    <n v="6.1"/>
    <n v="88"/>
    <x v="47"/>
    <n v="57"/>
    <n v="1"/>
    <n v="4"/>
    <n v="0"/>
    <n v="0"/>
    <n v="0.81"/>
    <n v="0"/>
    <s v="No"/>
    <x v="0"/>
    <n v="0"/>
    <m/>
  </r>
  <r>
    <n v="4750"/>
    <s v="Male"/>
    <n v="0.85"/>
    <n v="0.77"/>
    <n v="0.6"/>
    <n v="7.44"/>
    <n v="83"/>
    <x v="53"/>
    <n v="75"/>
    <n v="2"/>
    <n v="2"/>
    <n v="8"/>
    <n v="0"/>
    <n v="0.84"/>
    <n v="3"/>
    <s v="No"/>
    <x v="0"/>
    <n v="0"/>
    <m/>
  </r>
  <r>
    <n v="4751"/>
    <s v="Male"/>
    <n v="0.51"/>
    <n v="0.88"/>
    <n v="0.82"/>
    <n v="7.15"/>
    <n v="48"/>
    <x v="15"/>
    <n v="92"/>
    <n v="3"/>
    <n v="2"/>
    <n v="16"/>
    <n v="4"/>
    <n v="0.89"/>
    <n v="1"/>
    <s v="No"/>
    <x v="0"/>
    <n v="0"/>
    <m/>
  </r>
  <r>
    <n v="4752"/>
    <s v="Male"/>
    <n v="0.6"/>
    <n v="0.89"/>
    <n v="0.85"/>
    <n v="8.8699999999999992"/>
    <n v="65"/>
    <x v="24"/>
    <n v="74"/>
    <n v="3"/>
    <n v="4"/>
    <n v="17"/>
    <n v="0"/>
    <n v="0.68"/>
    <n v="0"/>
    <s v="Yes"/>
    <x v="1"/>
    <n v="12.82"/>
    <m/>
  </r>
  <r>
    <n v="4753"/>
    <s v="Male"/>
    <n v="0.88"/>
    <n v="0.91"/>
    <n v="0.62"/>
    <n v="6.19"/>
    <n v="64"/>
    <x v="22"/>
    <n v="69"/>
    <n v="0"/>
    <n v="0"/>
    <n v="6"/>
    <n v="0"/>
    <n v="0.96"/>
    <n v="4"/>
    <s v="Yes"/>
    <x v="0"/>
    <n v="0"/>
    <m/>
  </r>
  <r>
    <n v="4754"/>
    <s v="Female"/>
    <n v="0.83"/>
    <n v="0.89"/>
    <n v="0.59"/>
    <n v="9.6999999999999993"/>
    <n v="74"/>
    <x v="36"/>
    <n v="93"/>
    <n v="3"/>
    <n v="2"/>
    <n v="2"/>
    <n v="1"/>
    <n v="0.69"/>
    <n v="3"/>
    <s v="Yes"/>
    <x v="0"/>
    <n v="0"/>
    <m/>
  </r>
  <r>
    <n v="4755"/>
    <s v="Female"/>
    <n v="0.75"/>
    <n v="0.62"/>
    <n v="0.71"/>
    <n v="6.85"/>
    <n v="89"/>
    <x v="5"/>
    <n v="99"/>
    <n v="2"/>
    <n v="2"/>
    <n v="21"/>
    <n v="2"/>
    <n v="0.74"/>
    <n v="4"/>
    <s v="Yes"/>
    <x v="0"/>
    <n v="0"/>
    <m/>
  </r>
  <r>
    <n v="4756"/>
    <s v="Female"/>
    <n v="0.67"/>
    <n v="0.61"/>
    <n v="0.63"/>
    <n v="7.34"/>
    <n v="75"/>
    <x v="46"/>
    <n v="57"/>
    <n v="1"/>
    <n v="2"/>
    <n v="15"/>
    <n v="5"/>
    <n v="0.62"/>
    <n v="2"/>
    <s v="No"/>
    <x v="1"/>
    <n v="7.15"/>
    <m/>
  </r>
  <r>
    <n v="4757"/>
    <s v="Female"/>
    <n v="0.7"/>
    <n v="0.56999999999999995"/>
    <n v="0.64"/>
    <n v="6.68"/>
    <n v="53"/>
    <x v="14"/>
    <n v="60"/>
    <n v="1"/>
    <n v="5"/>
    <n v="7"/>
    <n v="0"/>
    <n v="0.67"/>
    <n v="5"/>
    <s v="Yes"/>
    <x v="0"/>
    <n v="0"/>
    <m/>
  </r>
  <r>
    <n v="4758"/>
    <s v="Female"/>
    <n v="0.85"/>
    <n v="0.64"/>
    <n v="0.74"/>
    <n v="7.99"/>
    <n v="95"/>
    <x v="6"/>
    <n v="91"/>
    <n v="0"/>
    <n v="1"/>
    <n v="4"/>
    <n v="3"/>
    <n v="0.84"/>
    <n v="0"/>
    <s v="No"/>
    <x v="0"/>
    <n v="0"/>
    <m/>
  </r>
  <r>
    <n v="4759"/>
    <s v="Female"/>
    <n v="0.89"/>
    <n v="0.75"/>
    <n v="0.68"/>
    <n v="5.75"/>
    <n v="45"/>
    <x v="41"/>
    <n v="71"/>
    <n v="2"/>
    <n v="1"/>
    <n v="16"/>
    <n v="1"/>
    <n v="0.95"/>
    <n v="2"/>
    <s v="Yes"/>
    <x v="0"/>
    <n v="0"/>
    <m/>
  </r>
  <r>
    <n v="4760"/>
    <s v="Female"/>
    <n v="0.95"/>
    <n v="0.61"/>
    <n v="0.68"/>
    <n v="6.14"/>
    <n v="71"/>
    <x v="11"/>
    <n v="44"/>
    <n v="3"/>
    <n v="2"/>
    <n v="18"/>
    <n v="2"/>
    <n v="0.8"/>
    <n v="2"/>
    <s v="Yes"/>
    <x v="0"/>
    <n v="0"/>
    <m/>
  </r>
  <r>
    <n v="4761"/>
    <s v="Male"/>
    <n v="0.93"/>
    <n v="0.92"/>
    <n v="0.8"/>
    <n v="8.7100000000000009"/>
    <n v="65"/>
    <x v="52"/>
    <n v="80"/>
    <n v="4"/>
    <n v="3"/>
    <n v="17"/>
    <n v="1"/>
    <n v="0.93"/>
    <n v="2"/>
    <s v="No"/>
    <x v="1"/>
    <n v="13.47"/>
    <m/>
  </r>
  <r>
    <n v="4762"/>
    <s v="Male"/>
    <n v="0.71"/>
    <n v="0.76"/>
    <n v="0.83"/>
    <n v="6.3"/>
    <n v="54"/>
    <x v="20"/>
    <n v="93"/>
    <n v="0"/>
    <n v="5"/>
    <n v="21"/>
    <n v="3"/>
    <n v="0.86"/>
    <n v="0"/>
    <s v="No"/>
    <x v="0"/>
    <n v="0"/>
    <m/>
  </r>
  <r>
    <n v="4763"/>
    <s v="Female"/>
    <n v="0.79"/>
    <n v="0.67"/>
    <n v="0.81"/>
    <n v="6.51"/>
    <n v="88"/>
    <x v="14"/>
    <n v="62"/>
    <n v="0"/>
    <n v="2"/>
    <n v="4"/>
    <n v="5"/>
    <n v="0.68"/>
    <n v="3"/>
    <s v="No"/>
    <x v="0"/>
    <n v="0"/>
    <m/>
  </r>
  <r>
    <n v="4764"/>
    <s v="Female"/>
    <n v="0.92"/>
    <n v="0.94"/>
    <n v="0.79"/>
    <n v="8.91"/>
    <n v="70"/>
    <x v="32"/>
    <n v="69"/>
    <n v="4"/>
    <n v="0"/>
    <n v="6"/>
    <n v="2"/>
    <n v="0.69"/>
    <n v="4"/>
    <s v="Yes"/>
    <x v="0"/>
    <n v="0"/>
    <m/>
  </r>
  <r>
    <n v="4765"/>
    <s v="Male"/>
    <n v="0.79"/>
    <n v="0.85"/>
    <n v="0.7"/>
    <n v="5.9"/>
    <n v="95"/>
    <x v="39"/>
    <n v="66"/>
    <n v="1"/>
    <n v="5"/>
    <n v="17"/>
    <n v="4"/>
    <n v="0.86"/>
    <n v="3"/>
    <s v="No"/>
    <x v="0"/>
    <n v="0"/>
    <m/>
  </r>
  <r>
    <n v="4766"/>
    <s v="Male"/>
    <n v="0.56999999999999995"/>
    <n v="0.76"/>
    <n v="0.88"/>
    <n v="7.38"/>
    <n v="76"/>
    <x v="30"/>
    <n v="95"/>
    <n v="1"/>
    <n v="3"/>
    <n v="12"/>
    <n v="4"/>
    <n v="0.84"/>
    <n v="5"/>
    <s v="No"/>
    <x v="0"/>
    <n v="0"/>
    <m/>
  </r>
  <r>
    <n v="4767"/>
    <s v="Male"/>
    <n v="0.83"/>
    <n v="0.57999999999999996"/>
    <n v="0.7"/>
    <n v="5.6"/>
    <n v="77"/>
    <x v="50"/>
    <n v="54"/>
    <n v="1"/>
    <n v="0"/>
    <n v="21"/>
    <n v="1"/>
    <n v="0.72"/>
    <n v="3"/>
    <s v="Yes"/>
    <x v="0"/>
    <n v="0"/>
    <m/>
  </r>
  <r>
    <n v="4768"/>
    <s v="Male"/>
    <n v="0.57999999999999996"/>
    <n v="0.88"/>
    <n v="0.87"/>
    <n v="6.99"/>
    <n v="92"/>
    <x v="34"/>
    <n v="80"/>
    <n v="4"/>
    <n v="4"/>
    <n v="10"/>
    <n v="5"/>
    <n v="0.63"/>
    <n v="3"/>
    <s v="No"/>
    <x v="0"/>
    <n v="0"/>
    <m/>
  </r>
  <r>
    <n v="4769"/>
    <s v="Female"/>
    <n v="0.69"/>
    <n v="0.5"/>
    <n v="0.56999999999999995"/>
    <n v="8.51"/>
    <n v="97"/>
    <x v="15"/>
    <n v="53"/>
    <n v="3"/>
    <n v="4"/>
    <n v="4"/>
    <n v="4"/>
    <n v="0.75"/>
    <n v="4"/>
    <s v="No"/>
    <x v="0"/>
    <n v="0"/>
    <m/>
  </r>
  <r>
    <n v="4770"/>
    <s v="Male"/>
    <n v="0.89"/>
    <n v="0.56000000000000005"/>
    <n v="0.77"/>
    <n v="5.89"/>
    <n v="76"/>
    <x v="38"/>
    <n v="60"/>
    <n v="3"/>
    <n v="1"/>
    <n v="21"/>
    <n v="2"/>
    <n v="0.71"/>
    <n v="4"/>
    <s v="Yes"/>
    <x v="0"/>
    <n v="0"/>
    <m/>
  </r>
  <r>
    <n v="4771"/>
    <s v="Female"/>
    <n v="0.74"/>
    <n v="0.75"/>
    <n v="0.65"/>
    <n v="9.32"/>
    <n v="58"/>
    <x v="17"/>
    <n v="95"/>
    <n v="2"/>
    <n v="5"/>
    <n v="14"/>
    <n v="3"/>
    <n v="0.84"/>
    <n v="0"/>
    <s v="No"/>
    <x v="1"/>
    <n v="6.72"/>
    <m/>
  </r>
  <r>
    <n v="4772"/>
    <s v="Female"/>
    <n v="0.68"/>
    <n v="0.56000000000000005"/>
    <n v="0.72"/>
    <n v="9.41"/>
    <n v="53"/>
    <x v="25"/>
    <n v="73"/>
    <n v="2"/>
    <n v="1"/>
    <n v="20"/>
    <n v="3"/>
    <n v="0.75"/>
    <n v="5"/>
    <s v="No"/>
    <x v="0"/>
    <n v="0"/>
    <m/>
  </r>
  <r>
    <n v="4773"/>
    <s v="Female"/>
    <n v="0.54"/>
    <n v="0.56000000000000005"/>
    <n v="0.83"/>
    <n v="5.95"/>
    <n v="75"/>
    <x v="18"/>
    <n v="65"/>
    <n v="1"/>
    <n v="1"/>
    <n v="6"/>
    <n v="4"/>
    <n v="0.98"/>
    <n v="1"/>
    <s v="No"/>
    <x v="0"/>
    <n v="0"/>
    <m/>
  </r>
  <r>
    <n v="4774"/>
    <s v="Male"/>
    <n v="0.6"/>
    <n v="0.56999999999999995"/>
    <n v="0.59"/>
    <n v="9.76"/>
    <n v="76"/>
    <x v="51"/>
    <n v="64"/>
    <n v="4"/>
    <n v="5"/>
    <n v="4"/>
    <n v="0"/>
    <n v="0.61"/>
    <n v="4"/>
    <s v="No"/>
    <x v="0"/>
    <n v="0"/>
    <m/>
  </r>
  <r>
    <n v="4775"/>
    <s v="Male"/>
    <n v="0.64"/>
    <n v="0.65"/>
    <n v="0.78"/>
    <n v="6.78"/>
    <n v="50"/>
    <x v="39"/>
    <n v="89"/>
    <n v="0"/>
    <n v="4"/>
    <n v="6"/>
    <n v="0"/>
    <n v="0.68"/>
    <n v="4"/>
    <s v="Yes"/>
    <x v="0"/>
    <n v="0"/>
    <m/>
  </r>
  <r>
    <n v="4776"/>
    <s v="Female"/>
    <n v="0.56999999999999995"/>
    <n v="0.52"/>
    <n v="0.83"/>
    <n v="5.86"/>
    <n v="66"/>
    <x v="3"/>
    <n v="84"/>
    <n v="3"/>
    <n v="5"/>
    <n v="16"/>
    <n v="5"/>
    <n v="0.72"/>
    <n v="5"/>
    <s v="No"/>
    <x v="0"/>
    <n v="0"/>
    <m/>
  </r>
  <r>
    <n v="4777"/>
    <s v="Female"/>
    <n v="0.68"/>
    <n v="0.94"/>
    <n v="0.83"/>
    <n v="5.52"/>
    <n v="41"/>
    <x v="51"/>
    <n v="70"/>
    <n v="4"/>
    <n v="0"/>
    <n v="8"/>
    <n v="0"/>
    <n v="0.73"/>
    <n v="1"/>
    <s v="No"/>
    <x v="0"/>
    <n v="0"/>
    <m/>
  </r>
  <r>
    <n v="4778"/>
    <s v="Female"/>
    <n v="0.72"/>
    <n v="0.59"/>
    <n v="0.8"/>
    <n v="7.26"/>
    <n v="61"/>
    <x v="59"/>
    <n v="99"/>
    <n v="2"/>
    <n v="3"/>
    <n v="5"/>
    <n v="4"/>
    <n v="0.71"/>
    <n v="4"/>
    <s v="Yes"/>
    <x v="0"/>
    <n v="0"/>
    <m/>
  </r>
  <r>
    <n v="4779"/>
    <s v="Male"/>
    <n v="0.76"/>
    <n v="0.56000000000000005"/>
    <n v="0.56999999999999995"/>
    <n v="8.2100000000000009"/>
    <n v="41"/>
    <x v="30"/>
    <n v="92"/>
    <n v="3"/>
    <n v="1"/>
    <n v="8"/>
    <n v="4"/>
    <n v="0.94"/>
    <n v="3"/>
    <s v="Yes"/>
    <x v="0"/>
    <n v="0"/>
    <m/>
  </r>
  <r>
    <n v="4780"/>
    <s v="Female"/>
    <n v="0.89"/>
    <n v="0.7"/>
    <n v="0.56000000000000005"/>
    <n v="6.93"/>
    <n v="59"/>
    <x v="30"/>
    <n v="87"/>
    <n v="3"/>
    <n v="4"/>
    <n v="16"/>
    <n v="4"/>
    <n v="0.81"/>
    <n v="5"/>
    <s v="Yes"/>
    <x v="0"/>
    <n v="0"/>
    <m/>
  </r>
  <r>
    <n v="4781"/>
    <s v="Male"/>
    <n v="0.81"/>
    <n v="0.86"/>
    <n v="0.79"/>
    <n v="9.1"/>
    <n v="83"/>
    <x v="50"/>
    <n v="45"/>
    <n v="4"/>
    <n v="1"/>
    <n v="1"/>
    <n v="2"/>
    <n v="0.8"/>
    <n v="4"/>
    <s v="No"/>
    <x v="0"/>
    <n v="0"/>
    <m/>
  </r>
  <r>
    <n v="4782"/>
    <s v="Female"/>
    <n v="0.75"/>
    <n v="0.8"/>
    <n v="0.73"/>
    <n v="8.58"/>
    <n v="87"/>
    <x v="3"/>
    <n v="87"/>
    <n v="2"/>
    <n v="2"/>
    <n v="22"/>
    <n v="0"/>
    <n v="0.62"/>
    <n v="0"/>
    <s v="Yes"/>
    <x v="1"/>
    <n v="10.87"/>
    <m/>
  </r>
  <r>
    <n v="4783"/>
    <s v="Female"/>
    <n v="0.76"/>
    <n v="0.72"/>
    <n v="0.56000000000000005"/>
    <n v="7.01"/>
    <n v="56"/>
    <x v="33"/>
    <n v="43"/>
    <n v="4"/>
    <n v="3"/>
    <n v="19"/>
    <n v="1"/>
    <n v="0.81"/>
    <n v="4"/>
    <s v="No"/>
    <x v="0"/>
    <n v="0"/>
    <m/>
  </r>
  <r>
    <n v="4784"/>
    <s v="Female"/>
    <n v="0.68"/>
    <n v="0.76"/>
    <n v="0.73"/>
    <n v="8.66"/>
    <n v="43"/>
    <x v="16"/>
    <n v="63"/>
    <n v="0"/>
    <n v="0"/>
    <n v="12"/>
    <n v="5"/>
    <n v="0.68"/>
    <n v="1"/>
    <s v="Yes"/>
    <x v="1"/>
    <n v="10.95"/>
    <m/>
  </r>
  <r>
    <n v="4785"/>
    <s v="Male"/>
    <n v="0.91"/>
    <n v="0.71"/>
    <n v="0.55000000000000004"/>
    <n v="9.5399999999999991"/>
    <n v="53"/>
    <x v="50"/>
    <n v="81"/>
    <n v="3"/>
    <n v="1"/>
    <n v="16"/>
    <n v="2"/>
    <n v="0.99"/>
    <n v="3"/>
    <s v="No"/>
    <x v="0"/>
    <n v="0"/>
    <m/>
  </r>
  <r>
    <n v="4786"/>
    <s v="Male"/>
    <n v="0.78"/>
    <n v="0.88"/>
    <n v="0.81"/>
    <n v="5.9"/>
    <n v="46"/>
    <x v="3"/>
    <n v="70"/>
    <n v="4"/>
    <n v="2"/>
    <n v="20"/>
    <n v="5"/>
    <n v="0.62"/>
    <n v="1"/>
    <s v="No"/>
    <x v="0"/>
    <n v="0"/>
    <m/>
  </r>
  <r>
    <n v="4787"/>
    <s v="Female"/>
    <n v="0.88"/>
    <n v="0.76"/>
    <n v="0.89"/>
    <n v="6.82"/>
    <n v="54"/>
    <x v="51"/>
    <n v="58"/>
    <n v="4"/>
    <n v="2"/>
    <n v="19"/>
    <n v="5"/>
    <n v="0.9"/>
    <n v="5"/>
    <s v="Yes"/>
    <x v="0"/>
    <n v="0"/>
    <m/>
  </r>
  <r>
    <n v="4788"/>
    <s v="Male"/>
    <n v="0.9"/>
    <n v="0.53"/>
    <n v="0.59"/>
    <n v="7.49"/>
    <n v="69"/>
    <x v="25"/>
    <n v="50"/>
    <n v="0"/>
    <n v="3"/>
    <n v="5"/>
    <n v="2"/>
    <n v="0.96"/>
    <n v="4"/>
    <s v="Yes"/>
    <x v="0"/>
    <n v="0"/>
    <m/>
  </r>
  <r>
    <n v="4789"/>
    <s v="Female"/>
    <n v="0.82"/>
    <n v="0.73"/>
    <n v="0.57999999999999996"/>
    <n v="7.64"/>
    <n v="55"/>
    <x v="6"/>
    <n v="68"/>
    <n v="4"/>
    <n v="4"/>
    <n v="22"/>
    <n v="4"/>
    <n v="0.65"/>
    <n v="4"/>
    <s v="Yes"/>
    <x v="0"/>
    <n v="0"/>
    <m/>
  </r>
  <r>
    <n v="4790"/>
    <s v="Male"/>
    <n v="0.68"/>
    <n v="0.72"/>
    <n v="0.71"/>
    <n v="7.83"/>
    <n v="79"/>
    <x v="15"/>
    <n v="44"/>
    <n v="3"/>
    <n v="4"/>
    <n v="18"/>
    <n v="4"/>
    <n v="0.73"/>
    <n v="0"/>
    <s v="Yes"/>
    <x v="0"/>
    <n v="0"/>
    <m/>
  </r>
  <r>
    <n v="4791"/>
    <s v="Male"/>
    <n v="0.86"/>
    <n v="0.68"/>
    <n v="0.75"/>
    <n v="6.79"/>
    <n v="41"/>
    <x v="15"/>
    <n v="57"/>
    <n v="1"/>
    <n v="1"/>
    <n v="5"/>
    <n v="2"/>
    <n v="0.78"/>
    <n v="3"/>
    <s v="No"/>
    <x v="0"/>
    <n v="0"/>
    <m/>
  </r>
  <r>
    <n v="4792"/>
    <s v="Male"/>
    <n v="0.68"/>
    <n v="0.91"/>
    <n v="0.85"/>
    <n v="8.3699999999999992"/>
    <n v="58"/>
    <x v="13"/>
    <n v="42"/>
    <n v="1"/>
    <n v="1"/>
    <n v="1"/>
    <n v="4"/>
    <n v="0.77"/>
    <n v="4"/>
    <s v="Yes"/>
    <x v="0"/>
    <n v="0"/>
    <m/>
  </r>
  <r>
    <n v="4793"/>
    <s v="Female"/>
    <n v="0.82"/>
    <n v="0.52"/>
    <n v="0.76"/>
    <n v="8.27"/>
    <n v="40"/>
    <x v="45"/>
    <n v="79"/>
    <n v="2"/>
    <n v="4"/>
    <n v="12"/>
    <n v="0"/>
    <n v="0.66"/>
    <n v="0"/>
    <s v="No"/>
    <x v="0"/>
    <n v="0"/>
    <m/>
  </r>
  <r>
    <n v="4794"/>
    <s v="Male"/>
    <n v="0.65"/>
    <n v="0.76"/>
    <n v="0.65"/>
    <n v="7.98"/>
    <n v="70"/>
    <x v="16"/>
    <n v="50"/>
    <n v="0"/>
    <n v="0"/>
    <n v="19"/>
    <n v="2"/>
    <n v="0.95"/>
    <n v="0"/>
    <s v="No"/>
    <x v="0"/>
    <n v="0"/>
    <m/>
  </r>
  <r>
    <n v="4795"/>
    <s v="Male"/>
    <n v="0.72"/>
    <n v="0.52"/>
    <n v="0.88"/>
    <n v="5.99"/>
    <n v="94"/>
    <x v="33"/>
    <n v="60"/>
    <n v="2"/>
    <n v="0"/>
    <n v="9"/>
    <n v="5"/>
    <n v="0.88"/>
    <n v="1"/>
    <s v="Yes"/>
    <x v="0"/>
    <n v="0"/>
    <m/>
  </r>
  <r>
    <n v="4796"/>
    <s v="Female"/>
    <n v="0.56000000000000005"/>
    <n v="0.77"/>
    <n v="0.69"/>
    <n v="7.55"/>
    <n v="43"/>
    <x v="3"/>
    <n v="69"/>
    <n v="1"/>
    <n v="2"/>
    <n v="8"/>
    <n v="2"/>
    <n v="0.62"/>
    <n v="3"/>
    <s v="No"/>
    <x v="0"/>
    <n v="0"/>
    <m/>
  </r>
  <r>
    <n v="4797"/>
    <s v="Female"/>
    <n v="0.75"/>
    <n v="0.66"/>
    <n v="0.64"/>
    <n v="7.03"/>
    <n v="66"/>
    <x v="29"/>
    <n v="58"/>
    <n v="0"/>
    <n v="3"/>
    <n v="12"/>
    <n v="2"/>
    <n v="0.72"/>
    <n v="2"/>
    <s v="Yes"/>
    <x v="1"/>
    <n v="11.32"/>
    <m/>
  </r>
  <r>
    <n v="4798"/>
    <s v="Female"/>
    <n v="0.81"/>
    <n v="0.8"/>
    <n v="0.86"/>
    <n v="7.61"/>
    <n v="97"/>
    <x v="52"/>
    <n v="92"/>
    <n v="4"/>
    <n v="0"/>
    <n v="6"/>
    <n v="4"/>
    <n v="0.95"/>
    <n v="5"/>
    <s v="Yes"/>
    <x v="0"/>
    <n v="0"/>
    <m/>
  </r>
  <r>
    <n v="4799"/>
    <s v="Female"/>
    <n v="0.61"/>
    <n v="0.59"/>
    <n v="0.85"/>
    <n v="9.4600000000000009"/>
    <n v="95"/>
    <x v="52"/>
    <n v="64"/>
    <n v="4"/>
    <n v="1"/>
    <n v="17"/>
    <n v="2"/>
    <n v="0.84"/>
    <n v="0"/>
    <s v="Yes"/>
    <x v="1"/>
    <n v="10.42"/>
    <m/>
  </r>
  <r>
    <n v="4800"/>
    <s v="Male"/>
    <n v="0.56999999999999995"/>
    <n v="0.71"/>
    <n v="0.82"/>
    <n v="7.57"/>
    <n v="92"/>
    <x v="29"/>
    <n v="74"/>
    <n v="3"/>
    <n v="0"/>
    <n v="21"/>
    <n v="1"/>
    <n v="0.87"/>
    <n v="2"/>
    <s v="Yes"/>
    <x v="1"/>
    <n v="14.36"/>
    <m/>
  </r>
  <r>
    <n v="4801"/>
    <s v="Male"/>
    <n v="0.54"/>
    <n v="0.79"/>
    <n v="0.85"/>
    <n v="5.56"/>
    <n v="64"/>
    <x v="27"/>
    <n v="51"/>
    <n v="1"/>
    <n v="3"/>
    <n v="13"/>
    <n v="1"/>
    <n v="0.97"/>
    <n v="1"/>
    <s v="No"/>
    <x v="0"/>
    <n v="0"/>
    <m/>
  </r>
  <r>
    <n v="4802"/>
    <s v="Male"/>
    <n v="0.91"/>
    <n v="0.7"/>
    <n v="0.6"/>
    <n v="7.39"/>
    <n v="61"/>
    <x v="2"/>
    <n v="86"/>
    <n v="4"/>
    <n v="1"/>
    <n v="3"/>
    <n v="0"/>
    <n v="0.7"/>
    <n v="0"/>
    <s v="Yes"/>
    <x v="1"/>
    <n v="8.98"/>
    <m/>
  </r>
  <r>
    <n v="4803"/>
    <s v="Male"/>
    <n v="0.77"/>
    <n v="0.85"/>
    <n v="0.68"/>
    <n v="9.0299999999999994"/>
    <n v="82"/>
    <x v="54"/>
    <n v="65"/>
    <n v="0"/>
    <n v="3"/>
    <n v="7"/>
    <n v="2"/>
    <n v="0.68"/>
    <n v="5"/>
    <s v="No"/>
    <x v="0"/>
    <n v="0"/>
    <m/>
  </r>
  <r>
    <n v="4804"/>
    <s v="Male"/>
    <n v="0.54"/>
    <n v="0.72"/>
    <n v="0.77"/>
    <n v="8.85"/>
    <n v="49"/>
    <x v="15"/>
    <n v="94"/>
    <n v="4"/>
    <n v="4"/>
    <n v="11"/>
    <n v="2"/>
    <n v="0.81"/>
    <n v="3"/>
    <s v="No"/>
    <x v="0"/>
    <n v="0"/>
    <m/>
  </r>
  <r>
    <n v="4805"/>
    <s v="Female"/>
    <n v="0.75"/>
    <n v="0.87"/>
    <n v="0.7"/>
    <n v="7.71"/>
    <n v="89"/>
    <x v="19"/>
    <n v="95"/>
    <n v="2"/>
    <n v="3"/>
    <n v="7"/>
    <n v="5"/>
    <n v="0.8"/>
    <n v="2"/>
    <s v="Yes"/>
    <x v="0"/>
    <n v="0"/>
    <m/>
  </r>
  <r>
    <n v="4806"/>
    <s v="Male"/>
    <n v="0.54"/>
    <n v="0.61"/>
    <n v="0.79"/>
    <n v="6.57"/>
    <n v="72"/>
    <x v="28"/>
    <n v="87"/>
    <n v="2"/>
    <n v="3"/>
    <n v="15"/>
    <n v="4"/>
    <n v="0.78"/>
    <n v="3"/>
    <s v="Yes"/>
    <x v="0"/>
    <n v="0"/>
    <m/>
  </r>
  <r>
    <n v="4807"/>
    <s v="Male"/>
    <n v="0.71"/>
    <n v="0.74"/>
    <n v="0.56000000000000005"/>
    <n v="7.5"/>
    <n v="88"/>
    <x v="58"/>
    <n v="44"/>
    <n v="2"/>
    <n v="3"/>
    <n v="0"/>
    <n v="5"/>
    <n v="0.92"/>
    <n v="2"/>
    <s v="No"/>
    <x v="0"/>
    <n v="0"/>
    <m/>
  </r>
  <r>
    <n v="4808"/>
    <s v="Male"/>
    <n v="0.64"/>
    <n v="0.69"/>
    <n v="0.88"/>
    <n v="7.92"/>
    <n v="87"/>
    <x v="28"/>
    <n v="58"/>
    <n v="2"/>
    <n v="1"/>
    <n v="23"/>
    <n v="3"/>
    <n v="0.63"/>
    <n v="1"/>
    <s v="No"/>
    <x v="0"/>
    <n v="0"/>
    <m/>
  </r>
  <r>
    <n v="4809"/>
    <s v="Female"/>
    <n v="0.62"/>
    <n v="0.91"/>
    <n v="0.79"/>
    <n v="9.8000000000000007"/>
    <n v="83"/>
    <x v="33"/>
    <n v="66"/>
    <n v="2"/>
    <n v="3"/>
    <n v="9"/>
    <n v="5"/>
    <n v="0.92"/>
    <n v="0"/>
    <s v="Yes"/>
    <x v="1"/>
    <n v="6.8"/>
    <m/>
  </r>
  <r>
    <n v="4810"/>
    <s v="Female"/>
    <n v="0.77"/>
    <n v="0.56000000000000005"/>
    <n v="0.7"/>
    <n v="8.27"/>
    <n v="99"/>
    <x v="57"/>
    <n v="77"/>
    <n v="3"/>
    <n v="3"/>
    <n v="6"/>
    <n v="3"/>
    <n v="0.75"/>
    <n v="0"/>
    <s v="No"/>
    <x v="1"/>
    <n v="14.78"/>
    <m/>
  </r>
  <r>
    <n v="4811"/>
    <s v="Male"/>
    <n v="0.82"/>
    <n v="0.78"/>
    <n v="0.72"/>
    <n v="8.49"/>
    <n v="69"/>
    <x v="24"/>
    <n v="68"/>
    <n v="2"/>
    <n v="5"/>
    <n v="13"/>
    <n v="2"/>
    <n v="0.6"/>
    <n v="1"/>
    <s v="Yes"/>
    <x v="1"/>
    <n v="13.47"/>
    <m/>
  </r>
  <r>
    <n v="4812"/>
    <s v="Female"/>
    <n v="0.92"/>
    <n v="0.78"/>
    <n v="0.67"/>
    <n v="7.61"/>
    <n v="69"/>
    <x v="35"/>
    <n v="51"/>
    <n v="3"/>
    <n v="5"/>
    <n v="16"/>
    <n v="0"/>
    <n v="0.74"/>
    <n v="5"/>
    <s v="No"/>
    <x v="0"/>
    <n v="0"/>
    <m/>
  </r>
  <r>
    <n v="4813"/>
    <s v="Female"/>
    <n v="0.72"/>
    <n v="0.62"/>
    <n v="0.81"/>
    <n v="7.02"/>
    <n v="55"/>
    <x v="50"/>
    <n v="58"/>
    <n v="3"/>
    <n v="2"/>
    <n v="18"/>
    <n v="1"/>
    <n v="0.81"/>
    <n v="5"/>
    <s v="No"/>
    <x v="0"/>
    <n v="0"/>
    <m/>
  </r>
  <r>
    <n v="4814"/>
    <s v="Female"/>
    <n v="0.82"/>
    <n v="0.52"/>
    <n v="0.88"/>
    <n v="9"/>
    <n v="48"/>
    <x v="29"/>
    <n v="48"/>
    <n v="4"/>
    <n v="1"/>
    <n v="4"/>
    <n v="2"/>
    <n v="0.91"/>
    <n v="4"/>
    <s v="No"/>
    <x v="0"/>
    <n v="0"/>
    <m/>
  </r>
  <r>
    <n v="4815"/>
    <s v="Female"/>
    <n v="0.92"/>
    <n v="0.51"/>
    <n v="0.65"/>
    <n v="7.63"/>
    <n v="56"/>
    <x v="10"/>
    <n v="57"/>
    <n v="0"/>
    <n v="5"/>
    <n v="18"/>
    <n v="2"/>
    <n v="0.96"/>
    <n v="2"/>
    <s v="Yes"/>
    <x v="1"/>
    <n v="7.01"/>
    <m/>
  </r>
  <r>
    <n v="4816"/>
    <s v="Female"/>
    <n v="0.67"/>
    <n v="0.65"/>
    <n v="0.55000000000000004"/>
    <n v="9.7799999999999994"/>
    <n v="74"/>
    <x v="48"/>
    <n v="68"/>
    <n v="2"/>
    <n v="3"/>
    <n v="2"/>
    <n v="0"/>
    <n v="0.82"/>
    <n v="5"/>
    <s v="No"/>
    <x v="0"/>
    <n v="0"/>
    <m/>
  </r>
  <r>
    <n v="4817"/>
    <s v="Female"/>
    <n v="0.79"/>
    <n v="0.79"/>
    <n v="0.67"/>
    <n v="7.47"/>
    <n v="99"/>
    <x v="14"/>
    <n v="42"/>
    <n v="0"/>
    <n v="0"/>
    <n v="0"/>
    <n v="0"/>
    <n v="0.92"/>
    <n v="5"/>
    <s v="Yes"/>
    <x v="0"/>
    <n v="0"/>
    <m/>
  </r>
  <r>
    <n v="4818"/>
    <s v="Female"/>
    <n v="0.75"/>
    <n v="0.87"/>
    <n v="0.84"/>
    <n v="5.79"/>
    <n v="89"/>
    <x v="42"/>
    <n v="62"/>
    <n v="1"/>
    <n v="3"/>
    <n v="7"/>
    <n v="3"/>
    <n v="0.99"/>
    <n v="2"/>
    <s v="No"/>
    <x v="0"/>
    <n v="0"/>
    <m/>
  </r>
  <r>
    <n v="4819"/>
    <s v="Male"/>
    <n v="0.65"/>
    <n v="0.55000000000000004"/>
    <n v="0.59"/>
    <n v="8.44"/>
    <n v="86"/>
    <x v="12"/>
    <n v="69"/>
    <n v="3"/>
    <n v="0"/>
    <n v="8"/>
    <n v="2"/>
    <n v="0.81"/>
    <n v="4"/>
    <s v="No"/>
    <x v="0"/>
    <n v="0"/>
    <m/>
  </r>
  <r>
    <n v="4820"/>
    <s v="Male"/>
    <n v="0.62"/>
    <n v="0.94"/>
    <n v="0.72"/>
    <n v="5.7"/>
    <n v="54"/>
    <x v="34"/>
    <n v="85"/>
    <n v="1"/>
    <n v="4"/>
    <n v="4"/>
    <n v="2"/>
    <n v="0.99"/>
    <n v="1"/>
    <s v="No"/>
    <x v="0"/>
    <n v="0"/>
    <m/>
  </r>
  <r>
    <n v="4821"/>
    <s v="Female"/>
    <n v="0.88"/>
    <n v="0.56000000000000005"/>
    <n v="0.68"/>
    <n v="6.58"/>
    <n v="87"/>
    <x v="43"/>
    <n v="97"/>
    <n v="3"/>
    <n v="4"/>
    <n v="0"/>
    <n v="4"/>
    <n v="0.71"/>
    <n v="3"/>
    <s v="Yes"/>
    <x v="0"/>
    <n v="0"/>
    <m/>
  </r>
  <r>
    <n v="4822"/>
    <s v="Male"/>
    <n v="0.82"/>
    <n v="0.54"/>
    <n v="0.67"/>
    <n v="7.02"/>
    <n v="67"/>
    <x v="49"/>
    <n v="63"/>
    <n v="2"/>
    <n v="1"/>
    <n v="16"/>
    <n v="1"/>
    <n v="0.77"/>
    <n v="3"/>
    <s v="Yes"/>
    <x v="0"/>
    <n v="0"/>
    <m/>
  </r>
  <r>
    <n v="4823"/>
    <s v="Male"/>
    <n v="0.75"/>
    <n v="0.56000000000000005"/>
    <n v="0.86"/>
    <n v="8.68"/>
    <n v="59"/>
    <x v="39"/>
    <n v="92"/>
    <n v="1"/>
    <n v="1"/>
    <n v="24"/>
    <n v="4"/>
    <n v="0.91"/>
    <n v="1"/>
    <s v="Yes"/>
    <x v="1"/>
    <n v="9.01"/>
    <m/>
  </r>
  <r>
    <n v="4824"/>
    <s v="Female"/>
    <n v="0.5"/>
    <n v="0.83"/>
    <n v="0.61"/>
    <n v="7.63"/>
    <n v="72"/>
    <x v="11"/>
    <n v="76"/>
    <n v="4"/>
    <n v="4"/>
    <n v="13"/>
    <n v="4"/>
    <n v="0.62"/>
    <n v="3"/>
    <s v="Yes"/>
    <x v="0"/>
    <n v="0"/>
    <m/>
  </r>
  <r>
    <n v="4825"/>
    <s v="Male"/>
    <n v="0.87"/>
    <n v="0.81"/>
    <n v="0.62"/>
    <n v="5.62"/>
    <n v="72"/>
    <x v="52"/>
    <n v="76"/>
    <n v="1"/>
    <n v="1"/>
    <n v="16"/>
    <n v="1"/>
    <n v="0.95"/>
    <n v="1"/>
    <s v="No"/>
    <x v="0"/>
    <n v="0"/>
    <m/>
  </r>
  <r>
    <n v="4826"/>
    <s v="Female"/>
    <n v="0.51"/>
    <n v="0.62"/>
    <n v="0.61"/>
    <n v="8.15"/>
    <n v="75"/>
    <x v="33"/>
    <n v="43"/>
    <n v="3"/>
    <n v="0"/>
    <n v="8"/>
    <n v="2"/>
    <n v="0.6"/>
    <n v="2"/>
    <s v="No"/>
    <x v="0"/>
    <n v="0"/>
    <m/>
  </r>
  <r>
    <n v="4827"/>
    <s v="Female"/>
    <n v="0.55000000000000004"/>
    <n v="0.79"/>
    <n v="0.7"/>
    <n v="7.27"/>
    <n v="52"/>
    <x v="24"/>
    <n v="96"/>
    <n v="3"/>
    <n v="0"/>
    <n v="2"/>
    <n v="3"/>
    <n v="0.84"/>
    <n v="2"/>
    <s v="No"/>
    <x v="1"/>
    <n v="11.56"/>
    <m/>
  </r>
  <r>
    <n v="4828"/>
    <s v="Female"/>
    <n v="0.95"/>
    <n v="0.74"/>
    <n v="0.85"/>
    <n v="9.4600000000000009"/>
    <n v="43"/>
    <x v="47"/>
    <n v="93"/>
    <n v="0"/>
    <n v="2"/>
    <n v="2"/>
    <n v="1"/>
    <n v="0.79"/>
    <n v="4"/>
    <s v="No"/>
    <x v="0"/>
    <n v="0"/>
    <m/>
  </r>
  <r>
    <n v="4829"/>
    <s v="Male"/>
    <n v="0.87"/>
    <n v="0.7"/>
    <n v="0.81"/>
    <n v="7.65"/>
    <n v="62"/>
    <x v="39"/>
    <n v="67"/>
    <n v="1"/>
    <n v="1"/>
    <n v="12"/>
    <n v="0"/>
    <n v="0.76"/>
    <n v="5"/>
    <s v="No"/>
    <x v="0"/>
    <n v="0"/>
    <m/>
  </r>
  <r>
    <n v="4830"/>
    <s v="Male"/>
    <n v="0.91"/>
    <n v="0.7"/>
    <n v="0.87"/>
    <n v="8.5500000000000007"/>
    <n v="47"/>
    <x v="54"/>
    <n v="55"/>
    <n v="4"/>
    <n v="1"/>
    <n v="19"/>
    <n v="2"/>
    <n v="0.81"/>
    <n v="1"/>
    <s v="Yes"/>
    <x v="1"/>
    <n v="4.51"/>
    <m/>
  </r>
  <r>
    <n v="4831"/>
    <s v="Male"/>
    <n v="0.73"/>
    <n v="0.77"/>
    <n v="0.83"/>
    <n v="6.44"/>
    <n v="52"/>
    <x v="48"/>
    <n v="52"/>
    <n v="2"/>
    <n v="2"/>
    <n v="4"/>
    <n v="1"/>
    <n v="0.92"/>
    <n v="5"/>
    <s v="Yes"/>
    <x v="0"/>
    <n v="0"/>
    <m/>
  </r>
  <r>
    <n v="4832"/>
    <s v="Male"/>
    <n v="0.67"/>
    <n v="0.69"/>
    <n v="0.62"/>
    <n v="8.77"/>
    <n v="63"/>
    <x v="4"/>
    <n v="47"/>
    <n v="0"/>
    <n v="3"/>
    <n v="5"/>
    <n v="1"/>
    <n v="0.85"/>
    <n v="3"/>
    <s v="Yes"/>
    <x v="0"/>
    <n v="0"/>
    <m/>
  </r>
  <r>
    <n v="4833"/>
    <s v="Female"/>
    <n v="0.76"/>
    <n v="0.83"/>
    <n v="0.87"/>
    <n v="8.6"/>
    <n v="79"/>
    <x v="9"/>
    <n v="95"/>
    <n v="1"/>
    <n v="0"/>
    <n v="13"/>
    <n v="5"/>
    <n v="0.86"/>
    <n v="1"/>
    <s v="No"/>
    <x v="0"/>
    <n v="0"/>
    <m/>
  </r>
  <r>
    <n v="4834"/>
    <s v="Female"/>
    <n v="0.9"/>
    <n v="0.54"/>
    <n v="0.73"/>
    <n v="9.39"/>
    <n v="85"/>
    <x v="27"/>
    <n v="92"/>
    <n v="0"/>
    <n v="3"/>
    <n v="5"/>
    <n v="1"/>
    <n v="0.93"/>
    <n v="0"/>
    <s v="No"/>
    <x v="1"/>
    <n v="4.47"/>
    <m/>
  </r>
  <r>
    <n v="4835"/>
    <s v="Male"/>
    <n v="0.56999999999999995"/>
    <n v="0.67"/>
    <n v="0.75"/>
    <n v="5.65"/>
    <n v="69"/>
    <x v="16"/>
    <n v="87"/>
    <n v="1"/>
    <n v="5"/>
    <n v="24"/>
    <n v="3"/>
    <n v="0.82"/>
    <n v="4"/>
    <s v="Yes"/>
    <x v="0"/>
    <n v="0"/>
    <m/>
  </r>
  <r>
    <n v="4836"/>
    <s v="Female"/>
    <n v="0.77"/>
    <n v="0.88"/>
    <n v="0.75"/>
    <n v="7.42"/>
    <n v="99"/>
    <x v="3"/>
    <n v="99"/>
    <n v="2"/>
    <n v="2"/>
    <n v="16"/>
    <n v="4"/>
    <n v="0.75"/>
    <n v="0"/>
    <s v="No"/>
    <x v="1"/>
    <n v="6.27"/>
    <m/>
  </r>
  <r>
    <n v="4837"/>
    <s v="Female"/>
    <n v="0.59"/>
    <n v="0.92"/>
    <n v="0.79"/>
    <n v="8.42"/>
    <n v="69"/>
    <x v="28"/>
    <n v="64"/>
    <n v="2"/>
    <n v="5"/>
    <n v="8"/>
    <n v="4"/>
    <n v="0.73"/>
    <n v="4"/>
    <s v="Yes"/>
    <x v="0"/>
    <n v="0"/>
    <m/>
  </r>
  <r>
    <n v="4838"/>
    <s v="Male"/>
    <n v="0.66"/>
    <n v="0.6"/>
    <n v="0.77"/>
    <n v="5.91"/>
    <n v="64"/>
    <x v="10"/>
    <n v="41"/>
    <n v="4"/>
    <n v="5"/>
    <n v="3"/>
    <n v="5"/>
    <n v="0.73"/>
    <n v="4"/>
    <s v="No"/>
    <x v="0"/>
    <n v="0"/>
    <m/>
  </r>
  <r>
    <n v="4839"/>
    <s v="Female"/>
    <n v="0.78"/>
    <n v="0.66"/>
    <n v="0.65"/>
    <n v="7.27"/>
    <n v="72"/>
    <x v="40"/>
    <n v="69"/>
    <n v="0"/>
    <n v="1"/>
    <n v="22"/>
    <n v="1"/>
    <n v="0.85"/>
    <n v="4"/>
    <s v="Yes"/>
    <x v="0"/>
    <n v="0"/>
    <m/>
  </r>
  <r>
    <n v="4840"/>
    <s v="Male"/>
    <n v="0.55000000000000004"/>
    <n v="0.94"/>
    <n v="0.87"/>
    <n v="9.5500000000000007"/>
    <n v="48"/>
    <x v="15"/>
    <n v="79"/>
    <n v="4"/>
    <n v="3"/>
    <n v="14"/>
    <n v="1"/>
    <n v="0.86"/>
    <n v="0"/>
    <s v="Yes"/>
    <x v="0"/>
    <n v="0"/>
    <m/>
  </r>
  <r>
    <n v="4841"/>
    <s v="Female"/>
    <n v="0.63"/>
    <n v="0.71"/>
    <n v="0.74"/>
    <n v="7.37"/>
    <n v="65"/>
    <x v="25"/>
    <n v="42"/>
    <n v="1"/>
    <n v="1"/>
    <n v="21"/>
    <n v="4"/>
    <n v="0.99"/>
    <n v="4"/>
    <s v="Yes"/>
    <x v="0"/>
    <n v="0"/>
    <m/>
  </r>
  <r>
    <n v="4842"/>
    <s v="Male"/>
    <n v="0.71"/>
    <n v="0.86"/>
    <n v="0.79"/>
    <n v="9.74"/>
    <n v="63"/>
    <x v="50"/>
    <n v="62"/>
    <n v="2"/>
    <n v="2"/>
    <n v="24"/>
    <n v="3"/>
    <n v="0.63"/>
    <n v="1"/>
    <s v="No"/>
    <x v="0"/>
    <n v="0"/>
    <m/>
  </r>
  <r>
    <n v="4843"/>
    <s v="Female"/>
    <n v="0.55000000000000004"/>
    <n v="0.69"/>
    <n v="0.8"/>
    <n v="5.74"/>
    <n v="72"/>
    <x v="22"/>
    <n v="68"/>
    <n v="2"/>
    <n v="4"/>
    <n v="17"/>
    <n v="2"/>
    <n v="0.68"/>
    <n v="1"/>
    <s v="Yes"/>
    <x v="0"/>
    <n v="0"/>
    <m/>
  </r>
  <r>
    <n v="4844"/>
    <s v="Female"/>
    <n v="0.75"/>
    <n v="0.55000000000000004"/>
    <n v="0.66"/>
    <n v="8.59"/>
    <n v="78"/>
    <x v="31"/>
    <n v="80"/>
    <n v="3"/>
    <n v="1"/>
    <n v="14"/>
    <n v="4"/>
    <n v="0.86"/>
    <n v="0"/>
    <s v="Yes"/>
    <x v="1"/>
    <n v="13.3"/>
    <m/>
  </r>
  <r>
    <n v="4845"/>
    <s v="Male"/>
    <n v="0.88"/>
    <n v="0.83"/>
    <n v="0.86"/>
    <n v="8"/>
    <n v="64"/>
    <x v="37"/>
    <n v="69"/>
    <n v="3"/>
    <n v="5"/>
    <n v="17"/>
    <n v="1"/>
    <n v="0.98"/>
    <n v="2"/>
    <s v="Yes"/>
    <x v="0"/>
    <n v="0"/>
    <m/>
  </r>
  <r>
    <n v="4846"/>
    <s v="Male"/>
    <n v="0.61"/>
    <n v="0.63"/>
    <n v="0.87"/>
    <n v="7.65"/>
    <n v="91"/>
    <x v="47"/>
    <n v="50"/>
    <n v="4"/>
    <n v="5"/>
    <n v="6"/>
    <n v="3"/>
    <n v="0.74"/>
    <n v="2"/>
    <s v="No"/>
    <x v="0"/>
    <n v="0"/>
    <m/>
  </r>
  <r>
    <n v="4847"/>
    <s v="Male"/>
    <n v="0.84"/>
    <n v="0.72"/>
    <n v="0.64"/>
    <n v="9.67"/>
    <n v="84"/>
    <x v="47"/>
    <n v="60"/>
    <n v="0"/>
    <n v="3"/>
    <n v="14"/>
    <n v="3"/>
    <n v="0.84"/>
    <n v="0"/>
    <s v="Yes"/>
    <x v="0"/>
    <n v="0"/>
    <m/>
  </r>
  <r>
    <n v="4848"/>
    <s v="Male"/>
    <n v="0.63"/>
    <n v="0.69"/>
    <n v="0.57999999999999996"/>
    <n v="6.06"/>
    <n v="54"/>
    <x v="0"/>
    <n v="66"/>
    <n v="1"/>
    <n v="3"/>
    <n v="24"/>
    <n v="5"/>
    <n v="0.77"/>
    <n v="4"/>
    <s v="No"/>
    <x v="0"/>
    <n v="0"/>
    <m/>
  </r>
  <r>
    <n v="4849"/>
    <s v="Female"/>
    <n v="0.71"/>
    <n v="0.62"/>
    <n v="0.69"/>
    <n v="9.35"/>
    <n v="80"/>
    <x v="12"/>
    <n v="63"/>
    <n v="4"/>
    <n v="2"/>
    <n v="4"/>
    <n v="1"/>
    <n v="0.89"/>
    <n v="4"/>
    <s v="Yes"/>
    <x v="0"/>
    <n v="0"/>
    <m/>
  </r>
  <r>
    <n v="4850"/>
    <s v="Female"/>
    <n v="0.72"/>
    <n v="0.93"/>
    <n v="0.6"/>
    <n v="8.4700000000000006"/>
    <n v="87"/>
    <x v="42"/>
    <n v="91"/>
    <n v="2"/>
    <n v="3"/>
    <n v="22"/>
    <n v="0"/>
    <n v="0.96"/>
    <n v="4"/>
    <s v="No"/>
    <x v="0"/>
    <n v="0"/>
    <m/>
  </r>
  <r>
    <n v="4851"/>
    <s v="Male"/>
    <n v="0.56000000000000005"/>
    <n v="0.9"/>
    <n v="0.81"/>
    <n v="6.61"/>
    <n v="88"/>
    <x v="21"/>
    <n v="70"/>
    <n v="2"/>
    <n v="0"/>
    <n v="10"/>
    <n v="3"/>
    <n v="0.75"/>
    <n v="0"/>
    <s v="No"/>
    <x v="0"/>
    <n v="0"/>
    <m/>
  </r>
  <r>
    <n v="4852"/>
    <s v="Female"/>
    <n v="0.89"/>
    <n v="0.81"/>
    <n v="0.59"/>
    <n v="9.3800000000000008"/>
    <n v="80"/>
    <x v="37"/>
    <n v="69"/>
    <n v="2"/>
    <n v="1"/>
    <n v="23"/>
    <n v="4"/>
    <n v="0.71"/>
    <n v="4"/>
    <s v="Yes"/>
    <x v="0"/>
    <n v="0"/>
    <m/>
  </r>
  <r>
    <n v="4853"/>
    <s v="Male"/>
    <n v="0.74"/>
    <n v="0.75"/>
    <n v="0.59"/>
    <n v="7.35"/>
    <n v="45"/>
    <x v="4"/>
    <n v="40"/>
    <n v="1"/>
    <n v="5"/>
    <n v="13"/>
    <n v="0"/>
    <n v="0.76"/>
    <n v="1"/>
    <s v="Yes"/>
    <x v="0"/>
    <n v="0"/>
    <m/>
  </r>
  <r>
    <n v="4854"/>
    <s v="Male"/>
    <n v="0.62"/>
    <n v="0.63"/>
    <n v="0.72"/>
    <n v="9"/>
    <n v="59"/>
    <x v="34"/>
    <n v="40"/>
    <n v="4"/>
    <n v="0"/>
    <n v="7"/>
    <n v="5"/>
    <n v="0.84"/>
    <n v="4"/>
    <s v="No"/>
    <x v="0"/>
    <n v="0"/>
    <m/>
  </r>
  <r>
    <n v="4855"/>
    <s v="Female"/>
    <n v="0.7"/>
    <n v="0.85"/>
    <n v="0.82"/>
    <n v="7.17"/>
    <n v="83"/>
    <x v="20"/>
    <n v="93"/>
    <n v="1"/>
    <n v="2"/>
    <n v="3"/>
    <n v="2"/>
    <n v="0.74"/>
    <n v="0"/>
    <s v="No"/>
    <x v="1"/>
    <n v="10.83"/>
    <m/>
  </r>
  <r>
    <n v="4856"/>
    <s v="Female"/>
    <n v="0.9"/>
    <n v="0.56999999999999995"/>
    <n v="0.89"/>
    <n v="9.16"/>
    <n v="55"/>
    <x v="11"/>
    <n v="47"/>
    <n v="2"/>
    <n v="5"/>
    <n v="9"/>
    <n v="4"/>
    <n v="0.84"/>
    <n v="4"/>
    <s v="No"/>
    <x v="0"/>
    <n v="0"/>
    <m/>
  </r>
  <r>
    <n v="4857"/>
    <s v="Male"/>
    <n v="0.59"/>
    <n v="0.89"/>
    <n v="0.76"/>
    <n v="8.24"/>
    <n v="99"/>
    <x v="33"/>
    <n v="87"/>
    <n v="3"/>
    <n v="0"/>
    <n v="6"/>
    <n v="5"/>
    <n v="0.8"/>
    <n v="1"/>
    <s v="Yes"/>
    <x v="1"/>
    <n v="8.58"/>
    <m/>
  </r>
  <r>
    <n v="4858"/>
    <s v="Male"/>
    <n v="0.57999999999999996"/>
    <n v="0.71"/>
    <n v="0.88"/>
    <n v="6.11"/>
    <n v="60"/>
    <x v="6"/>
    <n v="81"/>
    <n v="4"/>
    <n v="0"/>
    <n v="0"/>
    <n v="5"/>
    <n v="0.78"/>
    <n v="5"/>
    <s v="Yes"/>
    <x v="0"/>
    <n v="0"/>
    <m/>
  </r>
  <r>
    <n v="4859"/>
    <s v="Male"/>
    <n v="0.64"/>
    <n v="0.71"/>
    <n v="0.57999999999999996"/>
    <n v="8.2899999999999991"/>
    <n v="54"/>
    <x v="6"/>
    <n v="73"/>
    <n v="3"/>
    <n v="5"/>
    <n v="19"/>
    <n v="5"/>
    <n v="0.83"/>
    <n v="0"/>
    <s v="No"/>
    <x v="0"/>
    <n v="0"/>
    <m/>
  </r>
  <r>
    <n v="4860"/>
    <s v="Female"/>
    <n v="0.51"/>
    <n v="0.65"/>
    <n v="0.72"/>
    <n v="6.32"/>
    <n v="78"/>
    <x v="2"/>
    <n v="55"/>
    <n v="4"/>
    <n v="1"/>
    <n v="11"/>
    <n v="1"/>
    <n v="0.66"/>
    <n v="2"/>
    <s v="Yes"/>
    <x v="0"/>
    <n v="0"/>
    <m/>
  </r>
  <r>
    <n v="4861"/>
    <s v="Female"/>
    <n v="0.74"/>
    <n v="0.76"/>
    <n v="0.8"/>
    <n v="7.27"/>
    <n v="81"/>
    <x v="47"/>
    <n v="66"/>
    <n v="2"/>
    <n v="1"/>
    <n v="12"/>
    <n v="0"/>
    <n v="0.71"/>
    <n v="0"/>
    <s v="Yes"/>
    <x v="0"/>
    <n v="0"/>
    <m/>
  </r>
  <r>
    <n v="4862"/>
    <s v="Female"/>
    <n v="0.62"/>
    <n v="0.59"/>
    <n v="0.76"/>
    <n v="6.23"/>
    <n v="43"/>
    <x v="48"/>
    <n v="43"/>
    <n v="3"/>
    <n v="4"/>
    <n v="15"/>
    <n v="5"/>
    <n v="0.98"/>
    <n v="3"/>
    <s v="Yes"/>
    <x v="0"/>
    <n v="0"/>
    <m/>
  </r>
  <r>
    <n v="4863"/>
    <s v="Female"/>
    <n v="0.83"/>
    <n v="0.74"/>
    <n v="0.87"/>
    <n v="5.59"/>
    <n v="63"/>
    <x v="49"/>
    <n v="58"/>
    <n v="3"/>
    <n v="0"/>
    <n v="13"/>
    <n v="5"/>
    <n v="0.7"/>
    <n v="2"/>
    <s v="No"/>
    <x v="0"/>
    <n v="0"/>
    <m/>
  </r>
  <r>
    <n v="4864"/>
    <s v="Male"/>
    <n v="0.83"/>
    <n v="0.8"/>
    <n v="0.68"/>
    <n v="6.41"/>
    <n v="42"/>
    <x v="59"/>
    <n v="68"/>
    <n v="4"/>
    <n v="1"/>
    <n v="12"/>
    <n v="5"/>
    <n v="0.92"/>
    <n v="2"/>
    <s v="Yes"/>
    <x v="0"/>
    <n v="0"/>
    <m/>
  </r>
  <r>
    <n v="4865"/>
    <s v="Male"/>
    <n v="0.84"/>
    <n v="0.7"/>
    <n v="0.85"/>
    <n v="7.81"/>
    <n v="89"/>
    <x v="45"/>
    <n v="80"/>
    <n v="3"/>
    <n v="0"/>
    <n v="4"/>
    <n v="4"/>
    <n v="0.84"/>
    <n v="0"/>
    <s v="Yes"/>
    <x v="0"/>
    <n v="0"/>
    <m/>
  </r>
  <r>
    <n v="4866"/>
    <s v="Male"/>
    <n v="0.87"/>
    <n v="0.76"/>
    <n v="0.64"/>
    <n v="7.57"/>
    <n v="40"/>
    <x v="23"/>
    <n v="42"/>
    <n v="3"/>
    <n v="0"/>
    <n v="13"/>
    <n v="5"/>
    <n v="0.98"/>
    <n v="3"/>
    <s v="No"/>
    <x v="0"/>
    <n v="0"/>
    <m/>
  </r>
  <r>
    <n v="4867"/>
    <s v="Male"/>
    <n v="0.52"/>
    <n v="0.66"/>
    <n v="0.78"/>
    <n v="7.66"/>
    <n v="69"/>
    <x v="47"/>
    <n v="50"/>
    <n v="2"/>
    <n v="2"/>
    <n v="12"/>
    <n v="3"/>
    <n v="0.93"/>
    <n v="2"/>
    <s v="No"/>
    <x v="0"/>
    <n v="0"/>
    <m/>
  </r>
  <r>
    <n v="4868"/>
    <s v="Male"/>
    <n v="0.91"/>
    <n v="0.82"/>
    <n v="0.75"/>
    <n v="6.57"/>
    <n v="52"/>
    <x v="27"/>
    <n v="47"/>
    <n v="4"/>
    <n v="2"/>
    <n v="13"/>
    <n v="1"/>
    <n v="0.7"/>
    <n v="5"/>
    <s v="No"/>
    <x v="0"/>
    <n v="0"/>
    <m/>
  </r>
  <r>
    <n v="4869"/>
    <s v="Male"/>
    <n v="0.55000000000000004"/>
    <n v="0.8"/>
    <n v="0.62"/>
    <n v="8.4499999999999993"/>
    <n v="93"/>
    <x v="5"/>
    <n v="78"/>
    <n v="4"/>
    <n v="5"/>
    <n v="11"/>
    <n v="0"/>
    <n v="0.75"/>
    <n v="4"/>
    <s v="Yes"/>
    <x v="0"/>
    <n v="0"/>
    <m/>
  </r>
  <r>
    <n v="4870"/>
    <s v="Female"/>
    <n v="0.68"/>
    <n v="0.91"/>
    <n v="0.86"/>
    <n v="8.5299999999999994"/>
    <n v="57"/>
    <x v="33"/>
    <n v="72"/>
    <n v="0"/>
    <n v="0"/>
    <n v="22"/>
    <n v="3"/>
    <n v="0.91"/>
    <n v="3"/>
    <s v="Yes"/>
    <x v="0"/>
    <n v="0"/>
    <m/>
  </r>
  <r>
    <n v="4871"/>
    <s v="Female"/>
    <n v="0.52"/>
    <n v="0.75"/>
    <n v="0.85"/>
    <n v="7.04"/>
    <n v="79"/>
    <x v="20"/>
    <n v="47"/>
    <n v="4"/>
    <n v="2"/>
    <n v="21"/>
    <n v="5"/>
    <n v="0.74"/>
    <n v="3"/>
    <s v="Yes"/>
    <x v="0"/>
    <n v="0"/>
    <m/>
  </r>
  <r>
    <n v="4872"/>
    <s v="Male"/>
    <n v="0.67"/>
    <n v="0.7"/>
    <n v="0.88"/>
    <n v="9.2899999999999991"/>
    <n v="50"/>
    <x v="6"/>
    <n v="64"/>
    <n v="2"/>
    <n v="5"/>
    <n v="19"/>
    <n v="1"/>
    <n v="0.99"/>
    <n v="5"/>
    <s v="No"/>
    <x v="0"/>
    <n v="0"/>
    <m/>
  </r>
  <r>
    <n v="4873"/>
    <s v="Male"/>
    <n v="0.88"/>
    <n v="0.85"/>
    <n v="0.77"/>
    <n v="8.27"/>
    <n v="81"/>
    <x v="26"/>
    <n v="63"/>
    <n v="3"/>
    <n v="1"/>
    <n v="14"/>
    <n v="1"/>
    <n v="0.74"/>
    <n v="5"/>
    <s v="No"/>
    <x v="0"/>
    <n v="0"/>
    <m/>
  </r>
  <r>
    <n v="4874"/>
    <s v="Female"/>
    <n v="0.57999999999999996"/>
    <n v="0.5"/>
    <n v="0.79"/>
    <n v="8.57"/>
    <n v="68"/>
    <x v="37"/>
    <n v="65"/>
    <n v="0"/>
    <n v="0"/>
    <n v="18"/>
    <n v="0"/>
    <n v="0.66"/>
    <n v="0"/>
    <s v="Yes"/>
    <x v="0"/>
    <n v="0"/>
    <m/>
  </r>
  <r>
    <n v="4875"/>
    <s v="Female"/>
    <n v="0.61"/>
    <n v="0.53"/>
    <n v="0.61"/>
    <n v="6.69"/>
    <n v="43"/>
    <x v="2"/>
    <n v="65"/>
    <n v="3"/>
    <n v="2"/>
    <n v="10"/>
    <n v="0"/>
    <n v="0.96"/>
    <n v="0"/>
    <s v="Yes"/>
    <x v="0"/>
    <n v="0"/>
    <m/>
  </r>
  <r>
    <n v="4876"/>
    <s v="Female"/>
    <n v="0.54"/>
    <n v="0.53"/>
    <n v="0.73"/>
    <n v="5.5"/>
    <n v="64"/>
    <x v="0"/>
    <n v="56"/>
    <n v="4"/>
    <n v="1"/>
    <n v="21"/>
    <n v="0"/>
    <n v="0.99"/>
    <n v="0"/>
    <s v="Yes"/>
    <x v="0"/>
    <n v="0"/>
    <m/>
  </r>
  <r>
    <n v="4877"/>
    <s v="Female"/>
    <n v="0.52"/>
    <n v="0.75"/>
    <n v="0.61"/>
    <n v="9.2200000000000006"/>
    <n v="75"/>
    <x v="9"/>
    <n v="66"/>
    <n v="1"/>
    <n v="0"/>
    <n v="14"/>
    <n v="4"/>
    <n v="0.61"/>
    <n v="3"/>
    <s v="No"/>
    <x v="0"/>
    <n v="0"/>
    <m/>
  </r>
  <r>
    <n v="4878"/>
    <s v="Male"/>
    <n v="0.6"/>
    <n v="0.53"/>
    <n v="0.62"/>
    <n v="9.0399999999999991"/>
    <n v="75"/>
    <x v="40"/>
    <n v="68"/>
    <n v="3"/>
    <n v="5"/>
    <n v="20"/>
    <n v="1"/>
    <n v="0.65"/>
    <n v="1"/>
    <s v="No"/>
    <x v="1"/>
    <n v="13.47"/>
    <m/>
  </r>
  <r>
    <n v="4879"/>
    <s v="Male"/>
    <n v="0.79"/>
    <n v="0.57999999999999996"/>
    <n v="0.68"/>
    <n v="6.03"/>
    <n v="83"/>
    <x v="10"/>
    <n v="82"/>
    <n v="4"/>
    <n v="0"/>
    <n v="11"/>
    <n v="5"/>
    <n v="0.95"/>
    <n v="0"/>
    <s v="Yes"/>
    <x v="0"/>
    <n v="0"/>
    <m/>
  </r>
  <r>
    <n v="4880"/>
    <s v="Male"/>
    <n v="0.53"/>
    <n v="0.79"/>
    <n v="0.55000000000000004"/>
    <n v="7.11"/>
    <n v="79"/>
    <x v="24"/>
    <n v="78"/>
    <n v="2"/>
    <n v="2"/>
    <n v="18"/>
    <n v="2"/>
    <n v="0.98"/>
    <n v="1"/>
    <s v="No"/>
    <x v="1"/>
    <n v="5.32"/>
    <m/>
  </r>
  <r>
    <n v="4881"/>
    <s v="Male"/>
    <n v="0.54"/>
    <n v="0.94"/>
    <n v="0.67"/>
    <n v="8.34"/>
    <n v="67"/>
    <x v="24"/>
    <n v="48"/>
    <n v="4"/>
    <n v="1"/>
    <n v="15"/>
    <n v="3"/>
    <n v="0.97"/>
    <n v="2"/>
    <s v="No"/>
    <x v="0"/>
    <n v="0"/>
    <m/>
  </r>
  <r>
    <n v="4882"/>
    <s v="Male"/>
    <n v="0.5"/>
    <n v="0.53"/>
    <n v="0.56999999999999995"/>
    <n v="8.3000000000000007"/>
    <n v="84"/>
    <x v="27"/>
    <n v="53"/>
    <n v="0"/>
    <n v="0"/>
    <n v="3"/>
    <n v="0"/>
    <n v="0.87"/>
    <n v="4"/>
    <s v="Yes"/>
    <x v="0"/>
    <n v="0"/>
    <m/>
  </r>
  <r>
    <n v="4883"/>
    <s v="Female"/>
    <n v="0.76"/>
    <n v="0.54"/>
    <n v="0.82"/>
    <n v="9.1999999999999993"/>
    <n v="47"/>
    <x v="16"/>
    <n v="44"/>
    <n v="1"/>
    <n v="0"/>
    <n v="17"/>
    <n v="1"/>
    <n v="0.81"/>
    <n v="5"/>
    <s v="Yes"/>
    <x v="0"/>
    <n v="0"/>
    <m/>
  </r>
  <r>
    <n v="4884"/>
    <s v="Male"/>
    <n v="0.77"/>
    <n v="0.94"/>
    <n v="0.69"/>
    <n v="6.1"/>
    <n v="60"/>
    <x v="16"/>
    <n v="89"/>
    <n v="1"/>
    <n v="5"/>
    <n v="8"/>
    <n v="5"/>
    <n v="0.96"/>
    <n v="4"/>
    <s v="Yes"/>
    <x v="0"/>
    <n v="0"/>
    <m/>
  </r>
  <r>
    <n v="4885"/>
    <s v="Female"/>
    <n v="0.78"/>
    <n v="0.72"/>
    <n v="0.56999999999999995"/>
    <n v="7.35"/>
    <n v="74"/>
    <x v="26"/>
    <n v="69"/>
    <n v="1"/>
    <n v="4"/>
    <n v="15"/>
    <n v="3"/>
    <n v="0.64"/>
    <n v="1"/>
    <s v="Yes"/>
    <x v="1"/>
    <n v="3.25"/>
    <m/>
  </r>
  <r>
    <n v="4886"/>
    <s v="Male"/>
    <n v="0.67"/>
    <n v="0.65"/>
    <n v="0.57999999999999996"/>
    <n v="5.92"/>
    <n v="83"/>
    <x v="56"/>
    <n v="95"/>
    <n v="2"/>
    <n v="0"/>
    <n v="6"/>
    <n v="2"/>
    <n v="0.77"/>
    <n v="5"/>
    <s v="Yes"/>
    <x v="0"/>
    <n v="0"/>
    <m/>
  </r>
  <r>
    <n v="4887"/>
    <s v="Male"/>
    <n v="0.61"/>
    <n v="0.71"/>
    <n v="0.59"/>
    <n v="7.18"/>
    <n v="57"/>
    <x v="34"/>
    <n v="96"/>
    <n v="1"/>
    <n v="4"/>
    <n v="18"/>
    <n v="3"/>
    <n v="0.7"/>
    <n v="3"/>
    <s v="Yes"/>
    <x v="0"/>
    <n v="0"/>
    <m/>
  </r>
  <r>
    <n v="4888"/>
    <s v="Male"/>
    <n v="0.62"/>
    <n v="0.86"/>
    <n v="0.8"/>
    <n v="5.56"/>
    <n v="86"/>
    <x v="57"/>
    <n v="94"/>
    <n v="3"/>
    <n v="4"/>
    <n v="23"/>
    <n v="2"/>
    <n v="0.67"/>
    <n v="4"/>
    <s v="Yes"/>
    <x v="0"/>
    <n v="0"/>
    <m/>
  </r>
  <r>
    <n v="4889"/>
    <s v="Male"/>
    <n v="0.9"/>
    <n v="0.56999999999999995"/>
    <n v="0.79"/>
    <n v="9.36"/>
    <n v="64"/>
    <x v="47"/>
    <n v="67"/>
    <n v="2"/>
    <n v="1"/>
    <n v="23"/>
    <n v="5"/>
    <n v="0.79"/>
    <n v="1"/>
    <s v="Yes"/>
    <x v="0"/>
    <n v="0"/>
    <m/>
  </r>
  <r>
    <n v="4890"/>
    <s v="Male"/>
    <n v="0.51"/>
    <n v="0.82"/>
    <n v="0.64"/>
    <n v="7.77"/>
    <n v="85"/>
    <x v="22"/>
    <n v="84"/>
    <n v="4"/>
    <n v="3"/>
    <n v="10"/>
    <n v="0"/>
    <n v="0.7"/>
    <n v="0"/>
    <s v="No"/>
    <x v="0"/>
    <n v="0"/>
    <m/>
  </r>
  <r>
    <n v="4891"/>
    <s v="Female"/>
    <n v="0.86"/>
    <n v="0.87"/>
    <n v="0.62"/>
    <n v="9.15"/>
    <n v="80"/>
    <x v="41"/>
    <n v="76"/>
    <n v="0"/>
    <n v="5"/>
    <n v="16"/>
    <n v="4"/>
    <n v="0.86"/>
    <n v="1"/>
    <s v="Yes"/>
    <x v="0"/>
    <n v="0"/>
    <m/>
  </r>
  <r>
    <n v="4892"/>
    <s v="Female"/>
    <n v="0.94"/>
    <n v="0.92"/>
    <n v="0.66"/>
    <n v="5.76"/>
    <n v="44"/>
    <x v="16"/>
    <n v="47"/>
    <n v="2"/>
    <n v="4"/>
    <n v="20"/>
    <n v="2"/>
    <n v="0.88"/>
    <n v="2"/>
    <s v="No"/>
    <x v="0"/>
    <n v="0"/>
    <m/>
  </r>
  <r>
    <n v="4893"/>
    <s v="Female"/>
    <n v="0.65"/>
    <n v="0.65"/>
    <n v="0.56999999999999995"/>
    <n v="6.48"/>
    <n v="86"/>
    <x v="11"/>
    <n v="54"/>
    <n v="0"/>
    <n v="1"/>
    <n v="4"/>
    <n v="0"/>
    <n v="0.84"/>
    <n v="5"/>
    <s v="Yes"/>
    <x v="0"/>
    <n v="0"/>
    <m/>
  </r>
  <r>
    <n v="4894"/>
    <s v="Male"/>
    <n v="0.73"/>
    <n v="0.54"/>
    <n v="0.81"/>
    <n v="6.62"/>
    <n v="47"/>
    <x v="27"/>
    <n v="93"/>
    <n v="2"/>
    <n v="5"/>
    <n v="11"/>
    <n v="3"/>
    <n v="0.78"/>
    <n v="1"/>
    <s v="No"/>
    <x v="0"/>
    <n v="0"/>
    <m/>
  </r>
  <r>
    <n v="4895"/>
    <s v="Male"/>
    <n v="0.84"/>
    <n v="0.65"/>
    <n v="0.77"/>
    <n v="7.16"/>
    <n v="62"/>
    <x v="51"/>
    <n v="67"/>
    <n v="4"/>
    <n v="2"/>
    <n v="18"/>
    <n v="5"/>
    <n v="0.61"/>
    <n v="0"/>
    <s v="Yes"/>
    <x v="0"/>
    <n v="0"/>
    <m/>
  </r>
  <r>
    <n v="4896"/>
    <s v="Female"/>
    <n v="0.71"/>
    <n v="0.56000000000000005"/>
    <n v="0.87"/>
    <n v="8.9499999999999993"/>
    <n v="42"/>
    <x v="38"/>
    <n v="75"/>
    <n v="0"/>
    <n v="4"/>
    <n v="1"/>
    <n v="3"/>
    <n v="0.98"/>
    <n v="1"/>
    <s v="No"/>
    <x v="1"/>
    <n v="9.89"/>
    <m/>
  </r>
  <r>
    <n v="4897"/>
    <s v="Male"/>
    <n v="0.85"/>
    <n v="0.5"/>
    <n v="0.68"/>
    <n v="7.16"/>
    <n v="83"/>
    <x v="1"/>
    <n v="72"/>
    <n v="2"/>
    <n v="3"/>
    <n v="0"/>
    <n v="3"/>
    <n v="0.61"/>
    <n v="0"/>
    <s v="Yes"/>
    <x v="0"/>
    <n v="0"/>
    <m/>
  </r>
  <r>
    <n v="4898"/>
    <s v="Male"/>
    <n v="0.6"/>
    <n v="0.57999999999999996"/>
    <n v="0.77"/>
    <n v="6.38"/>
    <n v="76"/>
    <x v="42"/>
    <n v="45"/>
    <n v="0"/>
    <n v="2"/>
    <n v="3"/>
    <n v="5"/>
    <n v="0.66"/>
    <n v="5"/>
    <s v="Yes"/>
    <x v="0"/>
    <n v="0"/>
    <m/>
  </r>
  <r>
    <n v="4899"/>
    <s v="Female"/>
    <n v="0.95"/>
    <n v="0.67"/>
    <n v="0.85"/>
    <n v="5.78"/>
    <n v="70"/>
    <x v="41"/>
    <n v="95"/>
    <n v="1"/>
    <n v="5"/>
    <n v="10"/>
    <n v="5"/>
    <n v="0.9"/>
    <n v="0"/>
    <s v="No"/>
    <x v="0"/>
    <n v="0"/>
    <m/>
  </r>
  <r>
    <n v="4900"/>
    <s v="Male"/>
    <n v="0.78"/>
    <n v="0.94"/>
    <n v="0.67"/>
    <n v="5.84"/>
    <n v="68"/>
    <x v="38"/>
    <n v="90"/>
    <n v="1"/>
    <n v="4"/>
    <n v="17"/>
    <n v="4"/>
    <n v="0.92"/>
    <n v="2"/>
    <s v="No"/>
    <x v="0"/>
    <n v="0"/>
    <m/>
  </r>
  <r>
    <n v="4901"/>
    <s v="Female"/>
    <n v="0.84"/>
    <n v="0.52"/>
    <n v="0.66"/>
    <n v="8.77"/>
    <n v="80"/>
    <x v="53"/>
    <n v="51"/>
    <n v="1"/>
    <n v="4"/>
    <n v="20"/>
    <n v="1"/>
    <n v="0.7"/>
    <n v="2"/>
    <s v="No"/>
    <x v="0"/>
    <n v="0"/>
    <m/>
  </r>
  <r>
    <n v="4902"/>
    <s v="Male"/>
    <n v="0.64"/>
    <n v="0.73"/>
    <n v="0.89"/>
    <n v="7.41"/>
    <n v="59"/>
    <x v="12"/>
    <n v="46"/>
    <n v="3"/>
    <n v="3"/>
    <n v="15"/>
    <n v="2"/>
    <n v="0.99"/>
    <n v="4"/>
    <s v="Yes"/>
    <x v="0"/>
    <n v="0"/>
    <m/>
  </r>
  <r>
    <n v="4903"/>
    <s v="Female"/>
    <n v="0.8"/>
    <n v="0.77"/>
    <n v="0.72"/>
    <n v="8.6199999999999992"/>
    <n v="42"/>
    <x v="40"/>
    <n v="84"/>
    <n v="1"/>
    <n v="0"/>
    <n v="9"/>
    <n v="5"/>
    <n v="0.99"/>
    <n v="0"/>
    <s v="No"/>
    <x v="1"/>
    <n v="8.69"/>
    <m/>
  </r>
  <r>
    <n v="4904"/>
    <s v="Male"/>
    <n v="0.91"/>
    <n v="0.59"/>
    <n v="0.75"/>
    <n v="8.43"/>
    <n v="62"/>
    <x v="51"/>
    <n v="67"/>
    <n v="1"/>
    <n v="3"/>
    <n v="11"/>
    <n v="1"/>
    <n v="0.72"/>
    <n v="0"/>
    <s v="No"/>
    <x v="0"/>
    <n v="0"/>
    <m/>
  </r>
  <r>
    <n v="4905"/>
    <s v="Male"/>
    <n v="0.9"/>
    <n v="0.57999999999999996"/>
    <n v="0.55000000000000004"/>
    <n v="6.08"/>
    <n v="79"/>
    <x v="19"/>
    <n v="46"/>
    <n v="4"/>
    <n v="1"/>
    <n v="1"/>
    <n v="3"/>
    <n v="0.69"/>
    <n v="0"/>
    <s v="Yes"/>
    <x v="0"/>
    <n v="0"/>
    <m/>
  </r>
  <r>
    <n v="4906"/>
    <s v="Female"/>
    <n v="0.92"/>
    <n v="0.62"/>
    <n v="0.63"/>
    <n v="6.11"/>
    <n v="60"/>
    <x v="5"/>
    <n v="80"/>
    <n v="0"/>
    <n v="1"/>
    <n v="0"/>
    <n v="4"/>
    <n v="0.97"/>
    <n v="4"/>
    <s v="Yes"/>
    <x v="0"/>
    <n v="0"/>
    <m/>
  </r>
  <r>
    <n v="4907"/>
    <s v="Male"/>
    <n v="0.65"/>
    <n v="0.84"/>
    <n v="0.77"/>
    <n v="8.75"/>
    <n v="52"/>
    <x v="14"/>
    <n v="40"/>
    <n v="0"/>
    <n v="3"/>
    <n v="9"/>
    <n v="0"/>
    <n v="0.79"/>
    <n v="3"/>
    <s v="Yes"/>
    <x v="0"/>
    <n v="0"/>
    <m/>
  </r>
  <r>
    <n v="4908"/>
    <s v="Male"/>
    <n v="0.59"/>
    <n v="0.72"/>
    <n v="0.68"/>
    <n v="8.6"/>
    <n v="47"/>
    <x v="49"/>
    <n v="92"/>
    <n v="1"/>
    <n v="3"/>
    <n v="9"/>
    <n v="4"/>
    <n v="0.8"/>
    <n v="2"/>
    <s v="Yes"/>
    <x v="0"/>
    <n v="0"/>
    <m/>
  </r>
  <r>
    <n v="4909"/>
    <s v="Female"/>
    <n v="0.81"/>
    <n v="0.66"/>
    <n v="0.65"/>
    <n v="7.13"/>
    <n v="44"/>
    <x v="45"/>
    <n v="63"/>
    <n v="0"/>
    <n v="3"/>
    <n v="9"/>
    <n v="5"/>
    <n v="0.73"/>
    <n v="2"/>
    <s v="No"/>
    <x v="0"/>
    <n v="0"/>
    <m/>
  </r>
  <r>
    <n v="4910"/>
    <s v="Male"/>
    <n v="0.51"/>
    <n v="0.56000000000000005"/>
    <n v="0.61"/>
    <n v="5.83"/>
    <n v="64"/>
    <x v="45"/>
    <n v="84"/>
    <n v="2"/>
    <n v="3"/>
    <n v="24"/>
    <n v="1"/>
    <n v="0.83"/>
    <n v="0"/>
    <s v="Yes"/>
    <x v="0"/>
    <n v="0"/>
    <m/>
  </r>
  <r>
    <n v="4911"/>
    <s v="Female"/>
    <n v="0.73"/>
    <n v="0.65"/>
    <n v="0.85"/>
    <n v="5.55"/>
    <n v="78"/>
    <x v="29"/>
    <n v="58"/>
    <n v="1"/>
    <n v="3"/>
    <n v="1"/>
    <n v="3"/>
    <n v="0.99"/>
    <n v="4"/>
    <s v="Yes"/>
    <x v="0"/>
    <n v="0"/>
    <m/>
  </r>
  <r>
    <n v="4912"/>
    <s v="Male"/>
    <n v="0.72"/>
    <n v="0.89"/>
    <n v="0.78"/>
    <n v="6.74"/>
    <n v="76"/>
    <x v="48"/>
    <n v="92"/>
    <n v="1"/>
    <n v="4"/>
    <n v="19"/>
    <n v="2"/>
    <n v="0.66"/>
    <n v="0"/>
    <s v="No"/>
    <x v="0"/>
    <n v="0"/>
    <m/>
  </r>
  <r>
    <n v="4913"/>
    <s v="Male"/>
    <n v="0.51"/>
    <n v="0.85"/>
    <n v="0.8"/>
    <n v="5.54"/>
    <n v="80"/>
    <x v="41"/>
    <n v="71"/>
    <n v="3"/>
    <n v="5"/>
    <n v="2"/>
    <n v="4"/>
    <n v="0.64"/>
    <n v="2"/>
    <s v="Yes"/>
    <x v="0"/>
    <n v="0"/>
    <m/>
  </r>
  <r>
    <n v="4914"/>
    <s v="Male"/>
    <n v="0.87"/>
    <n v="0.69"/>
    <n v="0.84"/>
    <n v="6.49"/>
    <n v="44"/>
    <x v="45"/>
    <n v="69"/>
    <n v="2"/>
    <n v="5"/>
    <n v="0"/>
    <n v="1"/>
    <n v="0.65"/>
    <n v="5"/>
    <s v="No"/>
    <x v="0"/>
    <n v="0"/>
    <m/>
  </r>
  <r>
    <n v="4915"/>
    <s v="Male"/>
    <n v="0.8"/>
    <n v="0.73"/>
    <n v="0.88"/>
    <n v="7.3"/>
    <n v="47"/>
    <x v="10"/>
    <n v="40"/>
    <n v="1"/>
    <n v="2"/>
    <n v="23"/>
    <n v="1"/>
    <n v="0.99"/>
    <n v="4"/>
    <s v="No"/>
    <x v="0"/>
    <n v="0"/>
    <m/>
  </r>
  <r>
    <n v="4916"/>
    <s v="Female"/>
    <n v="0.89"/>
    <n v="0.54"/>
    <n v="0.59"/>
    <n v="6.02"/>
    <n v="83"/>
    <x v="8"/>
    <n v="71"/>
    <n v="1"/>
    <n v="1"/>
    <n v="17"/>
    <n v="0"/>
    <n v="0.94"/>
    <n v="1"/>
    <s v="No"/>
    <x v="0"/>
    <n v="0"/>
    <m/>
  </r>
  <r>
    <n v="4917"/>
    <s v="Male"/>
    <n v="0.75"/>
    <n v="0.94"/>
    <n v="0.59"/>
    <n v="5.95"/>
    <n v="43"/>
    <x v="55"/>
    <n v="96"/>
    <n v="0"/>
    <n v="1"/>
    <n v="10"/>
    <n v="2"/>
    <n v="0.68"/>
    <n v="2"/>
    <s v="No"/>
    <x v="0"/>
    <n v="0"/>
    <m/>
  </r>
  <r>
    <n v="4918"/>
    <s v="Female"/>
    <n v="0.78"/>
    <n v="0.55000000000000004"/>
    <n v="0.73"/>
    <n v="9.35"/>
    <n v="80"/>
    <x v="12"/>
    <n v="59"/>
    <n v="1"/>
    <n v="5"/>
    <n v="23"/>
    <n v="1"/>
    <n v="0.6"/>
    <n v="1"/>
    <s v="Yes"/>
    <x v="1"/>
    <n v="7.13"/>
    <m/>
  </r>
  <r>
    <n v="4919"/>
    <s v="Male"/>
    <n v="0.52"/>
    <n v="0.77"/>
    <n v="0.82"/>
    <n v="8.02"/>
    <n v="99"/>
    <x v="2"/>
    <n v="60"/>
    <n v="1"/>
    <n v="5"/>
    <n v="11"/>
    <n v="2"/>
    <n v="0.98"/>
    <n v="3"/>
    <s v="Yes"/>
    <x v="0"/>
    <n v="0"/>
    <m/>
  </r>
  <r>
    <n v="4920"/>
    <s v="Male"/>
    <n v="0.63"/>
    <n v="0.54"/>
    <n v="0.8"/>
    <n v="9.52"/>
    <n v="93"/>
    <x v="19"/>
    <n v="58"/>
    <n v="1"/>
    <n v="2"/>
    <n v="0"/>
    <n v="3"/>
    <n v="0.79"/>
    <n v="1"/>
    <s v="No"/>
    <x v="0"/>
    <n v="0"/>
    <m/>
  </r>
  <r>
    <n v="4921"/>
    <s v="Male"/>
    <n v="0.74"/>
    <n v="0.88"/>
    <n v="0.77"/>
    <n v="6.99"/>
    <n v="61"/>
    <x v="48"/>
    <n v="69"/>
    <n v="1"/>
    <n v="3"/>
    <n v="5"/>
    <n v="5"/>
    <n v="0.65"/>
    <n v="4"/>
    <s v="No"/>
    <x v="0"/>
    <n v="0"/>
    <m/>
  </r>
  <r>
    <n v="4922"/>
    <s v="Male"/>
    <n v="0.5"/>
    <n v="0.87"/>
    <n v="0.84"/>
    <n v="8.41"/>
    <n v="53"/>
    <x v="47"/>
    <n v="89"/>
    <n v="3"/>
    <n v="5"/>
    <n v="15"/>
    <n v="4"/>
    <n v="0.91"/>
    <n v="1"/>
    <s v="Yes"/>
    <x v="0"/>
    <n v="0"/>
    <m/>
  </r>
  <r>
    <n v="4923"/>
    <s v="Female"/>
    <n v="0.52"/>
    <n v="0.51"/>
    <n v="0.56999999999999995"/>
    <n v="6.38"/>
    <n v="58"/>
    <x v="9"/>
    <n v="67"/>
    <n v="2"/>
    <n v="5"/>
    <n v="19"/>
    <n v="1"/>
    <n v="0.72"/>
    <n v="3"/>
    <s v="No"/>
    <x v="0"/>
    <n v="0"/>
    <m/>
  </r>
  <r>
    <n v="4924"/>
    <s v="Female"/>
    <n v="0.75"/>
    <n v="0.92"/>
    <n v="0.82"/>
    <n v="8.16"/>
    <n v="52"/>
    <x v="26"/>
    <n v="71"/>
    <n v="3"/>
    <n v="2"/>
    <n v="2"/>
    <n v="3"/>
    <n v="0.98"/>
    <n v="2"/>
    <s v="Yes"/>
    <x v="1"/>
    <n v="6.85"/>
    <m/>
  </r>
  <r>
    <n v="4925"/>
    <s v="Female"/>
    <n v="0.67"/>
    <n v="0.88"/>
    <n v="0.87"/>
    <n v="6.06"/>
    <n v="74"/>
    <x v="46"/>
    <n v="69"/>
    <n v="0"/>
    <n v="3"/>
    <n v="16"/>
    <n v="0"/>
    <n v="0.99"/>
    <n v="3"/>
    <s v="Yes"/>
    <x v="0"/>
    <n v="0"/>
    <m/>
  </r>
  <r>
    <n v="4926"/>
    <s v="Female"/>
    <n v="0.57999999999999996"/>
    <n v="0.7"/>
    <n v="0.56999999999999995"/>
    <n v="5.51"/>
    <n v="43"/>
    <x v="41"/>
    <n v="62"/>
    <n v="4"/>
    <n v="1"/>
    <n v="15"/>
    <n v="2"/>
    <n v="0.8"/>
    <n v="4"/>
    <s v="No"/>
    <x v="0"/>
    <n v="0"/>
    <m/>
  </r>
  <r>
    <n v="4927"/>
    <s v="Male"/>
    <n v="0.87"/>
    <n v="0.89"/>
    <n v="0.59"/>
    <n v="9.51"/>
    <n v="72"/>
    <x v="19"/>
    <n v="66"/>
    <n v="1"/>
    <n v="5"/>
    <n v="10"/>
    <n v="5"/>
    <n v="0.96"/>
    <n v="5"/>
    <s v="Yes"/>
    <x v="0"/>
    <n v="0"/>
    <m/>
  </r>
  <r>
    <n v="4928"/>
    <s v="Female"/>
    <n v="0.72"/>
    <n v="0.86"/>
    <n v="0.73"/>
    <n v="7.89"/>
    <n v="61"/>
    <x v="31"/>
    <n v="76"/>
    <n v="0"/>
    <n v="0"/>
    <n v="15"/>
    <n v="3"/>
    <n v="0.71"/>
    <n v="5"/>
    <s v="No"/>
    <x v="0"/>
    <n v="0"/>
    <m/>
  </r>
  <r>
    <n v="4929"/>
    <s v="Female"/>
    <n v="0.7"/>
    <n v="0.67"/>
    <n v="0.55000000000000004"/>
    <n v="9.49"/>
    <n v="40"/>
    <x v="37"/>
    <n v="98"/>
    <n v="4"/>
    <n v="1"/>
    <n v="11"/>
    <n v="2"/>
    <n v="0.65"/>
    <n v="1"/>
    <s v="No"/>
    <x v="0"/>
    <n v="0"/>
    <m/>
  </r>
  <r>
    <n v="4930"/>
    <s v="Male"/>
    <n v="0.5"/>
    <n v="0.61"/>
    <n v="0.63"/>
    <n v="6.94"/>
    <n v="50"/>
    <x v="18"/>
    <n v="65"/>
    <n v="1"/>
    <n v="1"/>
    <n v="0"/>
    <n v="5"/>
    <n v="0.74"/>
    <n v="1"/>
    <s v="Yes"/>
    <x v="0"/>
    <n v="0"/>
    <m/>
  </r>
  <r>
    <n v="4931"/>
    <s v="Male"/>
    <n v="0.7"/>
    <n v="0.66"/>
    <n v="0.59"/>
    <n v="6.91"/>
    <n v="55"/>
    <x v="48"/>
    <n v="42"/>
    <n v="1"/>
    <n v="0"/>
    <n v="10"/>
    <n v="2"/>
    <n v="0.8"/>
    <n v="4"/>
    <s v="No"/>
    <x v="0"/>
    <n v="0"/>
    <m/>
  </r>
  <r>
    <n v="4932"/>
    <s v="Male"/>
    <n v="0.76"/>
    <n v="0.86"/>
    <n v="0.88"/>
    <n v="7.22"/>
    <n v="43"/>
    <x v="27"/>
    <n v="70"/>
    <n v="4"/>
    <n v="2"/>
    <n v="22"/>
    <n v="1"/>
    <n v="0.8"/>
    <n v="0"/>
    <s v="Yes"/>
    <x v="1"/>
    <n v="9.68"/>
    <m/>
  </r>
  <r>
    <n v="4933"/>
    <s v="Male"/>
    <n v="0.91"/>
    <n v="0.87"/>
    <n v="0.87"/>
    <n v="8.5399999999999991"/>
    <n v="68"/>
    <x v="28"/>
    <n v="41"/>
    <n v="3"/>
    <n v="4"/>
    <n v="5"/>
    <n v="2"/>
    <n v="0.87"/>
    <n v="4"/>
    <s v="Yes"/>
    <x v="0"/>
    <n v="0"/>
    <m/>
  </r>
  <r>
    <n v="4934"/>
    <s v="Female"/>
    <n v="0.55000000000000004"/>
    <n v="0.64"/>
    <n v="0.79"/>
    <n v="7.93"/>
    <n v="78"/>
    <x v="12"/>
    <n v="97"/>
    <n v="4"/>
    <n v="3"/>
    <n v="18"/>
    <n v="3"/>
    <n v="0.95"/>
    <n v="4"/>
    <s v="Yes"/>
    <x v="0"/>
    <n v="0"/>
    <m/>
  </r>
  <r>
    <n v="4935"/>
    <s v="Female"/>
    <n v="0.93"/>
    <n v="0.56000000000000005"/>
    <n v="0.83"/>
    <n v="9.48"/>
    <n v="83"/>
    <x v="46"/>
    <n v="93"/>
    <n v="4"/>
    <n v="3"/>
    <n v="11"/>
    <n v="0"/>
    <n v="0.76"/>
    <n v="3"/>
    <s v="No"/>
    <x v="0"/>
    <n v="0"/>
    <m/>
  </r>
  <r>
    <n v="4936"/>
    <s v="Male"/>
    <n v="0.85"/>
    <n v="0.63"/>
    <n v="0.79"/>
    <n v="5.61"/>
    <n v="77"/>
    <x v="38"/>
    <n v="49"/>
    <n v="2"/>
    <n v="1"/>
    <n v="1"/>
    <n v="1"/>
    <n v="0.66"/>
    <n v="3"/>
    <s v="Yes"/>
    <x v="0"/>
    <n v="0"/>
    <m/>
  </r>
  <r>
    <n v="4937"/>
    <s v="Male"/>
    <n v="0.77"/>
    <n v="0.5"/>
    <n v="0.63"/>
    <n v="8.5500000000000007"/>
    <n v="63"/>
    <x v="24"/>
    <n v="77"/>
    <n v="1"/>
    <n v="0"/>
    <n v="9"/>
    <n v="4"/>
    <n v="0.82"/>
    <n v="4"/>
    <s v="No"/>
    <x v="0"/>
    <n v="0"/>
    <m/>
  </r>
  <r>
    <n v="4938"/>
    <s v="Male"/>
    <n v="0.94"/>
    <n v="0.87"/>
    <n v="0.56999999999999995"/>
    <n v="6.92"/>
    <n v="91"/>
    <x v="51"/>
    <n v="58"/>
    <n v="1"/>
    <n v="1"/>
    <n v="18"/>
    <n v="0"/>
    <n v="0.81"/>
    <n v="2"/>
    <s v="Yes"/>
    <x v="0"/>
    <n v="0"/>
    <m/>
  </r>
  <r>
    <n v="4939"/>
    <s v="Female"/>
    <n v="0.66"/>
    <n v="0.52"/>
    <n v="0.69"/>
    <n v="6.28"/>
    <n v="48"/>
    <x v="18"/>
    <n v="70"/>
    <n v="3"/>
    <n v="1"/>
    <n v="14"/>
    <n v="3"/>
    <n v="0.69"/>
    <n v="1"/>
    <s v="Yes"/>
    <x v="0"/>
    <n v="0"/>
    <m/>
  </r>
  <r>
    <n v="4940"/>
    <s v="Female"/>
    <n v="0.89"/>
    <n v="0.86"/>
    <n v="0.57999999999999996"/>
    <n v="7.69"/>
    <n v="97"/>
    <x v="20"/>
    <n v="68"/>
    <n v="3"/>
    <n v="5"/>
    <n v="7"/>
    <n v="1"/>
    <n v="0.77"/>
    <n v="4"/>
    <s v="No"/>
    <x v="0"/>
    <n v="0"/>
    <m/>
  </r>
  <r>
    <n v="4941"/>
    <s v="Male"/>
    <n v="0.52"/>
    <n v="0.93"/>
    <n v="0.74"/>
    <n v="7.67"/>
    <n v="47"/>
    <x v="57"/>
    <n v="64"/>
    <n v="2"/>
    <n v="2"/>
    <n v="10"/>
    <n v="5"/>
    <n v="0.61"/>
    <n v="0"/>
    <s v="No"/>
    <x v="1"/>
    <n v="5.92"/>
    <m/>
  </r>
  <r>
    <n v="4942"/>
    <s v="Male"/>
    <n v="0.61"/>
    <n v="0.8"/>
    <n v="0.77"/>
    <n v="6.09"/>
    <n v="53"/>
    <x v="59"/>
    <n v="71"/>
    <n v="2"/>
    <n v="3"/>
    <n v="22"/>
    <n v="5"/>
    <n v="0.71"/>
    <n v="1"/>
    <s v="Yes"/>
    <x v="0"/>
    <n v="0"/>
    <m/>
  </r>
  <r>
    <n v="4943"/>
    <s v="Female"/>
    <n v="0.88"/>
    <n v="0.92"/>
    <n v="0.62"/>
    <n v="6.37"/>
    <n v="54"/>
    <x v="32"/>
    <n v="56"/>
    <n v="2"/>
    <n v="4"/>
    <n v="15"/>
    <n v="2"/>
    <n v="0.98"/>
    <n v="2"/>
    <s v="No"/>
    <x v="0"/>
    <n v="0"/>
    <m/>
  </r>
  <r>
    <n v="4944"/>
    <s v="Male"/>
    <n v="0.61"/>
    <n v="0.62"/>
    <n v="0.87"/>
    <n v="7.26"/>
    <n v="92"/>
    <x v="11"/>
    <n v="90"/>
    <n v="3"/>
    <n v="0"/>
    <n v="12"/>
    <n v="0"/>
    <n v="0.81"/>
    <n v="4"/>
    <s v="No"/>
    <x v="0"/>
    <n v="0"/>
    <m/>
  </r>
  <r>
    <n v="4945"/>
    <s v="Male"/>
    <n v="0.51"/>
    <n v="0.67"/>
    <n v="0.87"/>
    <n v="7.26"/>
    <n v="61"/>
    <x v="57"/>
    <n v="84"/>
    <n v="4"/>
    <n v="4"/>
    <n v="12"/>
    <n v="1"/>
    <n v="0.81"/>
    <n v="5"/>
    <s v="No"/>
    <x v="0"/>
    <n v="0"/>
    <m/>
  </r>
  <r>
    <n v="4946"/>
    <s v="Female"/>
    <n v="0.95"/>
    <n v="0.66"/>
    <n v="0.61"/>
    <n v="6.87"/>
    <n v="76"/>
    <x v="23"/>
    <n v="88"/>
    <n v="1"/>
    <n v="0"/>
    <n v="22"/>
    <n v="4"/>
    <n v="0.81"/>
    <n v="2"/>
    <s v="No"/>
    <x v="0"/>
    <n v="0"/>
    <m/>
  </r>
  <r>
    <n v="4947"/>
    <s v="Male"/>
    <n v="0.71"/>
    <n v="0.66"/>
    <n v="0.76"/>
    <n v="6.14"/>
    <n v="54"/>
    <x v="10"/>
    <n v="62"/>
    <n v="1"/>
    <n v="3"/>
    <n v="4"/>
    <n v="4"/>
    <n v="0.65"/>
    <n v="5"/>
    <s v="No"/>
    <x v="0"/>
    <n v="0"/>
    <m/>
  </r>
  <r>
    <n v="4948"/>
    <s v="Female"/>
    <n v="0.72"/>
    <n v="0.6"/>
    <n v="0.59"/>
    <n v="5.52"/>
    <n v="45"/>
    <x v="49"/>
    <n v="57"/>
    <n v="0"/>
    <n v="2"/>
    <n v="11"/>
    <n v="4"/>
    <n v="0.96"/>
    <n v="1"/>
    <s v="No"/>
    <x v="0"/>
    <n v="0"/>
    <m/>
  </r>
  <r>
    <n v="4949"/>
    <s v="Male"/>
    <n v="0.79"/>
    <n v="0.69"/>
    <n v="0.69"/>
    <n v="9.67"/>
    <n v="40"/>
    <x v="35"/>
    <n v="50"/>
    <n v="3"/>
    <n v="4"/>
    <n v="9"/>
    <n v="5"/>
    <n v="0.79"/>
    <n v="0"/>
    <s v="Yes"/>
    <x v="0"/>
    <n v="0"/>
    <m/>
  </r>
  <r>
    <n v="4950"/>
    <s v="Male"/>
    <n v="0.54"/>
    <n v="0.59"/>
    <n v="0.75"/>
    <n v="9.56"/>
    <n v="59"/>
    <x v="5"/>
    <n v="98"/>
    <n v="3"/>
    <n v="0"/>
    <n v="18"/>
    <n v="1"/>
    <n v="0.65"/>
    <n v="1"/>
    <s v="No"/>
    <x v="1"/>
    <n v="13.01"/>
    <m/>
  </r>
  <r>
    <n v="4951"/>
    <s v="Female"/>
    <n v="0.57999999999999996"/>
    <n v="0.78"/>
    <n v="0.79"/>
    <n v="7.58"/>
    <n v="80"/>
    <x v="31"/>
    <n v="99"/>
    <n v="2"/>
    <n v="1"/>
    <n v="16"/>
    <n v="0"/>
    <n v="0.68"/>
    <n v="5"/>
    <s v="No"/>
    <x v="0"/>
    <n v="0"/>
    <m/>
  </r>
  <r>
    <n v="4952"/>
    <s v="Female"/>
    <n v="0.7"/>
    <n v="0.83"/>
    <n v="0.71"/>
    <n v="9.7799999999999994"/>
    <n v="75"/>
    <x v="27"/>
    <n v="91"/>
    <n v="0"/>
    <n v="3"/>
    <n v="0"/>
    <n v="2"/>
    <n v="0.88"/>
    <n v="5"/>
    <s v="No"/>
    <x v="0"/>
    <n v="0"/>
    <m/>
  </r>
  <r>
    <n v="4953"/>
    <s v="Male"/>
    <n v="0.6"/>
    <n v="0.66"/>
    <n v="0.61"/>
    <n v="8.4"/>
    <n v="41"/>
    <x v="37"/>
    <n v="59"/>
    <n v="0"/>
    <n v="2"/>
    <n v="21"/>
    <n v="0"/>
    <n v="0.96"/>
    <n v="1"/>
    <s v="Yes"/>
    <x v="0"/>
    <n v="0"/>
    <m/>
  </r>
  <r>
    <n v="4954"/>
    <s v="Female"/>
    <n v="0.54"/>
    <n v="0.91"/>
    <n v="0.73"/>
    <n v="5.8"/>
    <n v="45"/>
    <x v="44"/>
    <n v="52"/>
    <n v="3"/>
    <n v="5"/>
    <n v="14"/>
    <n v="2"/>
    <n v="0.64"/>
    <n v="5"/>
    <s v="No"/>
    <x v="0"/>
    <n v="0"/>
    <m/>
  </r>
  <r>
    <n v="4955"/>
    <s v="Male"/>
    <n v="0.84"/>
    <n v="0.62"/>
    <n v="0.61"/>
    <n v="6.01"/>
    <n v="41"/>
    <x v="22"/>
    <n v="63"/>
    <n v="2"/>
    <n v="1"/>
    <n v="15"/>
    <n v="0"/>
    <n v="0.72"/>
    <n v="4"/>
    <s v="Yes"/>
    <x v="0"/>
    <n v="0"/>
    <m/>
  </r>
  <r>
    <n v="4956"/>
    <s v="Male"/>
    <n v="0.76"/>
    <n v="0.93"/>
    <n v="0.78"/>
    <n v="9.44"/>
    <n v="42"/>
    <x v="33"/>
    <n v="82"/>
    <n v="1"/>
    <n v="2"/>
    <n v="19"/>
    <n v="0"/>
    <n v="0.86"/>
    <n v="1"/>
    <s v="No"/>
    <x v="1"/>
    <n v="11.39"/>
    <m/>
  </r>
  <r>
    <n v="4957"/>
    <s v="Female"/>
    <n v="0.51"/>
    <n v="0.88"/>
    <n v="0.65"/>
    <n v="8.2100000000000009"/>
    <n v="46"/>
    <x v="39"/>
    <n v="59"/>
    <n v="2"/>
    <n v="0"/>
    <n v="22"/>
    <n v="1"/>
    <n v="0.82"/>
    <n v="4"/>
    <s v="Yes"/>
    <x v="0"/>
    <n v="0"/>
    <m/>
  </r>
  <r>
    <n v="4958"/>
    <s v="Male"/>
    <n v="0.73"/>
    <n v="0.76"/>
    <n v="0.55000000000000004"/>
    <n v="9.1300000000000008"/>
    <n v="59"/>
    <x v="20"/>
    <n v="90"/>
    <n v="1"/>
    <n v="1"/>
    <n v="9"/>
    <n v="4"/>
    <n v="0.96"/>
    <n v="4"/>
    <s v="Yes"/>
    <x v="0"/>
    <n v="0"/>
    <m/>
  </r>
  <r>
    <n v="4959"/>
    <s v="Male"/>
    <n v="0.8"/>
    <n v="0.75"/>
    <n v="0.86"/>
    <n v="9.36"/>
    <n v="88"/>
    <x v="18"/>
    <n v="81"/>
    <n v="3"/>
    <n v="5"/>
    <n v="9"/>
    <n v="4"/>
    <n v="0.93"/>
    <n v="5"/>
    <s v="Yes"/>
    <x v="0"/>
    <n v="0"/>
    <m/>
  </r>
  <r>
    <n v="4960"/>
    <s v="Female"/>
    <n v="0.82"/>
    <n v="0.77"/>
    <n v="0.56000000000000005"/>
    <n v="7.43"/>
    <n v="80"/>
    <x v="49"/>
    <n v="67"/>
    <n v="2"/>
    <n v="5"/>
    <n v="16"/>
    <n v="4"/>
    <n v="0.84"/>
    <n v="5"/>
    <s v="Yes"/>
    <x v="0"/>
    <n v="0"/>
    <m/>
  </r>
  <r>
    <n v="4961"/>
    <s v="Female"/>
    <n v="0.88"/>
    <n v="0.62"/>
    <n v="0.69"/>
    <n v="5.71"/>
    <n v="93"/>
    <x v="54"/>
    <n v="74"/>
    <n v="0"/>
    <n v="2"/>
    <n v="21"/>
    <n v="4"/>
    <n v="0.96"/>
    <n v="2"/>
    <s v="Yes"/>
    <x v="0"/>
    <n v="0"/>
    <m/>
  </r>
  <r>
    <n v="4962"/>
    <s v="Male"/>
    <n v="0.79"/>
    <n v="0.61"/>
    <n v="0.75"/>
    <n v="6.31"/>
    <n v="80"/>
    <x v="48"/>
    <n v="60"/>
    <n v="4"/>
    <n v="3"/>
    <n v="22"/>
    <n v="0"/>
    <n v="0.82"/>
    <n v="5"/>
    <s v="No"/>
    <x v="0"/>
    <n v="0"/>
    <m/>
  </r>
  <r>
    <n v="4963"/>
    <s v="Female"/>
    <n v="0.95"/>
    <n v="0.93"/>
    <n v="0.78"/>
    <n v="5.79"/>
    <n v="90"/>
    <x v="23"/>
    <n v="45"/>
    <n v="0"/>
    <n v="4"/>
    <n v="16"/>
    <n v="4"/>
    <n v="0.87"/>
    <n v="0"/>
    <s v="No"/>
    <x v="0"/>
    <n v="0"/>
    <m/>
  </r>
  <r>
    <n v="4964"/>
    <s v="Female"/>
    <n v="0.86"/>
    <n v="0.77"/>
    <n v="0.71"/>
    <n v="6.31"/>
    <n v="44"/>
    <x v="22"/>
    <n v="46"/>
    <n v="1"/>
    <n v="5"/>
    <n v="1"/>
    <n v="0"/>
    <n v="0.85"/>
    <n v="4"/>
    <s v="No"/>
    <x v="0"/>
    <n v="0"/>
    <m/>
  </r>
  <r>
    <n v="4965"/>
    <s v="Female"/>
    <n v="0.77"/>
    <n v="0.51"/>
    <n v="0.63"/>
    <n v="7.27"/>
    <n v="64"/>
    <x v="56"/>
    <n v="68"/>
    <n v="3"/>
    <n v="5"/>
    <n v="8"/>
    <n v="2"/>
    <n v="0.71"/>
    <n v="3"/>
    <s v="Yes"/>
    <x v="0"/>
    <n v="0"/>
    <m/>
  </r>
  <r>
    <n v="4966"/>
    <s v="Female"/>
    <n v="0.8"/>
    <n v="0.86"/>
    <n v="0.89"/>
    <n v="6.01"/>
    <n v="77"/>
    <x v="36"/>
    <n v="92"/>
    <n v="2"/>
    <n v="4"/>
    <n v="24"/>
    <n v="3"/>
    <n v="0.98"/>
    <n v="5"/>
    <s v="Yes"/>
    <x v="0"/>
    <n v="0"/>
    <m/>
  </r>
  <r>
    <n v="4967"/>
    <s v="Male"/>
    <n v="0.6"/>
    <n v="0.83"/>
    <n v="0.74"/>
    <n v="6.22"/>
    <n v="57"/>
    <x v="16"/>
    <n v="62"/>
    <n v="3"/>
    <n v="1"/>
    <n v="21"/>
    <n v="3"/>
    <n v="0.62"/>
    <n v="5"/>
    <s v="No"/>
    <x v="0"/>
    <n v="0"/>
    <m/>
  </r>
  <r>
    <n v="4968"/>
    <s v="Male"/>
    <n v="0.72"/>
    <n v="0.72"/>
    <n v="0.73"/>
    <n v="7.42"/>
    <n v="40"/>
    <x v="53"/>
    <n v="91"/>
    <n v="3"/>
    <n v="3"/>
    <n v="3"/>
    <n v="2"/>
    <n v="0.68"/>
    <n v="2"/>
    <s v="No"/>
    <x v="1"/>
    <n v="9.73"/>
    <m/>
  </r>
  <r>
    <n v="4969"/>
    <s v="Male"/>
    <n v="0.51"/>
    <n v="0.94"/>
    <n v="0.72"/>
    <n v="6.96"/>
    <n v="64"/>
    <x v="46"/>
    <n v="44"/>
    <n v="1"/>
    <n v="3"/>
    <n v="6"/>
    <n v="0"/>
    <n v="0.74"/>
    <n v="4"/>
    <s v="No"/>
    <x v="0"/>
    <n v="0"/>
    <m/>
  </r>
  <r>
    <n v="4970"/>
    <s v="Female"/>
    <n v="0.89"/>
    <n v="0.78"/>
    <n v="0.74"/>
    <n v="7.51"/>
    <n v="56"/>
    <x v="58"/>
    <n v="61"/>
    <n v="3"/>
    <n v="2"/>
    <n v="4"/>
    <n v="4"/>
    <n v="0.67"/>
    <n v="4"/>
    <s v="No"/>
    <x v="0"/>
    <n v="0"/>
    <m/>
  </r>
  <r>
    <n v="4971"/>
    <s v="Female"/>
    <n v="0.9"/>
    <n v="0.84"/>
    <n v="0.84"/>
    <n v="7.35"/>
    <n v="85"/>
    <x v="0"/>
    <n v="48"/>
    <n v="2"/>
    <n v="1"/>
    <n v="18"/>
    <n v="1"/>
    <n v="0.87"/>
    <n v="2"/>
    <s v="No"/>
    <x v="0"/>
    <n v="0"/>
    <m/>
  </r>
  <r>
    <n v="4972"/>
    <s v="Female"/>
    <n v="0.76"/>
    <n v="0.6"/>
    <n v="0.55000000000000004"/>
    <n v="8.27"/>
    <n v="54"/>
    <x v="20"/>
    <n v="71"/>
    <n v="0"/>
    <n v="3"/>
    <n v="3"/>
    <n v="0"/>
    <n v="0.85"/>
    <n v="1"/>
    <s v="No"/>
    <x v="1"/>
    <n v="7.89"/>
    <m/>
  </r>
  <r>
    <n v="4973"/>
    <s v="Female"/>
    <n v="0.84"/>
    <n v="0.82"/>
    <n v="0.78"/>
    <n v="9.5299999999999994"/>
    <n v="44"/>
    <x v="8"/>
    <n v="93"/>
    <n v="3"/>
    <n v="2"/>
    <n v="17"/>
    <n v="0"/>
    <n v="0.75"/>
    <n v="4"/>
    <s v="Yes"/>
    <x v="0"/>
    <n v="0"/>
    <m/>
  </r>
  <r>
    <n v="4974"/>
    <s v="Female"/>
    <n v="0.51"/>
    <n v="0.6"/>
    <n v="0.78"/>
    <n v="5.96"/>
    <n v="56"/>
    <x v="53"/>
    <n v="49"/>
    <n v="2"/>
    <n v="3"/>
    <n v="21"/>
    <n v="2"/>
    <n v="0.93"/>
    <n v="0"/>
    <s v="No"/>
    <x v="0"/>
    <n v="0"/>
    <m/>
  </r>
  <r>
    <n v="4975"/>
    <s v="Female"/>
    <n v="0.88"/>
    <n v="0.57999999999999996"/>
    <n v="0.73"/>
    <n v="5.93"/>
    <n v="60"/>
    <x v="41"/>
    <n v="85"/>
    <n v="2"/>
    <n v="1"/>
    <n v="2"/>
    <n v="2"/>
    <n v="0.79"/>
    <n v="4"/>
    <s v="Yes"/>
    <x v="0"/>
    <n v="0"/>
    <m/>
  </r>
  <r>
    <n v="4976"/>
    <s v="Female"/>
    <n v="0.86"/>
    <n v="0.63"/>
    <n v="0.84"/>
    <n v="9.17"/>
    <n v="92"/>
    <x v="16"/>
    <n v="82"/>
    <n v="1"/>
    <n v="3"/>
    <n v="22"/>
    <n v="1"/>
    <n v="0.6"/>
    <n v="2"/>
    <s v="No"/>
    <x v="1"/>
    <n v="10.93"/>
    <m/>
  </r>
  <r>
    <n v="4977"/>
    <s v="Male"/>
    <n v="0.7"/>
    <n v="0.57999999999999996"/>
    <n v="0.8"/>
    <n v="7.68"/>
    <n v="94"/>
    <x v="19"/>
    <n v="88"/>
    <n v="3"/>
    <n v="3"/>
    <n v="3"/>
    <n v="4"/>
    <n v="0.83"/>
    <n v="3"/>
    <s v="Yes"/>
    <x v="0"/>
    <n v="0"/>
    <m/>
  </r>
  <r>
    <n v="4978"/>
    <s v="Male"/>
    <n v="0.54"/>
    <n v="0.88"/>
    <n v="0.83"/>
    <n v="8.8000000000000007"/>
    <n v="62"/>
    <x v="51"/>
    <n v="67"/>
    <n v="1"/>
    <n v="3"/>
    <n v="13"/>
    <n v="3"/>
    <n v="0.88"/>
    <n v="2"/>
    <s v="No"/>
    <x v="0"/>
    <n v="0"/>
    <m/>
  </r>
  <r>
    <n v="4979"/>
    <s v="Female"/>
    <n v="0.94"/>
    <n v="0.52"/>
    <n v="0.67"/>
    <n v="6.43"/>
    <n v="82"/>
    <x v="30"/>
    <n v="50"/>
    <n v="0"/>
    <n v="4"/>
    <n v="23"/>
    <n v="5"/>
    <n v="0.63"/>
    <n v="2"/>
    <s v="Yes"/>
    <x v="0"/>
    <n v="0"/>
    <m/>
  </r>
  <r>
    <n v="4980"/>
    <s v="Female"/>
    <n v="0.7"/>
    <n v="0.78"/>
    <n v="0.57999999999999996"/>
    <n v="9.06"/>
    <n v="49"/>
    <x v="22"/>
    <n v="46"/>
    <n v="0"/>
    <n v="0"/>
    <n v="13"/>
    <n v="4"/>
    <n v="0.63"/>
    <n v="0"/>
    <s v="Yes"/>
    <x v="0"/>
    <n v="0"/>
    <m/>
  </r>
  <r>
    <n v="4981"/>
    <s v="Female"/>
    <n v="0.78"/>
    <n v="0.68"/>
    <n v="0.71"/>
    <n v="9.4700000000000006"/>
    <n v="56"/>
    <x v="55"/>
    <n v="69"/>
    <n v="2"/>
    <n v="1"/>
    <n v="16"/>
    <n v="4"/>
    <n v="0.97"/>
    <n v="1"/>
    <s v="Yes"/>
    <x v="0"/>
    <n v="0"/>
    <m/>
  </r>
  <r>
    <n v="4982"/>
    <s v="Male"/>
    <n v="0.69"/>
    <n v="0.85"/>
    <n v="0.87"/>
    <n v="8.23"/>
    <n v="96"/>
    <x v="23"/>
    <n v="82"/>
    <n v="3"/>
    <n v="4"/>
    <n v="8"/>
    <n v="5"/>
    <n v="0.62"/>
    <n v="0"/>
    <s v="Yes"/>
    <x v="1"/>
    <n v="5.48"/>
    <m/>
  </r>
  <r>
    <n v="4983"/>
    <s v="Male"/>
    <n v="0.87"/>
    <n v="0.81"/>
    <n v="0.59"/>
    <n v="5.96"/>
    <n v="40"/>
    <x v="3"/>
    <n v="84"/>
    <n v="2"/>
    <n v="0"/>
    <n v="18"/>
    <n v="5"/>
    <n v="0.99"/>
    <n v="0"/>
    <s v="Yes"/>
    <x v="0"/>
    <n v="0"/>
    <m/>
  </r>
  <r>
    <n v="4984"/>
    <s v="Female"/>
    <n v="0.69"/>
    <n v="0.56000000000000005"/>
    <n v="0.82"/>
    <n v="9.35"/>
    <n v="76"/>
    <x v="59"/>
    <n v="98"/>
    <n v="3"/>
    <n v="5"/>
    <n v="2"/>
    <n v="0"/>
    <n v="0.61"/>
    <n v="4"/>
    <s v="Yes"/>
    <x v="0"/>
    <n v="0"/>
    <m/>
  </r>
  <r>
    <n v="4985"/>
    <s v="Female"/>
    <n v="0.74"/>
    <n v="0.77"/>
    <n v="0.78"/>
    <n v="8.91"/>
    <n v="87"/>
    <x v="3"/>
    <n v="90"/>
    <n v="1"/>
    <n v="3"/>
    <n v="14"/>
    <n v="1"/>
    <n v="0.88"/>
    <n v="3"/>
    <s v="No"/>
    <x v="0"/>
    <n v="0"/>
    <m/>
  </r>
  <r>
    <n v="4986"/>
    <s v="Male"/>
    <n v="0.51"/>
    <n v="0.93"/>
    <n v="0.71"/>
    <n v="8.73"/>
    <n v="46"/>
    <x v="36"/>
    <n v="77"/>
    <n v="0"/>
    <n v="3"/>
    <n v="20"/>
    <n v="0"/>
    <n v="0.87"/>
    <n v="2"/>
    <s v="Yes"/>
    <x v="1"/>
    <n v="6.73"/>
    <m/>
  </r>
  <r>
    <n v="4987"/>
    <s v="Male"/>
    <n v="0.81"/>
    <n v="0.67"/>
    <n v="0.65"/>
    <n v="5.66"/>
    <n v="51"/>
    <x v="16"/>
    <n v="73"/>
    <n v="0"/>
    <n v="4"/>
    <n v="0"/>
    <n v="2"/>
    <n v="0.71"/>
    <n v="0"/>
    <s v="No"/>
    <x v="0"/>
    <n v="0"/>
    <m/>
  </r>
  <r>
    <n v="4988"/>
    <s v="Male"/>
    <n v="0.75"/>
    <n v="0.54"/>
    <n v="0.66"/>
    <n v="8.94"/>
    <n v="79"/>
    <x v="14"/>
    <n v="85"/>
    <n v="1"/>
    <n v="2"/>
    <n v="18"/>
    <n v="5"/>
    <n v="0.74"/>
    <n v="0"/>
    <s v="Yes"/>
    <x v="1"/>
    <n v="10.96"/>
    <m/>
  </r>
  <r>
    <n v="4989"/>
    <s v="Male"/>
    <n v="0.55000000000000004"/>
    <n v="0.72"/>
    <n v="0.67"/>
    <n v="6.09"/>
    <n v="89"/>
    <x v="5"/>
    <n v="67"/>
    <n v="4"/>
    <n v="1"/>
    <n v="3"/>
    <n v="3"/>
    <n v="0.9"/>
    <n v="5"/>
    <s v="No"/>
    <x v="0"/>
    <n v="0"/>
    <m/>
  </r>
  <r>
    <n v="4990"/>
    <s v="Female"/>
    <n v="0.9"/>
    <n v="0.71"/>
    <n v="0.62"/>
    <n v="6.46"/>
    <n v="40"/>
    <x v="55"/>
    <n v="71"/>
    <n v="4"/>
    <n v="0"/>
    <n v="13"/>
    <n v="1"/>
    <n v="0.96"/>
    <n v="1"/>
    <s v="No"/>
    <x v="0"/>
    <n v="0"/>
    <m/>
  </r>
  <r>
    <n v="4991"/>
    <s v="Male"/>
    <n v="0.52"/>
    <n v="0.75"/>
    <n v="0.55000000000000004"/>
    <n v="7.98"/>
    <n v="59"/>
    <x v="2"/>
    <n v="55"/>
    <n v="4"/>
    <n v="3"/>
    <n v="17"/>
    <n v="1"/>
    <n v="0.91"/>
    <n v="1"/>
    <s v="No"/>
    <x v="1"/>
    <n v="12.24"/>
    <m/>
  </r>
  <r>
    <n v="4992"/>
    <s v="Male"/>
    <n v="0.82"/>
    <n v="0.91"/>
    <n v="0.63"/>
    <n v="6.64"/>
    <n v="83"/>
    <x v="57"/>
    <n v="78"/>
    <n v="3"/>
    <n v="1"/>
    <n v="11"/>
    <n v="4"/>
    <n v="0.81"/>
    <n v="5"/>
    <s v="No"/>
    <x v="0"/>
    <n v="0"/>
    <m/>
  </r>
  <r>
    <n v="4993"/>
    <s v="Female"/>
    <n v="0.5"/>
    <n v="0.61"/>
    <n v="0.82"/>
    <n v="8.34"/>
    <n v="70"/>
    <x v="59"/>
    <n v="40"/>
    <n v="1"/>
    <n v="3"/>
    <n v="5"/>
    <n v="0"/>
    <n v="0.62"/>
    <n v="3"/>
    <s v="Yes"/>
    <x v="0"/>
    <n v="0"/>
    <m/>
  </r>
  <r>
    <n v="4994"/>
    <s v="Male"/>
    <n v="0.54"/>
    <n v="0.89"/>
    <n v="0.56000000000000005"/>
    <n v="8.11"/>
    <n v="43"/>
    <x v="17"/>
    <n v="73"/>
    <n v="3"/>
    <n v="3"/>
    <n v="9"/>
    <n v="4"/>
    <n v="0.76"/>
    <n v="2"/>
    <s v="Yes"/>
    <x v="1"/>
    <n v="11.81"/>
    <m/>
  </r>
  <r>
    <n v="4995"/>
    <s v="Male"/>
    <n v="0.62"/>
    <n v="0.68"/>
    <n v="0.68"/>
    <n v="5.97"/>
    <n v="65"/>
    <x v="24"/>
    <n v="80"/>
    <n v="3"/>
    <n v="3"/>
    <n v="3"/>
    <n v="4"/>
    <n v="0.88"/>
    <n v="0"/>
    <s v="Yes"/>
    <x v="0"/>
    <n v="0"/>
    <m/>
  </r>
  <r>
    <n v="4996"/>
    <s v="Male"/>
    <n v="0.68"/>
    <n v="0.5"/>
    <n v="0.67"/>
    <n v="8.32"/>
    <n v="51"/>
    <x v="6"/>
    <n v="96"/>
    <n v="1"/>
    <n v="1"/>
    <n v="15"/>
    <n v="1"/>
    <n v="0.71"/>
    <n v="4"/>
    <s v="Yes"/>
    <x v="0"/>
    <n v="0"/>
    <m/>
  </r>
  <r>
    <n v="4997"/>
    <s v="Female"/>
    <n v="0.61"/>
    <n v="0.52"/>
    <n v="0.56000000000000005"/>
    <n v="9.4700000000000006"/>
    <n v="61"/>
    <x v="21"/>
    <n v="62"/>
    <n v="3"/>
    <n v="4"/>
    <n v="0"/>
    <n v="3"/>
    <n v="0.73"/>
    <n v="5"/>
    <s v="Yes"/>
    <x v="0"/>
    <n v="0"/>
    <m/>
  </r>
  <r>
    <n v="4998"/>
    <s v="Male"/>
    <n v="0.74"/>
    <n v="0.76"/>
    <n v="0.57999999999999996"/>
    <n v="6.19"/>
    <n v="40"/>
    <x v="7"/>
    <n v="89"/>
    <n v="1"/>
    <n v="1"/>
    <n v="2"/>
    <n v="2"/>
    <n v="0.67"/>
    <n v="1"/>
    <s v="No"/>
    <x v="0"/>
    <n v="0"/>
    <m/>
  </r>
  <r>
    <n v="4999"/>
    <s v="Female"/>
    <n v="0.84"/>
    <n v="0.67"/>
    <n v="0.66"/>
    <n v="8.07"/>
    <n v="40"/>
    <x v="47"/>
    <n v="92"/>
    <n v="4"/>
    <n v="1"/>
    <n v="6"/>
    <n v="4"/>
    <n v="0.61"/>
    <n v="0"/>
    <s v="No"/>
    <x v="0"/>
    <n v="0"/>
    <m/>
  </r>
  <r>
    <n v="5000"/>
    <s v="Female"/>
    <n v="0.61"/>
    <n v="0.79"/>
    <n v="0.64"/>
    <n v="6.97"/>
    <n v="42"/>
    <x v="5"/>
    <n v="59"/>
    <n v="4"/>
    <n v="5"/>
    <n v="2"/>
    <n v="5"/>
    <n v="0.93"/>
    <n v="4"/>
    <s v="Yes"/>
    <x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7">
  <r>
    <n v="0.94"/>
    <n v="0.83"/>
    <n v="0.83"/>
    <x v="0"/>
    <n v="91"/>
    <n v="93"/>
    <n v="84"/>
    <n v="1"/>
    <n v="1"/>
    <n v="10"/>
    <n v="2"/>
    <n v="0.81"/>
    <x v="0"/>
    <n v="1"/>
    <n v="6.92"/>
  </r>
  <r>
    <n v="0.66"/>
    <n v="0.69"/>
    <n v="0.75"/>
    <x v="1"/>
    <n v="77"/>
    <n v="80"/>
    <n v="98"/>
    <n v="2"/>
    <n v="1"/>
    <n v="20"/>
    <n v="2"/>
    <n v="0.92"/>
    <x v="1"/>
    <n v="1"/>
    <n v="12.13"/>
  </r>
  <r>
    <n v="0.95"/>
    <n v="0.61"/>
    <n v="0.87"/>
    <x v="2"/>
    <n v="66"/>
    <n v="65"/>
    <n v="78"/>
    <n v="0"/>
    <n v="5"/>
    <n v="4"/>
    <n v="4"/>
    <n v="0.66"/>
    <x v="0"/>
    <n v="1"/>
    <n v="6.76"/>
  </r>
  <r>
    <n v="0.65"/>
    <n v="0.94"/>
    <n v="0.8"/>
    <x v="3"/>
    <n v="70"/>
    <n v="77"/>
    <n v="81"/>
    <n v="3"/>
    <n v="5"/>
    <n v="1"/>
    <n v="5"/>
    <n v="0.74"/>
    <x v="0"/>
    <n v="1"/>
    <n v="9.42"/>
  </r>
  <r>
    <n v="0.81"/>
    <n v="0.91"/>
    <n v="0.55000000000000004"/>
    <x v="4"/>
    <n v="41"/>
    <n v="74"/>
    <n v="69"/>
    <n v="0"/>
    <n v="4"/>
    <n v="1"/>
    <n v="5"/>
    <n v="0.6"/>
    <x v="2"/>
    <n v="1"/>
    <n v="14.85"/>
  </r>
  <r>
    <n v="0.65"/>
    <n v="0.62"/>
    <n v="0.72"/>
    <x v="5"/>
    <n v="61"/>
    <n v="62"/>
    <n v="91"/>
    <n v="2"/>
    <n v="3"/>
    <n v="5"/>
    <n v="5"/>
    <n v="0.65"/>
    <x v="0"/>
    <n v="1"/>
    <n v="7.71"/>
  </r>
  <r>
    <n v="0.79"/>
    <n v="0.65"/>
    <n v="0.7"/>
    <x v="6"/>
    <n v="68"/>
    <n v="98"/>
    <n v="64"/>
    <n v="4"/>
    <n v="5"/>
    <n v="19"/>
    <n v="2"/>
    <n v="0.72"/>
    <x v="0"/>
    <n v="1"/>
    <n v="3.01"/>
  </r>
  <r>
    <n v="0.74"/>
    <n v="0.67"/>
    <n v="0.6"/>
    <x v="7"/>
    <n v="58"/>
    <n v="60"/>
    <n v="71"/>
    <n v="2"/>
    <n v="2"/>
    <n v="17"/>
    <n v="1"/>
    <n v="0.86"/>
    <x v="1"/>
    <n v="1"/>
    <n v="10.79"/>
  </r>
  <r>
    <n v="0.64"/>
    <n v="0.63"/>
    <n v="0.77"/>
    <x v="8"/>
    <n v="47"/>
    <n v="66"/>
    <n v="96"/>
    <n v="2"/>
    <n v="0"/>
    <n v="15"/>
    <n v="4"/>
    <n v="0.79"/>
    <x v="1"/>
    <n v="1"/>
    <n v="6.3"/>
  </r>
  <r>
    <n v="0.5"/>
    <n v="0.92"/>
    <n v="0.57999999999999996"/>
    <x v="9"/>
    <n v="58"/>
    <n v="87"/>
    <n v="56"/>
    <n v="0"/>
    <n v="2"/>
    <n v="0"/>
    <n v="2"/>
    <n v="0.84"/>
    <x v="2"/>
    <n v="1"/>
    <n v="8.3800000000000008"/>
  </r>
  <r>
    <n v="0.84"/>
    <n v="0.63"/>
    <n v="0.88"/>
    <x v="10"/>
    <n v="66"/>
    <n v="60"/>
    <n v="89"/>
    <n v="0"/>
    <n v="0"/>
    <n v="6"/>
    <n v="1"/>
    <n v="0.86"/>
    <x v="2"/>
    <n v="1"/>
    <n v="12.19"/>
  </r>
  <r>
    <n v="0.83"/>
    <n v="0.88"/>
    <n v="0.78"/>
    <x v="11"/>
    <n v="84"/>
    <n v="62"/>
    <n v="65"/>
    <n v="1"/>
    <n v="2"/>
    <n v="19"/>
    <n v="5"/>
    <n v="0.67"/>
    <x v="0"/>
    <n v="1"/>
    <n v="9.56"/>
  </r>
  <r>
    <n v="0.51"/>
    <n v="0.53"/>
    <n v="0.56000000000000005"/>
    <x v="12"/>
    <n v="92"/>
    <n v="75"/>
    <n v="64"/>
    <n v="0"/>
    <n v="2"/>
    <n v="14"/>
    <n v="1"/>
    <n v="0.96"/>
    <x v="1"/>
    <n v="1"/>
    <n v="8"/>
  </r>
  <r>
    <n v="0.51"/>
    <n v="0.75"/>
    <n v="0.56999999999999995"/>
    <x v="13"/>
    <n v="89"/>
    <n v="71"/>
    <n v="62"/>
    <n v="0"/>
    <n v="3"/>
    <n v="9"/>
    <n v="0"/>
    <n v="0.61"/>
    <x v="1"/>
    <n v="1"/>
    <n v="10.42"/>
  </r>
  <r>
    <n v="0.5"/>
    <n v="0.81"/>
    <n v="0.83"/>
    <x v="14"/>
    <n v="56"/>
    <n v="93"/>
    <n v="90"/>
    <n v="2"/>
    <n v="1"/>
    <n v="19"/>
    <n v="1"/>
    <n v="0.62"/>
    <x v="2"/>
    <n v="1"/>
    <n v="5.13"/>
  </r>
  <r>
    <n v="0.71"/>
    <n v="0.77"/>
    <n v="0.78"/>
    <x v="15"/>
    <n v="58"/>
    <n v="89"/>
    <n v="72"/>
    <n v="1"/>
    <n v="3"/>
    <n v="1"/>
    <n v="3"/>
    <n v="0.78"/>
    <x v="2"/>
    <n v="1"/>
    <n v="6.66"/>
  </r>
  <r>
    <n v="0.81"/>
    <n v="0.55000000000000004"/>
    <n v="0.6"/>
    <x v="16"/>
    <n v="57"/>
    <n v="80"/>
    <n v="94"/>
    <n v="4"/>
    <n v="0"/>
    <n v="24"/>
    <n v="1"/>
    <n v="0.87"/>
    <x v="0"/>
    <n v="1"/>
    <n v="3.45"/>
  </r>
  <r>
    <n v="0.59"/>
    <n v="0.82"/>
    <n v="0.63"/>
    <x v="17"/>
    <n v="85"/>
    <n v="77"/>
    <n v="59"/>
    <n v="4"/>
    <n v="1"/>
    <n v="11"/>
    <n v="0"/>
    <n v="0.65"/>
    <x v="0"/>
    <n v="1"/>
    <n v="13.67"/>
  </r>
  <r>
    <n v="0.73"/>
    <n v="0.75"/>
    <n v="0.76"/>
    <x v="18"/>
    <n v="66"/>
    <n v="63"/>
    <n v="69"/>
    <n v="2"/>
    <n v="4"/>
    <n v="23"/>
    <n v="4"/>
    <n v="0.97"/>
    <x v="1"/>
    <n v="1"/>
    <n v="9.9700000000000006"/>
  </r>
  <r>
    <n v="0.64"/>
    <n v="0.63"/>
    <n v="0.83"/>
    <x v="19"/>
    <n v="87"/>
    <n v="76"/>
    <n v="68"/>
    <n v="4"/>
    <n v="1"/>
    <n v="9"/>
    <n v="4"/>
    <n v="0.82"/>
    <x v="2"/>
    <n v="1"/>
    <n v="10.78"/>
  </r>
  <r>
    <n v="0.71"/>
    <n v="0.56000000000000005"/>
    <n v="0.73"/>
    <x v="20"/>
    <n v="76"/>
    <n v="68"/>
    <n v="86"/>
    <n v="4"/>
    <n v="1"/>
    <n v="21"/>
    <n v="3"/>
    <n v="0.65"/>
    <x v="0"/>
    <n v="1"/>
    <n v="3.73"/>
  </r>
  <r>
    <n v="0.72"/>
    <n v="0.78"/>
    <n v="0.67"/>
    <x v="21"/>
    <n v="52"/>
    <n v="78"/>
    <n v="56"/>
    <n v="3"/>
    <n v="4"/>
    <n v="19"/>
    <n v="0"/>
    <n v="0.75"/>
    <x v="0"/>
    <n v="1"/>
    <n v="14.74"/>
  </r>
  <r>
    <n v="0.78"/>
    <n v="0.86"/>
    <n v="0.68"/>
    <x v="22"/>
    <n v="61"/>
    <n v="85"/>
    <n v="81"/>
    <n v="3"/>
    <n v="0"/>
    <n v="8"/>
    <n v="3"/>
    <n v="0.77"/>
    <x v="2"/>
    <n v="1"/>
    <n v="10"/>
  </r>
  <r>
    <n v="0.66"/>
    <n v="0.91"/>
    <n v="0.72"/>
    <x v="23"/>
    <n v="77"/>
    <n v="84"/>
    <n v="78"/>
    <n v="2"/>
    <n v="1"/>
    <n v="10"/>
    <n v="2"/>
    <n v="0.9"/>
    <x v="1"/>
    <n v="1"/>
    <n v="9.09"/>
  </r>
  <r>
    <n v="0.78"/>
    <n v="0.8"/>
    <n v="0.68"/>
    <x v="24"/>
    <n v="49"/>
    <n v="78"/>
    <n v="55"/>
    <n v="3"/>
    <n v="3"/>
    <n v="21"/>
    <n v="5"/>
    <n v="0.81"/>
    <x v="2"/>
    <n v="1"/>
    <n v="14.46"/>
  </r>
  <r>
    <n v="0.6"/>
    <n v="0.57999999999999996"/>
    <n v="0.8"/>
    <x v="25"/>
    <n v="71"/>
    <n v="71"/>
    <n v="91"/>
    <n v="2"/>
    <n v="3"/>
    <n v="8"/>
    <n v="1"/>
    <n v="0.92"/>
    <x v="2"/>
    <n v="1"/>
    <n v="11.41"/>
  </r>
  <r>
    <n v="0.66"/>
    <n v="0.84"/>
    <n v="0.6"/>
    <x v="26"/>
    <n v="79"/>
    <n v="66"/>
    <n v="71"/>
    <n v="1"/>
    <n v="0"/>
    <n v="0"/>
    <n v="5"/>
    <n v="0.91"/>
    <x v="2"/>
    <n v="1"/>
    <n v="14.4"/>
  </r>
  <r>
    <n v="0.69"/>
    <n v="0.63"/>
    <n v="0.73"/>
    <x v="27"/>
    <n v="67"/>
    <n v="83"/>
    <n v="82"/>
    <n v="0"/>
    <n v="3"/>
    <n v="23"/>
    <n v="4"/>
    <n v="0.62"/>
    <x v="1"/>
    <n v="1"/>
    <n v="8.57"/>
  </r>
  <r>
    <n v="0.61"/>
    <n v="0.88"/>
    <n v="0.77"/>
    <x v="28"/>
    <n v="95"/>
    <n v="82"/>
    <n v="76"/>
    <n v="3"/>
    <n v="0"/>
    <n v="1"/>
    <n v="2"/>
    <n v="0.61"/>
    <x v="0"/>
    <n v="1"/>
    <n v="11.91"/>
  </r>
  <r>
    <n v="0.86"/>
    <n v="0.92"/>
    <n v="0.57999999999999996"/>
    <x v="29"/>
    <n v="80"/>
    <n v="60"/>
    <n v="93"/>
    <n v="0"/>
    <n v="1"/>
    <n v="18"/>
    <n v="4"/>
    <n v="0.7"/>
    <x v="2"/>
    <n v="1"/>
    <n v="12.96"/>
  </r>
  <r>
    <n v="0.84"/>
    <n v="0.72"/>
    <n v="0.61"/>
    <x v="30"/>
    <n v="49"/>
    <n v="64"/>
    <n v="90"/>
    <n v="1"/>
    <n v="2"/>
    <n v="6"/>
    <n v="5"/>
    <n v="0.72"/>
    <x v="2"/>
    <n v="1"/>
    <n v="14.74"/>
  </r>
  <r>
    <n v="0.93"/>
    <n v="0.62"/>
    <n v="0.66"/>
    <x v="31"/>
    <n v="45"/>
    <n v="63"/>
    <n v="65"/>
    <n v="3"/>
    <n v="1"/>
    <n v="11"/>
    <n v="1"/>
    <n v="0.79"/>
    <x v="1"/>
    <n v="1"/>
    <n v="14.23"/>
  </r>
  <r>
    <n v="0.8"/>
    <n v="0.7"/>
    <n v="0.55000000000000004"/>
    <x v="32"/>
    <n v="43"/>
    <n v="62"/>
    <n v="92"/>
    <n v="4"/>
    <n v="2"/>
    <n v="19"/>
    <n v="2"/>
    <n v="0.99"/>
    <x v="0"/>
    <n v="1"/>
    <n v="3.17"/>
  </r>
  <r>
    <n v="0.65"/>
    <n v="0.82"/>
    <n v="0.7"/>
    <x v="33"/>
    <n v="73"/>
    <n v="80"/>
    <n v="97"/>
    <n v="4"/>
    <n v="5"/>
    <n v="14"/>
    <n v="4"/>
    <n v="0.65"/>
    <x v="1"/>
    <n v="1"/>
    <n v="9.0299999999999994"/>
  </r>
  <r>
    <n v="0.57999999999999996"/>
    <n v="0.66"/>
    <n v="0.63"/>
    <x v="34"/>
    <n v="70"/>
    <n v="80"/>
    <n v="60"/>
    <n v="0"/>
    <n v="4"/>
    <n v="4"/>
    <n v="3"/>
    <n v="0.94"/>
    <x v="2"/>
    <n v="1"/>
    <n v="8.98"/>
  </r>
  <r>
    <n v="0.85"/>
    <n v="0.71"/>
    <n v="0.65"/>
    <x v="35"/>
    <n v="99"/>
    <n v="78"/>
    <n v="66"/>
    <n v="1"/>
    <n v="0"/>
    <n v="11"/>
    <n v="1"/>
    <n v="0.63"/>
    <x v="0"/>
    <n v="1"/>
    <n v="8.8800000000000008"/>
  </r>
  <r>
    <n v="0.55000000000000004"/>
    <n v="0.56000000000000005"/>
    <n v="0.71"/>
    <x v="36"/>
    <n v="82"/>
    <n v="60"/>
    <n v="91"/>
    <n v="1"/>
    <n v="3"/>
    <n v="9"/>
    <n v="4"/>
    <n v="0.82"/>
    <x v="0"/>
    <n v="1"/>
    <n v="3.64"/>
  </r>
  <r>
    <n v="0.59"/>
    <n v="0.67"/>
    <n v="0.86"/>
    <x v="37"/>
    <n v="91"/>
    <n v="67"/>
    <n v="67"/>
    <n v="4"/>
    <n v="3"/>
    <n v="19"/>
    <n v="0"/>
    <n v="0.96"/>
    <x v="1"/>
    <n v="1"/>
    <n v="12.38"/>
  </r>
  <r>
    <n v="0.95"/>
    <n v="0.73"/>
    <n v="0.63"/>
    <x v="38"/>
    <n v="51"/>
    <n v="80"/>
    <n v="86"/>
    <n v="0"/>
    <n v="3"/>
    <n v="9"/>
    <n v="0"/>
    <n v="0.94"/>
    <x v="0"/>
    <n v="1"/>
    <n v="7.42"/>
  </r>
  <r>
    <n v="0.87"/>
    <n v="0.89"/>
    <n v="0.55000000000000004"/>
    <x v="39"/>
    <n v="68"/>
    <n v="76"/>
    <n v="80"/>
    <n v="4"/>
    <n v="1"/>
    <n v="14"/>
    <n v="2"/>
    <n v="0.79"/>
    <x v="2"/>
    <n v="1"/>
    <n v="7.35"/>
  </r>
  <r>
    <n v="0.52"/>
    <n v="0.77"/>
    <n v="0.79"/>
    <x v="40"/>
    <n v="77"/>
    <n v="98"/>
    <n v="79"/>
    <n v="4"/>
    <n v="5"/>
    <n v="23"/>
    <n v="0"/>
    <n v="0.65"/>
    <x v="0"/>
    <n v="1"/>
    <n v="10.38"/>
  </r>
  <r>
    <n v="0.66"/>
    <n v="0.56000000000000005"/>
    <n v="0.79"/>
    <x v="41"/>
    <n v="86"/>
    <n v="81"/>
    <n v="76"/>
    <n v="3"/>
    <n v="4"/>
    <n v="20"/>
    <n v="1"/>
    <n v="0.91"/>
    <x v="1"/>
    <n v="1"/>
    <n v="11.25"/>
  </r>
  <r>
    <n v="0.78"/>
    <n v="0.83"/>
    <n v="0.61"/>
    <x v="8"/>
    <n v="52"/>
    <n v="94"/>
    <n v="97"/>
    <n v="3"/>
    <n v="1"/>
    <n v="0"/>
    <n v="4"/>
    <n v="0.9"/>
    <x v="0"/>
    <n v="1"/>
    <n v="11.77"/>
  </r>
  <r>
    <n v="0.74"/>
    <n v="0.71"/>
    <n v="0.57999999999999996"/>
    <x v="42"/>
    <n v="72"/>
    <n v="78"/>
    <n v="73"/>
    <n v="2"/>
    <n v="3"/>
    <n v="9"/>
    <n v="0"/>
    <n v="0.77"/>
    <x v="2"/>
    <n v="1"/>
    <n v="9.61"/>
  </r>
  <r>
    <n v="0.85"/>
    <n v="0.91"/>
    <n v="0.68"/>
    <x v="43"/>
    <n v="48"/>
    <n v="64"/>
    <n v="69"/>
    <n v="0"/>
    <n v="3"/>
    <n v="4"/>
    <n v="4"/>
    <n v="0.88"/>
    <x v="2"/>
    <n v="1"/>
    <n v="12.29"/>
  </r>
  <r>
    <n v="0.75"/>
    <n v="0.84"/>
    <n v="0.72"/>
    <x v="44"/>
    <n v="42"/>
    <n v="99"/>
    <n v="70"/>
    <n v="1"/>
    <n v="5"/>
    <n v="10"/>
    <n v="1"/>
    <n v="0.97"/>
    <x v="1"/>
    <n v="1"/>
    <n v="11.43"/>
  </r>
  <r>
    <n v="0.9"/>
    <n v="0.53"/>
    <n v="0.83"/>
    <x v="21"/>
    <n v="93"/>
    <n v="63"/>
    <n v="66"/>
    <n v="0"/>
    <n v="5"/>
    <n v="4"/>
    <n v="1"/>
    <n v="0.63"/>
    <x v="2"/>
    <n v="1"/>
    <n v="8.2899999999999991"/>
  </r>
  <r>
    <n v="0.56000000000000005"/>
    <n v="0.82"/>
    <n v="0.73"/>
    <x v="45"/>
    <n v="99"/>
    <n v="61"/>
    <n v="98"/>
    <n v="0"/>
    <n v="0"/>
    <n v="7"/>
    <n v="2"/>
    <n v="0.75"/>
    <x v="1"/>
    <n v="1"/>
    <n v="10.72"/>
  </r>
  <r>
    <n v="0.81"/>
    <n v="0.79"/>
    <n v="0.72"/>
    <x v="46"/>
    <n v="87"/>
    <n v="89"/>
    <n v="70"/>
    <n v="1"/>
    <n v="0"/>
    <n v="7"/>
    <n v="3"/>
    <n v="0.97"/>
    <x v="1"/>
    <n v="1"/>
    <n v="3.09"/>
  </r>
  <r>
    <n v="0.74"/>
    <n v="0.56999999999999995"/>
    <n v="0.7"/>
    <x v="12"/>
    <n v="42"/>
    <n v="91"/>
    <n v="81"/>
    <n v="0"/>
    <n v="0"/>
    <n v="6"/>
    <n v="5"/>
    <n v="0.7"/>
    <x v="0"/>
    <n v="1"/>
    <n v="8.41"/>
  </r>
  <r>
    <n v="0.85"/>
    <n v="0.77"/>
    <n v="0.7"/>
    <x v="47"/>
    <n v="55"/>
    <n v="89"/>
    <n v="64"/>
    <n v="3"/>
    <n v="0"/>
    <n v="20"/>
    <n v="5"/>
    <n v="0.72"/>
    <x v="1"/>
    <n v="1"/>
    <n v="11.14"/>
  </r>
  <r>
    <n v="0.72"/>
    <n v="0.93"/>
    <n v="0.55000000000000004"/>
    <x v="24"/>
    <n v="88"/>
    <n v="63"/>
    <n v="99"/>
    <n v="1"/>
    <n v="1"/>
    <n v="14"/>
    <n v="4"/>
    <n v="0.92"/>
    <x v="1"/>
    <n v="1"/>
    <n v="12.67"/>
  </r>
  <r>
    <n v="0.52"/>
    <n v="0.93"/>
    <n v="0.66"/>
    <x v="48"/>
    <n v="45"/>
    <n v="69"/>
    <n v="76"/>
    <n v="2"/>
    <n v="5"/>
    <n v="4"/>
    <n v="0"/>
    <n v="0.71"/>
    <x v="2"/>
    <n v="1"/>
    <n v="3.27"/>
  </r>
  <r>
    <n v="0.75"/>
    <n v="0.56000000000000005"/>
    <n v="0.68"/>
    <x v="49"/>
    <n v="83"/>
    <n v="88"/>
    <n v="88"/>
    <n v="1"/>
    <n v="3"/>
    <n v="17"/>
    <n v="5"/>
    <n v="0.97"/>
    <x v="2"/>
    <n v="1"/>
    <n v="6.55"/>
  </r>
  <r>
    <n v="0.57999999999999996"/>
    <n v="0.57999999999999996"/>
    <n v="0.82"/>
    <x v="50"/>
    <n v="69"/>
    <n v="75"/>
    <n v="97"/>
    <n v="4"/>
    <n v="3"/>
    <n v="15"/>
    <n v="1"/>
    <n v="0.89"/>
    <x v="0"/>
    <n v="1"/>
    <n v="6.38"/>
  </r>
  <r>
    <n v="0.54"/>
    <n v="0.67"/>
    <n v="0.72"/>
    <x v="2"/>
    <n v="61"/>
    <n v="91"/>
    <n v="87"/>
    <n v="0"/>
    <n v="5"/>
    <n v="16"/>
    <n v="1"/>
    <n v="0.61"/>
    <x v="0"/>
    <n v="1"/>
    <n v="8.3699999999999992"/>
  </r>
  <r>
    <n v="0.81"/>
    <n v="0.9"/>
    <n v="0.73"/>
    <x v="2"/>
    <n v="86"/>
    <n v="62"/>
    <n v="96"/>
    <n v="1"/>
    <n v="1"/>
    <n v="1"/>
    <n v="4"/>
    <n v="0.75"/>
    <x v="2"/>
    <n v="1"/>
    <n v="6.83"/>
  </r>
  <r>
    <n v="0.81"/>
    <n v="0.63"/>
    <n v="0.67"/>
    <x v="47"/>
    <n v="69"/>
    <n v="78"/>
    <n v="92"/>
    <n v="2"/>
    <n v="2"/>
    <n v="13"/>
    <n v="0"/>
    <n v="0.6"/>
    <x v="1"/>
    <n v="1"/>
    <n v="4.0599999999999996"/>
  </r>
  <r>
    <n v="0.71"/>
    <n v="0.74"/>
    <n v="0.79"/>
    <x v="51"/>
    <n v="54"/>
    <n v="90"/>
    <n v="57"/>
    <n v="3"/>
    <n v="4"/>
    <n v="11"/>
    <n v="2"/>
    <n v="0.93"/>
    <x v="1"/>
    <n v="1"/>
    <n v="8.84"/>
  </r>
  <r>
    <n v="0.91"/>
    <n v="0.89"/>
    <n v="0.84"/>
    <x v="52"/>
    <n v="52"/>
    <n v="96"/>
    <n v="77"/>
    <n v="3"/>
    <n v="0"/>
    <n v="4"/>
    <n v="4"/>
    <n v="0.72"/>
    <x v="2"/>
    <n v="1"/>
    <n v="11.02"/>
  </r>
  <r>
    <n v="0.94"/>
    <n v="0.77"/>
    <n v="0.59"/>
    <x v="53"/>
    <n v="98"/>
    <n v="72"/>
    <n v="96"/>
    <n v="3"/>
    <n v="1"/>
    <n v="23"/>
    <n v="2"/>
    <n v="0.85"/>
    <x v="0"/>
    <n v="1"/>
    <n v="7.78"/>
  </r>
  <r>
    <n v="0.6"/>
    <n v="0.63"/>
    <n v="0.67"/>
    <x v="54"/>
    <n v="96"/>
    <n v="94"/>
    <n v="95"/>
    <n v="4"/>
    <n v="2"/>
    <n v="11"/>
    <n v="3"/>
    <n v="0.88"/>
    <x v="1"/>
    <n v="1"/>
    <n v="9.5299999999999994"/>
  </r>
  <r>
    <n v="0.53"/>
    <n v="0.79"/>
    <n v="0.66"/>
    <x v="55"/>
    <n v="47"/>
    <n v="87"/>
    <n v="56"/>
    <n v="3"/>
    <n v="0"/>
    <n v="19"/>
    <n v="1"/>
    <n v="0.71"/>
    <x v="2"/>
    <n v="1"/>
    <n v="9.3800000000000008"/>
  </r>
  <r>
    <n v="0.87"/>
    <n v="0.6"/>
    <n v="0.7"/>
    <x v="31"/>
    <n v="80"/>
    <n v="92"/>
    <n v="65"/>
    <n v="0"/>
    <n v="1"/>
    <n v="19"/>
    <n v="0"/>
    <n v="0.86"/>
    <x v="1"/>
    <n v="1"/>
    <n v="14.82"/>
  </r>
  <r>
    <n v="0.76"/>
    <n v="0.78"/>
    <n v="0.56999999999999995"/>
    <x v="56"/>
    <n v="92"/>
    <n v="83"/>
    <n v="94"/>
    <n v="2"/>
    <n v="2"/>
    <n v="3"/>
    <n v="4"/>
    <n v="0.97"/>
    <x v="2"/>
    <n v="1"/>
    <n v="11.66"/>
  </r>
  <r>
    <n v="0.7"/>
    <n v="0.93"/>
    <n v="0.77"/>
    <x v="57"/>
    <n v="98"/>
    <n v="99"/>
    <n v="64"/>
    <n v="4"/>
    <n v="2"/>
    <n v="8"/>
    <n v="2"/>
    <n v="0.99"/>
    <x v="0"/>
    <n v="1"/>
    <n v="4.3899999999999997"/>
  </r>
  <r>
    <n v="0.87"/>
    <n v="0.55000000000000004"/>
    <n v="0.73"/>
    <x v="38"/>
    <n v="65"/>
    <n v="84"/>
    <n v="99"/>
    <n v="2"/>
    <n v="4"/>
    <n v="8"/>
    <n v="5"/>
    <n v="0.66"/>
    <x v="2"/>
    <n v="1"/>
    <n v="7.11"/>
  </r>
  <r>
    <n v="0.63"/>
    <n v="0.94"/>
    <n v="0.68"/>
    <x v="30"/>
    <n v="44"/>
    <n v="94"/>
    <n v="65"/>
    <n v="1"/>
    <n v="1"/>
    <n v="21"/>
    <n v="3"/>
    <n v="0.95"/>
    <x v="1"/>
    <n v="1"/>
    <n v="11.15"/>
  </r>
  <r>
    <n v="0.8"/>
    <n v="0.5"/>
    <n v="0.86"/>
    <x v="58"/>
    <n v="81"/>
    <n v="81"/>
    <n v="63"/>
    <n v="1"/>
    <n v="5"/>
    <n v="4"/>
    <n v="2"/>
    <n v="0.75"/>
    <x v="0"/>
    <n v="1"/>
    <n v="4.99"/>
  </r>
  <r>
    <n v="0.55000000000000004"/>
    <n v="0.81"/>
    <n v="0.81"/>
    <x v="59"/>
    <n v="63"/>
    <n v="78"/>
    <n v="88"/>
    <n v="0"/>
    <n v="0"/>
    <n v="18"/>
    <n v="3"/>
    <n v="0.93"/>
    <x v="1"/>
    <n v="1"/>
    <n v="8.4"/>
  </r>
  <r>
    <n v="0.9"/>
    <n v="0.71"/>
    <n v="0.7"/>
    <x v="38"/>
    <n v="84"/>
    <n v="65"/>
    <n v="55"/>
    <n v="4"/>
    <n v="3"/>
    <n v="4"/>
    <n v="1"/>
    <n v="0.79"/>
    <x v="0"/>
    <n v="1"/>
    <n v="6.29"/>
  </r>
  <r>
    <n v="0.6"/>
    <n v="0.87"/>
    <n v="0.78"/>
    <x v="45"/>
    <n v="48"/>
    <n v="60"/>
    <n v="86"/>
    <n v="3"/>
    <n v="3"/>
    <n v="5"/>
    <n v="0"/>
    <n v="0.89"/>
    <x v="2"/>
    <n v="1"/>
    <n v="13.53"/>
  </r>
  <r>
    <n v="0.93"/>
    <n v="0.82"/>
    <n v="0.74"/>
    <x v="60"/>
    <n v="79"/>
    <n v="94"/>
    <n v="55"/>
    <n v="1"/>
    <n v="0"/>
    <n v="21"/>
    <n v="4"/>
    <n v="0.8"/>
    <x v="1"/>
    <n v="1"/>
    <n v="5.92"/>
  </r>
  <r>
    <n v="0.78"/>
    <n v="0.65"/>
    <n v="0.82"/>
    <x v="6"/>
    <n v="97"/>
    <n v="96"/>
    <n v="86"/>
    <n v="1"/>
    <n v="4"/>
    <n v="6"/>
    <n v="2"/>
    <n v="0.95"/>
    <x v="1"/>
    <n v="1"/>
    <n v="8.8800000000000008"/>
  </r>
  <r>
    <n v="0.79"/>
    <n v="0.5"/>
    <n v="0.82"/>
    <x v="61"/>
    <n v="78"/>
    <n v="81"/>
    <n v="98"/>
    <n v="1"/>
    <n v="3"/>
    <n v="5"/>
    <n v="0"/>
    <n v="0.87"/>
    <x v="2"/>
    <n v="1"/>
    <n v="6.64"/>
  </r>
  <r>
    <n v="0.79"/>
    <n v="0.59"/>
    <n v="0.59"/>
    <x v="62"/>
    <n v="95"/>
    <n v="82"/>
    <n v="84"/>
    <n v="1"/>
    <n v="5"/>
    <n v="11"/>
    <n v="1"/>
    <n v="0.74"/>
    <x v="2"/>
    <n v="1"/>
    <n v="7.7"/>
  </r>
  <r>
    <n v="0.88"/>
    <n v="0.52"/>
    <n v="0.56000000000000005"/>
    <x v="35"/>
    <n v="99"/>
    <n v="86"/>
    <n v="97"/>
    <n v="1"/>
    <n v="2"/>
    <n v="19"/>
    <n v="4"/>
    <n v="0.82"/>
    <x v="0"/>
    <n v="1"/>
    <n v="5.61"/>
  </r>
  <r>
    <n v="0.78"/>
    <n v="0.74"/>
    <n v="0.89"/>
    <x v="63"/>
    <n v="66"/>
    <n v="77"/>
    <n v="87"/>
    <n v="4"/>
    <n v="2"/>
    <n v="15"/>
    <n v="5"/>
    <n v="0.6"/>
    <x v="1"/>
    <n v="1"/>
    <n v="3.15"/>
  </r>
  <r>
    <n v="0.71"/>
    <n v="0.6"/>
    <n v="0.88"/>
    <x v="64"/>
    <n v="43"/>
    <n v="86"/>
    <n v="77"/>
    <n v="2"/>
    <n v="4"/>
    <n v="21"/>
    <n v="5"/>
    <n v="0.66"/>
    <x v="1"/>
    <n v="1"/>
    <n v="7.87"/>
  </r>
  <r>
    <n v="0.92"/>
    <n v="0.61"/>
    <n v="0.73"/>
    <x v="65"/>
    <n v="53"/>
    <n v="72"/>
    <n v="95"/>
    <n v="3"/>
    <n v="0"/>
    <n v="19"/>
    <n v="1"/>
    <n v="0.91"/>
    <x v="2"/>
    <n v="1"/>
    <n v="5.18"/>
  </r>
  <r>
    <n v="0.73"/>
    <n v="0.62"/>
    <n v="0.86"/>
    <x v="66"/>
    <n v="83"/>
    <n v="83"/>
    <n v="95"/>
    <n v="4"/>
    <n v="0"/>
    <n v="17"/>
    <n v="5"/>
    <n v="0.99"/>
    <x v="1"/>
    <n v="1"/>
    <n v="3.92"/>
  </r>
  <r>
    <n v="0.89"/>
    <n v="0.87"/>
    <n v="0.84"/>
    <x v="67"/>
    <n v="69"/>
    <n v="75"/>
    <n v="88"/>
    <n v="2"/>
    <n v="3"/>
    <n v="17"/>
    <n v="2"/>
    <n v="0.78"/>
    <x v="0"/>
    <n v="1"/>
    <n v="8.57"/>
  </r>
  <r>
    <n v="0.71"/>
    <n v="0.65"/>
    <n v="0.71"/>
    <x v="68"/>
    <n v="94"/>
    <n v="98"/>
    <n v="93"/>
    <n v="3"/>
    <n v="4"/>
    <n v="3"/>
    <n v="4"/>
    <n v="0.89"/>
    <x v="2"/>
    <n v="1"/>
    <n v="12.23"/>
  </r>
  <r>
    <n v="0.93"/>
    <n v="0.82"/>
    <n v="0.68"/>
    <x v="69"/>
    <n v="89"/>
    <n v="97"/>
    <n v="56"/>
    <n v="2"/>
    <n v="2"/>
    <n v="3"/>
    <n v="2"/>
    <n v="0.92"/>
    <x v="0"/>
    <n v="1"/>
    <n v="12.66"/>
  </r>
  <r>
    <n v="0.78"/>
    <n v="0.83"/>
    <n v="0.71"/>
    <x v="66"/>
    <n v="85"/>
    <n v="96"/>
    <n v="66"/>
    <n v="4"/>
    <n v="3"/>
    <n v="0"/>
    <n v="3"/>
    <n v="0.89"/>
    <x v="2"/>
    <n v="1"/>
    <n v="10.63"/>
  </r>
  <r>
    <n v="0.56000000000000005"/>
    <n v="0.94"/>
    <n v="0.62"/>
    <x v="42"/>
    <n v="76"/>
    <n v="83"/>
    <n v="59"/>
    <n v="2"/>
    <n v="0"/>
    <n v="15"/>
    <n v="2"/>
    <n v="0.85"/>
    <x v="0"/>
    <n v="1"/>
    <n v="6.23"/>
  </r>
  <r>
    <n v="0.69"/>
    <n v="0.85"/>
    <n v="0.65"/>
    <x v="70"/>
    <n v="67"/>
    <n v="97"/>
    <n v="60"/>
    <n v="4"/>
    <n v="0"/>
    <n v="18"/>
    <n v="3"/>
    <n v="0.83"/>
    <x v="2"/>
    <n v="1"/>
    <n v="8.48"/>
  </r>
  <r>
    <n v="0.69"/>
    <n v="0.74"/>
    <n v="0.85"/>
    <x v="56"/>
    <n v="42"/>
    <n v="79"/>
    <n v="81"/>
    <n v="0"/>
    <n v="0"/>
    <n v="20"/>
    <n v="0"/>
    <n v="0.79"/>
    <x v="0"/>
    <n v="1"/>
    <n v="4.38"/>
  </r>
  <r>
    <n v="0.79"/>
    <n v="0.73"/>
    <n v="0.65"/>
    <x v="71"/>
    <n v="99"/>
    <n v="83"/>
    <n v="76"/>
    <n v="0"/>
    <n v="2"/>
    <n v="12"/>
    <n v="5"/>
    <n v="0.98"/>
    <x v="0"/>
    <n v="1"/>
    <n v="5.97"/>
  </r>
  <r>
    <n v="0.76"/>
    <n v="0.64"/>
    <n v="0.77"/>
    <x v="72"/>
    <n v="92"/>
    <n v="99"/>
    <n v="78"/>
    <n v="1"/>
    <n v="2"/>
    <n v="1"/>
    <n v="0"/>
    <n v="0.63"/>
    <x v="1"/>
    <n v="1"/>
    <n v="14.51"/>
  </r>
  <r>
    <n v="0.69"/>
    <n v="0.72"/>
    <n v="0.87"/>
    <x v="29"/>
    <n v="54"/>
    <n v="64"/>
    <n v="57"/>
    <n v="4"/>
    <n v="5"/>
    <n v="16"/>
    <n v="4"/>
    <n v="0.73"/>
    <x v="0"/>
    <n v="1"/>
    <n v="12.88"/>
  </r>
  <r>
    <n v="0.66"/>
    <n v="0.94"/>
    <n v="0.62"/>
    <x v="73"/>
    <n v="80"/>
    <n v="61"/>
    <n v="67"/>
    <n v="4"/>
    <n v="0"/>
    <n v="2"/>
    <n v="0"/>
    <n v="0.6"/>
    <x v="2"/>
    <n v="1"/>
    <n v="13.6"/>
  </r>
  <r>
    <n v="0.78"/>
    <n v="0.62"/>
    <n v="0.85"/>
    <x v="74"/>
    <n v="56"/>
    <n v="79"/>
    <n v="56"/>
    <n v="1"/>
    <n v="3"/>
    <n v="22"/>
    <n v="1"/>
    <n v="0.76"/>
    <x v="1"/>
    <n v="1"/>
    <n v="4.49"/>
  </r>
  <r>
    <n v="0.53"/>
    <n v="0.77"/>
    <n v="0.62"/>
    <x v="75"/>
    <n v="58"/>
    <n v="67"/>
    <n v="92"/>
    <n v="0"/>
    <n v="5"/>
    <n v="6"/>
    <n v="5"/>
    <n v="0.68"/>
    <x v="1"/>
    <n v="1"/>
    <n v="14.38"/>
  </r>
  <r>
    <n v="0.56000000000000005"/>
    <n v="0.88"/>
    <n v="0.78"/>
    <x v="25"/>
    <n v="63"/>
    <n v="87"/>
    <n v="88"/>
    <n v="4"/>
    <n v="3"/>
    <n v="4"/>
    <n v="2"/>
    <n v="0.64"/>
    <x v="1"/>
    <n v="1"/>
    <n v="3.84"/>
  </r>
  <r>
    <n v="0.56999999999999995"/>
    <n v="0.91"/>
    <n v="0.76"/>
    <x v="76"/>
    <n v="97"/>
    <n v="60"/>
    <n v="55"/>
    <n v="1"/>
    <n v="2"/>
    <n v="19"/>
    <n v="4"/>
    <n v="0.95"/>
    <x v="0"/>
    <n v="1"/>
    <n v="9.7200000000000006"/>
  </r>
  <r>
    <n v="0.88"/>
    <n v="0.65"/>
    <n v="0.74"/>
    <x v="77"/>
    <n v="75"/>
    <n v="90"/>
    <n v="75"/>
    <n v="1"/>
    <n v="1"/>
    <n v="14"/>
    <n v="2"/>
    <n v="0.96"/>
    <x v="0"/>
    <n v="1"/>
    <n v="11.19"/>
  </r>
  <r>
    <n v="0.95"/>
    <n v="0.66"/>
    <n v="0.56000000000000005"/>
    <x v="36"/>
    <n v="40"/>
    <n v="81"/>
    <n v="80"/>
    <n v="0"/>
    <n v="4"/>
    <n v="20"/>
    <n v="1"/>
    <n v="0.77"/>
    <x v="1"/>
    <n v="1"/>
    <n v="5.07"/>
  </r>
  <r>
    <n v="0.84"/>
    <n v="0.78"/>
    <n v="0.76"/>
    <x v="13"/>
    <n v="47"/>
    <n v="90"/>
    <n v="71"/>
    <n v="4"/>
    <n v="2"/>
    <n v="16"/>
    <n v="1"/>
    <n v="0.72"/>
    <x v="1"/>
    <n v="1"/>
    <n v="11.77"/>
  </r>
  <r>
    <n v="0.83"/>
    <n v="0.88"/>
    <n v="0.6"/>
    <x v="21"/>
    <n v="41"/>
    <n v="62"/>
    <n v="88"/>
    <n v="1"/>
    <n v="2"/>
    <n v="7"/>
    <n v="0"/>
    <n v="0.61"/>
    <x v="1"/>
    <n v="1"/>
    <n v="10.4"/>
  </r>
  <r>
    <n v="0.7"/>
    <n v="0.74"/>
    <n v="0.72"/>
    <x v="78"/>
    <n v="99"/>
    <n v="90"/>
    <n v="88"/>
    <n v="0"/>
    <n v="2"/>
    <n v="7"/>
    <n v="2"/>
    <n v="0.74"/>
    <x v="2"/>
    <n v="1"/>
    <n v="7.73"/>
  </r>
  <r>
    <n v="0.85"/>
    <n v="0.77"/>
    <n v="0.77"/>
    <x v="64"/>
    <n v="56"/>
    <n v="82"/>
    <n v="97"/>
    <n v="2"/>
    <n v="1"/>
    <n v="10"/>
    <n v="2"/>
    <n v="0.87"/>
    <x v="2"/>
    <n v="1"/>
    <n v="14.1"/>
  </r>
  <r>
    <n v="0.86"/>
    <n v="0.78"/>
    <n v="0.73"/>
    <x v="46"/>
    <n v="74"/>
    <n v="69"/>
    <n v="88"/>
    <n v="2"/>
    <n v="3"/>
    <n v="12"/>
    <n v="2"/>
    <n v="0.98"/>
    <x v="1"/>
    <n v="1"/>
    <n v="9.68"/>
  </r>
  <r>
    <n v="0.7"/>
    <n v="0.83"/>
    <n v="0.86"/>
    <x v="79"/>
    <n v="82"/>
    <n v="81"/>
    <n v="70"/>
    <n v="3"/>
    <n v="0"/>
    <n v="12"/>
    <n v="1"/>
    <n v="0.68"/>
    <x v="0"/>
    <n v="1"/>
    <n v="4.26"/>
  </r>
  <r>
    <n v="0.7"/>
    <n v="0.6"/>
    <n v="0.75"/>
    <x v="80"/>
    <n v="67"/>
    <n v="71"/>
    <n v="69"/>
    <n v="4"/>
    <n v="5"/>
    <n v="15"/>
    <n v="3"/>
    <n v="0.83"/>
    <x v="2"/>
    <n v="1"/>
    <n v="9.2799999999999994"/>
  </r>
  <r>
    <n v="0.91"/>
    <n v="0.93"/>
    <n v="0.87"/>
    <x v="81"/>
    <n v="72"/>
    <n v="63"/>
    <n v="59"/>
    <n v="0"/>
    <n v="5"/>
    <n v="0"/>
    <n v="2"/>
    <n v="0.92"/>
    <x v="2"/>
    <n v="1"/>
    <n v="14.67"/>
  </r>
  <r>
    <n v="0.57999999999999996"/>
    <n v="0.56000000000000005"/>
    <n v="0.56000000000000005"/>
    <x v="72"/>
    <n v="94"/>
    <n v="73"/>
    <n v="60"/>
    <n v="2"/>
    <n v="5"/>
    <n v="17"/>
    <n v="1"/>
    <n v="0.78"/>
    <x v="0"/>
    <n v="1"/>
    <n v="4.17"/>
  </r>
  <r>
    <n v="0.66"/>
    <n v="0.74"/>
    <n v="0.68"/>
    <x v="82"/>
    <n v="55"/>
    <n v="74"/>
    <n v="69"/>
    <n v="4"/>
    <n v="5"/>
    <n v="13"/>
    <n v="2"/>
    <n v="0.81"/>
    <x v="2"/>
    <n v="1"/>
    <n v="11"/>
  </r>
  <r>
    <n v="0.81"/>
    <n v="0.87"/>
    <n v="0.61"/>
    <x v="83"/>
    <n v="96"/>
    <n v="89"/>
    <n v="83"/>
    <n v="1"/>
    <n v="4"/>
    <n v="22"/>
    <n v="3"/>
    <n v="0.69"/>
    <x v="0"/>
    <n v="1"/>
    <n v="5.95"/>
  </r>
  <r>
    <n v="0.74"/>
    <n v="0.79"/>
    <n v="0.74"/>
    <x v="84"/>
    <n v="67"/>
    <n v="83"/>
    <n v="84"/>
    <n v="3"/>
    <n v="4"/>
    <n v="17"/>
    <n v="3"/>
    <n v="0.84"/>
    <x v="2"/>
    <n v="1"/>
    <n v="14.27"/>
  </r>
  <r>
    <n v="0.86"/>
    <n v="0.59"/>
    <n v="0.78"/>
    <x v="85"/>
    <n v="75"/>
    <n v="77"/>
    <n v="78"/>
    <n v="4"/>
    <n v="2"/>
    <n v="12"/>
    <n v="1"/>
    <n v="0.74"/>
    <x v="2"/>
    <n v="1"/>
    <n v="11.13"/>
  </r>
  <r>
    <n v="0.55000000000000004"/>
    <n v="0.89"/>
    <n v="0.89"/>
    <x v="86"/>
    <n v="92"/>
    <n v="97"/>
    <n v="80"/>
    <n v="4"/>
    <n v="1"/>
    <n v="16"/>
    <n v="1"/>
    <n v="0.91"/>
    <x v="0"/>
    <n v="1"/>
    <n v="10.09"/>
  </r>
  <r>
    <n v="0.52"/>
    <n v="0.92"/>
    <n v="0.69"/>
    <x v="87"/>
    <n v="65"/>
    <n v="87"/>
    <n v="66"/>
    <n v="0"/>
    <n v="0"/>
    <n v="8"/>
    <n v="5"/>
    <n v="0.96"/>
    <x v="2"/>
    <n v="1"/>
    <n v="10.93"/>
  </r>
  <r>
    <n v="0.64"/>
    <n v="0.61"/>
    <n v="0.56000000000000005"/>
    <x v="49"/>
    <n v="78"/>
    <n v="73"/>
    <n v="96"/>
    <n v="2"/>
    <n v="4"/>
    <n v="14"/>
    <n v="3"/>
    <n v="0.68"/>
    <x v="2"/>
    <n v="1"/>
    <n v="3.12"/>
  </r>
  <r>
    <n v="0.53"/>
    <n v="0.5"/>
    <n v="0.56000000000000005"/>
    <x v="51"/>
    <n v="81"/>
    <n v="62"/>
    <n v="84"/>
    <n v="1"/>
    <n v="4"/>
    <n v="20"/>
    <n v="0"/>
    <n v="0.94"/>
    <x v="2"/>
    <n v="1"/>
    <n v="13.29"/>
  </r>
  <r>
    <n v="0.89"/>
    <n v="0.74"/>
    <n v="0.84"/>
    <x v="88"/>
    <n v="52"/>
    <n v="79"/>
    <n v="75"/>
    <n v="1"/>
    <n v="0"/>
    <n v="19"/>
    <n v="2"/>
    <n v="0.86"/>
    <x v="2"/>
    <n v="1"/>
    <n v="4.33"/>
  </r>
  <r>
    <n v="0.61"/>
    <n v="0.88"/>
    <n v="0.77"/>
    <x v="89"/>
    <n v="97"/>
    <n v="72"/>
    <n v="69"/>
    <n v="1"/>
    <n v="5"/>
    <n v="23"/>
    <n v="4"/>
    <n v="0.84"/>
    <x v="1"/>
    <n v="1"/>
    <n v="9.7100000000000009"/>
  </r>
  <r>
    <n v="0.56000000000000005"/>
    <n v="0.64"/>
    <n v="0.77"/>
    <x v="90"/>
    <n v="76"/>
    <n v="69"/>
    <n v="97"/>
    <n v="4"/>
    <n v="5"/>
    <n v="12"/>
    <n v="2"/>
    <n v="0.99"/>
    <x v="1"/>
    <n v="1"/>
    <n v="9.67"/>
  </r>
  <r>
    <n v="0.52"/>
    <n v="0.83"/>
    <n v="0.74"/>
    <x v="42"/>
    <n v="44"/>
    <n v="78"/>
    <n v="72"/>
    <n v="1"/>
    <n v="1"/>
    <n v="6"/>
    <n v="3"/>
    <n v="0.86"/>
    <x v="1"/>
    <n v="1"/>
    <n v="12.73"/>
  </r>
  <r>
    <n v="0.69"/>
    <n v="0.78"/>
    <n v="0.63"/>
    <x v="91"/>
    <n v="97"/>
    <n v="60"/>
    <n v="81"/>
    <n v="0"/>
    <n v="4"/>
    <n v="4"/>
    <n v="1"/>
    <n v="0.82"/>
    <x v="2"/>
    <n v="1"/>
    <n v="12.3"/>
  </r>
  <r>
    <n v="0.72"/>
    <n v="0.51"/>
    <n v="0.81"/>
    <x v="92"/>
    <n v="77"/>
    <n v="72"/>
    <n v="70"/>
    <n v="3"/>
    <n v="4"/>
    <n v="6"/>
    <n v="3"/>
    <n v="0.99"/>
    <x v="0"/>
    <n v="1"/>
    <n v="11.9"/>
  </r>
  <r>
    <n v="0.9"/>
    <n v="0.82"/>
    <n v="0.76"/>
    <x v="93"/>
    <n v="41"/>
    <n v="80"/>
    <n v="58"/>
    <n v="1"/>
    <n v="3"/>
    <n v="21"/>
    <n v="0"/>
    <n v="0.64"/>
    <x v="1"/>
    <n v="1"/>
    <n v="6.04"/>
  </r>
  <r>
    <n v="0.59"/>
    <n v="0.59"/>
    <n v="0.61"/>
    <x v="94"/>
    <n v="72"/>
    <n v="71"/>
    <n v="85"/>
    <n v="1"/>
    <n v="5"/>
    <n v="8"/>
    <n v="3"/>
    <n v="0.8"/>
    <x v="0"/>
    <n v="1"/>
    <n v="12.57"/>
  </r>
  <r>
    <n v="0.55000000000000004"/>
    <n v="0.82"/>
    <n v="0.55000000000000004"/>
    <x v="95"/>
    <n v="70"/>
    <n v="81"/>
    <n v="97"/>
    <n v="2"/>
    <n v="1"/>
    <n v="3"/>
    <n v="2"/>
    <n v="0.81"/>
    <x v="2"/>
    <n v="1"/>
    <n v="8.1999999999999993"/>
  </r>
  <r>
    <n v="0.77"/>
    <n v="0.62"/>
    <n v="0.6"/>
    <x v="96"/>
    <n v="46"/>
    <n v="89"/>
    <n v="65"/>
    <n v="1"/>
    <n v="3"/>
    <n v="11"/>
    <n v="4"/>
    <n v="0.82"/>
    <x v="0"/>
    <n v="1"/>
    <n v="3.15"/>
  </r>
  <r>
    <n v="0.67"/>
    <n v="0.5"/>
    <n v="0.8"/>
    <x v="5"/>
    <n v="61"/>
    <n v="63"/>
    <n v="86"/>
    <n v="2"/>
    <n v="3"/>
    <n v="9"/>
    <n v="2"/>
    <n v="0.65"/>
    <x v="2"/>
    <n v="1"/>
    <n v="7.69"/>
  </r>
  <r>
    <n v="0.93"/>
    <n v="0.82"/>
    <n v="0.68"/>
    <x v="78"/>
    <n v="71"/>
    <n v="67"/>
    <n v="91"/>
    <n v="3"/>
    <n v="5"/>
    <n v="23"/>
    <n v="3"/>
    <n v="0.86"/>
    <x v="0"/>
    <n v="1"/>
    <n v="6.89"/>
  </r>
  <r>
    <n v="0.84"/>
    <n v="0.66"/>
    <n v="0.85"/>
    <x v="59"/>
    <n v="57"/>
    <n v="61"/>
    <n v="78"/>
    <n v="4"/>
    <n v="5"/>
    <n v="22"/>
    <n v="4"/>
    <n v="0.65"/>
    <x v="0"/>
    <n v="1"/>
    <n v="10.88"/>
  </r>
  <r>
    <n v="0.71"/>
    <n v="0.69"/>
    <n v="0.66"/>
    <x v="97"/>
    <n v="48"/>
    <n v="75"/>
    <n v="65"/>
    <n v="0"/>
    <n v="0"/>
    <n v="4"/>
    <n v="4"/>
    <n v="0.97"/>
    <x v="1"/>
    <n v="1"/>
    <n v="5.81"/>
  </r>
  <r>
    <n v="0.55000000000000004"/>
    <n v="0.77"/>
    <n v="0.89"/>
    <x v="98"/>
    <n v="90"/>
    <n v="68"/>
    <n v="75"/>
    <n v="3"/>
    <n v="2"/>
    <n v="15"/>
    <n v="5"/>
    <n v="0.74"/>
    <x v="2"/>
    <n v="1"/>
    <n v="5.9"/>
  </r>
  <r>
    <n v="0.81"/>
    <n v="0.82"/>
    <n v="0.69"/>
    <x v="58"/>
    <n v="47"/>
    <n v="96"/>
    <n v="83"/>
    <n v="3"/>
    <n v="3"/>
    <n v="24"/>
    <n v="4"/>
    <n v="0.75"/>
    <x v="0"/>
    <n v="1"/>
    <n v="5.15"/>
  </r>
  <r>
    <n v="0.55000000000000004"/>
    <n v="0.51"/>
    <n v="0.86"/>
    <x v="34"/>
    <n v="42"/>
    <n v="72"/>
    <n v="95"/>
    <n v="3"/>
    <n v="5"/>
    <n v="23"/>
    <n v="4"/>
    <n v="0.92"/>
    <x v="1"/>
    <n v="1"/>
    <n v="14.91"/>
  </r>
  <r>
    <n v="0.78"/>
    <n v="0.67"/>
    <n v="0.84"/>
    <x v="89"/>
    <n v="47"/>
    <n v="94"/>
    <n v="55"/>
    <n v="4"/>
    <n v="3"/>
    <n v="10"/>
    <n v="5"/>
    <n v="0.8"/>
    <x v="2"/>
    <n v="1"/>
    <n v="9.51"/>
  </r>
  <r>
    <n v="0.71"/>
    <n v="0.76"/>
    <n v="0.66"/>
    <x v="99"/>
    <n v="51"/>
    <n v="71"/>
    <n v="77"/>
    <n v="4"/>
    <n v="2"/>
    <n v="19"/>
    <n v="1"/>
    <n v="0.92"/>
    <x v="2"/>
    <n v="1"/>
    <n v="5.37"/>
  </r>
  <r>
    <n v="0.74"/>
    <n v="0.63"/>
    <n v="0.62"/>
    <x v="100"/>
    <n v="46"/>
    <n v="61"/>
    <n v="81"/>
    <n v="2"/>
    <n v="2"/>
    <n v="8"/>
    <n v="0"/>
    <n v="0.76"/>
    <x v="0"/>
    <n v="1"/>
    <n v="6.81"/>
  </r>
  <r>
    <n v="0.77"/>
    <n v="0.77"/>
    <n v="0.77"/>
    <x v="101"/>
    <n v="79"/>
    <n v="83"/>
    <n v="83"/>
    <n v="4"/>
    <n v="2"/>
    <n v="23"/>
    <n v="1"/>
    <n v="0.83"/>
    <x v="2"/>
    <n v="1"/>
    <n v="13.7"/>
  </r>
  <r>
    <n v="0.5"/>
    <n v="0.93"/>
    <n v="0.67"/>
    <x v="57"/>
    <n v="47"/>
    <n v="77"/>
    <n v="59"/>
    <n v="4"/>
    <n v="4"/>
    <n v="18"/>
    <n v="4"/>
    <n v="0.9"/>
    <x v="1"/>
    <n v="1"/>
    <n v="14.98"/>
  </r>
  <r>
    <n v="0.57999999999999996"/>
    <n v="0.89"/>
    <n v="0.8"/>
    <x v="102"/>
    <n v="74"/>
    <n v="63"/>
    <n v="78"/>
    <n v="3"/>
    <n v="5"/>
    <n v="3"/>
    <n v="4"/>
    <n v="0.96"/>
    <x v="1"/>
    <n v="1"/>
    <n v="7.44"/>
  </r>
  <r>
    <n v="0.81"/>
    <n v="0.85"/>
    <n v="0.84"/>
    <x v="36"/>
    <n v="73"/>
    <n v="86"/>
    <n v="70"/>
    <n v="2"/>
    <n v="4"/>
    <n v="2"/>
    <n v="3"/>
    <n v="0.99"/>
    <x v="2"/>
    <n v="1"/>
    <n v="3.81"/>
  </r>
  <r>
    <n v="0.66"/>
    <n v="0.72"/>
    <n v="0.68"/>
    <x v="23"/>
    <n v="44"/>
    <n v="75"/>
    <n v="92"/>
    <n v="2"/>
    <n v="2"/>
    <n v="2"/>
    <n v="4"/>
    <n v="0.83"/>
    <x v="0"/>
    <n v="1"/>
    <n v="3.78"/>
  </r>
  <r>
    <n v="0.84"/>
    <n v="0.86"/>
    <n v="0.74"/>
    <x v="1"/>
    <n v="90"/>
    <n v="96"/>
    <n v="62"/>
    <n v="1"/>
    <n v="1"/>
    <n v="23"/>
    <n v="0"/>
    <n v="0.63"/>
    <x v="0"/>
    <n v="1"/>
    <n v="5.98"/>
  </r>
  <r>
    <n v="0.75"/>
    <n v="0.75"/>
    <n v="0.68"/>
    <x v="103"/>
    <n v="95"/>
    <n v="88"/>
    <n v="94"/>
    <n v="2"/>
    <n v="1"/>
    <n v="11"/>
    <n v="5"/>
    <n v="0.99"/>
    <x v="0"/>
    <n v="1"/>
    <n v="4.92"/>
  </r>
  <r>
    <n v="0.92"/>
    <n v="0.55000000000000004"/>
    <n v="0.85"/>
    <x v="104"/>
    <n v="43"/>
    <n v="92"/>
    <n v="99"/>
    <n v="4"/>
    <n v="5"/>
    <n v="3"/>
    <n v="1"/>
    <n v="0.85"/>
    <x v="0"/>
    <n v="1"/>
    <n v="11.28"/>
  </r>
  <r>
    <n v="0.9"/>
    <n v="0.84"/>
    <n v="0.56000000000000005"/>
    <x v="105"/>
    <n v="40"/>
    <n v="69"/>
    <n v="81"/>
    <n v="1"/>
    <n v="0"/>
    <n v="8"/>
    <n v="3"/>
    <n v="0.66"/>
    <x v="1"/>
    <n v="1"/>
    <n v="10.82"/>
  </r>
  <r>
    <n v="0.72"/>
    <n v="0.6"/>
    <n v="0.79"/>
    <x v="106"/>
    <n v="85"/>
    <n v="82"/>
    <n v="98"/>
    <n v="2"/>
    <n v="5"/>
    <n v="7"/>
    <n v="5"/>
    <n v="0.72"/>
    <x v="2"/>
    <n v="1"/>
    <n v="13.95"/>
  </r>
  <r>
    <n v="0.6"/>
    <n v="0.9"/>
    <n v="0.87"/>
    <x v="107"/>
    <n v="92"/>
    <n v="95"/>
    <n v="64"/>
    <n v="2"/>
    <n v="0"/>
    <n v="13"/>
    <n v="5"/>
    <n v="0.96"/>
    <x v="0"/>
    <n v="1"/>
    <n v="10.92"/>
  </r>
  <r>
    <n v="0.67"/>
    <n v="0.57999999999999996"/>
    <n v="0.64"/>
    <x v="0"/>
    <n v="77"/>
    <n v="76"/>
    <n v="61"/>
    <n v="2"/>
    <n v="5"/>
    <n v="11"/>
    <n v="2"/>
    <n v="0.84"/>
    <x v="2"/>
    <n v="1"/>
    <n v="6.51"/>
  </r>
  <r>
    <n v="0.59"/>
    <n v="0.55000000000000004"/>
    <n v="0.89"/>
    <x v="108"/>
    <n v="59"/>
    <n v="67"/>
    <n v="61"/>
    <n v="2"/>
    <n v="4"/>
    <n v="3"/>
    <n v="3"/>
    <n v="0.76"/>
    <x v="0"/>
    <n v="1"/>
    <n v="9.19"/>
  </r>
  <r>
    <n v="0.76"/>
    <n v="0.64"/>
    <n v="0.83"/>
    <x v="109"/>
    <n v="54"/>
    <n v="82"/>
    <n v="73"/>
    <n v="0"/>
    <n v="1"/>
    <n v="14"/>
    <n v="1"/>
    <n v="0.61"/>
    <x v="0"/>
    <n v="1"/>
    <n v="13.44"/>
  </r>
  <r>
    <n v="0.56999999999999995"/>
    <n v="0.77"/>
    <n v="0.8"/>
    <x v="110"/>
    <n v="92"/>
    <n v="65"/>
    <n v="75"/>
    <n v="4"/>
    <n v="5"/>
    <n v="24"/>
    <n v="3"/>
    <n v="0.61"/>
    <x v="1"/>
    <n v="1"/>
    <n v="4.09"/>
  </r>
  <r>
    <n v="0.92"/>
    <n v="0.67"/>
    <n v="0.76"/>
    <x v="111"/>
    <n v="44"/>
    <n v="91"/>
    <n v="70"/>
    <n v="1"/>
    <n v="2"/>
    <n v="8"/>
    <n v="2"/>
    <n v="0.63"/>
    <x v="0"/>
    <n v="1"/>
    <n v="14.73"/>
  </r>
  <r>
    <n v="0.67"/>
    <n v="0.92"/>
    <n v="0.86"/>
    <x v="112"/>
    <n v="80"/>
    <n v="63"/>
    <n v="76"/>
    <n v="4"/>
    <n v="1"/>
    <n v="22"/>
    <n v="2"/>
    <n v="0.96"/>
    <x v="0"/>
    <n v="1"/>
    <n v="14.06"/>
  </r>
  <r>
    <n v="0.87"/>
    <n v="0.79"/>
    <n v="0.75"/>
    <x v="113"/>
    <n v="46"/>
    <n v="85"/>
    <n v="91"/>
    <n v="2"/>
    <n v="3"/>
    <n v="10"/>
    <n v="5"/>
    <n v="0.76"/>
    <x v="1"/>
    <n v="1"/>
    <n v="9.9499999999999993"/>
  </r>
  <r>
    <n v="0.86"/>
    <n v="0.5"/>
    <n v="0.78"/>
    <x v="82"/>
    <n v="62"/>
    <n v="85"/>
    <n v="67"/>
    <n v="4"/>
    <n v="4"/>
    <n v="1"/>
    <n v="2"/>
    <n v="0.72"/>
    <x v="0"/>
    <n v="1"/>
    <n v="3.17"/>
  </r>
  <r>
    <n v="0.62"/>
    <n v="0.72"/>
    <n v="0.72"/>
    <x v="114"/>
    <n v="87"/>
    <n v="85"/>
    <n v="93"/>
    <n v="4"/>
    <n v="1"/>
    <n v="18"/>
    <n v="5"/>
    <n v="0.79"/>
    <x v="0"/>
    <n v="1"/>
    <n v="14.46"/>
  </r>
  <r>
    <n v="0.92"/>
    <n v="0.61"/>
    <n v="0.74"/>
    <x v="10"/>
    <n v="52"/>
    <n v="74"/>
    <n v="97"/>
    <n v="2"/>
    <n v="2"/>
    <n v="14"/>
    <n v="5"/>
    <n v="0.6"/>
    <x v="1"/>
    <n v="1"/>
    <n v="13.44"/>
  </r>
  <r>
    <n v="0.64"/>
    <n v="0.5"/>
    <n v="0.78"/>
    <x v="83"/>
    <n v="75"/>
    <n v="92"/>
    <n v="70"/>
    <n v="3"/>
    <n v="4"/>
    <n v="7"/>
    <n v="4"/>
    <n v="0.91"/>
    <x v="2"/>
    <n v="1"/>
    <n v="7.2"/>
  </r>
  <r>
    <n v="0.52"/>
    <n v="0.82"/>
    <n v="0.82"/>
    <x v="115"/>
    <n v="98"/>
    <n v="85"/>
    <n v="64"/>
    <n v="4"/>
    <n v="3"/>
    <n v="5"/>
    <n v="2"/>
    <n v="0.79"/>
    <x v="0"/>
    <n v="1"/>
    <n v="3.28"/>
  </r>
  <r>
    <n v="0.87"/>
    <n v="0.54"/>
    <n v="0.81"/>
    <x v="116"/>
    <n v="68"/>
    <n v="65"/>
    <n v="70"/>
    <n v="4"/>
    <n v="4"/>
    <n v="8"/>
    <n v="0"/>
    <n v="0.78"/>
    <x v="1"/>
    <n v="1"/>
    <n v="7.32"/>
  </r>
  <r>
    <n v="0.72"/>
    <n v="0.91"/>
    <n v="0.86"/>
    <x v="117"/>
    <n v="45"/>
    <n v="88"/>
    <n v="65"/>
    <n v="3"/>
    <n v="2"/>
    <n v="6"/>
    <n v="4"/>
    <n v="0.73"/>
    <x v="0"/>
    <n v="1"/>
    <n v="3.53"/>
  </r>
  <r>
    <n v="0.95"/>
    <n v="0.91"/>
    <n v="0.61"/>
    <x v="21"/>
    <n v="67"/>
    <n v="77"/>
    <n v="88"/>
    <n v="2"/>
    <n v="0"/>
    <n v="0"/>
    <n v="1"/>
    <n v="0.68"/>
    <x v="1"/>
    <n v="1"/>
    <n v="14.27"/>
  </r>
  <r>
    <n v="0.88"/>
    <n v="0.81"/>
    <n v="0.77"/>
    <x v="118"/>
    <n v="92"/>
    <n v="65"/>
    <n v="92"/>
    <n v="3"/>
    <n v="1"/>
    <n v="0"/>
    <n v="5"/>
    <n v="0.89"/>
    <x v="0"/>
    <n v="1"/>
    <n v="10.82"/>
  </r>
  <r>
    <n v="0.94"/>
    <n v="0.79"/>
    <n v="0.67"/>
    <x v="119"/>
    <n v="78"/>
    <n v="92"/>
    <n v="77"/>
    <n v="3"/>
    <n v="5"/>
    <n v="2"/>
    <n v="5"/>
    <n v="0.62"/>
    <x v="1"/>
    <n v="1"/>
    <n v="11.35"/>
  </r>
  <r>
    <n v="0.72"/>
    <n v="0.5"/>
    <n v="0.56999999999999995"/>
    <x v="120"/>
    <n v="82"/>
    <n v="78"/>
    <n v="81"/>
    <n v="4"/>
    <n v="1"/>
    <n v="1"/>
    <n v="4"/>
    <n v="0.74"/>
    <x v="0"/>
    <n v="1"/>
    <n v="10.31"/>
  </r>
  <r>
    <n v="0.65"/>
    <n v="0.85"/>
    <n v="0.73"/>
    <x v="115"/>
    <n v="73"/>
    <n v="92"/>
    <n v="87"/>
    <n v="0"/>
    <n v="4"/>
    <n v="3"/>
    <n v="2"/>
    <n v="0.61"/>
    <x v="2"/>
    <n v="1"/>
    <n v="11.01"/>
  </r>
  <r>
    <n v="0.82"/>
    <n v="0.86"/>
    <n v="0.81"/>
    <x v="47"/>
    <n v="88"/>
    <n v="98"/>
    <n v="83"/>
    <n v="0"/>
    <n v="2"/>
    <n v="20"/>
    <n v="5"/>
    <n v="0.87"/>
    <x v="0"/>
    <n v="1"/>
    <n v="6.62"/>
  </r>
  <r>
    <n v="0.91"/>
    <n v="0.82"/>
    <n v="0.57999999999999996"/>
    <x v="96"/>
    <n v="54"/>
    <n v="92"/>
    <n v="67"/>
    <n v="4"/>
    <n v="0"/>
    <n v="19"/>
    <n v="4"/>
    <n v="0.87"/>
    <x v="2"/>
    <n v="1"/>
    <n v="9.18"/>
  </r>
  <r>
    <n v="0.85"/>
    <n v="0.69"/>
    <n v="0.78"/>
    <x v="9"/>
    <n v="46"/>
    <n v="72"/>
    <n v="87"/>
    <n v="0"/>
    <n v="0"/>
    <n v="2"/>
    <n v="0"/>
    <n v="0.96"/>
    <x v="1"/>
    <n v="1"/>
    <n v="4.6399999999999997"/>
  </r>
  <r>
    <n v="0.6"/>
    <n v="0.53"/>
    <n v="0.63"/>
    <x v="121"/>
    <n v="62"/>
    <n v="63"/>
    <n v="71"/>
    <n v="4"/>
    <n v="4"/>
    <n v="15"/>
    <n v="0"/>
    <n v="0.66"/>
    <x v="1"/>
    <n v="1"/>
    <n v="4.54"/>
  </r>
  <r>
    <n v="0.64"/>
    <n v="0.74"/>
    <n v="0.59"/>
    <x v="122"/>
    <n v="49"/>
    <n v="98"/>
    <n v="89"/>
    <n v="0"/>
    <n v="0"/>
    <n v="18"/>
    <n v="1"/>
    <n v="0.87"/>
    <x v="0"/>
    <n v="1"/>
    <n v="14.05"/>
  </r>
  <r>
    <n v="0.56999999999999995"/>
    <n v="0.73"/>
    <n v="0.82"/>
    <x v="43"/>
    <n v="87"/>
    <n v="65"/>
    <n v="76"/>
    <n v="1"/>
    <n v="4"/>
    <n v="5"/>
    <n v="2"/>
    <n v="0.93"/>
    <x v="0"/>
    <n v="1"/>
    <n v="5.56"/>
  </r>
  <r>
    <n v="0.82"/>
    <n v="0.68"/>
    <n v="0.69"/>
    <x v="60"/>
    <n v="68"/>
    <n v="68"/>
    <n v="96"/>
    <n v="0"/>
    <n v="3"/>
    <n v="9"/>
    <n v="1"/>
    <n v="0.75"/>
    <x v="1"/>
    <n v="1"/>
    <n v="11.24"/>
  </r>
  <r>
    <n v="0.89"/>
    <n v="0.59"/>
    <n v="0.75"/>
    <x v="123"/>
    <n v="91"/>
    <n v="66"/>
    <n v="93"/>
    <n v="4"/>
    <n v="3"/>
    <n v="7"/>
    <n v="2"/>
    <n v="0.7"/>
    <x v="0"/>
    <n v="1"/>
    <n v="6.3"/>
  </r>
  <r>
    <n v="0.78"/>
    <n v="0.9"/>
    <n v="0.69"/>
    <x v="124"/>
    <n v="58"/>
    <n v="97"/>
    <n v="76"/>
    <n v="2"/>
    <n v="4"/>
    <n v="17"/>
    <n v="0"/>
    <n v="0.82"/>
    <x v="0"/>
    <n v="1"/>
    <n v="6.21"/>
  </r>
  <r>
    <n v="0.73"/>
    <n v="0.56000000000000005"/>
    <n v="0.83"/>
    <x v="125"/>
    <n v="57"/>
    <n v="60"/>
    <n v="95"/>
    <n v="4"/>
    <n v="5"/>
    <n v="13"/>
    <n v="5"/>
    <n v="0.64"/>
    <x v="1"/>
    <n v="1"/>
    <n v="11.71"/>
  </r>
  <r>
    <n v="0.88"/>
    <n v="0.82"/>
    <n v="0.56999999999999995"/>
    <x v="126"/>
    <n v="92"/>
    <n v="81"/>
    <n v="60"/>
    <n v="0"/>
    <n v="2"/>
    <n v="17"/>
    <n v="4"/>
    <n v="0.81"/>
    <x v="1"/>
    <n v="1"/>
    <n v="6.76"/>
  </r>
  <r>
    <n v="0.74"/>
    <n v="0.83"/>
    <n v="0.73"/>
    <x v="127"/>
    <n v="41"/>
    <n v="61"/>
    <n v="66"/>
    <n v="3"/>
    <n v="5"/>
    <n v="22"/>
    <n v="1"/>
    <n v="0.8"/>
    <x v="1"/>
    <n v="1"/>
    <n v="11.51"/>
  </r>
  <r>
    <n v="0.71"/>
    <n v="0.65"/>
    <n v="0.89"/>
    <x v="128"/>
    <n v="87"/>
    <n v="62"/>
    <n v="78"/>
    <n v="3"/>
    <n v="3"/>
    <n v="22"/>
    <n v="5"/>
    <n v="0.84"/>
    <x v="1"/>
    <n v="1"/>
    <n v="11.45"/>
  </r>
  <r>
    <n v="0.9"/>
    <n v="0.61"/>
    <n v="0.85"/>
    <x v="84"/>
    <n v="57"/>
    <n v="93"/>
    <n v="78"/>
    <n v="1"/>
    <n v="1"/>
    <n v="6"/>
    <n v="3"/>
    <n v="0.95"/>
    <x v="0"/>
    <n v="1"/>
    <n v="4.58"/>
  </r>
  <r>
    <n v="0.51"/>
    <n v="0.59"/>
    <n v="0.86"/>
    <x v="129"/>
    <n v="66"/>
    <n v="61"/>
    <n v="95"/>
    <n v="1"/>
    <n v="0"/>
    <n v="22"/>
    <n v="2"/>
    <n v="0.74"/>
    <x v="0"/>
    <n v="1"/>
    <n v="3.63"/>
  </r>
  <r>
    <n v="0.77"/>
    <n v="0.69"/>
    <n v="0.84"/>
    <x v="130"/>
    <n v="57"/>
    <n v="71"/>
    <n v="59"/>
    <n v="2"/>
    <n v="1"/>
    <n v="13"/>
    <n v="4"/>
    <n v="0.99"/>
    <x v="2"/>
    <n v="1"/>
    <n v="8.27"/>
  </r>
  <r>
    <n v="0.69"/>
    <n v="0.77"/>
    <n v="0.76"/>
    <x v="131"/>
    <n v="67"/>
    <n v="95"/>
    <n v="69"/>
    <n v="2"/>
    <n v="0"/>
    <n v="10"/>
    <n v="4"/>
    <n v="0.7"/>
    <x v="2"/>
    <n v="1"/>
    <n v="7.7"/>
  </r>
  <r>
    <n v="0.91"/>
    <n v="0.72"/>
    <n v="0.84"/>
    <x v="116"/>
    <n v="44"/>
    <n v="81"/>
    <n v="94"/>
    <n v="3"/>
    <n v="1"/>
    <n v="23"/>
    <n v="5"/>
    <n v="0.83"/>
    <x v="2"/>
    <n v="1"/>
    <n v="7.06"/>
  </r>
  <r>
    <n v="0.68"/>
    <n v="0.66"/>
    <n v="0.63"/>
    <x v="78"/>
    <n v="96"/>
    <n v="72"/>
    <n v="72"/>
    <n v="0"/>
    <n v="5"/>
    <n v="17"/>
    <n v="1"/>
    <n v="0.83"/>
    <x v="0"/>
    <n v="1"/>
    <n v="7.49"/>
  </r>
  <r>
    <n v="0.63"/>
    <n v="0.62"/>
    <n v="0.67"/>
    <x v="132"/>
    <n v="87"/>
    <n v="67"/>
    <n v="67"/>
    <n v="4"/>
    <n v="5"/>
    <n v="8"/>
    <n v="1"/>
    <n v="0.87"/>
    <x v="0"/>
    <n v="1"/>
    <n v="7.61"/>
  </r>
  <r>
    <n v="0.6"/>
    <n v="0.77"/>
    <n v="0.88"/>
    <x v="21"/>
    <n v="91"/>
    <n v="86"/>
    <n v="67"/>
    <n v="1"/>
    <n v="1"/>
    <n v="7"/>
    <n v="3"/>
    <n v="0.79"/>
    <x v="2"/>
    <n v="1"/>
    <n v="13.84"/>
  </r>
  <r>
    <n v="0.77"/>
    <n v="0.7"/>
    <n v="0.78"/>
    <x v="133"/>
    <n v="75"/>
    <n v="72"/>
    <n v="64"/>
    <n v="2"/>
    <n v="5"/>
    <n v="9"/>
    <n v="2"/>
    <n v="0.73"/>
    <x v="2"/>
    <n v="1"/>
    <n v="8.9700000000000006"/>
  </r>
  <r>
    <n v="0.86"/>
    <n v="0.69"/>
    <n v="0.62"/>
    <x v="119"/>
    <n v="94"/>
    <n v="82"/>
    <n v="71"/>
    <n v="1"/>
    <n v="5"/>
    <n v="21"/>
    <n v="2"/>
    <n v="0.76"/>
    <x v="0"/>
    <n v="1"/>
    <n v="10.26"/>
  </r>
  <r>
    <n v="0.56000000000000005"/>
    <n v="0.71"/>
    <n v="0.72"/>
    <x v="134"/>
    <n v="45"/>
    <n v="70"/>
    <n v="58"/>
    <n v="3"/>
    <n v="5"/>
    <n v="5"/>
    <n v="0"/>
    <n v="0.95"/>
    <x v="1"/>
    <n v="1"/>
    <n v="13.7"/>
  </r>
  <r>
    <n v="0.55000000000000004"/>
    <n v="0.83"/>
    <n v="0.56000000000000005"/>
    <x v="135"/>
    <n v="86"/>
    <n v="76"/>
    <n v="86"/>
    <n v="2"/>
    <n v="3"/>
    <n v="1"/>
    <n v="4"/>
    <n v="0.86"/>
    <x v="0"/>
    <n v="1"/>
    <n v="4.8099999999999996"/>
  </r>
  <r>
    <n v="0.75"/>
    <n v="0.51"/>
    <n v="0.7"/>
    <x v="136"/>
    <n v="63"/>
    <n v="92"/>
    <n v="64"/>
    <n v="4"/>
    <n v="4"/>
    <n v="20"/>
    <n v="3"/>
    <n v="0.78"/>
    <x v="2"/>
    <n v="1"/>
    <n v="4.4400000000000004"/>
  </r>
  <r>
    <n v="0.91"/>
    <n v="0.62"/>
    <n v="0.79"/>
    <x v="137"/>
    <n v="48"/>
    <n v="82"/>
    <n v="66"/>
    <n v="1"/>
    <n v="3"/>
    <n v="6"/>
    <n v="0"/>
    <n v="0.62"/>
    <x v="2"/>
    <n v="1"/>
    <n v="7.07"/>
  </r>
  <r>
    <n v="0.62"/>
    <n v="0.64"/>
    <n v="0.59"/>
    <x v="138"/>
    <n v="61"/>
    <n v="93"/>
    <n v="92"/>
    <n v="1"/>
    <n v="0"/>
    <n v="7"/>
    <n v="4"/>
    <n v="0.75"/>
    <x v="1"/>
    <n v="1"/>
    <n v="12.05"/>
  </r>
  <r>
    <n v="0.79"/>
    <n v="0.92"/>
    <n v="0.8"/>
    <x v="139"/>
    <n v="67"/>
    <n v="66"/>
    <n v="81"/>
    <n v="3"/>
    <n v="2"/>
    <n v="20"/>
    <n v="5"/>
    <n v="0.67"/>
    <x v="2"/>
    <n v="1"/>
    <n v="4.47"/>
  </r>
  <r>
    <n v="0.61"/>
    <n v="0.69"/>
    <n v="0.71"/>
    <x v="140"/>
    <n v="92"/>
    <n v="73"/>
    <n v="59"/>
    <n v="3"/>
    <n v="2"/>
    <n v="12"/>
    <n v="5"/>
    <n v="0.68"/>
    <x v="2"/>
    <n v="1"/>
    <n v="8.91"/>
  </r>
  <r>
    <n v="0.87"/>
    <n v="0.66"/>
    <n v="0.71"/>
    <x v="141"/>
    <n v="76"/>
    <n v="81"/>
    <n v="83"/>
    <n v="0"/>
    <n v="3"/>
    <n v="23"/>
    <n v="0"/>
    <n v="0.7"/>
    <x v="1"/>
    <n v="1"/>
    <n v="4.32"/>
  </r>
  <r>
    <n v="0.52"/>
    <n v="0.68"/>
    <n v="0.74"/>
    <x v="102"/>
    <n v="87"/>
    <n v="81"/>
    <n v="97"/>
    <n v="2"/>
    <n v="3"/>
    <n v="15"/>
    <n v="2"/>
    <n v="0.71"/>
    <x v="2"/>
    <n v="1"/>
    <n v="8.77"/>
  </r>
  <r>
    <n v="0.79"/>
    <n v="0.6"/>
    <n v="0.82"/>
    <x v="130"/>
    <n v="72"/>
    <n v="70"/>
    <n v="90"/>
    <n v="2"/>
    <n v="4"/>
    <n v="20"/>
    <n v="5"/>
    <n v="0.99"/>
    <x v="2"/>
    <n v="1"/>
    <n v="11.96"/>
  </r>
  <r>
    <n v="0.81"/>
    <n v="0.79"/>
    <n v="0.74"/>
    <x v="76"/>
    <n v="43"/>
    <n v="95"/>
    <n v="88"/>
    <n v="4"/>
    <n v="4"/>
    <n v="24"/>
    <n v="1"/>
    <n v="0.77"/>
    <x v="0"/>
    <n v="1"/>
    <n v="3.59"/>
  </r>
  <r>
    <n v="0.77"/>
    <n v="0.74"/>
    <n v="0.61"/>
    <x v="142"/>
    <n v="46"/>
    <n v="79"/>
    <n v="68"/>
    <n v="2"/>
    <n v="3"/>
    <n v="0"/>
    <n v="3"/>
    <n v="0.96"/>
    <x v="1"/>
    <n v="1"/>
    <n v="3.67"/>
  </r>
  <r>
    <n v="0.72"/>
    <n v="0.62"/>
    <n v="0.68"/>
    <x v="110"/>
    <n v="60"/>
    <n v="96"/>
    <n v="87"/>
    <n v="4"/>
    <n v="1"/>
    <n v="19"/>
    <n v="3"/>
    <n v="0.8"/>
    <x v="1"/>
    <n v="1"/>
    <n v="3.55"/>
  </r>
  <r>
    <n v="0.69"/>
    <n v="0.57999999999999996"/>
    <n v="0.79"/>
    <x v="69"/>
    <n v="96"/>
    <n v="63"/>
    <n v="69"/>
    <n v="0"/>
    <n v="2"/>
    <n v="16"/>
    <n v="3"/>
    <n v="0.78"/>
    <x v="1"/>
    <n v="1"/>
    <n v="7.96"/>
  </r>
  <r>
    <n v="0.55000000000000004"/>
    <n v="0.81"/>
    <n v="0.73"/>
    <x v="143"/>
    <n v="93"/>
    <n v="74"/>
    <n v="63"/>
    <n v="1"/>
    <n v="1"/>
    <n v="21"/>
    <n v="1"/>
    <n v="0.66"/>
    <x v="0"/>
    <n v="1"/>
    <n v="4.12"/>
  </r>
  <r>
    <n v="0.84"/>
    <n v="0.9"/>
    <n v="0.7"/>
    <x v="144"/>
    <n v="65"/>
    <n v="62"/>
    <n v="92"/>
    <n v="1"/>
    <n v="3"/>
    <n v="3"/>
    <n v="4"/>
    <n v="0.82"/>
    <x v="2"/>
    <n v="1"/>
    <n v="3.84"/>
  </r>
  <r>
    <n v="0.76"/>
    <n v="0.66"/>
    <n v="0.82"/>
    <x v="48"/>
    <n v="86"/>
    <n v="71"/>
    <n v="67"/>
    <n v="3"/>
    <n v="1"/>
    <n v="6"/>
    <n v="4"/>
    <n v="0.67"/>
    <x v="1"/>
    <n v="1"/>
    <n v="14.46"/>
  </r>
  <r>
    <n v="0.76"/>
    <n v="0.9"/>
    <n v="0.61"/>
    <x v="72"/>
    <n v="88"/>
    <n v="91"/>
    <n v="93"/>
    <n v="0"/>
    <n v="0"/>
    <n v="0"/>
    <n v="5"/>
    <n v="0.93"/>
    <x v="2"/>
    <n v="1"/>
    <n v="3.95"/>
  </r>
  <r>
    <n v="0.8"/>
    <n v="0.52"/>
    <n v="0.6"/>
    <x v="145"/>
    <n v="72"/>
    <n v="62"/>
    <n v="64"/>
    <n v="1"/>
    <n v="2"/>
    <n v="23"/>
    <n v="0"/>
    <n v="0.83"/>
    <x v="2"/>
    <n v="1"/>
    <n v="11.3"/>
  </r>
  <r>
    <n v="0.7"/>
    <n v="0.81"/>
    <n v="0.75"/>
    <x v="146"/>
    <n v="74"/>
    <n v="68"/>
    <n v="95"/>
    <n v="0"/>
    <n v="5"/>
    <n v="8"/>
    <n v="2"/>
    <n v="0.7"/>
    <x v="0"/>
    <n v="1"/>
    <n v="7.16"/>
  </r>
  <r>
    <n v="0.68"/>
    <n v="0.53"/>
    <n v="0.55000000000000004"/>
    <x v="147"/>
    <n v="55"/>
    <n v="63"/>
    <n v="67"/>
    <n v="4"/>
    <n v="5"/>
    <n v="0"/>
    <n v="0"/>
    <n v="0.81"/>
    <x v="1"/>
    <n v="1"/>
    <n v="14.64"/>
  </r>
  <r>
    <n v="0.51"/>
    <n v="0.93"/>
    <n v="0.8"/>
    <x v="3"/>
    <n v="64"/>
    <n v="73"/>
    <n v="96"/>
    <n v="1"/>
    <n v="5"/>
    <n v="16"/>
    <n v="4"/>
    <n v="0.92"/>
    <x v="0"/>
    <n v="1"/>
    <n v="14.82"/>
  </r>
  <r>
    <n v="0.54"/>
    <n v="0.61"/>
    <n v="0.67"/>
    <x v="148"/>
    <n v="64"/>
    <n v="94"/>
    <n v="92"/>
    <n v="1"/>
    <n v="1"/>
    <n v="1"/>
    <n v="4"/>
    <n v="0.89"/>
    <x v="1"/>
    <n v="1"/>
    <n v="14.86"/>
  </r>
  <r>
    <n v="0.61"/>
    <n v="0.62"/>
    <n v="0.88"/>
    <x v="149"/>
    <n v="75"/>
    <n v="92"/>
    <n v="80"/>
    <n v="1"/>
    <n v="3"/>
    <n v="16"/>
    <n v="4"/>
    <n v="0.88"/>
    <x v="2"/>
    <n v="1"/>
    <n v="6.86"/>
  </r>
  <r>
    <n v="0.63"/>
    <n v="0.77"/>
    <n v="0.79"/>
    <x v="54"/>
    <n v="89"/>
    <n v="78"/>
    <n v="67"/>
    <n v="2"/>
    <n v="0"/>
    <n v="16"/>
    <n v="2"/>
    <n v="0.96"/>
    <x v="1"/>
    <n v="1"/>
    <n v="13.25"/>
  </r>
  <r>
    <n v="0.6"/>
    <n v="0.68"/>
    <n v="0.74"/>
    <x v="144"/>
    <n v="76"/>
    <n v="80"/>
    <n v="89"/>
    <n v="4"/>
    <n v="3"/>
    <n v="20"/>
    <n v="1"/>
    <n v="0.84"/>
    <x v="0"/>
    <n v="1"/>
    <n v="13.38"/>
  </r>
  <r>
    <n v="0.67"/>
    <n v="0.62"/>
    <n v="0.75"/>
    <x v="34"/>
    <n v="97"/>
    <n v="68"/>
    <n v="62"/>
    <n v="0"/>
    <n v="2"/>
    <n v="17"/>
    <n v="3"/>
    <n v="0.89"/>
    <x v="1"/>
    <n v="1"/>
    <n v="13.96"/>
  </r>
  <r>
    <n v="0.6"/>
    <n v="0.59"/>
    <n v="0.63"/>
    <x v="150"/>
    <n v="74"/>
    <n v="97"/>
    <n v="64"/>
    <n v="0"/>
    <n v="4"/>
    <n v="10"/>
    <n v="2"/>
    <n v="0.65"/>
    <x v="0"/>
    <n v="1"/>
    <n v="6.83"/>
  </r>
  <r>
    <n v="0.68"/>
    <n v="0.66"/>
    <n v="0.65"/>
    <x v="151"/>
    <n v="67"/>
    <n v="90"/>
    <n v="66"/>
    <n v="2"/>
    <n v="1"/>
    <n v="20"/>
    <n v="3"/>
    <n v="0.71"/>
    <x v="2"/>
    <n v="1"/>
    <n v="12"/>
  </r>
  <r>
    <n v="0.66"/>
    <n v="0.52"/>
    <n v="0.79"/>
    <x v="136"/>
    <n v="92"/>
    <n v="95"/>
    <n v="57"/>
    <n v="2"/>
    <n v="3"/>
    <n v="15"/>
    <n v="2"/>
    <n v="0.67"/>
    <x v="0"/>
    <n v="1"/>
    <n v="14.79"/>
  </r>
  <r>
    <n v="0.78"/>
    <n v="0.61"/>
    <n v="0.89"/>
    <x v="152"/>
    <n v="69"/>
    <n v="65"/>
    <n v="62"/>
    <n v="3"/>
    <n v="2"/>
    <n v="11"/>
    <n v="2"/>
    <n v="0.89"/>
    <x v="2"/>
    <n v="1"/>
    <n v="13.21"/>
  </r>
  <r>
    <n v="0.79"/>
    <n v="0.82"/>
    <n v="0.63"/>
    <x v="153"/>
    <n v="98"/>
    <n v="67"/>
    <n v="56"/>
    <n v="1"/>
    <n v="4"/>
    <n v="3"/>
    <n v="5"/>
    <n v="0.7"/>
    <x v="0"/>
    <n v="1"/>
    <n v="3.53"/>
  </r>
  <r>
    <n v="0.62"/>
    <n v="0.64"/>
    <n v="0.8"/>
    <x v="154"/>
    <n v="98"/>
    <n v="78"/>
    <n v="96"/>
    <n v="0"/>
    <n v="4"/>
    <n v="21"/>
    <n v="4"/>
    <n v="0.79"/>
    <x v="1"/>
    <n v="1"/>
    <n v="7.43"/>
  </r>
  <r>
    <n v="0.51"/>
    <n v="0.87"/>
    <n v="0.68"/>
    <x v="77"/>
    <n v="94"/>
    <n v="89"/>
    <n v="94"/>
    <n v="0"/>
    <n v="5"/>
    <n v="17"/>
    <n v="3"/>
    <n v="0.98"/>
    <x v="2"/>
    <n v="1"/>
    <n v="9.2100000000000009"/>
  </r>
  <r>
    <n v="0.75"/>
    <n v="0.6"/>
    <n v="0.69"/>
    <x v="76"/>
    <n v="42"/>
    <n v="62"/>
    <n v="78"/>
    <n v="3"/>
    <n v="4"/>
    <n v="18"/>
    <n v="5"/>
    <n v="0.97"/>
    <x v="1"/>
    <n v="1"/>
    <n v="6.25"/>
  </r>
  <r>
    <n v="0.69"/>
    <n v="0.71"/>
    <n v="0.6"/>
    <x v="106"/>
    <n v="55"/>
    <n v="61"/>
    <n v="80"/>
    <n v="0"/>
    <n v="0"/>
    <n v="15"/>
    <n v="2"/>
    <n v="0.77"/>
    <x v="0"/>
    <n v="1"/>
    <n v="10.029999999999999"/>
  </r>
  <r>
    <n v="0.78"/>
    <n v="0.82"/>
    <n v="0.69"/>
    <x v="155"/>
    <n v="68"/>
    <n v="72"/>
    <n v="97"/>
    <n v="1"/>
    <n v="0"/>
    <n v="9"/>
    <n v="0"/>
    <n v="0.73"/>
    <x v="2"/>
    <n v="1"/>
    <n v="8.67"/>
  </r>
  <r>
    <n v="0.66"/>
    <n v="0.83"/>
    <n v="0.86"/>
    <x v="39"/>
    <n v="85"/>
    <n v="66"/>
    <n v="56"/>
    <n v="1"/>
    <n v="5"/>
    <n v="15"/>
    <n v="5"/>
    <n v="0.63"/>
    <x v="0"/>
    <n v="1"/>
    <n v="13.49"/>
  </r>
  <r>
    <n v="0.94"/>
    <n v="0.64"/>
    <n v="0.61"/>
    <x v="130"/>
    <n v="97"/>
    <n v="84"/>
    <n v="74"/>
    <n v="2"/>
    <n v="3"/>
    <n v="12"/>
    <n v="0"/>
    <n v="0.61"/>
    <x v="1"/>
    <n v="1"/>
    <n v="5.14"/>
  </r>
  <r>
    <n v="0.72"/>
    <n v="0.71"/>
    <n v="0.68"/>
    <x v="119"/>
    <n v="94"/>
    <n v="83"/>
    <n v="62"/>
    <n v="1"/>
    <n v="5"/>
    <n v="13"/>
    <n v="1"/>
    <n v="0.93"/>
    <x v="0"/>
    <n v="1"/>
    <n v="4.9800000000000004"/>
  </r>
  <r>
    <n v="0.69"/>
    <n v="0.85"/>
    <n v="0.65"/>
    <x v="65"/>
    <n v="58"/>
    <n v="80"/>
    <n v="91"/>
    <n v="2"/>
    <n v="3"/>
    <n v="19"/>
    <n v="1"/>
    <n v="0.62"/>
    <x v="2"/>
    <n v="1"/>
    <n v="12.91"/>
  </r>
  <r>
    <n v="0.8"/>
    <n v="0.52"/>
    <n v="0.59"/>
    <x v="156"/>
    <n v="44"/>
    <n v="69"/>
    <n v="67"/>
    <n v="0"/>
    <n v="1"/>
    <n v="23"/>
    <n v="3"/>
    <n v="0.94"/>
    <x v="1"/>
    <n v="1"/>
    <n v="7.35"/>
  </r>
  <r>
    <n v="0.56999999999999995"/>
    <n v="0.59"/>
    <n v="0.86"/>
    <x v="109"/>
    <n v="41"/>
    <n v="86"/>
    <n v="85"/>
    <n v="1"/>
    <n v="3"/>
    <n v="18"/>
    <n v="4"/>
    <n v="0.78"/>
    <x v="0"/>
    <n v="1"/>
    <n v="12.23"/>
  </r>
  <r>
    <n v="0.69"/>
    <n v="0.6"/>
    <n v="0.71"/>
    <x v="157"/>
    <n v="81"/>
    <n v="80"/>
    <n v="77"/>
    <n v="0"/>
    <n v="0"/>
    <n v="14"/>
    <n v="2"/>
    <n v="0.79"/>
    <x v="0"/>
    <n v="1"/>
    <n v="5.09"/>
  </r>
  <r>
    <n v="0.88"/>
    <n v="0.54"/>
    <n v="0.66"/>
    <x v="126"/>
    <n v="91"/>
    <n v="70"/>
    <n v="91"/>
    <n v="2"/>
    <n v="2"/>
    <n v="15"/>
    <n v="4"/>
    <n v="0.65"/>
    <x v="1"/>
    <n v="1"/>
    <n v="11.8"/>
  </r>
  <r>
    <n v="0.6"/>
    <n v="0.79"/>
    <n v="0.68"/>
    <x v="26"/>
    <n v="90"/>
    <n v="83"/>
    <n v="89"/>
    <n v="3"/>
    <n v="1"/>
    <n v="14"/>
    <n v="3"/>
    <n v="0.78"/>
    <x v="0"/>
    <n v="1"/>
    <n v="7.27"/>
  </r>
  <r>
    <n v="0.73"/>
    <n v="0.75"/>
    <n v="0.88"/>
    <x v="158"/>
    <n v="91"/>
    <n v="64"/>
    <n v="80"/>
    <n v="4"/>
    <n v="1"/>
    <n v="7"/>
    <n v="1"/>
    <n v="0.72"/>
    <x v="1"/>
    <n v="1"/>
    <n v="11.44"/>
  </r>
  <r>
    <n v="0.59"/>
    <n v="0.51"/>
    <n v="0.64"/>
    <x v="117"/>
    <n v="82"/>
    <n v="77"/>
    <n v="59"/>
    <n v="3"/>
    <n v="1"/>
    <n v="21"/>
    <n v="0"/>
    <n v="0.75"/>
    <x v="1"/>
    <n v="1"/>
    <n v="9.42"/>
  </r>
  <r>
    <n v="0.6"/>
    <n v="0.67"/>
    <n v="0.74"/>
    <x v="159"/>
    <n v="55"/>
    <n v="77"/>
    <n v="62"/>
    <n v="4"/>
    <n v="2"/>
    <n v="23"/>
    <n v="5"/>
    <n v="0.96"/>
    <x v="0"/>
    <n v="1"/>
    <n v="7.82"/>
  </r>
  <r>
    <n v="0.56999999999999995"/>
    <n v="0.62"/>
    <n v="0.89"/>
    <x v="157"/>
    <n v="41"/>
    <n v="85"/>
    <n v="68"/>
    <n v="2"/>
    <n v="2"/>
    <n v="19"/>
    <n v="3"/>
    <n v="0.87"/>
    <x v="0"/>
    <n v="1"/>
    <n v="5.03"/>
  </r>
  <r>
    <n v="0.79"/>
    <n v="0.94"/>
    <n v="0.57999999999999996"/>
    <x v="160"/>
    <n v="58"/>
    <n v="74"/>
    <n v="82"/>
    <n v="1"/>
    <n v="1"/>
    <n v="2"/>
    <n v="1"/>
    <n v="0.92"/>
    <x v="0"/>
    <n v="1"/>
    <n v="7.74"/>
  </r>
  <r>
    <n v="0.73"/>
    <n v="0.6"/>
    <n v="0.69"/>
    <x v="161"/>
    <n v="69"/>
    <n v="63"/>
    <n v="57"/>
    <n v="3"/>
    <n v="0"/>
    <n v="12"/>
    <n v="4"/>
    <n v="0.79"/>
    <x v="2"/>
    <n v="1"/>
    <n v="8.5299999999999994"/>
  </r>
  <r>
    <n v="0.51"/>
    <n v="0.79"/>
    <n v="0.57999999999999996"/>
    <x v="63"/>
    <n v="70"/>
    <n v="62"/>
    <n v="99"/>
    <n v="1"/>
    <n v="2"/>
    <n v="18"/>
    <n v="2"/>
    <n v="0.71"/>
    <x v="2"/>
    <n v="1"/>
    <n v="6.73"/>
  </r>
  <r>
    <n v="0.8"/>
    <n v="0.93"/>
    <n v="0.59"/>
    <x v="162"/>
    <n v="89"/>
    <n v="70"/>
    <n v="81"/>
    <n v="2"/>
    <n v="0"/>
    <n v="19"/>
    <n v="2"/>
    <n v="0.79"/>
    <x v="2"/>
    <n v="1"/>
    <n v="6.66"/>
  </r>
  <r>
    <n v="0.87"/>
    <n v="0.74"/>
    <n v="0.62"/>
    <x v="162"/>
    <n v="53"/>
    <n v="68"/>
    <n v="72"/>
    <n v="0"/>
    <n v="3"/>
    <n v="22"/>
    <n v="4"/>
    <n v="0.89"/>
    <x v="2"/>
    <n v="1"/>
    <n v="13.16"/>
  </r>
  <r>
    <n v="0.84"/>
    <n v="0.81"/>
    <n v="0.61"/>
    <x v="70"/>
    <n v="53"/>
    <n v="86"/>
    <n v="99"/>
    <n v="3"/>
    <n v="4"/>
    <n v="7"/>
    <n v="3"/>
    <n v="0.91"/>
    <x v="2"/>
    <n v="1"/>
    <n v="6.31"/>
  </r>
  <r>
    <n v="0.93"/>
    <n v="0.63"/>
    <n v="0.68"/>
    <x v="161"/>
    <n v="64"/>
    <n v="82"/>
    <n v="68"/>
    <n v="3"/>
    <n v="0"/>
    <n v="10"/>
    <n v="2"/>
    <n v="0.99"/>
    <x v="1"/>
    <n v="1"/>
    <n v="14.04"/>
  </r>
  <r>
    <n v="0.61"/>
    <n v="0.82"/>
    <n v="0.74"/>
    <x v="95"/>
    <n v="89"/>
    <n v="93"/>
    <n v="96"/>
    <n v="3"/>
    <n v="2"/>
    <n v="24"/>
    <n v="5"/>
    <n v="0.71"/>
    <x v="1"/>
    <n v="1"/>
    <n v="8.48"/>
  </r>
  <r>
    <n v="0.91"/>
    <n v="0.75"/>
    <n v="0.83"/>
    <x v="68"/>
    <n v="62"/>
    <n v="97"/>
    <n v="78"/>
    <n v="2"/>
    <n v="5"/>
    <n v="3"/>
    <n v="1"/>
    <n v="0.89"/>
    <x v="2"/>
    <n v="1"/>
    <n v="11.89"/>
  </r>
  <r>
    <n v="0.89"/>
    <n v="0.78"/>
    <n v="0.65"/>
    <x v="84"/>
    <n v="71"/>
    <n v="86"/>
    <n v="85"/>
    <n v="4"/>
    <n v="0"/>
    <n v="3"/>
    <n v="4"/>
    <n v="0.61"/>
    <x v="2"/>
    <n v="1"/>
    <n v="4.71"/>
  </r>
  <r>
    <n v="0.69"/>
    <n v="0.73"/>
    <n v="0.77"/>
    <x v="163"/>
    <n v="63"/>
    <n v="63"/>
    <n v="91"/>
    <n v="3"/>
    <n v="4"/>
    <n v="0"/>
    <n v="3"/>
    <n v="0.68"/>
    <x v="0"/>
    <n v="1"/>
    <n v="9.15"/>
  </r>
  <r>
    <n v="0.75"/>
    <n v="0.64"/>
    <n v="0.65"/>
    <x v="71"/>
    <n v="61"/>
    <n v="95"/>
    <n v="61"/>
    <n v="1"/>
    <n v="2"/>
    <n v="2"/>
    <n v="3"/>
    <n v="0.75"/>
    <x v="2"/>
    <n v="1"/>
    <n v="9.2899999999999991"/>
  </r>
  <r>
    <n v="0.7"/>
    <n v="0.56999999999999995"/>
    <n v="0.56999999999999995"/>
    <x v="164"/>
    <n v="79"/>
    <n v="81"/>
    <n v="56"/>
    <n v="2"/>
    <n v="4"/>
    <n v="17"/>
    <n v="3"/>
    <n v="0.71"/>
    <x v="0"/>
    <n v="1"/>
    <n v="14.89"/>
  </r>
  <r>
    <n v="0.67"/>
    <n v="0.83"/>
    <n v="0.65"/>
    <x v="65"/>
    <n v="66"/>
    <n v="63"/>
    <n v="72"/>
    <n v="3"/>
    <n v="2"/>
    <n v="3"/>
    <n v="0"/>
    <n v="0.64"/>
    <x v="0"/>
    <n v="1"/>
    <n v="12.59"/>
  </r>
  <r>
    <n v="0.81"/>
    <n v="0.81"/>
    <n v="0.55000000000000004"/>
    <x v="165"/>
    <n v="40"/>
    <n v="86"/>
    <n v="57"/>
    <n v="1"/>
    <n v="5"/>
    <n v="21"/>
    <n v="2"/>
    <n v="0.89"/>
    <x v="0"/>
    <n v="1"/>
    <n v="10.45"/>
  </r>
  <r>
    <n v="0.55000000000000004"/>
    <n v="0.81"/>
    <n v="0.67"/>
    <x v="20"/>
    <n v="58"/>
    <n v="97"/>
    <n v="59"/>
    <n v="1"/>
    <n v="4"/>
    <n v="14"/>
    <n v="5"/>
    <n v="0.97"/>
    <x v="0"/>
    <n v="1"/>
    <n v="3.23"/>
  </r>
  <r>
    <n v="0.62"/>
    <n v="0.62"/>
    <n v="0.74"/>
    <x v="166"/>
    <n v="79"/>
    <n v="63"/>
    <n v="90"/>
    <n v="2"/>
    <n v="5"/>
    <n v="16"/>
    <n v="0"/>
    <n v="0.65"/>
    <x v="1"/>
    <n v="1"/>
    <n v="5.75"/>
  </r>
  <r>
    <n v="0.77"/>
    <n v="0.57999999999999996"/>
    <n v="0.71"/>
    <x v="131"/>
    <n v="88"/>
    <n v="99"/>
    <n v="92"/>
    <n v="4"/>
    <n v="2"/>
    <n v="3"/>
    <n v="4"/>
    <n v="0.67"/>
    <x v="1"/>
    <n v="1"/>
    <n v="12.23"/>
  </r>
  <r>
    <n v="0.77"/>
    <n v="0.66"/>
    <n v="0.82"/>
    <x v="167"/>
    <n v="82"/>
    <n v="65"/>
    <n v="69"/>
    <n v="0"/>
    <n v="0"/>
    <n v="18"/>
    <n v="1"/>
    <n v="0.78"/>
    <x v="0"/>
    <n v="1"/>
    <n v="13.3"/>
  </r>
  <r>
    <n v="0.65"/>
    <n v="0.86"/>
    <n v="0.75"/>
    <x v="78"/>
    <n v="83"/>
    <n v="86"/>
    <n v="65"/>
    <n v="3"/>
    <n v="1"/>
    <n v="8"/>
    <n v="3"/>
    <n v="0.92"/>
    <x v="2"/>
    <n v="1"/>
    <n v="12.85"/>
  </r>
  <r>
    <n v="0.81"/>
    <n v="0.67"/>
    <n v="0.84"/>
    <x v="74"/>
    <n v="97"/>
    <n v="67"/>
    <n v="58"/>
    <n v="0"/>
    <n v="4"/>
    <n v="12"/>
    <n v="2"/>
    <n v="0.86"/>
    <x v="0"/>
    <n v="1"/>
    <n v="13.05"/>
  </r>
  <r>
    <n v="0.64"/>
    <n v="0.72"/>
    <n v="0.79"/>
    <x v="10"/>
    <n v="48"/>
    <n v="69"/>
    <n v="68"/>
    <n v="2"/>
    <n v="3"/>
    <n v="21"/>
    <n v="1"/>
    <n v="0.98"/>
    <x v="0"/>
    <n v="1"/>
    <n v="11.41"/>
  </r>
  <r>
    <n v="0.56999999999999995"/>
    <n v="0.71"/>
    <n v="0.67"/>
    <x v="168"/>
    <n v="95"/>
    <n v="82"/>
    <n v="87"/>
    <n v="4"/>
    <n v="0"/>
    <n v="7"/>
    <n v="3"/>
    <n v="0.71"/>
    <x v="2"/>
    <n v="1"/>
    <n v="13.44"/>
  </r>
  <r>
    <n v="0.62"/>
    <n v="0.67"/>
    <n v="0.77"/>
    <x v="169"/>
    <n v="52"/>
    <n v="76"/>
    <n v="55"/>
    <n v="1"/>
    <n v="1"/>
    <n v="7"/>
    <n v="0"/>
    <n v="0.89"/>
    <x v="1"/>
    <n v="1"/>
    <n v="13.46"/>
  </r>
  <r>
    <n v="0.74"/>
    <n v="0.55000000000000004"/>
    <n v="0.75"/>
    <x v="170"/>
    <n v="65"/>
    <n v="86"/>
    <n v="90"/>
    <n v="3"/>
    <n v="1"/>
    <n v="21"/>
    <n v="3"/>
    <n v="0.8"/>
    <x v="2"/>
    <n v="1"/>
    <n v="5.17"/>
  </r>
  <r>
    <n v="0.78"/>
    <n v="0.57999999999999996"/>
    <n v="0.55000000000000004"/>
    <x v="133"/>
    <n v="65"/>
    <n v="62"/>
    <n v="95"/>
    <n v="2"/>
    <n v="4"/>
    <n v="6"/>
    <n v="3"/>
    <n v="0.63"/>
    <x v="2"/>
    <n v="1"/>
    <n v="10.4"/>
  </r>
  <r>
    <n v="0.62"/>
    <n v="0.62"/>
    <n v="0.76"/>
    <x v="59"/>
    <n v="44"/>
    <n v="66"/>
    <n v="74"/>
    <n v="3"/>
    <n v="4"/>
    <n v="14"/>
    <n v="5"/>
    <n v="0.64"/>
    <x v="2"/>
    <n v="1"/>
    <n v="4.9000000000000004"/>
  </r>
  <r>
    <n v="0.79"/>
    <n v="0.82"/>
    <n v="0.68"/>
    <x v="102"/>
    <n v="90"/>
    <n v="91"/>
    <n v="57"/>
    <n v="1"/>
    <n v="5"/>
    <n v="0"/>
    <n v="1"/>
    <n v="0.9"/>
    <x v="1"/>
    <n v="1"/>
    <n v="13.58"/>
  </r>
  <r>
    <n v="0.89"/>
    <n v="0.83"/>
    <n v="0.74"/>
    <x v="90"/>
    <n v="42"/>
    <n v="90"/>
    <n v="60"/>
    <n v="0"/>
    <n v="3"/>
    <n v="9"/>
    <n v="3"/>
    <n v="0.69"/>
    <x v="0"/>
    <n v="1"/>
    <n v="4.28"/>
  </r>
  <r>
    <n v="0.72"/>
    <n v="0.7"/>
    <n v="0.87"/>
    <x v="9"/>
    <n v="90"/>
    <n v="92"/>
    <n v="97"/>
    <n v="3"/>
    <n v="4"/>
    <n v="16"/>
    <n v="4"/>
    <n v="0.68"/>
    <x v="0"/>
    <n v="1"/>
    <n v="4.13"/>
  </r>
  <r>
    <n v="0.82"/>
    <n v="0.81"/>
    <n v="0.83"/>
    <x v="171"/>
    <n v="55"/>
    <n v="76"/>
    <n v="77"/>
    <n v="4"/>
    <n v="0"/>
    <n v="0"/>
    <n v="3"/>
    <n v="0.75"/>
    <x v="0"/>
    <n v="1"/>
    <n v="11.71"/>
  </r>
  <r>
    <n v="0.92"/>
    <n v="0.77"/>
    <n v="0.57999999999999996"/>
    <x v="85"/>
    <n v="63"/>
    <n v="77"/>
    <n v="86"/>
    <n v="3"/>
    <n v="2"/>
    <n v="23"/>
    <n v="4"/>
    <n v="0.63"/>
    <x v="2"/>
    <n v="1"/>
    <n v="6.47"/>
  </r>
  <r>
    <n v="0.89"/>
    <n v="0.68"/>
    <n v="0.88"/>
    <x v="172"/>
    <n v="72"/>
    <n v="66"/>
    <n v="63"/>
    <n v="1"/>
    <n v="5"/>
    <n v="24"/>
    <n v="0"/>
    <n v="0.88"/>
    <x v="1"/>
    <n v="1"/>
    <n v="10.17"/>
  </r>
  <r>
    <n v="0.72"/>
    <n v="0.73"/>
    <n v="0.73"/>
    <x v="173"/>
    <n v="60"/>
    <n v="88"/>
    <n v="77"/>
    <n v="4"/>
    <n v="2"/>
    <n v="20"/>
    <n v="0"/>
    <n v="0.62"/>
    <x v="1"/>
    <n v="1"/>
    <n v="3.85"/>
  </r>
  <r>
    <n v="0.56999999999999995"/>
    <n v="0.85"/>
    <n v="0.89"/>
    <x v="59"/>
    <n v="66"/>
    <n v="60"/>
    <n v="85"/>
    <n v="0"/>
    <n v="2"/>
    <n v="3"/>
    <n v="2"/>
    <n v="0.64"/>
    <x v="2"/>
    <n v="1"/>
    <n v="14.3"/>
  </r>
  <r>
    <n v="0.89"/>
    <n v="0.78"/>
    <n v="0.73"/>
    <x v="160"/>
    <n v="41"/>
    <n v="63"/>
    <n v="66"/>
    <n v="1"/>
    <n v="5"/>
    <n v="0"/>
    <n v="0"/>
    <n v="0.64"/>
    <x v="0"/>
    <n v="1"/>
    <n v="10.26"/>
  </r>
  <r>
    <n v="0.62"/>
    <n v="0.52"/>
    <n v="0.6"/>
    <x v="166"/>
    <n v="72"/>
    <n v="62"/>
    <n v="88"/>
    <n v="2"/>
    <n v="1"/>
    <n v="13"/>
    <n v="2"/>
    <n v="0.87"/>
    <x v="1"/>
    <n v="1"/>
    <n v="12.64"/>
  </r>
  <r>
    <n v="0.89"/>
    <n v="0.68"/>
    <n v="0.87"/>
    <x v="174"/>
    <n v="73"/>
    <n v="79"/>
    <n v="70"/>
    <n v="0"/>
    <n v="2"/>
    <n v="13"/>
    <n v="5"/>
    <n v="0.94"/>
    <x v="1"/>
    <n v="1"/>
    <n v="8.98"/>
  </r>
  <r>
    <n v="0.61"/>
    <n v="0.54"/>
    <n v="0.59"/>
    <x v="92"/>
    <n v="74"/>
    <n v="98"/>
    <n v="62"/>
    <n v="4"/>
    <n v="4"/>
    <n v="17"/>
    <n v="2"/>
    <n v="0.68"/>
    <x v="2"/>
    <n v="1"/>
    <n v="12.86"/>
  </r>
  <r>
    <n v="0.65"/>
    <n v="0.94"/>
    <n v="0.75"/>
    <x v="175"/>
    <n v="58"/>
    <n v="93"/>
    <n v="74"/>
    <n v="2"/>
    <n v="1"/>
    <n v="21"/>
    <n v="0"/>
    <n v="0.87"/>
    <x v="2"/>
    <n v="1"/>
    <n v="8.56"/>
  </r>
  <r>
    <n v="0.8"/>
    <n v="0.55000000000000004"/>
    <n v="0.6"/>
    <x v="176"/>
    <n v="93"/>
    <n v="62"/>
    <n v="75"/>
    <n v="0"/>
    <n v="5"/>
    <n v="10"/>
    <n v="4"/>
    <n v="0.76"/>
    <x v="1"/>
    <n v="1"/>
    <n v="9.92"/>
  </r>
  <r>
    <n v="0.52"/>
    <n v="0.54"/>
    <n v="0.55000000000000004"/>
    <x v="177"/>
    <n v="98"/>
    <n v="78"/>
    <n v="76"/>
    <n v="3"/>
    <n v="4"/>
    <n v="12"/>
    <n v="3"/>
    <n v="0.7"/>
    <x v="1"/>
    <n v="1"/>
    <n v="10.1"/>
  </r>
  <r>
    <n v="0.57999999999999996"/>
    <n v="0.76"/>
    <n v="0.65"/>
    <x v="41"/>
    <n v="78"/>
    <n v="88"/>
    <n v="61"/>
    <n v="3"/>
    <n v="5"/>
    <n v="4"/>
    <n v="4"/>
    <n v="0.81"/>
    <x v="1"/>
    <n v="1"/>
    <n v="4.17"/>
  </r>
  <r>
    <n v="0.76"/>
    <n v="0.57999999999999996"/>
    <n v="0.86"/>
    <x v="178"/>
    <n v="67"/>
    <n v="68"/>
    <n v="74"/>
    <n v="0"/>
    <n v="5"/>
    <n v="12"/>
    <n v="2"/>
    <n v="0.87"/>
    <x v="0"/>
    <n v="1"/>
    <n v="9.34"/>
  </r>
  <r>
    <n v="0.93"/>
    <n v="0.82"/>
    <n v="0.84"/>
    <x v="10"/>
    <n v="53"/>
    <n v="94"/>
    <n v="98"/>
    <n v="2"/>
    <n v="4"/>
    <n v="4"/>
    <n v="3"/>
    <n v="0.84"/>
    <x v="0"/>
    <n v="1"/>
    <n v="3.35"/>
  </r>
  <r>
    <n v="0.83"/>
    <n v="0.88"/>
    <n v="0.86"/>
    <x v="35"/>
    <n v="95"/>
    <n v="71"/>
    <n v="69"/>
    <n v="4"/>
    <n v="2"/>
    <n v="18"/>
    <n v="5"/>
    <n v="0.63"/>
    <x v="1"/>
    <n v="1"/>
    <n v="5.78"/>
  </r>
  <r>
    <n v="0.53"/>
    <n v="0.63"/>
    <n v="0.7"/>
    <x v="179"/>
    <n v="85"/>
    <n v="96"/>
    <n v="78"/>
    <n v="2"/>
    <n v="1"/>
    <n v="21"/>
    <n v="0"/>
    <n v="0.8"/>
    <x v="1"/>
    <n v="1"/>
    <n v="7.74"/>
  </r>
  <r>
    <n v="0.52"/>
    <n v="0.56000000000000005"/>
    <n v="0.65"/>
    <x v="180"/>
    <n v="79"/>
    <n v="94"/>
    <n v="99"/>
    <n v="1"/>
    <n v="4"/>
    <n v="22"/>
    <n v="5"/>
    <n v="0.68"/>
    <x v="1"/>
    <n v="1"/>
    <n v="13.94"/>
  </r>
  <r>
    <n v="0.64"/>
    <n v="0.88"/>
    <n v="0.64"/>
    <x v="89"/>
    <n v="46"/>
    <n v="97"/>
    <n v="61"/>
    <n v="3"/>
    <n v="3"/>
    <n v="17"/>
    <n v="1"/>
    <n v="0.77"/>
    <x v="0"/>
    <n v="1"/>
    <n v="8.6300000000000008"/>
  </r>
  <r>
    <n v="0.95"/>
    <n v="0.5"/>
    <n v="0.71"/>
    <x v="134"/>
    <n v="97"/>
    <n v="79"/>
    <n v="67"/>
    <n v="0"/>
    <n v="2"/>
    <n v="20"/>
    <n v="1"/>
    <n v="0.77"/>
    <x v="2"/>
    <n v="1"/>
    <n v="14.43"/>
  </r>
  <r>
    <n v="0.7"/>
    <n v="0.62"/>
    <n v="0.68"/>
    <x v="181"/>
    <n v="87"/>
    <n v="83"/>
    <n v="71"/>
    <n v="1"/>
    <n v="2"/>
    <n v="12"/>
    <n v="5"/>
    <n v="0.81"/>
    <x v="2"/>
    <n v="1"/>
    <n v="4.62"/>
  </r>
  <r>
    <n v="0.61"/>
    <n v="0.82"/>
    <n v="0.76"/>
    <x v="182"/>
    <n v="44"/>
    <n v="71"/>
    <n v="96"/>
    <n v="4"/>
    <n v="1"/>
    <n v="21"/>
    <n v="2"/>
    <n v="0.64"/>
    <x v="2"/>
    <n v="1"/>
    <n v="14.47"/>
  </r>
  <r>
    <n v="0.79"/>
    <n v="0.82"/>
    <n v="0.79"/>
    <x v="183"/>
    <n v="47"/>
    <n v="88"/>
    <n v="82"/>
    <n v="2"/>
    <n v="5"/>
    <n v="16"/>
    <n v="1"/>
    <n v="0.72"/>
    <x v="2"/>
    <n v="1"/>
    <n v="5.25"/>
  </r>
  <r>
    <n v="0.5"/>
    <n v="0.5"/>
    <n v="0.56999999999999995"/>
    <x v="91"/>
    <n v="45"/>
    <n v="91"/>
    <n v="82"/>
    <n v="4"/>
    <n v="1"/>
    <n v="16"/>
    <n v="1"/>
    <n v="0.83"/>
    <x v="1"/>
    <n v="1"/>
    <n v="12.5"/>
  </r>
  <r>
    <n v="0.64"/>
    <n v="0.68"/>
    <n v="0.82"/>
    <x v="151"/>
    <n v="53"/>
    <n v="66"/>
    <n v="71"/>
    <n v="3"/>
    <n v="4"/>
    <n v="23"/>
    <n v="0"/>
    <n v="0.76"/>
    <x v="0"/>
    <n v="1"/>
    <n v="6.08"/>
  </r>
  <r>
    <n v="0.62"/>
    <n v="0.92"/>
    <n v="0.56999999999999995"/>
    <x v="184"/>
    <n v="73"/>
    <n v="90"/>
    <n v="85"/>
    <n v="2"/>
    <n v="4"/>
    <n v="9"/>
    <n v="5"/>
    <n v="0.77"/>
    <x v="2"/>
    <n v="1"/>
    <n v="5.98"/>
  </r>
  <r>
    <n v="0.87"/>
    <n v="0.66"/>
    <n v="0.65"/>
    <x v="146"/>
    <n v="59"/>
    <n v="60"/>
    <n v="68"/>
    <n v="4"/>
    <n v="1"/>
    <n v="9"/>
    <n v="2"/>
    <n v="0.64"/>
    <x v="1"/>
    <n v="1"/>
    <n v="11.37"/>
  </r>
  <r>
    <n v="0.63"/>
    <n v="0.69"/>
    <n v="0.63"/>
    <x v="185"/>
    <n v="86"/>
    <n v="65"/>
    <n v="98"/>
    <n v="1"/>
    <n v="5"/>
    <n v="16"/>
    <n v="5"/>
    <n v="0.76"/>
    <x v="0"/>
    <n v="1"/>
    <n v="7.46"/>
  </r>
  <r>
    <n v="0.75"/>
    <n v="0.74"/>
    <n v="0.75"/>
    <x v="186"/>
    <n v="91"/>
    <n v="67"/>
    <n v="66"/>
    <n v="3"/>
    <n v="2"/>
    <n v="6"/>
    <n v="1"/>
    <n v="0.94"/>
    <x v="2"/>
    <n v="1"/>
    <n v="9.83"/>
  </r>
  <r>
    <n v="0.62"/>
    <n v="0.81"/>
    <n v="0.81"/>
    <x v="59"/>
    <n v="57"/>
    <n v="98"/>
    <n v="93"/>
    <n v="3"/>
    <n v="5"/>
    <n v="6"/>
    <n v="3"/>
    <n v="0.91"/>
    <x v="1"/>
    <n v="1"/>
    <n v="10.67"/>
  </r>
  <r>
    <n v="0.69"/>
    <n v="0.74"/>
    <n v="0.89"/>
    <x v="187"/>
    <n v="91"/>
    <n v="90"/>
    <n v="90"/>
    <n v="4"/>
    <n v="2"/>
    <n v="10"/>
    <n v="4"/>
    <n v="0.84"/>
    <x v="0"/>
    <n v="1"/>
    <n v="4.26"/>
  </r>
  <r>
    <n v="0.93"/>
    <n v="0.85"/>
    <n v="0.86"/>
    <x v="187"/>
    <n v="78"/>
    <n v="79"/>
    <n v="88"/>
    <n v="0"/>
    <n v="1"/>
    <n v="14"/>
    <n v="1"/>
    <n v="0.97"/>
    <x v="1"/>
    <n v="1"/>
    <n v="6.08"/>
  </r>
  <r>
    <n v="0.55000000000000004"/>
    <n v="0.86"/>
    <n v="0.67"/>
    <x v="188"/>
    <n v="61"/>
    <n v="95"/>
    <n v="87"/>
    <n v="2"/>
    <n v="3"/>
    <n v="9"/>
    <n v="1"/>
    <n v="0.67"/>
    <x v="1"/>
    <n v="1"/>
    <n v="12.05"/>
  </r>
  <r>
    <n v="0.63"/>
    <n v="0.84"/>
    <n v="0.63"/>
    <x v="53"/>
    <n v="44"/>
    <n v="76"/>
    <n v="59"/>
    <n v="1"/>
    <n v="5"/>
    <n v="9"/>
    <n v="0"/>
    <n v="0.85"/>
    <x v="0"/>
    <n v="1"/>
    <n v="13.23"/>
  </r>
  <r>
    <n v="0.64"/>
    <n v="0.65"/>
    <n v="0.55000000000000004"/>
    <x v="167"/>
    <n v="75"/>
    <n v="82"/>
    <n v="91"/>
    <n v="4"/>
    <n v="0"/>
    <n v="8"/>
    <n v="5"/>
    <n v="0.6"/>
    <x v="2"/>
    <n v="1"/>
    <n v="12.01"/>
  </r>
  <r>
    <n v="0.53"/>
    <n v="0.65"/>
    <n v="0.56000000000000005"/>
    <x v="103"/>
    <n v="76"/>
    <n v="76"/>
    <n v="70"/>
    <n v="3"/>
    <n v="1"/>
    <n v="17"/>
    <n v="4"/>
    <n v="0.75"/>
    <x v="2"/>
    <n v="1"/>
    <n v="12.31"/>
  </r>
  <r>
    <n v="0.65"/>
    <n v="0.75"/>
    <n v="0.68"/>
    <x v="101"/>
    <n v="54"/>
    <n v="60"/>
    <n v="92"/>
    <n v="3"/>
    <n v="3"/>
    <n v="23"/>
    <n v="0"/>
    <n v="0.82"/>
    <x v="1"/>
    <n v="1"/>
    <n v="12.76"/>
  </r>
  <r>
    <n v="0.65"/>
    <n v="0.68"/>
    <n v="0.56000000000000005"/>
    <x v="43"/>
    <n v="88"/>
    <n v="68"/>
    <n v="68"/>
    <n v="0"/>
    <n v="1"/>
    <n v="20"/>
    <n v="4"/>
    <n v="0.8"/>
    <x v="0"/>
    <n v="1"/>
    <n v="13.99"/>
  </r>
  <r>
    <n v="0.53"/>
    <n v="0.66"/>
    <n v="0.68"/>
    <x v="15"/>
    <n v="94"/>
    <n v="88"/>
    <n v="95"/>
    <n v="2"/>
    <n v="4"/>
    <n v="10"/>
    <n v="3"/>
    <n v="0.95"/>
    <x v="1"/>
    <n v="1"/>
    <n v="14.06"/>
  </r>
  <r>
    <n v="0.81"/>
    <n v="0.77"/>
    <n v="0.82"/>
    <x v="189"/>
    <n v="68"/>
    <n v="67"/>
    <n v="59"/>
    <n v="4"/>
    <n v="2"/>
    <n v="24"/>
    <n v="4"/>
    <n v="0.84"/>
    <x v="2"/>
    <n v="1"/>
    <n v="14.27"/>
  </r>
  <r>
    <n v="0.92"/>
    <n v="0.89"/>
    <n v="0.72"/>
    <x v="114"/>
    <n v="72"/>
    <n v="88"/>
    <n v="95"/>
    <n v="2"/>
    <n v="5"/>
    <n v="0"/>
    <n v="3"/>
    <n v="0.66"/>
    <x v="0"/>
    <n v="1"/>
    <n v="11.92"/>
  </r>
  <r>
    <n v="0.8"/>
    <n v="0.87"/>
    <n v="0.89"/>
    <x v="56"/>
    <n v="64"/>
    <n v="72"/>
    <n v="80"/>
    <n v="0"/>
    <n v="4"/>
    <n v="20"/>
    <n v="0"/>
    <n v="0.87"/>
    <x v="0"/>
    <n v="1"/>
    <n v="11.06"/>
  </r>
  <r>
    <n v="0.51"/>
    <n v="0.6"/>
    <n v="0.56000000000000005"/>
    <x v="54"/>
    <n v="43"/>
    <n v="93"/>
    <n v="94"/>
    <n v="0"/>
    <n v="5"/>
    <n v="0"/>
    <n v="3"/>
    <n v="0.95"/>
    <x v="0"/>
    <n v="1"/>
    <n v="7.83"/>
  </r>
  <r>
    <n v="0.93"/>
    <n v="0.51"/>
    <n v="0.88"/>
    <x v="133"/>
    <n v="62"/>
    <n v="64"/>
    <n v="63"/>
    <n v="0"/>
    <n v="5"/>
    <n v="11"/>
    <n v="2"/>
    <n v="0.91"/>
    <x v="0"/>
    <n v="1"/>
    <n v="14.04"/>
  </r>
  <r>
    <n v="0.54"/>
    <n v="0.73"/>
    <n v="0.87"/>
    <x v="121"/>
    <n v="89"/>
    <n v="61"/>
    <n v="86"/>
    <n v="4"/>
    <n v="1"/>
    <n v="6"/>
    <n v="2"/>
    <n v="0.63"/>
    <x v="0"/>
    <n v="1"/>
    <n v="4.57"/>
  </r>
  <r>
    <n v="0.78"/>
    <n v="0.52"/>
    <n v="0.71"/>
    <x v="11"/>
    <n v="51"/>
    <n v="60"/>
    <n v="64"/>
    <n v="1"/>
    <n v="3"/>
    <n v="18"/>
    <n v="3"/>
    <n v="0.92"/>
    <x v="1"/>
    <n v="1"/>
    <n v="13.39"/>
  </r>
  <r>
    <n v="0.91"/>
    <n v="0.63"/>
    <n v="0.55000000000000004"/>
    <x v="190"/>
    <n v="47"/>
    <n v="60"/>
    <n v="59"/>
    <n v="3"/>
    <n v="3"/>
    <n v="14"/>
    <n v="5"/>
    <n v="0.75"/>
    <x v="1"/>
    <n v="1"/>
    <n v="8.4"/>
  </r>
  <r>
    <n v="0.53"/>
    <n v="0.66"/>
    <n v="0.84"/>
    <x v="112"/>
    <n v="79"/>
    <n v="61"/>
    <n v="87"/>
    <n v="2"/>
    <n v="1"/>
    <n v="11"/>
    <n v="3"/>
    <n v="0.72"/>
    <x v="0"/>
    <n v="1"/>
    <n v="11.69"/>
  </r>
  <r>
    <n v="0.71"/>
    <n v="0.66"/>
    <n v="0.8"/>
    <x v="187"/>
    <n v="98"/>
    <n v="94"/>
    <n v="90"/>
    <n v="3"/>
    <n v="5"/>
    <n v="12"/>
    <n v="5"/>
    <n v="0.82"/>
    <x v="1"/>
    <n v="1"/>
    <n v="9.9"/>
  </r>
  <r>
    <n v="0.69"/>
    <n v="0.75"/>
    <n v="0.7"/>
    <x v="112"/>
    <n v="52"/>
    <n v="62"/>
    <n v="78"/>
    <n v="3"/>
    <n v="3"/>
    <n v="21"/>
    <n v="1"/>
    <n v="0.92"/>
    <x v="2"/>
    <n v="1"/>
    <n v="10.02"/>
  </r>
  <r>
    <n v="0.72"/>
    <n v="0.89"/>
    <n v="0.64"/>
    <x v="191"/>
    <n v="49"/>
    <n v="67"/>
    <n v="72"/>
    <n v="1"/>
    <n v="1"/>
    <n v="4"/>
    <n v="4"/>
    <n v="0.61"/>
    <x v="1"/>
    <n v="1"/>
    <n v="7.05"/>
  </r>
  <r>
    <n v="0.91"/>
    <n v="0.67"/>
    <n v="0.85"/>
    <x v="140"/>
    <n v="41"/>
    <n v="83"/>
    <n v="59"/>
    <n v="2"/>
    <n v="2"/>
    <n v="19"/>
    <n v="0"/>
    <n v="0.62"/>
    <x v="1"/>
    <n v="1"/>
    <n v="5.43"/>
  </r>
  <r>
    <n v="0.9"/>
    <n v="0.8"/>
    <n v="0.77"/>
    <x v="158"/>
    <n v="44"/>
    <n v="73"/>
    <n v="81"/>
    <n v="1"/>
    <n v="2"/>
    <n v="23"/>
    <n v="4"/>
    <n v="0.79"/>
    <x v="2"/>
    <n v="1"/>
    <n v="7.07"/>
  </r>
  <r>
    <n v="0.74"/>
    <n v="0.93"/>
    <n v="0.69"/>
    <x v="79"/>
    <n v="46"/>
    <n v="81"/>
    <n v="74"/>
    <n v="1"/>
    <n v="5"/>
    <n v="11"/>
    <n v="0"/>
    <n v="0.65"/>
    <x v="0"/>
    <n v="1"/>
    <n v="11.69"/>
  </r>
  <r>
    <n v="0.59"/>
    <n v="0.86"/>
    <n v="0.74"/>
    <x v="25"/>
    <n v="41"/>
    <n v="75"/>
    <n v="79"/>
    <n v="4"/>
    <n v="5"/>
    <n v="20"/>
    <n v="5"/>
    <n v="0.79"/>
    <x v="2"/>
    <n v="1"/>
    <n v="7.72"/>
  </r>
  <r>
    <n v="0.67"/>
    <n v="0.9"/>
    <n v="0.71"/>
    <x v="192"/>
    <n v="86"/>
    <n v="82"/>
    <n v="65"/>
    <n v="4"/>
    <n v="3"/>
    <n v="24"/>
    <n v="3"/>
    <n v="0.6"/>
    <x v="1"/>
    <n v="1"/>
    <n v="10.99"/>
  </r>
  <r>
    <n v="0.53"/>
    <n v="0.84"/>
    <n v="0.75"/>
    <x v="1"/>
    <n v="72"/>
    <n v="73"/>
    <n v="95"/>
    <n v="1"/>
    <n v="0"/>
    <n v="7"/>
    <n v="2"/>
    <n v="0.85"/>
    <x v="0"/>
    <n v="1"/>
    <n v="14.44"/>
  </r>
  <r>
    <n v="0.64"/>
    <n v="0.52"/>
    <n v="0.87"/>
    <x v="33"/>
    <n v="87"/>
    <n v="65"/>
    <n v="96"/>
    <n v="0"/>
    <n v="5"/>
    <n v="2"/>
    <n v="3"/>
    <n v="0.91"/>
    <x v="2"/>
    <n v="1"/>
    <n v="12.28"/>
  </r>
  <r>
    <n v="0.56999999999999995"/>
    <n v="0.5"/>
    <n v="0.57999999999999996"/>
    <x v="116"/>
    <n v="90"/>
    <n v="95"/>
    <n v="86"/>
    <n v="2"/>
    <n v="3"/>
    <n v="22"/>
    <n v="0"/>
    <n v="0.93"/>
    <x v="0"/>
    <n v="1"/>
    <n v="13.61"/>
  </r>
  <r>
    <n v="0.61"/>
    <n v="0.63"/>
    <n v="0.77"/>
    <x v="122"/>
    <n v="46"/>
    <n v="95"/>
    <n v="61"/>
    <n v="0"/>
    <n v="2"/>
    <n v="22"/>
    <n v="2"/>
    <n v="0.77"/>
    <x v="1"/>
    <n v="1"/>
    <n v="13.92"/>
  </r>
  <r>
    <n v="0.92"/>
    <n v="0.65"/>
    <n v="0.79"/>
    <x v="100"/>
    <n v="74"/>
    <n v="93"/>
    <n v="58"/>
    <n v="0"/>
    <n v="4"/>
    <n v="12"/>
    <n v="5"/>
    <n v="0.76"/>
    <x v="1"/>
    <n v="1"/>
    <n v="8.52"/>
  </r>
  <r>
    <n v="0.85"/>
    <n v="0.87"/>
    <n v="0.88"/>
    <x v="57"/>
    <n v="54"/>
    <n v="76"/>
    <n v="58"/>
    <n v="3"/>
    <n v="4"/>
    <n v="14"/>
    <n v="2"/>
    <n v="0.97"/>
    <x v="0"/>
    <n v="1"/>
    <n v="10.16"/>
  </r>
  <r>
    <n v="0.75"/>
    <n v="0.82"/>
    <n v="0.59"/>
    <x v="129"/>
    <n v="62"/>
    <n v="89"/>
    <n v="78"/>
    <n v="3"/>
    <n v="5"/>
    <n v="17"/>
    <n v="0"/>
    <n v="0.89"/>
    <x v="1"/>
    <n v="1"/>
    <n v="5.48"/>
  </r>
  <r>
    <n v="0.65"/>
    <n v="0.82"/>
    <n v="0.88"/>
    <x v="123"/>
    <n v="50"/>
    <n v="72"/>
    <n v="61"/>
    <n v="1"/>
    <n v="4"/>
    <n v="1"/>
    <n v="5"/>
    <n v="0.75"/>
    <x v="1"/>
    <n v="1"/>
    <n v="14.99"/>
  </r>
  <r>
    <n v="0.72"/>
    <n v="0.74"/>
    <n v="0.79"/>
    <x v="112"/>
    <n v="46"/>
    <n v="91"/>
    <n v="99"/>
    <n v="3"/>
    <n v="4"/>
    <n v="8"/>
    <n v="2"/>
    <n v="0.92"/>
    <x v="2"/>
    <n v="1"/>
    <n v="4.09"/>
  </r>
  <r>
    <n v="0.59"/>
    <n v="0.59"/>
    <n v="0.83"/>
    <x v="80"/>
    <n v="94"/>
    <n v="86"/>
    <n v="64"/>
    <n v="2"/>
    <n v="4"/>
    <n v="19"/>
    <n v="5"/>
    <n v="0.65"/>
    <x v="0"/>
    <n v="1"/>
    <n v="4.49"/>
  </r>
  <r>
    <n v="0.78"/>
    <n v="0.8"/>
    <n v="0.77"/>
    <x v="70"/>
    <n v="77"/>
    <n v="60"/>
    <n v="66"/>
    <n v="0"/>
    <n v="2"/>
    <n v="23"/>
    <n v="3"/>
    <n v="0.9"/>
    <x v="1"/>
    <n v="1"/>
    <n v="14.39"/>
  </r>
  <r>
    <n v="0.91"/>
    <n v="0.94"/>
    <n v="0.88"/>
    <x v="55"/>
    <n v="76"/>
    <n v="82"/>
    <n v="62"/>
    <n v="3"/>
    <n v="0"/>
    <n v="14"/>
    <n v="0"/>
    <n v="0.79"/>
    <x v="0"/>
    <n v="1"/>
    <n v="3.3"/>
  </r>
  <r>
    <n v="0.76"/>
    <n v="0.82"/>
    <n v="0.87"/>
    <x v="193"/>
    <n v="61"/>
    <n v="77"/>
    <n v="55"/>
    <n v="3"/>
    <n v="1"/>
    <n v="11"/>
    <n v="3"/>
    <n v="0.69"/>
    <x v="2"/>
    <n v="1"/>
    <n v="12.87"/>
  </r>
  <r>
    <n v="0.94"/>
    <n v="0.82"/>
    <n v="0.56999999999999995"/>
    <x v="86"/>
    <n v="99"/>
    <n v="69"/>
    <n v="83"/>
    <n v="0"/>
    <n v="3"/>
    <n v="2"/>
    <n v="2"/>
    <n v="0.99"/>
    <x v="0"/>
    <n v="1"/>
    <n v="5.85"/>
  </r>
  <r>
    <n v="0.92"/>
    <n v="0.53"/>
    <n v="0.61"/>
    <x v="194"/>
    <n v="62"/>
    <n v="86"/>
    <n v="68"/>
    <n v="4"/>
    <n v="1"/>
    <n v="4"/>
    <n v="3"/>
    <n v="0.72"/>
    <x v="1"/>
    <n v="1"/>
    <n v="9.98"/>
  </r>
  <r>
    <n v="0.55000000000000004"/>
    <n v="0.53"/>
    <n v="0.57999999999999996"/>
    <x v="195"/>
    <n v="95"/>
    <n v="97"/>
    <n v="61"/>
    <n v="4"/>
    <n v="5"/>
    <n v="0"/>
    <n v="0"/>
    <n v="0.69"/>
    <x v="2"/>
    <n v="1"/>
    <n v="11.34"/>
  </r>
  <r>
    <n v="0.57999999999999996"/>
    <n v="0.82"/>
    <n v="0.81"/>
    <x v="80"/>
    <n v="86"/>
    <n v="92"/>
    <n v="96"/>
    <n v="4"/>
    <n v="5"/>
    <n v="20"/>
    <n v="4"/>
    <n v="0.64"/>
    <x v="0"/>
    <n v="1"/>
    <n v="10.23"/>
  </r>
  <r>
    <n v="0.86"/>
    <n v="0.72"/>
    <n v="0.64"/>
    <x v="116"/>
    <n v="63"/>
    <n v="86"/>
    <n v="60"/>
    <n v="0"/>
    <n v="4"/>
    <n v="2"/>
    <n v="3"/>
    <n v="0.71"/>
    <x v="2"/>
    <n v="1"/>
    <n v="9.4"/>
  </r>
  <r>
    <n v="0.8"/>
    <n v="0.57999999999999996"/>
    <n v="0.76"/>
    <x v="196"/>
    <n v="47"/>
    <n v="63"/>
    <n v="64"/>
    <n v="2"/>
    <n v="3"/>
    <n v="2"/>
    <n v="4"/>
    <n v="0.69"/>
    <x v="0"/>
    <n v="1"/>
    <n v="11.67"/>
  </r>
  <r>
    <n v="0.79"/>
    <n v="0.52"/>
    <n v="0.56000000000000005"/>
    <x v="116"/>
    <n v="93"/>
    <n v="96"/>
    <n v="86"/>
    <n v="1"/>
    <n v="3"/>
    <n v="7"/>
    <n v="0"/>
    <n v="0.84"/>
    <x v="1"/>
    <n v="1"/>
    <n v="14.46"/>
  </r>
  <r>
    <n v="0.8"/>
    <n v="0.83"/>
    <n v="0.83"/>
    <x v="75"/>
    <n v="70"/>
    <n v="87"/>
    <n v="89"/>
    <n v="0"/>
    <n v="4"/>
    <n v="6"/>
    <n v="2"/>
    <n v="0.66"/>
    <x v="2"/>
    <n v="1"/>
    <n v="13.49"/>
  </r>
  <r>
    <n v="0.7"/>
    <n v="0.73"/>
    <n v="0.61"/>
    <x v="60"/>
    <n v="75"/>
    <n v="80"/>
    <n v="80"/>
    <n v="2"/>
    <n v="4"/>
    <n v="12"/>
    <n v="5"/>
    <n v="0.87"/>
    <x v="1"/>
    <n v="1"/>
    <n v="5.62"/>
  </r>
  <r>
    <n v="0.66"/>
    <n v="0.82"/>
    <n v="0.64"/>
    <x v="12"/>
    <n v="76"/>
    <n v="92"/>
    <n v="73"/>
    <n v="2"/>
    <n v="4"/>
    <n v="22"/>
    <n v="0"/>
    <n v="0.85"/>
    <x v="1"/>
    <n v="1"/>
    <n v="9.99"/>
  </r>
  <r>
    <n v="0.5"/>
    <n v="0.74"/>
    <n v="0.78"/>
    <x v="21"/>
    <n v="85"/>
    <n v="95"/>
    <n v="99"/>
    <n v="1"/>
    <n v="2"/>
    <n v="24"/>
    <n v="5"/>
    <n v="0.65"/>
    <x v="2"/>
    <n v="1"/>
    <n v="4.0999999999999996"/>
  </r>
  <r>
    <n v="0.51"/>
    <n v="0.52"/>
    <n v="0.69"/>
    <x v="48"/>
    <n v="75"/>
    <n v="79"/>
    <n v="72"/>
    <n v="2"/>
    <n v="1"/>
    <n v="13"/>
    <n v="3"/>
    <n v="0.92"/>
    <x v="1"/>
    <n v="1"/>
    <n v="8.94"/>
  </r>
  <r>
    <n v="0.73"/>
    <n v="0.67"/>
    <n v="0.62"/>
    <x v="42"/>
    <n v="54"/>
    <n v="73"/>
    <n v="82"/>
    <n v="1"/>
    <n v="0"/>
    <n v="22"/>
    <n v="1"/>
    <n v="0.87"/>
    <x v="2"/>
    <n v="1"/>
    <n v="6.41"/>
  </r>
  <r>
    <n v="0.75"/>
    <n v="0.66"/>
    <n v="0.83"/>
    <x v="197"/>
    <n v="60"/>
    <n v="92"/>
    <n v="94"/>
    <n v="3"/>
    <n v="3"/>
    <n v="0"/>
    <n v="0"/>
    <n v="0.89"/>
    <x v="1"/>
    <n v="1"/>
    <n v="7.83"/>
  </r>
  <r>
    <n v="0.52"/>
    <n v="0.94"/>
    <n v="0.55000000000000004"/>
    <x v="198"/>
    <n v="68"/>
    <n v="96"/>
    <n v="79"/>
    <n v="0"/>
    <n v="4"/>
    <n v="20"/>
    <n v="5"/>
    <n v="0.66"/>
    <x v="1"/>
    <n v="1"/>
    <n v="5.2"/>
  </r>
  <r>
    <n v="0.51"/>
    <n v="0.73"/>
    <n v="0.71"/>
    <x v="199"/>
    <n v="90"/>
    <n v="99"/>
    <n v="85"/>
    <n v="0"/>
    <n v="0"/>
    <n v="24"/>
    <n v="5"/>
    <n v="0.65"/>
    <x v="1"/>
    <n v="1"/>
    <n v="11.57"/>
  </r>
  <r>
    <n v="0.62"/>
    <n v="0.71"/>
    <n v="0.59"/>
    <x v="193"/>
    <n v="60"/>
    <n v="97"/>
    <n v="70"/>
    <n v="1"/>
    <n v="0"/>
    <n v="12"/>
    <n v="4"/>
    <n v="0.74"/>
    <x v="2"/>
    <n v="1"/>
    <n v="10.18"/>
  </r>
  <r>
    <n v="0.94"/>
    <n v="0.82"/>
    <n v="0.83"/>
    <x v="112"/>
    <n v="59"/>
    <n v="90"/>
    <n v="62"/>
    <n v="1"/>
    <n v="5"/>
    <n v="21"/>
    <n v="2"/>
    <n v="0.93"/>
    <x v="0"/>
    <n v="1"/>
    <n v="9.8800000000000008"/>
  </r>
  <r>
    <n v="0.61"/>
    <n v="0.57999999999999996"/>
    <n v="0.63"/>
    <x v="200"/>
    <n v="82"/>
    <n v="96"/>
    <n v="58"/>
    <n v="2"/>
    <n v="5"/>
    <n v="4"/>
    <n v="0"/>
    <n v="0.69"/>
    <x v="2"/>
    <n v="1"/>
    <n v="13.58"/>
  </r>
  <r>
    <n v="0.85"/>
    <n v="0.55000000000000004"/>
    <n v="0.6"/>
    <x v="39"/>
    <n v="97"/>
    <n v="87"/>
    <n v="93"/>
    <n v="0"/>
    <n v="4"/>
    <n v="16"/>
    <n v="2"/>
    <n v="0.6"/>
    <x v="0"/>
    <n v="1"/>
    <n v="8"/>
  </r>
  <r>
    <n v="0.51"/>
    <n v="0.65"/>
    <n v="0.79"/>
    <x v="87"/>
    <n v="56"/>
    <n v="97"/>
    <n v="90"/>
    <n v="4"/>
    <n v="5"/>
    <n v="18"/>
    <n v="0"/>
    <n v="0.66"/>
    <x v="1"/>
    <n v="1"/>
    <n v="4.0999999999999996"/>
  </r>
  <r>
    <n v="0.8"/>
    <n v="0.67"/>
    <n v="0.86"/>
    <x v="105"/>
    <n v="51"/>
    <n v="72"/>
    <n v="85"/>
    <n v="3"/>
    <n v="3"/>
    <n v="19"/>
    <n v="5"/>
    <n v="0.63"/>
    <x v="0"/>
    <n v="1"/>
    <n v="4.3"/>
  </r>
  <r>
    <n v="0.77"/>
    <n v="0.54"/>
    <n v="0.77"/>
    <x v="91"/>
    <n v="99"/>
    <n v="93"/>
    <n v="60"/>
    <n v="1"/>
    <n v="4"/>
    <n v="15"/>
    <n v="0"/>
    <n v="0.76"/>
    <x v="0"/>
    <n v="1"/>
    <n v="9.02"/>
  </r>
  <r>
    <n v="0.86"/>
    <n v="0.65"/>
    <n v="0.72"/>
    <x v="201"/>
    <n v="70"/>
    <n v="67"/>
    <n v="91"/>
    <n v="0"/>
    <n v="0"/>
    <n v="7"/>
    <n v="3"/>
    <n v="0.87"/>
    <x v="2"/>
    <n v="1"/>
    <n v="12.92"/>
  </r>
  <r>
    <n v="0.63"/>
    <n v="0.9"/>
    <n v="0.82"/>
    <x v="60"/>
    <n v="50"/>
    <n v="61"/>
    <n v="76"/>
    <n v="3"/>
    <n v="3"/>
    <n v="22"/>
    <n v="3"/>
    <n v="0.66"/>
    <x v="2"/>
    <n v="1"/>
    <n v="9.84"/>
  </r>
  <r>
    <n v="0.71"/>
    <n v="0.92"/>
    <n v="0.72"/>
    <x v="202"/>
    <n v="48"/>
    <n v="68"/>
    <n v="74"/>
    <n v="1"/>
    <n v="4"/>
    <n v="23"/>
    <n v="2"/>
    <n v="0.76"/>
    <x v="1"/>
    <n v="1"/>
    <n v="6.7"/>
  </r>
  <r>
    <n v="0.85"/>
    <n v="0.61"/>
    <n v="0.71"/>
    <x v="203"/>
    <n v="52"/>
    <n v="91"/>
    <n v="76"/>
    <n v="0"/>
    <n v="4"/>
    <n v="1"/>
    <n v="4"/>
    <n v="0.79"/>
    <x v="1"/>
    <n v="1"/>
    <n v="11.89"/>
  </r>
  <r>
    <n v="0.94"/>
    <n v="0.74"/>
    <n v="0.78"/>
    <x v="34"/>
    <n v="48"/>
    <n v="84"/>
    <n v="76"/>
    <n v="2"/>
    <n v="1"/>
    <n v="24"/>
    <n v="1"/>
    <n v="0.9"/>
    <x v="0"/>
    <n v="1"/>
    <n v="3.65"/>
  </r>
  <r>
    <n v="0.52"/>
    <n v="0.9"/>
    <n v="0.73"/>
    <x v="204"/>
    <n v="70"/>
    <n v="70"/>
    <n v="85"/>
    <n v="3"/>
    <n v="1"/>
    <n v="1"/>
    <n v="1"/>
    <n v="0.82"/>
    <x v="1"/>
    <n v="1"/>
    <n v="6.04"/>
  </r>
  <r>
    <n v="0.94"/>
    <n v="0.82"/>
    <n v="0.56000000000000005"/>
    <x v="29"/>
    <n v="94"/>
    <n v="82"/>
    <n v="70"/>
    <n v="4"/>
    <n v="0"/>
    <n v="10"/>
    <n v="0"/>
    <n v="0.96"/>
    <x v="1"/>
    <n v="1"/>
    <n v="13.23"/>
  </r>
  <r>
    <n v="0.88"/>
    <n v="0.88"/>
    <n v="0.81"/>
    <x v="135"/>
    <n v="40"/>
    <n v="76"/>
    <n v="68"/>
    <n v="3"/>
    <n v="5"/>
    <n v="16"/>
    <n v="2"/>
    <n v="0.66"/>
    <x v="0"/>
    <n v="1"/>
    <n v="9.64"/>
  </r>
  <r>
    <n v="0.8"/>
    <n v="0.76"/>
    <n v="0.69"/>
    <x v="70"/>
    <n v="60"/>
    <n v="82"/>
    <n v="66"/>
    <n v="3"/>
    <n v="3"/>
    <n v="15"/>
    <n v="0"/>
    <n v="0.81"/>
    <x v="1"/>
    <n v="1"/>
    <n v="10.39"/>
  </r>
  <r>
    <n v="0.94"/>
    <n v="0.54"/>
    <n v="0.68"/>
    <x v="205"/>
    <n v="48"/>
    <n v="80"/>
    <n v="74"/>
    <n v="2"/>
    <n v="2"/>
    <n v="0"/>
    <n v="5"/>
    <n v="0.86"/>
    <x v="0"/>
    <n v="1"/>
    <n v="5.89"/>
  </r>
  <r>
    <n v="0.63"/>
    <n v="0.52"/>
    <n v="0.81"/>
    <x v="117"/>
    <n v="57"/>
    <n v="79"/>
    <n v="96"/>
    <n v="1"/>
    <n v="4"/>
    <n v="3"/>
    <n v="1"/>
    <n v="0.87"/>
    <x v="0"/>
    <n v="1"/>
    <n v="7.84"/>
  </r>
  <r>
    <n v="0.93"/>
    <n v="0.72"/>
    <n v="0.71"/>
    <x v="145"/>
    <n v="80"/>
    <n v="65"/>
    <n v="82"/>
    <n v="0"/>
    <n v="0"/>
    <n v="18"/>
    <n v="4"/>
    <n v="0.89"/>
    <x v="1"/>
    <n v="1"/>
    <n v="14.82"/>
  </r>
  <r>
    <n v="0.63"/>
    <n v="0.66"/>
    <n v="0.74"/>
    <x v="161"/>
    <n v="57"/>
    <n v="99"/>
    <n v="93"/>
    <n v="1"/>
    <n v="4"/>
    <n v="24"/>
    <n v="2"/>
    <n v="0.74"/>
    <x v="1"/>
    <n v="1"/>
    <n v="6.38"/>
  </r>
  <r>
    <n v="0.92"/>
    <n v="0.85"/>
    <n v="0.83"/>
    <x v="206"/>
    <n v="90"/>
    <n v="92"/>
    <n v="60"/>
    <n v="1"/>
    <n v="4"/>
    <n v="8"/>
    <n v="2"/>
    <n v="0.91"/>
    <x v="0"/>
    <n v="1"/>
    <n v="5.08"/>
  </r>
  <r>
    <n v="0.84"/>
    <n v="0.81"/>
    <n v="0.63"/>
    <x v="27"/>
    <n v="92"/>
    <n v="60"/>
    <n v="84"/>
    <n v="3"/>
    <n v="3"/>
    <n v="4"/>
    <n v="1"/>
    <n v="0.95"/>
    <x v="1"/>
    <n v="1"/>
    <n v="6.69"/>
  </r>
  <r>
    <n v="0.68"/>
    <n v="0.62"/>
    <n v="0.66"/>
    <x v="207"/>
    <n v="85"/>
    <n v="62"/>
    <n v="70"/>
    <n v="2"/>
    <n v="2"/>
    <n v="22"/>
    <n v="0"/>
    <n v="0.79"/>
    <x v="2"/>
    <n v="1"/>
    <n v="14.64"/>
  </r>
  <r>
    <n v="0.81"/>
    <n v="0.66"/>
    <n v="0.74"/>
    <x v="191"/>
    <n v="93"/>
    <n v="60"/>
    <n v="90"/>
    <n v="2"/>
    <n v="1"/>
    <n v="22"/>
    <n v="5"/>
    <n v="0.87"/>
    <x v="2"/>
    <n v="1"/>
    <n v="10.55"/>
  </r>
  <r>
    <n v="0.69"/>
    <n v="0.62"/>
    <n v="0.83"/>
    <x v="7"/>
    <n v="76"/>
    <n v="80"/>
    <n v="82"/>
    <n v="0"/>
    <n v="2"/>
    <n v="14"/>
    <n v="4"/>
    <n v="0.98"/>
    <x v="0"/>
    <n v="1"/>
    <n v="12.13"/>
  </r>
  <r>
    <n v="0.84"/>
    <n v="0.8"/>
    <n v="0.85"/>
    <x v="208"/>
    <n v="94"/>
    <n v="64"/>
    <n v="66"/>
    <n v="2"/>
    <n v="3"/>
    <n v="13"/>
    <n v="4"/>
    <n v="0.82"/>
    <x v="0"/>
    <n v="1"/>
    <n v="14.47"/>
  </r>
  <r>
    <n v="0.78"/>
    <n v="0.72"/>
    <n v="0.77"/>
    <x v="75"/>
    <n v="45"/>
    <n v="83"/>
    <n v="69"/>
    <n v="0"/>
    <n v="2"/>
    <n v="3"/>
    <n v="4"/>
    <n v="0.89"/>
    <x v="0"/>
    <n v="1"/>
    <n v="9.39"/>
  </r>
  <r>
    <n v="0.74"/>
    <n v="0.54"/>
    <n v="0.84"/>
    <x v="33"/>
    <n v="84"/>
    <n v="84"/>
    <n v="97"/>
    <n v="2"/>
    <n v="4"/>
    <n v="4"/>
    <n v="3"/>
    <n v="0.9"/>
    <x v="0"/>
    <n v="1"/>
    <n v="8.74"/>
  </r>
  <r>
    <n v="0.56999999999999995"/>
    <n v="0.65"/>
    <n v="0.84"/>
    <x v="137"/>
    <n v="50"/>
    <n v="95"/>
    <n v="84"/>
    <n v="0"/>
    <n v="3"/>
    <n v="24"/>
    <n v="0"/>
    <n v="0.89"/>
    <x v="1"/>
    <n v="1"/>
    <n v="13.99"/>
  </r>
  <r>
    <n v="0.75"/>
    <n v="0.56999999999999995"/>
    <n v="0.82"/>
    <x v="22"/>
    <n v="77"/>
    <n v="63"/>
    <n v="87"/>
    <n v="0"/>
    <n v="3"/>
    <n v="0"/>
    <n v="2"/>
    <n v="0.7"/>
    <x v="0"/>
    <n v="1"/>
    <n v="4.6500000000000004"/>
  </r>
  <r>
    <n v="0.51"/>
    <n v="0.54"/>
    <n v="0.57999999999999996"/>
    <x v="23"/>
    <n v="97"/>
    <n v="74"/>
    <n v="56"/>
    <n v="3"/>
    <n v="3"/>
    <n v="8"/>
    <n v="5"/>
    <n v="0.74"/>
    <x v="0"/>
    <n v="1"/>
    <n v="10.39"/>
  </r>
  <r>
    <n v="0.78"/>
    <n v="0.52"/>
    <n v="0.74"/>
    <x v="35"/>
    <n v="62"/>
    <n v="84"/>
    <n v="81"/>
    <n v="3"/>
    <n v="0"/>
    <n v="22"/>
    <n v="5"/>
    <n v="0.64"/>
    <x v="0"/>
    <n v="1"/>
    <n v="5.3"/>
  </r>
  <r>
    <n v="0.92"/>
    <n v="0.59"/>
    <n v="0.72"/>
    <x v="118"/>
    <n v="85"/>
    <n v="63"/>
    <n v="65"/>
    <n v="4"/>
    <n v="0"/>
    <n v="20"/>
    <n v="2"/>
    <n v="0.61"/>
    <x v="1"/>
    <n v="1"/>
    <n v="10.41"/>
  </r>
  <r>
    <n v="0.71"/>
    <n v="0.92"/>
    <n v="0.55000000000000004"/>
    <x v="209"/>
    <n v="92"/>
    <n v="72"/>
    <n v="90"/>
    <n v="4"/>
    <n v="0"/>
    <n v="4"/>
    <n v="1"/>
    <n v="0.94"/>
    <x v="1"/>
    <n v="1"/>
    <n v="7.14"/>
  </r>
  <r>
    <n v="0.92"/>
    <n v="0.64"/>
    <n v="0.73"/>
    <x v="167"/>
    <n v="42"/>
    <n v="60"/>
    <n v="89"/>
    <n v="1"/>
    <n v="0"/>
    <n v="21"/>
    <n v="1"/>
    <n v="0.98"/>
    <x v="1"/>
    <n v="1"/>
    <n v="13.15"/>
  </r>
  <r>
    <n v="0.68"/>
    <n v="0.82"/>
    <n v="0.55000000000000004"/>
    <x v="202"/>
    <n v="90"/>
    <n v="85"/>
    <n v="73"/>
    <n v="3"/>
    <n v="0"/>
    <n v="1"/>
    <n v="4"/>
    <n v="0.81"/>
    <x v="2"/>
    <n v="1"/>
    <n v="11.37"/>
  </r>
  <r>
    <n v="0.56999999999999995"/>
    <n v="0.9"/>
    <n v="0.71"/>
    <x v="210"/>
    <n v="61"/>
    <n v="95"/>
    <n v="99"/>
    <n v="2"/>
    <n v="4"/>
    <n v="24"/>
    <n v="4"/>
    <n v="0.62"/>
    <x v="2"/>
    <n v="1"/>
    <n v="11.8"/>
  </r>
  <r>
    <n v="0.56999999999999995"/>
    <n v="0.92"/>
    <n v="0.75"/>
    <x v="211"/>
    <n v="43"/>
    <n v="77"/>
    <n v="98"/>
    <n v="4"/>
    <n v="3"/>
    <n v="7"/>
    <n v="4"/>
    <n v="0.65"/>
    <x v="0"/>
    <n v="1"/>
    <n v="12.7"/>
  </r>
  <r>
    <n v="0.76"/>
    <n v="0.53"/>
    <n v="0.62"/>
    <x v="161"/>
    <n v="97"/>
    <n v="79"/>
    <n v="82"/>
    <n v="3"/>
    <n v="3"/>
    <n v="10"/>
    <n v="0"/>
    <n v="0.71"/>
    <x v="1"/>
    <n v="1"/>
    <n v="12.64"/>
  </r>
  <r>
    <n v="0.87"/>
    <n v="0.68"/>
    <n v="0.7"/>
    <x v="212"/>
    <n v="86"/>
    <n v="80"/>
    <n v="97"/>
    <n v="4"/>
    <n v="5"/>
    <n v="1"/>
    <n v="5"/>
    <n v="0.88"/>
    <x v="1"/>
    <n v="1"/>
    <n v="14.92"/>
  </r>
  <r>
    <n v="0.92"/>
    <n v="0.8"/>
    <n v="0.71"/>
    <x v="40"/>
    <n v="79"/>
    <n v="99"/>
    <n v="79"/>
    <n v="1"/>
    <n v="5"/>
    <n v="3"/>
    <n v="0"/>
    <n v="0.72"/>
    <x v="2"/>
    <n v="1"/>
    <n v="4.5"/>
  </r>
  <r>
    <n v="0.75"/>
    <n v="0.81"/>
    <n v="0.63"/>
    <x v="213"/>
    <n v="75"/>
    <n v="66"/>
    <n v="79"/>
    <n v="1"/>
    <n v="5"/>
    <n v="10"/>
    <n v="5"/>
    <n v="0.71"/>
    <x v="0"/>
    <n v="1"/>
    <n v="10.19"/>
  </r>
  <r>
    <n v="0.95"/>
    <n v="0.78"/>
    <n v="0.82"/>
    <x v="22"/>
    <n v="77"/>
    <n v="88"/>
    <n v="74"/>
    <n v="2"/>
    <n v="0"/>
    <n v="21"/>
    <n v="2"/>
    <n v="0.62"/>
    <x v="1"/>
    <n v="1"/>
    <n v="12.19"/>
  </r>
  <r>
    <n v="0.61"/>
    <n v="0.51"/>
    <n v="0.78"/>
    <x v="12"/>
    <n v="63"/>
    <n v="87"/>
    <n v="55"/>
    <n v="4"/>
    <n v="3"/>
    <n v="5"/>
    <n v="3"/>
    <n v="0.92"/>
    <x v="1"/>
    <n v="1"/>
    <n v="4.2300000000000004"/>
  </r>
  <r>
    <n v="0.95"/>
    <n v="0.6"/>
    <n v="0.84"/>
    <x v="158"/>
    <n v="79"/>
    <n v="74"/>
    <n v="56"/>
    <n v="3"/>
    <n v="4"/>
    <n v="5"/>
    <n v="4"/>
    <n v="0.7"/>
    <x v="1"/>
    <n v="1"/>
    <n v="14.54"/>
  </r>
  <r>
    <n v="0.65"/>
    <n v="0.92"/>
    <n v="0.71"/>
    <x v="214"/>
    <n v="79"/>
    <n v="69"/>
    <n v="81"/>
    <n v="3"/>
    <n v="2"/>
    <n v="22"/>
    <n v="5"/>
    <n v="0.79"/>
    <x v="2"/>
    <n v="1"/>
    <n v="5.86"/>
  </r>
  <r>
    <n v="0.74"/>
    <n v="0.71"/>
    <n v="0.73"/>
    <x v="38"/>
    <n v="94"/>
    <n v="63"/>
    <n v="55"/>
    <n v="3"/>
    <n v="1"/>
    <n v="17"/>
    <n v="0"/>
    <n v="0.92"/>
    <x v="1"/>
    <n v="1"/>
    <n v="3.95"/>
  </r>
  <r>
    <n v="0.75"/>
    <n v="0.56999999999999995"/>
    <n v="0.78"/>
    <x v="137"/>
    <n v="63"/>
    <n v="62"/>
    <n v="60"/>
    <n v="3"/>
    <n v="2"/>
    <n v="19"/>
    <n v="5"/>
    <n v="0.73"/>
    <x v="2"/>
    <n v="1"/>
    <n v="9.4600000000000009"/>
  </r>
  <r>
    <n v="0.68"/>
    <n v="0.93"/>
    <n v="0.83"/>
    <x v="96"/>
    <n v="84"/>
    <n v="60"/>
    <n v="98"/>
    <n v="2"/>
    <n v="4"/>
    <n v="19"/>
    <n v="2"/>
    <n v="0.9"/>
    <x v="2"/>
    <n v="1"/>
    <n v="3.85"/>
  </r>
  <r>
    <n v="0.82"/>
    <n v="0.86"/>
    <n v="0.73"/>
    <x v="105"/>
    <n v="93"/>
    <n v="63"/>
    <n v="99"/>
    <n v="1"/>
    <n v="5"/>
    <n v="24"/>
    <n v="1"/>
    <n v="0.76"/>
    <x v="1"/>
    <n v="1"/>
    <n v="9.76"/>
  </r>
  <r>
    <n v="0.65"/>
    <n v="0.91"/>
    <n v="0.75"/>
    <x v="150"/>
    <n v="97"/>
    <n v="76"/>
    <n v="88"/>
    <n v="2"/>
    <n v="5"/>
    <n v="9"/>
    <n v="4"/>
    <n v="0.89"/>
    <x v="0"/>
    <n v="1"/>
    <n v="8.92"/>
  </r>
  <r>
    <n v="0.95"/>
    <n v="0.5"/>
    <n v="0.85"/>
    <x v="135"/>
    <n v="47"/>
    <n v="95"/>
    <n v="63"/>
    <n v="2"/>
    <n v="5"/>
    <n v="13"/>
    <n v="0"/>
    <n v="0.76"/>
    <x v="0"/>
    <n v="1"/>
    <n v="8.4"/>
  </r>
  <r>
    <n v="0.74"/>
    <n v="0.74"/>
    <n v="0.72"/>
    <x v="85"/>
    <n v="90"/>
    <n v="74"/>
    <n v="56"/>
    <n v="0"/>
    <n v="5"/>
    <n v="9"/>
    <n v="4"/>
    <n v="0.76"/>
    <x v="2"/>
    <n v="1"/>
    <n v="6.64"/>
  </r>
  <r>
    <n v="0.53"/>
    <n v="0.78"/>
    <n v="0.69"/>
    <x v="214"/>
    <n v="57"/>
    <n v="73"/>
    <n v="69"/>
    <n v="2"/>
    <n v="0"/>
    <n v="8"/>
    <n v="0"/>
    <n v="0.66"/>
    <x v="2"/>
    <n v="1"/>
    <n v="11.73"/>
  </r>
  <r>
    <n v="0.56000000000000005"/>
    <n v="0.86"/>
    <n v="0.85"/>
    <x v="6"/>
    <n v="43"/>
    <n v="68"/>
    <n v="69"/>
    <n v="3"/>
    <n v="5"/>
    <n v="11"/>
    <n v="5"/>
    <n v="0.68"/>
    <x v="1"/>
    <n v="1"/>
    <n v="11.61"/>
  </r>
  <r>
    <n v="0.81"/>
    <n v="0.74"/>
    <n v="0.79"/>
    <x v="215"/>
    <n v="64"/>
    <n v="85"/>
    <n v="67"/>
    <n v="2"/>
    <n v="4"/>
    <n v="8"/>
    <n v="3"/>
    <n v="0.72"/>
    <x v="2"/>
    <n v="1"/>
    <n v="7.64"/>
  </r>
  <r>
    <n v="0.53"/>
    <n v="0.9"/>
    <n v="0.84"/>
    <x v="202"/>
    <n v="59"/>
    <n v="92"/>
    <n v="74"/>
    <n v="3"/>
    <n v="0"/>
    <n v="1"/>
    <n v="0"/>
    <n v="0.65"/>
    <x v="0"/>
    <n v="1"/>
    <n v="9.5399999999999991"/>
  </r>
  <r>
    <n v="0.93"/>
    <n v="0.72"/>
    <n v="0.77"/>
    <x v="165"/>
    <n v="65"/>
    <n v="68"/>
    <n v="74"/>
    <n v="2"/>
    <n v="4"/>
    <n v="19"/>
    <n v="5"/>
    <n v="0.96"/>
    <x v="0"/>
    <n v="1"/>
    <n v="13.87"/>
  </r>
  <r>
    <n v="0.79"/>
    <n v="0.65"/>
    <n v="0.87"/>
    <x v="82"/>
    <n v="88"/>
    <n v="67"/>
    <n v="68"/>
    <n v="0"/>
    <n v="3"/>
    <n v="9"/>
    <n v="5"/>
    <n v="0.76"/>
    <x v="0"/>
    <n v="1"/>
    <n v="3.42"/>
  </r>
  <r>
    <n v="0.55000000000000004"/>
    <n v="0.77"/>
    <n v="0.77"/>
    <x v="216"/>
    <n v="52"/>
    <n v="91"/>
    <n v="86"/>
    <n v="4"/>
    <n v="3"/>
    <n v="15"/>
    <n v="3"/>
    <n v="0.61"/>
    <x v="2"/>
    <n v="1"/>
    <n v="4.22"/>
  </r>
  <r>
    <n v="0.55000000000000004"/>
    <n v="0.77"/>
    <n v="0.87"/>
    <x v="124"/>
    <n v="85"/>
    <n v="77"/>
    <n v="89"/>
    <n v="4"/>
    <n v="0"/>
    <n v="13"/>
    <n v="4"/>
    <n v="0.91"/>
    <x v="0"/>
    <n v="1"/>
    <n v="5.27"/>
  </r>
  <r>
    <n v="0.56999999999999995"/>
    <n v="0.67"/>
    <n v="0.74"/>
    <x v="182"/>
    <n v="50"/>
    <n v="92"/>
    <n v="90"/>
    <n v="3"/>
    <n v="0"/>
    <n v="10"/>
    <n v="0"/>
    <n v="0.66"/>
    <x v="2"/>
    <n v="1"/>
    <n v="13.83"/>
  </r>
  <r>
    <n v="0.86"/>
    <n v="0.75"/>
    <n v="0.81"/>
    <x v="27"/>
    <n v="82"/>
    <n v="93"/>
    <n v="88"/>
    <n v="2"/>
    <n v="0"/>
    <n v="5"/>
    <n v="4"/>
    <n v="0.62"/>
    <x v="1"/>
    <n v="1"/>
    <n v="14.86"/>
  </r>
  <r>
    <n v="0.8"/>
    <n v="0.67"/>
    <n v="0.78"/>
    <x v="209"/>
    <n v="47"/>
    <n v="82"/>
    <n v="58"/>
    <n v="2"/>
    <n v="4"/>
    <n v="15"/>
    <n v="0"/>
    <n v="0.81"/>
    <x v="0"/>
    <n v="1"/>
    <n v="4.5999999999999996"/>
  </r>
  <r>
    <n v="0.79"/>
    <n v="0.92"/>
    <n v="0.56999999999999995"/>
    <x v="167"/>
    <n v="55"/>
    <n v="80"/>
    <n v="93"/>
    <n v="0"/>
    <n v="4"/>
    <n v="2"/>
    <n v="2"/>
    <n v="0.92"/>
    <x v="1"/>
    <n v="1"/>
    <n v="7.95"/>
  </r>
  <r>
    <n v="0.64"/>
    <n v="0.84"/>
    <n v="0.67"/>
    <x v="171"/>
    <n v="51"/>
    <n v="86"/>
    <n v="90"/>
    <n v="4"/>
    <n v="0"/>
    <n v="1"/>
    <n v="2"/>
    <n v="0.91"/>
    <x v="1"/>
    <n v="1"/>
    <n v="10.029999999999999"/>
  </r>
  <r>
    <n v="0.51"/>
    <n v="0.92"/>
    <n v="0.78"/>
    <x v="105"/>
    <n v="49"/>
    <n v="96"/>
    <n v="85"/>
    <n v="1"/>
    <n v="1"/>
    <n v="15"/>
    <n v="2"/>
    <n v="0.85"/>
    <x v="2"/>
    <n v="1"/>
    <n v="3.03"/>
  </r>
  <r>
    <n v="0.93"/>
    <n v="0.51"/>
    <n v="0.72"/>
    <x v="217"/>
    <n v="48"/>
    <n v="82"/>
    <n v="72"/>
    <n v="0"/>
    <n v="0"/>
    <n v="7"/>
    <n v="5"/>
    <n v="0.95"/>
    <x v="0"/>
    <n v="1"/>
    <n v="12.57"/>
  </r>
  <r>
    <n v="0.74"/>
    <n v="0.67"/>
    <n v="0.71"/>
    <x v="40"/>
    <n v="71"/>
    <n v="92"/>
    <n v="97"/>
    <n v="3"/>
    <n v="2"/>
    <n v="5"/>
    <n v="2"/>
    <n v="0.99"/>
    <x v="2"/>
    <n v="1"/>
    <n v="6.43"/>
  </r>
  <r>
    <n v="0.54"/>
    <n v="0.86"/>
    <n v="0.86"/>
    <x v="8"/>
    <n v="80"/>
    <n v="64"/>
    <n v="68"/>
    <n v="2"/>
    <n v="2"/>
    <n v="21"/>
    <n v="0"/>
    <n v="0.6"/>
    <x v="0"/>
    <n v="1"/>
    <n v="13.38"/>
  </r>
  <r>
    <n v="0.72"/>
    <n v="0.51"/>
    <n v="0.81"/>
    <x v="184"/>
    <n v="76"/>
    <n v="81"/>
    <n v="84"/>
    <n v="3"/>
    <n v="4"/>
    <n v="5"/>
    <n v="5"/>
    <n v="0.75"/>
    <x v="1"/>
    <n v="1"/>
    <n v="10.65"/>
  </r>
  <r>
    <n v="0.91"/>
    <n v="0.62"/>
    <n v="0.74"/>
    <x v="178"/>
    <n v="69"/>
    <n v="75"/>
    <n v="89"/>
    <n v="0"/>
    <n v="5"/>
    <n v="8"/>
    <n v="0"/>
    <n v="0.8"/>
    <x v="2"/>
    <n v="1"/>
    <n v="10.73"/>
  </r>
  <r>
    <n v="0.64"/>
    <n v="0.92"/>
    <n v="0.72"/>
    <x v="38"/>
    <n v="81"/>
    <n v="88"/>
    <n v="65"/>
    <n v="1"/>
    <n v="1"/>
    <n v="3"/>
    <n v="1"/>
    <n v="0.9"/>
    <x v="2"/>
    <n v="1"/>
    <n v="14.86"/>
  </r>
  <r>
    <n v="0.59"/>
    <n v="0.55000000000000004"/>
    <n v="0.56999999999999995"/>
    <x v="21"/>
    <n v="70"/>
    <n v="65"/>
    <n v="66"/>
    <n v="0"/>
    <n v="1"/>
    <n v="17"/>
    <n v="3"/>
    <n v="0.61"/>
    <x v="2"/>
    <n v="1"/>
    <n v="6.22"/>
  </r>
  <r>
    <n v="0.77"/>
    <n v="0.77"/>
    <n v="0.57999999999999996"/>
    <x v="45"/>
    <n v="99"/>
    <n v="93"/>
    <n v="85"/>
    <n v="1"/>
    <n v="4"/>
    <n v="17"/>
    <n v="1"/>
    <n v="0.81"/>
    <x v="0"/>
    <n v="1"/>
    <n v="11.03"/>
  </r>
  <r>
    <n v="0.84"/>
    <n v="0.59"/>
    <n v="0.83"/>
    <x v="181"/>
    <n v="82"/>
    <n v="86"/>
    <n v="61"/>
    <n v="0"/>
    <n v="1"/>
    <n v="12"/>
    <n v="4"/>
    <n v="0.91"/>
    <x v="0"/>
    <n v="1"/>
    <n v="7.41"/>
  </r>
  <r>
    <n v="0.55000000000000004"/>
    <n v="0.67"/>
    <n v="0.86"/>
    <x v="218"/>
    <n v="58"/>
    <n v="64"/>
    <n v="99"/>
    <n v="4"/>
    <n v="4"/>
    <n v="5"/>
    <n v="3"/>
    <n v="0.97"/>
    <x v="2"/>
    <n v="1"/>
    <n v="14.29"/>
  </r>
  <r>
    <n v="0.56999999999999995"/>
    <n v="0.89"/>
    <n v="0.87"/>
    <x v="157"/>
    <n v="69"/>
    <n v="89"/>
    <n v="68"/>
    <n v="3"/>
    <n v="1"/>
    <n v="8"/>
    <n v="2"/>
    <n v="0.82"/>
    <x v="2"/>
    <n v="1"/>
    <n v="10.92"/>
  </r>
  <r>
    <n v="0.94"/>
    <n v="0.78"/>
    <n v="0.78"/>
    <x v="99"/>
    <n v="64"/>
    <n v="87"/>
    <n v="70"/>
    <n v="3"/>
    <n v="2"/>
    <n v="6"/>
    <n v="2"/>
    <n v="0.96"/>
    <x v="1"/>
    <n v="1"/>
    <n v="12.7"/>
  </r>
  <r>
    <n v="0.64"/>
    <n v="0.77"/>
    <n v="0.63"/>
    <x v="93"/>
    <n v="75"/>
    <n v="93"/>
    <n v="98"/>
    <n v="1"/>
    <n v="4"/>
    <n v="15"/>
    <n v="2"/>
    <n v="0.87"/>
    <x v="1"/>
    <n v="1"/>
    <n v="14.51"/>
  </r>
  <r>
    <n v="0.92"/>
    <n v="0.76"/>
    <n v="0.62"/>
    <x v="49"/>
    <n v="76"/>
    <n v="90"/>
    <n v="93"/>
    <n v="0"/>
    <n v="4"/>
    <n v="2"/>
    <n v="1"/>
    <n v="0.95"/>
    <x v="2"/>
    <n v="1"/>
    <n v="3.72"/>
  </r>
  <r>
    <n v="0.74"/>
    <n v="0.77"/>
    <n v="0.6"/>
    <x v="110"/>
    <n v="58"/>
    <n v="72"/>
    <n v="97"/>
    <n v="3"/>
    <n v="4"/>
    <n v="23"/>
    <n v="2"/>
    <n v="0.75"/>
    <x v="2"/>
    <n v="1"/>
    <n v="6.79"/>
  </r>
  <r>
    <n v="0.63"/>
    <n v="0.7"/>
    <n v="0.59"/>
    <x v="214"/>
    <n v="55"/>
    <n v="64"/>
    <n v="91"/>
    <n v="0"/>
    <n v="1"/>
    <n v="15"/>
    <n v="2"/>
    <n v="0.92"/>
    <x v="1"/>
    <n v="1"/>
    <n v="14.8"/>
  </r>
  <r>
    <n v="0.9"/>
    <n v="0.84"/>
    <n v="0.65"/>
    <x v="219"/>
    <n v="65"/>
    <n v="67"/>
    <n v="65"/>
    <n v="4"/>
    <n v="2"/>
    <n v="2"/>
    <n v="3"/>
    <n v="0.78"/>
    <x v="0"/>
    <n v="1"/>
    <n v="4.1100000000000003"/>
  </r>
  <r>
    <n v="0.85"/>
    <n v="0.91"/>
    <n v="0.69"/>
    <x v="73"/>
    <n v="97"/>
    <n v="72"/>
    <n v="79"/>
    <n v="4"/>
    <n v="1"/>
    <n v="8"/>
    <n v="1"/>
    <n v="0.79"/>
    <x v="0"/>
    <n v="1"/>
    <n v="8.57"/>
  </r>
  <r>
    <n v="0.72"/>
    <n v="0.82"/>
    <n v="0.88"/>
    <x v="62"/>
    <n v="82"/>
    <n v="85"/>
    <n v="83"/>
    <n v="3"/>
    <n v="1"/>
    <n v="16"/>
    <n v="0"/>
    <n v="0.69"/>
    <x v="0"/>
    <n v="1"/>
    <n v="3.71"/>
  </r>
  <r>
    <n v="0.54"/>
    <n v="0.62"/>
    <n v="0.6"/>
    <x v="220"/>
    <n v="95"/>
    <n v="77"/>
    <n v="57"/>
    <n v="3"/>
    <n v="3"/>
    <n v="6"/>
    <n v="0"/>
    <n v="0.69"/>
    <x v="1"/>
    <n v="1"/>
    <n v="6.8"/>
  </r>
  <r>
    <n v="0.92"/>
    <n v="0.93"/>
    <n v="0.84"/>
    <x v="116"/>
    <n v="82"/>
    <n v="72"/>
    <n v="72"/>
    <n v="4"/>
    <n v="1"/>
    <n v="20"/>
    <n v="1"/>
    <n v="0.66"/>
    <x v="0"/>
    <n v="1"/>
    <n v="14.37"/>
  </r>
  <r>
    <n v="0.74"/>
    <n v="0.5"/>
    <n v="0.76"/>
    <x v="125"/>
    <n v="54"/>
    <n v="66"/>
    <n v="80"/>
    <n v="3"/>
    <n v="4"/>
    <n v="5"/>
    <n v="5"/>
    <n v="0.99"/>
    <x v="2"/>
    <n v="1"/>
    <n v="8.1300000000000008"/>
  </r>
  <r>
    <n v="0.67"/>
    <n v="0.78"/>
    <n v="0.79"/>
    <x v="153"/>
    <n v="47"/>
    <n v="88"/>
    <n v="78"/>
    <n v="4"/>
    <n v="1"/>
    <n v="19"/>
    <n v="3"/>
    <n v="0.7"/>
    <x v="0"/>
    <n v="1"/>
    <n v="6.9"/>
  </r>
  <r>
    <n v="0.81"/>
    <n v="0.64"/>
    <n v="0.85"/>
    <x v="96"/>
    <n v="60"/>
    <n v="64"/>
    <n v="85"/>
    <n v="4"/>
    <n v="2"/>
    <n v="18"/>
    <n v="0"/>
    <n v="0.61"/>
    <x v="2"/>
    <n v="1"/>
    <n v="11.35"/>
  </r>
  <r>
    <n v="0.65"/>
    <n v="0.78"/>
    <n v="0.56000000000000005"/>
    <x v="197"/>
    <n v="69"/>
    <n v="91"/>
    <n v="69"/>
    <n v="1"/>
    <n v="0"/>
    <n v="13"/>
    <n v="2"/>
    <n v="0.84"/>
    <x v="1"/>
    <n v="1"/>
    <n v="4.82"/>
  </r>
  <r>
    <n v="0.54"/>
    <n v="0.81"/>
    <n v="0.6"/>
    <x v="118"/>
    <n v="49"/>
    <n v="95"/>
    <n v="74"/>
    <n v="3"/>
    <n v="2"/>
    <n v="1"/>
    <n v="4"/>
    <n v="0.84"/>
    <x v="2"/>
    <n v="1"/>
    <n v="14.84"/>
  </r>
  <r>
    <n v="0.67"/>
    <n v="0.85"/>
    <n v="0.56000000000000005"/>
    <x v="106"/>
    <n v="83"/>
    <n v="80"/>
    <n v="59"/>
    <n v="2"/>
    <n v="3"/>
    <n v="15"/>
    <n v="4"/>
    <n v="0.88"/>
    <x v="2"/>
    <n v="1"/>
    <n v="4.8"/>
  </r>
  <r>
    <n v="0.94"/>
    <n v="0.89"/>
    <n v="0.76"/>
    <x v="115"/>
    <n v="80"/>
    <n v="96"/>
    <n v="75"/>
    <n v="3"/>
    <n v="2"/>
    <n v="1"/>
    <n v="2"/>
    <n v="0.62"/>
    <x v="1"/>
    <n v="1"/>
    <n v="8.6199999999999992"/>
  </r>
  <r>
    <n v="0.61"/>
    <n v="0.82"/>
    <n v="0.56999999999999995"/>
    <x v="221"/>
    <n v="98"/>
    <n v="78"/>
    <n v="60"/>
    <n v="0"/>
    <n v="1"/>
    <n v="12"/>
    <n v="0"/>
    <n v="0.89"/>
    <x v="1"/>
    <n v="1"/>
    <n v="3.81"/>
  </r>
  <r>
    <n v="0.6"/>
    <n v="0.63"/>
    <n v="0.87"/>
    <x v="21"/>
    <n v="59"/>
    <n v="79"/>
    <n v="78"/>
    <n v="2"/>
    <n v="4"/>
    <n v="24"/>
    <n v="5"/>
    <n v="0.61"/>
    <x v="1"/>
    <n v="1"/>
    <n v="4.5"/>
  </r>
  <r>
    <n v="0.93"/>
    <n v="0.68"/>
    <n v="0.84"/>
    <x v="110"/>
    <n v="68"/>
    <n v="92"/>
    <n v="61"/>
    <n v="3"/>
    <n v="0"/>
    <n v="5"/>
    <n v="1"/>
    <n v="0.79"/>
    <x v="2"/>
    <n v="1"/>
    <n v="13.27"/>
  </r>
  <r>
    <n v="0.73"/>
    <n v="0.62"/>
    <n v="0.86"/>
    <x v="53"/>
    <n v="94"/>
    <n v="84"/>
    <n v="77"/>
    <n v="0"/>
    <n v="3"/>
    <n v="15"/>
    <n v="1"/>
    <n v="0.64"/>
    <x v="2"/>
    <n v="1"/>
    <n v="11.31"/>
  </r>
  <r>
    <n v="0.9"/>
    <n v="0.78"/>
    <n v="0.77"/>
    <x v="155"/>
    <n v="70"/>
    <n v="66"/>
    <n v="74"/>
    <n v="3"/>
    <n v="0"/>
    <n v="21"/>
    <n v="3"/>
    <n v="0.76"/>
    <x v="2"/>
    <n v="1"/>
    <n v="4.84"/>
  </r>
  <r>
    <n v="0.77"/>
    <n v="0.9"/>
    <n v="0.86"/>
    <x v="222"/>
    <n v="91"/>
    <n v="81"/>
    <n v="57"/>
    <n v="2"/>
    <n v="5"/>
    <n v="17"/>
    <n v="2"/>
    <n v="0.64"/>
    <x v="2"/>
    <n v="1"/>
    <n v="13.71"/>
  </r>
  <r>
    <n v="0.86"/>
    <n v="0.93"/>
    <n v="0.56999999999999995"/>
    <x v="171"/>
    <n v="74"/>
    <n v="74"/>
    <n v="71"/>
    <n v="0"/>
    <n v="3"/>
    <n v="6"/>
    <n v="5"/>
    <n v="0.76"/>
    <x v="0"/>
    <n v="1"/>
    <n v="10.78"/>
  </r>
  <r>
    <n v="0.65"/>
    <n v="0.68"/>
    <n v="0.81"/>
    <x v="217"/>
    <n v="98"/>
    <n v="86"/>
    <n v="87"/>
    <n v="2"/>
    <n v="1"/>
    <n v="21"/>
    <n v="2"/>
    <n v="0.6"/>
    <x v="1"/>
    <n v="1"/>
    <n v="12.54"/>
  </r>
  <r>
    <n v="0.65"/>
    <n v="0.52"/>
    <n v="0.89"/>
    <x v="43"/>
    <n v="88"/>
    <n v="89"/>
    <n v="80"/>
    <n v="3"/>
    <n v="4"/>
    <n v="9"/>
    <n v="2"/>
    <n v="0.92"/>
    <x v="2"/>
    <n v="1"/>
    <n v="13.9"/>
  </r>
  <r>
    <n v="0.77"/>
    <n v="0.87"/>
    <n v="0.56000000000000005"/>
    <x v="223"/>
    <n v="84"/>
    <n v="71"/>
    <n v="92"/>
    <n v="3"/>
    <n v="4"/>
    <n v="14"/>
    <n v="4"/>
    <n v="0.89"/>
    <x v="1"/>
    <n v="1"/>
    <n v="7.99"/>
  </r>
  <r>
    <n v="0.71"/>
    <n v="0.79"/>
    <n v="0.72"/>
    <x v="224"/>
    <n v="46"/>
    <n v="88"/>
    <n v="58"/>
    <n v="3"/>
    <n v="3"/>
    <n v="0"/>
    <n v="2"/>
    <n v="0.79"/>
    <x v="2"/>
    <n v="1"/>
    <n v="11.58"/>
  </r>
  <r>
    <n v="0.82"/>
    <n v="0.52"/>
    <n v="0.87"/>
    <x v="24"/>
    <n v="56"/>
    <n v="90"/>
    <n v="86"/>
    <n v="1"/>
    <n v="3"/>
    <n v="3"/>
    <n v="4"/>
    <n v="0.74"/>
    <x v="1"/>
    <n v="1"/>
    <n v="8.01"/>
  </r>
  <r>
    <n v="0.88"/>
    <n v="0.56000000000000005"/>
    <n v="0.64"/>
    <x v="132"/>
    <n v="55"/>
    <n v="69"/>
    <n v="99"/>
    <n v="2"/>
    <n v="3"/>
    <n v="5"/>
    <n v="5"/>
    <n v="0.75"/>
    <x v="2"/>
    <n v="1"/>
    <n v="4.45"/>
  </r>
  <r>
    <n v="0.72"/>
    <n v="0.57999999999999996"/>
    <n v="0.63"/>
    <x v="225"/>
    <n v="65"/>
    <n v="85"/>
    <n v="87"/>
    <n v="3"/>
    <n v="3"/>
    <n v="19"/>
    <n v="0"/>
    <n v="0.82"/>
    <x v="1"/>
    <n v="1"/>
    <n v="7.8"/>
  </r>
  <r>
    <n v="0.67"/>
    <n v="0.64"/>
    <n v="0.73"/>
    <x v="185"/>
    <n v="54"/>
    <n v="74"/>
    <n v="81"/>
    <n v="0"/>
    <n v="3"/>
    <n v="2"/>
    <n v="1"/>
    <n v="0.8"/>
    <x v="2"/>
    <n v="1"/>
    <n v="11.37"/>
  </r>
  <r>
    <n v="0.56000000000000005"/>
    <n v="0.76"/>
    <n v="0.64"/>
    <x v="226"/>
    <n v="92"/>
    <n v="70"/>
    <n v="88"/>
    <n v="4"/>
    <n v="5"/>
    <n v="9"/>
    <n v="3"/>
    <n v="0.92"/>
    <x v="0"/>
    <n v="1"/>
    <n v="4.09"/>
  </r>
  <r>
    <n v="0.94"/>
    <n v="0.62"/>
    <n v="0.72"/>
    <x v="179"/>
    <n v="76"/>
    <n v="65"/>
    <n v="66"/>
    <n v="1"/>
    <n v="5"/>
    <n v="23"/>
    <n v="1"/>
    <n v="0.63"/>
    <x v="0"/>
    <n v="1"/>
    <n v="6.51"/>
  </r>
  <r>
    <n v="0.94"/>
    <n v="0.8"/>
    <n v="0.56000000000000005"/>
    <x v="217"/>
    <n v="90"/>
    <n v="97"/>
    <n v="91"/>
    <n v="1"/>
    <n v="5"/>
    <n v="3"/>
    <n v="3"/>
    <n v="0.76"/>
    <x v="2"/>
    <n v="1"/>
    <n v="3.2"/>
  </r>
  <r>
    <n v="0.74"/>
    <n v="0.83"/>
    <n v="0.76"/>
    <x v="164"/>
    <n v="97"/>
    <n v="73"/>
    <n v="73"/>
    <n v="3"/>
    <n v="0"/>
    <n v="20"/>
    <n v="2"/>
    <n v="0.72"/>
    <x v="2"/>
    <n v="1"/>
    <n v="7.99"/>
  </r>
  <r>
    <n v="0.6"/>
    <n v="0.79"/>
    <n v="0.6"/>
    <x v="20"/>
    <n v="49"/>
    <n v="89"/>
    <n v="90"/>
    <n v="3"/>
    <n v="1"/>
    <n v="12"/>
    <n v="1"/>
    <n v="0.88"/>
    <x v="2"/>
    <n v="1"/>
    <n v="11.33"/>
  </r>
  <r>
    <n v="0.94"/>
    <n v="0.73"/>
    <n v="0.57999999999999996"/>
    <x v="83"/>
    <n v="62"/>
    <n v="74"/>
    <n v="72"/>
    <n v="3"/>
    <n v="1"/>
    <n v="18"/>
    <n v="5"/>
    <n v="0.68"/>
    <x v="0"/>
    <n v="1"/>
    <n v="4.87"/>
  </r>
  <r>
    <n v="0.84"/>
    <n v="0.8"/>
    <n v="0.64"/>
    <x v="227"/>
    <n v="74"/>
    <n v="75"/>
    <n v="93"/>
    <n v="1"/>
    <n v="4"/>
    <n v="18"/>
    <n v="2"/>
    <n v="0.83"/>
    <x v="2"/>
    <n v="1"/>
    <n v="7.39"/>
  </r>
  <r>
    <n v="0.68"/>
    <n v="0.59"/>
    <n v="0.72"/>
    <x v="137"/>
    <n v="66"/>
    <n v="73"/>
    <n v="94"/>
    <n v="4"/>
    <n v="4"/>
    <n v="12"/>
    <n v="0"/>
    <n v="0.6"/>
    <x v="1"/>
    <n v="1"/>
    <n v="14.69"/>
  </r>
  <r>
    <n v="0.82"/>
    <n v="0.81"/>
    <n v="0.62"/>
    <x v="48"/>
    <n v="67"/>
    <n v="81"/>
    <n v="95"/>
    <n v="3"/>
    <n v="2"/>
    <n v="7"/>
    <n v="1"/>
    <n v="0.86"/>
    <x v="2"/>
    <n v="1"/>
    <n v="13.54"/>
  </r>
  <r>
    <n v="0.65"/>
    <n v="0.59"/>
    <n v="0.63"/>
    <x v="3"/>
    <n v="59"/>
    <n v="81"/>
    <n v="93"/>
    <n v="3"/>
    <n v="0"/>
    <n v="24"/>
    <n v="5"/>
    <n v="0.85"/>
    <x v="0"/>
    <n v="1"/>
    <n v="14.79"/>
  </r>
  <r>
    <n v="0.89"/>
    <n v="0.9"/>
    <n v="0.6"/>
    <x v="122"/>
    <n v="52"/>
    <n v="83"/>
    <n v="88"/>
    <n v="4"/>
    <n v="4"/>
    <n v="16"/>
    <n v="5"/>
    <n v="0.85"/>
    <x v="0"/>
    <n v="1"/>
    <n v="10.53"/>
  </r>
  <r>
    <n v="0.9"/>
    <n v="0.67"/>
    <n v="0.56000000000000005"/>
    <x v="168"/>
    <n v="58"/>
    <n v="82"/>
    <n v="71"/>
    <n v="1"/>
    <n v="3"/>
    <n v="1"/>
    <n v="1"/>
    <n v="0.7"/>
    <x v="0"/>
    <n v="1"/>
    <n v="7.84"/>
  </r>
  <r>
    <n v="0.88"/>
    <n v="0.78"/>
    <n v="0.72"/>
    <x v="131"/>
    <n v="70"/>
    <n v="83"/>
    <n v="83"/>
    <n v="1"/>
    <n v="2"/>
    <n v="8"/>
    <n v="4"/>
    <n v="0.73"/>
    <x v="1"/>
    <n v="1"/>
    <n v="6.48"/>
  </r>
  <r>
    <n v="0.57999999999999996"/>
    <n v="0.59"/>
    <n v="0.67"/>
    <x v="151"/>
    <n v="87"/>
    <n v="92"/>
    <n v="64"/>
    <n v="1"/>
    <n v="2"/>
    <n v="2"/>
    <n v="5"/>
    <n v="0.79"/>
    <x v="0"/>
    <n v="1"/>
    <n v="10.49"/>
  </r>
  <r>
    <n v="0.8"/>
    <n v="0.76"/>
    <n v="0.7"/>
    <x v="72"/>
    <n v="85"/>
    <n v="71"/>
    <n v="70"/>
    <n v="4"/>
    <n v="0"/>
    <n v="18"/>
    <n v="5"/>
    <n v="0.91"/>
    <x v="0"/>
    <n v="1"/>
    <n v="8.26"/>
  </r>
  <r>
    <n v="0.57999999999999996"/>
    <n v="0.5"/>
    <n v="0.8"/>
    <x v="116"/>
    <n v="73"/>
    <n v="82"/>
    <n v="95"/>
    <n v="1"/>
    <n v="3"/>
    <n v="3"/>
    <n v="4"/>
    <n v="0.89"/>
    <x v="0"/>
    <n v="1"/>
    <n v="10.09"/>
  </r>
  <r>
    <n v="0.53"/>
    <n v="0.86"/>
    <n v="0.62"/>
    <x v="18"/>
    <n v="76"/>
    <n v="84"/>
    <n v="89"/>
    <n v="1"/>
    <n v="5"/>
    <n v="5"/>
    <n v="0"/>
    <n v="0.93"/>
    <x v="0"/>
    <n v="1"/>
    <n v="9.69"/>
  </r>
  <r>
    <n v="0.65"/>
    <n v="0.84"/>
    <n v="0.75"/>
    <x v="113"/>
    <n v="86"/>
    <n v="65"/>
    <n v="91"/>
    <n v="0"/>
    <n v="0"/>
    <n v="4"/>
    <n v="0"/>
    <n v="0.9"/>
    <x v="1"/>
    <n v="1"/>
    <n v="5.64"/>
  </r>
  <r>
    <n v="0.67"/>
    <n v="0.61"/>
    <n v="0.87"/>
    <x v="68"/>
    <n v="80"/>
    <n v="86"/>
    <n v="79"/>
    <n v="4"/>
    <n v="4"/>
    <n v="24"/>
    <n v="1"/>
    <n v="0.97"/>
    <x v="0"/>
    <n v="1"/>
    <n v="3.21"/>
  </r>
  <r>
    <n v="0.59"/>
    <n v="0.54"/>
    <n v="0.66"/>
    <x v="154"/>
    <n v="74"/>
    <n v="72"/>
    <n v="62"/>
    <n v="0"/>
    <n v="5"/>
    <n v="14"/>
    <n v="3"/>
    <n v="0.61"/>
    <x v="2"/>
    <n v="1"/>
    <n v="14.09"/>
  </r>
  <r>
    <n v="0.9"/>
    <n v="0.71"/>
    <n v="0.62"/>
    <x v="161"/>
    <n v="44"/>
    <n v="67"/>
    <n v="69"/>
    <n v="1"/>
    <n v="3"/>
    <n v="9"/>
    <n v="5"/>
    <n v="0.86"/>
    <x v="2"/>
    <n v="1"/>
    <n v="12.39"/>
  </r>
  <r>
    <n v="0.79"/>
    <n v="0.53"/>
    <n v="0.83"/>
    <x v="109"/>
    <n v="61"/>
    <n v="99"/>
    <n v="91"/>
    <n v="3"/>
    <n v="0"/>
    <n v="17"/>
    <n v="2"/>
    <n v="0.68"/>
    <x v="2"/>
    <n v="1"/>
    <n v="10.16"/>
  </r>
  <r>
    <n v="0.84"/>
    <n v="0.86"/>
    <n v="0.82"/>
    <x v="8"/>
    <n v="43"/>
    <n v="81"/>
    <n v="95"/>
    <n v="3"/>
    <n v="5"/>
    <n v="7"/>
    <n v="2"/>
    <n v="0.64"/>
    <x v="0"/>
    <n v="1"/>
    <n v="6.7"/>
  </r>
  <r>
    <n v="0.62"/>
    <n v="0.56000000000000005"/>
    <n v="0.63"/>
    <x v="19"/>
    <n v="87"/>
    <n v="73"/>
    <n v="61"/>
    <n v="1"/>
    <n v="0"/>
    <n v="7"/>
    <n v="2"/>
    <n v="0.91"/>
    <x v="0"/>
    <n v="1"/>
    <n v="3.31"/>
  </r>
  <r>
    <n v="0.85"/>
    <n v="0.65"/>
    <n v="0.56000000000000005"/>
    <x v="91"/>
    <n v="98"/>
    <n v="96"/>
    <n v="55"/>
    <n v="3"/>
    <n v="4"/>
    <n v="10"/>
    <n v="5"/>
    <n v="0.88"/>
    <x v="0"/>
    <n v="1"/>
    <n v="4.83"/>
  </r>
  <r>
    <n v="0.51"/>
    <n v="0.82"/>
    <n v="0.64"/>
    <x v="228"/>
    <n v="71"/>
    <n v="75"/>
    <n v="94"/>
    <n v="3"/>
    <n v="1"/>
    <n v="18"/>
    <n v="0"/>
    <n v="0.65"/>
    <x v="2"/>
    <n v="1"/>
    <n v="9.83"/>
  </r>
  <r>
    <n v="0.63"/>
    <n v="0.59"/>
    <n v="0.55000000000000004"/>
    <x v="126"/>
    <n v="44"/>
    <n v="82"/>
    <n v="95"/>
    <n v="4"/>
    <n v="4"/>
    <n v="6"/>
    <n v="3"/>
    <n v="0.64"/>
    <x v="0"/>
    <n v="1"/>
    <n v="5.85"/>
  </r>
  <r>
    <n v="0.54"/>
    <n v="0.91"/>
    <n v="0.71"/>
    <x v="229"/>
    <n v="64"/>
    <n v="72"/>
    <n v="55"/>
    <n v="4"/>
    <n v="1"/>
    <n v="20"/>
    <n v="0"/>
    <n v="0.82"/>
    <x v="0"/>
    <n v="1"/>
    <n v="6.53"/>
  </r>
  <r>
    <n v="0.8"/>
    <n v="0.78"/>
    <n v="0.62"/>
    <x v="80"/>
    <n v="47"/>
    <n v="90"/>
    <n v="68"/>
    <n v="0"/>
    <n v="5"/>
    <n v="13"/>
    <n v="5"/>
    <n v="0.65"/>
    <x v="0"/>
    <n v="1"/>
    <n v="12.11"/>
  </r>
  <r>
    <n v="0.74"/>
    <n v="0.72"/>
    <n v="0.71"/>
    <x v="230"/>
    <n v="73"/>
    <n v="67"/>
    <n v="57"/>
    <n v="2"/>
    <n v="1"/>
    <n v="6"/>
    <n v="2"/>
    <n v="0.9"/>
    <x v="1"/>
    <n v="1"/>
    <n v="7.06"/>
  </r>
  <r>
    <n v="0.74"/>
    <n v="0.82"/>
    <n v="0.65"/>
    <x v="0"/>
    <n v="76"/>
    <n v="76"/>
    <n v="96"/>
    <n v="2"/>
    <n v="2"/>
    <n v="14"/>
    <n v="0"/>
    <n v="0.83"/>
    <x v="1"/>
    <n v="1"/>
    <n v="11.06"/>
  </r>
  <r>
    <n v="0.55000000000000004"/>
    <n v="0.53"/>
    <n v="0.62"/>
    <x v="11"/>
    <n v="84"/>
    <n v="93"/>
    <n v="68"/>
    <n v="4"/>
    <n v="1"/>
    <n v="4"/>
    <n v="3"/>
    <n v="0.82"/>
    <x v="1"/>
    <n v="1"/>
    <n v="9.4499999999999993"/>
  </r>
  <r>
    <n v="0.65"/>
    <n v="0.52"/>
    <n v="0.55000000000000004"/>
    <x v="34"/>
    <n v="77"/>
    <n v="65"/>
    <n v="77"/>
    <n v="3"/>
    <n v="0"/>
    <n v="22"/>
    <n v="0"/>
    <n v="0.81"/>
    <x v="2"/>
    <n v="1"/>
    <n v="9.7200000000000006"/>
  </r>
  <r>
    <n v="0.53"/>
    <n v="0.92"/>
    <n v="0.55000000000000004"/>
    <x v="178"/>
    <n v="99"/>
    <n v="88"/>
    <n v="98"/>
    <n v="0"/>
    <n v="2"/>
    <n v="10"/>
    <n v="1"/>
    <n v="0.74"/>
    <x v="1"/>
    <n v="1"/>
    <n v="12.67"/>
  </r>
  <r>
    <n v="0.64"/>
    <n v="0.75"/>
    <n v="0.55000000000000004"/>
    <x v="6"/>
    <n v="82"/>
    <n v="81"/>
    <n v="69"/>
    <n v="0"/>
    <n v="3"/>
    <n v="17"/>
    <n v="5"/>
    <n v="0.99"/>
    <x v="2"/>
    <n v="1"/>
    <n v="14.9"/>
  </r>
  <r>
    <n v="0.63"/>
    <n v="0.56999999999999995"/>
    <n v="0.87"/>
    <x v="201"/>
    <n v="43"/>
    <n v="74"/>
    <n v="89"/>
    <n v="0"/>
    <n v="5"/>
    <n v="14"/>
    <n v="3"/>
    <n v="0.73"/>
    <x v="1"/>
    <n v="1"/>
    <n v="9.7899999999999991"/>
  </r>
  <r>
    <n v="0.65"/>
    <n v="0.75"/>
    <n v="0.69"/>
    <x v="158"/>
    <n v="78"/>
    <n v="65"/>
    <n v="71"/>
    <n v="4"/>
    <n v="1"/>
    <n v="19"/>
    <n v="3"/>
    <n v="0.7"/>
    <x v="2"/>
    <n v="1"/>
    <n v="5.31"/>
  </r>
  <r>
    <n v="0.68"/>
    <n v="0.71"/>
    <n v="0.55000000000000004"/>
    <x v="221"/>
    <n v="61"/>
    <n v="72"/>
    <n v="64"/>
    <n v="3"/>
    <n v="0"/>
    <n v="6"/>
    <n v="0"/>
    <n v="0.61"/>
    <x v="2"/>
    <n v="1"/>
    <n v="4.0999999999999996"/>
  </r>
  <r>
    <n v="0.91"/>
    <n v="0.53"/>
    <n v="0.64"/>
    <x v="11"/>
    <n v="85"/>
    <n v="61"/>
    <n v="86"/>
    <n v="4"/>
    <n v="5"/>
    <n v="13"/>
    <n v="4"/>
    <n v="0.89"/>
    <x v="2"/>
    <n v="1"/>
    <n v="11.55"/>
  </r>
  <r>
    <n v="0.59"/>
    <n v="0.65"/>
    <n v="0.8"/>
    <x v="62"/>
    <n v="74"/>
    <n v="99"/>
    <n v="92"/>
    <n v="1"/>
    <n v="1"/>
    <n v="4"/>
    <n v="1"/>
    <n v="0.63"/>
    <x v="1"/>
    <n v="1"/>
    <n v="13.96"/>
  </r>
  <r>
    <n v="0.85"/>
    <n v="0.67"/>
    <n v="0.63"/>
    <x v="42"/>
    <n v="80"/>
    <n v="62"/>
    <n v="77"/>
    <n v="2"/>
    <n v="1"/>
    <n v="2"/>
    <n v="1"/>
    <n v="0.84"/>
    <x v="0"/>
    <n v="1"/>
    <n v="3.1"/>
  </r>
  <r>
    <n v="0.95"/>
    <n v="0.94"/>
    <n v="0.77"/>
    <x v="157"/>
    <n v="47"/>
    <n v="82"/>
    <n v="70"/>
    <n v="3"/>
    <n v="2"/>
    <n v="18"/>
    <n v="5"/>
    <n v="0.72"/>
    <x v="2"/>
    <n v="1"/>
    <n v="10.46"/>
  </r>
  <r>
    <n v="0.83"/>
    <n v="0.57999999999999996"/>
    <n v="0.82"/>
    <x v="92"/>
    <n v="78"/>
    <n v="65"/>
    <n v="97"/>
    <n v="4"/>
    <n v="5"/>
    <n v="12"/>
    <n v="0"/>
    <n v="0.97"/>
    <x v="1"/>
    <n v="1"/>
    <n v="6.32"/>
  </r>
  <r>
    <n v="0.87"/>
    <n v="0.54"/>
    <n v="0.84"/>
    <x v="231"/>
    <n v="71"/>
    <n v="63"/>
    <n v="98"/>
    <n v="0"/>
    <n v="1"/>
    <n v="23"/>
    <n v="2"/>
    <n v="0.75"/>
    <x v="2"/>
    <n v="1"/>
    <n v="9.24"/>
  </r>
  <r>
    <n v="0.79"/>
    <n v="0.57999999999999996"/>
    <n v="0.8"/>
    <x v="33"/>
    <n v="81"/>
    <n v="68"/>
    <n v="97"/>
    <n v="1"/>
    <n v="4"/>
    <n v="1"/>
    <n v="5"/>
    <n v="0.98"/>
    <x v="0"/>
    <n v="1"/>
    <n v="12.38"/>
  </r>
  <r>
    <n v="0.69"/>
    <n v="0.71"/>
    <n v="0.71"/>
    <x v="0"/>
    <n v="44"/>
    <n v="85"/>
    <n v="91"/>
    <n v="2"/>
    <n v="3"/>
    <n v="22"/>
    <n v="3"/>
    <n v="0.73"/>
    <x v="2"/>
    <n v="1"/>
    <n v="13.42"/>
  </r>
  <r>
    <n v="0.56000000000000005"/>
    <n v="0.65"/>
    <n v="0.73"/>
    <x v="61"/>
    <n v="67"/>
    <n v="67"/>
    <n v="77"/>
    <n v="3"/>
    <n v="2"/>
    <n v="1"/>
    <n v="3"/>
    <n v="0.98"/>
    <x v="0"/>
    <n v="1"/>
    <n v="7.17"/>
  </r>
  <r>
    <n v="0.84"/>
    <n v="0.74"/>
    <n v="0.69"/>
    <x v="232"/>
    <n v="99"/>
    <n v="89"/>
    <n v="68"/>
    <n v="3"/>
    <n v="0"/>
    <n v="22"/>
    <n v="0"/>
    <n v="0.78"/>
    <x v="1"/>
    <n v="1"/>
    <n v="6.02"/>
  </r>
  <r>
    <n v="0.5"/>
    <n v="0.83"/>
    <n v="0.59"/>
    <x v="100"/>
    <n v="43"/>
    <n v="95"/>
    <n v="67"/>
    <n v="2"/>
    <n v="3"/>
    <n v="22"/>
    <n v="1"/>
    <n v="0.6"/>
    <x v="0"/>
    <n v="1"/>
    <n v="10.44"/>
  </r>
  <r>
    <n v="0.76"/>
    <n v="0.85"/>
    <n v="0.62"/>
    <x v="45"/>
    <n v="98"/>
    <n v="97"/>
    <n v="70"/>
    <n v="1"/>
    <n v="3"/>
    <n v="0"/>
    <n v="4"/>
    <n v="0.99"/>
    <x v="0"/>
    <n v="1"/>
    <n v="4.8099999999999996"/>
  </r>
  <r>
    <n v="0.65"/>
    <n v="0.55000000000000004"/>
    <n v="0.76"/>
    <x v="75"/>
    <n v="71"/>
    <n v="71"/>
    <n v="58"/>
    <n v="2"/>
    <n v="4"/>
    <n v="24"/>
    <n v="1"/>
    <n v="0.84"/>
    <x v="2"/>
    <n v="1"/>
    <n v="12"/>
  </r>
  <r>
    <n v="0.93"/>
    <n v="0.68"/>
    <n v="0.84"/>
    <x v="46"/>
    <n v="87"/>
    <n v="74"/>
    <n v="89"/>
    <n v="3"/>
    <n v="1"/>
    <n v="23"/>
    <n v="3"/>
    <n v="0.63"/>
    <x v="2"/>
    <n v="1"/>
    <n v="14.55"/>
  </r>
  <r>
    <n v="0.64"/>
    <n v="0.92"/>
    <n v="0.73"/>
    <x v="55"/>
    <n v="85"/>
    <n v="79"/>
    <n v="67"/>
    <n v="4"/>
    <n v="4"/>
    <n v="0"/>
    <n v="0"/>
    <n v="0.82"/>
    <x v="0"/>
    <n v="1"/>
    <n v="3.87"/>
  </r>
  <r>
    <n v="0.56999999999999995"/>
    <n v="0.78"/>
    <n v="0.72"/>
    <x v="7"/>
    <n v="52"/>
    <n v="69"/>
    <n v="76"/>
    <n v="1"/>
    <n v="1"/>
    <n v="9"/>
    <n v="2"/>
    <n v="0.61"/>
    <x v="0"/>
    <n v="1"/>
    <n v="4.91"/>
  </r>
  <r>
    <n v="0.83"/>
    <n v="0.65"/>
    <n v="0.55000000000000004"/>
    <x v="233"/>
    <n v="93"/>
    <n v="95"/>
    <n v="62"/>
    <n v="2"/>
    <n v="5"/>
    <n v="18"/>
    <n v="0"/>
    <n v="0.94"/>
    <x v="0"/>
    <n v="1"/>
    <n v="9.1300000000000008"/>
  </r>
  <r>
    <n v="0.64"/>
    <n v="0.56999999999999995"/>
    <n v="0.87"/>
    <x v="6"/>
    <n v="40"/>
    <n v="85"/>
    <n v="85"/>
    <n v="2"/>
    <n v="4"/>
    <n v="23"/>
    <n v="0"/>
    <n v="0.92"/>
    <x v="1"/>
    <n v="1"/>
    <n v="10.33"/>
  </r>
  <r>
    <n v="0.93"/>
    <n v="0.73"/>
    <n v="0.87"/>
    <x v="153"/>
    <n v="86"/>
    <n v="88"/>
    <n v="65"/>
    <n v="1"/>
    <n v="3"/>
    <n v="0"/>
    <n v="2"/>
    <n v="0.62"/>
    <x v="1"/>
    <n v="1"/>
    <n v="12.76"/>
  </r>
  <r>
    <n v="0.67"/>
    <n v="0.73"/>
    <n v="0.63"/>
    <x v="38"/>
    <n v="48"/>
    <n v="91"/>
    <n v="63"/>
    <n v="3"/>
    <n v="4"/>
    <n v="21"/>
    <n v="5"/>
    <n v="0.7"/>
    <x v="2"/>
    <n v="1"/>
    <n v="8.8800000000000008"/>
  </r>
  <r>
    <n v="0.51"/>
    <n v="0.62"/>
    <n v="0.86"/>
    <x v="103"/>
    <n v="42"/>
    <n v="89"/>
    <n v="90"/>
    <n v="3"/>
    <n v="5"/>
    <n v="10"/>
    <n v="4"/>
    <n v="0.74"/>
    <x v="1"/>
    <n v="1"/>
    <n v="5.92"/>
  </r>
  <r>
    <n v="0.63"/>
    <n v="0.75"/>
    <n v="0.8"/>
    <x v="54"/>
    <n v="76"/>
    <n v="62"/>
    <n v="87"/>
    <n v="1"/>
    <n v="3"/>
    <n v="17"/>
    <n v="0"/>
    <n v="0.73"/>
    <x v="0"/>
    <n v="1"/>
    <n v="4.6900000000000004"/>
  </r>
  <r>
    <n v="0.79"/>
    <n v="0.5"/>
    <n v="0.65"/>
    <x v="3"/>
    <n v="70"/>
    <n v="89"/>
    <n v="58"/>
    <n v="1"/>
    <n v="3"/>
    <n v="17"/>
    <n v="5"/>
    <n v="0.94"/>
    <x v="0"/>
    <n v="1"/>
    <n v="9.52"/>
  </r>
  <r>
    <n v="0.65"/>
    <n v="0.65"/>
    <n v="0.78"/>
    <x v="6"/>
    <n v="94"/>
    <n v="79"/>
    <n v="66"/>
    <n v="4"/>
    <n v="5"/>
    <n v="4"/>
    <n v="5"/>
    <n v="0.81"/>
    <x v="2"/>
    <n v="1"/>
    <n v="5.26"/>
  </r>
  <r>
    <n v="0.51"/>
    <n v="0.66"/>
    <n v="0.59"/>
    <x v="114"/>
    <n v="51"/>
    <n v="67"/>
    <n v="89"/>
    <n v="3"/>
    <n v="0"/>
    <n v="7"/>
    <n v="1"/>
    <n v="0.97"/>
    <x v="1"/>
    <n v="1"/>
    <n v="3.44"/>
  </r>
  <r>
    <n v="0.74"/>
    <n v="0.94"/>
    <n v="0.87"/>
    <x v="132"/>
    <n v="46"/>
    <n v="79"/>
    <n v="66"/>
    <n v="4"/>
    <n v="2"/>
    <n v="0"/>
    <n v="0"/>
    <n v="0.79"/>
    <x v="2"/>
    <n v="1"/>
    <n v="12.41"/>
  </r>
  <r>
    <n v="0.54"/>
    <n v="0.64"/>
    <n v="0.7"/>
    <x v="180"/>
    <n v="99"/>
    <n v="77"/>
    <n v="84"/>
    <n v="2"/>
    <n v="0"/>
    <n v="7"/>
    <n v="4"/>
    <n v="0.7"/>
    <x v="2"/>
    <n v="1"/>
    <n v="6.55"/>
  </r>
  <r>
    <n v="0.57999999999999996"/>
    <n v="0.64"/>
    <n v="0.82"/>
    <x v="66"/>
    <n v="94"/>
    <n v="63"/>
    <n v="56"/>
    <n v="1"/>
    <n v="0"/>
    <n v="20"/>
    <n v="4"/>
    <n v="0.95"/>
    <x v="1"/>
    <n v="1"/>
    <n v="12.5"/>
  </r>
  <r>
    <n v="0.54"/>
    <n v="0.71"/>
    <n v="0.55000000000000004"/>
    <x v="166"/>
    <n v="57"/>
    <n v="80"/>
    <n v="94"/>
    <n v="2"/>
    <n v="1"/>
    <n v="19"/>
    <n v="1"/>
    <n v="0.98"/>
    <x v="2"/>
    <n v="1"/>
    <n v="13.27"/>
  </r>
  <r>
    <n v="0.92"/>
    <n v="0.7"/>
    <n v="0.62"/>
    <x v="234"/>
    <n v="84"/>
    <n v="95"/>
    <n v="95"/>
    <n v="4"/>
    <n v="0"/>
    <n v="3"/>
    <n v="4"/>
    <n v="0.86"/>
    <x v="2"/>
    <n v="1"/>
    <n v="3.5"/>
  </r>
  <r>
    <n v="0.71"/>
    <n v="0.81"/>
    <n v="0.79"/>
    <x v="235"/>
    <n v="82"/>
    <n v="92"/>
    <n v="58"/>
    <n v="0"/>
    <n v="0"/>
    <n v="1"/>
    <n v="1"/>
    <n v="0.67"/>
    <x v="0"/>
    <n v="1"/>
    <n v="11.04"/>
  </r>
  <r>
    <n v="0.83"/>
    <n v="0.89"/>
    <n v="0.59"/>
    <x v="200"/>
    <n v="76"/>
    <n v="81"/>
    <n v="58"/>
    <n v="4"/>
    <n v="5"/>
    <n v="16"/>
    <n v="5"/>
    <n v="0.62"/>
    <x v="0"/>
    <n v="1"/>
    <n v="4"/>
  </r>
  <r>
    <n v="0.72"/>
    <n v="0.66"/>
    <n v="0.79"/>
    <x v="56"/>
    <n v="73"/>
    <n v="83"/>
    <n v="89"/>
    <n v="2"/>
    <n v="0"/>
    <n v="14"/>
    <n v="0"/>
    <n v="0.8"/>
    <x v="1"/>
    <n v="1"/>
    <n v="12.68"/>
  </r>
  <r>
    <n v="0.91"/>
    <n v="0.89"/>
    <n v="0.78"/>
    <x v="188"/>
    <n v="62"/>
    <n v="90"/>
    <n v="77"/>
    <n v="2"/>
    <n v="2"/>
    <n v="18"/>
    <n v="2"/>
    <n v="0.98"/>
    <x v="0"/>
    <n v="1"/>
    <n v="8.8000000000000007"/>
  </r>
  <r>
    <n v="0.86"/>
    <n v="0.8"/>
    <n v="0.77"/>
    <x v="230"/>
    <n v="57"/>
    <n v="67"/>
    <n v="76"/>
    <n v="0"/>
    <n v="0"/>
    <n v="23"/>
    <n v="3"/>
    <n v="0.68"/>
    <x v="0"/>
    <n v="1"/>
    <n v="5.48"/>
  </r>
  <r>
    <n v="0.64"/>
    <n v="0.61"/>
    <n v="0.75"/>
    <x v="236"/>
    <n v="40"/>
    <n v="99"/>
    <n v="96"/>
    <n v="4"/>
    <n v="1"/>
    <n v="21"/>
    <n v="0"/>
    <n v="0.75"/>
    <x v="1"/>
    <n v="1"/>
    <n v="5.85"/>
  </r>
  <r>
    <n v="0.83"/>
    <n v="0.56000000000000005"/>
    <n v="0.69"/>
    <x v="96"/>
    <n v="57"/>
    <n v="94"/>
    <n v="70"/>
    <n v="0"/>
    <n v="2"/>
    <n v="22"/>
    <n v="4"/>
    <n v="0.61"/>
    <x v="0"/>
    <n v="1"/>
    <n v="11.79"/>
  </r>
  <r>
    <n v="0.53"/>
    <n v="0.63"/>
    <n v="0.6"/>
    <x v="1"/>
    <n v="87"/>
    <n v="85"/>
    <n v="56"/>
    <n v="1"/>
    <n v="4"/>
    <n v="0"/>
    <n v="0"/>
    <n v="0.65"/>
    <x v="1"/>
    <n v="1"/>
    <n v="9.8699999999999992"/>
  </r>
  <r>
    <n v="0.78"/>
    <n v="0.94"/>
    <n v="0.74"/>
    <x v="148"/>
    <n v="41"/>
    <n v="90"/>
    <n v="75"/>
    <n v="0"/>
    <n v="4"/>
    <n v="23"/>
    <n v="2"/>
    <n v="0.98"/>
    <x v="0"/>
    <n v="1"/>
    <n v="12.11"/>
  </r>
  <r>
    <n v="0.7"/>
    <n v="0.82"/>
    <n v="0.56000000000000005"/>
    <x v="28"/>
    <n v="76"/>
    <n v="81"/>
    <n v="74"/>
    <n v="4"/>
    <n v="3"/>
    <n v="20"/>
    <n v="5"/>
    <n v="0.6"/>
    <x v="2"/>
    <n v="1"/>
    <n v="11.02"/>
  </r>
  <r>
    <n v="0.57999999999999996"/>
    <n v="0.73"/>
    <n v="0.86"/>
    <x v="237"/>
    <n v="59"/>
    <n v="64"/>
    <n v="95"/>
    <n v="1"/>
    <n v="1"/>
    <n v="21"/>
    <n v="0"/>
    <n v="0.94"/>
    <x v="0"/>
    <n v="1"/>
    <n v="5.13"/>
  </r>
  <r>
    <n v="0.61"/>
    <n v="0.57999999999999996"/>
    <n v="0.74"/>
    <x v="77"/>
    <n v="99"/>
    <n v="69"/>
    <n v="67"/>
    <n v="2"/>
    <n v="3"/>
    <n v="23"/>
    <n v="0"/>
    <n v="0.99"/>
    <x v="1"/>
    <n v="1"/>
    <n v="12.26"/>
  </r>
  <r>
    <n v="0.69"/>
    <n v="0.68"/>
    <n v="0.56999999999999995"/>
    <x v="238"/>
    <n v="74"/>
    <n v="75"/>
    <n v="58"/>
    <n v="4"/>
    <n v="1"/>
    <n v="7"/>
    <n v="1"/>
    <n v="0.93"/>
    <x v="2"/>
    <n v="1"/>
    <n v="10.99"/>
  </r>
  <r>
    <n v="0.73"/>
    <n v="0.62"/>
    <n v="0.89"/>
    <x v="239"/>
    <n v="40"/>
    <n v="88"/>
    <n v="78"/>
    <n v="0"/>
    <n v="1"/>
    <n v="21"/>
    <n v="2"/>
    <n v="0.68"/>
    <x v="0"/>
    <n v="1"/>
    <n v="10.41"/>
  </r>
  <r>
    <n v="0.78"/>
    <n v="0.77"/>
    <n v="0.61"/>
    <x v="113"/>
    <n v="59"/>
    <n v="73"/>
    <n v="58"/>
    <n v="0"/>
    <n v="3"/>
    <n v="22"/>
    <n v="3"/>
    <n v="0.74"/>
    <x v="0"/>
    <n v="1"/>
    <n v="14.54"/>
  </r>
  <r>
    <n v="0.71"/>
    <n v="0.87"/>
    <n v="0.56000000000000005"/>
    <x v="235"/>
    <n v="88"/>
    <n v="82"/>
    <n v="91"/>
    <n v="1"/>
    <n v="5"/>
    <n v="4"/>
    <n v="5"/>
    <n v="0.77"/>
    <x v="1"/>
    <n v="1"/>
    <n v="6.77"/>
  </r>
  <r>
    <n v="0.68"/>
    <n v="0.65"/>
    <n v="0.7"/>
    <x v="48"/>
    <n v="49"/>
    <n v="74"/>
    <n v="56"/>
    <n v="1"/>
    <n v="4"/>
    <n v="7"/>
    <n v="2"/>
    <n v="0.82"/>
    <x v="2"/>
    <n v="1"/>
    <n v="6.94"/>
  </r>
  <r>
    <n v="0.55000000000000004"/>
    <n v="0.62"/>
    <n v="0.56000000000000005"/>
    <x v="128"/>
    <n v="73"/>
    <n v="70"/>
    <n v="82"/>
    <n v="3"/>
    <n v="2"/>
    <n v="19"/>
    <n v="5"/>
    <n v="0.61"/>
    <x v="0"/>
    <n v="1"/>
    <n v="3.12"/>
  </r>
  <r>
    <n v="0.7"/>
    <n v="0.74"/>
    <n v="0.79"/>
    <x v="204"/>
    <n v="96"/>
    <n v="80"/>
    <n v="97"/>
    <n v="4"/>
    <n v="4"/>
    <n v="14"/>
    <n v="0"/>
    <n v="0.81"/>
    <x v="0"/>
    <n v="1"/>
    <n v="13.9"/>
  </r>
  <r>
    <n v="0.75"/>
    <n v="0.88"/>
    <n v="0.66"/>
    <x v="135"/>
    <n v="84"/>
    <n v="69"/>
    <n v="96"/>
    <n v="4"/>
    <n v="5"/>
    <n v="15"/>
    <n v="5"/>
    <n v="0.66"/>
    <x v="1"/>
    <n v="1"/>
    <n v="9.7200000000000006"/>
  </r>
  <r>
    <n v="0.66"/>
    <n v="0.68"/>
    <n v="0.65"/>
    <x v="22"/>
    <n v="40"/>
    <n v="80"/>
    <n v="62"/>
    <n v="0"/>
    <n v="0"/>
    <n v="1"/>
    <n v="5"/>
    <n v="0.78"/>
    <x v="2"/>
    <n v="1"/>
    <n v="9.57"/>
  </r>
  <r>
    <n v="0.93"/>
    <n v="0.93"/>
    <n v="0.7"/>
    <x v="190"/>
    <n v="91"/>
    <n v="82"/>
    <n v="76"/>
    <n v="4"/>
    <n v="1"/>
    <n v="13"/>
    <n v="1"/>
    <n v="0.95"/>
    <x v="1"/>
    <n v="1"/>
    <n v="12.13"/>
  </r>
  <r>
    <n v="0.93"/>
    <n v="0.85"/>
    <n v="0.57999999999999996"/>
    <x v="61"/>
    <n v="91"/>
    <n v="99"/>
    <n v="66"/>
    <n v="4"/>
    <n v="2"/>
    <n v="19"/>
    <n v="1"/>
    <n v="0.81"/>
    <x v="1"/>
    <n v="1"/>
    <n v="5.17"/>
  </r>
  <r>
    <n v="0.65"/>
    <n v="0.53"/>
    <n v="0.84"/>
    <x v="66"/>
    <n v="59"/>
    <n v="93"/>
    <n v="90"/>
    <n v="3"/>
    <n v="3"/>
    <n v="9"/>
    <n v="3"/>
    <n v="0.97"/>
    <x v="2"/>
    <n v="1"/>
    <n v="14.73"/>
  </r>
  <r>
    <n v="0.68"/>
    <n v="0.6"/>
    <n v="0.57999999999999996"/>
    <x v="240"/>
    <n v="96"/>
    <n v="86"/>
    <n v="83"/>
    <n v="1"/>
    <n v="5"/>
    <n v="19"/>
    <n v="2"/>
    <n v="0.99"/>
    <x v="2"/>
    <n v="1"/>
    <n v="5.97"/>
  </r>
  <r>
    <n v="0.61"/>
    <n v="0.93"/>
    <n v="0.84"/>
    <x v="222"/>
    <n v="83"/>
    <n v="87"/>
    <n v="71"/>
    <n v="0"/>
    <n v="0"/>
    <n v="16"/>
    <n v="3"/>
    <n v="0.91"/>
    <x v="1"/>
    <n v="1"/>
    <n v="6.27"/>
  </r>
  <r>
    <n v="0.9"/>
    <n v="0.75"/>
    <n v="0.74"/>
    <x v="206"/>
    <n v="83"/>
    <n v="76"/>
    <n v="59"/>
    <n v="1"/>
    <n v="0"/>
    <n v="22"/>
    <n v="3"/>
    <n v="0.71"/>
    <x v="0"/>
    <n v="1"/>
    <n v="14.68"/>
  </r>
  <r>
    <n v="0.68"/>
    <n v="0.93"/>
    <n v="0.6"/>
    <x v="51"/>
    <n v="73"/>
    <n v="73"/>
    <n v="91"/>
    <n v="4"/>
    <n v="0"/>
    <n v="18"/>
    <n v="5"/>
    <n v="0.88"/>
    <x v="2"/>
    <n v="1"/>
    <n v="10.79"/>
  </r>
  <r>
    <n v="0.67"/>
    <n v="0.56999999999999995"/>
    <n v="0.84"/>
    <x v="241"/>
    <n v="53"/>
    <n v="73"/>
    <n v="86"/>
    <n v="1"/>
    <n v="3"/>
    <n v="23"/>
    <n v="1"/>
    <n v="0.84"/>
    <x v="0"/>
    <n v="1"/>
    <n v="7.15"/>
  </r>
  <r>
    <n v="0.64"/>
    <n v="0.9"/>
    <n v="0.69"/>
    <x v="12"/>
    <n v="94"/>
    <n v="65"/>
    <n v="86"/>
    <n v="1"/>
    <n v="2"/>
    <n v="16"/>
    <n v="0"/>
    <n v="0.83"/>
    <x v="0"/>
    <n v="1"/>
    <n v="14.74"/>
  </r>
  <r>
    <n v="0.85"/>
    <n v="0.78"/>
    <n v="0.8"/>
    <x v="159"/>
    <n v="43"/>
    <n v="62"/>
    <n v="81"/>
    <n v="1"/>
    <n v="0"/>
    <n v="15"/>
    <n v="5"/>
    <n v="0.9"/>
    <x v="1"/>
    <n v="1"/>
    <n v="5.57"/>
  </r>
  <r>
    <n v="0.87"/>
    <n v="0.86"/>
    <n v="0.55000000000000004"/>
    <x v="104"/>
    <n v="43"/>
    <n v="75"/>
    <n v="62"/>
    <n v="3"/>
    <n v="1"/>
    <n v="15"/>
    <n v="1"/>
    <n v="0.69"/>
    <x v="2"/>
    <n v="1"/>
    <n v="11.75"/>
  </r>
  <r>
    <n v="0.63"/>
    <n v="0.53"/>
    <n v="0.56999999999999995"/>
    <x v="133"/>
    <n v="90"/>
    <n v="82"/>
    <n v="73"/>
    <n v="3"/>
    <n v="4"/>
    <n v="18"/>
    <n v="0"/>
    <n v="0.98"/>
    <x v="1"/>
    <n v="1"/>
    <n v="6.37"/>
  </r>
  <r>
    <n v="0.78"/>
    <n v="0.83"/>
    <n v="0.82"/>
    <x v="196"/>
    <n v="71"/>
    <n v="99"/>
    <n v="56"/>
    <n v="0"/>
    <n v="4"/>
    <n v="3"/>
    <n v="0"/>
    <n v="0.88"/>
    <x v="2"/>
    <n v="1"/>
    <n v="14.14"/>
  </r>
  <r>
    <n v="0.82"/>
    <n v="0.71"/>
    <n v="0.62"/>
    <x v="58"/>
    <n v="93"/>
    <n v="92"/>
    <n v="65"/>
    <n v="2"/>
    <n v="4"/>
    <n v="4"/>
    <n v="3"/>
    <n v="0.67"/>
    <x v="2"/>
    <n v="1"/>
    <n v="14"/>
  </r>
  <r>
    <n v="0.9"/>
    <n v="0.5"/>
    <n v="0.73"/>
    <x v="180"/>
    <n v="40"/>
    <n v="62"/>
    <n v="96"/>
    <n v="4"/>
    <n v="2"/>
    <n v="22"/>
    <n v="1"/>
    <n v="0.64"/>
    <x v="0"/>
    <n v="1"/>
    <n v="14.56"/>
  </r>
  <r>
    <n v="0.72"/>
    <n v="0.8"/>
    <n v="0.85"/>
    <x v="242"/>
    <n v="94"/>
    <n v="74"/>
    <n v="85"/>
    <n v="1"/>
    <n v="4"/>
    <n v="11"/>
    <n v="5"/>
    <n v="0.83"/>
    <x v="2"/>
    <n v="1"/>
    <n v="13.19"/>
  </r>
  <r>
    <n v="0.56000000000000005"/>
    <n v="0.91"/>
    <n v="0.63"/>
    <x v="182"/>
    <n v="90"/>
    <n v="92"/>
    <n v="93"/>
    <n v="3"/>
    <n v="3"/>
    <n v="22"/>
    <n v="4"/>
    <n v="0.76"/>
    <x v="2"/>
    <n v="1"/>
    <n v="11.29"/>
  </r>
  <r>
    <n v="0.63"/>
    <n v="0.73"/>
    <n v="0.56999999999999995"/>
    <x v="219"/>
    <n v="51"/>
    <n v="74"/>
    <n v="93"/>
    <n v="1"/>
    <n v="4"/>
    <n v="21"/>
    <n v="2"/>
    <n v="0.78"/>
    <x v="2"/>
    <n v="1"/>
    <n v="3.29"/>
  </r>
  <r>
    <n v="0.65"/>
    <n v="0.62"/>
    <n v="0.87"/>
    <x v="35"/>
    <n v="84"/>
    <n v="84"/>
    <n v="90"/>
    <n v="2"/>
    <n v="1"/>
    <n v="21"/>
    <n v="2"/>
    <n v="0.94"/>
    <x v="1"/>
    <n v="1"/>
    <n v="6.2"/>
  </r>
  <r>
    <n v="0.9"/>
    <n v="0.74"/>
    <n v="0.56999999999999995"/>
    <x v="183"/>
    <n v="55"/>
    <n v="64"/>
    <n v="89"/>
    <n v="4"/>
    <n v="0"/>
    <n v="13"/>
    <n v="2"/>
    <n v="0.94"/>
    <x v="0"/>
    <n v="1"/>
    <n v="14.95"/>
  </r>
  <r>
    <n v="0.76"/>
    <n v="0.94"/>
    <n v="0.63"/>
    <x v="243"/>
    <n v="71"/>
    <n v="71"/>
    <n v="85"/>
    <n v="4"/>
    <n v="2"/>
    <n v="3"/>
    <n v="0"/>
    <n v="0.74"/>
    <x v="0"/>
    <n v="1"/>
    <n v="10.76"/>
  </r>
  <r>
    <n v="0.75"/>
    <n v="0.54"/>
    <n v="0.76"/>
    <x v="174"/>
    <n v="51"/>
    <n v="76"/>
    <n v="82"/>
    <n v="3"/>
    <n v="3"/>
    <n v="5"/>
    <n v="4"/>
    <n v="0.97"/>
    <x v="2"/>
    <n v="1"/>
    <n v="6.58"/>
  </r>
  <r>
    <n v="0.9"/>
    <n v="0.56000000000000005"/>
    <n v="0.8"/>
    <x v="159"/>
    <n v="84"/>
    <n v="67"/>
    <n v="79"/>
    <n v="2"/>
    <n v="0"/>
    <n v="20"/>
    <n v="2"/>
    <n v="0.91"/>
    <x v="1"/>
    <n v="1"/>
    <n v="8.73"/>
  </r>
  <r>
    <n v="0.82"/>
    <n v="0.87"/>
    <n v="0.76"/>
    <x v="244"/>
    <n v="55"/>
    <n v="76"/>
    <n v="98"/>
    <n v="1"/>
    <n v="4"/>
    <n v="23"/>
    <n v="4"/>
    <n v="0.77"/>
    <x v="0"/>
    <n v="1"/>
    <n v="3.98"/>
  </r>
  <r>
    <n v="0.73"/>
    <n v="0.53"/>
    <n v="0.59"/>
    <x v="58"/>
    <n v="47"/>
    <n v="77"/>
    <n v="73"/>
    <n v="4"/>
    <n v="2"/>
    <n v="8"/>
    <n v="4"/>
    <n v="0.95"/>
    <x v="1"/>
    <n v="1"/>
    <n v="7.85"/>
  </r>
  <r>
    <n v="0.7"/>
    <n v="0.54"/>
    <n v="0.78"/>
    <x v="147"/>
    <n v="68"/>
    <n v="64"/>
    <n v="89"/>
    <n v="3"/>
    <n v="1"/>
    <n v="16"/>
    <n v="2"/>
    <n v="0.75"/>
    <x v="1"/>
    <n v="1"/>
    <n v="9.74"/>
  </r>
  <r>
    <n v="0.67"/>
    <n v="0.63"/>
    <n v="0.63"/>
    <x v="78"/>
    <n v="46"/>
    <n v="98"/>
    <n v="93"/>
    <n v="4"/>
    <n v="3"/>
    <n v="0"/>
    <n v="0"/>
    <n v="0.67"/>
    <x v="0"/>
    <n v="1"/>
    <n v="4.9000000000000004"/>
  </r>
  <r>
    <n v="0.78"/>
    <n v="0.81"/>
    <n v="0.56000000000000005"/>
    <x v="117"/>
    <n v="82"/>
    <n v="69"/>
    <n v="79"/>
    <n v="2"/>
    <n v="4"/>
    <n v="9"/>
    <n v="2"/>
    <n v="0.75"/>
    <x v="0"/>
    <n v="1"/>
    <n v="10.28"/>
  </r>
  <r>
    <n v="0.73"/>
    <n v="0.75"/>
    <n v="0.57999999999999996"/>
    <x v="63"/>
    <n v="59"/>
    <n v="76"/>
    <n v="59"/>
    <n v="4"/>
    <n v="4"/>
    <n v="11"/>
    <n v="4"/>
    <n v="0.61"/>
    <x v="0"/>
    <n v="1"/>
    <n v="3.56"/>
  </r>
  <r>
    <n v="0.66"/>
    <n v="0.89"/>
    <n v="0.68"/>
    <x v="80"/>
    <n v="46"/>
    <n v="68"/>
    <n v="98"/>
    <n v="0"/>
    <n v="1"/>
    <n v="23"/>
    <n v="0"/>
    <n v="0.75"/>
    <x v="2"/>
    <n v="1"/>
    <n v="5.33"/>
  </r>
  <r>
    <n v="0.67"/>
    <n v="0.54"/>
    <n v="0.67"/>
    <x v="139"/>
    <n v="72"/>
    <n v="96"/>
    <n v="62"/>
    <n v="2"/>
    <n v="4"/>
    <n v="11"/>
    <n v="2"/>
    <n v="0.99"/>
    <x v="2"/>
    <n v="1"/>
    <n v="7.49"/>
  </r>
  <r>
    <n v="0.91"/>
    <n v="0.62"/>
    <n v="0.75"/>
    <x v="224"/>
    <n v="54"/>
    <n v="71"/>
    <n v="59"/>
    <n v="1"/>
    <n v="4"/>
    <n v="19"/>
    <n v="2"/>
    <n v="0.61"/>
    <x v="2"/>
    <n v="1"/>
    <n v="7.46"/>
  </r>
  <r>
    <n v="0.66"/>
    <n v="0.6"/>
    <n v="0.87"/>
    <x v="146"/>
    <n v="79"/>
    <n v="90"/>
    <n v="83"/>
    <n v="1"/>
    <n v="4"/>
    <n v="21"/>
    <n v="1"/>
    <n v="0.91"/>
    <x v="0"/>
    <n v="1"/>
    <n v="12.56"/>
  </r>
  <r>
    <n v="0.78"/>
    <n v="0.89"/>
    <n v="0.89"/>
    <x v="236"/>
    <n v="44"/>
    <n v="79"/>
    <n v="66"/>
    <n v="1"/>
    <n v="0"/>
    <n v="15"/>
    <n v="4"/>
    <n v="0.83"/>
    <x v="2"/>
    <n v="1"/>
    <n v="4.18"/>
  </r>
  <r>
    <n v="0.92"/>
    <n v="0.94"/>
    <n v="0.88"/>
    <x v="52"/>
    <n v="64"/>
    <n v="76"/>
    <n v="69"/>
    <n v="4"/>
    <n v="1"/>
    <n v="7"/>
    <n v="5"/>
    <n v="0.71"/>
    <x v="0"/>
    <n v="1"/>
    <n v="6.44"/>
  </r>
  <r>
    <n v="0.93"/>
    <n v="0.52"/>
    <n v="0.56999999999999995"/>
    <x v="79"/>
    <n v="93"/>
    <n v="74"/>
    <n v="75"/>
    <n v="0"/>
    <n v="3"/>
    <n v="13"/>
    <n v="5"/>
    <n v="0.63"/>
    <x v="1"/>
    <n v="1"/>
    <n v="3.37"/>
  </r>
  <r>
    <n v="0.64"/>
    <n v="0.69"/>
    <n v="0.83"/>
    <x v="122"/>
    <n v="55"/>
    <n v="78"/>
    <n v="71"/>
    <n v="1"/>
    <n v="1"/>
    <n v="18"/>
    <n v="4"/>
    <n v="0.7"/>
    <x v="2"/>
    <n v="1"/>
    <n v="5.63"/>
  </r>
  <r>
    <n v="0.75"/>
    <n v="0.91"/>
    <n v="0.88"/>
    <x v="88"/>
    <n v="44"/>
    <n v="62"/>
    <n v="67"/>
    <n v="3"/>
    <n v="4"/>
    <n v="7"/>
    <n v="0"/>
    <n v="0.64"/>
    <x v="1"/>
    <n v="1"/>
    <n v="14.22"/>
  </r>
  <r>
    <n v="0.75"/>
    <n v="0.82"/>
    <n v="0.56000000000000005"/>
    <x v="188"/>
    <n v="68"/>
    <n v="82"/>
    <n v="95"/>
    <n v="2"/>
    <n v="1"/>
    <n v="24"/>
    <n v="3"/>
    <n v="0.9"/>
    <x v="0"/>
    <n v="1"/>
    <n v="7.97"/>
  </r>
  <r>
    <n v="0.95"/>
    <n v="0.56999999999999995"/>
    <n v="0.89"/>
    <x v="87"/>
    <n v="94"/>
    <n v="66"/>
    <n v="96"/>
    <n v="2"/>
    <n v="5"/>
    <n v="10"/>
    <n v="4"/>
    <n v="0.62"/>
    <x v="0"/>
    <n v="1"/>
    <n v="9.2899999999999991"/>
  </r>
  <r>
    <n v="0.82"/>
    <n v="0.64"/>
    <n v="0.61"/>
    <x v="159"/>
    <n v="85"/>
    <n v="76"/>
    <n v="66"/>
    <n v="0"/>
    <n v="2"/>
    <n v="19"/>
    <n v="1"/>
    <n v="0.73"/>
    <x v="0"/>
    <n v="1"/>
    <n v="14.02"/>
  </r>
  <r>
    <n v="0.68"/>
    <n v="0.62"/>
    <n v="0.6"/>
    <x v="3"/>
    <n v="41"/>
    <n v="83"/>
    <n v="80"/>
    <n v="2"/>
    <n v="2"/>
    <n v="16"/>
    <n v="3"/>
    <n v="0.77"/>
    <x v="2"/>
    <n v="1"/>
    <n v="13.77"/>
  </r>
  <r>
    <n v="0.85"/>
    <n v="0.94"/>
    <n v="0.63"/>
    <x v="161"/>
    <n v="49"/>
    <n v="94"/>
    <n v="60"/>
    <n v="1"/>
    <n v="0"/>
    <n v="24"/>
    <n v="0"/>
    <n v="0.64"/>
    <x v="1"/>
    <n v="1"/>
    <n v="12.22"/>
  </r>
  <r>
    <n v="0.63"/>
    <n v="0.86"/>
    <n v="0.71"/>
    <x v="90"/>
    <n v="63"/>
    <n v="90"/>
    <n v="83"/>
    <n v="2"/>
    <n v="2"/>
    <n v="23"/>
    <n v="1"/>
    <n v="0.76"/>
    <x v="2"/>
    <n v="1"/>
    <n v="7.75"/>
  </r>
  <r>
    <n v="0.73"/>
    <n v="0.76"/>
    <n v="0.77"/>
    <x v="245"/>
    <n v="45"/>
    <n v="64"/>
    <n v="80"/>
    <n v="4"/>
    <n v="1"/>
    <n v="15"/>
    <n v="4"/>
    <n v="0.62"/>
    <x v="1"/>
    <n v="1"/>
    <n v="12.99"/>
  </r>
  <r>
    <n v="0.7"/>
    <n v="0.73"/>
    <n v="0.56000000000000005"/>
    <x v="182"/>
    <n v="90"/>
    <n v="62"/>
    <n v="60"/>
    <n v="3"/>
    <n v="0"/>
    <n v="13"/>
    <n v="4"/>
    <n v="0.99"/>
    <x v="0"/>
    <n v="1"/>
    <n v="10.84"/>
  </r>
  <r>
    <n v="0.77"/>
    <n v="0.7"/>
    <n v="0.69"/>
    <x v="0"/>
    <n v="68"/>
    <n v="98"/>
    <n v="75"/>
    <n v="0"/>
    <n v="1"/>
    <n v="8"/>
    <n v="3"/>
    <n v="0.87"/>
    <x v="2"/>
    <n v="1"/>
    <n v="9.7899999999999991"/>
  </r>
  <r>
    <n v="0.64"/>
    <n v="0.64"/>
    <n v="0.6"/>
    <x v="246"/>
    <n v="94"/>
    <n v="69"/>
    <n v="92"/>
    <n v="0"/>
    <n v="2"/>
    <n v="12"/>
    <n v="5"/>
    <n v="0.72"/>
    <x v="2"/>
    <n v="1"/>
    <n v="13.02"/>
  </r>
  <r>
    <n v="0.72"/>
    <n v="0.65"/>
    <n v="0.71"/>
    <x v="142"/>
    <n v="80"/>
    <n v="82"/>
    <n v="89"/>
    <n v="0"/>
    <n v="2"/>
    <n v="11"/>
    <n v="1"/>
    <n v="0.65"/>
    <x v="2"/>
    <n v="1"/>
    <n v="3.29"/>
  </r>
  <r>
    <n v="0.66"/>
    <n v="0.59"/>
    <n v="0.84"/>
    <x v="146"/>
    <n v="86"/>
    <n v="86"/>
    <n v="96"/>
    <n v="2"/>
    <n v="4"/>
    <n v="3"/>
    <n v="1"/>
    <n v="0.77"/>
    <x v="2"/>
    <n v="1"/>
    <n v="5.68"/>
  </r>
  <r>
    <n v="0.51"/>
    <n v="0.78"/>
    <n v="0.62"/>
    <x v="218"/>
    <n v="48"/>
    <n v="68"/>
    <n v="64"/>
    <n v="2"/>
    <n v="4"/>
    <n v="16"/>
    <n v="1"/>
    <n v="0.99"/>
    <x v="0"/>
    <n v="1"/>
    <n v="8.09"/>
  </r>
  <r>
    <n v="0.69"/>
    <n v="0.78"/>
    <n v="0.6"/>
    <x v="158"/>
    <n v="53"/>
    <n v="77"/>
    <n v="84"/>
    <n v="2"/>
    <n v="5"/>
    <n v="16"/>
    <n v="4"/>
    <n v="0.76"/>
    <x v="1"/>
    <n v="1"/>
    <n v="6.13"/>
  </r>
  <r>
    <n v="0.89"/>
    <n v="0.66"/>
    <n v="0.85"/>
    <x v="88"/>
    <n v="79"/>
    <n v="86"/>
    <n v="65"/>
    <n v="0"/>
    <n v="2"/>
    <n v="21"/>
    <n v="3"/>
    <n v="0.85"/>
    <x v="1"/>
    <n v="1"/>
    <n v="12.76"/>
  </r>
  <r>
    <n v="0.65"/>
    <n v="0.91"/>
    <n v="0.59"/>
    <x v="185"/>
    <n v="81"/>
    <n v="73"/>
    <n v="57"/>
    <n v="4"/>
    <n v="0"/>
    <n v="21"/>
    <n v="1"/>
    <n v="0.61"/>
    <x v="0"/>
    <n v="1"/>
    <n v="12.82"/>
  </r>
  <r>
    <n v="0.68"/>
    <n v="0.88"/>
    <n v="0.59"/>
    <x v="226"/>
    <n v="53"/>
    <n v="72"/>
    <n v="97"/>
    <n v="4"/>
    <n v="5"/>
    <n v="0"/>
    <n v="2"/>
    <n v="0.77"/>
    <x v="2"/>
    <n v="1"/>
    <n v="7.73"/>
  </r>
  <r>
    <n v="0.62"/>
    <n v="0.84"/>
    <n v="0.88"/>
    <x v="14"/>
    <n v="67"/>
    <n v="77"/>
    <n v="99"/>
    <n v="4"/>
    <n v="3"/>
    <n v="11"/>
    <n v="3"/>
    <n v="0.85"/>
    <x v="2"/>
    <n v="1"/>
    <n v="4.12"/>
  </r>
  <r>
    <n v="0.85"/>
    <n v="0.69"/>
    <n v="0.55000000000000004"/>
    <x v="106"/>
    <n v="75"/>
    <n v="83"/>
    <n v="56"/>
    <n v="4"/>
    <n v="0"/>
    <n v="24"/>
    <n v="3"/>
    <n v="0.95"/>
    <x v="0"/>
    <n v="1"/>
    <n v="3.19"/>
  </r>
  <r>
    <n v="0.56000000000000005"/>
    <n v="0.53"/>
    <n v="0.56999999999999995"/>
    <x v="198"/>
    <n v="69"/>
    <n v="83"/>
    <n v="60"/>
    <n v="0"/>
    <n v="1"/>
    <n v="7"/>
    <n v="0"/>
    <n v="0.86"/>
    <x v="2"/>
    <n v="1"/>
    <n v="11.78"/>
  </r>
  <r>
    <n v="0.64"/>
    <n v="0.7"/>
    <n v="0.83"/>
    <x v="55"/>
    <n v="63"/>
    <n v="90"/>
    <n v="69"/>
    <n v="3"/>
    <n v="4"/>
    <n v="11"/>
    <n v="5"/>
    <n v="0.99"/>
    <x v="0"/>
    <n v="1"/>
    <n v="8.06"/>
  </r>
  <r>
    <n v="0.54"/>
    <n v="0.74"/>
    <n v="0.84"/>
    <x v="135"/>
    <n v="91"/>
    <n v="80"/>
    <n v="95"/>
    <n v="0"/>
    <n v="5"/>
    <n v="7"/>
    <n v="0"/>
    <n v="0.89"/>
    <x v="1"/>
    <n v="1"/>
    <n v="6.65"/>
  </r>
  <r>
    <n v="0.91"/>
    <n v="0.69"/>
    <n v="0.6"/>
    <x v="90"/>
    <n v="63"/>
    <n v="72"/>
    <n v="83"/>
    <n v="2"/>
    <n v="5"/>
    <n v="15"/>
    <n v="0"/>
    <n v="0.69"/>
    <x v="2"/>
    <n v="1"/>
    <n v="13.3"/>
  </r>
  <r>
    <n v="0.63"/>
    <n v="0.73"/>
    <n v="0.87"/>
    <x v="197"/>
    <n v="53"/>
    <n v="71"/>
    <n v="73"/>
    <n v="2"/>
    <n v="2"/>
    <n v="21"/>
    <n v="3"/>
    <n v="0.91"/>
    <x v="0"/>
    <n v="1"/>
    <n v="9.2899999999999991"/>
  </r>
  <r>
    <n v="0.59"/>
    <n v="0.92"/>
    <n v="0.67"/>
    <x v="247"/>
    <n v="56"/>
    <n v="81"/>
    <n v="63"/>
    <n v="2"/>
    <n v="3"/>
    <n v="15"/>
    <n v="1"/>
    <n v="0.67"/>
    <x v="2"/>
    <n v="1"/>
    <n v="13.18"/>
  </r>
  <r>
    <n v="0.87"/>
    <n v="0.56000000000000005"/>
    <n v="0.67"/>
    <x v="154"/>
    <n v="45"/>
    <n v="80"/>
    <n v="66"/>
    <n v="4"/>
    <n v="0"/>
    <n v="23"/>
    <n v="4"/>
    <n v="0.81"/>
    <x v="2"/>
    <n v="1"/>
    <n v="14.3"/>
  </r>
  <r>
    <n v="0.52"/>
    <n v="0.93"/>
    <n v="0.77"/>
    <x v="60"/>
    <n v="45"/>
    <n v="84"/>
    <n v="77"/>
    <n v="1"/>
    <n v="0"/>
    <n v="3"/>
    <n v="3"/>
    <n v="0.8"/>
    <x v="1"/>
    <n v="1"/>
    <n v="11.51"/>
  </r>
  <r>
    <n v="0.62"/>
    <n v="0.63"/>
    <n v="0.56999999999999995"/>
    <x v="140"/>
    <n v="62"/>
    <n v="96"/>
    <n v="69"/>
    <n v="1"/>
    <n v="1"/>
    <n v="17"/>
    <n v="5"/>
    <n v="0.82"/>
    <x v="0"/>
    <n v="1"/>
    <n v="4.12"/>
  </r>
  <r>
    <n v="0.71"/>
    <n v="0.64"/>
    <n v="0.64"/>
    <x v="68"/>
    <n v="66"/>
    <n v="74"/>
    <n v="70"/>
    <n v="2"/>
    <n v="2"/>
    <n v="5"/>
    <n v="2"/>
    <n v="0.84"/>
    <x v="2"/>
    <n v="1"/>
    <n v="10.55"/>
  </r>
  <r>
    <n v="0.57999999999999996"/>
    <n v="0.54"/>
    <n v="0.56999999999999995"/>
    <x v="248"/>
    <n v="74"/>
    <n v="94"/>
    <n v="98"/>
    <n v="1"/>
    <n v="0"/>
    <n v="12"/>
    <n v="3"/>
    <n v="0.81"/>
    <x v="1"/>
    <n v="1"/>
    <n v="9.33"/>
  </r>
  <r>
    <n v="0.56999999999999995"/>
    <n v="0.51"/>
    <n v="0.57999999999999996"/>
    <x v="219"/>
    <n v="44"/>
    <n v="61"/>
    <n v="55"/>
    <n v="2"/>
    <n v="4"/>
    <n v="11"/>
    <n v="4"/>
    <n v="0.74"/>
    <x v="1"/>
    <n v="1"/>
    <n v="8.81"/>
  </r>
  <r>
    <n v="0.78"/>
    <n v="0.7"/>
    <n v="0.62"/>
    <x v="139"/>
    <n v="61"/>
    <n v="83"/>
    <n v="88"/>
    <n v="2"/>
    <n v="1"/>
    <n v="11"/>
    <n v="2"/>
    <n v="0.62"/>
    <x v="0"/>
    <n v="1"/>
    <n v="12.67"/>
  </r>
  <r>
    <n v="0.63"/>
    <n v="0.67"/>
    <n v="0.85"/>
    <x v="139"/>
    <n v="71"/>
    <n v="60"/>
    <n v="92"/>
    <n v="1"/>
    <n v="5"/>
    <n v="6"/>
    <n v="3"/>
    <n v="0.87"/>
    <x v="2"/>
    <n v="1"/>
    <n v="7.15"/>
  </r>
  <r>
    <n v="0.7"/>
    <n v="0.93"/>
    <n v="0.72"/>
    <x v="186"/>
    <n v="47"/>
    <n v="98"/>
    <n v="90"/>
    <n v="0"/>
    <n v="0"/>
    <n v="0"/>
    <n v="2"/>
    <n v="0.68"/>
    <x v="2"/>
    <n v="1"/>
    <n v="10.14"/>
  </r>
  <r>
    <n v="0.7"/>
    <n v="0.57999999999999996"/>
    <n v="0.84"/>
    <x v="151"/>
    <n v="81"/>
    <n v="64"/>
    <n v="57"/>
    <n v="1"/>
    <n v="3"/>
    <n v="2"/>
    <n v="3"/>
    <n v="0.84"/>
    <x v="1"/>
    <n v="1"/>
    <n v="9.3800000000000008"/>
  </r>
  <r>
    <n v="0.93"/>
    <n v="0.69"/>
    <n v="0.87"/>
    <x v="57"/>
    <n v="50"/>
    <n v="91"/>
    <n v="98"/>
    <n v="1"/>
    <n v="2"/>
    <n v="14"/>
    <n v="3"/>
    <n v="0.96"/>
    <x v="2"/>
    <n v="1"/>
    <n v="8.5399999999999991"/>
  </r>
  <r>
    <n v="0.55000000000000004"/>
    <n v="0.52"/>
    <n v="0.62"/>
    <x v="93"/>
    <n v="61"/>
    <n v="97"/>
    <n v="70"/>
    <n v="1"/>
    <n v="1"/>
    <n v="3"/>
    <n v="5"/>
    <n v="0.79"/>
    <x v="1"/>
    <n v="1"/>
    <n v="13.67"/>
  </r>
  <r>
    <n v="0.59"/>
    <n v="0.87"/>
    <n v="0.56999999999999995"/>
    <x v="45"/>
    <n v="77"/>
    <n v="92"/>
    <n v="99"/>
    <n v="1"/>
    <n v="2"/>
    <n v="18"/>
    <n v="1"/>
    <n v="0.86"/>
    <x v="2"/>
    <n v="1"/>
    <n v="7.63"/>
  </r>
  <r>
    <n v="0.81"/>
    <n v="0.66"/>
    <n v="0.55000000000000004"/>
    <x v="249"/>
    <n v="45"/>
    <n v="74"/>
    <n v="73"/>
    <n v="3"/>
    <n v="0"/>
    <n v="6"/>
    <n v="2"/>
    <n v="0.86"/>
    <x v="0"/>
    <n v="1"/>
    <n v="6.6"/>
  </r>
  <r>
    <n v="0.91"/>
    <n v="0.52"/>
    <n v="0.66"/>
    <x v="22"/>
    <n v="66"/>
    <n v="77"/>
    <n v="58"/>
    <n v="4"/>
    <n v="0"/>
    <n v="16"/>
    <n v="4"/>
    <n v="0.79"/>
    <x v="0"/>
    <n v="1"/>
    <n v="8.8699999999999992"/>
  </r>
  <r>
    <n v="0.59"/>
    <n v="0.8"/>
    <n v="0.69"/>
    <x v="62"/>
    <n v="62"/>
    <n v="71"/>
    <n v="70"/>
    <n v="4"/>
    <n v="0"/>
    <n v="11"/>
    <n v="3"/>
    <n v="0.64"/>
    <x v="0"/>
    <n v="1"/>
    <n v="10.16"/>
  </r>
  <r>
    <n v="0.81"/>
    <n v="0.79"/>
    <n v="0.57999999999999996"/>
    <x v="50"/>
    <n v="56"/>
    <n v="83"/>
    <n v="66"/>
    <n v="3"/>
    <n v="0"/>
    <n v="22"/>
    <n v="2"/>
    <n v="0.98"/>
    <x v="0"/>
    <n v="1"/>
    <n v="9.7899999999999991"/>
  </r>
  <r>
    <n v="0.72"/>
    <n v="0.59"/>
    <n v="0.71"/>
    <x v="199"/>
    <n v="91"/>
    <n v="81"/>
    <n v="83"/>
    <n v="4"/>
    <n v="0"/>
    <n v="12"/>
    <n v="4"/>
    <n v="0.74"/>
    <x v="2"/>
    <n v="1"/>
    <n v="8.3800000000000008"/>
  </r>
  <r>
    <n v="0.82"/>
    <n v="0.51"/>
    <n v="0.78"/>
    <x v="221"/>
    <n v="64"/>
    <n v="92"/>
    <n v="86"/>
    <n v="1"/>
    <n v="2"/>
    <n v="18"/>
    <n v="1"/>
    <n v="0.85"/>
    <x v="2"/>
    <n v="1"/>
    <n v="13.18"/>
  </r>
  <r>
    <n v="0.69"/>
    <n v="0.76"/>
    <n v="0.56999999999999995"/>
    <x v="129"/>
    <n v="60"/>
    <n v="75"/>
    <n v="87"/>
    <n v="4"/>
    <n v="0"/>
    <n v="19"/>
    <n v="0"/>
    <n v="0.62"/>
    <x v="0"/>
    <n v="1"/>
    <n v="5.61"/>
  </r>
  <r>
    <n v="0.93"/>
    <n v="0.67"/>
    <n v="0.69"/>
    <x v="169"/>
    <n v="47"/>
    <n v="86"/>
    <n v="92"/>
    <n v="2"/>
    <n v="2"/>
    <n v="12"/>
    <n v="4"/>
    <n v="0.82"/>
    <x v="2"/>
    <n v="1"/>
    <n v="9.6300000000000008"/>
  </r>
  <r>
    <n v="0.6"/>
    <n v="0.78"/>
    <n v="0.59"/>
    <x v="14"/>
    <n v="56"/>
    <n v="65"/>
    <n v="79"/>
    <n v="0"/>
    <n v="4"/>
    <n v="17"/>
    <n v="1"/>
    <n v="0.79"/>
    <x v="0"/>
    <n v="1"/>
    <n v="5.77"/>
  </r>
  <r>
    <n v="0.51"/>
    <n v="0.74"/>
    <n v="0.79"/>
    <x v="34"/>
    <n v="80"/>
    <n v="77"/>
    <n v="60"/>
    <n v="4"/>
    <n v="5"/>
    <n v="6"/>
    <n v="5"/>
    <n v="0.84"/>
    <x v="1"/>
    <n v="1"/>
    <n v="6.46"/>
  </r>
  <r>
    <n v="0.68"/>
    <n v="0.87"/>
    <n v="0.63"/>
    <x v="94"/>
    <n v="63"/>
    <n v="77"/>
    <n v="94"/>
    <n v="2"/>
    <n v="4"/>
    <n v="8"/>
    <n v="5"/>
    <n v="0.63"/>
    <x v="1"/>
    <n v="1"/>
    <n v="14.8"/>
  </r>
  <r>
    <n v="0.79"/>
    <n v="0.53"/>
    <n v="0.74"/>
    <x v="26"/>
    <n v="84"/>
    <n v="98"/>
    <n v="90"/>
    <n v="3"/>
    <n v="5"/>
    <n v="6"/>
    <n v="4"/>
    <n v="0.6"/>
    <x v="1"/>
    <n v="1"/>
    <n v="10.26"/>
  </r>
  <r>
    <n v="0.93"/>
    <n v="0.93"/>
    <n v="0.62"/>
    <x v="250"/>
    <n v="98"/>
    <n v="88"/>
    <n v="71"/>
    <n v="0"/>
    <n v="2"/>
    <n v="1"/>
    <n v="1"/>
    <n v="0.6"/>
    <x v="0"/>
    <n v="1"/>
    <n v="10.02"/>
  </r>
  <r>
    <n v="0.51"/>
    <n v="0.53"/>
    <n v="0.62"/>
    <x v="187"/>
    <n v="41"/>
    <n v="64"/>
    <n v="57"/>
    <n v="1"/>
    <n v="3"/>
    <n v="9"/>
    <n v="4"/>
    <n v="0.97"/>
    <x v="1"/>
    <n v="1"/>
    <n v="6.11"/>
  </r>
  <r>
    <n v="0.56000000000000005"/>
    <n v="0.65"/>
    <n v="0.6"/>
    <x v="3"/>
    <n v="57"/>
    <n v="90"/>
    <n v="66"/>
    <n v="0"/>
    <n v="2"/>
    <n v="19"/>
    <n v="1"/>
    <n v="0.8"/>
    <x v="2"/>
    <n v="1"/>
    <n v="4.7699999999999996"/>
  </r>
  <r>
    <n v="0.75"/>
    <n v="0.59"/>
    <n v="0.86"/>
    <x v="71"/>
    <n v="59"/>
    <n v="90"/>
    <n v="82"/>
    <n v="1"/>
    <n v="5"/>
    <n v="18"/>
    <n v="1"/>
    <n v="0.95"/>
    <x v="2"/>
    <n v="1"/>
    <n v="8.61"/>
  </r>
  <r>
    <n v="0.86"/>
    <n v="0.72"/>
    <n v="0.69"/>
    <x v="48"/>
    <n v="60"/>
    <n v="97"/>
    <n v="96"/>
    <n v="4"/>
    <n v="1"/>
    <n v="24"/>
    <n v="5"/>
    <n v="0.75"/>
    <x v="0"/>
    <n v="1"/>
    <n v="8.75"/>
  </r>
  <r>
    <n v="0.72"/>
    <n v="0.53"/>
    <n v="0.87"/>
    <x v="209"/>
    <n v="58"/>
    <n v="62"/>
    <n v="94"/>
    <n v="1"/>
    <n v="5"/>
    <n v="9"/>
    <n v="1"/>
    <n v="0.82"/>
    <x v="0"/>
    <n v="1"/>
    <n v="13.15"/>
  </r>
  <r>
    <n v="0.82"/>
    <n v="0.77"/>
    <n v="0.76"/>
    <x v="27"/>
    <n v="74"/>
    <n v="88"/>
    <n v="67"/>
    <n v="2"/>
    <n v="1"/>
    <n v="6"/>
    <n v="3"/>
    <n v="0.92"/>
    <x v="0"/>
    <n v="1"/>
    <n v="12.48"/>
  </r>
  <r>
    <n v="0.61"/>
    <n v="0.66"/>
    <n v="0.79"/>
    <x v="65"/>
    <n v="42"/>
    <n v="94"/>
    <n v="73"/>
    <n v="1"/>
    <n v="3"/>
    <n v="2"/>
    <n v="2"/>
    <n v="0.95"/>
    <x v="1"/>
    <n v="1"/>
    <n v="13.33"/>
  </r>
  <r>
    <n v="0.83"/>
    <n v="0.61"/>
    <n v="0.84"/>
    <x v="251"/>
    <n v="57"/>
    <n v="68"/>
    <n v="60"/>
    <n v="4"/>
    <n v="2"/>
    <n v="16"/>
    <n v="4"/>
    <n v="0.95"/>
    <x v="0"/>
    <n v="1"/>
    <n v="6.97"/>
  </r>
  <r>
    <n v="0.87"/>
    <n v="0.89"/>
    <n v="0.55000000000000004"/>
    <x v="252"/>
    <n v="48"/>
    <n v="82"/>
    <n v="56"/>
    <n v="2"/>
    <n v="1"/>
    <n v="16"/>
    <n v="4"/>
    <n v="0.93"/>
    <x v="1"/>
    <n v="1"/>
    <n v="4.88"/>
  </r>
  <r>
    <n v="0.54"/>
    <n v="0.83"/>
    <n v="0.85"/>
    <x v="48"/>
    <n v="83"/>
    <n v="83"/>
    <n v="85"/>
    <n v="1"/>
    <n v="0"/>
    <n v="13"/>
    <n v="2"/>
    <n v="0.62"/>
    <x v="0"/>
    <n v="1"/>
    <n v="7.55"/>
  </r>
  <r>
    <n v="0.68"/>
    <n v="0.83"/>
    <n v="0.71"/>
    <x v="190"/>
    <n v="98"/>
    <n v="68"/>
    <n v="61"/>
    <n v="0"/>
    <n v="3"/>
    <n v="16"/>
    <n v="4"/>
    <n v="0.81"/>
    <x v="2"/>
    <n v="1"/>
    <n v="3.4"/>
  </r>
  <r>
    <n v="0.59"/>
    <n v="0.84"/>
    <n v="0.89"/>
    <x v="29"/>
    <n v="66"/>
    <n v="94"/>
    <n v="92"/>
    <n v="4"/>
    <n v="0"/>
    <n v="18"/>
    <n v="2"/>
    <n v="0.88"/>
    <x v="0"/>
    <n v="1"/>
    <n v="14.91"/>
  </r>
  <r>
    <n v="0.61"/>
    <n v="0.91"/>
    <n v="0.72"/>
    <x v="142"/>
    <n v="86"/>
    <n v="91"/>
    <n v="71"/>
    <n v="3"/>
    <n v="4"/>
    <n v="3"/>
    <n v="2"/>
    <n v="0.73"/>
    <x v="2"/>
    <n v="1"/>
    <n v="14.48"/>
  </r>
  <r>
    <n v="0.67"/>
    <n v="0.88"/>
    <n v="0.77"/>
    <x v="92"/>
    <n v="46"/>
    <n v="98"/>
    <n v="96"/>
    <n v="1"/>
    <n v="0"/>
    <n v="19"/>
    <n v="4"/>
    <n v="0.88"/>
    <x v="1"/>
    <n v="1"/>
    <n v="14.22"/>
  </r>
  <r>
    <n v="0.65"/>
    <n v="0.82"/>
    <n v="0.65"/>
    <x v="27"/>
    <n v="92"/>
    <n v="74"/>
    <n v="55"/>
    <n v="3"/>
    <n v="0"/>
    <n v="24"/>
    <n v="5"/>
    <n v="0.73"/>
    <x v="1"/>
    <n v="1"/>
    <n v="6.01"/>
  </r>
  <r>
    <n v="0.72"/>
    <n v="0.74"/>
    <n v="0.59"/>
    <x v="163"/>
    <n v="92"/>
    <n v="66"/>
    <n v="78"/>
    <n v="3"/>
    <n v="2"/>
    <n v="4"/>
    <n v="4"/>
    <n v="0.82"/>
    <x v="2"/>
    <n v="1"/>
    <n v="4.91"/>
  </r>
  <r>
    <n v="0.85"/>
    <n v="0.73"/>
    <n v="0.69"/>
    <x v="64"/>
    <n v="82"/>
    <n v="70"/>
    <n v="94"/>
    <n v="1"/>
    <n v="1"/>
    <n v="20"/>
    <n v="2"/>
    <n v="0.66"/>
    <x v="0"/>
    <n v="1"/>
    <n v="14.04"/>
  </r>
  <r>
    <n v="0.67"/>
    <n v="0.93"/>
    <n v="0.56999999999999995"/>
    <x v="245"/>
    <n v="73"/>
    <n v="91"/>
    <n v="80"/>
    <n v="2"/>
    <n v="5"/>
    <n v="9"/>
    <n v="4"/>
    <n v="0.72"/>
    <x v="1"/>
    <n v="1"/>
    <n v="7.8"/>
  </r>
  <r>
    <n v="0.84"/>
    <n v="0.79"/>
    <n v="0.8"/>
    <x v="193"/>
    <n v="56"/>
    <n v="90"/>
    <n v="80"/>
    <n v="4"/>
    <n v="3"/>
    <n v="4"/>
    <n v="3"/>
    <n v="0.84"/>
    <x v="0"/>
    <n v="1"/>
    <n v="8.2200000000000006"/>
  </r>
  <r>
    <n v="0.9"/>
    <n v="0.93"/>
    <n v="0.75"/>
    <x v="32"/>
    <n v="48"/>
    <n v="74"/>
    <n v="84"/>
    <n v="2"/>
    <n v="4"/>
    <n v="14"/>
    <n v="2"/>
    <n v="0.75"/>
    <x v="0"/>
    <n v="1"/>
    <n v="14.72"/>
  </r>
  <r>
    <n v="0.9"/>
    <n v="0.6"/>
    <n v="0.8"/>
    <x v="253"/>
    <n v="67"/>
    <n v="92"/>
    <n v="80"/>
    <n v="4"/>
    <n v="1"/>
    <n v="6"/>
    <n v="4"/>
    <n v="0.87"/>
    <x v="1"/>
    <n v="1"/>
    <n v="10.36"/>
  </r>
  <r>
    <n v="0.75"/>
    <n v="0.92"/>
    <n v="0.85"/>
    <x v="254"/>
    <n v="41"/>
    <n v="70"/>
    <n v="87"/>
    <n v="0"/>
    <n v="5"/>
    <n v="6"/>
    <n v="3"/>
    <n v="0.68"/>
    <x v="0"/>
    <n v="1"/>
    <n v="3.87"/>
  </r>
  <r>
    <n v="0.73"/>
    <n v="0.7"/>
    <n v="0.56999999999999995"/>
    <x v="255"/>
    <n v="56"/>
    <n v="97"/>
    <n v="81"/>
    <n v="1"/>
    <n v="2"/>
    <n v="16"/>
    <n v="4"/>
    <n v="0.7"/>
    <x v="0"/>
    <n v="1"/>
    <n v="10.93"/>
  </r>
  <r>
    <n v="0.8"/>
    <n v="0.77"/>
    <n v="0.68"/>
    <x v="99"/>
    <n v="80"/>
    <n v="78"/>
    <n v="85"/>
    <n v="4"/>
    <n v="1"/>
    <n v="10"/>
    <n v="5"/>
    <n v="0.96"/>
    <x v="2"/>
    <n v="1"/>
    <n v="14.9"/>
  </r>
  <r>
    <n v="0.83"/>
    <n v="0.85"/>
    <n v="0.89"/>
    <x v="112"/>
    <n v="66"/>
    <n v="64"/>
    <n v="74"/>
    <n v="4"/>
    <n v="4"/>
    <n v="10"/>
    <n v="0"/>
    <n v="0.64"/>
    <x v="1"/>
    <n v="1"/>
    <n v="5.08"/>
  </r>
  <r>
    <n v="0.53"/>
    <n v="0.79"/>
    <n v="0.74"/>
    <x v="79"/>
    <n v="47"/>
    <n v="83"/>
    <n v="62"/>
    <n v="3"/>
    <n v="4"/>
    <n v="7"/>
    <n v="1"/>
    <n v="0.65"/>
    <x v="1"/>
    <n v="1"/>
    <n v="3.52"/>
  </r>
  <r>
    <n v="0.85"/>
    <n v="0.71"/>
    <n v="0.61"/>
    <x v="226"/>
    <n v="52"/>
    <n v="66"/>
    <n v="65"/>
    <n v="2"/>
    <n v="1"/>
    <n v="0"/>
    <n v="4"/>
    <n v="0.65"/>
    <x v="0"/>
    <n v="1"/>
    <n v="13.28"/>
  </r>
  <r>
    <n v="0.71"/>
    <n v="0.86"/>
    <n v="0.68"/>
    <x v="36"/>
    <n v="86"/>
    <n v="98"/>
    <n v="58"/>
    <n v="2"/>
    <n v="4"/>
    <n v="9"/>
    <n v="0"/>
    <n v="0.82"/>
    <x v="0"/>
    <n v="1"/>
    <n v="9.19"/>
  </r>
  <r>
    <n v="0.7"/>
    <n v="0.7"/>
    <n v="0.56999999999999995"/>
    <x v="72"/>
    <n v="60"/>
    <n v="62"/>
    <n v="70"/>
    <n v="0"/>
    <n v="3"/>
    <n v="17"/>
    <n v="1"/>
    <n v="0.63"/>
    <x v="1"/>
    <n v="1"/>
    <n v="11.74"/>
  </r>
  <r>
    <n v="0.93"/>
    <n v="0.7"/>
    <n v="0.64"/>
    <x v="25"/>
    <n v="61"/>
    <n v="94"/>
    <n v="67"/>
    <n v="0"/>
    <n v="1"/>
    <n v="10"/>
    <n v="0"/>
    <n v="0.79"/>
    <x v="2"/>
    <n v="1"/>
    <n v="3.3"/>
  </r>
  <r>
    <n v="0.7"/>
    <n v="0.57999999999999996"/>
    <n v="0.56000000000000005"/>
    <x v="9"/>
    <n v="82"/>
    <n v="70"/>
    <n v="93"/>
    <n v="0"/>
    <n v="3"/>
    <n v="1"/>
    <n v="1"/>
    <n v="0.65"/>
    <x v="2"/>
    <n v="1"/>
    <n v="14.09"/>
  </r>
  <r>
    <n v="0.86"/>
    <n v="0.93"/>
    <n v="0.71"/>
    <x v="73"/>
    <n v="58"/>
    <n v="79"/>
    <n v="68"/>
    <n v="1"/>
    <n v="0"/>
    <n v="4"/>
    <n v="5"/>
    <n v="0.91"/>
    <x v="2"/>
    <n v="1"/>
    <n v="11.57"/>
  </r>
  <r>
    <n v="0.68"/>
    <n v="0.79"/>
    <n v="0.69"/>
    <x v="231"/>
    <n v="57"/>
    <n v="99"/>
    <n v="91"/>
    <n v="1"/>
    <n v="5"/>
    <n v="16"/>
    <n v="5"/>
    <n v="0.63"/>
    <x v="1"/>
    <n v="1"/>
    <n v="7.18"/>
  </r>
  <r>
    <n v="0.63"/>
    <n v="0.68"/>
    <n v="0.66"/>
    <x v="97"/>
    <n v="77"/>
    <n v="87"/>
    <n v="89"/>
    <n v="0"/>
    <n v="2"/>
    <n v="7"/>
    <n v="4"/>
    <n v="0.69"/>
    <x v="2"/>
    <n v="1"/>
    <n v="12.29"/>
  </r>
  <r>
    <n v="0.68"/>
    <n v="0.84"/>
    <n v="0.62"/>
    <x v="123"/>
    <n v="84"/>
    <n v="81"/>
    <n v="93"/>
    <n v="0"/>
    <n v="0"/>
    <n v="12"/>
    <n v="4"/>
    <n v="0.65"/>
    <x v="2"/>
    <n v="1"/>
    <n v="5.98"/>
  </r>
  <r>
    <n v="0.91"/>
    <n v="0.51"/>
    <n v="0.62"/>
    <x v="70"/>
    <n v="47"/>
    <n v="65"/>
    <n v="67"/>
    <n v="1"/>
    <n v="2"/>
    <n v="23"/>
    <n v="0"/>
    <n v="0.79"/>
    <x v="1"/>
    <n v="1"/>
    <n v="4.34"/>
  </r>
  <r>
    <n v="0.54"/>
    <n v="0.78"/>
    <n v="0.61"/>
    <x v="234"/>
    <n v="63"/>
    <n v="86"/>
    <n v="64"/>
    <n v="0"/>
    <n v="1"/>
    <n v="24"/>
    <n v="4"/>
    <n v="0.96"/>
    <x v="2"/>
    <n v="1"/>
    <n v="3.69"/>
  </r>
  <r>
    <n v="0.76"/>
    <n v="0.89"/>
    <n v="0.77"/>
    <x v="130"/>
    <n v="57"/>
    <n v="90"/>
    <n v="60"/>
    <n v="1"/>
    <n v="4"/>
    <n v="3"/>
    <n v="0"/>
    <n v="0.93"/>
    <x v="0"/>
    <n v="1"/>
    <n v="7.02"/>
  </r>
  <r>
    <n v="0.5"/>
    <n v="0.88"/>
    <n v="0.89"/>
    <x v="141"/>
    <n v="80"/>
    <n v="92"/>
    <n v="82"/>
    <n v="0"/>
    <n v="1"/>
    <n v="2"/>
    <n v="1"/>
    <n v="0.92"/>
    <x v="2"/>
    <n v="1"/>
    <n v="14.47"/>
  </r>
  <r>
    <n v="0.7"/>
    <n v="0.9"/>
    <n v="0.6"/>
    <x v="256"/>
    <n v="62"/>
    <n v="74"/>
    <n v="65"/>
    <n v="2"/>
    <n v="3"/>
    <n v="9"/>
    <n v="0"/>
    <n v="0.86"/>
    <x v="0"/>
    <n v="1"/>
    <n v="8.2200000000000006"/>
  </r>
  <r>
    <n v="0.54"/>
    <n v="0.65"/>
    <n v="0.57999999999999996"/>
    <x v="82"/>
    <n v="86"/>
    <n v="69"/>
    <n v="79"/>
    <n v="0"/>
    <n v="5"/>
    <n v="6"/>
    <n v="5"/>
    <n v="0.87"/>
    <x v="1"/>
    <n v="1"/>
    <n v="4.8"/>
  </r>
  <r>
    <n v="0.89"/>
    <n v="0.56000000000000005"/>
    <n v="0.8"/>
    <x v="208"/>
    <n v="99"/>
    <n v="88"/>
    <n v="55"/>
    <n v="1"/>
    <n v="4"/>
    <n v="11"/>
    <n v="3"/>
    <n v="0.62"/>
    <x v="2"/>
    <n v="1"/>
    <n v="7.14"/>
  </r>
  <r>
    <n v="0.87"/>
    <n v="0.65"/>
    <n v="0.85"/>
    <x v="94"/>
    <n v="49"/>
    <n v="79"/>
    <n v="84"/>
    <n v="4"/>
    <n v="0"/>
    <n v="13"/>
    <n v="4"/>
    <n v="0.9"/>
    <x v="0"/>
    <n v="1"/>
    <n v="6.12"/>
  </r>
  <r>
    <n v="0.85"/>
    <n v="0.63"/>
    <n v="0.67"/>
    <x v="81"/>
    <n v="92"/>
    <n v="86"/>
    <n v="89"/>
    <n v="1"/>
    <n v="1"/>
    <n v="16"/>
    <n v="4"/>
    <n v="0.91"/>
    <x v="1"/>
    <n v="1"/>
    <n v="3.66"/>
  </r>
  <r>
    <n v="0.82"/>
    <n v="0.82"/>
    <n v="0.67"/>
    <x v="227"/>
    <n v="56"/>
    <n v="83"/>
    <n v="69"/>
    <n v="3"/>
    <n v="0"/>
    <n v="3"/>
    <n v="4"/>
    <n v="0.89"/>
    <x v="1"/>
    <n v="1"/>
    <n v="4.5"/>
  </r>
  <r>
    <n v="0.85"/>
    <n v="0.85"/>
    <n v="0.59"/>
    <x v="257"/>
    <n v="53"/>
    <n v="93"/>
    <n v="63"/>
    <n v="0"/>
    <n v="3"/>
    <n v="17"/>
    <n v="0"/>
    <n v="0.61"/>
    <x v="2"/>
    <n v="1"/>
    <n v="12.5"/>
  </r>
  <r>
    <n v="0.7"/>
    <n v="0.55000000000000004"/>
    <n v="0.6"/>
    <x v="222"/>
    <n v="68"/>
    <n v="70"/>
    <n v="99"/>
    <n v="0"/>
    <n v="1"/>
    <n v="22"/>
    <n v="0"/>
    <n v="0.98"/>
    <x v="0"/>
    <n v="1"/>
    <n v="10.050000000000001"/>
  </r>
  <r>
    <n v="0.89"/>
    <n v="0.62"/>
    <n v="0.73"/>
    <x v="172"/>
    <n v="46"/>
    <n v="70"/>
    <n v="91"/>
    <n v="0"/>
    <n v="0"/>
    <n v="6"/>
    <n v="5"/>
    <n v="0.75"/>
    <x v="1"/>
    <n v="1"/>
    <n v="9.7200000000000006"/>
  </r>
  <r>
    <n v="0.74"/>
    <n v="0.85"/>
    <n v="0.68"/>
    <x v="22"/>
    <n v="56"/>
    <n v="69"/>
    <n v="93"/>
    <n v="2"/>
    <n v="0"/>
    <n v="2"/>
    <n v="2"/>
    <n v="0.74"/>
    <x v="0"/>
    <n v="1"/>
    <n v="5.01"/>
  </r>
  <r>
    <n v="0.94"/>
    <n v="0.51"/>
    <n v="0.8"/>
    <x v="121"/>
    <n v="84"/>
    <n v="88"/>
    <n v="62"/>
    <n v="1"/>
    <n v="5"/>
    <n v="4"/>
    <n v="4"/>
    <n v="0.61"/>
    <x v="1"/>
    <n v="1"/>
    <n v="14.6"/>
  </r>
  <r>
    <n v="0.72"/>
    <n v="0.59"/>
    <n v="0.6"/>
    <x v="23"/>
    <n v="75"/>
    <n v="68"/>
    <n v="86"/>
    <n v="4"/>
    <n v="2"/>
    <n v="13"/>
    <n v="5"/>
    <n v="0.74"/>
    <x v="2"/>
    <n v="1"/>
    <n v="10.64"/>
  </r>
  <r>
    <n v="0.57999999999999996"/>
    <n v="0.86"/>
    <n v="0.56000000000000005"/>
    <x v="7"/>
    <n v="61"/>
    <n v="83"/>
    <n v="83"/>
    <n v="0"/>
    <n v="2"/>
    <n v="8"/>
    <n v="2"/>
    <n v="0.68"/>
    <x v="1"/>
    <n v="1"/>
    <n v="12.94"/>
  </r>
  <r>
    <n v="0.66"/>
    <n v="0.68"/>
    <n v="0.63"/>
    <x v="205"/>
    <n v="74"/>
    <n v="74"/>
    <n v="59"/>
    <n v="1"/>
    <n v="2"/>
    <n v="18"/>
    <n v="5"/>
    <n v="0.87"/>
    <x v="2"/>
    <n v="1"/>
    <n v="5.88"/>
  </r>
  <r>
    <n v="0.54"/>
    <n v="0.89"/>
    <n v="0.56999999999999995"/>
    <x v="42"/>
    <n v="43"/>
    <n v="93"/>
    <n v="86"/>
    <n v="1"/>
    <n v="0"/>
    <n v="22"/>
    <n v="0"/>
    <n v="0.7"/>
    <x v="0"/>
    <n v="1"/>
    <n v="13.31"/>
  </r>
  <r>
    <n v="0.66"/>
    <n v="0.56999999999999995"/>
    <n v="0.74"/>
    <x v="23"/>
    <n v="50"/>
    <n v="70"/>
    <n v="93"/>
    <n v="4"/>
    <n v="2"/>
    <n v="23"/>
    <n v="1"/>
    <n v="0.87"/>
    <x v="2"/>
    <n v="1"/>
    <n v="12.74"/>
  </r>
  <r>
    <n v="0.54"/>
    <n v="0.61"/>
    <n v="0.78"/>
    <x v="117"/>
    <n v="51"/>
    <n v="81"/>
    <n v="70"/>
    <n v="3"/>
    <n v="5"/>
    <n v="10"/>
    <n v="0"/>
    <n v="0.91"/>
    <x v="0"/>
    <n v="1"/>
    <n v="6.76"/>
  </r>
  <r>
    <n v="0.79"/>
    <n v="0.54"/>
    <n v="0.71"/>
    <x v="232"/>
    <n v="82"/>
    <n v="70"/>
    <n v="61"/>
    <n v="3"/>
    <n v="0"/>
    <n v="23"/>
    <n v="3"/>
    <n v="0.89"/>
    <x v="1"/>
    <n v="1"/>
    <n v="7.02"/>
  </r>
  <r>
    <n v="0.53"/>
    <n v="0.6"/>
    <n v="0.66"/>
    <x v="102"/>
    <n v="52"/>
    <n v="79"/>
    <n v="77"/>
    <n v="4"/>
    <n v="1"/>
    <n v="11"/>
    <n v="3"/>
    <n v="0.84"/>
    <x v="1"/>
    <n v="1"/>
    <n v="10.11"/>
  </r>
  <r>
    <n v="0.54"/>
    <n v="0.94"/>
    <n v="0.7"/>
    <x v="207"/>
    <n v="61"/>
    <n v="86"/>
    <n v="63"/>
    <n v="2"/>
    <n v="5"/>
    <n v="14"/>
    <n v="2"/>
    <n v="0.77"/>
    <x v="2"/>
    <n v="1"/>
    <n v="7.46"/>
  </r>
  <r>
    <n v="0.61"/>
    <n v="0.82"/>
    <n v="0.62"/>
    <x v="170"/>
    <n v="60"/>
    <n v="61"/>
    <n v="80"/>
    <n v="1"/>
    <n v="5"/>
    <n v="11"/>
    <n v="4"/>
    <n v="0.82"/>
    <x v="2"/>
    <n v="1"/>
    <n v="14.15"/>
  </r>
  <r>
    <n v="0.73"/>
    <n v="0.87"/>
    <n v="0.72"/>
    <x v="161"/>
    <n v="76"/>
    <n v="93"/>
    <n v="59"/>
    <n v="2"/>
    <n v="5"/>
    <n v="8"/>
    <n v="0"/>
    <n v="0.64"/>
    <x v="2"/>
    <n v="1"/>
    <n v="4.75"/>
  </r>
  <r>
    <n v="0.64"/>
    <n v="0.76"/>
    <n v="0.88"/>
    <x v="245"/>
    <n v="58"/>
    <n v="64"/>
    <n v="93"/>
    <n v="0"/>
    <n v="0"/>
    <n v="5"/>
    <n v="3"/>
    <n v="0.77"/>
    <x v="0"/>
    <n v="1"/>
    <n v="8.34"/>
  </r>
  <r>
    <n v="0.73"/>
    <n v="0.81"/>
    <n v="0.85"/>
    <x v="198"/>
    <n v="97"/>
    <n v="60"/>
    <n v="55"/>
    <n v="2"/>
    <n v="3"/>
    <n v="4"/>
    <n v="2"/>
    <n v="0.9"/>
    <x v="0"/>
    <n v="1"/>
    <n v="8.8699999999999992"/>
  </r>
  <r>
    <n v="0.61"/>
    <n v="0.63"/>
    <n v="0.66"/>
    <x v="224"/>
    <n v="60"/>
    <n v="95"/>
    <n v="95"/>
    <n v="4"/>
    <n v="3"/>
    <n v="4"/>
    <n v="2"/>
    <n v="0.61"/>
    <x v="1"/>
    <n v="1"/>
    <n v="14.62"/>
  </r>
  <r>
    <n v="0.69"/>
    <n v="0.82"/>
    <n v="0.84"/>
    <x v="47"/>
    <n v="63"/>
    <n v="68"/>
    <n v="92"/>
    <n v="3"/>
    <n v="2"/>
    <n v="14"/>
    <n v="0"/>
    <n v="0.67"/>
    <x v="1"/>
    <n v="1"/>
    <n v="3.41"/>
  </r>
  <r>
    <n v="0.5"/>
    <n v="0.72"/>
    <n v="0.84"/>
    <x v="258"/>
    <n v="65"/>
    <n v="89"/>
    <n v="86"/>
    <n v="3"/>
    <n v="3"/>
    <n v="8"/>
    <n v="0"/>
    <n v="0.69"/>
    <x v="0"/>
    <n v="1"/>
    <n v="8.8000000000000007"/>
  </r>
  <r>
    <n v="0.67"/>
    <n v="0.89"/>
    <n v="0.59"/>
    <x v="92"/>
    <n v="52"/>
    <n v="65"/>
    <n v="56"/>
    <n v="4"/>
    <n v="1"/>
    <n v="7"/>
    <n v="4"/>
    <n v="0.75"/>
    <x v="2"/>
    <n v="1"/>
    <n v="4.04"/>
  </r>
  <r>
    <n v="0.67"/>
    <n v="0.74"/>
    <n v="0.69"/>
    <x v="183"/>
    <n v="96"/>
    <n v="96"/>
    <n v="59"/>
    <n v="1"/>
    <n v="5"/>
    <n v="2"/>
    <n v="3"/>
    <n v="0.65"/>
    <x v="0"/>
    <n v="1"/>
    <n v="3.24"/>
  </r>
  <r>
    <n v="0.57999999999999996"/>
    <n v="0.62"/>
    <n v="0.88"/>
    <x v="154"/>
    <n v="74"/>
    <n v="87"/>
    <n v="97"/>
    <n v="4"/>
    <n v="0"/>
    <n v="20"/>
    <n v="4"/>
    <n v="0.8"/>
    <x v="2"/>
    <n v="1"/>
    <n v="12.49"/>
  </r>
  <r>
    <n v="0.56999999999999995"/>
    <n v="0.93"/>
    <n v="0.8"/>
    <x v="259"/>
    <n v="60"/>
    <n v="72"/>
    <n v="71"/>
    <n v="1"/>
    <n v="2"/>
    <n v="14"/>
    <n v="2"/>
    <n v="0.89"/>
    <x v="1"/>
    <n v="1"/>
    <n v="5.75"/>
  </r>
  <r>
    <n v="0.67"/>
    <n v="0.8"/>
    <n v="0.62"/>
    <x v="51"/>
    <n v="87"/>
    <n v="99"/>
    <n v="84"/>
    <n v="3"/>
    <n v="0"/>
    <n v="17"/>
    <n v="0"/>
    <n v="0.86"/>
    <x v="0"/>
    <n v="1"/>
    <n v="12.93"/>
  </r>
  <r>
    <n v="0.74"/>
    <n v="0.55000000000000004"/>
    <n v="0.84"/>
    <x v="250"/>
    <n v="84"/>
    <n v="76"/>
    <n v="57"/>
    <n v="0"/>
    <n v="5"/>
    <n v="1"/>
    <n v="2"/>
    <n v="0.77"/>
    <x v="2"/>
    <n v="1"/>
    <n v="11.52"/>
  </r>
  <r>
    <n v="0.63"/>
    <n v="0.62"/>
    <n v="0.75"/>
    <x v="118"/>
    <n v="85"/>
    <n v="85"/>
    <n v="65"/>
    <n v="2"/>
    <n v="2"/>
    <n v="2"/>
    <n v="2"/>
    <n v="0.99"/>
    <x v="2"/>
    <n v="1"/>
    <n v="11"/>
  </r>
  <r>
    <n v="0.87"/>
    <n v="0.87"/>
    <n v="0.63"/>
    <x v="161"/>
    <n v="71"/>
    <n v="64"/>
    <n v="74"/>
    <n v="3"/>
    <n v="3"/>
    <n v="17"/>
    <n v="1"/>
    <n v="0.78"/>
    <x v="2"/>
    <n v="1"/>
    <n v="5.88"/>
  </r>
  <r>
    <n v="0.91"/>
    <n v="0.85"/>
    <n v="0.62"/>
    <x v="256"/>
    <n v="81"/>
    <n v="91"/>
    <n v="68"/>
    <n v="3"/>
    <n v="1"/>
    <n v="4"/>
    <n v="2"/>
    <n v="0.71"/>
    <x v="0"/>
    <n v="1"/>
    <n v="11.68"/>
  </r>
  <r>
    <n v="0.64"/>
    <n v="0.77"/>
    <n v="0.59"/>
    <x v="168"/>
    <n v="53"/>
    <n v="74"/>
    <n v="76"/>
    <n v="3"/>
    <n v="2"/>
    <n v="23"/>
    <n v="1"/>
    <n v="0.74"/>
    <x v="2"/>
    <n v="1"/>
    <n v="8.67"/>
  </r>
  <r>
    <n v="0.79"/>
    <n v="0.69"/>
    <n v="0.88"/>
    <x v="260"/>
    <n v="53"/>
    <n v="62"/>
    <n v="71"/>
    <n v="4"/>
    <n v="0"/>
    <n v="15"/>
    <n v="4"/>
    <n v="0.65"/>
    <x v="2"/>
    <n v="1"/>
    <n v="6.46"/>
  </r>
  <r>
    <n v="0.63"/>
    <n v="0.91"/>
    <n v="0.67"/>
    <x v="132"/>
    <n v="62"/>
    <n v="67"/>
    <n v="74"/>
    <n v="2"/>
    <n v="4"/>
    <n v="22"/>
    <n v="4"/>
    <n v="0.99"/>
    <x v="1"/>
    <n v="1"/>
    <n v="13.53"/>
  </r>
  <r>
    <n v="0.52"/>
    <n v="0.92"/>
    <n v="0.74"/>
    <x v="85"/>
    <n v="65"/>
    <n v="63"/>
    <n v="75"/>
    <n v="3"/>
    <n v="5"/>
    <n v="20"/>
    <n v="2"/>
    <n v="0.81"/>
    <x v="0"/>
    <n v="1"/>
    <n v="8.74"/>
  </r>
  <r>
    <n v="0.73"/>
    <n v="0.78"/>
    <n v="0.83"/>
    <x v="158"/>
    <n v="79"/>
    <n v="90"/>
    <n v="59"/>
    <n v="2"/>
    <n v="4"/>
    <n v="2"/>
    <n v="3"/>
    <n v="0.61"/>
    <x v="1"/>
    <n v="1"/>
    <n v="13.72"/>
  </r>
  <r>
    <n v="0.66"/>
    <n v="0.69"/>
    <n v="0.56000000000000005"/>
    <x v="128"/>
    <n v="90"/>
    <n v="67"/>
    <n v="80"/>
    <n v="4"/>
    <n v="5"/>
    <n v="3"/>
    <n v="2"/>
    <n v="0.86"/>
    <x v="2"/>
    <n v="1"/>
    <n v="13.74"/>
  </r>
  <r>
    <n v="0.57999999999999996"/>
    <n v="0.62"/>
    <n v="0.56000000000000005"/>
    <x v="43"/>
    <n v="99"/>
    <n v="75"/>
    <n v="63"/>
    <n v="3"/>
    <n v="1"/>
    <n v="9"/>
    <n v="1"/>
    <n v="0.6"/>
    <x v="2"/>
    <n v="1"/>
    <n v="6.97"/>
  </r>
  <r>
    <n v="0.73"/>
    <n v="0.92"/>
    <n v="0.72"/>
    <x v="87"/>
    <n v="53"/>
    <n v="90"/>
    <n v="85"/>
    <n v="3"/>
    <n v="3"/>
    <n v="16"/>
    <n v="4"/>
    <n v="0.63"/>
    <x v="0"/>
    <n v="1"/>
    <n v="11.85"/>
  </r>
  <r>
    <n v="0.66"/>
    <n v="0.62"/>
    <n v="0.88"/>
    <x v="249"/>
    <n v="63"/>
    <n v="89"/>
    <n v="85"/>
    <n v="4"/>
    <n v="1"/>
    <n v="21"/>
    <n v="4"/>
    <n v="0.88"/>
    <x v="2"/>
    <n v="1"/>
    <n v="8.31"/>
  </r>
  <r>
    <n v="0.51"/>
    <n v="0.86"/>
    <n v="0.87"/>
    <x v="212"/>
    <n v="73"/>
    <n v="77"/>
    <n v="83"/>
    <n v="0"/>
    <n v="5"/>
    <n v="15"/>
    <n v="5"/>
    <n v="0.82"/>
    <x v="2"/>
    <n v="1"/>
    <n v="10.35"/>
  </r>
  <r>
    <n v="0.62"/>
    <n v="0.64"/>
    <n v="0.75"/>
    <x v="78"/>
    <n v="73"/>
    <n v="72"/>
    <n v="80"/>
    <n v="1"/>
    <n v="4"/>
    <n v="10"/>
    <n v="3"/>
    <n v="0.71"/>
    <x v="0"/>
    <n v="1"/>
    <n v="8.9700000000000006"/>
  </r>
  <r>
    <n v="0.65"/>
    <n v="0.84"/>
    <n v="0.69"/>
    <x v="253"/>
    <n v="58"/>
    <n v="82"/>
    <n v="62"/>
    <n v="3"/>
    <n v="5"/>
    <n v="16"/>
    <n v="3"/>
    <n v="0.86"/>
    <x v="2"/>
    <n v="1"/>
    <n v="13.69"/>
  </r>
  <r>
    <n v="0.56000000000000005"/>
    <n v="0.69"/>
    <n v="0.81"/>
    <x v="252"/>
    <n v="54"/>
    <n v="64"/>
    <n v="68"/>
    <n v="3"/>
    <n v="3"/>
    <n v="11"/>
    <n v="3"/>
    <n v="0.92"/>
    <x v="0"/>
    <n v="1"/>
    <n v="9.8800000000000008"/>
  </r>
  <r>
    <n v="0.94"/>
    <n v="0.56000000000000005"/>
    <n v="0.6"/>
    <x v="91"/>
    <n v="77"/>
    <n v="82"/>
    <n v="61"/>
    <n v="1"/>
    <n v="1"/>
    <n v="12"/>
    <n v="2"/>
    <n v="0.81"/>
    <x v="0"/>
    <n v="1"/>
    <n v="12.59"/>
  </r>
  <r>
    <n v="0.66"/>
    <n v="0.5"/>
    <n v="0.6"/>
    <x v="49"/>
    <n v="61"/>
    <n v="97"/>
    <n v="89"/>
    <n v="0"/>
    <n v="3"/>
    <n v="2"/>
    <n v="4"/>
    <n v="0.86"/>
    <x v="0"/>
    <n v="1"/>
    <n v="14.96"/>
  </r>
  <r>
    <n v="0.6"/>
    <n v="0.79"/>
    <n v="0.86"/>
    <x v="34"/>
    <n v="89"/>
    <n v="76"/>
    <n v="62"/>
    <n v="3"/>
    <n v="3"/>
    <n v="8"/>
    <n v="3"/>
    <n v="0.77"/>
    <x v="1"/>
    <n v="1"/>
    <n v="9.18"/>
  </r>
  <r>
    <n v="0.76"/>
    <n v="0.71"/>
    <n v="0.62"/>
    <x v="105"/>
    <n v="85"/>
    <n v="74"/>
    <n v="85"/>
    <n v="2"/>
    <n v="1"/>
    <n v="3"/>
    <n v="3"/>
    <n v="0.95"/>
    <x v="1"/>
    <n v="1"/>
    <n v="14.54"/>
  </r>
  <r>
    <n v="0.56999999999999995"/>
    <n v="0.85"/>
    <n v="0.66"/>
    <x v="236"/>
    <n v="52"/>
    <n v="93"/>
    <n v="69"/>
    <n v="1"/>
    <n v="0"/>
    <n v="1"/>
    <n v="4"/>
    <n v="0.88"/>
    <x v="0"/>
    <n v="1"/>
    <n v="4.83"/>
  </r>
  <r>
    <n v="0.86"/>
    <n v="0.75"/>
    <n v="0.7"/>
    <x v="71"/>
    <n v="80"/>
    <n v="69"/>
    <n v="57"/>
    <n v="1"/>
    <n v="5"/>
    <n v="22"/>
    <n v="4"/>
    <n v="0.98"/>
    <x v="1"/>
    <n v="1"/>
    <n v="13.83"/>
  </r>
  <r>
    <n v="0.88"/>
    <n v="0.92"/>
    <n v="0.82"/>
    <x v="220"/>
    <n v="46"/>
    <n v="90"/>
    <n v="74"/>
    <n v="3"/>
    <n v="4"/>
    <n v="23"/>
    <n v="1"/>
    <n v="0.73"/>
    <x v="0"/>
    <n v="1"/>
    <n v="6.71"/>
  </r>
  <r>
    <n v="0.67"/>
    <n v="0.63"/>
    <n v="0.65"/>
    <x v="261"/>
    <n v="69"/>
    <n v="91"/>
    <n v="58"/>
    <n v="0"/>
    <n v="0"/>
    <n v="21"/>
    <n v="2"/>
    <n v="0.97"/>
    <x v="0"/>
    <n v="1"/>
    <n v="8.35"/>
  </r>
  <r>
    <n v="0.64"/>
    <n v="0.87"/>
    <n v="0.55000000000000004"/>
    <x v="70"/>
    <n v="59"/>
    <n v="99"/>
    <n v="96"/>
    <n v="1"/>
    <n v="2"/>
    <n v="4"/>
    <n v="4"/>
    <n v="0.7"/>
    <x v="1"/>
    <n v="1"/>
    <n v="6.23"/>
  </r>
  <r>
    <n v="0.94"/>
    <n v="0.76"/>
    <n v="0.61"/>
    <x v="94"/>
    <n v="85"/>
    <n v="64"/>
    <n v="64"/>
    <n v="1"/>
    <n v="4"/>
    <n v="3"/>
    <n v="0"/>
    <n v="0.6"/>
    <x v="1"/>
    <n v="1"/>
    <n v="10.99"/>
  </r>
  <r>
    <n v="0.73"/>
    <n v="0.86"/>
    <n v="0.57999999999999996"/>
    <x v="66"/>
    <n v="88"/>
    <n v="89"/>
    <n v="63"/>
    <n v="1"/>
    <n v="1"/>
    <n v="14"/>
    <n v="2"/>
    <n v="0.83"/>
    <x v="2"/>
    <n v="1"/>
    <n v="7.41"/>
  </r>
  <r>
    <n v="0.76"/>
    <n v="0.92"/>
    <n v="0.79"/>
    <x v="234"/>
    <n v="43"/>
    <n v="83"/>
    <n v="82"/>
    <n v="1"/>
    <n v="4"/>
    <n v="15"/>
    <n v="0"/>
    <n v="0.61"/>
    <x v="2"/>
    <n v="1"/>
    <n v="11.44"/>
  </r>
  <r>
    <n v="0.72"/>
    <n v="0.62"/>
    <n v="0.86"/>
    <x v="123"/>
    <n v="84"/>
    <n v="87"/>
    <n v="71"/>
    <n v="1"/>
    <n v="4"/>
    <n v="13"/>
    <n v="4"/>
    <n v="0.91"/>
    <x v="0"/>
    <n v="1"/>
    <n v="12.99"/>
  </r>
  <r>
    <n v="0.75"/>
    <n v="0.84"/>
    <n v="0.81"/>
    <x v="202"/>
    <n v="60"/>
    <n v="65"/>
    <n v="67"/>
    <n v="4"/>
    <n v="0"/>
    <n v="13"/>
    <n v="2"/>
    <n v="0.7"/>
    <x v="0"/>
    <n v="1"/>
    <n v="7.12"/>
  </r>
  <r>
    <n v="0.57999999999999996"/>
    <n v="0.54"/>
    <n v="0.81"/>
    <x v="161"/>
    <n v="65"/>
    <n v="81"/>
    <n v="92"/>
    <n v="2"/>
    <n v="5"/>
    <n v="0"/>
    <n v="1"/>
    <n v="0.77"/>
    <x v="0"/>
    <n v="1"/>
    <n v="11.32"/>
  </r>
  <r>
    <n v="0.88"/>
    <n v="0.54"/>
    <n v="0.75"/>
    <x v="107"/>
    <n v="59"/>
    <n v="93"/>
    <n v="92"/>
    <n v="0"/>
    <n v="2"/>
    <n v="13"/>
    <n v="4"/>
    <n v="0.98"/>
    <x v="2"/>
    <n v="1"/>
    <n v="5.45"/>
  </r>
  <r>
    <n v="0.78"/>
    <n v="0.73"/>
    <n v="0.79"/>
    <x v="203"/>
    <n v="52"/>
    <n v="85"/>
    <n v="81"/>
    <n v="1"/>
    <n v="2"/>
    <n v="23"/>
    <n v="5"/>
    <n v="0.86"/>
    <x v="0"/>
    <n v="1"/>
    <n v="5.42"/>
  </r>
  <r>
    <n v="0.88"/>
    <n v="0.72"/>
    <n v="0.57999999999999996"/>
    <x v="17"/>
    <n v="93"/>
    <n v="61"/>
    <n v="72"/>
    <n v="0"/>
    <n v="2"/>
    <n v="15"/>
    <n v="1"/>
    <n v="0.96"/>
    <x v="1"/>
    <n v="1"/>
    <n v="7.64"/>
  </r>
  <r>
    <n v="0.67"/>
    <n v="0.61"/>
    <n v="0.55000000000000004"/>
    <x v="262"/>
    <n v="93"/>
    <n v="66"/>
    <n v="59"/>
    <n v="3"/>
    <n v="3"/>
    <n v="5"/>
    <n v="4"/>
    <n v="0.84"/>
    <x v="2"/>
    <n v="1"/>
    <n v="14.78"/>
  </r>
  <r>
    <n v="0.93"/>
    <n v="0.88"/>
    <n v="0.84"/>
    <x v="112"/>
    <n v="53"/>
    <n v="76"/>
    <n v="87"/>
    <n v="2"/>
    <n v="3"/>
    <n v="22"/>
    <n v="0"/>
    <n v="0.86"/>
    <x v="0"/>
    <n v="1"/>
    <n v="12.83"/>
  </r>
  <r>
    <n v="0.54"/>
    <n v="0.5"/>
    <n v="0.55000000000000004"/>
    <x v="72"/>
    <n v="73"/>
    <n v="97"/>
    <n v="83"/>
    <n v="2"/>
    <n v="3"/>
    <n v="12"/>
    <n v="0"/>
    <n v="0.62"/>
    <x v="2"/>
    <n v="1"/>
    <n v="12.49"/>
  </r>
  <r>
    <n v="0.57999999999999996"/>
    <n v="0.76"/>
    <n v="0.73"/>
    <x v="104"/>
    <n v="95"/>
    <n v="84"/>
    <n v="96"/>
    <n v="4"/>
    <n v="1"/>
    <n v="21"/>
    <n v="4"/>
    <n v="0.88"/>
    <x v="1"/>
    <n v="1"/>
    <n v="3.6"/>
  </r>
  <r>
    <n v="0.8"/>
    <n v="0.56999999999999995"/>
    <n v="0.82"/>
    <x v="181"/>
    <n v="85"/>
    <n v="65"/>
    <n v="64"/>
    <n v="1"/>
    <n v="0"/>
    <n v="23"/>
    <n v="0"/>
    <n v="0.94"/>
    <x v="2"/>
    <n v="1"/>
    <n v="8.67"/>
  </r>
  <r>
    <n v="0.59"/>
    <n v="0.93"/>
    <n v="0.72"/>
    <x v="2"/>
    <n v="64"/>
    <n v="81"/>
    <n v="91"/>
    <n v="2"/>
    <n v="1"/>
    <n v="20"/>
    <n v="5"/>
    <n v="0.86"/>
    <x v="1"/>
    <n v="1"/>
    <n v="9.0299999999999994"/>
  </r>
  <r>
    <n v="0.85"/>
    <n v="0.79"/>
    <n v="0.69"/>
    <x v="263"/>
    <n v="84"/>
    <n v="61"/>
    <n v="97"/>
    <n v="3"/>
    <n v="5"/>
    <n v="22"/>
    <n v="0"/>
    <n v="0.69"/>
    <x v="2"/>
    <n v="1"/>
    <n v="11.36"/>
  </r>
  <r>
    <n v="0.55000000000000004"/>
    <n v="0.88"/>
    <n v="0.81"/>
    <x v="47"/>
    <n v="90"/>
    <n v="62"/>
    <n v="78"/>
    <n v="1"/>
    <n v="4"/>
    <n v="6"/>
    <n v="1"/>
    <n v="0.66"/>
    <x v="1"/>
    <n v="1"/>
    <n v="12.15"/>
  </r>
  <r>
    <n v="0.87"/>
    <n v="0.69"/>
    <n v="0.68"/>
    <x v="166"/>
    <n v="53"/>
    <n v="91"/>
    <n v="85"/>
    <n v="1"/>
    <n v="5"/>
    <n v="14"/>
    <n v="2"/>
    <n v="0.96"/>
    <x v="2"/>
    <n v="1"/>
    <n v="7.59"/>
  </r>
  <r>
    <n v="0.65"/>
    <n v="0.82"/>
    <n v="0.74"/>
    <x v="189"/>
    <n v="40"/>
    <n v="85"/>
    <n v="63"/>
    <n v="1"/>
    <n v="1"/>
    <n v="8"/>
    <n v="2"/>
    <n v="0.69"/>
    <x v="0"/>
    <n v="1"/>
    <n v="14.23"/>
  </r>
  <r>
    <n v="0.7"/>
    <n v="0.59"/>
    <n v="0.66"/>
    <x v="241"/>
    <n v="68"/>
    <n v="92"/>
    <n v="97"/>
    <n v="2"/>
    <n v="5"/>
    <n v="22"/>
    <n v="3"/>
    <n v="0.97"/>
    <x v="1"/>
    <n v="1"/>
    <n v="8.85"/>
  </r>
  <r>
    <n v="0.87"/>
    <n v="0.73"/>
    <n v="0.88"/>
    <x v="9"/>
    <n v="60"/>
    <n v="89"/>
    <n v="80"/>
    <n v="2"/>
    <n v="3"/>
    <n v="4"/>
    <n v="3"/>
    <n v="0.6"/>
    <x v="2"/>
    <n v="1"/>
    <n v="9.2100000000000009"/>
  </r>
  <r>
    <n v="0.95"/>
    <n v="0.87"/>
    <n v="0.74"/>
    <x v="127"/>
    <n v="82"/>
    <n v="97"/>
    <n v="87"/>
    <n v="0"/>
    <n v="1"/>
    <n v="3"/>
    <n v="0"/>
    <n v="0.7"/>
    <x v="0"/>
    <n v="1"/>
    <n v="14.46"/>
  </r>
  <r>
    <n v="0.6"/>
    <n v="0.89"/>
    <n v="0.68"/>
    <x v="242"/>
    <n v="51"/>
    <n v="94"/>
    <n v="61"/>
    <n v="4"/>
    <n v="2"/>
    <n v="14"/>
    <n v="0"/>
    <n v="0.91"/>
    <x v="2"/>
    <n v="1"/>
    <n v="3.98"/>
  </r>
  <r>
    <n v="0.95"/>
    <n v="0.69"/>
    <n v="0.84"/>
    <x v="106"/>
    <n v="73"/>
    <n v="74"/>
    <n v="58"/>
    <n v="2"/>
    <n v="2"/>
    <n v="19"/>
    <n v="0"/>
    <n v="0.85"/>
    <x v="1"/>
    <n v="1"/>
    <n v="6.8"/>
  </r>
  <r>
    <n v="0.78"/>
    <n v="0.53"/>
    <n v="0.77"/>
    <x v="170"/>
    <n v="53"/>
    <n v="89"/>
    <n v="67"/>
    <n v="2"/>
    <n v="0"/>
    <n v="18"/>
    <n v="1"/>
    <n v="0.94"/>
    <x v="2"/>
    <n v="1"/>
    <n v="12.58"/>
  </r>
  <r>
    <n v="0.57999999999999996"/>
    <n v="0.94"/>
    <n v="0.55000000000000004"/>
    <x v="122"/>
    <n v="44"/>
    <n v="89"/>
    <n v="59"/>
    <n v="4"/>
    <n v="3"/>
    <n v="5"/>
    <n v="2"/>
    <n v="0.64"/>
    <x v="0"/>
    <n v="1"/>
    <n v="13.3"/>
  </r>
  <r>
    <n v="0.85"/>
    <n v="0.83"/>
    <n v="0.64"/>
    <x v="181"/>
    <n v="91"/>
    <n v="76"/>
    <n v="99"/>
    <n v="3"/>
    <n v="2"/>
    <n v="11"/>
    <n v="4"/>
    <n v="0.79"/>
    <x v="2"/>
    <n v="1"/>
    <n v="10.26"/>
  </r>
  <r>
    <n v="0.94"/>
    <n v="0.55000000000000004"/>
    <n v="0.55000000000000004"/>
    <x v="66"/>
    <n v="56"/>
    <n v="80"/>
    <n v="81"/>
    <n v="2"/>
    <n v="4"/>
    <n v="1"/>
    <n v="1"/>
    <n v="0.86"/>
    <x v="2"/>
    <n v="1"/>
    <n v="11.68"/>
  </r>
  <r>
    <n v="0.86"/>
    <n v="0.67"/>
    <n v="0.62"/>
    <x v="142"/>
    <n v="40"/>
    <n v="85"/>
    <n v="88"/>
    <n v="0"/>
    <n v="4"/>
    <n v="16"/>
    <n v="2"/>
    <n v="0.62"/>
    <x v="2"/>
    <n v="1"/>
    <n v="8.44"/>
  </r>
  <r>
    <n v="0.9"/>
    <n v="0.89"/>
    <n v="0.69"/>
    <x v="170"/>
    <n v="86"/>
    <n v="98"/>
    <n v="78"/>
    <n v="4"/>
    <n v="4"/>
    <n v="11"/>
    <n v="4"/>
    <n v="0.87"/>
    <x v="0"/>
    <n v="1"/>
    <n v="4.3499999999999996"/>
  </r>
  <r>
    <n v="0.63"/>
    <n v="0.5"/>
    <n v="0.66"/>
    <x v="237"/>
    <n v="95"/>
    <n v="88"/>
    <n v="90"/>
    <n v="4"/>
    <n v="1"/>
    <n v="17"/>
    <n v="5"/>
    <n v="0.68"/>
    <x v="1"/>
    <n v="1"/>
    <n v="4.75"/>
  </r>
  <r>
    <n v="0.57999999999999996"/>
    <n v="0.85"/>
    <n v="0.66"/>
    <x v="15"/>
    <n v="66"/>
    <n v="98"/>
    <n v="94"/>
    <n v="3"/>
    <n v="0"/>
    <n v="1"/>
    <n v="4"/>
    <n v="0.84"/>
    <x v="0"/>
    <n v="1"/>
    <n v="4.58"/>
  </r>
  <r>
    <n v="0.73"/>
    <n v="0.54"/>
    <n v="0.74"/>
    <x v="189"/>
    <n v="51"/>
    <n v="96"/>
    <n v="76"/>
    <n v="2"/>
    <n v="1"/>
    <n v="16"/>
    <n v="2"/>
    <n v="0.99"/>
    <x v="0"/>
    <n v="1"/>
    <n v="9.81"/>
  </r>
  <r>
    <n v="0.54"/>
    <n v="0.64"/>
    <n v="0.66"/>
    <x v="171"/>
    <n v="75"/>
    <n v="66"/>
    <n v="70"/>
    <n v="2"/>
    <n v="3"/>
    <n v="6"/>
    <n v="3"/>
    <n v="0.97"/>
    <x v="2"/>
    <n v="1"/>
    <n v="4.12"/>
  </r>
  <r>
    <n v="0.51"/>
    <n v="0.75"/>
    <n v="0.74"/>
    <x v="179"/>
    <n v="82"/>
    <n v="64"/>
    <n v="93"/>
    <n v="2"/>
    <n v="0"/>
    <n v="21"/>
    <n v="3"/>
    <n v="0.81"/>
    <x v="0"/>
    <n v="1"/>
    <n v="11.47"/>
  </r>
  <r>
    <n v="0.59"/>
    <n v="0.9"/>
    <n v="0.65"/>
    <x v="210"/>
    <n v="56"/>
    <n v="70"/>
    <n v="71"/>
    <n v="0"/>
    <n v="1"/>
    <n v="10"/>
    <n v="3"/>
    <n v="0.66"/>
    <x v="1"/>
    <n v="1"/>
    <n v="11.43"/>
  </r>
  <r>
    <n v="0.55000000000000004"/>
    <n v="0.85"/>
    <n v="0.74"/>
    <x v="69"/>
    <n v="43"/>
    <n v="70"/>
    <n v="82"/>
    <n v="4"/>
    <n v="2"/>
    <n v="3"/>
    <n v="4"/>
    <n v="0.97"/>
    <x v="1"/>
    <n v="1"/>
    <n v="11.02"/>
  </r>
  <r>
    <n v="0.72"/>
    <n v="0.55000000000000004"/>
    <n v="0.7"/>
    <x v="201"/>
    <n v="74"/>
    <n v="76"/>
    <n v="84"/>
    <n v="2"/>
    <n v="5"/>
    <n v="21"/>
    <n v="0"/>
    <n v="0.78"/>
    <x v="0"/>
    <n v="1"/>
    <n v="8.26"/>
  </r>
  <r>
    <n v="0.71"/>
    <n v="0.52"/>
    <n v="0.68"/>
    <x v="244"/>
    <n v="84"/>
    <n v="88"/>
    <n v="86"/>
    <n v="4"/>
    <n v="1"/>
    <n v="17"/>
    <n v="0"/>
    <n v="0.76"/>
    <x v="1"/>
    <n v="1"/>
    <n v="8.36"/>
  </r>
  <r>
    <n v="0.69"/>
    <n v="0.56000000000000005"/>
    <n v="0.63"/>
    <x v="198"/>
    <n v="70"/>
    <n v="71"/>
    <n v="65"/>
    <n v="4"/>
    <n v="4"/>
    <n v="23"/>
    <n v="2"/>
    <n v="0.7"/>
    <x v="2"/>
    <n v="1"/>
    <n v="9.6199999999999992"/>
  </r>
  <r>
    <n v="0.66"/>
    <n v="0.63"/>
    <n v="0.83"/>
    <x v="94"/>
    <n v="96"/>
    <n v="62"/>
    <n v="79"/>
    <n v="4"/>
    <n v="1"/>
    <n v="13"/>
    <n v="2"/>
    <n v="0.82"/>
    <x v="0"/>
    <n v="1"/>
    <n v="12.14"/>
  </r>
  <r>
    <n v="0.9"/>
    <n v="0.68"/>
    <n v="0.61"/>
    <x v="32"/>
    <n v="96"/>
    <n v="72"/>
    <n v="83"/>
    <n v="0"/>
    <n v="5"/>
    <n v="5"/>
    <n v="2"/>
    <n v="0.97"/>
    <x v="1"/>
    <n v="1"/>
    <n v="7.67"/>
  </r>
  <r>
    <n v="0.73"/>
    <n v="0.59"/>
    <n v="0.88"/>
    <x v="55"/>
    <n v="51"/>
    <n v="77"/>
    <n v="88"/>
    <n v="4"/>
    <n v="4"/>
    <n v="13"/>
    <n v="4"/>
    <n v="0.86"/>
    <x v="2"/>
    <n v="1"/>
    <n v="11.48"/>
  </r>
  <r>
    <n v="0.71"/>
    <n v="0.9"/>
    <n v="0.8"/>
    <x v="237"/>
    <n v="47"/>
    <n v="98"/>
    <n v="58"/>
    <n v="1"/>
    <n v="1"/>
    <n v="18"/>
    <n v="3"/>
    <n v="0.61"/>
    <x v="2"/>
    <n v="1"/>
    <n v="9.98"/>
  </r>
  <r>
    <n v="0.93"/>
    <n v="0.82"/>
    <n v="0.77"/>
    <x v="198"/>
    <n v="92"/>
    <n v="67"/>
    <n v="77"/>
    <n v="2"/>
    <n v="3"/>
    <n v="23"/>
    <n v="1"/>
    <n v="0.65"/>
    <x v="1"/>
    <n v="1"/>
    <n v="6.4"/>
  </r>
  <r>
    <n v="0.59"/>
    <n v="0.73"/>
    <n v="0.63"/>
    <x v="12"/>
    <n v="76"/>
    <n v="89"/>
    <n v="55"/>
    <n v="0"/>
    <n v="1"/>
    <n v="22"/>
    <n v="1"/>
    <n v="0.69"/>
    <x v="0"/>
    <n v="1"/>
    <n v="11.29"/>
  </r>
  <r>
    <n v="0.89"/>
    <n v="0.93"/>
    <n v="0.82"/>
    <x v="185"/>
    <n v="99"/>
    <n v="81"/>
    <n v="65"/>
    <n v="3"/>
    <n v="5"/>
    <n v="7"/>
    <n v="5"/>
    <n v="0.84"/>
    <x v="1"/>
    <n v="1"/>
    <n v="4.8600000000000003"/>
  </r>
  <r>
    <n v="0.64"/>
    <n v="0.53"/>
    <n v="0.8"/>
    <x v="167"/>
    <n v="65"/>
    <n v="61"/>
    <n v="76"/>
    <n v="1"/>
    <n v="1"/>
    <n v="9"/>
    <n v="1"/>
    <n v="0.75"/>
    <x v="1"/>
    <n v="1"/>
    <n v="13.88"/>
  </r>
  <r>
    <n v="0.64"/>
    <n v="0.62"/>
    <n v="0.65"/>
    <x v="90"/>
    <n v="45"/>
    <n v="82"/>
    <n v="76"/>
    <n v="0"/>
    <n v="5"/>
    <n v="1"/>
    <n v="3"/>
    <n v="0.71"/>
    <x v="0"/>
    <n v="1"/>
    <n v="4.08"/>
  </r>
  <r>
    <n v="0.75"/>
    <n v="0.61"/>
    <n v="0.67"/>
    <x v="49"/>
    <n v="76"/>
    <n v="67"/>
    <n v="95"/>
    <n v="4"/>
    <n v="3"/>
    <n v="24"/>
    <n v="3"/>
    <n v="0.73"/>
    <x v="0"/>
    <n v="1"/>
    <n v="3.61"/>
  </r>
  <r>
    <n v="0.84"/>
    <n v="0.76"/>
    <n v="0.83"/>
    <x v="252"/>
    <n v="97"/>
    <n v="60"/>
    <n v="71"/>
    <n v="0"/>
    <n v="5"/>
    <n v="21"/>
    <n v="1"/>
    <n v="0.77"/>
    <x v="1"/>
    <n v="1"/>
    <n v="13.71"/>
  </r>
  <r>
    <n v="0.6"/>
    <n v="0.91"/>
    <n v="0.69"/>
    <x v="32"/>
    <n v="63"/>
    <n v="64"/>
    <n v="56"/>
    <n v="3"/>
    <n v="0"/>
    <n v="0"/>
    <n v="2"/>
    <n v="0.63"/>
    <x v="0"/>
    <n v="1"/>
    <n v="7.96"/>
  </r>
  <r>
    <n v="0.9"/>
    <n v="0.77"/>
    <n v="0.88"/>
    <x v="157"/>
    <n v="72"/>
    <n v="86"/>
    <n v="66"/>
    <n v="3"/>
    <n v="0"/>
    <n v="14"/>
    <n v="1"/>
    <n v="0.91"/>
    <x v="1"/>
    <n v="1"/>
    <n v="8.1"/>
  </r>
  <r>
    <n v="0.72"/>
    <n v="0.52"/>
    <n v="0.6"/>
    <x v="254"/>
    <n v="76"/>
    <n v="74"/>
    <n v="65"/>
    <n v="4"/>
    <n v="2"/>
    <n v="0"/>
    <n v="5"/>
    <n v="0.91"/>
    <x v="1"/>
    <n v="1"/>
    <n v="10.98"/>
  </r>
  <r>
    <n v="0.56000000000000005"/>
    <n v="0.91"/>
    <n v="0.59"/>
    <x v="45"/>
    <n v="94"/>
    <n v="77"/>
    <n v="77"/>
    <n v="2"/>
    <n v="2"/>
    <n v="16"/>
    <n v="0"/>
    <n v="0.75"/>
    <x v="2"/>
    <n v="1"/>
    <n v="7.8"/>
  </r>
  <r>
    <n v="0.53"/>
    <n v="0.84"/>
    <n v="0.76"/>
    <x v="160"/>
    <n v="43"/>
    <n v="91"/>
    <n v="89"/>
    <n v="3"/>
    <n v="4"/>
    <n v="7"/>
    <n v="5"/>
    <n v="0.93"/>
    <x v="0"/>
    <n v="1"/>
    <n v="4.01"/>
  </r>
  <r>
    <n v="0.92"/>
    <n v="0.69"/>
    <n v="0.68"/>
    <x v="54"/>
    <n v="61"/>
    <n v="84"/>
    <n v="79"/>
    <n v="1"/>
    <n v="1"/>
    <n v="19"/>
    <n v="0"/>
    <n v="0.84"/>
    <x v="1"/>
    <n v="1"/>
    <n v="12.85"/>
  </r>
  <r>
    <n v="0.85"/>
    <n v="0.66"/>
    <n v="0.67"/>
    <x v="191"/>
    <n v="81"/>
    <n v="87"/>
    <n v="87"/>
    <n v="1"/>
    <n v="4"/>
    <n v="1"/>
    <n v="5"/>
    <n v="0.77"/>
    <x v="0"/>
    <n v="1"/>
    <n v="13.14"/>
  </r>
  <r>
    <n v="0.93"/>
    <n v="0.68"/>
    <n v="0.87"/>
    <x v="73"/>
    <n v="91"/>
    <n v="94"/>
    <n v="75"/>
    <n v="3"/>
    <n v="3"/>
    <n v="7"/>
    <n v="4"/>
    <n v="0.75"/>
    <x v="0"/>
    <n v="1"/>
    <n v="9.2899999999999991"/>
  </r>
  <r>
    <n v="0.75"/>
    <n v="0.63"/>
    <n v="0.67"/>
    <x v="195"/>
    <n v="71"/>
    <n v="61"/>
    <n v="94"/>
    <n v="2"/>
    <n v="5"/>
    <n v="19"/>
    <n v="3"/>
    <n v="0.74"/>
    <x v="0"/>
    <n v="1"/>
    <n v="13.47"/>
  </r>
  <r>
    <n v="0.8"/>
    <n v="0.56000000000000005"/>
    <n v="0.72"/>
    <x v="159"/>
    <n v="66"/>
    <n v="97"/>
    <n v="73"/>
    <n v="0"/>
    <n v="0"/>
    <n v="20"/>
    <n v="2"/>
    <n v="0.73"/>
    <x v="1"/>
    <n v="1"/>
    <n v="10.15"/>
  </r>
  <r>
    <n v="0.86"/>
    <n v="0.9"/>
    <n v="0.85"/>
    <x v="21"/>
    <n v="46"/>
    <n v="70"/>
    <n v="55"/>
    <n v="4"/>
    <n v="2"/>
    <n v="20"/>
    <n v="4"/>
    <n v="0.99"/>
    <x v="2"/>
    <n v="1"/>
    <n v="11.15"/>
  </r>
  <r>
    <n v="0.78"/>
    <n v="0.53"/>
    <n v="0.67"/>
    <x v="257"/>
    <n v="92"/>
    <n v="83"/>
    <n v="90"/>
    <n v="2"/>
    <n v="4"/>
    <n v="6"/>
    <n v="1"/>
    <n v="0.74"/>
    <x v="2"/>
    <n v="1"/>
    <n v="14.4"/>
  </r>
  <r>
    <n v="0.61"/>
    <n v="0.85"/>
    <n v="0.66"/>
    <x v="264"/>
    <n v="68"/>
    <n v="73"/>
    <n v="97"/>
    <n v="1"/>
    <n v="4"/>
    <n v="22"/>
    <n v="3"/>
    <n v="0.69"/>
    <x v="0"/>
    <n v="1"/>
    <n v="9.31"/>
  </r>
  <r>
    <n v="0.84"/>
    <n v="0.94"/>
    <n v="0.55000000000000004"/>
    <x v="196"/>
    <n v="99"/>
    <n v="82"/>
    <n v="90"/>
    <n v="0"/>
    <n v="1"/>
    <n v="7"/>
    <n v="2"/>
    <n v="0.7"/>
    <x v="0"/>
    <n v="1"/>
    <n v="14.2"/>
  </r>
  <r>
    <n v="0.66"/>
    <n v="0.67"/>
    <n v="0.67"/>
    <x v="248"/>
    <n v="79"/>
    <n v="83"/>
    <n v="56"/>
    <n v="0"/>
    <n v="5"/>
    <n v="10"/>
    <n v="1"/>
    <n v="0.82"/>
    <x v="2"/>
    <n v="1"/>
    <n v="9.5500000000000007"/>
  </r>
  <r>
    <n v="0.67"/>
    <n v="0.82"/>
    <n v="0.79"/>
    <x v="141"/>
    <n v="90"/>
    <n v="84"/>
    <n v="58"/>
    <n v="2"/>
    <n v="0"/>
    <n v="23"/>
    <n v="5"/>
    <n v="0.81"/>
    <x v="1"/>
    <n v="1"/>
    <n v="3.83"/>
  </r>
  <r>
    <n v="0.55000000000000004"/>
    <n v="0.86"/>
    <n v="0.79"/>
    <x v="236"/>
    <n v="45"/>
    <n v="91"/>
    <n v="98"/>
    <n v="2"/>
    <n v="4"/>
    <n v="0"/>
    <n v="4"/>
    <n v="0.61"/>
    <x v="0"/>
    <n v="1"/>
    <n v="10.08"/>
  </r>
  <r>
    <n v="0.67"/>
    <n v="0.66"/>
    <n v="0.68"/>
    <x v="148"/>
    <n v="95"/>
    <n v="61"/>
    <n v="87"/>
    <n v="0"/>
    <n v="1"/>
    <n v="24"/>
    <n v="5"/>
    <n v="0.6"/>
    <x v="2"/>
    <n v="1"/>
    <n v="11.02"/>
  </r>
  <r>
    <n v="0.93"/>
    <n v="0.56000000000000005"/>
    <n v="0.56000000000000005"/>
    <x v="102"/>
    <n v="81"/>
    <n v="71"/>
    <n v="87"/>
    <n v="1"/>
    <n v="3"/>
    <n v="12"/>
    <n v="5"/>
    <n v="0.88"/>
    <x v="2"/>
    <n v="1"/>
    <n v="9.2899999999999991"/>
  </r>
  <r>
    <n v="0.88"/>
    <n v="0.92"/>
    <n v="0.88"/>
    <x v="124"/>
    <n v="61"/>
    <n v="63"/>
    <n v="85"/>
    <n v="4"/>
    <n v="0"/>
    <n v="13"/>
    <n v="5"/>
    <n v="0.66"/>
    <x v="2"/>
    <n v="1"/>
    <n v="11.84"/>
  </r>
  <r>
    <n v="0.87"/>
    <n v="0.5"/>
    <n v="0.85"/>
    <x v="239"/>
    <n v="42"/>
    <n v="66"/>
    <n v="79"/>
    <n v="2"/>
    <n v="0"/>
    <n v="7"/>
    <n v="2"/>
    <n v="0.84"/>
    <x v="1"/>
    <n v="1"/>
    <n v="12.24"/>
  </r>
  <r>
    <n v="0.91"/>
    <n v="0.91"/>
    <n v="0.83"/>
    <x v="187"/>
    <n v="53"/>
    <n v="64"/>
    <n v="96"/>
    <n v="2"/>
    <n v="3"/>
    <n v="1"/>
    <n v="0"/>
    <n v="0.8"/>
    <x v="0"/>
    <n v="1"/>
    <n v="8.2100000000000009"/>
  </r>
  <r>
    <n v="0.82"/>
    <n v="0.76"/>
    <n v="0.85"/>
    <x v="33"/>
    <n v="49"/>
    <n v="78"/>
    <n v="75"/>
    <n v="4"/>
    <n v="5"/>
    <n v="14"/>
    <n v="2"/>
    <n v="0.83"/>
    <x v="0"/>
    <n v="1"/>
    <n v="11.8"/>
  </r>
  <r>
    <n v="0.8"/>
    <n v="0.65"/>
    <n v="0.7"/>
    <x v="83"/>
    <n v="77"/>
    <n v="97"/>
    <n v="85"/>
    <n v="4"/>
    <n v="4"/>
    <n v="1"/>
    <n v="4"/>
    <n v="0.63"/>
    <x v="2"/>
    <n v="1"/>
    <n v="5.31"/>
  </r>
  <r>
    <n v="0.57999999999999996"/>
    <n v="0.56000000000000005"/>
    <n v="0.75"/>
    <x v="265"/>
    <n v="41"/>
    <n v="91"/>
    <n v="66"/>
    <n v="1"/>
    <n v="4"/>
    <n v="7"/>
    <n v="5"/>
    <n v="0.62"/>
    <x v="1"/>
    <n v="1"/>
    <n v="9.35"/>
  </r>
  <r>
    <n v="0.81"/>
    <n v="0.87"/>
    <n v="0.89"/>
    <x v="256"/>
    <n v="55"/>
    <n v="86"/>
    <n v="78"/>
    <n v="4"/>
    <n v="2"/>
    <n v="1"/>
    <n v="2"/>
    <n v="0.88"/>
    <x v="2"/>
    <n v="1"/>
    <n v="10.76"/>
  </r>
  <r>
    <n v="0.79"/>
    <n v="0.54"/>
    <n v="0.81"/>
    <x v="22"/>
    <n v="64"/>
    <n v="99"/>
    <n v="70"/>
    <n v="3"/>
    <n v="5"/>
    <n v="21"/>
    <n v="4"/>
    <n v="0.69"/>
    <x v="2"/>
    <n v="1"/>
    <n v="7.67"/>
  </r>
  <r>
    <n v="0.95"/>
    <n v="0.55000000000000004"/>
    <n v="0.56999999999999995"/>
    <x v="266"/>
    <n v="52"/>
    <n v="60"/>
    <n v="82"/>
    <n v="1"/>
    <n v="1"/>
    <n v="8"/>
    <n v="3"/>
    <n v="0.71"/>
    <x v="2"/>
    <n v="1"/>
    <n v="5.46"/>
  </r>
  <r>
    <n v="0.51"/>
    <n v="0.76"/>
    <n v="0.59"/>
    <x v="24"/>
    <n v="42"/>
    <n v="66"/>
    <n v="85"/>
    <n v="3"/>
    <n v="0"/>
    <n v="9"/>
    <n v="1"/>
    <n v="0.87"/>
    <x v="0"/>
    <n v="1"/>
    <n v="14.88"/>
  </r>
  <r>
    <n v="0.9"/>
    <n v="0.85"/>
    <n v="0.75"/>
    <x v="81"/>
    <n v="78"/>
    <n v="73"/>
    <n v="80"/>
    <n v="3"/>
    <n v="5"/>
    <n v="10"/>
    <n v="1"/>
    <n v="0.69"/>
    <x v="0"/>
    <n v="1"/>
    <n v="13.59"/>
  </r>
  <r>
    <n v="0.93"/>
    <n v="0.81"/>
    <n v="0.61"/>
    <x v="74"/>
    <n v="47"/>
    <n v="84"/>
    <n v="89"/>
    <n v="3"/>
    <n v="4"/>
    <n v="20"/>
    <n v="5"/>
    <n v="0.62"/>
    <x v="1"/>
    <n v="1"/>
    <n v="11.49"/>
  </r>
  <r>
    <n v="0.8"/>
    <n v="0.5"/>
    <n v="0.77"/>
    <x v="206"/>
    <n v="82"/>
    <n v="88"/>
    <n v="59"/>
    <n v="4"/>
    <n v="0"/>
    <n v="0"/>
    <n v="4"/>
    <n v="0.71"/>
    <x v="1"/>
    <n v="1"/>
    <n v="4.8099999999999996"/>
  </r>
  <r>
    <n v="0.86"/>
    <n v="0.88"/>
    <n v="0.67"/>
    <x v="63"/>
    <n v="54"/>
    <n v="67"/>
    <n v="86"/>
    <n v="3"/>
    <n v="1"/>
    <n v="10"/>
    <n v="2"/>
    <n v="0.73"/>
    <x v="1"/>
    <n v="1"/>
    <n v="14.21"/>
  </r>
  <r>
    <n v="0.79"/>
    <n v="0.68"/>
    <n v="0.83"/>
    <x v="132"/>
    <n v="81"/>
    <n v="73"/>
    <n v="73"/>
    <n v="1"/>
    <n v="0"/>
    <n v="10"/>
    <n v="5"/>
    <n v="0.91"/>
    <x v="0"/>
    <n v="1"/>
    <n v="3.11"/>
  </r>
  <r>
    <n v="0.55000000000000004"/>
    <n v="0.87"/>
    <n v="0.66"/>
    <x v="0"/>
    <n v="49"/>
    <n v="62"/>
    <n v="56"/>
    <n v="3"/>
    <n v="1"/>
    <n v="12"/>
    <n v="4"/>
    <n v="0.61"/>
    <x v="1"/>
    <n v="1"/>
    <n v="12.49"/>
  </r>
  <r>
    <n v="0.75"/>
    <n v="0.68"/>
    <n v="0.67"/>
    <x v="42"/>
    <n v="77"/>
    <n v="61"/>
    <n v="95"/>
    <n v="3"/>
    <n v="4"/>
    <n v="1"/>
    <n v="5"/>
    <n v="0.61"/>
    <x v="1"/>
    <n v="1"/>
    <n v="5.54"/>
  </r>
  <r>
    <n v="0.6"/>
    <n v="0.89"/>
    <n v="0.85"/>
    <x v="102"/>
    <n v="65"/>
    <n v="81"/>
    <n v="74"/>
    <n v="3"/>
    <n v="4"/>
    <n v="17"/>
    <n v="0"/>
    <n v="0.68"/>
    <x v="2"/>
    <n v="1"/>
    <n v="12.82"/>
  </r>
  <r>
    <n v="0.67"/>
    <n v="0.61"/>
    <n v="0.63"/>
    <x v="163"/>
    <n v="75"/>
    <n v="94"/>
    <n v="57"/>
    <n v="1"/>
    <n v="2"/>
    <n v="15"/>
    <n v="5"/>
    <n v="0.62"/>
    <x v="0"/>
    <n v="1"/>
    <n v="7.15"/>
  </r>
  <r>
    <n v="0.93"/>
    <n v="0.92"/>
    <n v="0.8"/>
    <x v="158"/>
    <n v="65"/>
    <n v="85"/>
    <n v="80"/>
    <n v="4"/>
    <n v="3"/>
    <n v="17"/>
    <n v="1"/>
    <n v="0.93"/>
    <x v="0"/>
    <n v="1"/>
    <n v="13.47"/>
  </r>
  <r>
    <n v="0.74"/>
    <n v="0.75"/>
    <n v="0.65"/>
    <x v="72"/>
    <n v="58"/>
    <n v="74"/>
    <n v="95"/>
    <n v="2"/>
    <n v="5"/>
    <n v="14"/>
    <n v="3"/>
    <n v="0.84"/>
    <x v="2"/>
    <n v="1"/>
    <n v="6.72"/>
  </r>
  <r>
    <n v="0.75"/>
    <n v="0.8"/>
    <n v="0.73"/>
    <x v="250"/>
    <n v="87"/>
    <n v="60"/>
    <n v="87"/>
    <n v="2"/>
    <n v="2"/>
    <n v="22"/>
    <n v="0"/>
    <n v="0.62"/>
    <x v="2"/>
    <n v="1"/>
    <n v="10.87"/>
  </r>
  <r>
    <n v="0.68"/>
    <n v="0.76"/>
    <n v="0.73"/>
    <x v="68"/>
    <n v="43"/>
    <n v="77"/>
    <n v="63"/>
    <n v="0"/>
    <n v="0"/>
    <n v="12"/>
    <n v="5"/>
    <n v="0.68"/>
    <x v="1"/>
    <n v="1"/>
    <n v="10.95"/>
  </r>
  <r>
    <n v="0.75"/>
    <n v="0.66"/>
    <n v="0.64"/>
    <x v="3"/>
    <n v="66"/>
    <n v="87"/>
    <n v="58"/>
    <n v="0"/>
    <n v="3"/>
    <n v="12"/>
    <n v="2"/>
    <n v="0.72"/>
    <x v="0"/>
    <n v="1"/>
    <n v="11.32"/>
  </r>
  <r>
    <n v="0.61"/>
    <n v="0.59"/>
    <n v="0.85"/>
    <x v="159"/>
    <n v="95"/>
    <n v="85"/>
    <n v="64"/>
    <n v="4"/>
    <n v="1"/>
    <n v="17"/>
    <n v="2"/>
    <n v="0.84"/>
    <x v="2"/>
    <n v="1"/>
    <n v="10.42"/>
  </r>
  <r>
    <n v="0.56999999999999995"/>
    <n v="0.71"/>
    <n v="0.82"/>
    <x v="211"/>
    <n v="92"/>
    <n v="87"/>
    <n v="74"/>
    <n v="3"/>
    <n v="0"/>
    <n v="21"/>
    <n v="1"/>
    <n v="0.87"/>
    <x v="0"/>
    <n v="1"/>
    <n v="14.36"/>
  </r>
  <r>
    <n v="0.91"/>
    <n v="0.7"/>
    <n v="0.6"/>
    <x v="116"/>
    <n v="61"/>
    <n v="93"/>
    <n v="86"/>
    <n v="4"/>
    <n v="1"/>
    <n v="3"/>
    <n v="0"/>
    <n v="0.7"/>
    <x v="2"/>
    <n v="1"/>
    <n v="8.98"/>
  </r>
  <r>
    <n v="0.62"/>
    <n v="0.91"/>
    <n v="0.79"/>
    <x v="216"/>
    <n v="83"/>
    <n v="66"/>
    <n v="66"/>
    <n v="2"/>
    <n v="3"/>
    <n v="9"/>
    <n v="5"/>
    <n v="0.92"/>
    <x v="2"/>
    <n v="1"/>
    <n v="6.8"/>
  </r>
  <r>
    <n v="0.77"/>
    <n v="0.56000000000000005"/>
    <n v="0.7"/>
    <x v="142"/>
    <n v="99"/>
    <n v="79"/>
    <n v="77"/>
    <n v="3"/>
    <n v="3"/>
    <n v="6"/>
    <n v="3"/>
    <n v="0.75"/>
    <x v="2"/>
    <n v="1"/>
    <n v="14.78"/>
  </r>
  <r>
    <n v="0.82"/>
    <n v="0.78"/>
    <n v="0.72"/>
    <x v="103"/>
    <n v="69"/>
    <n v="81"/>
    <n v="68"/>
    <n v="2"/>
    <n v="5"/>
    <n v="13"/>
    <n v="2"/>
    <n v="0.6"/>
    <x v="1"/>
    <n v="1"/>
    <n v="13.47"/>
  </r>
  <r>
    <n v="0.92"/>
    <n v="0.51"/>
    <n v="0.65"/>
    <x v="10"/>
    <n v="56"/>
    <n v="64"/>
    <n v="57"/>
    <n v="0"/>
    <n v="5"/>
    <n v="18"/>
    <n v="2"/>
    <n v="0.96"/>
    <x v="0"/>
    <n v="1"/>
    <n v="7.01"/>
  </r>
  <r>
    <n v="0.75"/>
    <n v="0.56000000000000005"/>
    <n v="0.86"/>
    <x v="98"/>
    <n v="59"/>
    <n v="83"/>
    <n v="92"/>
    <n v="1"/>
    <n v="1"/>
    <n v="24"/>
    <n v="4"/>
    <n v="0.91"/>
    <x v="1"/>
    <n v="1"/>
    <n v="9.01"/>
  </r>
  <r>
    <n v="0.55000000000000004"/>
    <n v="0.79"/>
    <n v="0.7"/>
    <x v="31"/>
    <n v="52"/>
    <n v="81"/>
    <n v="96"/>
    <n v="3"/>
    <n v="0"/>
    <n v="2"/>
    <n v="3"/>
    <n v="0.84"/>
    <x v="0"/>
    <n v="1"/>
    <n v="11.56"/>
  </r>
  <r>
    <n v="0.91"/>
    <n v="0.7"/>
    <n v="0.87"/>
    <x v="70"/>
    <n v="47"/>
    <n v="95"/>
    <n v="55"/>
    <n v="4"/>
    <n v="1"/>
    <n v="19"/>
    <n v="2"/>
    <n v="0.81"/>
    <x v="1"/>
    <n v="1"/>
    <n v="4.51"/>
  </r>
  <r>
    <n v="0.9"/>
    <n v="0.54"/>
    <n v="0.73"/>
    <x v="178"/>
    <n v="85"/>
    <n v="98"/>
    <n v="92"/>
    <n v="0"/>
    <n v="3"/>
    <n v="5"/>
    <n v="1"/>
    <n v="0.93"/>
    <x v="2"/>
    <n v="1"/>
    <n v="4.47"/>
  </r>
  <r>
    <n v="0.77"/>
    <n v="0.88"/>
    <n v="0.75"/>
    <x v="267"/>
    <n v="99"/>
    <n v="60"/>
    <n v="99"/>
    <n v="2"/>
    <n v="2"/>
    <n v="16"/>
    <n v="4"/>
    <n v="0.75"/>
    <x v="2"/>
    <n v="1"/>
    <n v="6.27"/>
  </r>
  <r>
    <n v="0.75"/>
    <n v="0.55000000000000004"/>
    <n v="0.66"/>
    <x v="230"/>
    <n v="78"/>
    <n v="89"/>
    <n v="80"/>
    <n v="3"/>
    <n v="1"/>
    <n v="14"/>
    <n v="4"/>
    <n v="0.86"/>
    <x v="2"/>
    <n v="1"/>
    <n v="13.3"/>
  </r>
  <r>
    <n v="0.7"/>
    <n v="0.85"/>
    <n v="0.82"/>
    <x v="257"/>
    <n v="83"/>
    <n v="75"/>
    <n v="93"/>
    <n v="1"/>
    <n v="2"/>
    <n v="3"/>
    <n v="2"/>
    <n v="0.74"/>
    <x v="2"/>
    <n v="1"/>
    <n v="10.83"/>
  </r>
  <r>
    <n v="0.59"/>
    <n v="0.89"/>
    <n v="0.76"/>
    <x v="128"/>
    <n v="99"/>
    <n v="66"/>
    <n v="87"/>
    <n v="3"/>
    <n v="0"/>
    <n v="6"/>
    <n v="5"/>
    <n v="0.8"/>
    <x v="1"/>
    <n v="1"/>
    <n v="8.58"/>
  </r>
  <r>
    <n v="0.6"/>
    <n v="0.53"/>
    <n v="0.62"/>
    <x v="226"/>
    <n v="75"/>
    <n v="78"/>
    <n v="68"/>
    <n v="3"/>
    <n v="5"/>
    <n v="20"/>
    <n v="1"/>
    <n v="0.65"/>
    <x v="1"/>
    <n v="1"/>
    <n v="13.47"/>
  </r>
  <r>
    <n v="0.53"/>
    <n v="0.79"/>
    <n v="0.55000000000000004"/>
    <x v="105"/>
    <n v="79"/>
    <n v="81"/>
    <n v="78"/>
    <n v="2"/>
    <n v="2"/>
    <n v="18"/>
    <n v="2"/>
    <n v="0.98"/>
    <x v="1"/>
    <n v="1"/>
    <n v="5.32"/>
  </r>
  <r>
    <n v="0.78"/>
    <n v="0.72"/>
    <n v="0.56999999999999995"/>
    <x v="199"/>
    <n v="74"/>
    <n v="70"/>
    <n v="69"/>
    <n v="1"/>
    <n v="4"/>
    <n v="15"/>
    <n v="3"/>
    <n v="0.64"/>
    <x v="1"/>
    <n v="1"/>
    <n v="3.25"/>
  </r>
  <r>
    <n v="0.71"/>
    <n v="0.56000000000000005"/>
    <n v="0.87"/>
    <x v="176"/>
    <n v="42"/>
    <n v="86"/>
    <n v="75"/>
    <n v="0"/>
    <n v="4"/>
    <n v="1"/>
    <n v="3"/>
    <n v="0.98"/>
    <x v="1"/>
    <n v="1"/>
    <n v="9.89"/>
  </r>
  <r>
    <n v="0.8"/>
    <n v="0.77"/>
    <n v="0.72"/>
    <x v="237"/>
    <n v="42"/>
    <n v="78"/>
    <n v="84"/>
    <n v="1"/>
    <n v="0"/>
    <n v="9"/>
    <n v="5"/>
    <n v="0.99"/>
    <x v="2"/>
    <n v="1"/>
    <n v="8.69"/>
  </r>
  <r>
    <n v="0.78"/>
    <n v="0.55000000000000004"/>
    <n v="0.73"/>
    <x v="242"/>
    <n v="80"/>
    <n v="63"/>
    <n v="59"/>
    <n v="1"/>
    <n v="5"/>
    <n v="23"/>
    <n v="1"/>
    <n v="0.6"/>
    <x v="1"/>
    <n v="1"/>
    <n v="7.13"/>
  </r>
  <r>
    <n v="0.75"/>
    <n v="0.92"/>
    <n v="0.82"/>
    <x v="74"/>
    <n v="52"/>
    <n v="70"/>
    <n v="71"/>
    <n v="3"/>
    <n v="2"/>
    <n v="2"/>
    <n v="3"/>
    <n v="0.98"/>
    <x v="0"/>
    <n v="1"/>
    <n v="6.85"/>
  </r>
  <r>
    <n v="0.76"/>
    <n v="0.86"/>
    <n v="0.88"/>
    <x v="147"/>
    <n v="43"/>
    <n v="98"/>
    <n v="70"/>
    <n v="4"/>
    <n v="2"/>
    <n v="22"/>
    <n v="1"/>
    <n v="0.8"/>
    <x v="2"/>
    <n v="1"/>
    <n v="9.68"/>
  </r>
  <r>
    <n v="0.52"/>
    <n v="0.93"/>
    <n v="0.74"/>
    <x v="43"/>
    <n v="47"/>
    <n v="79"/>
    <n v="64"/>
    <n v="2"/>
    <n v="2"/>
    <n v="10"/>
    <n v="5"/>
    <n v="0.61"/>
    <x v="2"/>
    <n v="1"/>
    <n v="5.92"/>
  </r>
  <r>
    <n v="0.54"/>
    <n v="0.59"/>
    <n v="0.75"/>
    <x v="169"/>
    <n v="59"/>
    <n v="80"/>
    <n v="98"/>
    <n v="3"/>
    <n v="0"/>
    <n v="18"/>
    <n v="1"/>
    <n v="0.65"/>
    <x v="1"/>
    <n v="1"/>
    <n v="13.01"/>
  </r>
  <r>
    <n v="0.76"/>
    <n v="0.93"/>
    <n v="0.78"/>
    <x v="172"/>
    <n v="42"/>
    <n v="66"/>
    <n v="82"/>
    <n v="1"/>
    <n v="2"/>
    <n v="19"/>
    <n v="0"/>
    <n v="0.86"/>
    <x v="1"/>
    <n v="1"/>
    <n v="11.39"/>
  </r>
  <r>
    <n v="0.72"/>
    <n v="0.72"/>
    <n v="0.73"/>
    <x v="267"/>
    <n v="40"/>
    <n v="82"/>
    <n v="91"/>
    <n v="3"/>
    <n v="3"/>
    <n v="3"/>
    <n v="2"/>
    <n v="0.68"/>
    <x v="0"/>
    <n v="1"/>
    <n v="9.73"/>
  </r>
  <r>
    <n v="0.76"/>
    <n v="0.6"/>
    <n v="0.55000000000000004"/>
    <x v="142"/>
    <n v="54"/>
    <n v="75"/>
    <n v="71"/>
    <n v="0"/>
    <n v="3"/>
    <n v="3"/>
    <n v="0"/>
    <n v="0.85"/>
    <x v="1"/>
    <n v="1"/>
    <n v="7.89"/>
  </r>
  <r>
    <n v="0.86"/>
    <n v="0.63"/>
    <n v="0.84"/>
    <x v="154"/>
    <n v="92"/>
    <n v="77"/>
    <n v="82"/>
    <n v="1"/>
    <n v="3"/>
    <n v="22"/>
    <n v="1"/>
    <n v="0.6"/>
    <x v="0"/>
    <n v="1"/>
    <n v="10.93"/>
  </r>
  <r>
    <n v="0.69"/>
    <n v="0.85"/>
    <n v="0.87"/>
    <x v="218"/>
    <n v="96"/>
    <n v="69"/>
    <n v="82"/>
    <n v="3"/>
    <n v="4"/>
    <n v="8"/>
    <n v="5"/>
    <n v="0.62"/>
    <x v="2"/>
    <n v="1"/>
    <n v="5.48"/>
  </r>
  <r>
    <n v="0.51"/>
    <n v="0.93"/>
    <n v="0.71"/>
    <x v="134"/>
    <n v="46"/>
    <n v="73"/>
    <n v="77"/>
    <n v="0"/>
    <n v="3"/>
    <n v="20"/>
    <n v="0"/>
    <n v="0.87"/>
    <x v="0"/>
    <n v="1"/>
    <n v="6.73"/>
  </r>
  <r>
    <n v="0.75"/>
    <n v="0.54"/>
    <n v="0.66"/>
    <x v="255"/>
    <n v="79"/>
    <n v="65"/>
    <n v="85"/>
    <n v="1"/>
    <n v="2"/>
    <n v="18"/>
    <n v="5"/>
    <n v="0.74"/>
    <x v="2"/>
    <n v="1"/>
    <n v="10.96"/>
  </r>
  <r>
    <n v="0.52"/>
    <n v="0.75"/>
    <n v="0.55000000000000004"/>
    <x v="177"/>
    <n v="59"/>
    <n v="93"/>
    <n v="55"/>
    <n v="4"/>
    <n v="3"/>
    <n v="17"/>
    <n v="1"/>
    <n v="0.91"/>
    <x v="1"/>
    <n v="1"/>
    <n v="12.24"/>
  </r>
  <r>
    <n v="0.54"/>
    <n v="0.89"/>
    <n v="0.56000000000000005"/>
    <x v="94"/>
    <n v="43"/>
    <n v="74"/>
    <n v="73"/>
    <n v="3"/>
    <n v="3"/>
    <n v="9"/>
    <n v="4"/>
    <n v="0.76"/>
    <x v="0"/>
    <n v="1"/>
    <n v="11.81"/>
  </r>
  <r>
    <m/>
    <m/>
    <m/>
    <x v="268"/>
    <m/>
    <m/>
    <m/>
    <m/>
    <m/>
    <m/>
    <m/>
    <m/>
    <x v="3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4BB869-F457-4B32-BAE3-44E3F5EE7174}" name="PivotTable1" cacheId="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4" rowHeaderCaption="CGPA">
  <location ref="D54:E486" firstHeaderRow="1" firstDataRow="1" firstDataCol="1"/>
  <pivotFields count="2">
    <pivotField axis="axisRow" allDrilled="1" subtotalTop="0" showAll="0" dataSourceSort="1" defaultSubtotal="0" defaultAttributeDrillState="1">
      <items count="4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</items>
    </pivotField>
    <pivotField dataField="1" subtotalTop="0" showAll="0" defaultSubtotal="0"/>
  </pivotFields>
  <rowFields count="1">
    <field x="0"/>
  </rowFields>
  <rowItems count="4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 t="grand">
      <x/>
    </i>
  </rowItems>
  <colItems count="1">
    <i/>
  </colItems>
  <dataFields count="1">
    <dataField name="Average of placement_status" fld="1" subtotal="average" baseField="0" baseItem="0"/>
  </dataFields>
  <chartFormats count="4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7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Average of placement_statu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soft_skill_score"/>
    <pivotHierarchy dragToData="1" caption="Count of soft_skill_score"/>
    <pivotHierarchy dragToData="1" caption="Count of placement_statu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udent_academic_placement_performance_datase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98E7E2-CA10-460E-BCD0-DE14B4A0EECE}" name="PivotTable14" cacheId="2" applyNumberFormats="0" applyBorderFormats="0" applyFontFormats="0" applyPatternFormats="0" applyAlignmentFormats="0" applyWidthHeightFormats="1" dataCaption="Values" tag="5e00ecb7-759c-49da-9ab7-99b09028e45b" updatedVersion="8" minRefreshableVersion="3" useAutoFormatting="1" subtotalHiddenItems="1" itemPrintTitles="1" createdVersion="8" indent="0" outline="1" outlineData="1" multipleFieldFilters="0" chartFormat="7" rowHeaderCaption="Attendance percentage">
  <location ref="A34:B75" firstHeaderRow="1" firstDataRow="1" firstDataCol="1"/>
  <pivotFields count="2">
    <pivotField axis="axisRow" allDrilled="1" subtotalTop="0" showAll="0" defaultSubtotal="0" defaultAttributeDrillState="1">
      <items count="40">
        <item n="'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</items>
    </pivotField>
    <pivotField dataField="1" subtotalTop="0" showAll="0" defaultSubtotal="0"/>
  </pivotFields>
  <rowFields count="1">
    <field x="0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Items count="1">
    <i/>
  </colItems>
  <dataFields count="1">
    <dataField fld="1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7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udent_academic_placement_performance_datase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E90566-16BF-4A7F-936B-42C877833498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J37:K40" firstHeaderRow="1" firstDataRow="1" firstDataCol="1"/>
  <pivotFields count="19">
    <pivotField showAll="0"/>
    <pivotField showAll="0"/>
    <pivotField numFmtId="9" showAll="0"/>
    <pivotField numFmtId="9" showAll="0"/>
    <pivotField numFmtId="9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9" showAll="0"/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/>
  </pivotFields>
  <rowFields count="1">
    <field x="16"/>
  </rowFields>
  <rowItems count="3">
    <i>
      <x/>
    </i>
    <i>
      <x v="1"/>
    </i>
    <i t="grand">
      <x/>
    </i>
  </rowItems>
  <colItems count="1">
    <i/>
  </colItems>
  <dataFields count="1">
    <dataField name="Count of placement_status" fld="16" subtotal="count" baseField="16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26ECF1-4EB9-457B-8B0E-8A9987DD95C5}" name="PivotTable7" cacheId="3" applyNumberFormats="0" applyBorderFormats="0" applyFontFormats="0" applyPatternFormats="0" applyAlignmentFormats="0" applyWidthHeightFormats="1" dataCaption="Values" tag="2edc1bd2-b1f6-4120-bf92-163521fe2fd0" updatedVersion="8" minRefreshableVersion="3" useAutoFormatting="1" subtotalHiddenItems="1" itemPrintTitles="1" createdVersion="8" indent="0" outline="1" outlineData="1" multipleFieldFilters="0" chartFormat="47" rowHeaderCaption="Backlogs">
  <location ref="A10:C17" firstHeaderRow="0" firstDataRow="1" firstDataCol="1"/>
  <pivotFields count="3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placement_status" fld="1" subtotal="average" baseField="0" baseItem="0"/>
    <dataField fld="2" subtotal="count" baseField="0" baseItem="0"/>
  </dataFields>
  <chartFormats count="2">
    <chartFormat chart="3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7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Average of placement_status"/>
    <pivotHierarchy dragToData="1"/>
    <pivotHierarchy dragToData="1" caption="Average of attendance_percentage"/>
    <pivotHierarchy dragToData="1"/>
    <pivotHierarchy dragToData="1" caption="Average of live_projects"/>
    <pivotHierarchy dragToData="1"/>
    <pivotHierarchy dragToData="1" caption="Average of ssc_percentage"/>
    <pivotHierarchy dragToData="1"/>
    <pivotHierarchy dragToData="1" caption="Average of degree_percentage"/>
    <pivotHierarchy dragToData="1"/>
    <pivotHierarchy dragToData="1" caption="Average of soft_skill_scor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technical_skill_score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udent_academic_placement_performance_datase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EC4CF1-5AA1-4516-9B3E-A10E27630B99}" name="PivotTable4" cacheId="4" applyNumberFormats="0" applyBorderFormats="0" applyFontFormats="0" applyPatternFormats="0" applyAlignmentFormats="0" applyWidthHeightFormats="1" dataCaption="Values" tag="74c75c15-46a7-43eb-bdce-0ea63cd0124a" updatedVersion="8" minRefreshableVersion="3" useAutoFormatting="1" subtotalHiddenItems="1" itemPrintTitles="1" createdVersion="8" indent="0" outline="1" outlineData="1" multipleFieldFilters="0" chartFormat="10" rowHeaderCaption="Genders">
  <location ref="A3:B6" firstHeaderRow="1" firstDataRow="1" firstDataCol="1"/>
  <pivotFields count="2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Count of gender" fld="1" subtotal="count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7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salary_package_lp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udent_academic_placement_performance_datase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0DC71D-76A1-4223-B70A-9E0631E0C240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110:H115" firstHeaderRow="1" firstDataRow="1" firstDataCol="1"/>
  <pivotFields count="15">
    <pivotField showAll="0"/>
    <pivotField showAll="0"/>
    <pivotField showAll="0"/>
    <pivotField showAll="0">
      <items count="270">
        <item x="215"/>
        <item x="11"/>
        <item x="3"/>
        <item x="253"/>
        <item x="200"/>
        <item x="156"/>
        <item x="41"/>
        <item x="183"/>
        <item x="251"/>
        <item x="2"/>
        <item x="105"/>
        <item x="131"/>
        <item x="222"/>
        <item x="140"/>
        <item x="212"/>
        <item x="257"/>
        <item x="56"/>
        <item x="59"/>
        <item x="27"/>
        <item x="162"/>
        <item x="147"/>
        <item x="238"/>
        <item x="263"/>
        <item x="7"/>
        <item x="31"/>
        <item x="93"/>
        <item x="120"/>
        <item x="182"/>
        <item x="234"/>
        <item x="163"/>
        <item x="199"/>
        <item x="23"/>
        <item x="84"/>
        <item x="150"/>
        <item x="116"/>
        <item x="101"/>
        <item x="149"/>
        <item x="267"/>
        <item x="123"/>
        <item x="57"/>
        <item x="175"/>
        <item x="88"/>
        <item x="34"/>
        <item x="189"/>
        <item x="65"/>
        <item x="119"/>
        <item x="5"/>
        <item x="229"/>
        <item x="187"/>
        <item x="243"/>
        <item x="25"/>
        <item x="139"/>
        <item x="211"/>
        <item x="246"/>
        <item x="259"/>
        <item x="185"/>
        <item x="167"/>
        <item x="266"/>
        <item x="10"/>
        <item x="77"/>
        <item x="107"/>
        <item x="89"/>
        <item x="43"/>
        <item x="90"/>
        <item x="262"/>
        <item x="127"/>
        <item x="126"/>
        <item x="17"/>
        <item x="16"/>
        <item x="38"/>
        <item x="44"/>
        <item x="157"/>
        <item x="201"/>
        <item x="64"/>
        <item x="180"/>
        <item x="184"/>
        <item x="254"/>
        <item x="219"/>
        <item x="78"/>
        <item x="210"/>
        <item x="168"/>
        <item x="85"/>
        <item x="76"/>
        <item x="146"/>
        <item x="192"/>
        <item x="224"/>
        <item x="0"/>
        <item x="6"/>
        <item x="228"/>
        <item x="92"/>
        <item x="177"/>
        <item x="114"/>
        <item x="141"/>
        <item x="91"/>
        <item x="197"/>
        <item x="118"/>
        <item x="148"/>
        <item x="144"/>
        <item x="60"/>
        <item x="1"/>
        <item x="244"/>
        <item x="94"/>
        <item x="113"/>
        <item x="45"/>
        <item x="46"/>
        <item x="203"/>
        <item x="74"/>
        <item x="217"/>
        <item x="209"/>
        <item x="12"/>
        <item x="42"/>
        <item x="221"/>
        <item x="218"/>
        <item x="128"/>
        <item x="213"/>
        <item x="173"/>
        <item x="142"/>
        <item x="112"/>
        <item x="135"/>
        <item x="26"/>
        <item x="48"/>
        <item x="186"/>
        <item x="161"/>
        <item x="264"/>
        <item x="225"/>
        <item x="171"/>
        <item x="117"/>
        <item x="241"/>
        <item x="4"/>
        <item x="81"/>
        <item x="151"/>
        <item x="181"/>
        <item x="145"/>
        <item x="95"/>
        <item x="155"/>
        <item x="138"/>
        <item x="207"/>
        <item x="103"/>
        <item x="137"/>
        <item x="73"/>
        <item x="15"/>
        <item x="206"/>
        <item x="110"/>
        <item x="70"/>
        <item x="9"/>
        <item x="195"/>
        <item x="250"/>
        <item x="230"/>
        <item x="61"/>
        <item x="153"/>
        <item x="237"/>
        <item x="205"/>
        <item x="164"/>
        <item x="232"/>
        <item x="68"/>
        <item x="97"/>
        <item x="98"/>
        <item x="136"/>
        <item x="115"/>
        <item x="158"/>
        <item x="124"/>
        <item x="134"/>
        <item x="165"/>
        <item x="245"/>
        <item x="258"/>
        <item x="99"/>
        <item x="121"/>
        <item x="13"/>
        <item x="249"/>
        <item x="47"/>
        <item x="111"/>
        <item x="51"/>
        <item x="28"/>
        <item x="66"/>
        <item x="235"/>
        <item x="102"/>
        <item x="75"/>
        <item x="260"/>
        <item x="233"/>
        <item x="188"/>
        <item x="204"/>
        <item x="160"/>
        <item x="255"/>
        <item x="176"/>
        <item x="239"/>
        <item x="21"/>
        <item x="231"/>
        <item x="223"/>
        <item x="40"/>
        <item x="22"/>
        <item x="96"/>
        <item x="166"/>
        <item x="226"/>
        <item x="191"/>
        <item x="62"/>
        <item x="256"/>
        <item x="8"/>
        <item x="69"/>
        <item x="152"/>
        <item x="252"/>
        <item x="71"/>
        <item x="39"/>
        <item x="208"/>
        <item x="109"/>
        <item x="122"/>
        <item x="154"/>
        <item x="106"/>
        <item x="87"/>
        <item x="86"/>
        <item x="54"/>
        <item x="240"/>
        <item x="174"/>
        <item x="82"/>
        <item x="202"/>
        <item x="37"/>
        <item x="36"/>
        <item x="29"/>
        <item x="170"/>
        <item x="236"/>
        <item x="30"/>
        <item x="72"/>
        <item x="83"/>
        <item x="130"/>
        <item x="242"/>
        <item x="24"/>
        <item x="248"/>
        <item x="214"/>
        <item x="178"/>
        <item x="52"/>
        <item x="129"/>
        <item x="227"/>
        <item x="198"/>
        <item x="172"/>
        <item x="143"/>
        <item x="159"/>
        <item x="133"/>
        <item x="179"/>
        <item x="18"/>
        <item x="79"/>
        <item x="80"/>
        <item x="58"/>
        <item x="193"/>
        <item x="20"/>
        <item x="63"/>
        <item x="169"/>
        <item x="194"/>
        <item x="261"/>
        <item x="125"/>
        <item x="132"/>
        <item x="49"/>
        <item x="14"/>
        <item x="32"/>
        <item x="190"/>
        <item x="220"/>
        <item x="247"/>
        <item x="50"/>
        <item x="55"/>
        <item x="19"/>
        <item x="265"/>
        <item x="67"/>
        <item x="108"/>
        <item x="35"/>
        <item x="33"/>
        <item x="104"/>
        <item x="53"/>
        <item x="196"/>
        <item x="100"/>
        <item x="216"/>
        <item x="26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1"/>
        <item x="0"/>
        <item x="3"/>
        <item t="default"/>
      </items>
    </pivotField>
    <pivotField showAll="0"/>
    <pivotField dataField="1"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ary_package_lpa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E169AF75-7D35-4B23-9921-BDBF458ADFD0}" autoFormatId="16" applyNumberFormats="0" applyBorderFormats="0" applyFontFormats="0" applyPatternFormats="0" applyAlignmentFormats="0" applyWidthHeightFormats="0">
  <queryTableRefresh nextId="20">
    <queryTableFields count="19">
      <queryTableField id="1" name="student_id" tableColumnId="1"/>
      <queryTableField id="2" name="gender" tableColumnId="2"/>
      <queryTableField id="3" name="ssc_percentage" tableColumnId="3"/>
      <queryTableField id="4" name="hsc_percentage" tableColumnId="4"/>
      <queryTableField id="5" name="degree_percentage" tableColumnId="5"/>
      <queryTableField id="6" name="cgpa" tableColumnId="6"/>
      <queryTableField id="7" name="entrance_exam_score" tableColumnId="7"/>
      <queryTableField id="8" name="technical_skill_score" tableColumnId="8"/>
      <queryTableField id="9" name="soft_skill_score" tableColumnId="9"/>
      <queryTableField id="10" name="internship_count" tableColumnId="10"/>
      <queryTableField id="11" name="live_projects" tableColumnId="11"/>
      <queryTableField id="12" name="work_experience_months" tableColumnId="12"/>
      <queryTableField id="13" name="certifications" tableColumnId="13"/>
      <queryTableField id="14" name="attendance_percentage" tableColumnId="14"/>
      <queryTableField id="15" name="backlogs" tableColumnId="15"/>
      <queryTableField id="16" name="extracurricular_activities" tableColumnId="16"/>
      <queryTableField id="17" name="placement_status" tableColumnId="17"/>
      <queryTableField id="18" name="salary_package_lpa" tableColumnId="18"/>
      <queryTableField id="19" name="Calculated Column 1" tableColumnId="19"/>
    </queryTableFields>
  </queryTableRefresh>
  <extLst>
    <ext xmlns:x15="http://schemas.microsoft.com/office/spreadsheetml/2010/11/main" uri="{883FBD77-0823-4a55-B5E3-86C4891E6966}">
      <x15:queryTable sourceDataName="Query - student_academic_placement_performance_dataset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ABF098-D4A5-4FEF-9D4D-77A263211882}" name="student_academic_placement_performance_dataset" displayName="student_academic_placement_performance_dataset" ref="A1:S5001" tableType="queryTable" totalsRowShown="0">
  <autoFilter ref="A1:S5001" xr:uid="{34ABF098-D4A5-4FEF-9D4D-77A263211882}"/>
  <sortState xmlns:xlrd2="http://schemas.microsoft.com/office/spreadsheetml/2017/richdata2" ref="A2:S5001">
    <sortCondition ref="A1:A5001"/>
  </sortState>
  <tableColumns count="19">
    <tableColumn id="1" xr3:uid="{65C8A360-59D4-4B3D-B95A-B04517EE8578}" uniqueName="1" name="student_id" queryTableFieldId="1"/>
    <tableColumn id="2" xr3:uid="{4C874B45-6863-4BCA-BDD3-55AB1F88BA6B}" uniqueName="2" name="gender" queryTableFieldId="2" dataDxfId="12"/>
    <tableColumn id="3" xr3:uid="{43C2C19C-DDE9-4CA3-8BB1-54C8A986B952}" uniqueName="3" name="ssc_percentage" queryTableFieldId="3" dataDxfId="11" dataCellStyle="Percent"/>
    <tableColumn id="4" xr3:uid="{B80E993E-183C-46BC-AF95-52957FCBC8B3}" uniqueName="4" name="hsc_percentage" queryTableFieldId="4" dataDxfId="10" dataCellStyle="Percent"/>
    <tableColumn id="5" xr3:uid="{671501B4-A39E-459E-A05C-DAAAE05950ED}" uniqueName="5" name="degree_percentage" queryTableFieldId="5" dataDxfId="9" dataCellStyle="Percent"/>
    <tableColumn id="6" xr3:uid="{2B643BB7-3D2D-4775-A204-6817B94D6376}" uniqueName="6" name="cgpa" queryTableFieldId="6"/>
    <tableColumn id="7" xr3:uid="{FA957257-2C02-4538-93DF-BFA766AB4056}" uniqueName="7" name="entrance_exam_score" queryTableFieldId="7"/>
    <tableColumn id="8" xr3:uid="{202D028B-6E42-4908-86E6-7DA205CB65C2}" uniqueName="8" name="technical_skill_score" queryTableFieldId="8"/>
    <tableColumn id="9" xr3:uid="{5030A407-528B-45C6-8D09-957CD6DC3628}" uniqueName="9" name="soft_skill_score" queryTableFieldId="9"/>
    <tableColumn id="10" xr3:uid="{A9242349-3805-47CA-8EAC-A2D29B0B35A1}" uniqueName="10" name="internship_count" queryTableFieldId="10"/>
    <tableColumn id="11" xr3:uid="{B9E0953C-16CB-41DD-9610-5B14FCC0CA9E}" uniqueName="11" name="live_projects" queryTableFieldId="11"/>
    <tableColumn id="12" xr3:uid="{8A190843-B02F-4F8A-8DD6-942DAA893414}" uniqueName="12" name="work_experience_months" queryTableFieldId="12"/>
    <tableColumn id="13" xr3:uid="{93D4B71E-09DE-499C-BFE5-90920C1B11D9}" uniqueName="13" name="certifications" queryTableFieldId="13"/>
    <tableColumn id="14" xr3:uid="{68FB7EC4-BF2B-4D16-B242-BCDF9E76C98D}" uniqueName="14" name="attendance_percentage" queryTableFieldId="14" dataDxfId="8" dataCellStyle="Percent"/>
    <tableColumn id="15" xr3:uid="{EA1F6029-8D43-4DF2-93ED-22A7540D3ABC}" uniqueName="15" name="backlogs" queryTableFieldId="15"/>
    <tableColumn id="16" xr3:uid="{1149B91C-C7CD-4936-A5FB-CF7F4584F327}" uniqueName="16" name="extracurricular_activities" queryTableFieldId="16" dataDxfId="7"/>
    <tableColumn id="17" xr3:uid="{F39BAADB-3CB2-4CD9-920C-075018BB4B35}" uniqueName="17" name="placement_status" queryTableFieldId="17"/>
    <tableColumn id="18" xr3:uid="{01105729-6C4F-418A-A948-B997D4992B9B}" uniqueName="18" name="salary_package_lpa" queryTableFieldId="18"/>
    <tableColumn id="19" xr3:uid="{77498C03-3075-42B8-BB61-27BDCBAF8FC6}" uniqueName="19" name="Calculated Column 1" queryTableFieldId="1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B1E093-00F4-4BD7-85FE-0D7C92CE02C0}" name="attendance_category_table" displayName="attendance_category_table" ref="D1:F5001" totalsRowShown="0">
  <autoFilter ref="D1:F5001" xr:uid="{D9B1E093-00F4-4BD7-85FE-0D7C92CE02C0}"/>
  <tableColumns count="3">
    <tableColumn id="1" xr3:uid="{C73CD180-DA8B-40F6-B12D-90716F0D783D}" name="Attendance Category(new)">
      <calculatedColumnFormula>A2</calculatedColumnFormula>
    </tableColumn>
    <tableColumn id="2" xr3:uid="{30C17809-9F7B-4272-9218-BBB723B4F3CF}" name="CGPA">
      <calculatedColumnFormula>B2</calculatedColumnFormula>
    </tableColumn>
    <tableColumn id="3" xr3:uid="{57C1BB2C-C37A-42B5-8495-E275070697E1}" name="Placement Status" dataDxfId="6">
      <calculatedColumnFormula>C2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65542F-54D3-474F-A4E8-EB4D9E659572}" name="Table4" displayName="Table4" ref="H102:K107" totalsRowShown="0" headerRowDxfId="5" dataDxfId="4" dataCellStyle="Percent">
  <autoFilter ref="H102:K107" xr:uid="{B365542F-54D3-474F-A4E8-EB4D9E659572}"/>
  <tableColumns count="4">
    <tableColumn id="1" xr3:uid="{BC158141-03DD-42B9-9681-2D6FF4EB0E8A}" name="Percentile(K)" dataDxfId="3" dataCellStyle="Percent"/>
    <tableColumn id="2" xr3:uid="{218CE5F5-5210-4363-9A11-4143A34EECD0}" name="Percentile Value of 10th Percentage" dataDxfId="2" dataCellStyle="Percent">
      <calculatedColumnFormula>_xlfn.PERCENTILE.INC(student_academic_placement_performance_dataset[ssc_percentage], Table4[[#This Row],[Percentile(K)]])</calculatedColumnFormula>
    </tableColumn>
    <tableColumn id="3" xr3:uid="{F5A7DC1C-6FB2-4656-BF8D-07F0EAC5B04C}" name="Percentile Value of 12th Percentage" dataDxfId="1" dataCellStyle="Percent">
      <calculatedColumnFormula>_xlfn.PERCENTILE.INC(student_academic_placement_performance_dataset[hsc_percentage], Table4[[#This Row],[Percentile(K)]])</calculatedColumnFormula>
    </tableColumn>
    <tableColumn id="4" xr3:uid="{8297E2E2-EE1B-4C10-A062-2412EDDD3B3E}" name="Percentile Value in Degree Percentage" dataDxfId="0" dataCellStyle="Percent">
      <calculatedColumnFormula>_xlfn.PERCENTILE.INC(student_academic_placement_performance_dataset[degree_percentage], Table4[[#This Row],[Percentile(K)]])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.xml"/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6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110F9-C223-4C44-8AA2-ECBF4F80280C}">
  <dimension ref="B2:V10"/>
  <sheetViews>
    <sheetView showGridLines="0" tabSelected="1" workbookViewId="0">
      <selection activeCell="F6" sqref="F6"/>
    </sheetView>
  </sheetViews>
  <sheetFormatPr defaultRowHeight="15" x14ac:dyDescent="0.25"/>
  <cols>
    <col min="1" max="1" width="6.85546875" customWidth="1"/>
    <col min="2" max="2" width="28" bestFit="1" customWidth="1"/>
    <col min="3" max="3" width="3.5703125" customWidth="1"/>
    <col min="5" max="5" width="4.85546875" customWidth="1"/>
    <col min="6" max="6" width="4.140625" customWidth="1"/>
    <col min="7" max="7" width="8.85546875" customWidth="1"/>
    <col min="9" max="9" width="11.7109375" customWidth="1"/>
    <col min="10" max="10" width="9.5703125" customWidth="1"/>
    <col min="13" max="13" width="29.28515625" bestFit="1" customWidth="1"/>
    <col min="16" max="16" width="28.5703125" bestFit="1" customWidth="1"/>
    <col min="20" max="20" width="8.42578125" customWidth="1"/>
    <col min="22" max="22" width="11.7109375" bestFit="1" customWidth="1"/>
  </cols>
  <sheetData>
    <row r="2" spans="2:22" ht="36" x14ac:dyDescent="0.55000000000000004">
      <c r="I2" s="25" t="s">
        <v>58</v>
      </c>
      <c r="J2" s="25"/>
      <c r="K2" s="25"/>
      <c r="L2" s="25"/>
      <c r="M2" s="25"/>
      <c r="N2" s="25"/>
      <c r="O2" s="25"/>
      <c r="P2" s="25"/>
      <c r="Q2" s="25"/>
      <c r="R2" s="25"/>
    </row>
    <row r="3" spans="2:22" ht="15.75" thickBot="1" x14ac:dyDescent="0.3"/>
    <row r="4" spans="2:22" ht="31.5" x14ac:dyDescent="0.25">
      <c r="B4" s="9" t="s">
        <v>81</v>
      </c>
      <c r="I4" s="11"/>
      <c r="J4" s="12"/>
      <c r="K4" s="12"/>
      <c r="L4" s="12"/>
      <c r="M4" s="21" t="s">
        <v>54</v>
      </c>
      <c r="N4" s="12"/>
      <c r="O4" s="12"/>
      <c r="P4" s="12"/>
      <c r="Q4" s="13"/>
      <c r="V4" s="9" t="s">
        <v>55</v>
      </c>
    </row>
    <row r="5" spans="2:22" ht="32.25" thickBot="1" x14ac:dyDescent="0.3">
      <c r="B5" s="10">
        <v>9</v>
      </c>
      <c r="I5" s="14"/>
      <c r="M5" s="15">
        <f>total_students_attr</f>
        <v>446</v>
      </c>
      <c r="Q5" s="16"/>
      <c r="V5" s="10" t="s">
        <v>22</v>
      </c>
    </row>
    <row r="6" spans="2:22" x14ac:dyDescent="0.25">
      <c r="I6" s="14"/>
      <c r="Q6" s="16"/>
    </row>
    <row r="7" spans="2:22" x14ac:dyDescent="0.25">
      <c r="I7" s="14"/>
      <c r="Q7" s="16"/>
    </row>
    <row r="8" spans="2:22" ht="28.5" x14ac:dyDescent="0.25">
      <c r="I8" s="17"/>
      <c r="J8" s="22" t="s">
        <v>59</v>
      </c>
      <c r="K8" s="8"/>
      <c r="L8" s="8"/>
      <c r="M8" s="22" t="s">
        <v>57</v>
      </c>
      <c r="N8" s="8"/>
      <c r="O8" s="8"/>
      <c r="P8" s="22" t="s">
        <v>56</v>
      </c>
      <c r="Q8" s="16"/>
    </row>
    <row r="9" spans="2:22" ht="28.5" x14ac:dyDescent="0.25">
      <c r="I9" s="17"/>
      <c r="J9" s="18">
        <f>avg_salary_attr</f>
        <v>2.1634529147982069</v>
      </c>
      <c r="M9" s="18">
        <f>avg_cgpa_attr</f>
        <v>9.39</v>
      </c>
      <c r="P9" s="18">
        <f>avg_placement_attr</f>
        <v>0.25</v>
      </c>
      <c r="Q9" s="16"/>
    </row>
    <row r="10" spans="2:22" ht="15.75" thickBot="1" x14ac:dyDescent="0.3">
      <c r="I10" s="19"/>
      <c r="J10" s="4"/>
      <c r="K10" s="4"/>
      <c r="L10" s="4"/>
      <c r="M10" s="4"/>
      <c r="N10" s="4"/>
      <c r="O10" s="4"/>
      <c r="P10" s="4"/>
      <c r="Q10" s="20"/>
    </row>
  </sheetData>
  <mergeCells count="1">
    <mergeCell ref="I2:R2"/>
  </mergeCells>
  <dataValidations count="2">
    <dataValidation type="list" allowBlank="1" showInputMessage="1" showErrorMessage="1" sqref="V5" xr:uid="{C78173ED-D0F1-43FE-BBF3-5DAAC6A05749}">
      <formula1>"Male,Female,Both"</formula1>
    </dataValidation>
    <dataValidation type="decimal" showInputMessage="1" showErrorMessage="1" sqref="B5" xr:uid="{E0CF9703-1A0A-436F-8242-3948AA4D17EF}">
      <formula1>5</formula1>
      <formula2>10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2EC76-A1C5-4429-A712-2B1CED5858E6}">
  <dimension ref="A1:AA447"/>
  <sheetViews>
    <sheetView workbookViewId="0">
      <selection activeCell="AA16" sqref="AA16"/>
    </sheetView>
  </sheetViews>
  <sheetFormatPr defaultRowHeight="15" x14ac:dyDescent="0.25"/>
  <cols>
    <col min="22" max="22" width="13.85546875" bestFit="1" customWidth="1"/>
    <col min="23" max="23" width="14.855468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Z1" t="s">
        <v>86</v>
      </c>
      <c r="AA1" t="s">
        <v>87</v>
      </c>
    </row>
    <row r="2" spans="1:27" x14ac:dyDescent="0.25">
      <c r="A2" cm="1">
        <f t="array" ref="A2:S447">IF(
  gender_attr="Both",
  _xlfn._xlws.FILTER(student_academic_placement_performance_dataset[],
    student_academic_placement_performance_dataset[cgpa]&gt;cgpa_attr),
  _xlfn._xlws.FILTER(
    student_academic_placement_performance_dataset[],
    (student_academic_placement_performance_dataset[gender]=gender_attr)*(student_academic_placement_performance_dataset[cgpa]&gt;cgpa_attr)
  )
)</f>
        <v>15</v>
      </c>
      <c r="B2" t="str">
        <v>Female</v>
      </c>
      <c r="C2">
        <v>0.52</v>
      </c>
      <c r="D2">
        <v>0.73</v>
      </c>
      <c r="E2">
        <v>0.84</v>
      </c>
      <c r="F2">
        <v>9.74</v>
      </c>
      <c r="G2">
        <v>52</v>
      </c>
      <c r="H2">
        <v>62</v>
      </c>
      <c r="I2">
        <v>76</v>
      </c>
      <c r="J2">
        <v>2</v>
      </c>
      <c r="K2">
        <v>1</v>
      </c>
      <c r="L2">
        <v>20</v>
      </c>
      <c r="M2">
        <v>1</v>
      </c>
      <c r="N2">
        <v>0.96</v>
      </c>
      <c r="O2">
        <v>4</v>
      </c>
      <c r="P2" t="str">
        <v>Yes</v>
      </c>
      <c r="Q2">
        <v>0</v>
      </c>
      <c r="R2">
        <v>0</v>
      </c>
      <c r="S2">
        <v>0</v>
      </c>
      <c r="Z2">
        <v>3</v>
      </c>
      <c r="AA2">
        <v>0</v>
      </c>
    </row>
    <row r="3" spans="1:27" x14ac:dyDescent="0.25">
      <c r="A3">
        <v>52</v>
      </c>
      <c r="B3" t="str">
        <v>Female</v>
      </c>
      <c r="C3">
        <v>0.64</v>
      </c>
      <c r="D3">
        <v>0.63</v>
      </c>
      <c r="E3">
        <v>0.77</v>
      </c>
      <c r="F3">
        <v>9.08</v>
      </c>
      <c r="G3">
        <v>47</v>
      </c>
      <c r="H3">
        <v>66</v>
      </c>
      <c r="I3">
        <v>96</v>
      </c>
      <c r="J3">
        <v>2</v>
      </c>
      <c r="K3">
        <v>0</v>
      </c>
      <c r="L3">
        <v>15</v>
      </c>
      <c r="M3">
        <v>4</v>
      </c>
      <c r="N3">
        <v>0.79</v>
      </c>
      <c r="O3">
        <v>1</v>
      </c>
      <c r="P3" t="str">
        <v>Yes</v>
      </c>
      <c r="Q3">
        <v>1</v>
      </c>
      <c r="R3">
        <v>6.3</v>
      </c>
      <c r="S3">
        <v>0</v>
      </c>
      <c r="V3" t="s">
        <v>54</v>
      </c>
      <c r="W3">
        <f>COUNT(A:A)</f>
        <v>446</v>
      </c>
      <c r="Z3">
        <v>4</v>
      </c>
      <c r="AA3">
        <f>COUNTIFS(R:R, "&gt;"&amp;Z2, R:R, "&lt;"&amp;Z3)</f>
        <v>10</v>
      </c>
    </row>
    <row r="4" spans="1:27" x14ac:dyDescent="0.25">
      <c r="A4">
        <v>70</v>
      </c>
      <c r="B4" t="str">
        <v>Female</v>
      </c>
      <c r="C4">
        <v>0.79</v>
      </c>
      <c r="D4">
        <v>0.82</v>
      </c>
      <c r="E4">
        <v>0.88</v>
      </c>
      <c r="F4">
        <v>9.01</v>
      </c>
      <c r="G4">
        <v>56</v>
      </c>
      <c r="H4">
        <v>51</v>
      </c>
      <c r="I4">
        <v>61</v>
      </c>
      <c r="J4">
        <v>0</v>
      </c>
      <c r="K4">
        <v>0</v>
      </c>
      <c r="L4">
        <v>15</v>
      </c>
      <c r="M4">
        <v>1</v>
      </c>
      <c r="N4">
        <v>0.61</v>
      </c>
      <c r="O4">
        <v>2</v>
      </c>
      <c r="P4" t="str">
        <v>Yes</v>
      </c>
      <c r="Q4">
        <v>0</v>
      </c>
      <c r="R4">
        <v>0</v>
      </c>
      <c r="S4">
        <v>0</v>
      </c>
      <c r="V4" t="s">
        <v>59</v>
      </c>
      <c r="W4">
        <f>AVERAGE(R:R)</f>
        <v>2.1634529147982069</v>
      </c>
      <c r="Z4">
        <v>5</v>
      </c>
      <c r="AA4">
        <f t="shared" ref="AA4:AA14" si="0">COUNTIFS(R:R, "&gt;"&amp;Z3, R:R, "&lt;"&amp;Z4)</f>
        <v>16</v>
      </c>
    </row>
    <row r="5" spans="1:27" x14ac:dyDescent="0.25">
      <c r="A5">
        <v>71</v>
      </c>
      <c r="B5" t="str">
        <v>Female</v>
      </c>
      <c r="C5">
        <v>0.8</v>
      </c>
      <c r="D5">
        <v>0.88</v>
      </c>
      <c r="E5">
        <v>0.71</v>
      </c>
      <c r="F5">
        <v>9.51</v>
      </c>
      <c r="G5">
        <v>83</v>
      </c>
      <c r="H5">
        <v>83</v>
      </c>
      <c r="I5">
        <v>97</v>
      </c>
      <c r="J5">
        <v>2</v>
      </c>
      <c r="K5">
        <v>5</v>
      </c>
      <c r="L5">
        <v>9</v>
      </c>
      <c r="M5">
        <v>0</v>
      </c>
      <c r="N5">
        <v>0.71</v>
      </c>
      <c r="O5">
        <v>4</v>
      </c>
      <c r="P5" t="str">
        <v>No</v>
      </c>
      <c r="Q5">
        <v>0</v>
      </c>
      <c r="R5">
        <v>0</v>
      </c>
      <c r="S5">
        <v>0</v>
      </c>
      <c r="V5" t="s">
        <v>82</v>
      </c>
      <c r="W5">
        <f>ROUNDDOWN(AVERAGE(Q:Q), 2)</f>
        <v>0.25</v>
      </c>
      <c r="Z5">
        <v>6</v>
      </c>
      <c r="AA5">
        <f t="shared" si="0"/>
        <v>13</v>
      </c>
    </row>
    <row r="6" spans="1:27" x14ac:dyDescent="0.25">
      <c r="A6">
        <v>72</v>
      </c>
      <c r="B6" t="str">
        <v>Female</v>
      </c>
      <c r="C6">
        <v>0.87</v>
      </c>
      <c r="D6">
        <v>0.89</v>
      </c>
      <c r="E6">
        <v>0.8</v>
      </c>
      <c r="F6">
        <v>9.27</v>
      </c>
      <c r="G6">
        <v>98</v>
      </c>
      <c r="H6">
        <v>59</v>
      </c>
      <c r="I6">
        <v>62</v>
      </c>
      <c r="J6">
        <v>2</v>
      </c>
      <c r="K6">
        <v>3</v>
      </c>
      <c r="L6">
        <v>11</v>
      </c>
      <c r="M6">
        <v>4</v>
      </c>
      <c r="N6">
        <v>0.88</v>
      </c>
      <c r="O6">
        <v>5</v>
      </c>
      <c r="P6" t="str">
        <v>Yes</v>
      </c>
      <c r="Q6">
        <v>0</v>
      </c>
      <c r="R6">
        <v>0</v>
      </c>
      <c r="S6">
        <v>0</v>
      </c>
      <c r="V6" t="s">
        <v>57</v>
      </c>
      <c r="W6">
        <f>ROUNDDOWN(AVERAGE(F:F), 2)</f>
        <v>9.39</v>
      </c>
      <c r="Z6">
        <v>7</v>
      </c>
      <c r="AA6">
        <f t="shared" si="0"/>
        <v>9</v>
      </c>
    </row>
    <row r="7" spans="1:27" x14ac:dyDescent="0.25">
      <c r="A7">
        <v>84</v>
      </c>
      <c r="B7" t="str">
        <v>Female</v>
      </c>
      <c r="C7">
        <v>0.87</v>
      </c>
      <c r="D7">
        <v>0.69</v>
      </c>
      <c r="E7">
        <v>0.57999999999999996</v>
      </c>
      <c r="F7">
        <v>9.67</v>
      </c>
      <c r="G7">
        <v>75</v>
      </c>
      <c r="H7">
        <v>51</v>
      </c>
      <c r="I7">
        <v>48</v>
      </c>
      <c r="J7">
        <v>0</v>
      </c>
      <c r="K7">
        <v>0</v>
      </c>
      <c r="L7">
        <v>6</v>
      </c>
      <c r="M7">
        <v>1</v>
      </c>
      <c r="N7">
        <v>0.83</v>
      </c>
      <c r="O7">
        <v>2</v>
      </c>
      <c r="P7" t="str">
        <v>No</v>
      </c>
      <c r="Q7">
        <v>0</v>
      </c>
      <c r="R7">
        <v>0</v>
      </c>
      <c r="S7">
        <v>0</v>
      </c>
      <c r="Z7">
        <v>8</v>
      </c>
      <c r="AA7">
        <f t="shared" si="0"/>
        <v>8</v>
      </c>
    </row>
    <row r="8" spans="1:27" x14ac:dyDescent="0.25">
      <c r="A8">
        <v>98</v>
      </c>
      <c r="B8" t="str">
        <v>Female</v>
      </c>
      <c r="C8">
        <v>0.83</v>
      </c>
      <c r="D8">
        <v>0.65</v>
      </c>
      <c r="E8">
        <v>0.78</v>
      </c>
      <c r="F8">
        <v>9.32</v>
      </c>
      <c r="G8">
        <v>54</v>
      </c>
      <c r="H8">
        <v>94</v>
      </c>
      <c r="I8">
        <v>75</v>
      </c>
      <c r="J8">
        <v>0</v>
      </c>
      <c r="K8">
        <v>4</v>
      </c>
      <c r="L8">
        <v>0</v>
      </c>
      <c r="M8">
        <v>4</v>
      </c>
      <c r="N8">
        <v>0.69</v>
      </c>
      <c r="O8">
        <v>5</v>
      </c>
      <c r="P8" t="str">
        <v>Yes</v>
      </c>
      <c r="Q8">
        <v>0</v>
      </c>
      <c r="R8">
        <v>0</v>
      </c>
      <c r="S8">
        <v>0</v>
      </c>
      <c r="Z8">
        <v>9</v>
      </c>
      <c r="AA8">
        <f t="shared" si="0"/>
        <v>7</v>
      </c>
    </row>
    <row r="9" spans="1:27" x14ac:dyDescent="0.25">
      <c r="A9">
        <v>104</v>
      </c>
      <c r="B9" t="str">
        <v>Female</v>
      </c>
      <c r="C9">
        <v>0.76</v>
      </c>
      <c r="D9">
        <v>0.7</v>
      </c>
      <c r="E9">
        <v>0.6</v>
      </c>
      <c r="F9">
        <v>9.2200000000000006</v>
      </c>
      <c r="G9">
        <v>70</v>
      </c>
      <c r="H9">
        <v>59</v>
      </c>
      <c r="I9">
        <v>75</v>
      </c>
      <c r="J9">
        <v>1</v>
      </c>
      <c r="K9">
        <v>0</v>
      </c>
      <c r="L9">
        <v>1</v>
      </c>
      <c r="M9">
        <v>3</v>
      </c>
      <c r="N9">
        <v>0.77</v>
      </c>
      <c r="O9">
        <v>4</v>
      </c>
      <c r="P9" t="str">
        <v>Yes</v>
      </c>
      <c r="Q9">
        <v>0</v>
      </c>
      <c r="R9">
        <v>0</v>
      </c>
      <c r="S9">
        <v>0</v>
      </c>
      <c r="V9" t="s">
        <v>39</v>
      </c>
      <c r="W9">
        <f>COUNTIF(Q:Q, 1)</f>
        <v>115</v>
      </c>
      <c r="Z9">
        <v>10</v>
      </c>
      <c r="AA9">
        <f t="shared" si="0"/>
        <v>11</v>
      </c>
    </row>
    <row r="10" spans="1:27" x14ac:dyDescent="0.25">
      <c r="A10">
        <v>105</v>
      </c>
      <c r="B10" t="str">
        <v>Female</v>
      </c>
      <c r="C10">
        <v>0.78</v>
      </c>
      <c r="D10">
        <v>0.92</v>
      </c>
      <c r="E10">
        <v>0.56000000000000005</v>
      </c>
      <c r="F10">
        <v>9.48</v>
      </c>
      <c r="G10">
        <v>48</v>
      </c>
      <c r="H10">
        <v>48</v>
      </c>
      <c r="I10">
        <v>81</v>
      </c>
      <c r="J10">
        <v>1</v>
      </c>
      <c r="K10">
        <v>4</v>
      </c>
      <c r="L10">
        <v>19</v>
      </c>
      <c r="M10">
        <v>3</v>
      </c>
      <c r="N10">
        <v>0.66</v>
      </c>
      <c r="O10">
        <v>2</v>
      </c>
      <c r="P10" t="str">
        <v>No</v>
      </c>
      <c r="Q10">
        <v>0</v>
      </c>
      <c r="R10">
        <v>0</v>
      </c>
      <c r="S10">
        <v>0</v>
      </c>
      <c r="V10" t="s">
        <v>48</v>
      </c>
      <c r="W10">
        <f>COUNTIF(Q:Q, 0)</f>
        <v>331</v>
      </c>
      <c r="Z10">
        <v>11</v>
      </c>
      <c r="AA10">
        <f t="shared" si="0"/>
        <v>9</v>
      </c>
    </row>
    <row r="11" spans="1:27" x14ac:dyDescent="0.25">
      <c r="A11">
        <v>108</v>
      </c>
      <c r="B11" t="str">
        <v>Female</v>
      </c>
      <c r="C11">
        <v>0.5</v>
      </c>
      <c r="D11">
        <v>0.81</v>
      </c>
      <c r="E11">
        <v>0.83</v>
      </c>
      <c r="F11">
        <v>9.6199999999999992</v>
      </c>
      <c r="G11">
        <v>56</v>
      </c>
      <c r="H11">
        <v>93</v>
      </c>
      <c r="I11">
        <v>90</v>
      </c>
      <c r="J11">
        <v>2</v>
      </c>
      <c r="K11">
        <v>1</v>
      </c>
      <c r="L11">
        <v>19</v>
      </c>
      <c r="M11">
        <v>1</v>
      </c>
      <c r="N11">
        <v>0.62</v>
      </c>
      <c r="O11">
        <v>0</v>
      </c>
      <c r="P11" t="str">
        <v>Yes</v>
      </c>
      <c r="Q11">
        <v>1</v>
      </c>
      <c r="R11">
        <v>5.13</v>
      </c>
      <c r="S11">
        <v>0</v>
      </c>
      <c r="Z11">
        <v>12</v>
      </c>
      <c r="AA11">
        <f t="shared" si="0"/>
        <v>7</v>
      </c>
    </row>
    <row r="12" spans="1:27" x14ac:dyDescent="0.25">
      <c r="A12">
        <v>118</v>
      </c>
      <c r="B12" t="str">
        <v>Female</v>
      </c>
      <c r="C12">
        <v>0.8</v>
      </c>
      <c r="D12">
        <v>0.87</v>
      </c>
      <c r="E12">
        <v>0.8</v>
      </c>
      <c r="F12">
        <v>9.74</v>
      </c>
      <c r="G12">
        <v>63</v>
      </c>
      <c r="H12">
        <v>59</v>
      </c>
      <c r="I12">
        <v>42</v>
      </c>
      <c r="J12">
        <v>2</v>
      </c>
      <c r="K12">
        <v>3</v>
      </c>
      <c r="L12">
        <v>22</v>
      </c>
      <c r="M12">
        <v>4</v>
      </c>
      <c r="N12">
        <v>0.72</v>
      </c>
      <c r="O12">
        <v>3</v>
      </c>
      <c r="P12" t="str">
        <v>No</v>
      </c>
      <c r="Q12">
        <v>0</v>
      </c>
      <c r="R12">
        <v>0</v>
      </c>
      <c r="S12">
        <v>0</v>
      </c>
      <c r="Z12">
        <v>13</v>
      </c>
      <c r="AA12">
        <f t="shared" si="0"/>
        <v>8</v>
      </c>
    </row>
    <row r="13" spans="1:27" x14ac:dyDescent="0.25">
      <c r="A13">
        <v>130</v>
      </c>
      <c r="B13" t="str">
        <v>Female</v>
      </c>
      <c r="C13">
        <v>0.95</v>
      </c>
      <c r="D13">
        <v>0.94</v>
      </c>
      <c r="E13">
        <v>0.87</v>
      </c>
      <c r="F13">
        <v>9.35</v>
      </c>
      <c r="G13">
        <v>61</v>
      </c>
      <c r="H13">
        <v>98</v>
      </c>
      <c r="I13">
        <v>92</v>
      </c>
      <c r="J13">
        <v>4</v>
      </c>
      <c r="K13">
        <v>3</v>
      </c>
      <c r="L13">
        <v>20</v>
      </c>
      <c r="M13">
        <v>0</v>
      </c>
      <c r="N13">
        <v>0.75</v>
      </c>
      <c r="O13">
        <v>5</v>
      </c>
      <c r="P13" t="str">
        <v>No</v>
      </c>
      <c r="Q13">
        <v>0</v>
      </c>
      <c r="R13">
        <v>0</v>
      </c>
      <c r="S13">
        <v>0</v>
      </c>
      <c r="Z13">
        <v>14</v>
      </c>
      <c r="AA13">
        <f t="shared" si="0"/>
        <v>6</v>
      </c>
    </row>
    <row r="14" spans="1:27" x14ac:dyDescent="0.25">
      <c r="A14">
        <v>131</v>
      </c>
      <c r="B14" t="str">
        <v>Female</v>
      </c>
      <c r="C14">
        <v>0.73</v>
      </c>
      <c r="D14">
        <v>0.75</v>
      </c>
      <c r="E14">
        <v>0.76</v>
      </c>
      <c r="F14">
        <v>9.49</v>
      </c>
      <c r="G14">
        <v>66</v>
      </c>
      <c r="H14">
        <v>63</v>
      </c>
      <c r="I14">
        <v>69</v>
      </c>
      <c r="J14">
        <v>2</v>
      </c>
      <c r="K14">
        <v>4</v>
      </c>
      <c r="L14">
        <v>23</v>
      </c>
      <c r="M14">
        <v>4</v>
      </c>
      <c r="N14">
        <v>0.97</v>
      </c>
      <c r="O14">
        <v>1</v>
      </c>
      <c r="P14" t="str">
        <v>No</v>
      </c>
      <c r="Q14">
        <v>1</v>
      </c>
      <c r="R14">
        <v>9.9700000000000006</v>
      </c>
      <c r="S14">
        <v>0</v>
      </c>
      <c r="V14" t="s">
        <v>83</v>
      </c>
      <c r="W14" t="s">
        <v>84</v>
      </c>
      <c r="X14" t="s">
        <v>85</v>
      </c>
      <c r="Z14">
        <v>15</v>
      </c>
      <c r="AA14">
        <f t="shared" si="0"/>
        <v>9</v>
      </c>
    </row>
    <row r="15" spans="1:27" x14ac:dyDescent="0.25">
      <c r="A15">
        <v>150</v>
      </c>
      <c r="B15" t="str">
        <v>Female</v>
      </c>
      <c r="C15">
        <v>0.8</v>
      </c>
      <c r="D15">
        <v>0.67</v>
      </c>
      <c r="E15">
        <v>0.57999999999999996</v>
      </c>
      <c r="F15">
        <v>9.06</v>
      </c>
      <c r="G15">
        <v>47</v>
      </c>
      <c r="H15">
        <v>56</v>
      </c>
      <c r="I15">
        <v>53</v>
      </c>
      <c r="J15">
        <v>1</v>
      </c>
      <c r="K15">
        <v>3</v>
      </c>
      <c r="L15">
        <v>5</v>
      </c>
      <c r="M15">
        <v>3</v>
      </c>
      <c r="N15">
        <v>0.92</v>
      </c>
      <c r="O15">
        <v>3</v>
      </c>
      <c r="P15" t="str">
        <v>Yes</v>
      </c>
      <c r="Q15">
        <v>0</v>
      </c>
      <c r="R15">
        <v>0</v>
      </c>
      <c r="S15">
        <v>0</v>
      </c>
      <c r="V15">
        <v>0</v>
      </c>
      <c r="W15" cm="1">
        <f t="array" ref="W15">ROUNDDOWN(AVERAGE(_xlfn._xlws.FILTER(Q:Q, O:O=V15)), 2)</f>
        <v>0.51</v>
      </c>
      <c r="X15" cm="1">
        <f t="array" ref="X15">MEDIAN(_xlfn._xlws.FILTER(F:F, O:O=V15))</f>
        <v>9.34</v>
      </c>
      <c r="Z15">
        <v>16</v>
      </c>
      <c r="AA15">
        <v>0</v>
      </c>
    </row>
    <row r="16" spans="1:27" x14ac:dyDescent="0.25">
      <c r="A16">
        <v>158</v>
      </c>
      <c r="B16" t="str">
        <v>Female</v>
      </c>
      <c r="C16">
        <v>0.72</v>
      </c>
      <c r="D16">
        <v>0.71</v>
      </c>
      <c r="E16">
        <v>0.86</v>
      </c>
      <c r="F16">
        <v>9.06</v>
      </c>
      <c r="G16">
        <v>56</v>
      </c>
      <c r="H16">
        <v>60</v>
      </c>
      <c r="I16">
        <v>54</v>
      </c>
      <c r="J16">
        <v>1</v>
      </c>
      <c r="K16">
        <v>3</v>
      </c>
      <c r="L16">
        <v>22</v>
      </c>
      <c r="M16">
        <v>3</v>
      </c>
      <c r="N16">
        <v>0.98</v>
      </c>
      <c r="O16">
        <v>4</v>
      </c>
      <c r="P16" t="str">
        <v>No</v>
      </c>
      <c r="Q16">
        <v>0</v>
      </c>
      <c r="R16">
        <v>0</v>
      </c>
      <c r="S16">
        <v>0</v>
      </c>
      <c r="V16">
        <v>1</v>
      </c>
      <c r="W16" cm="1">
        <f t="array" ref="W16">ROUNDDOWN(AVERAGE(_xlfn._xlws.FILTER(Q:Q, O:O=V16)), 2)</f>
        <v>0.35</v>
      </c>
      <c r="X16" cm="1">
        <f t="array" ref="X16">MEDIAN(_xlfn._xlws.FILTER(F:F, O:O=V16))</f>
        <v>9.4349999999999987</v>
      </c>
    </row>
    <row r="17" spans="1:24" x14ac:dyDescent="0.25">
      <c r="A17">
        <v>160</v>
      </c>
      <c r="B17" t="str">
        <v>Female</v>
      </c>
      <c r="C17">
        <v>0.56999999999999995</v>
      </c>
      <c r="D17">
        <v>0.79</v>
      </c>
      <c r="E17">
        <v>0.56999999999999995</v>
      </c>
      <c r="F17">
        <v>9.07</v>
      </c>
      <c r="G17">
        <v>58</v>
      </c>
      <c r="H17">
        <v>63</v>
      </c>
      <c r="I17">
        <v>42</v>
      </c>
      <c r="J17">
        <v>3</v>
      </c>
      <c r="K17">
        <v>4</v>
      </c>
      <c r="L17">
        <v>15</v>
      </c>
      <c r="M17">
        <v>4</v>
      </c>
      <c r="N17">
        <v>0.79</v>
      </c>
      <c r="O17">
        <v>3</v>
      </c>
      <c r="P17" t="str">
        <v>No</v>
      </c>
      <c r="Q17">
        <v>0</v>
      </c>
      <c r="R17">
        <v>0</v>
      </c>
      <c r="S17">
        <v>0</v>
      </c>
      <c r="V17">
        <v>2</v>
      </c>
      <c r="W17" cm="1">
        <f t="array" ref="W17">ROUNDDOWN(AVERAGE(_xlfn._xlws.FILTER(Q:Q, O:O=V17)), 2)</f>
        <v>0.63</v>
      </c>
      <c r="X17" cm="1">
        <f t="array" ref="X17">MEDIAN(_xlfn._xlws.FILTER(F:F, O:O=V17))</f>
        <v>9.43</v>
      </c>
    </row>
    <row r="18" spans="1:24" x14ac:dyDescent="0.25">
      <c r="A18">
        <v>163</v>
      </c>
      <c r="B18" t="str">
        <v>Female</v>
      </c>
      <c r="C18">
        <v>0.54</v>
      </c>
      <c r="D18">
        <v>0.92</v>
      </c>
      <c r="E18">
        <v>0.78</v>
      </c>
      <c r="F18">
        <v>9.58</v>
      </c>
      <c r="G18">
        <v>58</v>
      </c>
      <c r="H18">
        <v>80</v>
      </c>
      <c r="I18">
        <v>46</v>
      </c>
      <c r="J18">
        <v>4</v>
      </c>
      <c r="K18">
        <v>2</v>
      </c>
      <c r="L18">
        <v>11</v>
      </c>
      <c r="M18">
        <v>5</v>
      </c>
      <c r="N18">
        <v>0.72</v>
      </c>
      <c r="O18">
        <v>2</v>
      </c>
      <c r="P18" t="str">
        <v>No</v>
      </c>
      <c r="Q18">
        <v>0</v>
      </c>
      <c r="R18">
        <v>0</v>
      </c>
      <c r="S18">
        <v>0</v>
      </c>
      <c r="V18">
        <v>3</v>
      </c>
      <c r="W18" cm="1">
        <f t="array" ref="W18">ROUNDDOWN(AVERAGE(_xlfn._xlws.FILTER(Q:Q, O:O=V18)), 2)</f>
        <v>0</v>
      </c>
      <c r="X18" cm="1">
        <f t="array" ref="X18">MEDIAN(_xlfn._xlws.FILTER(F:F, O:O=V18))</f>
        <v>9.4499999999999993</v>
      </c>
    </row>
    <row r="19" spans="1:24" x14ac:dyDescent="0.25">
      <c r="A19">
        <v>165</v>
      </c>
      <c r="B19" t="str">
        <v>Female</v>
      </c>
      <c r="C19">
        <v>0.78</v>
      </c>
      <c r="D19">
        <v>0.8</v>
      </c>
      <c r="E19">
        <v>0.68</v>
      </c>
      <c r="F19">
        <v>9.36</v>
      </c>
      <c r="G19">
        <v>49</v>
      </c>
      <c r="H19">
        <v>78</v>
      </c>
      <c r="I19">
        <v>55</v>
      </c>
      <c r="J19">
        <v>3</v>
      </c>
      <c r="K19">
        <v>3</v>
      </c>
      <c r="L19">
        <v>21</v>
      </c>
      <c r="M19">
        <v>5</v>
      </c>
      <c r="N19">
        <v>0.81</v>
      </c>
      <c r="O19">
        <v>0</v>
      </c>
      <c r="P19" t="str">
        <v>Yes</v>
      </c>
      <c r="Q19">
        <v>1</v>
      </c>
      <c r="R19">
        <v>14.46</v>
      </c>
      <c r="S19">
        <v>0</v>
      </c>
      <c r="V19">
        <v>4</v>
      </c>
      <c r="W19" cm="1">
        <f t="array" ref="W19">ROUNDDOWN(AVERAGE(_xlfn._xlws.FILTER(Q:Q, O:O=V19)), 2)</f>
        <v>0</v>
      </c>
      <c r="X19" cm="1">
        <f t="array" ref="X19">MEDIAN(_xlfn._xlws.FILTER(F:F, O:O=V19))</f>
        <v>9.35</v>
      </c>
    </row>
    <row r="20" spans="1:24" x14ac:dyDescent="0.25">
      <c r="A20">
        <v>232</v>
      </c>
      <c r="B20" t="str">
        <v>Female</v>
      </c>
      <c r="C20">
        <v>0.8</v>
      </c>
      <c r="D20">
        <v>0.7</v>
      </c>
      <c r="E20">
        <v>0.55000000000000004</v>
      </c>
      <c r="F20">
        <v>9.6300000000000008</v>
      </c>
      <c r="G20">
        <v>43</v>
      </c>
      <c r="H20">
        <v>62</v>
      </c>
      <c r="I20">
        <v>92</v>
      </c>
      <c r="J20">
        <v>4</v>
      </c>
      <c r="K20">
        <v>2</v>
      </c>
      <c r="L20">
        <v>19</v>
      </c>
      <c r="M20">
        <v>2</v>
      </c>
      <c r="N20">
        <v>0.99</v>
      </c>
      <c r="O20">
        <v>2</v>
      </c>
      <c r="P20" t="str">
        <v>No</v>
      </c>
      <c r="Q20">
        <v>1</v>
      </c>
      <c r="R20">
        <v>3.17</v>
      </c>
      <c r="S20">
        <v>0</v>
      </c>
      <c r="V20">
        <v>5</v>
      </c>
      <c r="W20" cm="1">
        <f t="array" ref="W20">ROUNDDOWN(AVERAGE(_xlfn._xlws.FILTER(Q:Q, O:O=V20)), 2)</f>
        <v>0</v>
      </c>
      <c r="X20" cm="1">
        <f t="array" ref="X20">MEDIAN(_xlfn._xlws.FILTER(F:F, O:O=V20))</f>
        <v>9.3449999999999989</v>
      </c>
    </row>
    <row r="21" spans="1:24" x14ac:dyDescent="0.25">
      <c r="A21">
        <v>234</v>
      </c>
      <c r="B21" t="str">
        <v>Female</v>
      </c>
      <c r="C21">
        <v>0.65</v>
      </c>
      <c r="D21">
        <v>0.82</v>
      </c>
      <c r="E21">
        <v>0.7</v>
      </c>
      <c r="F21">
        <v>9.75</v>
      </c>
      <c r="G21">
        <v>73</v>
      </c>
      <c r="H21">
        <v>80</v>
      </c>
      <c r="I21">
        <v>97</v>
      </c>
      <c r="J21">
        <v>4</v>
      </c>
      <c r="K21">
        <v>5</v>
      </c>
      <c r="L21">
        <v>14</v>
      </c>
      <c r="M21">
        <v>4</v>
      </c>
      <c r="N21">
        <v>0.65</v>
      </c>
      <c r="O21">
        <v>1</v>
      </c>
      <c r="P21" t="str">
        <v>No</v>
      </c>
      <c r="Q21">
        <v>1</v>
      </c>
      <c r="R21">
        <v>9.0299999999999994</v>
      </c>
      <c r="S21">
        <v>0</v>
      </c>
    </row>
    <row r="22" spans="1:24" x14ac:dyDescent="0.25">
      <c r="A22">
        <v>240</v>
      </c>
      <c r="B22" t="str">
        <v>Female</v>
      </c>
      <c r="C22">
        <v>0.82</v>
      </c>
      <c r="D22">
        <v>0.55000000000000004</v>
      </c>
      <c r="E22">
        <v>0.56000000000000005</v>
      </c>
      <c r="F22">
        <v>9.56</v>
      </c>
      <c r="G22">
        <v>97</v>
      </c>
      <c r="H22">
        <v>65</v>
      </c>
      <c r="I22">
        <v>89</v>
      </c>
      <c r="J22">
        <v>4</v>
      </c>
      <c r="K22">
        <v>1</v>
      </c>
      <c r="L22">
        <v>19</v>
      </c>
      <c r="M22">
        <v>4</v>
      </c>
      <c r="N22">
        <v>0.92</v>
      </c>
      <c r="O22">
        <v>5</v>
      </c>
      <c r="P22" t="str">
        <v>No</v>
      </c>
      <c r="Q22">
        <v>0</v>
      </c>
      <c r="R22">
        <v>0</v>
      </c>
      <c r="S22">
        <v>0</v>
      </c>
    </row>
    <row r="23" spans="1:24" x14ac:dyDescent="0.25">
      <c r="A23">
        <v>241</v>
      </c>
      <c r="B23" t="str">
        <v>Female</v>
      </c>
      <c r="C23">
        <v>0.85</v>
      </c>
      <c r="D23">
        <v>0.71</v>
      </c>
      <c r="E23">
        <v>0.65</v>
      </c>
      <c r="F23">
        <v>9.74</v>
      </c>
      <c r="G23">
        <v>99</v>
      </c>
      <c r="H23">
        <v>78</v>
      </c>
      <c r="I23">
        <v>66</v>
      </c>
      <c r="J23">
        <v>1</v>
      </c>
      <c r="K23">
        <v>0</v>
      </c>
      <c r="L23">
        <v>11</v>
      </c>
      <c r="M23">
        <v>1</v>
      </c>
      <c r="N23">
        <v>0.63</v>
      </c>
      <c r="O23">
        <v>2</v>
      </c>
      <c r="P23" t="str">
        <v>Yes</v>
      </c>
      <c r="Q23">
        <v>1</v>
      </c>
      <c r="R23">
        <v>8.8800000000000008</v>
      </c>
      <c r="S23">
        <v>0</v>
      </c>
    </row>
    <row r="24" spans="1:24" x14ac:dyDescent="0.25">
      <c r="A24">
        <v>253</v>
      </c>
      <c r="B24" t="str">
        <v>Female</v>
      </c>
      <c r="C24">
        <v>0.52</v>
      </c>
      <c r="D24">
        <v>0.66</v>
      </c>
      <c r="E24">
        <v>0.72</v>
      </c>
      <c r="F24">
        <v>9.73</v>
      </c>
      <c r="G24">
        <v>85</v>
      </c>
      <c r="H24">
        <v>56</v>
      </c>
      <c r="I24">
        <v>65</v>
      </c>
      <c r="J24">
        <v>1</v>
      </c>
      <c r="K24">
        <v>3</v>
      </c>
      <c r="L24">
        <v>20</v>
      </c>
      <c r="M24">
        <v>1</v>
      </c>
      <c r="N24">
        <v>0.74</v>
      </c>
      <c r="O24">
        <v>5</v>
      </c>
      <c r="P24" t="str">
        <v>No</v>
      </c>
      <c r="Q24">
        <v>0</v>
      </c>
      <c r="R24">
        <v>0</v>
      </c>
      <c r="S24">
        <v>0</v>
      </c>
    </row>
    <row r="25" spans="1:24" x14ac:dyDescent="0.25">
      <c r="A25">
        <v>267</v>
      </c>
      <c r="B25" t="str">
        <v>Female</v>
      </c>
      <c r="C25">
        <v>0.59</v>
      </c>
      <c r="D25">
        <v>0.67</v>
      </c>
      <c r="E25">
        <v>0.86</v>
      </c>
      <c r="F25">
        <v>9.26</v>
      </c>
      <c r="G25">
        <v>91</v>
      </c>
      <c r="H25">
        <v>67</v>
      </c>
      <c r="I25">
        <v>67</v>
      </c>
      <c r="J25">
        <v>4</v>
      </c>
      <c r="K25">
        <v>3</v>
      </c>
      <c r="L25">
        <v>19</v>
      </c>
      <c r="M25">
        <v>0</v>
      </c>
      <c r="N25">
        <v>0.96</v>
      </c>
      <c r="O25">
        <v>1</v>
      </c>
      <c r="P25" t="str">
        <v>No</v>
      </c>
      <c r="Q25">
        <v>1</v>
      </c>
      <c r="R25">
        <v>12.38</v>
      </c>
      <c r="S25">
        <v>0</v>
      </c>
    </row>
    <row r="26" spans="1:24" x14ac:dyDescent="0.25">
      <c r="A26">
        <v>271</v>
      </c>
      <c r="B26" t="str">
        <v>Female</v>
      </c>
      <c r="C26">
        <v>0.62</v>
      </c>
      <c r="D26">
        <v>0.87</v>
      </c>
      <c r="E26">
        <v>0.84</v>
      </c>
      <c r="F26">
        <v>9.4700000000000006</v>
      </c>
      <c r="G26">
        <v>92</v>
      </c>
      <c r="H26">
        <v>59</v>
      </c>
      <c r="I26">
        <v>91</v>
      </c>
      <c r="J26">
        <v>2</v>
      </c>
      <c r="K26">
        <v>4</v>
      </c>
      <c r="L26">
        <v>22</v>
      </c>
      <c r="M26">
        <v>5</v>
      </c>
      <c r="N26">
        <v>0.95</v>
      </c>
      <c r="O26">
        <v>4</v>
      </c>
      <c r="P26" t="str">
        <v>No</v>
      </c>
      <c r="Q26">
        <v>0</v>
      </c>
      <c r="R26">
        <v>0</v>
      </c>
      <c r="S26">
        <v>0</v>
      </c>
    </row>
    <row r="27" spans="1:24" x14ac:dyDescent="0.25">
      <c r="A27">
        <v>272</v>
      </c>
      <c r="B27" t="str">
        <v>Female</v>
      </c>
      <c r="C27">
        <v>0.86</v>
      </c>
      <c r="D27">
        <v>0.83</v>
      </c>
      <c r="E27">
        <v>0.74</v>
      </c>
      <c r="F27">
        <v>9.0500000000000007</v>
      </c>
      <c r="G27">
        <v>92</v>
      </c>
      <c r="H27">
        <v>46</v>
      </c>
      <c r="I27">
        <v>70</v>
      </c>
      <c r="J27">
        <v>2</v>
      </c>
      <c r="K27">
        <v>0</v>
      </c>
      <c r="L27">
        <v>22</v>
      </c>
      <c r="M27">
        <v>3</v>
      </c>
      <c r="N27">
        <v>0.77</v>
      </c>
      <c r="O27">
        <v>4</v>
      </c>
      <c r="P27" t="str">
        <v>No</v>
      </c>
      <c r="Q27">
        <v>0</v>
      </c>
      <c r="R27">
        <v>0</v>
      </c>
      <c r="S27">
        <v>0</v>
      </c>
    </row>
    <row r="28" spans="1:24" x14ac:dyDescent="0.25">
      <c r="A28">
        <v>273</v>
      </c>
      <c r="B28" t="str">
        <v>Female</v>
      </c>
      <c r="C28">
        <v>0.87</v>
      </c>
      <c r="D28">
        <v>0.89</v>
      </c>
      <c r="E28">
        <v>0.55000000000000004</v>
      </c>
      <c r="F28">
        <v>9.1300000000000008</v>
      </c>
      <c r="G28">
        <v>68</v>
      </c>
      <c r="H28">
        <v>76</v>
      </c>
      <c r="I28">
        <v>80</v>
      </c>
      <c r="J28">
        <v>4</v>
      </c>
      <c r="K28">
        <v>1</v>
      </c>
      <c r="L28">
        <v>14</v>
      </c>
      <c r="M28">
        <v>2</v>
      </c>
      <c r="N28">
        <v>0.79</v>
      </c>
      <c r="O28">
        <v>0</v>
      </c>
      <c r="P28" t="str">
        <v>No</v>
      </c>
      <c r="Q28">
        <v>1</v>
      </c>
      <c r="R28">
        <v>7.35</v>
      </c>
      <c r="S28">
        <v>0</v>
      </c>
    </row>
    <row r="29" spans="1:24" x14ac:dyDescent="0.25">
      <c r="A29">
        <v>281</v>
      </c>
      <c r="B29" t="str">
        <v>Female</v>
      </c>
      <c r="C29">
        <v>0.84</v>
      </c>
      <c r="D29">
        <v>0.61</v>
      </c>
      <c r="E29">
        <v>0.57999999999999996</v>
      </c>
      <c r="F29">
        <v>9.07</v>
      </c>
      <c r="G29">
        <v>99</v>
      </c>
      <c r="H29">
        <v>88</v>
      </c>
      <c r="I29">
        <v>68</v>
      </c>
      <c r="J29">
        <v>4</v>
      </c>
      <c r="K29">
        <v>5</v>
      </c>
      <c r="L29">
        <v>21</v>
      </c>
      <c r="M29">
        <v>4</v>
      </c>
      <c r="N29">
        <v>0.95</v>
      </c>
      <c r="O29">
        <v>3</v>
      </c>
      <c r="P29" t="str">
        <v>Yes</v>
      </c>
      <c r="Q29">
        <v>0</v>
      </c>
      <c r="R29">
        <v>0</v>
      </c>
      <c r="S29">
        <v>0</v>
      </c>
    </row>
    <row r="30" spans="1:24" x14ac:dyDescent="0.25">
      <c r="A30">
        <v>282</v>
      </c>
      <c r="B30" t="str">
        <v>Female</v>
      </c>
      <c r="C30">
        <v>0.74</v>
      </c>
      <c r="D30">
        <v>0.92</v>
      </c>
      <c r="E30">
        <v>0.68</v>
      </c>
      <c r="F30">
        <v>9.1</v>
      </c>
      <c r="G30">
        <v>49</v>
      </c>
      <c r="H30">
        <v>56</v>
      </c>
      <c r="I30">
        <v>66</v>
      </c>
      <c r="J30">
        <v>0</v>
      </c>
      <c r="K30">
        <v>2</v>
      </c>
      <c r="L30">
        <v>11</v>
      </c>
      <c r="M30">
        <v>3</v>
      </c>
      <c r="N30">
        <v>0.86</v>
      </c>
      <c r="O30">
        <v>4</v>
      </c>
      <c r="P30" t="str">
        <v>Yes</v>
      </c>
      <c r="Q30">
        <v>0</v>
      </c>
      <c r="R30">
        <v>0</v>
      </c>
      <c r="S30">
        <v>0</v>
      </c>
    </row>
    <row r="31" spans="1:24" x14ac:dyDescent="0.25">
      <c r="A31">
        <v>330</v>
      </c>
      <c r="B31" t="str">
        <v>Female</v>
      </c>
      <c r="C31">
        <v>0.56999999999999995</v>
      </c>
      <c r="D31">
        <v>0.56000000000000005</v>
      </c>
      <c r="E31">
        <v>0.82</v>
      </c>
      <c r="F31">
        <v>9.19</v>
      </c>
      <c r="G31">
        <v>73</v>
      </c>
      <c r="H31">
        <v>52</v>
      </c>
      <c r="I31">
        <v>89</v>
      </c>
      <c r="J31">
        <v>4</v>
      </c>
      <c r="K31">
        <v>3</v>
      </c>
      <c r="L31">
        <v>20</v>
      </c>
      <c r="M31">
        <v>1</v>
      </c>
      <c r="N31">
        <v>0.77</v>
      </c>
      <c r="O31">
        <v>5</v>
      </c>
      <c r="P31" t="str">
        <v>No</v>
      </c>
      <c r="Q31">
        <v>0</v>
      </c>
      <c r="R31">
        <v>0</v>
      </c>
      <c r="S31">
        <v>0</v>
      </c>
    </row>
    <row r="32" spans="1:24" x14ac:dyDescent="0.25">
      <c r="A32">
        <v>340</v>
      </c>
      <c r="B32" t="str">
        <v>Female</v>
      </c>
      <c r="C32">
        <v>0.83</v>
      </c>
      <c r="D32">
        <v>0.6</v>
      </c>
      <c r="E32">
        <v>0.56000000000000005</v>
      </c>
      <c r="F32">
        <v>9.07</v>
      </c>
      <c r="G32">
        <v>47</v>
      </c>
      <c r="H32">
        <v>57</v>
      </c>
      <c r="I32">
        <v>74</v>
      </c>
      <c r="J32">
        <v>1</v>
      </c>
      <c r="K32">
        <v>5</v>
      </c>
      <c r="L32">
        <v>12</v>
      </c>
      <c r="M32">
        <v>2</v>
      </c>
      <c r="N32">
        <v>0.97</v>
      </c>
      <c r="O32">
        <v>2</v>
      </c>
      <c r="P32" t="str">
        <v>Yes</v>
      </c>
      <c r="Q32">
        <v>0</v>
      </c>
      <c r="R32">
        <v>0</v>
      </c>
      <c r="S32">
        <v>0</v>
      </c>
    </row>
    <row r="33" spans="1:19" x14ac:dyDescent="0.25">
      <c r="A33">
        <v>357</v>
      </c>
      <c r="B33" t="str">
        <v>Female</v>
      </c>
      <c r="C33">
        <v>0.77</v>
      </c>
      <c r="D33">
        <v>0.93</v>
      </c>
      <c r="E33">
        <v>0.77</v>
      </c>
      <c r="F33">
        <v>9.67</v>
      </c>
      <c r="G33">
        <v>41</v>
      </c>
      <c r="H33">
        <v>84</v>
      </c>
      <c r="I33">
        <v>54</v>
      </c>
      <c r="J33">
        <v>4</v>
      </c>
      <c r="K33">
        <v>0</v>
      </c>
      <c r="L33">
        <v>18</v>
      </c>
      <c r="M33">
        <v>4</v>
      </c>
      <c r="N33">
        <v>0.99</v>
      </c>
      <c r="O33">
        <v>4</v>
      </c>
      <c r="P33" t="str">
        <v>Yes</v>
      </c>
      <c r="Q33">
        <v>0</v>
      </c>
      <c r="R33">
        <v>0</v>
      </c>
      <c r="S33">
        <v>0</v>
      </c>
    </row>
    <row r="34" spans="1:19" x14ac:dyDescent="0.25">
      <c r="A34">
        <v>361</v>
      </c>
      <c r="B34" t="str">
        <v>Female</v>
      </c>
      <c r="C34">
        <v>0.75</v>
      </c>
      <c r="D34">
        <v>0.64</v>
      </c>
      <c r="E34">
        <v>0.87</v>
      </c>
      <c r="F34">
        <v>9.74</v>
      </c>
      <c r="G34">
        <v>46</v>
      </c>
      <c r="H34">
        <v>77</v>
      </c>
      <c r="I34">
        <v>53</v>
      </c>
      <c r="J34">
        <v>4</v>
      </c>
      <c r="K34">
        <v>5</v>
      </c>
      <c r="L34">
        <v>6</v>
      </c>
      <c r="M34">
        <v>4</v>
      </c>
      <c r="N34">
        <v>0.63</v>
      </c>
      <c r="O34">
        <v>0</v>
      </c>
      <c r="P34" t="str">
        <v>No</v>
      </c>
      <c r="Q34">
        <v>0</v>
      </c>
      <c r="R34">
        <v>0</v>
      </c>
      <c r="S34">
        <v>0</v>
      </c>
    </row>
    <row r="35" spans="1:19" x14ac:dyDescent="0.25">
      <c r="A35">
        <v>364</v>
      </c>
      <c r="B35" t="str">
        <v>Female</v>
      </c>
      <c r="C35">
        <v>0.91</v>
      </c>
      <c r="D35">
        <v>0.89</v>
      </c>
      <c r="E35">
        <v>0.84</v>
      </c>
      <c r="F35">
        <v>9.4</v>
      </c>
      <c r="G35">
        <v>52</v>
      </c>
      <c r="H35">
        <v>96</v>
      </c>
      <c r="I35">
        <v>77</v>
      </c>
      <c r="J35">
        <v>3</v>
      </c>
      <c r="K35">
        <v>0</v>
      </c>
      <c r="L35">
        <v>4</v>
      </c>
      <c r="M35">
        <v>4</v>
      </c>
      <c r="N35">
        <v>0.72</v>
      </c>
      <c r="O35">
        <v>0</v>
      </c>
      <c r="P35" t="str">
        <v>No</v>
      </c>
      <c r="Q35">
        <v>1</v>
      </c>
      <c r="R35">
        <v>11.02</v>
      </c>
      <c r="S35">
        <v>0</v>
      </c>
    </row>
    <row r="36" spans="1:19" x14ac:dyDescent="0.25">
      <c r="A36">
        <v>367</v>
      </c>
      <c r="B36" t="str">
        <v>Female</v>
      </c>
      <c r="C36">
        <v>0.59</v>
      </c>
      <c r="D36">
        <v>0.68</v>
      </c>
      <c r="E36">
        <v>0.76</v>
      </c>
      <c r="F36">
        <v>9.32</v>
      </c>
      <c r="G36">
        <v>50</v>
      </c>
      <c r="H36">
        <v>63</v>
      </c>
      <c r="I36">
        <v>50</v>
      </c>
      <c r="J36">
        <v>2</v>
      </c>
      <c r="K36">
        <v>4</v>
      </c>
      <c r="L36">
        <v>23</v>
      </c>
      <c r="M36">
        <v>0</v>
      </c>
      <c r="N36">
        <v>0.8</v>
      </c>
      <c r="O36">
        <v>1</v>
      </c>
      <c r="P36" t="str">
        <v>Yes</v>
      </c>
      <c r="Q36">
        <v>0</v>
      </c>
      <c r="R36">
        <v>0</v>
      </c>
      <c r="S36">
        <v>0</v>
      </c>
    </row>
    <row r="37" spans="1:19" x14ac:dyDescent="0.25">
      <c r="A37">
        <v>368</v>
      </c>
      <c r="B37" t="str">
        <v>Female</v>
      </c>
      <c r="C37">
        <v>0.94</v>
      </c>
      <c r="D37">
        <v>0.77</v>
      </c>
      <c r="E37">
        <v>0.59</v>
      </c>
      <c r="F37">
        <v>9.77</v>
      </c>
      <c r="G37">
        <v>98</v>
      </c>
      <c r="H37">
        <v>72</v>
      </c>
      <c r="I37">
        <v>96</v>
      </c>
      <c r="J37">
        <v>3</v>
      </c>
      <c r="K37">
        <v>1</v>
      </c>
      <c r="L37">
        <v>23</v>
      </c>
      <c r="M37">
        <v>2</v>
      </c>
      <c r="N37">
        <v>0.85</v>
      </c>
      <c r="O37">
        <v>2</v>
      </c>
      <c r="P37" t="str">
        <v>Yes</v>
      </c>
      <c r="Q37">
        <v>1</v>
      </c>
      <c r="R37">
        <v>7.78</v>
      </c>
      <c r="S37">
        <v>0</v>
      </c>
    </row>
    <row r="38" spans="1:19" x14ac:dyDescent="0.25">
      <c r="A38">
        <v>373</v>
      </c>
      <c r="B38" t="str">
        <v>Female</v>
      </c>
      <c r="C38">
        <v>0.89</v>
      </c>
      <c r="D38">
        <v>0.68</v>
      </c>
      <c r="E38">
        <v>0.77</v>
      </c>
      <c r="F38">
        <v>9.43</v>
      </c>
      <c r="G38">
        <v>76</v>
      </c>
      <c r="H38">
        <v>58</v>
      </c>
      <c r="I38">
        <v>64</v>
      </c>
      <c r="J38">
        <v>2</v>
      </c>
      <c r="K38">
        <v>3</v>
      </c>
      <c r="L38">
        <v>3</v>
      </c>
      <c r="M38">
        <v>3</v>
      </c>
      <c r="N38">
        <v>0.71</v>
      </c>
      <c r="O38">
        <v>2</v>
      </c>
      <c r="P38" t="str">
        <v>No</v>
      </c>
      <c r="Q38">
        <v>0</v>
      </c>
      <c r="R38">
        <v>0</v>
      </c>
      <c r="S38">
        <v>0</v>
      </c>
    </row>
    <row r="39" spans="1:19" x14ac:dyDescent="0.25">
      <c r="A39">
        <v>374</v>
      </c>
      <c r="B39" t="str">
        <v>Female</v>
      </c>
      <c r="C39">
        <v>0.53</v>
      </c>
      <c r="D39">
        <v>0.79</v>
      </c>
      <c r="E39">
        <v>0.66</v>
      </c>
      <c r="F39">
        <v>9.69</v>
      </c>
      <c r="G39">
        <v>47</v>
      </c>
      <c r="H39">
        <v>87</v>
      </c>
      <c r="I39">
        <v>56</v>
      </c>
      <c r="J39">
        <v>3</v>
      </c>
      <c r="K39">
        <v>0</v>
      </c>
      <c r="L39">
        <v>19</v>
      </c>
      <c r="M39">
        <v>1</v>
      </c>
      <c r="N39">
        <v>0.71</v>
      </c>
      <c r="O39">
        <v>0</v>
      </c>
      <c r="P39" t="str">
        <v>No</v>
      </c>
      <c r="Q39">
        <v>1</v>
      </c>
      <c r="R39">
        <v>9.3800000000000008</v>
      </c>
      <c r="S39">
        <v>0</v>
      </c>
    </row>
    <row r="40" spans="1:19" x14ac:dyDescent="0.25">
      <c r="A40">
        <v>398</v>
      </c>
      <c r="B40" t="str">
        <v>Female</v>
      </c>
      <c r="C40">
        <v>0.54</v>
      </c>
      <c r="D40">
        <v>0.86</v>
      </c>
      <c r="E40">
        <v>0.7</v>
      </c>
      <c r="F40">
        <v>9.3800000000000008</v>
      </c>
      <c r="G40">
        <v>66</v>
      </c>
      <c r="H40">
        <v>40</v>
      </c>
      <c r="I40">
        <v>52</v>
      </c>
      <c r="J40">
        <v>3</v>
      </c>
      <c r="K40">
        <v>4</v>
      </c>
      <c r="L40">
        <v>19</v>
      </c>
      <c r="M40">
        <v>4</v>
      </c>
      <c r="N40">
        <v>0.61</v>
      </c>
      <c r="O40">
        <v>4</v>
      </c>
      <c r="P40" t="str">
        <v>No</v>
      </c>
      <c r="Q40">
        <v>0</v>
      </c>
      <c r="R40">
        <v>0</v>
      </c>
      <c r="S40">
        <v>0</v>
      </c>
    </row>
    <row r="41" spans="1:19" x14ac:dyDescent="0.25">
      <c r="A41">
        <v>405</v>
      </c>
      <c r="B41" t="str">
        <v>Female</v>
      </c>
      <c r="C41">
        <v>0.95</v>
      </c>
      <c r="D41">
        <v>0.81</v>
      </c>
      <c r="E41">
        <v>0.71</v>
      </c>
      <c r="F41">
        <v>9.51</v>
      </c>
      <c r="G41">
        <v>77</v>
      </c>
      <c r="H41">
        <v>74</v>
      </c>
      <c r="I41">
        <v>53</v>
      </c>
      <c r="J41">
        <v>3</v>
      </c>
      <c r="K41">
        <v>2</v>
      </c>
      <c r="L41">
        <v>0</v>
      </c>
      <c r="M41">
        <v>4</v>
      </c>
      <c r="N41">
        <v>0.87</v>
      </c>
      <c r="O41">
        <v>1</v>
      </c>
      <c r="P41" t="str">
        <v>No</v>
      </c>
      <c r="Q41">
        <v>0</v>
      </c>
      <c r="R41">
        <v>0</v>
      </c>
      <c r="S41">
        <v>0</v>
      </c>
    </row>
    <row r="42" spans="1:19" x14ac:dyDescent="0.25">
      <c r="A42">
        <v>407</v>
      </c>
      <c r="B42" t="str">
        <v>Female</v>
      </c>
      <c r="C42">
        <v>0.8</v>
      </c>
      <c r="D42">
        <v>0.5</v>
      </c>
      <c r="E42">
        <v>0.86</v>
      </c>
      <c r="F42">
        <v>9.52</v>
      </c>
      <c r="G42">
        <v>81</v>
      </c>
      <c r="H42">
        <v>81</v>
      </c>
      <c r="I42">
        <v>63</v>
      </c>
      <c r="J42">
        <v>1</v>
      </c>
      <c r="K42">
        <v>5</v>
      </c>
      <c r="L42">
        <v>4</v>
      </c>
      <c r="M42">
        <v>2</v>
      </c>
      <c r="N42">
        <v>0.75</v>
      </c>
      <c r="O42">
        <v>2</v>
      </c>
      <c r="P42" t="str">
        <v>Yes</v>
      </c>
      <c r="Q42">
        <v>1</v>
      </c>
      <c r="R42">
        <v>4.99</v>
      </c>
      <c r="S42">
        <v>0</v>
      </c>
    </row>
    <row r="43" spans="1:19" x14ac:dyDescent="0.25">
      <c r="A43">
        <v>418</v>
      </c>
      <c r="B43" t="str">
        <v>Female</v>
      </c>
      <c r="C43">
        <v>0.82</v>
      </c>
      <c r="D43">
        <v>0.72</v>
      </c>
      <c r="E43">
        <v>0.87</v>
      </c>
      <c r="F43">
        <v>9.5500000000000007</v>
      </c>
      <c r="G43">
        <v>68</v>
      </c>
      <c r="H43">
        <v>97</v>
      </c>
      <c r="I43">
        <v>92</v>
      </c>
      <c r="J43">
        <v>1</v>
      </c>
      <c r="K43">
        <v>5</v>
      </c>
      <c r="L43">
        <v>22</v>
      </c>
      <c r="M43">
        <v>5</v>
      </c>
      <c r="N43">
        <v>0.81</v>
      </c>
      <c r="O43">
        <v>3</v>
      </c>
      <c r="P43" t="str">
        <v>Yes</v>
      </c>
      <c r="Q43">
        <v>0</v>
      </c>
      <c r="R43">
        <v>0</v>
      </c>
      <c r="S43">
        <v>0</v>
      </c>
    </row>
    <row r="44" spans="1:19" x14ac:dyDescent="0.25">
      <c r="A44">
        <v>419</v>
      </c>
      <c r="B44" t="str">
        <v>Female</v>
      </c>
      <c r="C44">
        <v>0.66</v>
      </c>
      <c r="D44">
        <v>0.84</v>
      </c>
      <c r="E44">
        <v>0.87</v>
      </c>
      <c r="F44">
        <v>9.27</v>
      </c>
      <c r="G44">
        <v>73</v>
      </c>
      <c r="H44">
        <v>93</v>
      </c>
      <c r="I44">
        <v>97</v>
      </c>
      <c r="J44">
        <v>3</v>
      </c>
      <c r="K44">
        <v>1</v>
      </c>
      <c r="L44">
        <v>14</v>
      </c>
      <c r="M44">
        <v>0</v>
      </c>
      <c r="N44">
        <v>0.96</v>
      </c>
      <c r="O44">
        <v>4</v>
      </c>
      <c r="P44" t="str">
        <v>Yes</v>
      </c>
      <c r="Q44">
        <v>0</v>
      </c>
      <c r="R44">
        <v>0</v>
      </c>
      <c r="S44">
        <v>0</v>
      </c>
    </row>
    <row r="45" spans="1:19" x14ac:dyDescent="0.25">
      <c r="A45">
        <v>425</v>
      </c>
      <c r="B45" t="str">
        <v>Female</v>
      </c>
      <c r="C45">
        <v>0.93</v>
      </c>
      <c r="D45">
        <v>0.73</v>
      </c>
      <c r="E45">
        <v>0.84</v>
      </c>
      <c r="F45">
        <v>9.0500000000000007</v>
      </c>
      <c r="G45">
        <v>70</v>
      </c>
      <c r="H45">
        <v>58</v>
      </c>
      <c r="I45">
        <v>70</v>
      </c>
      <c r="J45">
        <v>1</v>
      </c>
      <c r="K45">
        <v>1</v>
      </c>
      <c r="L45">
        <v>18</v>
      </c>
      <c r="M45">
        <v>4</v>
      </c>
      <c r="N45">
        <v>0.84</v>
      </c>
      <c r="O45">
        <v>3</v>
      </c>
      <c r="P45" t="str">
        <v>Yes</v>
      </c>
      <c r="Q45">
        <v>0</v>
      </c>
      <c r="R45">
        <v>0</v>
      </c>
      <c r="S45">
        <v>0</v>
      </c>
    </row>
    <row r="46" spans="1:19" x14ac:dyDescent="0.25">
      <c r="A46">
        <v>428</v>
      </c>
      <c r="B46" t="str">
        <v>Female</v>
      </c>
      <c r="C46">
        <v>0.65</v>
      </c>
      <c r="D46">
        <v>0.6</v>
      </c>
      <c r="E46">
        <v>0.68</v>
      </c>
      <c r="F46">
        <v>9.7200000000000006</v>
      </c>
      <c r="G46">
        <v>86</v>
      </c>
      <c r="H46">
        <v>44</v>
      </c>
      <c r="I46">
        <v>47</v>
      </c>
      <c r="J46">
        <v>0</v>
      </c>
      <c r="K46">
        <v>0</v>
      </c>
      <c r="L46">
        <v>22</v>
      </c>
      <c r="M46">
        <v>1</v>
      </c>
      <c r="N46">
        <v>0.69</v>
      </c>
      <c r="O46">
        <v>5</v>
      </c>
      <c r="P46" t="str">
        <v>Yes</v>
      </c>
      <c r="Q46">
        <v>0</v>
      </c>
      <c r="R46">
        <v>0</v>
      </c>
      <c r="S46">
        <v>0</v>
      </c>
    </row>
    <row r="47" spans="1:19" x14ac:dyDescent="0.25">
      <c r="A47">
        <v>435</v>
      </c>
      <c r="B47" t="str">
        <v>Female</v>
      </c>
      <c r="C47">
        <v>0.74</v>
      </c>
      <c r="D47">
        <v>0.86</v>
      </c>
      <c r="E47">
        <v>0.74</v>
      </c>
      <c r="F47">
        <v>9.23</v>
      </c>
      <c r="G47">
        <v>87</v>
      </c>
      <c r="H47">
        <v>99</v>
      </c>
      <c r="I47">
        <v>80</v>
      </c>
      <c r="J47">
        <v>0</v>
      </c>
      <c r="K47">
        <v>0</v>
      </c>
      <c r="L47">
        <v>19</v>
      </c>
      <c r="M47">
        <v>5</v>
      </c>
      <c r="N47">
        <v>0.81</v>
      </c>
      <c r="O47">
        <v>3</v>
      </c>
      <c r="P47" t="str">
        <v>No</v>
      </c>
      <c r="Q47">
        <v>0</v>
      </c>
      <c r="R47">
        <v>0</v>
      </c>
      <c r="S47">
        <v>0</v>
      </c>
    </row>
    <row r="48" spans="1:19" x14ac:dyDescent="0.25">
      <c r="A48">
        <v>450</v>
      </c>
      <c r="B48" t="str">
        <v>Female</v>
      </c>
      <c r="C48">
        <v>0.65</v>
      </c>
      <c r="D48">
        <v>0.62</v>
      </c>
      <c r="E48">
        <v>0.73</v>
      </c>
      <c r="F48">
        <v>9.16</v>
      </c>
      <c r="G48">
        <v>70</v>
      </c>
      <c r="H48">
        <v>86</v>
      </c>
      <c r="I48">
        <v>71</v>
      </c>
      <c r="J48">
        <v>4</v>
      </c>
      <c r="K48">
        <v>1</v>
      </c>
      <c r="L48">
        <v>14</v>
      </c>
      <c r="M48">
        <v>1</v>
      </c>
      <c r="N48">
        <v>0.99</v>
      </c>
      <c r="O48">
        <v>5</v>
      </c>
      <c r="P48" t="str">
        <v>No</v>
      </c>
      <c r="Q48">
        <v>0</v>
      </c>
      <c r="R48">
        <v>0</v>
      </c>
      <c r="S48">
        <v>0</v>
      </c>
    </row>
    <row r="49" spans="1:19" x14ac:dyDescent="0.25">
      <c r="A49">
        <v>463</v>
      </c>
      <c r="B49" t="str">
        <v>Female</v>
      </c>
      <c r="C49">
        <v>0.88</v>
      </c>
      <c r="D49">
        <v>0.52</v>
      </c>
      <c r="E49">
        <v>0.56000000000000005</v>
      </c>
      <c r="F49">
        <v>9.74</v>
      </c>
      <c r="G49">
        <v>99</v>
      </c>
      <c r="H49">
        <v>86</v>
      </c>
      <c r="I49">
        <v>97</v>
      </c>
      <c r="J49">
        <v>1</v>
      </c>
      <c r="K49">
        <v>2</v>
      </c>
      <c r="L49">
        <v>19</v>
      </c>
      <c r="M49">
        <v>4</v>
      </c>
      <c r="N49">
        <v>0.82</v>
      </c>
      <c r="O49">
        <v>2</v>
      </c>
      <c r="P49" t="str">
        <v>No</v>
      </c>
      <c r="Q49">
        <v>1</v>
      </c>
      <c r="R49">
        <v>5.61</v>
      </c>
      <c r="S49">
        <v>0</v>
      </c>
    </row>
    <row r="50" spans="1:19" x14ac:dyDescent="0.25">
      <c r="A50">
        <v>470</v>
      </c>
      <c r="B50" t="str">
        <v>Female</v>
      </c>
      <c r="C50">
        <v>0.93</v>
      </c>
      <c r="D50">
        <v>0.85</v>
      </c>
      <c r="E50">
        <v>0.76</v>
      </c>
      <c r="F50">
        <v>9.17</v>
      </c>
      <c r="G50">
        <v>86</v>
      </c>
      <c r="H50">
        <v>86</v>
      </c>
      <c r="I50">
        <v>61</v>
      </c>
      <c r="J50">
        <v>4</v>
      </c>
      <c r="K50">
        <v>1</v>
      </c>
      <c r="L50">
        <v>9</v>
      </c>
      <c r="M50">
        <v>5</v>
      </c>
      <c r="N50">
        <v>0.98</v>
      </c>
      <c r="O50">
        <v>5</v>
      </c>
      <c r="P50" t="str">
        <v>Yes</v>
      </c>
      <c r="Q50">
        <v>0</v>
      </c>
      <c r="R50">
        <v>0</v>
      </c>
      <c r="S50">
        <v>0</v>
      </c>
    </row>
    <row r="51" spans="1:19" x14ac:dyDescent="0.25">
      <c r="A51">
        <v>488</v>
      </c>
      <c r="B51" t="str">
        <v>Female</v>
      </c>
      <c r="C51">
        <v>0.86</v>
      </c>
      <c r="D51">
        <v>0.56000000000000005</v>
      </c>
      <c r="E51">
        <v>0.71</v>
      </c>
      <c r="F51">
        <v>9.7799999999999994</v>
      </c>
      <c r="G51">
        <v>94</v>
      </c>
      <c r="H51">
        <v>88</v>
      </c>
      <c r="I51">
        <v>70</v>
      </c>
      <c r="J51">
        <v>0</v>
      </c>
      <c r="K51">
        <v>0</v>
      </c>
      <c r="L51">
        <v>9</v>
      </c>
      <c r="M51">
        <v>5</v>
      </c>
      <c r="N51">
        <v>0.97</v>
      </c>
      <c r="O51">
        <v>3</v>
      </c>
      <c r="P51" t="str">
        <v>Yes</v>
      </c>
      <c r="Q51">
        <v>0</v>
      </c>
      <c r="R51">
        <v>0</v>
      </c>
      <c r="S51">
        <v>0</v>
      </c>
    </row>
    <row r="52" spans="1:19" x14ac:dyDescent="0.25">
      <c r="A52">
        <v>494</v>
      </c>
      <c r="B52" t="str">
        <v>Female</v>
      </c>
      <c r="C52">
        <v>0.94</v>
      </c>
      <c r="D52">
        <v>0.88</v>
      </c>
      <c r="E52">
        <v>0.73</v>
      </c>
      <c r="F52">
        <v>9.75</v>
      </c>
      <c r="G52">
        <v>41</v>
      </c>
      <c r="H52">
        <v>40</v>
      </c>
      <c r="I52">
        <v>40</v>
      </c>
      <c r="J52">
        <v>4</v>
      </c>
      <c r="K52">
        <v>3</v>
      </c>
      <c r="L52">
        <v>9</v>
      </c>
      <c r="M52">
        <v>3</v>
      </c>
      <c r="N52">
        <v>0.77</v>
      </c>
      <c r="O52">
        <v>3</v>
      </c>
      <c r="P52" t="str">
        <v>No</v>
      </c>
      <c r="Q52">
        <v>0</v>
      </c>
      <c r="R52">
        <v>0</v>
      </c>
      <c r="S52">
        <v>0</v>
      </c>
    </row>
    <row r="53" spans="1:19" x14ac:dyDescent="0.25">
      <c r="A53">
        <v>512</v>
      </c>
      <c r="B53" t="str">
        <v>Female</v>
      </c>
      <c r="C53">
        <v>0.76</v>
      </c>
      <c r="D53">
        <v>0.62</v>
      </c>
      <c r="E53">
        <v>0.8</v>
      </c>
      <c r="F53">
        <v>9.31</v>
      </c>
      <c r="G53">
        <v>90</v>
      </c>
      <c r="H53">
        <v>40</v>
      </c>
      <c r="I53">
        <v>54</v>
      </c>
      <c r="J53">
        <v>2</v>
      </c>
      <c r="K53">
        <v>5</v>
      </c>
      <c r="L53">
        <v>3</v>
      </c>
      <c r="M53">
        <v>0</v>
      </c>
      <c r="N53">
        <v>0.69</v>
      </c>
      <c r="O53">
        <v>0</v>
      </c>
      <c r="P53" t="str">
        <v>No</v>
      </c>
      <c r="Q53">
        <v>0</v>
      </c>
      <c r="R53">
        <v>0</v>
      </c>
      <c r="S53">
        <v>0</v>
      </c>
    </row>
    <row r="54" spans="1:19" x14ac:dyDescent="0.25">
      <c r="A54">
        <v>517</v>
      </c>
      <c r="B54" t="str">
        <v>Female</v>
      </c>
      <c r="C54">
        <v>0.94</v>
      </c>
      <c r="D54">
        <v>0.64</v>
      </c>
      <c r="E54">
        <v>0.88</v>
      </c>
      <c r="F54">
        <v>9.32</v>
      </c>
      <c r="G54">
        <v>89</v>
      </c>
      <c r="H54">
        <v>80</v>
      </c>
      <c r="I54">
        <v>43</v>
      </c>
      <c r="J54">
        <v>4</v>
      </c>
      <c r="K54">
        <v>1</v>
      </c>
      <c r="L54">
        <v>23</v>
      </c>
      <c r="M54">
        <v>3</v>
      </c>
      <c r="N54">
        <v>0.94</v>
      </c>
      <c r="O54">
        <v>3</v>
      </c>
      <c r="P54" t="str">
        <v>Yes</v>
      </c>
      <c r="Q54">
        <v>0</v>
      </c>
      <c r="R54">
        <v>0</v>
      </c>
      <c r="S54">
        <v>0</v>
      </c>
    </row>
    <row r="55" spans="1:19" x14ac:dyDescent="0.25">
      <c r="A55">
        <v>520</v>
      </c>
      <c r="B55" t="str">
        <v>Female</v>
      </c>
      <c r="C55">
        <v>0.76</v>
      </c>
      <c r="D55">
        <v>0.64</v>
      </c>
      <c r="E55">
        <v>0.77</v>
      </c>
      <c r="F55">
        <v>9.32</v>
      </c>
      <c r="G55">
        <v>92</v>
      </c>
      <c r="H55">
        <v>99</v>
      </c>
      <c r="I55">
        <v>78</v>
      </c>
      <c r="J55">
        <v>1</v>
      </c>
      <c r="K55">
        <v>2</v>
      </c>
      <c r="L55">
        <v>1</v>
      </c>
      <c r="M55">
        <v>0</v>
      </c>
      <c r="N55">
        <v>0.63</v>
      </c>
      <c r="O55">
        <v>1</v>
      </c>
      <c r="P55" t="str">
        <v>No</v>
      </c>
      <c r="Q55">
        <v>1</v>
      </c>
      <c r="R55">
        <v>14.51</v>
      </c>
      <c r="S55">
        <v>0</v>
      </c>
    </row>
    <row r="56" spans="1:19" x14ac:dyDescent="0.25">
      <c r="A56">
        <v>552</v>
      </c>
      <c r="B56" t="str">
        <v>Female</v>
      </c>
      <c r="C56">
        <v>0.75</v>
      </c>
      <c r="D56">
        <v>0.86</v>
      </c>
      <c r="E56">
        <v>0.88</v>
      </c>
      <c r="F56">
        <v>9.1</v>
      </c>
      <c r="G56">
        <v>56</v>
      </c>
      <c r="H56">
        <v>58</v>
      </c>
      <c r="I56">
        <v>84</v>
      </c>
      <c r="J56">
        <v>0</v>
      </c>
      <c r="K56">
        <v>0</v>
      </c>
      <c r="L56">
        <v>10</v>
      </c>
      <c r="M56">
        <v>5</v>
      </c>
      <c r="N56">
        <v>0.76</v>
      </c>
      <c r="O56">
        <v>5</v>
      </c>
      <c r="P56" t="str">
        <v>Yes</v>
      </c>
      <c r="Q56">
        <v>0</v>
      </c>
      <c r="R56">
        <v>0</v>
      </c>
      <c r="S56">
        <v>0</v>
      </c>
    </row>
    <row r="57" spans="1:19" x14ac:dyDescent="0.25">
      <c r="A57">
        <v>556</v>
      </c>
      <c r="B57" t="str">
        <v>Female</v>
      </c>
      <c r="C57">
        <v>0.63</v>
      </c>
      <c r="D57">
        <v>0.76</v>
      </c>
      <c r="E57">
        <v>0.59</v>
      </c>
      <c r="F57">
        <v>9.73</v>
      </c>
      <c r="G57">
        <v>51</v>
      </c>
      <c r="H57">
        <v>69</v>
      </c>
      <c r="I57">
        <v>65</v>
      </c>
      <c r="J57">
        <v>1</v>
      </c>
      <c r="K57">
        <v>5</v>
      </c>
      <c r="L57">
        <v>11</v>
      </c>
      <c r="M57">
        <v>2</v>
      </c>
      <c r="N57">
        <v>0.85</v>
      </c>
      <c r="O57">
        <v>3</v>
      </c>
      <c r="P57" t="str">
        <v>Yes</v>
      </c>
      <c r="Q57">
        <v>0</v>
      </c>
      <c r="R57">
        <v>0</v>
      </c>
      <c r="S57">
        <v>0</v>
      </c>
    </row>
    <row r="58" spans="1:19" x14ac:dyDescent="0.25">
      <c r="A58">
        <v>557</v>
      </c>
      <c r="B58" t="str">
        <v>Female</v>
      </c>
      <c r="C58">
        <v>0.53</v>
      </c>
      <c r="D58">
        <v>0.82</v>
      </c>
      <c r="E58">
        <v>0.79</v>
      </c>
      <c r="F58">
        <v>9.1199999999999992</v>
      </c>
      <c r="G58">
        <v>96</v>
      </c>
      <c r="H58">
        <v>46</v>
      </c>
      <c r="I58">
        <v>83</v>
      </c>
      <c r="J58">
        <v>0</v>
      </c>
      <c r="K58">
        <v>1</v>
      </c>
      <c r="L58">
        <v>17</v>
      </c>
      <c r="M58">
        <v>5</v>
      </c>
      <c r="N58">
        <v>0.84</v>
      </c>
      <c r="O58">
        <v>0</v>
      </c>
      <c r="P58" t="str">
        <v>No</v>
      </c>
      <c r="Q58">
        <v>0</v>
      </c>
      <c r="R58">
        <v>0</v>
      </c>
      <c r="S58">
        <v>0</v>
      </c>
    </row>
    <row r="59" spans="1:19" x14ac:dyDescent="0.25">
      <c r="A59">
        <v>568</v>
      </c>
      <c r="B59" t="str">
        <v>Female</v>
      </c>
      <c r="C59">
        <v>0.95</v>
      </c>
      <c r="D59">
        <v>0.66</v>
      </c>
      <c r="E59">
        <v>0.56000000000000005</v>
      </c>
      <c r="F59">
        <v>9.27</v>
      </c>
      <c r="G59">
        <v>40</v>
      </c>
      <c r="H59">
        <v>81</v>
      </c>
      <c r="I59">
        <v>80</v>
      </c>
      <c r="J59">
        <v>0</v>
      </c>
      <c r="K59">
        <v>4</v>
      </c>
      <c r="L59">
        <v>20</v>
      </c>
      <c r="M59">
        <v>1</v>
      </c>
      <c r="N59">
        <v>0.77</v>
      </c>
      <c r="O59">
        <v>1</v>
      </c>
      <c r="P59" t="str">
        <v>No</v>
      </c>
      <c r="Q59">
        <v>1</v>
      </c>
      <c r="R59">
        <v>5.07</v>
      </c>
      <c r="S59">
        <v>0</v>
      </c>
    </row>
    <row r="60" spans="1:19" x14ac:dyDescent="0.25">
      <c r="A60">
        <v>576</v>
      </c>
      <c r="B60" t="str">
        <v>Female</v>
      </c>
      <c r="C60">
        <v>0.5</v>
      </c>
      <c r="D60">
        <v>0.85</v>
      </c>
      <c r="E60">
        <v>0.81</v>
      </c>
      <c r="F60">
        <v>9.25</v>
      </c>
      <c r="G60">
        <v>98</v>
      </c>
      <c r="H60">
        <v>56</v>
      </c>
      <c r="I60">
        <v>62</v>
      </c>
      <c r="J60">
        <v>3</v>
      </c>
      <c r="K60">
        <v>1</v>
      </c>
      <c r="L60">
        <v>11</v>
      </c>
      <c r="M60">
        <v>5</v>
      </c>
      <c r="N60">
        <v>0.72</v>
      </c>
      <c r="O60">
        <v>4</v>
      </c>
      <c r="P60" t="str">
        <v>Yes</v>
      </c>
      <c r="Q60">
        <v>0</v>
      </c>
      <c r="R60">
        <v>0</v>
      </c>
      <c r="S60">
        <v>0</v>
      </c>
    </row>
    <row r="61" spans="1:19" x14ac:dyDescent="0.25">
      <c r="A61">
        <v>585</v>
      </c>
      <c r="B61" t="str">
        <v>Female</v>
      </c>
      <c r="C61">
        <v>0.73</v>
      </c>
      <c r="D61">
        <v>0.91</v>
      </c>
      <c r="E61">
        <v>0.69</v>
      </c>
      <c r="F61">
        <v>9.6</v>
      </c>
      <c r="G61">
        <v>85</v>
      </c>
      <c r="H61">
        <v>72</v>
      </c>
      <c r="I61">
        <v>52</v>
      </c>
      <c r="J61">
        <v>3</v>
      </c>
      <c r="K61">
        <v>2</v>
      </c>
      <c r="L61">
        <v>9</v>
      </c>
      <c r="M61">
        <v>2</v>
      </c>
      <c r="N61">
        <v>0.94</v>
      </c>
      <c r="O61">
        <v>1</v>
      </c>
      <c r="P61" t="str">
        <v>Yes</v>
      </c>
      <c r="Q61">
        <v>0</v>
      </c>
      <c r="R61">
        <v>0</v>
      </c>
      <c r="S61">
        <v>0</v>
      </c>
    </row>
    <row r="62" spans="1:19" x14ac:dyDescent="0.25">
      <c r="A62">
        <v>587</v>
      </c>
      <c r="B62" t="str">
        <v>Female</v>
      </c>
      <c r="C62">
        <v>0.53</v>
      </c>
      <c r="D62">
        <v>0.81</v>
      </c>
      <c r="E62">
        <v>0.68</v>
      </c>
      <c r="F62">
        <v>9.07</v>
      </c>
      <c r="G62">
        <v>98</v>
      </c>
      <c r="H62">
        <v>55</v>
      </c>
      <c r="I62">
        <v>85</v>
      </c>
      <c r="J62">
        <v>0</v>
      </c>
      <c r="K62">
        <v>5</v>
      </c>
      <c r="L62">
        <v>4</v>
      </c>
      <c r="M62">
        <v>1</v>
      </c>
      <c r="N62">
        <v>0.61</v>
      </c>
      <c r="O62">
        <v>2</v>
      </c>
      <c r="P62" t="str">
        <v>Yes</v>
      </c>
      <c r="Q62">
        <v>0</v>
      </c>
      <c r="R62">
        <v>0</v>
      </c>
      <c r="S62">
        <v>0</v>
      </c>
    </row>
    <row r="63" spans="1:19" x14ac:dyDescent="0.25">
      <c r="A63">
        <v>613</v>
      </c>
      <c r="B63" t="str">
        <v>Female</v>
      </c>
      <c r="C63">
        <v>0.54</v>
      </c>
      <c r="D63">
        <v>0.69</v>
      </c>
      <c r="E63">
        <v>0.56999999999999995</v>
      </c>
      <c r="F63">
        <v>9.51</v>
      </c>
      <c r="G63">
        <v>78</v>
      </c>
      <c r="H63">
        <v>82</v>
      </c>
      <c r="I63">
        <v>57</v>
      </c>
      <c r="J63">
        <v>2</v>
      </c>
      <c r="K63">
        <v>2</v>
      </c>
      <c r="L63">
        <v>24</v>
      </c>
      <c r="M63">
        <v>5</v>
      </c>
      <c r="N63">
        <v>0.62</v>
      </c>
      <c r="O63">
        <v>4</v>
      </c>
      <c r="P63" t="str">
        <v>Yes</v>
      </c>
      <c r="Q63">
        <v>0</v>
      </c>
      <c r="R63">
        <v>0</v>
      </c>
      <c r="S63">
        <v>0</v>
      </c>
    </row>
    <row r="64" spans="1:19" x14ac:dyDescent="0.25">
      <c r="A64">
        <v>614</v>
      </c>
      <c r="B64" t="str">
        <v>Female</v>
      </c>
      <c r="C64">
        <v>0.62</v>
      </c>
      <c r="D64">
        <v>0.54</v>
      </c>
      <c r="E64">
        <v>0.88</v>
      </c>
      <c r="F64">
        <v>9.35</v>
      </c>
      <c r="G64">
        <v>81</v>
      </c>
      <c r="H64">
        <v>62</v>
      </c>
      <c r="I64">
        <v>86</v>
      </c>
      <c r="J64">
        <v>0</v>
      </c>
      <c r="K64">
        <v>0</v>
      </c>
      <c r="L64">
        <v>17</v>
      </c>
      <c r="M64">
        <v>2</v>
      </c>
      <c r="N64">
        <v>0.88</v>
      </c>
      <c r="O64">
        <v>4</v>
      </c>
      <c r="P64" t="str">
        <v>Yes</v>
      </c>
      <c r="Q64">
        <v>0</v>
      </c>
      <c r="R64">
        <v>0</v>
      </c>
      <c r="S64">
        <v>0</v>
      </c>
    </row>
    <row r="65" spans="1:19" x14ac:dyDescent="0.25">
      <c r="A65">
        <v>621</v>
      </c>
      <c r="B65" t="str">
        <v>Female</v>
      </c>
      <c r="C65">
        <v>0.85</v>
      </c>
      <c r="D65">
        <v>0.69</v>
      </c>
      <c r="E65">
        <v>0.68</v>
      </c>
      <c r="F65">
        <v>9.44</v>
      </c>
      <c r="G65">
        <v>72</v>
      </c>
      <c r="H65">
        <v>63</v>
      </c>
      <c r="I65">
        <v>53</v>
      </c>
      <c r="J65">
        <v>3</v>
      </c>
      <c r="K65">
        <v>4</v>
      </c>
      <c r="L65">
        <v>6</v>
      </c>
      <c r="M65">
        <v>1</v>
      </c>
      <c r="N65">
        <v>0.98</v>
      </c>
      <c r="O65">
        <v>3</v>
      </c>
      <c r="P65" t="str">
        <v>Yes</v>
      </c>
      <c r="Q65">
        <v>0</v>
      </c>
      <c r="R65">
        <v>0</v>
      </c>
      <c r="S65">
        <v>0</v>
      </c>
    </row>
    <row r="66" spans="1:19" x14ac:dyDescent="0.25">
      <c r="A66">
        <v>622</v>
      </c>
      <c r="B66" t="str">
        <v>Female</v>
      </c>
      <c r="C66">
        <v>0.88</v>
      </c>
      <c r="D66">
        <v>0.63</v>
      </c>
      <c r="E66">
        <v>0.56000000000000005</v>
      </c>
      <c r="F66">
        <v>9.17</v>
      </c>
      <c r="G66">
        <v>54</v>
      </c>
      <c r="H66">
        <v>88</v>
      </c>
      <c r="I66">
        <v>80</v>
      </c>
      <c r="J66">
        <v>2</v>
      </c>
      <c r="K66">
        <v>5</v>
      </c>
      <c r="L66">
        <v>2</v>
      </c>
      <c r="M66">
        <v>1</v>
      </c>
      <c r="N66">
        <v>0.66</v>
      </c>
      <c r="O66">
        <v>5</v>
      </c>
      <c r="P66" t="str">
        <v>No</v>
      </c>
      <c r="Q66">
        <v>0</v>
      </c>
      <c r="R66">
        <v>0</v>
      </c>
      <c r="S66">
        <v>0</v>
      </c>
    </row>
    <row r="67" spans="1:19" x14ac:dyDescent="0.25">
      <c r="A67">
        <v>626</v>
      </c>
      <c r="B67" t="str">
        <v>Female</v>
      </c>
      <c r="C67">
        <v>0.7</v>
      </c>
      <c r="D67">
        <v>0.6</v>
      </c>
      <c r="E67">
        <v>0.75</v>
      </c>
      <c r="F67">
        <v>9.51</v>
      </c>
      <c r="G67">
        <v>67</v>
      </c>
      <c r="H67">
        <v>71</v>
      </c>
      <c r="I67">
        <v>69</v>
      </c>
      <c r="J67">
        <v>4</v>
      </c>
      <c r="K67">
        <v>5</v>
      </c>
      <c r="L67">
        <v>15</v>
      </c>
      <c r="M67">
        <v>3</v>
      </c>
      <c r="N67">
        <v>0.83</v>
      </c>
      <c r="O67">
        <v>0</v>
      </c>
      <c r="P67" t="str">
        <v>No</v>
      </c>
      <c r="Q67">
        <v>1</v>
      </c>
      <c r="R67">
        <v>9.2799999999999994</v>
      </c>
      <c r="S67">
        <v>0</v>
      </c>
    </row>
    <row r="68" spans="1:19" x14ac:dyDescent="0.25">
      <c r="A68">
        <v>635</v>
      </c>
      <c r="B68" t="str">
        <v>Female</v>
      </c>
      <c r="C68">
        <v>0.66</v>
      </c>
      <c r="D68">
        <v>0.74</v>
      </c>
      <c r="E68">
        <v>0.68</v>
      </c>
      <c r="F68">
        <v>9.24</v>
      </c>
      <c r="G68">
        <v>55</v>
      </c>
      <c r="H68">
        <v>74</v>
      </c>
      <c r="I68">
        <v>69</v>
      </c>
      <c r="J68">
        <v>4</v>
      </c>
      <c r="K68">
        <v>5</v>
      </c>
      <c r="L68">
        <v>13</v>
      </c>
      <c r="M68">
        <v>2</v>
      </c>
      <c r="N68">
        <v>0.81</v>
      </c>
      <c r="O68">
        <v>0</v>
      </c>
      <c r="P68" t="str">
        <v>Yes</v>
      </c>
      <c r="Q68">
        <v>1</v>
      </c>
      <c r="R68">
        <v>11</v>
      </c>
      <c r="S68">
        <v>0</v>
      </c>
    </row>
    <row r="69" spans="1:19" x14ac:dyDescent="0.25">
      <c r="A69">
        <v>661</v>
      </c>
      <c r="B69" t="str">
        <v>Female</v>
      </c>
      <c r="C69">
        <v>0.66</v>
      </c>
      <c r="D69">
        <v>0.86</v>
      </c>
      <c r="E69">
        <v>0.78</v>
      </c>
      <c r="F69">
        <v>9.48</v>
      </c>
      <c r="G69">
        <v>49</v>
      </c>
      <c r="H69">
        <v>54</v>
      </c>
      <c r="I69">
        <v>50</v>
      </c>
      <c r="J69">
        <v>1</v>
      </c>
      <c r="K69">
        <v>2</v>
      </c>
      <c r="L69">
        <v>18</v>
      </c>
      <c r="M69">
        <v>1</v>
      </c>
      <c r="N69">
        <v>0.64</v>
      </c>
      <c r="O69">
        <v>2</v>
      </c>
      <c r="P69" t="str">
        <v>Yes</v>
      </c>
      <c r="Q69">
        <v>0</v>
      </c>
      <c r="R69">
        <v>0</v>
      </c>
      <c r="S69">
        <v>0</v>
      </c>
    </row>
    <row r="70" spans="1:19" x14ac:dyDescent="0.25">
      <c r="A70">
        <v>664</v>
      </c>
      <c r="B70" t="str">
        <v>Female</v>
      </c>
      <c r="C70">
        <v>0.78</v>
      </c>
      <c r="D70">
        <v>0.89</v>
      </c>
      <c r="E70">
        <v>0.75</v>
      </c>
      <c r="F70">
        <v>9.7200000000000006</v>
      </c>
      <c r="G70">
        <v>62</v>
      </c>
      <c r="H70">
        <v>95</v>
      </c>
      <c r="I70">
        <v>55</v>
      </c>
      <c r="J70">
        <v>0</v>
      </c>
      <c r="K70">
        <v>2</v>
      </c>
      <c r="L70">
        <v>1</v>
      </c>
      <c r="M70">
        <v>5</v>
      </c>
      <c r="N70">
        <v>0.68</v>
      </c>
      <c r="O70">
        <v>3</v>
      </c>
      <c r="P70" t="str">
        <v>No</v>
      </c>
      <c r="Q70">
        <v>0</v>
      </c>
      <c r="R70">
        <v>0</v>
      </c>
      <c r="S70">
        <v>0</v>
      </c>
    </row>
    <row r="71" spans="1:19" x14ac:dyDescent="0.25">
      <c r="A71">
        <v>667</v>
      </c>
      <c r="B71" t="str">
        <v>Female</v>
      </c>
      <c r="C71">
        <v>0.55000000000000004</v>
      </c>
      <c r="D71">
        <v>0.89</v>
      </c>
      <c r="E71">
        <v>0.89</v>
      </c>
      <c r="F71">
        <v>9.1999999999999993</v>
      </c>
      <c r="G71">
        <v>92</v>
      </c>
      <c r="H71">
        <v>97</v>
      </c>
      <c r="I71">
        <v>80</v>
      </c>
      <c r="J71">
        <v>4</v>
      </c>
      <c r="K71">
        <v>1</v>
      </c>
      <c r="L71">
        <v>16</v>
      </c>
      <c r="M71">
        <v>1</v>
      </c>
      <c r="N71">
        <v>0.91</v>
      </c>
      <c r="O71">
        <v>2</v>
      </c>
      <c r="P71" t="str">
        <v>No</v>
      </c>
      <c r="Q71">
        <v>1</v>
      </c>
      <c r="R71">
        <v>10.09</v>
      </c>
      <c r="S71">
        <v>0</v>
      </c>
    </row>
    <row r="72" spans="1:19" x14ac:dyDescent="0.25">
      <c r="A72">
        <v>668</v>
      </c>
      <c r="B72" t="str">
        <v>Female</v>
      </c>
      <c r="C72">
        <v>0.55000000000000004</v>
      </c>
      <c r="D72">
        <v>0.68</v>
      </c>
      <c r="E72">
        <v>0.71</v>
      </c>
      <c r="F72">
        <v>9.23</v>
      </c>
      <c r="G72">
        <v>52</v>
      </c>
      <c r="H72">
        <v>93</v>
      </c>
      <c r="I72">
        <v>99</v>
      </c>
      <c r="J72">
        <v>4</v>
      </c>
      <c r="K72">
        <v>0</v>
      </c>
      <c r="L72">
        <v>11</v>
      </c>
      <c r="M72">
        <v>4</v>
      </c>
      <c r="N72">
        <v>0.99</v>
      </c>
      <c r="O72">
        <v>3</v>
      </c>
      <c r="P72" t="str">
        <v>Yes</v>
      </c>
      <c r="Q72">
        <v>0</v>
      </c>
      <c r="R72">
        <v>0</v>
      </c>
      <c r="S72">
        <v>0</v>
      </c>
    </row>
    <row r="73" spans="1:19" x14ac:dyDescent="0.25">
      <c r="A73">
        <v>677</v>
      </c>
      <c r="B73" t="str">
        <v>Female</v>
      </c>
      <c r="C73">
        <v>0.75</v>
      </c>
      <c r="D73">
        <v>0.88</v>
      </c>
      <c r="E73">
        <v>0.55000000000000004</v>
      </c>
      <c r="F73">
        <v>9.35</v>
      </c>
      <c r="G73">
        <v>90</v>
      </c>
      <c r="H73">
        <v>42</v>
      </c>
      <c r="I73">
        <v>95</v>
      </c>
      <c r="J73">
        <v>2</v>
      </c>
      <c r="K73">
        <v>5</v>
      </c>
      <c r="L73">
        <v>14</v>
      </c>
      <c r="M73">
        <v>2</v>
      </c>
      <c r="N73">
        <v>0.85</v>
      </c>
      <c r="O73">
        <v>2</v>
      </c>
      <c r="P73" t="str">
        <v>Yes</v>
      </c>
      <c r="Q73">
        <v>0</v>
      </c>
      <c r="R73">
        <v>0</v>
      </c>
      <c r="S73">
        <v>0</v>
      </c>
    </row>
    <row r="74" spans="1:19" x14ac:dyDescent="0.25">
      <c r="A74">
        <v>678</v>
      </c>
      <c r="B74" t="str">
        <v>Female</v>
      </c>
      <c r="C74">
        <v>0.64</v>
      </c>
      <c r="D74">
        <v>0.61</v>
      </c>
      <c r="E74">
        <v>0.56000000000000005</v>
      </c>
      <c r="F74">
        <v>9.61</v>
      </c>
      <c r="G74">
        <v>78</v>
      </c>
      <c r="H74">
        <v>73</v>
      </c>
      <c r="I74">
        <v>96</v>
      </c>
      <c r="J74">
        <v>2</v>
      </c>
      <c r="K74">
        <v>4</v>
      </c>
      <c r="L74">
        <v>14</v>
      </c>
      <c r="M74">
        <v>3</v>
      </c>
      <c r="N74">
        <v>0.68</v>
      </c>
      <c r="O74">
        <v>0</v>
      </c>
      <c r="P74" t="str">
        <v>No</v>
      </c>
      <c r="Q74">
        <v>1</v>
      </c>
      <c r="R74">
        <v>3.12</v>
      </c>
      <c r="S74">
        <v>0</v>
      </c>
    </row>
    <row r="75" spans="1:19" x14ac:dyDescent="0.25">
      <c r="A75">
        <v>679</v>
      </c>
      <c r="B75" t="str">
        <v>Female</v>
      </c>
      <c r="C75">
        <v>0.85</v>
      </c>
      <c r="D75">
        <v>0.94</v>
      </c>
      <c r="E75">
        <v>0.62</v>
      </c>
      <c r="F75">
        <v>9.2799999999999994</v>
      </c>
      <c r="G75">
        <v>94</v>
      </c>
      <c r="H75">
        <v>41</v>
      </c>
      <c r="I75">
        <v>88</v>
      </c>
      <c r="J75">
        <v>0</v>
      </c>
      <c r="K75">
        <v>3</v>
      </c>
      <c r="L75">
        <v>0</v>
      </c>
      <c r="M75">
        <v>5</v>
      </c>
      <c r="N75">
        <v>0.74</v>
      </c>
      <c r="O75">
        <v>3</v>
      </c>
      <c r="P75" t="str">
        <v>Yes</v>
      </c>
      <c r="Q75">
        <v>0</v>
      </c>
      <c r="R75">
        <v>0</v>
      </c>
      <c r="S75">
        <v>0</v>
      </c>
    </row>
    <row r="76" spans="1:19" x14ac:dyDescent="0.25">
      <c r="A76">
        <v>686</v>
      </c>
      <c r="B76" t="str">
        <v>Female</v>
      </c>
      <c r="C76">
        <v>0.84</v>
      </c>
      <c r="D76">
        <v>0.73</v>
      </c>
      <c r="E76">
        <v>0.6</v>
      </c>
      <c r="F76">
        <v>9.48</v>
      </c>
      <c r="G76">
        <v>60</v>
      </c>
      <c r="H76">
        <v>74</v>
      </c>
      <c r="I76">
        <v>87</v>
      </c>
      <c r="J76">
        <v>0</v>
      </c>
      <c r="K76">
        <v>2</v>
      </c>
      <c r="L76">
        <v>18</v>
      </c>
      <c r="M76">
        <v>3</v>
      </c>
      <c r="N76">
        <v>0.65</v>
      </c>
      <c r="O76">
        <v>4</v>
      </c>
      <c r="P76" t="str">
        <v>No</v>
      </c>
      <c r="Q76">
        <v>0</v>
      </c>
      <c r="R76">
        <v>0</v>
      </c>
      <c r="S76">
        <v>0</v>
      </c>
    </row>
    <row r="77" spans="1:19" x14ac:dyDescent="0.25">
      <c r="A77">
        <v>692</v>
      </c>
      <c r="B77" t="str">
        <v>Female</v>
      </c>
      <c r="C77">
        <v>0.53</v>
      </c>
      <c r="D77">
        <v>0.79</v>
      </c>
      <c r="E77">
        <v>0.56000000000000005</v>
      </c>
      <c r="F77">
        <v>9.1</v>
      </c>
      <c r="G77">
        <v>76</v>
      </c>
      <c r="H77">
        <v>58</v>
      </c>
      <c r="I77">
        <v>56</v>
      </c>
      <c r="J77">
        <v>1</v>
      </c>
      <c r="K77">
        <v>3</v>
      </c>
      <c r="L77">
        <v>16</v>
      </c>
      <c r="M77">
        <v>1</v>
      </c>
      <c r="N77">
        <v>0.61</v>
      </c>
      <c r="O77">
        <v>5</v>
      </c>
      <c r="P77" t="str">
        <v>No</v>
      </c>
      <c r="Q77">
        <v>0</v>
      </c>
      <c r="R77">
        <v>0</v>
      </c>
      <c r="S77">
        <v>0</v>
      </c>
    </row>
    <row r="78" spans="1:19" x14ac:dyDescent="0.25">
      <c r="A78">
        <v>699</v>
      </c>
      <c r="B78" t="str">
        <v>Female</v>
      </c>
      <c r="C78">
        <v>0.68</v>
      </c>
      <c r="D78">
        <v>0.61</v>
      </c>
      <c r="E78">
        <v>0.79</v>
      </c>
      <c r="F78">
        <v>9.5399999999999991</v>
      </c>
      <c r="G78">
        <v>70</v>
      </c>
      <c r="H78">
        <v>44</v>
      </c>
      <c r="I78">
        <v>65</v>
      </c>
      <c r="J78">
        <v>1</v>
      </c>
      <c r="K78">
        <v>1</v>
      </c>
      <c r="L78">
        <v>7</v>
      </c>
      <c r="M78">
        <v>3</v>
      </c>
      <c r="N78">
        <v>0.87</v>
      </c>
      <c r="O78">
        <v>1</v>
      </c>
      <c r="P78" t="str">
        <v>No</v>
      </c>
      <c r="Q78">
        <v>0</v>
      </c>
      <c r="R78">
        <v>0</v>
      </c>
      <c r="S78">
        <v>0</v>
      </c>
    </row>
    <row r="79" spans="1:19" x14ac:dyDescent="0.25">
      <c r="A79">
        <v>704</v>
      </c>
      <c r="B79" t="str">
        <v>Female</v>
      </c>
      <c r="C79">
        <v>0.55000000000000004</v>
      </c>
      <c r="D79">
        <v>0.62</v>
      </c>
      <c r="E79">
        <v>0.62</v>
      </c>
      <c r="F79">
        <v>9.06</v>
      </c>
      <c r="G79">
        <v>47</v>
      </c>
      <c r="H79">
        <v>63</v>
      </c>
      <c r="I79">
        <v>44</v>
      </c>
      <c r="J79">
        <v>0</v>
      </c>
      <c r="K79">
        <v>3</v>
      </c>
      <c r="L79">
        <v>15</v>
      </c>
      <c r="M79">
        <v>1</v>
      </c>
      <c r="N79">
        <v>0.63</v>
      </c>
      <c r="O79">
        <v>5</v>
      </c>
      <c r="P79" t="str">
        <v>No</v>
      </c>
      <c r="Q79">
        <v>0</v>
      </c>
      <c r="R79">
        <v>0</v>
      </c>
      <c r="S79">
        <v>0</v>
      </c>
    </row>
    <row r="80" spans="1:19" x14ac:dyDescent="0.25">
      <c r="A80">
        <v>756</v>
      </c>
      <c r="B80" t="str">
        <v>Female</v>
      </c>
      <c r="C80">
        <v>0.56000000000000005</v>
      </c>
      <c r="D80">
        <v>0.92</v>
      </c>
      <c r="E80">
        <v>0.74</v>
      </c>
      <c r="F80">
        <v>9.1199999999999992</v>
      </c>
      <c r="G80">
        <v>51</v>
      </c>
      <c r="H80">
        <v>62</v>
      </c>
      <c r="I80">
        <v>54</v>
      </c>
      <c r="J80">
        <v>1</v>
      </c>
      <c r="K80">
        <v>5</v>
      </c>
      <c r="L80">
        <v>18</v>
      </c>
      <c r="M80">
        <v>0</v>
      </c>
      <c r="N80">
        <v>0.87</v>
      </c>
      <c r="O80">
        <v>5</v>
      </c>
      <c r="P80" t="str">
        <v>Yes</v>
      </c>
      <c r="Q80">
        <v>0</v>
      </c>
      <c r="R80">
        <v>0</v>
      </c>
      <c r="S80">
        <v>0</v>
      </c>
    </row>
    <row r="81" spans="1:19" x14ac:dyDescent="0.25">
      <c r="A81">
        <v>774</v>
      </c>
      <c r="B81" t="str">
        <v>Female</v>
      </c>
      <c r="C81">
        <v>0.51</v>
      </c>
      <c r="D81">
        <v>0.6</v>
      </c>
      <c r="E81">
        <v>0.87</v>
      </c>
      <c r="F81">
        <v>9.5</v>
      </c>
      <c r="G81">
        <v>69</v>
      </c>
      <c r="H81">
        <v>52</v>
      </c>
      <c r="I81">
        <v>45</v>
      </c>
      <c r="J81">
        <v>2</v>
      </c>
      <c r="K81">
        <v>3</v>
      </c>
      <c r="L81">
        <v>19</v>
      </c>
      <c r="M81">
        <v>3</v>
      </c>
      <c r="N81">
        <v>0.6</v>
      </c>
      <c r="O81">
        <v>1</v>
      </c>
      <c r="P81" t="str">
        <v>Yes</v>
      </c>
      <c r="Q81">
        <v>0</v>
      </c>
      <c r="R81">
        <v>0</v>
      </c>
      <c r="S81">
        <v>0</v>
      </c>
    </row>
    <row r="82" spans="1:19" x14ac:dyDescent="0.25">
      <c r="A82">
        <v>785</v>
      </c>
      <c r="B82" t="str">
        <v>Female</v>
      </c>
      <c r="C82">
        <v>0.61</v>
      </c>
      <c r="D82">
        <v>0.8</v>
      </c>
      <c r="E82">
        <v>0.73</v>
      </c>
      <c r="F82">
        <v>9.57</v>
      </c>
      <c r="G82">
        <v>43</v>
      </c>
      <c r="H82">
        <v>81</v>
      </c>
      <c r="I82">
        <v>69</v>
      </c>
      <c r="J82">
        <v>1</v>
      </c>
      <c r="K82">
        <v>3</v>
      </c>
      <c r="L82">
        <v>11</v>
      </c>
      <c r="M82">
        <v>1</v>
      </c>
      <c r="N82">
        <v>0.79</v>
      </c>
      <c r="O82">
        <v>4</v>
      </c>
      <c r="P82" t="str">
        <v>Yes</v>
      </c>
      <c r="Q82">
        <v>0</v>
      </c>
      <c r="R82">
        <v>0</v>
      </c>
      <c r="S82">
        <v>0</v>
      </c>
    </row>
    <row r="83" spans="1:19" x14ac:dyDescent="0.25">
      <c r="A83">
        <v>819</v>
      </c>
      <c r="B83" t="str">
        <v>Female</v>
      </c>
      <c r="C83">
        <v>0.76</v>
      </c>
      <c r="D83">
        <v>0.73</v>
      </c>
      <c r="E83">
        <v>0.82</v>
      </c>
      <c r="F83">
        <v>9.4600000000000009</v>
      </c>
      <c r="G83">
        <v>90</v>
      </c>
      <c r="H83">
        <v>90</v>
      </c>
      <c r="I83">
        <v>95</v>
      </c>
      <c r="J83">
        <v>4</v>
      </c>
      <c r="K83">
        <v>0</v>
      </c>
      <c r="L83">
        <v>20</v>
      </c>
      <c r="M83">
        <v>3</v>
      </c>
      <c r="N83">
        <v>0.65</v>
      </c>
      <c r="O83">
        <v>3</v>
      </c>
      <c r="P83" t="str">
        <v>No</v>
      </c>
      <c r="Q83">
        <v>0</v>
      </c>
      <c r="R83">
        <v>0</v>
      </c>
      <c r="S83">
        <v>0</v>
      </c>
    </row>
    <row r="84" spans="1:19" x14ac:dyDescent="0.25">
      <c r="A84">
        <v>823</v>
      </c>
      <c r="B84" t="str">
        <v>Female</v>
      </c>
      <c r="C84">
        <v>0.81</v>
      </c>
      <c r="D84">
        <v>0.82</v>
      </c>
      <c r="E84">
        <v>0.69</v>
      </c>
      <c r="F84">
        <v>9.52</v>
      </c>
      <c r="G84">
        <v>47</v>
      </c>
      <c r="H84">
        <v>96</v>
      </c>
      <c r="I84">
        <v>83</v>
      </c>
      <c r="J84">
        <v>3</v>
      </c>
      <c r="K84">
        <v>3</v>
      </c>
      <c r="L84">
        <v>24</v>
      </c>
      <c r="M84">
        <v>4</v>
      </c>
      <c r="N84">
        <v>0.75</v>
      </c>
      <c r="O84">
        <v>2</v>
      </c>
      <c r="P84" t="str">
        <v>Yes</v>
      </c>
      <c r="Q84">
        <v>1</v>
      </c>
      <c r="R84">
        <v>5.15</v>
      </c>
      <c r="S84">
        <v>0</v>
      </c>
    </row>
    <row r="85" spans="1:19" x14ac:dyDescent="0.25">
      <c r="A85">
        <v>834</v>
      </c>
      <c r="B85" t="str">
        <v>Female</v>
      </c>
      <c r="C85">
        <v>0.59</v>
      </c>
      <c r="D85">
        <v>0.75</v>
      </c>
      <c r="E85">
        <v>0.67</v>
      </c>
      <c r="F85">
        <v>9.11</v>
      </c>
      <c r="G85">
        <v>49</v>
      </c>
      <c r="H85">
        <v>91</v>
      </c>
      <c r="I85">
        <v>96</v>
      </c>
      <c r="J85">
        <v>4</v>
      </c>
      <c r="K85">
        <v>0</v>
      </c>
      <c r="L85">
        <v>16</v>
      </c>
      <c r="M85">
        <v>0</v>
      </c>
      <c r="N85">
        <v>0.99</v>
      </c>
      <c r="O85">
        <v>5</v>
      </c>
      <c r="P85" t="str">
        <v>Yes</v>
      </c>
      <c r="Q85">
        <v>0</v>
      </c>
      <c r="R85">
        <v>0</v>
      </c>
      <c r="S85">
        <v>0</v>
      </c>
    </row>
    <row r="86" spans="1:19" x14ac:dyDescent="0.25">
      <c r="A86">
        <v>842</v>
      </c>
      <c r="B86" t="str">
        <v>Female</v>
      </c>
      <c r="C86">
        <v>0.74</v>
      </c>
      <c r="D86">
        <v>0.63</v>
      </c>
      <c r="E86">
        <v>0.62</v>
      </c>
      <c r="F86">
        <v>9.7899999999999991</v>
      </c>
      <c r="G86">
        <v>46</v>
      </c>
      <c r="H86">
        <v>61</v>
      </c>
      <c r="I86">
        <v>81</v>
      </c>
      <c r="J86">
        <v>2</v>
      </c>
      <c r="K86">
        <v>2</v>
      </c>
      <c r="L86">
        <v>8</v>
      </c>
      <c r="M86">
        <v>0</v>
      </c>
      <c r="N86">
        <v>0.76</v>
      </c>
      <c r="O86">
        <v>2</v>
      </c>
      <c r="P86" t="str">
        <v>No</v>
      </c>
      <c r="Q86">
        <v>1</v>
      </c>
      <c r="R86">
        <v>6.81</v>
      </c>
      <c r="S86">
        <v>0</v>
      </c>
    </row>
    <row r="87" spans="1:19" x14ac:dyDescent="0.25">
      <c r="A87">
        <v>859</v>
      </c>
      <c r="B87" t="str">
        <v>Female</v>
      </c>
      <c r="C87">
        <v>0.81</v>
      </c>
      <c r="D87">
        <v>0.85</v>
      </c>
      <c r="E87">
        <v>0.84</v>
      </c>
      <c r="F87">
        <v>9.27</v>
      </c>
      <c r="G87">
        <v>73</v>
      </c>
      <c r="H87">
        <v>86</v>
      </c>
      <c r="I87">
        <v>70</v>
      </c>
      <c r="J87">
        <v>2</v>
      </c>
      <c r="K87">
        <v>4</v>
      </c>
      <c r="L87">
        <v>2</v>
      </c>
      <c r="M87">
        <v>3</v>
      </c>
      <c r="N87">
        <v>0.99</v>
      </c>
      <c r="O87">
        <v>0</v>
      </c>
      <c r="P87" t="str">
        <v>No</v>
      </c>
      <c r="Q87">
        <v>1</v>
      </c>
      <c r="R87">
        <v>3.81</v>
      </c>
      <c r="S87">
        <v>0</v>
      </c>
    </row>
    <row r="88" spans="1:19" x14ac:dyDescent="0.25">
      <c r="A88">
        <v>918</v>
      </c>
      <c r="B88" t="str">
        <v>Female</v>
      </c>
      <c r="C88">
        <v>0.57999999999999996</v>
      </c>
      <c r="D88">
        <v>0.64</v>
      </c>
      <c r="E88">
        <v>0.89</v>
      </c>
      <c r="F88">
        <v>9.08</v>
      </c>
      <c r="G88">
        <v>58</v>
      </c>
      <c r="H88">
        <v>55</v>
      </c>
      <c r="I88">
        <v>48</v>
      </c>
      <c r="J88">
        <v>0</v>
      </c>
      <c r="K88">
        <v>2</v>
      </c>
      <c r="L88">
        <v>5</v>
      </c>
      <c r="M88">
        <v>0</v>
      </c>
      <c r="N88">
        <v>0.96</v>
      </c>
      <c r="O88">
        <v>1</v>
      </c>
      <c r="P88" t="str">
        <v>No</v>
      </c>
      <c r="Q88">
        <v>0</v>
      </c>
      <c r="R88">
        <v>0</v>
      </c>
      <c r="S88">
        <v>0</v>
      </c>
    </row>
    <row r="89" spans="1:19" x14ac:dyDescent="0.25">
      <c r="A89">
        <v>928</v>
      </c>
      <c r="B89" t="str">
        <v>Female</v>
      </c>
      <c r="C89">
        <v>0.7</v>
      </c>
      <c r="D89">
        <v>0.75</v>
      </c>
      <c r="E89">
        <v>0.59</v>
      </c>
      <c r="F89">
        <v>9.57</v>
      </c>
      <c r="G89">
        <v>85</v>
      </c>
      <c r="H89">
        <v>97</v>
      </c>
      <c r="I89">
        <v>46</v>
      </c>
      <c r="J89">
        <v>0</v>
      </c>
      <c r="K89">
        <v>4</v>
      </c>
      <c r="L89">
        <v>6</v>
      </c>
      <c r="M89">
        <v>1</v>
      </c>
      <c r="N89">
        <v>0.82</v>
      </c>
      <c r="O89">
        <v>3</v>
      </c>
      <c r="P89" t="str">
        <v>No</v>
      </c>
      <c r="Q89">
        <v>0</v>
      </c>
      <c r="R89">
        <v>0</v>
      </c>
      <c r="S89">
        <v>0</v>
      </c>
    </row>
    <row r="90" spans="1:19" x14ac:dyDescent="0.25">
      <c r="A90">
        <v>935</v>
      </c>
      <c r="B90" t="str">
        <v>Female</v>
      </c>
      <c r="C90">
        <v>0.86</v>
      </c>
      <c r="D90">
        <v>0.5</v>
      </c>
      <c r="E90">
        <v>0.78</v>
      </c>
      <c r="F90">
        <v>9.24</v>
      </c>
      <c r="G90">
        <v>62</v>
      </c>
      <c r="H90">
        <v>85</v>
      </c>
      <c r="I90">
        <v>67</v>
      </c>
      <c r="J90">
        <v>4</v>
      </c>
      <c r="K90">
        <v>4</v>
      </c>
      <c r="L90">
        <v>1</v>
      </c>
      <c r="M90">
        <v>2</v>
      </c>
      <c r="N90">
        <v>0.72</v>
      </c>
      <c r="O90">
        <v>2</v>
      </c>
      <c r="P90" t="str">
        <v>Yes</v>
      </c>
      <c r="Q90">
        <v>1</v>
      </c>
      <c r="R90">
        <v>3.17</v>
      </c>
      <c r="S90">
        <v>0</v>
      </c>
    </row>
    <row r="91" spans="1:19" x14ac:dyDescent="0.25">
      <c r="A91">
        <v>971</v>
      </c>
      <c r="B91" t="str">
        <v>Female</v>
      </c>
      <c r="C91">
        <v>0.54</v>
      </c>
      <c r="D91">
        <v>0.84</v>
      </c>
      <c r="E91">
        <v>0.88</v>
      </c>
      <c r="F91">
        <v>9.51</v>
      </c>
      <c r="G91">
        <v>99</v>
      </c>
      <c r="H91">
        <v>58</v>
      </c>
      <c r="I91">
        <v>52</v>
      </c>
      <c r="J91">
        <v>4</v>
      </c>
      <c r="K91">
        <v>3</v>
      </c>
      <c r="L91">
        <v>3</v>
      </c>
      <c r="M91">
        <v>0</v>
      </c>
      <c r="N91">
        <v>0.72</v>
      </c>
      <c r="O91">
        <v>0</v>
      </c>
      <c r="P91" t="str">
        <v>Yes</v>
      </c>
      <c r="Q91">
        <v>0</v>
      </c>
      <c r="R91">
        <v>0</v>
      </c>
      <c r="S91">
        <v>0</v>
      </c>
    </row>
    <row r="92" spans="1:19" x14ac:dyDescent="0.25">
      <c r="A92">
        <v>1001</v>
      </c>
      <c r="B92" t="str">
        <v>Female</v>
      </c>
      <c r="C92">
        <v>0.9</v>
      </c>
      <c r="D92">
        <v>0.57999999999999996</v>
      </c>
      <c r="E92">
        <v>0.68</v>
      </c>
      <c r="F92">
        <v>9.2200000000000006</v>
      </c>
      <c r="G92">
        <v>51</v>
      </c>
      <c r="H92">
        <v>47</v>
      </c>
      <c r="I92">
        <v>92</v>
      </c>
      <c r="J92">
        <v>1</v>
      </c>
      <c r="K92">
        <v>2</v>
      </c>
      <c r="L92">
        <v>22</v>
      </c>
      <c r="M92">
        <v>1</v>
      </c>
      <c r="N92">
        <v>0.78</v>
      </c>
      <c r="O92">
        <v>5</v>
      </c>
      <c r="P92" t="str">
        <v>Yes</v>
      </c>
      <c r="Q92">
        <v>0</v>
      </c>
      <c r="R92">
        <v>0</v>
      </c>
      <c r="S92">
        <v>0</v>
      </c>
    </row>
    <row r="93" spans="1:19" x14ac:dyDescent="0.25">
      <c r="A93">
        <v>1009</v>
      </c>
      <c r="B93" t="str">
        <v>Female</v>
      </c>
      <c r="C93">
        <v>0.52</v>
      </c>
      <c r="D93">
        <v>0.89</v>
      </c>
      <c r="E93">
        <v>0.88</v>
      </c>
      <c r="F93">
        <v>9.3800000000000008</v>
      </c>
      <c r="G93">
        <v>72</v>
      </c>
      <c r="H93">
        <v>84</v>
      </c>
      <c r="I93">
        <v>56</v>
      </c>
      <c r="J93">
        <v>1</v>
      </c>
      <c r="K93">
        <v>5</v>
      </c>
      <c r="L93">
        <v>4</v>
      </c>
      <c r="M93">
        <v>2</v>
      </c>
      <c r="N93">
        <v>0.62</v>
      </c>
      <c r="O93">
        <v>5</v>
      </c>
      <c r="P93" t="str">
        <v>No</v>
      </c>
      <c r="Q93">
        <v>0</v>
      </c>
      <c r="R93">
        <v>0</v>
      </c>
      <c r="S93">
        <v>0</v>
      </c>
    </row>
    <row r="94" spans="1:19" x14ac:dyDescent="0.25">
      <c r="A94">
        <v>1025</v>
      </c>
      <c r="B94" t="str">
        <v>Female</v>
      </c>
      <c r="C94">
        <v>0.86</v>
      </c>
      <c r="D94">
        <v>0.54</v>
      </c>
      <c r="E94">
        <v>0.67</v>
      </c>
      <c r="F94">
        <v>9.19</v>
      </c>
      <c r="G94">
        <v>55</v>
      </c>
      <c r="H94">
        <v>68</v>
      </c>
      <c r="I94">
        <v>58</v>
      </c>
      <c r="J94">
        <v>3</v>
      </c>
      <c r="K94">
        <v>3</v>
      </c>
      <c r="L94">
        <v>4</v>
      </c>
      <c r="M94">
        <v>1</v>
      </c>
      <c r="N94">
        <v>0.76</v>
      </c>
      <c r="O94">
        <v>4</v>
      </c>
      <c r="P94" t="str">
        <v>No</v>
      </c>
      <c r="Q94">
        <v>0</v>
      </c>
      <c r="R94">
        <v>0</v>
      </c>
      <c r="S94">
        <v>0</v>
      </c>
    </row>
    <row r="95" spans="1:19" x14ac:dyDescent="0.25">
      <c r="A95">
        <v>1036</v>
      </c>
      <c r="B95" t="str">
        <v>Female</v>
      </c>
      <c r="C95">
        <v>0.91</v>
      </c>
      <c r="D95">
        <v>0.82</v>
      </c>
      <c r="E95">
        <v>0.57999999999999996</v>
      </c>
      <c r="F95">
        <v>9.02</v>
      </c>
      <c r="G95">
        <v>54</v>
      </c>
      <c r="H95">
        <v>92</v>
      </c>
      <c r="I95">
        <v>67</v>
      </c>
      <c r="J95">
        <v>4</v>
      </c>
      <c r="K95">
        <v>0</v>
      </c>
      <c r="L95">
        <v>19</v>
      </c>
      <c r="M95">
        <v>4</v>
      </c>
      <c r="N95">
        <v>0.87</v>
      </c>
      <c r="O95">
        <v>0</v>
      </c>
      <c r="P95" t="str">
        <v>Yes</v>
      </c>
      <c r="Q95">
        <v>1</v>
      </c>
      <c r="R95">
        <v>9.18</v>
      </c>
      <c r="S95">
        <v>0</v>
      </c>
    </row>
    <row r="96" spans="1:19" x14ac:dyDescent="0.25">
      <c r="A96">
        <v>1042</v>
      </c>
      <c r="B96" t="str">
        <v>Female</v>
      </c>
      <c r="C96">
        <v>0.91</v>
      </c>
      <c r="D96">
        <v>0.59</v>
      </c>
      <c r="E96">
        <v>0.79</v>
      </c>
      <c r="F96">
        <v>9.8000000000000007</v>
      </c>
      <c r="G96">
        <v>93</v>
      </c>
      <c r="H96">
        <v>92</v>
      </c>
      <c r="I96">
        <v>49</v>
      </c>
      <c r="J96">
        <v>0</v>
      </c>
      <c r="K96">
        <v>3</v>
      </c>
      <c r="L96">
        <v>19</v>
      </c>
      <c r="M96">
        <v>3</v>
      </c>
      <c r="N96">
        <v>0.88</v>
      </c>
      <c r="O96">
        <v>0</v>
      </c>
      <c r="P96" t="str">
        <v>Yes</v>
      </c>
      <c r="Q96">
        <v>0</v>
      </c>
      <c r="R96">
        <v>0</v>
      </c>
      <c r="S96">
        <v>0</v>
      </c>
    </row>
    <row r="97" spans="1:19" x14ac:dyDescent="0.25">
      <c r="A97">
        <v>1045</v>
      </c>
      <c r="B97" t="str">
        <v>Female</v>
      </c>
      <c r="C97">
        <v>0.63</v>
      </c>
      <c r="D97">
        <v>0.86</v>
      </c>
      <c r="E97">
        <v>0.69</v>
      </c>
      <c r="F97">
        <v>9.5299999999999994</v>
      </c>
      <c r="G97">
        <v>63</v>
      </c>
      <c r="H97">
        <v>59</v>
      </c>
      <c r="I97">
        <v>64</v>
      </c>
      <c r="J97">
        <v>1</v>
      </c>
      <c r="K97">
        <v>4</v>
      </c>
      <c r="L97">
        <v>15</v>
      </c>
      <c r="M97">
        <v>0</v>
      </c>
      <c r="N97">
        <v>0.71</v>
      </c>
      <c r="O97">
        <v>0</v>
      </c>
      <c r="P97" t="str">
        <v>Yes</v>
      </c>
      <c r="Q97">
        <v>0</v>
      </c>
      <c r="R97">
        <v>0</v>
      </c>
      <c r="S97">
        <v>0</v>
      </c>
    </row>
    <row r="98" spans="1:19" x14ac:dyDescent="0.25">
      <c r="A98">
        <v>1093</v>
      </c>
      <c r="B98" t="str">
        <v>Female</v>
      </c>
      <c r="C98">
        <v>0.77</v>
      </c>
      <c r="D98">
        <v>0.85</v>
      </c>
      <c r="E98">
        <v>0.82</v>
      </c>
      <c r="F98">
        <v>9.02</v>
      </c>
      <c r="G98">
        <v>78</v>
      </c>
      <c r="H98">
        <v>57</v>
      </c>
      <c r="I98">
        <v>46</v>
      </c>
      <c r="J98">
        <v>2</v>
      </c>
      <c r="K98">
        <v>4</v>
      </c>
      <c r="L98">
        <v>18</v>
      </c>
      <c r="M98">
        <v>2</v>
      </c>
      <c r="N98">
        <v>0.75</v>
      </c>
      <c r="O98">
        <v>1</v>
      </c>
      <c r="P98" t="str">
        <v>No</v>
      </c>
      <c r="Q98">
        <v>0</v>
      </c>
      <c r="R98">
        <v>0</v>
      </c>
      <c r="S98">
        <v>0</v>
      </c>
    </row>
    <row r="99" spans="1:19" x14ac:dyDescent="0.25">
      <c r="A99">
        <v>1109</v>
      </c>
      <c r="B99" t="str">
        <v>Female</v>
      </c>
      <c r="C99">
        <v>0.94</v>
      </c>
      <c r="D99">
        <v>0.88</v>
      </c>
      <c r="E99">
        <v>0.8</v>
      </c>
      <c r="F99">
        <v>9.19</v>
      </c>
      <c r="G99">
        <v>94</v>
      </c>
      <c r="H99">
        <v>80</v>
      </c>
      <c r="I99">
        <v>61</v>
      </c>
      <c r="J99">
        <v>2</v>
      </c>
      <c r="K99">
        <v>5</v>
      </c>
      <c r="L99">
        <v>23</v>
      </c>
      <c r="M99">
        <v>4</v>
      </c>
      <c r="N99">
        <v>0.99</v>
      </c>
      <c r="O99">
        <v>4</v>
      </c>
      <c r="P99" t="str">
        <v>Yes</v>
      </c>
      <c r="Q99">
        <v>0</v>
      </c>
      <c r="R99">
        <v>0</v>
      </c>
      <c r="S99">
        <v>0</v>
      </c>
    </row>
    <row r="100" spans="1:19" x14ac:dyDescent="0.25">
      <c r="A100">
        <v>1113</v>
      </c>
      <c r="B100" t="str">
        <v>Female</v>
      </c>
      <c r="C100">
        <v>0.95</v>
      </c>
      <c r="D100">
        <v>0.7</v>
      </c>
      <c r="E100">
        <v>0.75</v>
      </c>
      <c r="F100">
        <v>9.1999999999999993</v>
      </c>
      <c r="G100">
        <v>44</v>
      </c>
      <c r="H100">
        <v>57</v>
      </c>
      <c r="I100">
        <v>99</v>
      </c>
      <c r="J100">
        <v>4</v>
      </c>
      <c r="K100">
        <v>2</v>
      </c>
      <c r="L100">
        <v>5</v>
      </c>
      <c r="M100">
        <v>4</v>
      </c>
      <c r="N100">
        <v>0.89</v>
      </c>
      <c r="O100">
        <v>4</v>
      </c>
      <c r="P100" t="str">
        <v>Yes</v>
      </c>
      <c r="Q100">
        <v>0</v>
      </c>
      <c r="R100">
        <v>0</v>
      </c>
      <c r="S100">
        <v>0</v>
      </c>
    </row>
    <row r="101" spans="1:19" x14ac:dyDescent="0.25">
      <c r="A101">
        <v>1120</v>
      </c>
      <c r="B101" t="str">
        <v>Female</v>
      </c>
      <c r="C101">
        <v>0.71</v>
      </c>
      <c r="D101">
        <v>0.9</v>
      </c>
      <c r="E101">
        <v>0.62</v>
      </c>
      <c r="F101">
        <v>9.6199999999999992</v>
      </c>
      <c r="G101">
        <v>51</v>
      </c>
      <c r="H101">
        <v>52</v>
      </c>
      <c r="I101">
        <v>96</v>
      </c>
      <c r="J101">
        <v>3</v>
      </c>
      <c r="K101">
        <v>0</v>
      </c>
      <c r="L101">
        <v>21</v>
      </c>
      <c r="M101">
        <v>1</v>
      </c>
      <c r="N101">
        <v>0.91</v>
      </c>
      <c r="O101">
        <v>5</v>
      </c>
      <c r="P101" t="str">
        <v>No</v>
      </c>
      <c r="Q101">
        <v>0</v>
      </c>
      <c r="R101">
        <v>0</v>
      </c>
      <c r="S101">
        <v>0</v>
      </c>
    </row>
    <row r="102" spans="1:19" x14ac:dyDescent="0.25">
      <c r="A102">
        <v>1125</v>
      </c>
      <c r="B102" t="str">
        <v>Female</v>
      </c>
      <c r="C102">
        <v>0.64</v>
      </c>
      <c r="D102">
        <v>0.59</v>
      </c>
      <c r="E102">
        <v>0.89</v>
      </c>
      <c r="F102">
        <v>9.07</v>
      </c>
      <c r="G102">
        <v>69</v>
      </c>
      <c r="H102">
        <v>91</v>
      </c>
      <c r="I102">
        <v>78</v>
      </c>
      <c r="J102">
        <v>1</v>
      </c>
      <c r="K102">
        <v>3</v>
      </c>
      <c r="L102">
        <v>3</v>
      </c>
      <c r="M102">
        <v>5</v>
      </c>
      <c r="N102">
        <v>0.77</v>
      </c>
      <c r="O102">
        <v>4</v>
      </c>
      <c r="P102" t="str">
        <v>Yes</v>
      </c>
      <c r="Q102">
        <v>0</v>
      </c>
      <c r="R102">
        <v>0</v>
      </c>
      <c r="S102">
        <v>0</v>
      </c>
    </row>
    <row r="103" spans="1:19" x14ac:dyDescent="0.25">
      <c r="A103">
        <v>1126</v>
      </c>
      <c r="B103" t="str">
        <v>Female</v>
      </c>
      <c r="C103">
        <v>0.77</v>
      </c>
      <c r="D103">
        <v>0.69</v>
      </c>
      <c r="E103">
        <v>0.84</v>
      </c>
      <c r="F103">
        <v>9.34</v>
      </c>
      <c r="G103">
        <v>57</v>
      </c>
      <c r="H103">
        <v>71</v>
      </c>
      <c r="I103">
        <v>59</v>
      </c>
      <c r="J103">
        <v>2</v>
      </c>
      <c r="K103">
        <v>1</v>
      </c>
      <c r="L103">
        <v>13</v>
      </c>
      <c r="M103">
        <v>4</v>
      </c>
      <c r="N103">
        <v>0.99</v>
      </c>
      <c r="O103">
        <v>0</v>
      </c>
      <c r="P103" t="str">
        <v>No</v>
      </c>
      <c r="Q103">
        <v>1</v>
      </c>
      <c r="R103">
        <v>8.27</v>
      </c>
      <c r="S103">
        <v>0</v>
      </c>
    </row>
    <row r="104" spans="1:19" x14ac:dyDescent="0.25">
      <c r="A104">
        <v>1129</v>
      </c>
      <c r="B104" t="str">
        <v>Female</v>
      </c>
      <c r="C104">
        <v>0.51</v>
      </c>
      <c r="D104">
        <v>0.5</v>
      </c>
      <c r="E104">
        <v>0.89</v>
      </c>
      <c r="F104">
        <v>9.44</v>
      </c>
      <c r="G104">
        <v>58</v>
      </c>
      <c r="H104">
        <v>50</v>
      </c>
      <c r="I104">
        <v>58</v>
      </c>
      <c r="J104">
        <v>3</v>
      </c>
      <c r="K104">
        <v>2</v>
      </c>
      <c r="L104">
        <v>16</v>
      </c>
      <c r="M104">
        <v>1</v>
      </c>
      <c r="N104">
        <v>0.64</v>
      </c>
      <c r="O104">
        <v>0</v>
      </c>
      <c r="P104" t="str">
        <v>No</v>
      </c>
      <c r="Q104">
        <v>0</v>
      </c>
      <c r="R104">
        <v>0</v>
      </c>
      <c r="S104">
        <v>0</v>
      </c>
    </row>
    <row r="105" spans="1:19" x14ac:dyDescent="0.25">
      <c r="A105">
        <v>1178</v>
      </c>
      <c r="B105" t="str">
        <v>Female</v>
      </c>
      <c r="C105">
        <v>0.72</v>
      </c>
      <c r="D105">
        <v>0.71</v>
      </c>
      <c r="E105">
        <v>0.55000000000000004</v>
      </c>
      <c r="F105">
        <v>9.15</v>
      </c>
      <c r="G105">
        <v>80</v>
      </c>
      <c r="H105">
        <v>41</v>
      </c>
      <c r="I105">
        <v>46</v>
      </c>
      <c r="J105">
        <v>2</v>
      </c>
      <c r="K105">
        <v>2</v>
      </c>
      <c r="L105">
        <v>16</v>
      </c>
      <c r="M105">
        <v>1</v>
      </c>
      <c r="N105">
        <v>0.88</v>
      </c>
      <c r="O105">
        <v>4</v>
      </c>
      <c r="P105" t="str">
        <v>No</v>
      </c>
      <c r="Q105">
        <v>0</v>
      </c>
      <c r="R105">
        <v>0</v>
      </c>
      <c r="S105">
        <v>0</v>
      </c>
    </row>
    <row r="106" spans="1:19" x14ac:dyDescent="0.25">
      <c r="A106">
        <v>1184</v>
      </c>
      <c r="B106" t="str">
        <v>Female</v>
      </c>
      <c r="C106">
        <v>0.91</v>
      </c>
      <c r="D106">
        <v>0.91</v>
      </c>
      <c r="E106">
        <v>0.76</v>
      </c>
      <c r="F106">
        <v>9.33</v>
      </c>
      <c r="G106">
        <v>78</v>
      </c>
      <c r="H106">
        <v>81</v>
      </c>
      <c r="I106">
        <v>49</v>
      </c>
      <c r="J106">
        <v>4</v>
      </c>
      <c r="K106">
        <v>5</v>
      </c>
      <c r="L106">
        <v>8</v>
      </c>
      <c r="M106">
        <v>3</v>
      </c>
      <c r="N106">
        <v>0.94</v>
      </c>
      <c r="O106">
        <v>1</v>
      </c>
      <c r="P106" t="str">
        <v>Yes</v>
      </c>
      <c r="Q106">
        <v>0</v>
      </c>
      <c r="R106">
        <v>0</v>
      </c>
      <c r="S106">
        <v>0</v>
      </c>
    </row>
    <row r="107" spans="1:19" x14ac:dyDescent="0.25">
      <c r="A107">
        <v>1186</v>
      </c>
      <c r="B107" t="str">
        <v>Female</v>
      </c>
      <c r="C107">
        <v>0.71</v>
      </c>
      <c r="D107">
        <v>0.61</v>
      </c>
      <c r="E107">
        <v>0.76</v>
      </c>
      <c r="F107">
        <v>9.7899999999999991</v>
      </c>
      <c r="G107">
        <v>70</v>
      </c>
      <c r="H107">
        <v>46</v>
      </c>
      <c r="I107">
        <v>72</v>
      </c>
      <c r="J107">
        <v>0</v>
      </c>
      <c r="K107">
        <v>2</v>
      </c>
      <c r="L107">
        <v>15</v>
      </c>
      <c r="M107">
        <v>1</v>
      </c>
      <c r="N107">
        <v>0.64</v>
      </c>
      <c r="O107">
        <v>4</v>
      </c>
      <c r="P107" t="str">
        <v>Yes</v>
      </c>
      <c r="Q107">
        <v>0</v>
      </c>
      <c r="R107">
        <v>0</v>
      </c>
      <c r="S107">
        <v>0</v>
      </c>
    </row>
    <row r="108" spans="1:19" x14ac:dyDescent="0.25">
      <c r="A108">
        <v>1197</v>
      </c>
      <c r="B108" t="str">
        <v>Female</v>
      </c>
      <c r="C108">
        <v>0.51</v>
      </c>
      <c r="D108">
        <v>0.6</v>
      </c>
      <c r="E108">
        <v>0.8</v>
      </c>
      <c r="F108">
        <v>9.76</v>
      </c>
      <c r="G108">
        <v>56</v>
      </c>
      <c r="H108">
        <v>71</v>
      </c>
      <c r="I108">
        <v>52</v>
      </c>
      <c r="J108">
        <v>2</v>
      </c>
      <c r="K108">
        <v>2</v>
      </c>
      <c r="L108">
        <v>1</v>
      </c>
      <c r="M108">
        <v>1</v>
      </c>
      <c r="N108">
        <v>0.84</v>
      </c>
      <c r="O108">
        <v>1</v>
      </c>
      <c r="P108" t="str">
        <v>Yes</v>
      </c>
      <c r="Q108">
        <v>0</v>
      </c>
      <c r="R108">
        <v>0</v>
      </c>
      <c r="S108">
        <v>0</v>
      </c>
    </row>
    <row r="109" spans="1:19" x14ac:dyDescent="0.25">
      <c r="A109">
        <v>1204</v>
      </c>
      <c r="B109" t="str">
        <v>Female</v>
      </c>
      <c r="C109">
        <v>0.64</v>
      </c>
      <c r="D109">
        <v>0.83</v>
      </c>
      <c r="E109">
        <v>0.81</v>
      </c>
      <c r="F109">
        <v>9.5</v>
      </c>
      <c r="G109">
        <v>52</v>
      </c>
      <c r="H109">
        <v>60</v>
      </c>
      <c r="I109">
        <v>52</v>
      </c>
      <c r="J109">
        <v>3</v>
      </c>
      <c r="K109">
        <v>2</v>
      </c>
      <c r="L109">
        <v>2</v>
      </c>
      <c r="M109">
        <v>1</v>
      </c>
      <c r="N109">
        <v>0.67</v>
      </c>
      <c r="O109">
        <v>1</v>
      </c>
      <c r="P109" t="str">
        <v>No</v>
      </c>
      <c r="Q109">
        <v>0</v>
      </c>
      <c r="R109">
        <v>0</v>
      </c>
      <c r="S109">
        <v>0</v>
      </c>
    </row>
    <row r="110" spans="1:19" x14ac:dyDescent="0.25">
      <c r="A110">
        <v>1212</v>
      </c>
      <c r="B110" t="str">
        <v>Female</v>
      </c>
      <c r="C110">
        <v>0.67</v>
      </c>
      <c r="D110">
        <v>0.63</v>
      </c>
      <c r="E110">
        <v>0.63</v>
      </c>
      <c r="F110">
        <v>9.1</v>
      </c>
      <c r="G110">
        <v>99</v>
      </c>
      <c r="H110">
        <v>94</v>
      </c>
      <c r="I110">
        <v>55</v>
      </c>
      <c r="J110">
        <v>0</v>
      </c>
      <c r="K110">
        <v>5</v>
      </c>
      <c r="L110">
        <v>5</v>
      </c>
      <c r="M110">
        <v>4</v>
      </c>
      <c r="N110">
        <v>0.83</v>
      </c>
      <c r="O110">
        <v>3</v>
      </c>
      <c r="P110" t="str">
        <v>No</v>
      </c>
      <c r="Q110">
        <v>0</v>
      </c>
      <c r="R110">
        <v>0</v>
      </c>
      <c r="S110">
        <v>0</v>
      </c>
    </row>
    <row r="111" spans="1:19" x14ac:dyDescent="0.25">
      <c r="A111">
        <v>1228</v>
      </c>
      <c r="B111" t="str">
        <v>Female</v>
      </c>
      <c r="C111">
        <v>0.85</v>
      </c>
      <c r="D111">
        <v>0.71</v>
      </c>
      <c r="E111">
        <v>0.71</v>
      </c>
      <c r="F111">
        <v>9.5299999999999994</v>
      </c>
      <c r="G111">
        <v>71</v>
      </c>
      <c r="H111">
        <v>89</v>
      </c>
      <c r="I111">
        <v>52</v>
      </c>
      <c r="J111">
        <v>4</v>
      </c>
      <c r="K111">
        <v>3</v>
      </c>
      <c r="L111">
        <v>8</v>
      </c>
      <c r="M111">
        <v>2</v>
      </c>
      <c r="N111">
        <v>0.78</v>
      </c>
      <c r="O111">
        <v>0</v>
      </c>
      <c r="P111" t="str">
        <v>No</v>
      </c>
      <c r="Q111">
        <v>0</v>
      </c>
      <c r="R111">
        <v>0</v>
      </c>
      <c r="S111">
        <v>0</v>
      </c>
    </row>
    <row r="112" spans="1:19" x14ac:dyDescent="0.25">
      <c r="A112">
        <v>1232</v>
      </c>
      <c r="B112" t="str">
        <v>Female</v>
      </c>
      <c r="C112">
        <v>0.88</v>
      </c>
      <c r="D112">
        <v>0.75</v>
      </c>
      <c r="E112">
        <v>0.72</v>
      </c>
      <c r="F112">
        <v>9.09</v>
      </c>
      <c r="G112">
        <v>56</v>
      </c>
      <c r="H112">
        <v>45</v>
      </c>
      <c r="I112">
        <v>97</v>
      </c>
      <c r="J112">
        <v>1</v>
      </c>
      <c r="K112">
        <v>0</v>
      </c>
      <c r="L112">
        <v>13</v>
      </c>
      <c r="M112">
        <v>0</v>
      </c>
      <c r="N112">
        <v>0.72</v>
      </c>
      <c r="O112">
        <v>0</v>
      </c>
      <c r="P112" t="str">
        <v>No</v>
      </c>
      <c r="Q112">
        <v>0</v>
      </c>
      <c r="R112">
        <v>0</v>
      </c>
      <c r="S112">
        <v>0</v>
      </c>
    </row>
    <row r="113" spans="1:19" x14ac:dyDescent="0.25">
      <c r="A113">
        <v>1242</v>
      </c>
      <c r="B113" t="str">
        <v>Female</v>
      </c>
      <c r="C113">
        <v>0.69</v>
      </c>
      <c r="D113">
        <v>0.57999999999999996</v>
      </c>
      <c r="E113">
        <v>0.79</v>
      </c>
      <c r="F113">
        <v>9.09</v>
      </c>
      <c r="G113">
        <v>96</v>
      </c>
      <c r="H113">
        <v>63</v>
      </c>
      <c r="I113">
        <v>69</v>
      </c>
      <c r="J113">
        <v>0</v>
      </c>
      <c r="K113">
        <v>2</v>
      </c>
      <c r="L113">
        <v>16</v>
      </c>
      <c r="M113">
        <v>3</v>
      </c>
      <c r="N113">
        <v>0.78</v>
      </c>
      <c r="O113">
        <v>1</v>
      </c>
      <c r="P113" t="str">
        <v>No</v>
      </c>
      <c r="Q113">
        <v>1</v>
      </c>
      <c r="R113">
        <v>7.96</v>
      </c>
      <c r="S113">
        <v>0</v>
      </c>
    </row>
    <row r="114" spans="1:19" x14ac:dyDescent="0.25">
      <c r="A114">
        <v>1250</v>
      </c>
      <c r="B114" t="str">
        <v>Female</v>
      </c>
      <c r="C114">
        <v>0.55000000000000004</v>
      </c>
      <c r="D114">
        <v>0.81</v>
      </c>
      <c r="E114">
        <v>0.73</v>
      </c>
      <c r="F114">
        <v>9.4499999999999993</v>
      </c>
      <c r="G114">
        <v>93</v>
      </c>
      <c r="H114">
        <v>74</v>
      </c>
      <c r="I114">
        <v>63</v>
      </c>
      <c r="J114">
        <v>1</v>
      </c>
      <c r="K114">
        <v>1</v>
      </c>
      <c r="L114">
        <v>21</v>
      </c>
      <c r="M114">
        <v>1</v>
      </c>
      <c r="N114">
        <v>0.66</v>
      </c>
      <c r="O114">
        <v>2</v>
      </c>
      <c r="P114" t="str">
        <v>No</v>
      </c>
      <c r="Q114">
        <v>1</v>
      </c>
      <c r="R114">
        <v>4.12</v>
      </c>
      <c r="S114">
        <v>0</v>
      </c>
    </row>
    <row r="115" spans="1:19" x14ac:dyDescent="0.25">
      <c r="A115">
        <v>1254</v>
      </c>
      <c r="B115" t="str">
        <v>Female</v>
      </c>
      <c r="C115">
        <v>0.64</v>
      </c>
      <c r="D115">
        <v>0.51</v>
      </c>
      <c r="E115">
        <v>0.81</v>
      </c>
      <c r="F115">
        <v>9.49</v>
      </c>
      <c r="G115">
        <v>92</v>
      </c>
      <c r="H115">
        <v>99</v>
      </c>
      <c r="I115">
        <v>64</v>
      </c>
      <c r="J115">
        <v>4</v>
      </c>
      <c r="K115">
        <v>5</v>
      </c>
      <c r="L115">
        <v>0</v>
      </c>
      <c r="M115">
        <v>3</v>
      </c>
      <c r="N115">
        <v>0.79</v>
      </c>
      <c r="O115">
        <v>4</v>
      </c>
      <c r="P115" t="str">
        <v>No</v>
      </c>
      <c r="Q115">
        <v>0</v>
      </c>
      <c r="R115">
        <v>0</v>
      </c>
      <c r="S115">
        <v>0</v>
      </c>
    </row>
    <row r="116" spans="1:19" x14ac:dyDescent="0.25">
      <c r="A116">
        <v>1257</v>
      </c>
      <c r="B116" t="str">
        <v>Female</v>
      </c>
      <c r="C116">
        <v>0.55000000000000004</v>
      </c>
      <c r="D116">
        <v>0.89</v>
      </c>
      <c r="E116">
        <v>0.68</v>
      </c>
      <c r="F116">
        <v>9.31</v>
      </c>
      <c r="G116">
        <v>46</v>
      </c>
      <c r="H116">
        <v>74</v>
      </c>
      <c r="I116">
        <v>84</v>
      </c>
      <c r="J116">
        <v>2</v>
      </c>
      <c r="K116">
        <v>2</v>
      </c>
      <c r="L116">
        <v>15</v>
      </c>
      <c r="M116">
        <v>3</v>
      </c>
      <c r="N116">
        <v>0.96</v>
      </c>
      <c r="O116">
        <v>4</v>
      </c>
      <c r="P116" t="str">
        <v>No</v>
      </c>
      <c r="Q116">
        <v>0</v>
      </c>
      <c r="R116">
        <v>0</v>
      </c>
      <c r="S116">
        <v>0</v>
      </c>
    </row>
    <row r="117" spans="1:19" x14ac:dyDescent="0.25">
      <c r="A117">
        <v>1280</v>
      </c>
      <c r="B117" t="str">
        <v>Female</v>
      </c>
      <c r="C117">
        <v>0.52</v>
      </c>
      <c r="D117">
        <v>0.67</v>
      </c>
      <c r="E117">
        <v>0.59</v>
      </c>
      <c r="F117">
        <v>9.1300000000000008</v>
      </c>
      <c r="G117">
        <v>69</v>
      </c>
      <c r="H117">
        <v>79</v>
      </c>
      <c r="I117">
        <v>57</v>
      </c>
      <c r="J117">
        <v>2</v>
      </c>
      <c r="K117">
        <v>5</v>
      </c>
      <c r="L117">
        <v>22</v>
      </c>
      <c r="M117">
        <v>0</v>
      </c>
      <c r="N117">
        <v>0.8</v>
      </c>
      <c r="O117">
        <v>3</v>
      </c>
      <c r="P117" t="str">
        <v>Yes</v>
      </c>
      <c r="Q117">
        <v>0</v>
      </c>
      <c r="R117">
        <v>0</v>
      </c>
      <c r="S117">
        <v>0</v>
      </c>
    </row>
    <row r="118" spans="1:19" x14ac:dyDescent="0.25">
      <c r="A118">
        <v>1281</v>
      </c>
      <c r="B118" t="str">
        <v>Female</v>
      </c>
      <c r="C118">
        <v>0.94</v>
      </c>
      <c r="D118">
        <v>0.69</v>
      </c>
      <c r="E118">
        <v>0.88</v>
      </c>
      <c r="F118">
        <v>9.5500000000000007</v>
      </c>
      <c r="G118">
        <v>54</v>
      </c>
      <c r="H118">
        <v>57</v>
      </c>
      <c r="I118">
        <v>99</v>
      </c>
      <c r="J118">
        <v>0</v>
      </c>
      <c r="K118">
        <v>5</v>
      </c>
      <c r="L118">
        <v>11</v>
      </c>
      <c r="M118">
        <v>4</v>
      </c>
      <c r="N118">
        <v>0.78</v>
      </c>
      <c r="O118">
        <v>3</v>
      </c>
      <c r="P118" t="str">
        <v>No</v>
      </c>
      <c r="Q118">
        <v>0</v>
      </c>
      <c r="R118">
        <v>0</v>
      </c>
      <c r="S118">
        <v>0</v>
      </c>
    </row>
    <row r="119" spans="1:19" x14ac:dyDescent="0.25">
      <c r="A119">
        <v>1286</v>
      </c>
      <c r="B119" t="str">
        <v>Female</v>
      </c>
      <c r="C119">
        <v>0.65</v>
      </c>
      <c r="D119">
        <v>0.91</v>
      </c>
      <c r="E119">
        <v>0.65</v>
      </c>
      <c r="F119">
        <v>9.36</v>
      </c>
      <c r="G119">
        <v>91</v>
      </c>
      <c r="H119">
        <v>85</v>
      </c>
      <c r="I119">
        <v>81</v>
      </c>
      <c r="J119">
        <v>4</v>
      </c>
      <c r="K119">
        <v>5</v>
      </c>
      <c r="L119">
        <v>24</v>
      </c>
      <c r="M119">
        <v>1</v>
      </c>
      <c r="N119">
        <v>0.78</v>
      </c>
      <c r="O119">
        <v>5</v>
      </c>
      <c r="P119" t="str">
        <v>Yes</v>
      </c>
      <c r="Q119">
        <v>0</v>
      </c>
      <c r="R119">
        <v>0</v>
      </c>
      <c r="S119">
        <v>0</v>
      </c>
    </row>
    <row r="120" spans="1:19" x14ac:dyDescent="0.25">
      <c r="A120">
        <v>1288</v>
      </c>
      <c r="B120" t="str">
        <v>Female</v>
      </c>
      <c r="C120">
        <v>0.84</v>
      </c>
      <c r="D120">
        <v>0.79</v>
      </c>
      <c r="E120">
        <v>0.67</v>
      </c>
      <c r="F120">
        <v>9.0500000000000007</v>
      </c>
      <c r="G120">
        <v>56</v>
      </c>
      <c r="H120">
        <v>54</v>
      </c>
      <c r="I120">
        <v>75</v>
      </c>
      <c r="J120">
        <v>4</v>
      </c>
      <c r="K120">
        <v>3</v>
      </c>
      <c r="L120">
        <v>21</v>
      </c>
      <c r="M120">
        <v>2</v>
      </c>
      <c r="N120">
        <v>0.71</v>
      </c>
      <c r="O120">
        <v>1</v>
      </c>
      <c r="P120" t="str">
        <v>Yes</v>
      </c>
      <c r="Q120">
        <v>0</v>
      </c>
      <c r="R120">
        <v>0</v>
      </c>
      <c r="S120">
        <v>0</v>
      </c>
    </row>
    <row r="121" spans="1:19" x14ac:dyDescent="0.25">
      <c r="A121">
        <v>1321</v>
      </c>
      <c r="B121" t="str">
        <v>Female</v>
      </c>
      <c r="C121">
        <v>0.68</v>
      </c>
      <c r="D121">
        <v>0.76</v>
      </c>
      <c r="E121">
        <v>0.66</v>
      </c>
      <c r="F121">
        <v>9.52</v>
      </c>
      <c r="G121">
        <v>80</v>
      </c>
      <c r="H121">
        <v>67</v>
      </c>
      <c r="I121">
        <v>42</v>
      </c>
      <c r="J121">
        <v>1</v>
      </c>
      <c r="K121">
        <v>2</v>
      </c>
      <c r="L121">
        <v>4</v>
      </c>
      <c r="M121">
        <v>2</v>
      </c>
      <c r="N121">
        <v>0.78</v>
      </c>
      <c r="O121">
        <v>4</v>
      </c>
      <c r="P121" t="str">
        <v>No</v>
      </c>
      <c r="Q121">
        <v>0</v>
      </c>
      <c r="R121">
        <v>0</v>
      </c>
      <c r="S121">
        <v>0</v>
      </c>
    </row>
    <row r="122" spans="1:19" x14ac:dyDescent="0.25">
      <c r="A122">
        <v>1349</v>
      </c>
      <c r="B122" t="str">
        <v>Female</v>
      </c>
      <c r="C122">
        <v>0.72</v>
      </c>
      <c r="D122">
        <v>0.82</v>
      </c>
      <c r="E122">
        <v>0.55000000000000004</v>
      </c>
      <c r="F122">
        <v>9.75</v>
      </c>
      <c r="G122">
        <v>45</v>
      </c>
      <c r="H122">
        <v>62</v>
      </c>
      <c r="I122">
        <v>66</v>
      </c>
      <c r="J122">
        <v>3</v>
      </c>
      <c r="K122">
        <v>2</v>
      </c>
      <c r="L122">
        <v>21</v>
      </c>
      <c r="M122">
        <v>5</v>
      </c>
      <c r="N122">
        <v>0.81</v>
      </c>
      <c r="O122">
        <v>4</v>
      </c>
      <c r="P122" t="str">
        <v>No</v>
      </c>
      <c r="Q122">
        <v>0</v>
      </c>
      <c r="R122">
        <v>0</v>
      </c>
      <c r="S122">
        <v>0</v>
      </c>
    </row>
    <row r="123" spans="1:19" x14ac:dyDescent="0.25">
      <c r="A123">
        <v>1361</v>
      </c>
      <c r="B123" t="str">
        <v>Female</v>
      </c>
      <c r="C123">
        <v>0.89</v>
      </c>
      <c r="D123">
        <v>0.66</v>
      </c>
      <c r="E123">
        <v>0.56999999999999995</v>
      </c>
      <c r="F123">
        <v>9.06</v>
      </c>
      <c r="G123">
        <v>91</v>
      </c>
      <c r="H123">
        <v>51</v>
      </c>
      <c r="I123">
        <v>66</v>
      </c>
      <c r="J123">
        <v>3</v>
      </c>
      <c r="K123">
        <v>3</v>
      </c>
      <c r="L123">
        <v>6</v>
      </c>
      <c r="M123">
        <v>2</v>
      </c>
      <c r="N123">
        <v>0.99</v>
      </c>
      <c r="O123">
        <v>3</v>
      </c>
      <c r="P123" t="str">
        <v>No</v>
      </c>
      <c r="Q123">
        <v>0</v>
      </c>
      <c r="R123">
        <v>0</v>
      </c>
      <c r="S123">
        <v>0</v>
      </c>
    </row>
    <row r="124" spans="1:19" x14ac:dyDescent="0.25">
      <c r="A124">
        <v>1366</v>
      </c>
      <c r="B124" t="str">
        <v>Female</v>
      </c>
      <c r="C124">
        <v>0.78</v>
      </c>
      <c r="D124">
        <v>0.61</v>
      </c>
      <c r="E124">
        <v>0.89</v>
      </c>
      <c r="F124">
        <v>9.1</v>
      </c>
      <c r="G124">
        <v>69</v>
      </c>
      <c r="H124">
        <v>65</v>
      </c>
      <c r="I124">
        <v>62</v>
      </c>
      <c r="J124">
        <v>3</v>
      </c>
      <c r="K124">
        <v>2</v>
      </c>
      <c r="L124">
        <v>11</v>
      </c>
      <c r="M124">
        <v>2</v>
      </c>
      <c r="N124">
        <v>0.89</v>
      </c>
      <c r="O124">
        <v>0</v>
      </c>
      <c r="P124" t="str">
        <v>No</v>
      </c>
      <c r="Q124">
        <v>1</v>
      </c>
      <c r="R124">
        <v>13.21</v>
      </c>
      <c r="S124">
        <v>0</v>
      </c>
    </row>
    <row r="125" spans="1:19" x14ac:dyDescent="0.25">
      <c r="A125">
        <v>1396</v>
      </c>
      <c r="B125" t="str">
        <v>Female</v>
      </c>
      <c r="C125">
        <v>0.69</v>
      </c>
      <c r="D125">
        <v>0.71</v>
      </c>
      <c r="E125">
        <v>0.6</v>
      </c>
      <c r="F125">
        <v>9.18</v>
      </c>
      <c r="G125">
        <v>55</v>
      </c>
      <c r="H125">
        <v>61</v>
      </c>
      <c r="I125">
        <v>80</v>
      </c>
      <c r="J125">
        <v>0</v>
      </c>
      <c r="K125">
        <v>0</v>
      </c>
      <c r="L125">
        <v>15</v>
      </c>
      <c r="M125">
        <v>2</v>
      </c>
      <c r="N125">
        <v>0.77</v>
      </c>
      <c r="O125">
        <v>2</v>
      </c>
      <c r="P125" t="str">
        <v>Yes</v>
      </c>
      <c r="Q125">
        <v>1</v>
      </c>
      <c r="R125">
        <v>10.029999999999999</v>
      </c>
      <c r="S125">
        <v>0</v>
      </c>
    </row>
    <row r="126" spans="1:19" x14ac:dyDescent="0.25">
      <c r="A126">
        <v>1429</v>
      </c>
      <c r="B126" t="str">
        <v>Female</v>
      </c>
      <c r="C126">
        <v>0.91</v>
      </c>
      <c r="D126">
        <v>0.78</v>
      </c>
      <c r="E126">
        <v>0.64</v>
      </c>
      <c r="F126">
        <v>9.42</v>
      </c>
      <c r="G126">
        <v>67</v>
      </c>
      <c r="H126">
        <v>80</v>
      </c>
      <c r="I126">
        <v>57</v>
      </c>
      <c r="J126">
        <v>1</v>
      </c>
      <c r="K126">
        <v>0</v>
      </c>
      <c r="L126">
        <v>15</v>
      </c>
      <c r="M126">
        <v>4</v>
      </c>
      <c r="N126">
        <v>0.62</v>
      </c>
      <c r="O126">
        <v>5</v>
      </c>
      <c r="P126" t="str">
        <v>No</v>
      </c>
      <c r="Q126">
        <v>0</v>
      </c>
      <c r="R126">
        <v>0</v>
      </c>
      <c r="S126">
        <v>0</v>
      </c>
    </row>
    <row r="127" spans="1:19" x14ac:dyDescent="0.25">
      <c r="A127">
        <v>1453</v>
      </c>
      <c r="B127" t="str">
        <v>Female</v>
      </c>
      <c r="C127">
        <v>0.72</v>
      </c>
      <c r="D127">
        <v>0.85</v>
      </c>
      <c r="E127">
        <v>0.89</v>
      </c>
      <c r="F127">
        <v>9.4499999999999993</v>
      </c>
      <c r="G127">
        <v>56</v>
      </c>
      <c r="H127">
        <v>55</v>
      </c>
      <c r="I127">
        <v>89</v>
      </c>
      <c r="J127">
        <v>4</v>
      </c>
      <c r="K127">
        <v>3</v>
      </c>
      <c r="L127">
        <v>21</v>
      </c>
      <c r="M127">
        <v>0</v>
      </c>
      <c r="N127">
        <v>0.98</v>
      </c>
      <c r="O127">
        <v>5</v>
      </c>
      <c r="P127" t="str">
        <v>Yes</v>
      </c>
      <c r="Q127">
        <v>0</v>
      </c>
      <c r="R127">
        <v>0</v>
      </c>
      <c r="S127">
        <v>0</v>
      </c>
    </row>
    <row r="128" spans="1:19" x14ac:dyDescent="0.25">
      <c r="A128">
        <v>1467</v>
      </c>
      <c r="B128" t="str">
        <v>Female</v>
      </c>
      <c r="C128">
        <v>0.86</v>
      </c>
      <c r="D128">
        <v>0.9</v>
      </c>
      <c r="E128">
        <v>0.87</v>
      </c>
      <c r="F128">
        <v>9.26</v>
      </c>
      <c r="G128">
        <v>57</v>
      </c>
      <c r="H128">
        <v>59</v>
      </c>
      <c r="I128">
        <v>62</v>
      </c>
      <c r="J128">
        <v>0</v>
      </c>
      <c r="K128">
        <v>4</v>
      </c>
      <c r="L128">
        <v>8</v>
      </c>
      <c r="M128">
        <v>0</v>
      </c>
      <c r="N128">
        <v>0.6</v>
      </c>
      <c r="O128">
        <v>0</v>
      </c>
      <c r="P128" t="str">
        <v>No</v>
      </c>
      <c r="Q128">
        <v>0</v>
      </c>
      <c r="R128">
        <v>0</v>
      </c>
      <c r="S128">
        <v>0</v>
      </c>
    </row>
    <row r="129" spans="1:19" x14ac:dyDescent="0.25">
      <c r="A129">
        <v>1469</v>
      </c>
      <c r="B129" t="str">
        <v>Female</v>
      </c>
      <c r="C129">
        <v>0.71</v>
      </c>
      <c r="D129">
        <v>0.85</v>
      </c>
      <c r="E129">
        <v>0.72</v>
      </c>
      <c r="F129">
        <v>9.2799999999999994</v>
      </c>
      <c r="G129">
        <v>64</v>
      </c>
      <c r="H129">
        <v>75</v>
      </c>
      <c r="I129">
        <v>46</v>
      </c>
      <c r="J129">
        <v>1</v>
      </c>
      <c r="K129">
        <v>2</v>
      </c>
      <c r="L129">
        <v>8</v>
      </c>
      <c r="M129">
        <v>2</v>
      </c>
      <c r="N129">
        <v>0.63</v>
      </c>
      <c r="O129">
        <v>4</v>
      </c>
      <c r="P129" t="str">
        <v>Yes</v>
      </c>
      <c r="Q129">
        <v>0</v>
      </c>
      <c r="R129">
        <v>0</v>
      </c>
      <c r="S129">
        <v>0</v>
      </c>
    </row>
    <row r="130" spans="1:19" x14ac:dyDescent="0.25">
      <c r="A130">
        <v>1494</v>
      </c>
      <c r="B130" t="str">
        <v>Female</v>
      </c>
      <c r="C130">
        <v>0.8</v>
      </c>
      <c r="D130">
        <v>0.56999999999999995</v>
      </c>
      <c r="E130">
        <v>0.84</v>
      </c>
      <c r="F130">
        <v>9.1199999999999992</v>
      </c>
      <c r="G130">
        <v>51</v>
      </c>
      <c r="H130">
        <v>59</v>
      </c>
      <c r="I130">
        <v>67</v>
      </c>
      <c r="J130">
        <v>4</v>
      </c>
      <c r="K130">
        <v>2</v>
      </c>
      <c r="L130">
        <v>13</v>
      </c>
      <c r="M130">
        <v>2</v>
      </c>
      <c r="N130">
        <v>0.71</v>
      </c>
      <c r="O130">
        <v>5</v>
      </c>
      <c r="P130" t="str">
        <v>No</v>
      </c>
      <c r="Q130">
        <v>0</v>
      </c>
      <c r="R130">
        <v>0</v>
      </c>
      <c r="S130">
        <v>0</v>
      </c>
    </row>
    <row r="131" spans="1:19" x14ac:dyDescent="0.25">
      <c r="A131">
        <v>1498</v>
      </c>
      <c r="B131" t="str">
        <v>Female</v>
      </c>
      <c r="C131">
        <v>0.83</v>
      </c>
      <c r="D131">
        <v>0.84</v>
      </c>
      <c r="E131">
        <v>0.67</v>
      </c>
      <c r="F131">
        <v>9.66</v>
      </c>
      <c r="G131">
        <v>67</v>
      </c>
      <c r="H131">
        <v>72</v>
      </c>
      <c r="I131">
        <v>46</v>
      </c>
      <c r="J131">
        <v>0</v>
      </c>
      <c r="K131">
        <v>3</v>
      </c>
      <c r="L131">
        <v>20</v>
      </c>
      <c r="M131">
        <v>4</v>
      </c>
      <c r="N131">
        <v>0.67</v>
      </c>
      <c r="O131">
        <v>4</v>
      </c>
      <c r="P131" t="str">
        <v>No</v>
      </c>
      <c r="Q131">
        <v>0</v>
      </c>
      <c r="R131">
        <v>0</v>
      </c>
      <c r="S131">
        <v>0</v>
      </c>
    </row>
    <row r="132" spans="1:19" x14ac:dyDescent="0.25">
      <c r="A132">
        <v>1515</v>
      </c>
      <c r="B132" t="str">
        <v>Female</v>
      </c>
      <c r="C132">
        <v>0.57999999999999996</v>
      </c>
      <c r="D132">
        <v>0.63</v>
      </c>
      <c r="E132">
        <v>0.63</v>
      </c>
      <c r="F132">
        <v>9.8000000000000007</v>
      </c>
      <c r="G132">
        <v>58</v>
      </c>
      <c r="H132">
        <v>74</v>
      </c>
      <c r="I132">
        <v>78</v>
      </c>
      <c r="J132">
        <v>3</v>
      </c>
      <c r="K132">
        <v>3</v>
      </c>
      <c r="L132">
        <v>17</v>
      </c>
      <c r="M132">
        <v>5</v>
      </c>
      <c r="N132">
        <v>0.67</v>
      </c>
      <c r="O132">
        <v>3</v>
      </c>
      <c r="P132" t="str">
        <v>No</v>
      </c>
      <c r="Q132">
        <v>0</v>
      </c>
      <c r="R132">
        <v>0</v>
      </c>
      <c r="S132">
        <v>0</v>
      </c>
    </row>
    <row r="133" spans="1:19" x14ac:dyDescent="0.25">
      <c r="A133">
        <v>1529</v>
      </c>
      <c r="B133" t="str">
        <v>Female</v>
      </c>
      <c r="C133">
        <v>0.56000000000000005</v>
      </c>
      <c r="D133">
        <v>0.72</v>
      </c>
      <c r="E133">
        <v>0.79</v>
      </c>
      <c r="F133">
        <v>9.6999999999999993</v>
      </c>
      <c r="G133">
        <v>75</v>
      </c>
      <c r="H133">
        <v>65</v>
      </c>
      <c r="I133">
        <v>68</v>
      </c>
      <c r="J133">
        <v>2</v>
      </c>
      <c r="K133">
        <v>5</v>
      </c>
      <c r="L133">
        <v>7</v>
      </c>
      <c r="M133">
        <v>2</v>
      </c>
      <c r="N133">
        <v>0.8</v>
      </c>
      <c r="O133">
        <v>5</v>
      </c>
      <c r="P133" t="str">
        <v>No</v>
      </c>
      <c r="Q133">
        <v>0</v>
      </c>
      <c r="R133">
        <v>0</v>
      </c>
      <c r="S133">
        <v>0</v>
      </c>
    </row>
    <row r="134" spans="1:19" x14ac:dyDescent="0.25">
      <c r="A134">
        <v>1539</v>
      </c>
      <c r="B134" t="str">
        <v>Female</v>
      </c>
      <c r="C134">
        <v>0.94</v>
      </c>
      <c r="D134">
        <v>0.66</v>
      </c>
      <c r="E134">
        <v>0.88</v>
      </c>
      <c r="F134">
        <v>9.36</v>
      </c>
      <c r="G134">
        <v>50</v>
      </c>
      <c r="H134">
        <v>56</v>
      </c>
      <c r="I134">
        <v>47</v>
      </c>
      <c r="J134">
        <v>3</v>
      </c>
      <c r="K134">
        <v>3</v>
      </c>
      <c r="L134">
        <v>17</v>
      </c>
      <c r="M134">
        <v>3</v>
      </c>
      <c r="N134">
        <v>0.9</v>
      </c>
      <c r="O134">
        <v>1</v>
      </c>
      <c r="P134" t="str">
        <v>No</v>
      </c>
      <c r="Q134">
        <v>0</v>
      </c>
      <c r="R134">
        <v>0</v>
      </c>
      <c r="S134">
        <v>0</v>
      </c>
    </row>
    <row r="135" spans="1:19" x14ac:dyDescent="0.25">
      <c r="A135">
        <v>1554</v>
      </c>
      <c r="B135" t="str">
        <v>Female</v>
      </c>
      <c r="C135">
        <v>0.87</v>
      </c>
      <c r="D135">
        <v>0.9</v>
      </c>
      <c r="E135">
        <v>0.76</v>
      </c>
      <c r="F135">
        <v>9.73</v>
      </c>
      <c r="G135">
        <v>54</v>
      </c>
      <c r="H135">
        <v>82</v>
      </c>
      <c r="I135">
        <v>40</v>
      </c>
      <c r="J135">
        <v>0</v>
      </c>
      <c r="K135">
        <v>1</v>
      </c>
      <c r="L135">
        <v>10</v>
      </c>
      <c r="M135">
        <v>4</v>
      </c>
      <c r="N135">
        <v>0.81</v>
      </c>
      <c r="O135">
        <v>2</v>
      </c>
      <c r="P135" t="str">
        <v>Yes</v>
      </c>
      <c r="Q135">
        <v>0</v>
      </c>
      <c r="R135">
        <v>0</v>
      </c>
      <c r="S135">
        <v>0</v>
      </c>
    </row>
    <row r="136" spans="1:19" x14ac:dyDescent="0.25">
      <c r="A136">
        <v>1562</v>
      </c>
      <c r="B136" t="str">
        <v>Female</v>
      </c>
      <c r="C136">
        <v>0.83</v>
      </c>
      <c r="D136">
        <v>0.59</v>
      </c>
      <c r="E136">
        <v>0.63</v>
      </c>
      <c r="F136">
        <v>9.02</v>
      </c>
      <c r="G136">
        <v>98</v>
      </c>
      <c r="H136">
        <v>95</v>
      </c>
      <c r="I136">
        <v>51</v>
      </c>
      <c r="J136">
        <v>3</v>
      </c>
      <c r="K136">
        <v>4</v>
      </c>
      <c r="L136">
        <v>6</v>
      </c>
      <c r="M136">
        <v>1</v>
      </c>
      <c r="N136">
        <v>0.9</v>
      </c>
      <c r="O136">
        <v>4</v>
      </c>
      <c r="P136" t="str">
        <v>Yes</v>
      </c>
      <c r="Q136">
        <v>0</v>
      </c>
      <c r="R136">
        <v>0</v>
      </c>
      <c r="S136">
        <v>0</v>
      </c>
    </row>
    <row r="137" spans="1:19" x14ac:dyDescent="0.25">
      <c r="A137">
        <v>1570</v>
      </c>
      <c r="B137" t="str">
        <v>Female</v>
      </c>
      <c r="C137">
        <v>0.63</v>
      </c>
      <c r="D137">
        <v>0.61</v>
      </c>
      <c r="E137">
        <v>0.79</v>
      </c>
      <c r="F137">
        <v>9.02</v>
      </c>
      <c r="G137">
        <v>87</v>
      </c>
      <c r="H137">
        <v>79</v>
      </c>
      <c r="I137">
        <v>94</v>
      </c>
      <c r="J137">
        <v>2</v>
      </c>
      <c r="K137">
        <v>5</v>
      </c>
      <c r="L137">
        <v>2</v>
      </c>
      <c r="M137">
        <v>1</v>
      </c>
      <c r="N137">
        <v>0.82</v>
      </c>
      <c r="O137">
        <v>5</v>
      </c>
      <c r="P137" t="str">
        <v>Yes</v>
      </c>
      <c r="Q137">
        <v>0</v>
      </c>
      <c r="R137">
        <v>0</v>
      </c>
      <c r="S137">
        <v>0</v>
      </c>
    </row>
    <row r="138" spans="1:19" x14ac:dyDescent="0.25">
      <c r="A138">
        <v>1571</v>
      </c>
      <c r="B138" t="str">
        <v>Female</v>
      </c>
      <c r="C138">
        <v>0.81</v>
      </c>
      <c r="D138">
        <v>0.63</v>
      </c>
      <c r="E138">
        <v>0.59</v>
      </c>
      <c r="F138">
        <v>9.42</v>
      </c>
      <c r="G138">
        <v>89</v>
      </c>
      <c r="H138">
        <v>45</v>
      </c>
      <c r="I138">
        <v>60</v>
      </c>
      <c r="J138">
        <v>0</v>
      </c>
      <c r="K138">
        <v>4</v>
      </c>
      <c r="L138">
        <v>19</v>
      </c>
      <c r="M138">
        <v>0</v>
      </c>
      <c r="N138">
        <v>0.79</v>
      </c>
      <c r="O138">
        <v>1</v>
      </c>
      <c r="P138" t="str">
        <v>Yes</v>
      </c>
      <c r="Q138">
        <v>0</v>
      </c>
      <c r="R138">
        <v>0</v>
      </c>
      <c r="S138">
        <v>0</v>
      </c>
    </row>
    <row r="139" spans="1:19" x14ac:dyDescent="0.25">
      <c r="A139">
        <v>1575</v>
      </c>
      <c r="B139" t="str">
        <v>Female</v>
      </c>
      <c r="C139">
        <v>0.61</v>
      </c>
      <c r="D139">
        <v>0.64</v>
      </c>
      <c r="E139">
        <v>0.62</v>
      </c>
      <c r="F139">
        <v>9.43</v>
      </c>
      <c r="G139">
        <v>90</v>
      </c>
      <c r="H139">
        <v>74</v>
      </c>
      <c r="I139">
        <v>81</v>
      </c>
      <c r="J139">
        <v>3</v>
      </c>
      <c r="K139">
        <v>4</v>
      </c>
      <c r="L139">
        <v>13</v>
      </c>
      <c r="M139">
        <v>0</v>
      </c>
      <c r="N139">
        <v>0.7</v>
      </c>
      <c r="O139">
        <v>4</v>
      </c>
      <c r="P139" t="str">
        <v>Yes</v>
      </c>
      <c r="Q139">
        <v>0</v>
      </c>
      <c r="R139">
        <v>0</v>
      </c>
      <c r="S139">
        <v>0</v>
      </c>
    </row>
    <row r="140" spans="1:19" x14ac:dyDescent="0.25">
      <c r="A140">
        <v>1586</v>
      </c>
      <c r="B140" t="str">
        <v>Female</v>
      </c>
      <c r="C140">
        <v>0.53</v>
      </c>
      <c r="D140">
        <v>0.92</v>
      </c>
      <c r="E140">
        <v>0.71</v>
      </c>
      <c r="F140">
        <v>9.39</v>
      </c>
      <c r="G140">
        <v>43</v>
      </c>
      <c r="H140">
        <v>74</v>
      </c>
      <c r="I140">
        <v>72</v>
      </c>
      <c r="J140">
        <v>2</v>
      </c>
      <c r="K140">
        <v>4</v>
      </c>
      <c r="L140">
        <v>18</v>
      </c>
      <c r="M140">
        <v>2</v>
      </c>
      <c r="N140">
        <v>0.95</v>
      </c>
      <c r="O140">
        <v>3</v>
      </c>
      <c r="P140" t="str">
        <v>No</v>
      </c>
      <c r="Q140">
        <v>0</v>
      </c>
      <c r="R140">
        <v>0</v>
      </c>
      <c r="S140">
        <v>0</v>
      </c>
    </row>
    <row r="141" spans="1:19" x14ac:dyDescent="0.25">
      <c r="A141">
        <v>1593</v>
      </c>
      <c r="B141" t="str">
        <v>Female</v>
      </c>
      <c r="C141">
        <v>0.85</v>
      </c>
      <c r="D141">
        <v>0.88</v>
      </c>
      <c r="E141">
        <v>0.56999999999999995</v>
      </c>
      <c r="F141">
        <v>9.17</v>
      </c>
      <c r="G141">
        <v>58</v>
      </c>
      <c r="H141">
        <v>50</v>
      </c>
      <c r="I141">
        <v>74</v>
      </c>
      <c r="J141">
        <v>0</v>
      </c>
      <c r="K141">
        <v>1</v>
      </c>
      <c r="L141">
        <v>13</v>
      </c>
      <c r="M141">
        <v>4</v>
      </c>
      <c r="N141">
        <v>0.66</v>
      </c>
      <c r="O141">
        <v>5</v>
      </c>
      <c r="P141" t="str">
        <v>Yes</v>
      </c>
      <c r="Q141">
        <v>0</v>
      </c>
      <c r="R141">
        <v>0</v>
      </c>
      <c r="S141">
        <v>0</v>
      </c>
    </row>
    <row r="142" spans="1:19" x14ac:dyDescent="0.25">
      <c r="A142">
        <v>1612</v>
      </c>
      <c r="B142" t="str">
        <v>Female</v>
      </c>
      <c r="C142">
        <v>0.74</v>
      </c>
      <c r="D142">
        <v>0.55000000000000004</v>
      </c>
      <c r="E142">
        <v>0.75</v>
      </c>
      <c r="F142">
        <v>9.2899999999999991</v>
      </c>
      <c r="G142">
        <v>65</v>
      </c>
      <c r="H142">
        <v>86</v>
      </c>
      <c r="I142">
        <v>90</v>
      </c>
      <c r="J142">
        <v>3</v>
      </c>
      <c r="K142">
        <v>1</v>
      </c>
      <c r="L142">
        <v>21</v>
      </c>
      <c r="M142">
        <v>3</v>
      </c>
      <c r="N142">
        <v>0.8</v>
      </c>
      <c r="O142">
        <v>0</v>
      </c>
      <c r="P142" t="str">
        <v>No</v>
      </c>
      <c r="Q142">
        <v>1</v>
      </c>
      <c r="R142">
        <v>5.17</v>
      </c>
      <c r="S142">
        <v>0</v>
      </c>
    </row>
    <row r="143" spans="1:19" x14ac:dyDescent="0.25">
      <c r="A143">
        <v>1648</v>
      </c>
      <c r="B143" t="str">
        <v>Female</v>
      </c>
      <c r="C143">
        <v>0.57999999999999996</v>
      </c>
      <c r="D143">
        <v>0.63</v>
      </c>
      <c r="E143">
        <v>0.59</v>
      </c>
      <c r="F143">
        <v>9.0500000000000007</v>
      </c>
      <c r="G143">
        <v>80</v>
      </c>
      <c r="H143">
        <v>71</v>
      </c>
      <c r="I143">
        <v>75</v>
      </c>
      <c r="J143">
        <v>3</v>
      </c>
      <c r="K143">
        <v>1</v>
      </c>
      <c r="L143">
        <v>4</v>
      </c>
      <c r="M143">
        <v>0</v>
      </c>
      <c r="N143">
        <v>0.73</v>
      </c>
      <c r="O143">
        <v>5</v>
      </c>
      <c r="P143" t="str">
        <v>Yes</v>
      </c>
      <c r="Q143">
        <v>0</v>
      </c>
      <c r="R143">
        <v>0</v>
      </c>
      <c r="S143">
        <v>0</v>
      </c>
    </row>
    <row r="144" spans="1:19" x14ac:dyDescent="0.25">
      <c r="A144">
        <v>1652</v>
      </c>
      <c r="B144" t="str">
        <v>Female</v>
      </c>
      <c r="C144">
        <v>0.82</v>
      </c>
      <c r="D144">
        <v>0.55000000000000004</v>
      </c>
      <c r="E144">
        <v>0.85</v>
      </c>
      <c r="F144">
        <v>9.1</v>
      </c>
      <c r="G144">
        <v>54</v>
      </c>
      <c r="H144">
        <v>95</v>
      </c>
      <c r="I144">
        <v>98</v>
      </c>
      <c r="J144">
        <v>4</v>
      </c>
      <c r="K144">
        <v>3</v>
      </c>
      <c r="L144">
        <v>2</v>
      </c>
      <c r="M144">
        <v>1</v>
      </c>
      <c r="N144">
        <v>0.78</v>
      </c>
      <c r="O144">
        <v>5</v>
      </c>
      <c r="P144" t="str">
        <v>Yes</v>
      </c>
      <c r="Q144">
        <v>0</v>
      </c>
      <c r="R144">
        <v>0</v>
      </c>
      <c r="S144">
        <v>0</v>
      </c>
    </row>
    <row r="145" spans="1:19" x14ac:dyDescent="0.25">
      <c r="A145">
        <v>1670</v>
      </c>
      <c r="B145" t="str">
        <v>Female</v>
      </c>
      <c r="C145">
        <v>0.78</v>
      </c>
      <c r="D145">
        <v>0.68</v>
      </c>
      <c r="E145">
        <v>0.68</v>
      </c>
      <c r="F145">
        <v>9.36</v>
      </c>
      <c r="G145">
        <v>90</v>
      </c>
      <c r="H145">
        <v>44</v>
      </c>
      <c r="I145">
        <v>86</v>
      </c>
      <c r="J145">
        <v>1</v>
      </c>
      <c r="K145">
        <v>4</v>
      </c>
      <c r="L145">
        <v>8</v>
      </c>
      <c r="M145">
        <v>3</v>
      </c>
      <c r="N145">
        <v>0.77</v>
      </c>
      <c r="O145">
        <v>1</v>
      </c>
      <c r="P145" t="str">
        <v>Yes</v>
      </c>
      <c r="Q145">
        <v>0</v>
      </c>
      <c r="R145">
        <v>0</v>
      </c>
      <c r="S145">
        <v>0</v>
      </c>
    </row>
    <row r="146" spans="1:19" x14ac:dyDescent="0.25">
      <c r="A146">
        <v>1671</v>
      </c>
      <c r="B146" t="str">
        <v>Female</v>
      </c>
      <c r="C146">
        <v>0.7</v>
      </c>
      <c r="D146">
        <v>0.7</v>
      </c>
      <c r="E146">
        <v>0.69</v>
      </c>
      <c r="F146">
        <v>9.7100000000000009</v>
      </c>
      <c r="G146">
        <v>66</v>
      </c>
      <c r="H146">
        <v>44</v>
      </c>
      <c r="I146">
        <v>42</v>
      </c>
      <c r="J146">
        <v>4</v>
      </c>
      <c r="K146">
        <v>1</v>
      </c>
      <c r="L146">
        <v>9</v>
      </c>
      <c r="M146">
        <v>1</v>
      </c>
      <c r="N146">
        <v>0.73</v>
      </c>
      <c r="O146">
        <v>5</v>
      </c>
      <c r="P146" t="str">
        <v>No</v>
      </c>
      <c r="Q146">
        <v>0</v>
      </c>
      <c r="R146">
        <v>0</v>
      </c>
      <c r="S146">
        <v>0</v>
      </c>
    </row>
    <row r="147" spans="1:19" x14ac:dyDescent="0.25">
      <c r="A147">
        <v>1673</v>
      </c>
      <c r="B147" t="str">
        <v>Female</v>
      </c>
      <c r="C147">
        <v>0.89</v>
      </c>
      <c r="D147">
        <v>0.68</v>
      </c>
      <c r="E147">
        <v>0.88</v>
      </c>
      <c r="F147">
        <v>9.44</v>
      </c>
      <c r="G147">
        <v>72</v>
      </c>
      <c r="H147">
        <v>66</v>
      </c>
      <c r="I147">
        <v>63</v>
      </c>
      <c r="J147">
        <v>1</v>
      </c>
      <c r="K147">
        <v>5</v>
      </c>
      <c r="L147">
        <v>24</v>
      </c>
      <c r="M147">
        <v>0</v>
      </c>
      <c r="N147">
        <v>0.88</v>
      </c>
      <c r="O147">
        <v>1</v>
      </c>
      <c r="P147" t="str">
        <v>Yes</v>
      </c>
      <c r="Q147">
        <v>1</v>
      </c>
      <c r="R147">
        <v>10.17</v>
      </c>
      <c r="S147">
        <v>0</v>
      </c>
    </row>
    <row r="148" spans="1:19" x14ac:dyDescent="0.25">
      <c r="A148">
        <v>1736</v>
      </c>
      <c r="B148" t="str">
        <v>Female</v>
      </c>
      <c r="C148">
        <v>0.83</v>
      </c>
      <c r="D148">
        <v>0.6</v>
      </c>
      <c r="E148">
        <v>0.6</v>
      </c>
      <c r="F148">
        <v>9.34</v>
      </c>
      <c r="G148">
        <v>80</v>
      </c>
      <c r="H148">
        <v>61</v>
      </c>
      <c r="I148">
        <v>53</v>
      </c>
      <c r="J148">
        <v>3</v>
      </c>
      <c r="K148">
        <v>2</v>
      </c>
      <c r="L148">
        <v>15</v>
      </c>
      <c r="M148">
        <v>3</v>
      </c>
      <c r="N148">
        <v>0.95</v>
      </c>
      <c r="O148">
        <v>0</v>
      </c>
      <c r="P148" t="str">
        <v>Yes</v>
      </c>
      <c r="Q148">
        <v>0</v>
      </c>
      <c r="R148">
        <v>0</v>
      </c>
      <c r="S148">
        <v>0</v>
      </c>
    </row>
    <row r="149" spans="1:19" x14ac:dyDescent="0.25">
      <c r="A149">
        <v>1753</v>
      </c>
      <c r="B149" t="str">
        <v>Female</v>
      </c>
      <c r="C149">
        <v>0.84</v>
      </c>
      <c r="D149">
        <v>0.67</v>
      </c>
      <c r="E149">
        <v>0.6</v>
      </c>
      <c r="F149">
        <v>9.16</v>
      </c>
      <c r="G149">
        <v>55</v>
      </c>
      <c r="H149">
        <v>75</v>
      </c>
      <c r="I149">
        <v>41</v>
      </c>
      <c r="J149">
        <v>3</v>
      </c>
      <c r="K149">
        <v>3</v>
      </c>
      <c r="L149">
        <v>21</v>
      </c>
      <c r="M149">
        <v>2</v>
      </c>
      <c r="N149">
        <v>0.69</v>
      </c>
      <c r="O149">
        <v>5</v>
      </c>
      <c r="P149" t="str">
        <v>No</v>
      </c>
      <c r="Q149">
        <v>0</v>
      </c>
      <c r="R149">
        <v>0</v>
      </c>
      <c r="S149">
        <v>0</v>
      </c>
    </row>
    <row r="150" spans="1:19" x14ac:dyDescent="0.25">
      <c r="A150">
        <v>1786</v>
      </c>
      <c r="B150" t="str">
        <v>Female</v>
      </c>
      <c r="C150">
        <v>0.55000000000000004</v>
      </c>
      <c r="D150">
        <v>0.71</v>
      </c>
      <c r="E150">
        <v>0.78</v>
      </c>
      <c r="F150">
        <v>9.52</v>
      </c>
      <c r="G150">
        <v>70</v>
      </c>
      <c r="H150">
        <v>52</v>
      </c>
      <c r="I150">
        <v>67</v>
      </c>
      <c r="J150">
        <v>4</v>
      </c>
      <c r="K150">
        <v>2</v>
      </c>
      <c r="L150">
        <v>9</v>
      </c>
      <c r="M150">
        <v>5</v>
      </c>
      <c r="N150">
        <v>0.61</v>
      </c>
      <c r="O150">
        <v>0</v>
      </c>
      <c r="P150" t="str">
        <v>No</v>
      </c>
      <c r="Q150">
        <v>0</v>
      </c>
      <c r="R150">
        <v>0</v>
      </c>
      <c r="S150">
        <v>0</v>
      </c>
    </row>
    <row r="151" spans="1:19" x14ac:dyDescent="0.25">
      <c r="A151">
        <v>1807</v>
      </c>
      <c r="B151" t="str">
        <v>Female</v>
      </c>
      <c r="C151">
        <v>0.86</v>
      </c>
      <c r="D151">
        <v>0.54</v>
      </c>
      <c r="E151">
        <v>0.55000000000000004</v>
      </c>
      <c r="F151">
        <v>9.51</v>
      </c>
      <c r="G151">
        <v>76</v>
      </c>
      <c r="H151">
        <v>59</v>
      </c>
      <c r="I151">
        <v>79</v>
      </c>
      <c r="J151">
        <v>4</v>
      </c>
      <c r="K151">
        <v>5</v>
      </c>
      <c r="L151">
        <v>15</v>
      </c>
      <c r="M151">
        <v>5</v>
      </c>
      <c r="N151">
        <v>0.94</v>
      </c>
      <c r="O151">
        <v>0</v>
      </c>
      <c r="P151" t="str">
        <v>Yes</v>
      </c>
      <c r="Q151">
        <v>0</v>
      </c>
      <c r="R151">
        <v>0</v>
      </c>
      <c r="S151">
        <v>0</v>
      </c>
    </row>
    <row r="152" spans="1:19" x14ac:dyDescent="0.25">
      <c r="A152">
        <v>1811</v>
      </c>
      <c r="B152" t="str">
        <v>Female</v>
      </c>
      <c r="C152">
        <v>0.54</v>
      </c>
      <c r="D152">
        <v>0.56000000000000005</v>
      </c>
      <c r="E152">
        <v>0.59</v>
      </c>
      <c r="F152">
        <v>9.1</v>
      </c>
      <c r="G152">
        <v>40</v>
      </c>
      <c r="H152">
        <v>71</v>
      </c>
      <c r="I152">
        <v>58</v>
      </c>
      <c r="J152">
        <v>4</v>
      </c>
      <c r="K152">
        <v>0</v>
      </c>
      <c r="L152">
        <v>10</v>
      </c>
      <c r="M152">
        <v>0</v>
      </c>
      <c r="N152">
        <v>0.86</v>
      </c>
      <c r="O152">
        <v>5</v>
      </c>
      <c r="P152" t="str">
        <v>No</v>
      </c>
      <c r="Q152">
        <v>0</v>
      </c>
      <c r="R152">
        <v>0</v>
      </c>
      <c r="S152">
        <v>0</v>
      </c>
    </row>
    <row r="153" spans="1:19" x14ac:dyDescent="0.25">
      <c r="A153">
        <v>1815</v>
      </c>
      <c r="B153" t="str">
        <v>Female</v>
      </c>
      <c r="C153">
        <v>0.89</v>
      </c>
      <c r="D153">
        <v>0.79</v>
      </c>
      <c r="E153">
        <v>0.82</v>
      </c>
      <c r="F153">
        <v>9.0399999999999991</v>
      </c>
      <c r="G153">
        <v>41</v>
      </c>
      <c r="H153">
        <v>56</v>
      </c>
      <c r="I153">
        <v>77</v>
      </c>
      <c r="J153">
        <v>4</v>
      </c>
      <c r="K153">
        <v>3</v>
      </c>
      <c r="L153">
        <v>13</v>
      </c>
      <c r="M153">
        <v>0</v>
      </c>
      <c r="N153">
        <v>0.92</v>
      </c>
      <c r="O153">
        <v>3</v>
      </c>
      <c r="P153" t="str">
        <v>Yes</v>
      </c>
      <c r="Q153">
        <v>0</v>
      </c>
      <c r="R153">
        <v>0</v>
      </c>
      <c r="S153">
        <v>0</v>
      </c>
    </row>
    <row r="154" spans="1:19" x14ac:dyDescent="0.25">
      <c r="A154">
        <v>1817</v>
      </c>
      <c r="B154" t="str">
        <v>Female</v>
      </c>
      <c r="C154">
        <v>0.6</v>
      </c>
      <c r="D154">
        <v>0.62</v>
      </c>
      <c r="E154">
        <v>0.59</v>
      </c>
      <c r="F154">
        <v>9.33</v>
      </c>
      <c r="G154">
        <v>93</v>
      </c>
      <c r="H154">
        <v>54</v>
      </c>
      <c r="I154">
        <v>45</v>
      </c>
      <c r="J154">
        <v>2</v>
      </c>
      <c r="K154">
        <v>5</v>
      </c>
      <c r="L154">
        <v>13</v>
      </c>
      <c r="M154">
        <v>3</v>
      </c>
      <c r="N154">
        <v>0.61</v>
      </c>
      <c r="O154">
        <v>5</v>
      </c>
      <c r="P154" t="str">
        <v>Yes</v>
      </c>
      <c r="Q154">
        <v>0</v>
      </c>
      <c r="R154">
        <v>0</v>
      </c>
      <c r="S154">
        <v>0</v>
      </c>
    </row>
    <row r="155" spans="1:19" x14ac:dyDescent="0.25">
      <c r="A155">
        <v>1824</v>
      </c>
      <c r="B155" t="str">
        <v>Female</v>
      </c>
      <c r="C155">
        <v>0.56999999999999995</v>
      </c>
      <c r="D155">
        <v>0.62</v>
      </c>
      <c r="E155">
        <v>0.6</v>
      </c>
      <c r="F155">
        <v>9.1999999999999993</v>
      </c>
      <c r="G155">
        <v>62</v>
      </c>
      <c r="H155">
        <v>52</v>
      </c>
      <c r="I155">
        <v>44</v>
      </c>
      <c r="J155">
        <v>0</v>
      </c>
      <c r="K155">
        <v>0</v>
      </c>
      <c r="L155">
        <v>5</v>
      </c>
      <c r="M155">
        <v>1</v>
      </c>
      <c r="N155">
        <v>0.94</v>
      </c>
      <c r="O155">
        <v>1</v>
      </c>
      <c r="P155" t="str">
        <v>Yes</v>
      </c>
      <c r="Q155">
        <v>0</v>
      </c>
      <c r="R155">
        <v>0</v>
      </c>
      <c r="S155">
        <v>0</v>
      </c>
    </row>
    <row r="156" spans="1:19" x14ac:dyDescent="0.25">
      <c r="A156">
        <v>1829</v>
      </c>
      <c r="B156" t="str">
        <v>Female</v>
      </c>
      <c r="C156">
        <v>0.8</v>
      </c>
      <c r="D156">
        <v>0.79</v>
      </c>
      <c r="E156">
        <v>0.7</v>
      </c>
      <c r="F156">
        <v>9.32</v>
      </c>
      <c r="G156">
        <v>52</v>
      </c>
      <c r="H156">
        <v>81</v>
      </c>
      <c r="I156">
        <v>61</v>
      </c>
      <c r="J156">
        <v>1</v>
      </c>
      <c r="K156">
        <v>4</v>
      </c>
      <c r="L156">
        <v>16</v>
      </c>
      <c r="M156">
        <v>2</v>
      </c>
      <c r="N156">
        <v>0.77</v>
      </c>
      <c r="O156">
        <v>5</v>
      </c>
      <c r="P156" t="str">
        <v>No</v>
      </c>
      <c r="Q156">
        <v>0</v>
      </c>
      <c r="R156">
        <v>0</v>
      </c>
      <c r="S156">
        <v>0</v>
      </c>
    </row>
    <row r="157" spans="1:19" x14ac:dyDescent="0.25">
      <c r="A157">
        <v>1836</v>
      </c>
      <c r="B157" t="str">
        <v>Female</v>
      </c>
      <c r="C157">
        <v>0.71</v>
      </c>
      <c r="D157">
        <v>0.74</v>
      </c>
      <c r="E157">
        <v>0.71</v>
      </c>
      <c r="F157">
        <v>9.27</v>
      </c>
      <c r="G157">
        <v>92</v>
      </c>
      <c r="H157">
        <v>98</v>
      </c>
      <c r="I157">
        <v>92</v>
      </c>
      <c r="J157">
        <v>3</v>
      </c>
      <c r="K157">
        <v>4</v>
      </c>
      <c r="L157">
        <v>13</v>
      </c>
      <c r="M157">
        <v>0</v>
      </c>
      <c r="N157">
        <v>0.83</v>
      </c>
      <c r="O157">
        <v>5</v>
      </c>
      <c r="P157" t="str">
        <v>Yes</v>
      </c>
      <c r="Q157">
        <v>0</v>
      </c>
      <c r="R157">
        <v>0</v>
      </c>
      <c r="S157">
        <v>0</v>
      </c>
    </row>
    <row r="158" spans="1:19" x14ac:dyDescent="0.25">
      <c r="A158">
        <v>1847</v>
      </c>
      <c r="B158" t="str">
        <v>Female</v>
      </c>
      <c r="C158">
        <v>0.87</v>
      </c>
      <c r="D158">
        <v>0.51</v>
      </c>
      <c r="E158">
        <v>0.73</v>
      </c>
      <c r="F158">
        <v>9.58</v>
      </c>
      <c r="G158">
        <v>68</v>
      </c>
      <c r="H158">
        <v>65</v>
      </c>
      <c r="I158">
        <v>81</v>
      </c>
      <c r="J158">
        <v>1</v>
      </c>
      <c r="K158">
        <v>1</v>
      </c>
      <c r="L158">
        <v>13</v>
      </c>
      <c r="M158">
        <v>1</v>
      </c>
      <c r="N158">
        <v>0.72</v>
      </c>
      <c r="O158">
        <v>4</v>
      </c>
      <c r="P158" t="str">
        <v>Yes</v>
      </c>
      <c r="Q158">
        <v>0</v>
      </c>
      <c r="R158">
        <v>0</v>
      </c>
      <c r="S158">
        <v>0</v>
      </c>
    </row>
    <row r="159" spans="1:19" x14ac:dyDescent="0.25">
      <c r="A159">
        <v>1867</v>
      </c>
      <c r="B159" t="str">
        <v>Female</v>
      </c>
      <c r="C159">
        <v>0.76</v>
      </c>
      <c r="D159">
        <v>0.65</v>
      </c>
      <c r="E159">
        <v>0.82</v>
      </c>
      <c r="F159">
        <v>9.3000000000000007</v>
      </c>
      <c r="G159">
        <v>58</v>
      </c>
      <c r="H159">
        <v>47</v>
      </c>
      <c r="I159">
        <v>83</v>
      </c>
      <c r="J159">
        <v>0</v>
      </c>
      <c r="K159">
        <v>4</v>
      </c>
      <c r="L159">
        <v>9</v>
      </c>
      <c r="M159">
        <v>4</v>
      </c>
      <c r="N159">
        <v>0.78</v>
      </c>
      <c r="O159">
        <v>1</v>
      </c>
      <c r="P159" t="str">
        <v>No</v>
      </c>
      <c r="Q159">
        <v>0</v>
      </c>
      <c r="R159">
        <v>0</v>
      </c>
      <c r="S159">
        <v>0</v>
      </c>
    </row>
    <row r="160" spans="1:19" x14ac:dyDescent="0.25">
      <c r="A160">
        <v>1874</v>
      </c>
      <c r="B160" t="str">
        <v>Female</v>
      </c>
      <c r="C160">
        <v>0.72</v>
      </c>
      <c r="D160">
        <v>0.71</v>
      </c>
      <c r="E160">
        <v>0.71</v>
      </c>
      <c r="F160">
        <v>9.09</v>
      </c>
      <c r="G160">
        <v>74</v>
      </c>
      <c r="H160">
        <v>89</v>
      </c>
      <c r="I160">
        <v>86</v>
      </c>
      <c r="J160">
        <v>1</v>
      </c>
      <c r="K160">
        <v>4</v>
      </c>
      <c r="L160">
        <v>4</v>
      </c>
      <c r="M160">
        <v>2</v>
      </c>
      <c r="N160">
        <v>0.7</v>
      </c>
      <c r="O160">
        <v>3</v>
      </c>
      <c r="P160" t="str">
        <v>No</v>
      </c>
      <c r="Q160">
        <v>0</v>
      </c>
      <c r="R160">
        <v>0</v>
      </c>
      <c r="S160">
        <v>0</v>
      </c>
    </row>
    <row r="161" spans="1:19" x14ac:dyDescent="0.25">
      <c r="A161">
        <v>1878</v>
      </c>
      <c r="B161" t="str">
        <v>Female</v>
      </c>
      <c r="C161">
        <v>0.54</v>
      </c>
      <c r="D161">
        <v>0.77</v>
      </c>
      <c r="E161">
        <v>0.55000000000000004</v>
      </c>
      <c r="F161">
        <v>9.24</v>
      </c>
      <c r="G161">
        <v>65</v>
      </c>
      <c r="H161">
        <v>83</v>
      </c>
      <c r="I161">
        <v>82</v>
      </c>
      <c r="J161">
        <v>2</v>
      </c>
      <c r="K161">
        <v>5</v>
      </c>
      <c r="L161">
        <v>23</v>
      </c>
      <c r="M161">
        <v>4</v>
      </c>
      <c r="N161">
        <v>0.65</v>
      </c>
      <c r="O161">
        <v>5</v>
      </c>
      <c r="P161" t="str">
        <v>Yes</v>
      </c>
      <c r="Q161">
        <v>0</v>
      </c>
      <c r="R161">
        <v>0</v>
      </c>
      <c r="S161">
        <v>0</v>
      </c>
    </row>
    <row r="162" spans="1:19" x14ac:dyDescent="0.25">
      <c r="A162">
        <v>1879</v>
      </c>
      <c r="B162" t="str">
        <v>Female</v>
      </c>
      <c r="C162">
        <v>0.75</v>
      </c>
      <c r="D162">
        <v>0.64</v>
      </c>
      <c r="E162">
        <v>0.79</v>
      </c>
      <c r="F162">
        <v>9.34</v>
      </c>
      <c r="G162">
        <v>80</v>
      </c>
      <c r="H162">
        <v>51</v>
      </c>
      <c r="I162">
        <v>41</v>
      </c>
      <c r="J162">
        <v>1</v>
      </c>
      <c r="K162">
        <v>4</v>
      </c>
      <c r="L162">
        <v>1</v>
      </c>
      <c r="M162">
        <v>0</v>
      </c>
      <c r="N162">
        <v>0.96</v>
      </c>
      <c r="O162">
        <v>5</v>
      </c>
      <c r="P162" t="str">
        <v>Yes</v>
      </c>
      <c r="Q162">
        <v>0</v>
      </c>
      <c r="R162">
        <v>0</v>
      </c>
      <c r="S162">
        <v>0</v>
      </c>
    </row>
    <row r="163" spans="1:19" x14ac:dyDescent="0.25">
      <c r="A163">
        <v>1891</v>
      </c>
      <c r="B163" t="str">
        <v>Female</v>
      </c>
      <c r="C163">
        <v>0.64</v>
      </c>
      <c r="D163">
        <v>0.94</v>
      </c>
      <c r="E163">
        <v>0.84</v>
      </c>
      <c r="F163">
        <v>9.5299999999999994</v>
      </c>
      <c r="G163">
        <v>50</v>
      </c>
      <c r="H163">
        <v>50</v>
      </c>
      <c r="I163">
        <v>57</v>
      </c>
      <c r="J163">
        <v>0</v>
      </c>
      <c r="K163">
        <v>0</v>
      </c>
      <c r="L163">
        <v>17</v>
      </c>
      <c r="M163">
        <v>3</v>
      </c>
      <c r="N163">
        <v>0.91</v>
      </c>
      <c r="O163">
        <v>4</v>
      </c>
      <c r="P163" t="str">
        <v>Yes</v>
      </c>
      <c r="Q163">
        <v>0</v>
      </c>
      <c r="R163">
        <v>0</v>
      </c>
      <c r="S163">
        <v>0</v>
      </c>
    </row>
    <row r="164" spans="1:19" x14ac:dyDescent="0.25">
      <c r="A164">
        <v>1901</v>
      </c>
      <c r="B164" t="str">
        <v>Female</v>
      </c>
      <c r="C164">
        <v>0.84</v>
      </c>
      <c r="D164">
        <v>0.6</v>
      </c>
      <c r="E164">
        <v>0.74</v>
      </c>
      <c r="F164">
        <v>9.69</v>
      </c>
      <c r="G164">
        <v>95</v>
      </c>
      <c r="H164">
        <v>88</v>
      </c>
      <c r="I164">
        <v>40</v>
      </c>
      <c r="J164">
        <v>4</v>
      </c>
      <c r="K164">
        <v>0</v>
      </c>
      <c r="L164">
        <v>22</v>
      </c>
      <c r="M164">
        <v>0</v>
      </c>
      <c r="N164">
        <v>0.85</v>
      </c>
      <c r="O164">
        <v>3</v>
      </c>
      <c r="P164" t="str">
        <v>No</v>
      </c>
      <c r="Q164">
        <v>0</v>
      </c>
      <c r="R164">
        <v>0</v>
      </c>
      <c r="S164">
        <v>0</v>
      </c>
    </row>
    <row r="165" spans="1:19" x14ac:dyDescent="0.25">
      <c r="A165">
        <v>1913</v>
      </c>
      <c r="B165" t="str">
        <v>Female</v>
      </c>
      <c r="C165">
        <v>0.62</v>
      </c>
      <c r="D165">
        <v>0.76</v>
      </c>
      <c r="E165">
        <v>0.77</v>
      </c>
      <c r="F165">
        <v>9.75</v>
      </c>
      <c r="G165">
        <v>63</v>
      </c>
      <c r="H165">
        <v>82</v>
      </c>
      <c r="I165">
        <v>41</v>
      </c>
      <c r="J165">
        <v>3</v>
      </c>
      <c r="K165">
        <v>4</v>
      </c>
      <c r="L165">
        <v>1</v>
      </c>
      <c r="M165">
        <v>1</v>
      </c>
      <c r="N165">
        <v>0.73</v>
      </c>
      <c r="O165">
        <v>1</v>
      </c>
      <c r="P165" t="str">
        <v>No</v>
      </c>
      <c r="Q165">
        <v>0</v>
      </c>
      <c r="R165">
        <v>0</v>
      </c>
      <c r="S165">
        <v>0</v>
      </c>
    </row>
    <row r="166" spans="1:19" x14ac:dyDescent="0.25">
      <c r="A166">
        <v>1915</v>
      </c>
      <c r="B166" t="str">
        <v>Female</v>
      </c>
      <c r="C166">
        <v>0.63</v>
      </c>
      <c r="D166">
        <v>0.84</v>
      </c>
      <c r="E166">
        <v>0.63</v>
      </c>
      <c r="F166">
        <v>9.77</v>
      </c>
      <c r="G166">
        <v>44</v>
      </c>
      <c r="H166">
        <v>76</v>
      </c>
      <c r="I166">
        <v>59</v>
      </c>
      <c r="J166">
        <v>1</v>
      </c>
      <c r="K166">
        <v>5</v>
      </c>
      <c r="L166">
        <v>9</v>
      </c>
      <c r="M166">
        <v>0</v>
      </c>
      <c r="N166">
        <v>0.85</v>
      </c>
      <c r="O166">
        <v>2</v>
      </c>
      <c r="P166" t="str">
        <v>No</v>
      </c>
      <c r="Q166">
        <v>1</v>
      </c>
      <c r="R166">
        <v>13.23</v>
      </c>
      <c r="S166">
        <v>0</v>
      </c>
    </row>
    <row r="167" spans="1:19" x14ac:dyDescent="0.25">
      <c r="A167">
        <v>1916</v>
      </c>
      <c r="B167" t="str">
        <v>Female</v>
      </c>
      <c r="C167">
        <v>0.86</v>
      </c>
      <c r="D167">
        <v>0.53</v>
      </c>
      <c r="E167">
        <v>0.61</v>
      </c>
      <c r="F167">
        <v>9.66</v>
      </c>
      <c r="G167">
        <v>54</v>
      </c>
      <c r="H167">
        <v>52</v>
      </c>
      <c r="I167">
        <v>80</v>
      </c>
      <c r="J167">
        <v>2</v>
      </c>
      <c r="K167">
        <v>1</v>
      </c>
      <c r="L167">
        <v>9</v>
      </c>
      <c r="M167">
        <v>1</v>
      </c>
      <c r="N167">
        <v>0.81</v>
      </c>
      <c r="O167">
        <v>2</v>
      </c>
      <c r="P167" t="str">
        <v>No</v>
      </c>
      <c r="Q167">
        <v>0</v>
      </c>
      <c r="R167">
        <v>0</v>
      </c>
      <c r="S167">
        <v>0</v>
      </c>
    </row>
    <row r="168" spans="1:19" x14ac:dyDescent="0.25">
      <c r="A168">
        <v>1929</v>
      </c>
      <c r="B168" t="str">
        <v>Female</v>
      </c>
      <c r="C168">
        <v>0.51</v>
      </c>
      <c r="D168">
        <v>0.93</v>
      </c>
      <c r="E168">
        <v>0.77</v>
      </c>
      <c r="F168">
        <v>9.2200000000000006</v>
      </c>
      <c r="G168">
        <v>70</v>
      </c>
      <c r="H168">
        <v>44</v>
      </c>
      <c r="I168">
        <v>67</v>
      </c>
      <c r="J168">
        <v>2</v>
      </c>
      <c r="K168">
        <v>5</v>
      </c>
      <c r="L168">
        <v>10</v>
      </c>
      <c r="M168">
        <v>3</v>
      </c>
      <c r="N168">
        <v>0.81</v>
      </c>
      <c r="O168">
        <v>1</v>
      </c>
      <c r="P168" t="str">
        <v>No</v>
      </c>
      <c r="Q168">
        <v>0</v>
      </c>
      <c r="R168">
        <v>0</v>
      </c>
      <c r="S168">
        <v>0</v>
      </c>
    </row>
    <row r="169" spans="1:19" x14ac:dyDescent="0.25">
      <c r="A169">
        <v>1938</v>
      </c>
      <c r="B169" t="str">
        <v>Female</v>
      </c>
      <c r="C169">
        <v>0.88</v>
      </c>
      <c r="D169">
        <v>0.57999999999999996</v>
      </c>
      <c r="E169">
        <v>0.81</v>
      </c>
      <c r="F169">
        <v>9.35</v>
      </c>
      <c r="G169">
        <v>93</v>
      </c>
      <c r="H169">
        <v>72</v>
      </c>
      <c r="I169">
        <v>40</v>
      </c>
      <c r="J169">
        <v>3</v>
      </c>
      <c r="K169">
        <v>1</v>
      </c>
      <c r="L169">
        <v>2</v>
      </c>
      <c r="M169">
        <v>4</v>
      </c>
      <c r="N169">
        <v>0.61</v>
      </c>
      <c r="O169">
        <v>3</v>
      </c>
      <c r="P169" t="str">
        <v>No</v>
      </c>
      <c r="Q169">
        <v>0</v>
      </c>
      <c r="R169">
        <v>0</v>
      </c>
      <c r="S169">
        <v>0</v>
      </c>
    </row>
    <row r="170" spans="1:19" x14ac:dyDescent="0.25">
      <c r="A170">
        <v>1943</v>
      </c>
      <c r="B170" t="str">
        <v>Female</v>
      </c>
      <c r="C170">
        <v>0.93</v>
      </c>
      <c r="D170">
        <v>0.51</v>
      </c>
      <c r="E170">
        <v>0.88</v>
      </c>
      <c r="F170">
        <v>9.4700000000000006</v>
      </c>
      <c r="G170">
        <v>62</v>
      </c>
      <c r="H170">
        <v>64</v>
      </c>
      <c r="I170">
        <v>63</v>
      </c>
      <c r="J170">
        <v>0</v>
      </c>
      <c r="K170">
        <v>5</v>
      </c>
      <c r="L170">
        <v>11</v>
      </c>
      <c r="M170">
        <v>2</v>
      </c>
      <c r="N170">
        <v>0.91</v>
      </c>
      <c r="O170">
        <v>2</v>
      </c>
      <c r="P170" t="str">
        <v>Yes</v>
      </c>
      <c r="Q170">
        <v>1</v>
      </c>
      <c r="R170">
        <v>14.04</v>
      </c>
      <c r="S170">
        <v>0</v>
      </c>
    </row>
    <row r="171" spans="1:19" x14ac:dyDescent="0.25">
      <c r="A171">
        <v>1951</v>
      </c>
      <c r="B171" t="str">
        <v>Female</v>
      </c>
      <c r="C171">
        <v>0.67</v>
      </c>
      <c r="D171">
        <v>0.88</v>
      </c>
      <c r="E171">
        <v>0.57999999999999996</v>
      </c>
      <c r="F171">
        <v>9.1199999999999992</v>
      </c>
      <c r="G171">
        <v>93</v>
      </c>
      <c r="H171">
        <v>53</v>
      </c>
      <c r="I171">
        <v>52</v>
      </c>
      <c r="J171">
        <v>2</v>
      </c>
      <c r="K171">
        <v>4</v>
      </c>
      <c r="L171">
        <v>23</v>
      </c>
      <c r="M171">
        <v>1</v>
      </c>
      <c r="N171">
        <v>0.99</v>
      </c>
      <c r="O171">
        <v>0</v>
      </c>
      <c r="P171" t="str">
        <v>Yes</v>
      </c>
      <c r="Q171">
        <v>0</v>
      </c>
      <c r="R171">
        <v>0</v>
      </c>
      <c r="S171">
        <v>0</v>
      </c>
    </row>
    <row r="172" spans="1:19" x14ac:dyDescent="0.25">
      <c r="A172">
        <v>1954</v>
      </c>
      <c r="B172" t="str">
        <v>Female</v>
      </c>
      <c r="C172">
        <v>0.88</v>
      </c>
      <c r="D172">
        <v>0.79</v>
      </c>
      <c r="E172">
        <v>0.82</v>
      </c>
      <c r="F172">
        <v>9.7899999999999991</v>
      </c>
      <c r="G172">
        <v>74</v>
      </c>
      <c r="H172">
        <v>48</v>
      </c>
      <c r="I172">
        <v>91</v>
      </c>
      <c r="J172">
        <v>4</v>
      </c>
      <c r="K172">
        <v>5</v>
      </c>
      <c r="L172">
        <v>6</v>
      </c>
      <c r="M172">
        <v>5</v>
      </c>
      <c r="N172">
        <v>0.68</v>
      </c>
      <c r="O172">
        <v>2</v>
      </c>
      <c r="P172" t="str">
        <v>Yes</v>
      </c>
      <c r="Q172">
        <v>0</v>
      </c>
      <c r="R172">
        <v>0</v>
      </c>
      <c r="S172">
        <v>0</v>
      </c>
    </row>
    <row r="173" spans="1:19" x14ac:dyDescent="0.25">
      <c r="A173">
        <v>1980</v>
      </c>
      <c r="B173" t="str">
        <v>Female</v>
      </c>
      <c r="C173">
        <v>0.91</v>
      </c>
      <c r="D173">
        <v>0.66</v>
      </c>
      <c r="E173">
        <v>0.77</v>
      </c>
      <c r="F173">
        <v>9.76</v>
      </c>
      <c r="G173">
        <v>60</v>
      </c>
      <c r="H173">
        <v>86</v>
      </c>
      <c r="I173">
        <v>46</v>
      </c>
      <c r="J173">
        <v>1</v>
      </c>
      <c r="K173">
        <v>5</v>
      </c>
      <c r="L173">
        <v>7</v>
      </c>
      <c r="M173">
        <v>0</v>
      </c>
      <c r="N173">
        <v>0.72</v>
      </c>
      <c r="O173">
        <v>5</v>
      </c>
      <c r="P173" t="str">
        <v>No</v>
      </c>
      <c r="Q173">
        <v>0</v>
      </c>
      <c r="R173">
        <v>0</v>
      </c>
      <c r="S173">
        <v>0</v>
      </c>
    </row>
    <row r="174" spans="1:19" x14ac:dyDescent="0.25">
      <c r="A174">
        <v>1982</v>
      </c>
      <c r="B174" t="str">
        <v>Female</v>
      </c>
      <c r="C174">
        <v>0.92</v>
      </c>
      <c r="D174">
        <v>0.55000000000000004</v>
      </c>
      <c r="E174">
        <v>0.81</v>
      </c>
      <c r="F174">
        <v>9.1</v>
      </c>
      <c r="G174">
        <v>57</v>
      </c>
      <c r="H174">
        <v>76</v>
      </c>
      <c r="I174">
        <v>53</v>
      </c>
      <c r="J174">
        <v>4</v>
      </c>
      <c r="K174">
        <v>4</v>
      </c>
      <c r="L174">
        <v>22</v>
      </c>
      <c r="M174">
        <v>5</v>
      </c>
      <c r="N174">
        <v>0.78</v>
      </c>
      <c r="O174">
        <v>3</v>
      </c>
      <c r="P174" t="str">
        <v>No</v>
      </c>
      <c r="Q174">
        <v>0</v>
      </c>
      <c r="R174">
        <v>0</v>
      </c>
      <c r="S174">
        <v>0</v>
      </c>
    </row>
    <row r="175" spans="1:19" x14ac:dyDescent="0.25">
      <c r="A175">
        <v>1986</v>
      </c>
      <c r="B175" t="str">
        <v>Female</v>
      </c>
      <c r="C175">
        <v>0.53</v>
      </c>
      <c r="D175">
        <v>0.8</v>
      </c>
      <c r="E175">
        <v>0.72</v>
      </c>
      <c r="F175">
        <v>9.57</v>
      </c>
      <c r="G175">
        <v>77</v>
      </c>
      <c r="H175">
        <v>87</v>
      </c>
      <c r="I175">
        <v>57</v>
      </c>
      <c r="J175">
        <v>4</v>
      </c>
      <c r="K175">
        <v>0</v>
      </c>
      <c r="L175">
        <v>16</v>
      </c>
      <c r="M175">
        <v>2</v>
      </c>
      <c r="N175">
        <v>0.87</v>
      </c>
      <c r="O175">
        <v>3</v>
      </c>
      <c r="P175" t="str">
        <v>No</v>
      </c>
      <c r="Q175">
        <v>0</v>
      </c>
      <c r="R175">
        <v>0</v>
      </c>
      <c r="S175">
        <v>0</v>
      </c>
    </row>
    <row r="176" spans="1:19" x14ac:dyDescent="0.25">
      <c r="A176">
        <v>1991</v>
      </c>
      <c r="B176" t="str">
        <v>Female</v>
      </c>
      <c r="C176">
        <v>0.81</v>
      </c>
      <c r="D176">
        <v>0.85</v>
      </c>
      <c r="E176">
        <v>0.89</v>
      </c>
      <c r="F176">
        <v>9.2799999999999994</v>
      </c>
      <c r="G176">
        <v>84</v>
      </c>
      <c r="H176">
        <v>58</v>
      </c>
      <c r="I176">
        <v>79</v>
      </c>
      <c r="J176">
        <v>2</v>
      </c>
      <c r="K176">
        <v>0</v>
      </c>
      <c r="L176">
        <v>2</v>
      </c>
      <c r="M176">
        <v>4</v>
      </c>
      <c r="N176">
        <v>0.83</v>
      </c>
      <c r="O176">
        <v>1</v>
      </c>
      <c r="P176" t="str">
        <v>No</v>
      </c>
      <c r="Q176">
        <v>0</v>
      </c>
      <c r="R176">
        <v>0</v>
      </c>
      <c r="S176">
        <v>0</v>
      </c>
    </row>
    <row r="177" spans="1:19" x14ac:dyDescent="0.25">
      <c r="A177">
        <v>2013</v>
      </c>
      <c r="B177" t="str">
        <v>Female</v>
      </c>
      <c r="C177">
        <v>0.68</v>
      </c>
      <c r="D177">
        <v>0.54</v>
      </c>
      <c r="E177">
        <v>0.76</v>
      </c>
      <c r="F177">
        <v>9.5299999999999994</v>
      </c>
      <c r="G177">
        <v>50</v>
      </c>
      <c r="H177">
        <v>66</v>
      </c>
      <c r="I177">
        <v>96</v>
      </c>
      <c r="J177">
        <v>0</v>
      </c>
      <c r="K177">
        <v>0</v>
      </c>
      <c r="L177">
        <v>14</v>
      </c>
      <c r="M177">
        <v>5</v>
      </c>
      <c r="N177">
        <v>0.94</v>
      </c>
      <c r="O177">
        <v>4</v>
      </c>
      <c r="P177" t="str">
        <v>No</v>
      </c>
      <c r="Q177">
        <v>0</v>
      </c>
      <c r="R177">
        <v>0</v>
      </c>
      <c r="S177">
        <v>0</v>
      </c>
    </row>
    <row r="178" spans="1:19" x14ac:dyDescent="0.25">
      <c r="A178">
        <v>2023</v>
      </c>
      <c r="B178" t="str">
        <v>Female</v>
      </c>
      <c r="C178">
        <v>0.63</v>
      </c>
      <c r="D178">
        <v>0.72</v>
      </c>
      <c r="E178">
        <v>0.64</v>
      </c>
      <c r="F178">
        <v>9.32</v>
      </c>
      <c r="G178">
        <v>87</v>
      </c>
      <c r="H178">
        <v>83</v>
      </c>
      <c r="I178">
        <v>70</v>
      </c>
      <c r="J178">
        <v>3</v>
      </c>
      <c r="K178">
        <v>4</v>
      </c>
      <c r="L178">
        <v>5</v>
      </c>
      <c r="M178">
        <v>1</v>
      </c>
      <c r="N178">
        <v>0.71</v>
      </c>
      <c r="O178">
        <v>5</v>
      </c>
      <c r="P178" t="str">
        <v>Yes</v>
      </c>
      <c r="Q178">
        <v>0</v>
      </c>
      <c r="R178">
        <v>0</v>
      </c>
      <c r="S178">
        <v>0</v>
      </c>
    </row>
    <row r="179" spans="1:19" x14ac:dyDescent="0.25">
      <c r="A179">
        <v>2028</v>
      </c>
      <c r="B179" t="str">
        <v>Female</v>
      </c>
      <c r="C179">
        <v>0.74</v>
      </c>
      <c r="D179">
        <v>0.93</v>
      </c>
      <c r="E179">
        <v>0.69</v>
      </c>
      <c r="F179">
        <v>9.5</v>
      </c>
      <c r="G179">
        <v>46</v>
      </c>
      <c r="H179">
        <v>81</v>
      </c>
      <c r="I179">
        <v>74</v>
      </c>
      <c r="J179">
        <v>1</v>
      </c>
      <c r="K179">
        <v>5</v>
      </c>
      <c r="L179">
        <v>11</v>
      </c>
      <c r="M179">
        <v>0</v>
      </c>
      <c r="N179">
        <v>0.65</v>
      </c>
      <c r="O179">
        <v>2</v>
      </c>
      <c r="P179" t="str">
        <v>Yes</v>
      </c>
      <c r="Q179">
        <v>1</v>
      </c>
      <c r="R179">
        <v>11.69</v>
      </c>
      <c r="S179">
        <v>0</v>
      </c>
    </row>
    <row r="180" spans="1:19" x14ac:dyDescent="0.25">
      <c r="A180">
        <v>2029</v>
      </c>
      <c r="B180" t="str">
        <v>Female</v>
      </c>
      <c r="C180">
        <v>0.63</v>
      </c>
      <c r="D180">
        <v>0.5</v>
      </c>
      <c r="E180">
        <v>0.8</v>
      </c>
      <c r="F180">
        <v>9.4</v>
      </c>
      <c r="G180">
        <v>59</v>
      </c>
      <c r="H180">
        <v>62</v>
      </c>
      <c r="I180">
        <v>52</v>
      </c>
      <c r="J180">
        <v>0</v>
      </c>
      <c r="K180">
        <v>0</v>
      </c>
      <c r="L180">
        <v>2</v>
      </c>
      <c r="M180">
        <v>5</v>
      </c>
      <c r="N180">
        <v>0.79</v>
      </c>
      <c r="O180">
        <v>1</v>
      </c>
      <c r="P180" t="str">
        <v>No</v>
      </c>
      <c r="Q180">
        <v>0</v>
      </c>
      <c r="R180">
        <v>0</v>
      </c>
      <c r="S180">
        <v>0</v>
      </c>
    </row>
    <row r="181" spans="1:19" x14ac:dyDescent="0.25">
      <c r="A181">
        <v>2039</v>
      </c>
      <c r="B181" t="str">
        <v>Female</v>
      </c>
      <c r="C181">
        <v>0.94</v>
      </c>
      <c r="D181">
        <v>0.75</v>
      </c>
      <c r="E181">
        <v>0.63</v>
      </c>
      <c r="F181">
        <v>9.34</v>
      </c>
      <c r="G181">
        <v>52</v>
      </c>
      <c r="H181">
        <v>77</v>
      </c>
      <c r="I181">
        <v>85</v>
      </c>
      <c r="J181">
        <v>2</v>
      </c>
      <c r="K181">
        <v>2</v>
      </c>
      <c r="L181">
        <v>16</v>
      </c>
      <c r="M181">
        <v>2</v>
      </c>
      <c r="N181">
        <v>0.75</v>
      </c>
      <c r="O181">
        <v>4</v>
      </c>
      <c r="P181" t="str">
        <v>No</v>
      </c>
      <c r="Q181">
        <v>0</v>
      </c>
      <c r="R181">
        <v>0</v>
      </c>
      <c r="S181">
        <v>0</v>
      </c>
    </row>
    <row r="182" spans="1:19" x14ac:dyDescent="0.25">
      <c r="A182">
        <v>2046</v>
      </c>
      <c r="B182" t="str">
        <v>Female</v>
      </c>
      <c r="C182">
        <v>0.6</v>
      </c>
      <c r="D182">
        <v>0.72</v>
      </c>
      <c r="E182">
        <v>0.68</v>
      </c>
      <c r="F182">
        <v>9.32</v>
      </c>
      <c r="G182">
        <v>56</v>
      </c>
      <c r="H182">
        <v>69</v>
      </c>
      <c r="I182">
        <v>48</v>
      </c>
      <c r="J182">
        <v>2</v>
      </c>
      <c r="K182">
        <v>5</v>
      </c>
      <c r="L182">
        <v>10</v>
      </c>
      <c r="M182">
        <v>0</v>
      </c>
      <c r="N182">
        <v>0.9</v>
      </c>
      <c r="O182">
        <v>1</v>
      </c>
      <c r="P182" t="str">
        <v>No</v>
      </c>
      <c r="Q182">
        <v>0</v>
      </c>
      <c r="R182">
        <v>0</v>
      </c>
      <c r="S182">
        <v>0</v>
      </c>
    </row>
    <row r="183" spans="1:19" x14ac:dyDescent="0.25">
      <c r="A183">
        <v>2047</v>
      </c>
      <c r="B183" t="str">
        <v>Female</v>
      </c>
      <c r="C183">
        <v>0.65</v>
      </c>
      <c r="D183">
        <v>0.7</v>
      </c>
      <c r="E183">
        <v>0.55000000000000004</v>
      </c>
      <c r="F183">
        <v>9.6999999999999993</v>
      </c>
      <c r="G183">
        <v>67</v>
      </c>
      <c r="H183">
        <v>61</v>
      </c>
      <c r="I183">
        <v>84</v>
      </c>
      <c r="J183">
        <v>2</v>
      </c>
      <c r="K183">
        <v>1</v>
      </c>
      <c r="L183">
        <v>23</v>
      </c>
      <c r="M183">
        <v>4</v>
      </c>
      <c r="N183">
        <v>0.9</v>
      </c>
      <c r="O183">
        <v>3</v>
      </c>
      <c r="P183" t="str">
        <v>No</v>
      </c>
      <c r="Q183">
        <v>0</v>
      </c>
      <c r="R183">
        <v>0</v>
      </c>
      <c r="S183">
        <v>0</v>
      </c>
    </row>
    <row r="184" spans="1:19" x14ac:dyDescent="0.25">
      <c r="A184">
        <v>2062</v>
      </c>
      <c r="B184" t="str">
        <v>Female</v>
      </c>
      <c r="C184">
        <v>0.76</v>
      </c>
      <c r="D184">
        <v>0.9</v>
      </c>
      <c r="E184">
        <v>0.56000000000000005</v>
      </c>
      <c r="F184">
        <v>9.09</v>
      </c>
      <c r="G184">
        <v>98</v>
      </c>
      <c r="H184">
        <v>46</v>
      </c>
      <c r="I184">
        <v>80</v>
      </c>
      <c r="J184">
        <v>2</v>
      </c>
      <c r="K184">
        <v>2</v>
      </c>
      <c r="L184">
        <v>23</v>
      </c>
      <c r="M184">
        <v>2</v>
      </c>
      <c r="N184">
        <v>0.64</v>
      </c>
      <c r="O184">
        <v>4</v>
      </c>
      <c r="P184" t="str">
        <v>No</v>
      </c>
      <c r="Q184">
        <v>0</v>
      </c>
      <c r="R184">
        <v>0</v>
      </c>
      <c r="S184">
        <v>0</v>
      </c>
    </row>
    <row r="185" spans="1:19" x14ac:dyDescent="0.25">
      <c r="A185">
        <v>2064</v>
      </c>
      <c r="B185" t="str">
        <v>Female</v>
      </c>
      <c r="C185">
        <v>0.64</v>
      </c>
      <c r="D185">
        <v>0.52</v>
      </c>
      <c r="E185">
        <v>0.87</v>
      </c>
      <c r="F185">
        <v>9.75</v>
      </c>
      <c r="G185">
        <v>87</v>
      </c>
      <c r="H185">
        <v>65</v>
      </c>
      <c r="I185">
        <v>96</v>
      </c>
      <c r="J185">
        <v>0</v>
      </c>
      <c r="K185">
        <v>5</v>
      </c>
      <c r="L185">
        <v>2</v>
      </c>
      <c r="M185">
        <v>3</v>
      </c>
      <c r="N185">
        <v>0.91</v>
      </c>
      <c r="O185">
        <v>0</v>
      </c>
      <c r="P185" t="str">
        <v>Yes</v>
      </c>
      <c r="Q185">
        <v>1</v>
      </c>
      <c r="R185">
        <v>12.28</v>
      </c>
      <c r="S185">
        <v>0</v>
      </c>
    </row>
    <row r="186" spans="1:19" x14ac:dyDescent="0.25">
      <c r="A186">
        <v>2069</v>
      </c>
      <c r="B186" t="str">
        <v>Female</v>
      </c>
      <c r="C186">
        <v>0.61</v>
      </c>
      <c r="D186">
        <v>0.63</v>
      </c>
      <c r="E186">
        <v>0.77</v>
      </c>
      <c r="F186">
        <v>9.16</v>
      </c>
      <c r="G186">
        <v>46</v>
      </c>
      <c r="H186">
        <v>95</v>
      </c>
      <c r="I186">
        <v>61</v>
      </c>
      <c r="J186">
        <v>0</v>
      </c>
      <c r="K186">
        <v>2</v>
      </c>
      <c r="L186">
        <v>22</v>
      </c>
      <c r="M186">
        <v>2</v>
      </c>
      <c r="N186">
        <v>0.77</v>
      </c>
      <c r="O186">
        <v>1</v>
      </c>
      <c r="P186" t="str">
        <v>Yes</v>
      </c>
      <c r="Q186">
        <v>1</v>
      </c>
      <c r="R186">
        <v>13.92</v>
      </c>
      <c r="S186">
        <v>0</v>
      </c>
    </row>
    <row r="187" spans="1:19" x14ac:dyDescent="0.25">
      <c r="A187">
        <v>2077</v>
      </c>
      <c r="B187" t="str">
        <v>Female</v>
      </c>
      <c r="C187">
        <v>0.54</v>
      </c>
      <c r="D187">
        <v>0.88</v>
      </c>
      <c r="E187">
        <v>0.76</v>
      </c>
      <c r="F187">
        <v>9.18</v>
      </c>
      <c r="G187">
        <v>58</v>
      </c>
      <c r="H187">
        <v>78</v>
      </c>
      <c r="I187">
        <v>98</v>
      </c>
      <c r="J187">
        <v>0</v>
      </c>
      <c r="K187">
        <v>2</v>
      </c>
      <c r="L187">
        <v>15</v>
      </c>
      <c r="M187">
        <v>4</v>
      </c>
      <c r="N187">
        <v>0.83</v>
      </c>
      <c r="O187">
        <v>4</v>
      </c>
      <c r="P187" t="str">
        <v>Yes</v>
      </c>
      <c r="Q187">
        <v>0</v>
      </c>
      <c r="R187">
        <v>0</v>
      </c>
      <c r="S187">
        <v>0</v>
      </c>
    </row>
    <row r="188" spans="1:19" x14ac:dyDescent="0.25">
      <c r="A188">
        <v>2084</v>
      </c>
      <c r="B188" t="str">
        <v>Female</v>
      </c>
      <c r="C188">
        <v>0.86</v>
      </c>
      <c r="D188">
        <v>0.65</v>
      </c>
      <c r="E188">
        <v>0.56999999999999995</v>
      </c>
      <c r="F188">
        <v>9.41</v>
      </c>
      <c r="G188">
        <v>78</v>
      </c>
      <c r="H188">
        <v>96</v>
      </c>
      <c r="I188">
        <v>45</v>
      </c>
      <c r="J188">
        <v>2</v>
      </c>
      <c r="K188">
        <v>5</v>
      </c>
      <c r="L188">
        <v>15</v>
      </c>
      <c r="M188">
        <v>5</v>
      </c>
      <c r="N188">
        <v>0.61</v>
      </c>
      <c r="O188">
        <v>2</v>
      </c>
      <c r="P188" t="str">
        <v>Yes</v>
      </c>
      <c r="Q188">
        <v>0</v>
      </c>
      <c r="R188">
        <v>0</v>
      </c>
      <c r="S188">
        <v>0</v>
      </c>
    </row>
    <row r="189" spans="1:19" x14ac:dyDescent="0.25">
      <c r="A189">
        <v>2089</v>
      </c>
      <c r="B189" t="str">
        <v>Female</v>
      </c>
      <c r="C189">
        <v>0.59</v>
      </c>
      <c r="D189">
        <v>0.59</v>
      </c>
      <c r="E189">
        <v>0.83</v>
      </c>
      <c r="F189">
        <v>9.51</v>
      </c>
      <c r="G189">
        <v>94</v>
      </c>
      <c r="H189">
        <v>86</v>
      </c>
      <c r="I189">
        <v>64</v>
      </c>
      <c r="J189">
        <v>2</v>
      </c>
      <c r="K189">
        <v>4</v>
      </c>
      <c r="L189">
        <v>19</v>
      </c>
      <c r="M189">
        <v>5</v>
      </c>
      <c r="N189">
        <v>0.65</v>
      </c>
      <c r="O189">
        <v>2</v>
      </c>
      <c r="P189" t="str">
        <v>No</v>
      </c>
      <c r="Q189">
        <v>1</v>
      </c>
      <c r="R189">
        <v>4.49</v>
      </c>
      <c r="S189">
        <v>0</v>
      </c>
    </row>
    <row r="190" spans="1:19" x14ac:dyDescent="0.25">
      <c r="A190">
        <v>2091</v>
      </c>
      <c r="B190" t="str">
        <v>Female</v>
      </c>
      <c r="C190">
        <v>0.94</v>
      </c>
      <c r="D190">
        <v>0.59</v>
      </c>
      <c r="E190">
        <v>0.64</v>
      </c>
      <c r="F190">
        <v>9.77</v>
      </c>
      <c r="G190">
        <v>89</v>
      </c>
      <c r="H190">
        <v>51</v>
      </c>
      <c r="I190">
        <v>67</v>
      </c>
      <c r="J190">
        <v>0</v>
      </c>
      <c r="K190">
        <v>5</v>
      </c>
      <c r="L190">
        <v>4</v>
      </c>
      <c r="M190">
        <v>4</v>
      </c>
      <c r="N190">
        <v>0.86</v>
      </c>
      <c r="O190">
        <v>2</v>
      </c>
      <c r="P190" t="str">
        <v>No</v>
      </c>
      <c r="Q190">
        <v>0</v>
      </c>
      <c r="R190">
        <v>0</v>
      </c>
      <c r="S190">
        <v>0</v>
      </c>
    </row>
    <row r="191" spans="1:19" x14ac:dyDescent="0.25">
      <c r="A191">
        <v>2122</v>
      </c>
      <c r="B191" t="str">
        <v>Female</v>
      </c>
      <c r="C191">
        <v>0.92</v>
      </c>
      <c r="D191">
        <v>0.53</v>
      </c>
      <c r="E191">
        <v>0.61</v>
      </c>
      <c r="F191">
        <v>9.57</v>
      </c>
      <c r="G191">
        <v>62</v>
      </c>
      <c r="H191">
        <v>86</v>
      </c>
      <c r="I191">
        <v>68</v>
      </c>
      <c r="J191">
        <v>4</v>
      </c>
      <c r="K191">
        <v>1</v>
      </c>
      <c r="L191">
        <v>4</v>
      </c>
      <c r="M191">
        <v>3</v>
      </c>
      <c r="N191">
        <v>0.72</v>
      </c>
      <c r="O191">
        <v>1</v>
      </c>
      <c r="P191" t="str">
        <v>Yes</v>
      </c>
      <c r="Q191">
        <v>1</v>
      </c>
      <c r="R191">
        <v>9.98</v>
      </c>
      <c r="S191">
        <v>0</v>
      </c>
    </row>
    <row r="192" spans="1:19" x14ac:dyDescent="0.25">
      <c r="A192">
        <v>2126</v>
      </c>
      <c r="B192" t="str">
        <v>Female</v>
      </c>
      <c r="C192">
        <v>0.85</v>
      </c>
      <c r="D192">
        <v>0.54</v>
      </c>
      <c r="E192">
        <v>0.69</v>
      </c>
      <c r="F192">
        <v>9.0399999999999991</v>
      </c>
      <c r="G192">
        <v>65</v>
      </c>
      <c r="H192">
        <v>96</v>
      </c>
      <c r="I192">
        <v>86</v>
      </c>
      <c r="J192">
        <v>3</v>
      </c>
      <c r="K192">
        <v>3</v>
      </c>
      <c r="L192">
        <v>22</v>
      </c>
      <c r="M192">
        <v>1</v>
      </c>
      <c r="N192">
        <v>0.68</v>
      </c>
      <c r="O192">
        <v>4</v>
      </c>
      <c r="P192" t="str">
        <v>No</v>
      </c>
      <c r="Q192">
        <v>0</v>
      </c>
      <c r="R192">
        <v>0</v>
      </c>
      <c r="S192">
        <v>0</v>
      </c>
    </row>
    <row r="193" spans="1:19" x14ac:dyDescent="0.25">
      <c r="A193">
        <v>2159</v>
      </c>
      <c r="B193" t="str">
        <v>Female</v>
      </c>
      <c r="C193">
        <v>0.84</v>
      </c>
      <c r="D193">
        <v>0.82</v>
      </c>
      <c r="E193">
        <v>0.56999999999999995</v>
      </c>
      <c r="F193">
        <v>9.4700000000000006</v>
      </c>
      <c r="G193">
        <v>91</v>
      </c>
      <c r="H193">
        <v>73</v>
      </c>
      <c r="I193">
        <v>50</v>
      </c>
      <c r="J193">
        <v>4</v>
      </c>
      <c r="K193">
        <v>5</v>
      </c>
      <c r="L193">
        <v>8</v>
      </c>
      <c r="M193">
        <v>4</v>
      </c>
      <c r="N193">
        <v>0.99</v>
      </c>
      <c r="O193">
        <v>2</v>
      </c>
      <c r="P193" t="str">
        <v>Yes</v>
      </c>
      <c r="Q193">
        <v>0</v>
      </c>
      <c r="R193">
        <v>0</v>
      </c>
      <c r="S193">
        <v>0</v>
      </c>
    </row>
    <row r="194" spans="1:19" x14ac:dyDescent="0.25">
      <c r="A194">
        <v>2169</v>
      </c>
      <c r="B194" t="str">
        <v>Female</v>
      </c>
      <c r="C194">
        <v>0.73</v>
      </c>
      <c r="D194">
        <v>0.6</v>
      </c>
      <c r="E194">
        <v>0.71</v>
      </c>
      <c r="F194">
        <v>9.49</v>
      </c>
      <c r="G194">
        <v>76</v>
      </c>
      <c r="H194">
        <v>65</v>
      </c>
      <c r="I194">
        <v>53</v>
      </c>
      <c r="J194">
        <v>4</v>
      </c>
      <c r="K194">
        <v>2</v>
      </c>
      <c r="L194">
        <v>15</v>
      </c>
      <c r="M194">
        <v>3</v>
      </c>
      <c r="N194">
        <v>0.61</v>
      </c>
      <c r="O194">
        <v>5</v>
      </c>
      <c r="P194" t="str">
        <v>No</v>
      </c>
      <c r="Q194">
        <v>0</v>
      </c>
      <c r="R194">
        <v>0</v>
      </c>
      <c r="S194">
        <v>0</v>
      </c>
    </row>
    <row r="195" spans="1:19" x14ac:dyDescent="0.25">
      <c r="A195">
        <v>2208</v>
      </c>
      <c r="B195" t="str">
        <v>Female</v>
      </c>
      <c r="C195">
        <v>0.52</v>
      </c>
      <c r="D195">
        <v>0.94</v>
      </c>
      <c r="E195">
        <v>0.55000000000000004</v>
      </c>
      <c r="F195">
        <v>9.43</v>
      </c>
      <c r="G195">
        <v>68</v>
      </c>
      <c r="H195">
        <v>96</v>
      </c>
      <c r="I195">
        <v>79</v>
      </c>
      <c r="J195">
        <v>0</v>
      </c>
      <c r="K195">
        <v>4</v>
      </c>
      <c r="L195">
        <v>20</v>
      </c>
      <c r="M195">
        <v>5</v>
      </c>
      <c r="N195">
        <v>0.66</v>
      </c>
      <c r="O195">
        <v>1</v>
      </c>
      <c r="P195" t="str">
        <v>No</v>
      </c>
      <c r="Q195">
        <v>1</v>
      </c>
      <c r="R195">
        <v>5.2</v>
      </c>
      <c r="S195">
        <v>0</v>
      </c>
    </row>
    <row r="196" spans="1:19" x14ac:dyDescent="0.25">
      <c r="A196">
        <v>2217</v>
      </c>
      <c r="B196" t="str">
        <v>Female</v>
      </c>
      <c r="C196">
        <v>0.69</v>
      </c>
      <c r="D196">
        <v>0.56000000000000005</v>
      </c>
      <c r="E196">
        <v>0.89</v>
      </c>
      <c r="F196">
        <v>9.3000000000000007</v>
      </c>
      <c r="G196">
        <v>66</v>
      </c>
      <c r="H196">
        <v>43</v>
      </c>
      <c r="I196">
        <v>47</v>
      </c>
      <c r="J196">
        <v>3</v>
      </c>
      <c r="K196">
        <v>5</v>
      </c>
      <c r="L196">
        <v>20</v>
      </c>
      <c r="M196">
        <v>4</v>
      </c>
      <c r="N196">
        <v>0.77</v>
      </c>
      <c r="O196">
        <v>3</v>
      </c>
      <c r="P196" t="str">
        <v>No</v>
      </c>
      <c r="Q196">
        <v>0</v>
      </c>
      <c r="R196">
        <v>0</v>
      </c>
      <c r="S196">
        <v>0</v>
      </c>
    </row>
    <row r="197" spans="1:19" x14ac:dyDescent="0.25">
      <c r="A197">
        <v>2219</v>
      </c>
      <c r="B197" t="str">
        <v>Female</v>
      </c>
      <c r="C197">
        <v>0.77</v>
      </c>
      <c r="D197">
        <v>0.8</v>
      </c>
      <c r="E197">
        <v>0.68</v>
      </c>
      <c r="F197">
        <v>9.6199999999999992</v>
      </c>
      <c r="G197">
        <v>80</v>
      </c>
      <c r="H197">
        <v>48</v>
      </c>
      <c r="I197">
        <v>47</v>
      </c>
      <c r="J197">
        <v>2</v>
      </c>
      <c r="K197">
        <v>0</v>
      </c>
      <c r="L197">
        <v>5</v>
      </c>
      <c r="M197">
        <v>2</v>
      </c>
      <c r="N197">
        <v>0.83</v>
      </c>
      <c r="O197">
        <v>1</v>
      </c>
      <c r="P197" t="str">
        <v>Yes</v>
      </c>
      <c r="Q197">
        <v>0</v>
      </c>
      <c r="R197">
        <v>0</v>
      </c>
      <c r="S197">
        <v>0</v>
      </c>
    </row>
    <row r="198" spans="1:19" x14ac:dyDescent="0.25">
      <c r="A198">
        <v>2221</v>
      </c>
      <c r="B198" t="str">
        <v>Female</v>
      </c>
      <c r="C198">
        <v>0.81</v>
      </c>
      <c r="D198">
        <v>0.6</v>
      </c>
      <c r="E198">
        <v>0.82</v>
      </c>
      <c r="F198">
        <v>9.4</v>
      </c>
      <c r="G198">
        <v>53</v>
      </c>
      <c r="H198">
        <v>49</v>
      </c>
      <c r="I198">
        <v>99</v>
      </c>
      <c r="J198">
        <v>2</v>
      </c>
      <c r="K198">
        <v>1</v>
      </c>
      <c r="L198">
        <v>9</v>
      </c>
      <c r="M198">
        <v>5</v>
      </c>
      <c r="N198">
        <v>0.99</v>
      </c>
      <c r="O198">
        <v>3</v>
      </c>
      <c r="P198" t="str">
        <v>Yes</v>
      </c>
      <c r="Q198">
        <v>0</v>
      </c>
      <c r="R198">
        <v>0</v>
      </c>
      <c r="S198">
        <v>0</v>
      </c>
    </row>
    <row r="199" spans="1:19" x14ac:dyDescent="0.25">
      <c r="A199">
        <v>2230</v>
      </c>
      <c r="B199" t="str">
        <v>Female</v>
      </c>
      <c r="C199">
        <v>0.65</v>
      </c>
      <c r="D199">
        <v>0.63</v>
      </c>
      <c r="E199">
        <v>0.78</v>
      </c>
      <c r="F199">
        <v>9.49</v>
      </c>
      <c r="G199">
        <v>41</v>
      </c>
      <c r="H199">
        <v>84</v>
      </c>
      <c r="I199">
        <v>68</v>
      </c>
      <c r="J199">
        <v>4</v>
      </c>
      <c r="K199">
        <v>2</v>
      </c>
      <c r="L199">
        <v>11</v>
      </c>
      <c r="M199">
        <v>3</v>
      </c>
      <c r="N199">
        <v>0.88</v>
      </c>
      <c r="O199">
        <v>5</v>
      </c>
      <c r="P199" t="str">
        <v>No</v>
      </c>
      <c r="Q199">
        <v>0</v>
      </c>
      <c r="R199">
        <v>0</v>
      </c>
      <c r="S199">
        <v>0</v>
      </c>
    </row>
    <row r="200" spans="1:19" x14ac:dyDescent="0.25">
      <c r="A200">
        <v>2256</v>
      </c>
      <c r="B200" t="str">
        <v>Female</v>
      </c>
      <c r="C200">
        <v>0.85</v>
      </c>
      <c r="D200">
        <v>0.55000000000000004</v>
      </c>
      <c r="E200">
        <v>0.6</v>
      </c>
      <c r="F200">
        <v>9.1300000000000008</v>
      </c>
      <c r="G200">
        <v>97</v>
      </c>
      <c r="H200">
        <v>87</v>
      </c>
      <c r="I200">
        <v>93</v>
      </c>
      <c r="J200">
        <v>0</v>
      </c>
      <c r="K200">
        <v>4</v>
      </c>
      <c r="L200">
        <v>16</v>
      </c>
      <c r="M200">
        <v>2</v>
      </c>
      <c r="N200">
        <v>0.6</v>
      </c>
      <c r="O200">
        <v>2</v>
      </c>
      <c r="P200" t="str">
        <v>Yes</v>
      </c>
      <c r="Q200">
        <v>1</v>
      </c>
      <c r="R200">
        <v>8</v>
      </c>
      <c r="S200">
        <v>0</v>
      </c>
    </row>
    <row r="201" spans="1:19" x14ac:dyDescent="0.25">
      <c r="A201">
        <v>2259</v>
      </c>
      <c r="B201" t="str">
        <v>Female</v>
      </c>
      <c r="C201">
        <v>0.51</v>
      </c>
      <c r="D201">
        <v>0.65</v>
      </c>
      <c r="E201">
        <v>0.79</v>
      </c>
      <c r="F201">
        <v>9.19</v>
      </c>
      <c r="G201">
        <v>56</v>
      </c>
      <c r="H201">
        <v>97</v>
      </c>
      <c r="I201">
        <v>90</v>
      </c>
      <c r="J201">
        <v>4</v>
      </c>
      <c r="K201">
        <v>5</v>
      </c>
      <c r="L201">
        <v>18</v>
      </c>
      <c r="M201">
        <v>0</v>
      </c>
      <c r="N201">
        <v>0.66</v>
      </c>
      <c r="O201">
        <v>1</v>
      </c>
      <c r="P201" t="str">
        <v>No</v>
      </c>
      <c r="Q201">
        <v>1</v>
      </c>
      <c r="R201">
        <v>4.0999999999999996</v>
      </c>
      <c r="S201">
        <v>0</v>
      </c>
    </row>
    <row r="202" spans="1:19" x14ac:dyDescent="0.25">
      <c r="A202">
        <v>2281</v>
      </c>
      <c r="B202" t="str">
        <v>Female</v>
      </c>
      <c r="C202">
        <v>0.71</v>
      </c>
      <c r="D202">
        <v>0.92</v>
      </c>
      <c r="E202">
        <v>0.72</v>
      </c>
      <c r="F202">
        <v>9.25</v>
      </c>
      <c r="G202">
        <v>48</v>
      </c>
      <c r="H202">
        <v>68</v>
      </c>
      <c r="I202">
        <v>74</v>
      </c>
      <c r="J202">
        <v>1</v>
      </c>
      <c r="K202">
        <v>4</v>
      </c>
      <c r="L202">
        <v>23</v>
      </c>
      <c r="M202">
        <v>2</v>
      </c>
      <c r="N202">
        <v>0.76</v>
      </c>
      <c r="O202">
        <v>1</v>
      </c>
      <c r="P202" t="str">
        <v>Yes</v>
      </c>
      <c r="Q202">
        <v>1</v>
      </c>
      <c r="R202">
        <v>6.7</v>
      </c>
      <c r="S202">
        <v>0</v>
      </c>
    </row>
    <row r="203" spans="1:19" x14ac:dyDescent="0.25">
      <c r="A203">
        <v>2294</v>
      </c>
      <c r="B203" t="str">
        <v>Female</v>
      </c>
      <c r="C203">
        <v>0.85</v>
      </c>
      <c r="D203">
        <v>0.62</v>
      </c>
      <c r="E203">
        <v>0.64</v>
      </c>
      <c r="F203">
        <v>9.69</v>
      </c>
      <c r="G203">
        <v>85</v>
      </c>
      <c r="H203">
        <v>41</v>
      </c>
      <c r="I203">
        <v>48</v>
      </c>
      <c r="J203">
        <v>3</v>
      </c>
      <c r="K203">
        <v>4</v>
      </c>
      <c r="L203">
        <v>1</v>
      </c>
      <c r="M203">
        <v>2</v>
      </c>
      <c r="N203">
        <v>0.86</v>
      </c>
      <c r="O203">
        <v>0</v>
      </c>
      <c r="P203" t="str">
        <v>Yes</v>
      </c>
      <c r="Q203">
        <v>0</v>
      </c>
      <c r="R203">
        <v>0</v>
      </c>
      <c r="S203">
        <v>0</v>
      </c>
    </row>
    <row r="204" spans="1:19" x14ac:dyDescent="0.25">
      <c r="A204">
        <v>2296</v>
      </c>
      <c r="B204" t="str">
        <v>Female</v>
      </c>
      <c r="C204">
        <v>0.67</v>
      </c>
      <c r="D204">
        <v>0.54</v>
      </c>
      <c r="E204">
        <v>0.79</v>
      </c>
      <c r="F204">
        <v>9.59</v>
      </c>
      <c r="G204">
        <v>88</v>
      </c>
      <c r="H204">
        <v>58</v>
      </c>
      <c r="I204">
        <v>71</v>
      </c>
      <c r="J204">
        <v>4</v>
      </c>
      <c r="K204">
        <v>1</v>
      </c>
      <c r="L204">
        <v>2</v>
      </c>
      <c r="M204">
        <v>0</v>
      </c>
      <c r="N204">
        <v>0.82</v>
      </c>
      <c r="O204">
        <v>2</v>
      </c>
      <c r="P204" t="str">
        <v>No</v>
      </c>
      <c r="Q204">
        <v>0</v>
      </c>
      <c r="R204">
        <v>0</v>
      </c>
      <c r="S204">
        <v>0</v>
      </c>
    </row>
    <row r="205" spans="1:19" x14ac:dyDescent="0.25">
      <c r="A205">
        <v>2371</v>
      </c>
      <c r="B205" t="str">
        <v>Female</v>
      </c>
      <c r="C205">
        <v>0.75</v>
      </c>
      <c r="D205">
        <v>0.56999999999999995</v>
      </c>
      <c r="E205">
        <v>0.82</v>
      </c>
      <c r="F205">
        <v>9.01</v>
      </c>
      <c r="G205">
        <v>77</v>
      </c>
      <c r="H205">
        <v>63</v>
      </c>
      <c r="I205">
        <v>87</v>
      </c>
      <c r="J205">
        <v>0</v>
      </c>
      <c r="K205">
        <v>3</v>
      </c>
      <c r="L205">
        <v>0</v>
      </c>
      <c r="M205">
        <v>2</v>
      </c>
      <c r="N205">
        <v>0.7</v>
      </c>
      <c r="O205">
        <v>2</v>
      </c>
      <c r="P205" t="str">
        <v>Yes</v>
      </c>
      <c r="Q205">
        <v>1</v>
      </c>
      <c r="R205">
        <v>4.6500000000000004</v>
      </c>
      <c r="S205">
        <v>0</v>
      </c>
    </row>
    <row r="206" spans="1:19" x14ac:dyDescent="0.25">
      <c r="A206">
        <v>2383</v>
      </c>
      <c r="B206" t="str">
        <v>Female</v>
      </c>
      <c r="C206">
        <v>0.55000000000000004</v>
      </c>
      <c r="D206">
        <v>0.72</v>
      </c>
      <c r="E206">
        <v>0.82</v>
      </c>
      <c r="F206">
        <v>9.65</v>
      </c>
      <c r="G206">
        <v>71</v>
      </c>
      <c r="H206">
        <v>79</v>
      </c>
      <c r="I206">
        <v>44</v>
      </c>
      <c r="J206">
        <v>1</v>
      </c>
      <c r="K206">
        <v>5</v>
      </c>
      <c r="L206">
        <v>0</v>
      </c>
      <c r="M206">
        <v>5</v>
      </c>
      <c r="N206">
        <v>0.65</v>
      </c>
      <c r="O206">
        <v>1</v>
      </c>
      <c r="P206" t="str">
        <v>No</v>
      </c>
      <c r="Q206">
        <v>0</v>
      </c>
      <c r="R206">
        <v>0</v>
      </c>
      <c r="S206">
        <v>0</v>
      </c>
    </row>
    <row r="207" spans="1:19" x14ac:dyDescent="0.25">
      <c r="A207">
        <v>2396</v>
      </c>
      <c r="B207" t="str">
        <v>Female</v>
      </c>
      <c r="C207">
        <v>0.57999999999999996</v>
      </c>
      <c r="D207">
        <v>0.67</v>
      </c>
      <c r="E207">
        <v>0.75</v>
      </c>
      <c r="F207">
        <v>9.31</v>
      </c>
      <c r="G207">
        <v>75</v>
      </c>
      <c r="H207">
        <v>66</v>
      </c>
      <c r="I207">
        <v>63</v>
      </c>
      <c r="J207">
        <v>2</v>
      </c>
      <c r="K207">
        <v>1</v>
      </c>
      <c r="L207">
        <v>10</v>
      </c>
      <c r="M207">
        <v>0</v>
      </c>
      <c r="N207">
        <v>0.98</v>
      </c>
      <c r="O207">
        <v>4</v>
      </c>
      <c r="P207" t="str">
        <v>Yes</v>
      </c>
      <c r="Q207">
        <v>0</v>
      </c>
      <c r="R207">
        <v>0</v>
      </c>
      <c r="S207">
        <v>0</v>
      </c>
    </row>
    <row r="208" spans="1:19" x14ac:dyDescent="0.25">
      <c r="A208">
        <v>2407</v>
      </c>
      <c r="B208" t="str">
        <v>Female</v>
      </c>
      <c r="C208">
        <v>0.77</v>
      </c>
      <c r="D208">
        <v>0.52</v>
      </c>
      <c r="E208">
        <v>0.81</v>
      </c>
      <c r="F208">
        <v>9.2799999999999994</v>
      </c>
      <c r="G208">
        <v>88</v>
      </c>
      <c r="H208">
        <v>45</v>
      </c>
      <c r="I208">
        <v>98</v>
      </c>
      <c r="J208">
        <v>0</v>
      </c>
      <c r="K208">
        <v>0</v>
      </c>
      <c r="L208">
        <v>3</v>
      </c>
      <c r="M208">
        <v>3</v>
      </c>
      <c r="N208">
        <v>0.89</v>
      </c>
      <c r="O208">
        <v>0</v>
      </c>
      <c r="P208" t="str">
        <v>Yes</v>
      </c>
      <c r="Q208">
        <v>0</v>
      </c>
      <c r="R208">
        <v>0</v>
      </c>
      <c r="S208">
        <v>0</v>
      </c>
    </row>
    <row r="209" spans="1:19" x14ac:dyDescent="0.25">
      <c r="A209">
        <v>2443</v>
      </c>
      <c r="B209" t="str">
        <v>Female</v>
      </c>
      <c r="C209">
        <v>0.5</v>
      </c>
      <c r="D209">
        <v>0.72</v>
      </c>
      <c r="E209">
        <v>0.69</v>
      </c>
      <c r="F209">
        <v>9.77</v>
      </c>
      <c r="G209">
        <v>80</v>
      </c>
      <c r="H209">
        <v>43</v>
      </c>
      <c r="I209">
        <v>89</v>
      </c>
      <c r="J209">
        <v>2</v>
      </c>
      <c r="K209">
        <v>1</v>
      </c>
      <c r="L209">
        <v>24</v>
      </c>
      <c r="M209">
        <v>0</v>
      </c>
      <c r="N209">
        <v>0.61</v>
      </c>
      <c r="O209">
        <v>1</v>
      </c>
      <c r="P209" t="str">
        <v>Yes</v>
      </c>
      <c r="Q209">
        <v>0</v>
      </c>
      <c r="R209">
        <v>0</v>
      </c>
      <c r="S209">
        <v>0</v>
      </c>
    </row>
    <row r="210" spans="1:19" x14ac:dyDescent="0.25">
      <c r="A210">
        <v>2461</v>
      </c>
      <c r="B210" t="str">
        <v>Female</v>
      </c>
      <c r="C210">
        <v>0.65</v>
      </c>
      <c r="D210">
        <v>0.92</v>
      </c>
      <c r="E210">
        <v>0.71</v>
      </c>
      <c r="F210">
        <v>9.3800000000000008</v>
      </c>
      <c r="G210">
        <v>79</v>
      </c>
      <c r="H210">
        <v>69</v>
      </c>
      <c r="I210">
        <v>81</v>
      </c>
      <c r="J210">
        <v>3</v>
      </c>
      <c r="K210">
        <v>2</v>
      </c>
      <c r="L210">
        <v>22</v>
      </c>
      <c r="M210">
        <v>5</v>
      </c>
      <c r="N210">
        <v>0.79</v>
      </c>
      <c r="O210">
        <v>0</v>
      </c>
      <c r="P210" t="str">
        <v>No</v>
      </c>
      <c r="Q210">
        <v>1</v>
      </c>
      <c r="R210">
        <v>5.86</v>
      </c>
      <c r="S210">
        <v>0</v>
      </c>
    </row>
    <row r="211" spans="1:19" x14ac:dyDescent="0.25">
      <c r="A211">
        <v>2462</v>
      </c>
      <c r="B211" t="str">
        <v>Female</v>
      </c>
      <c r="C211">
        <v>0.62</v>
      </c>
      <c r="D211">
        <v>0.56999999999999995</v>
      </c>
      <c r="E211">
        <v>0.68</v>
      </c>
      <c r="F211">
        <v>9.41</v>
      </c>
      <c r="G211">
        <v>85</v>
      </c>
      <c r="H211">
        <v>86</v>
      </c>
      <c r="I211">
        <v>56</v>
      </c>
      <c r="J211">
        <v>0</v>
      </c>
      <c r="K211">
        <v>5</v>
      </c>
      <c r="L211">
        <v>13</v>
      </c>
      <c r="M211">
        <v>3</v>
      </c>
      <c r="N211">
        <v>0.9</v>
      </c>
      <c r="O211">
        <v>5</v>
      </c>
      <c r="P211" t="str">
        <v>No</v>
      </c>
      <c r="Q211">
        <v>0</v>
      </c>
      <c r="R211">
        <v>0</v>
      </c>
      <c r="S211">
        <v>0</v>
      </c>
    </row>
    <row r="212" spans="1:19" x14ac:dyDescent="0.25">
      <c r="A212">
        <v>2472</v>
      </c>
      <c r="B212" t="str">
        <v>Female</v>
      </c>
      <c r="C212">
        <v>0.72</v>
      </c>
      <c r="D212">
        <v>0.55000000000000004</v>
      </c>
      <c r="E212">
        <v>0.71</v>
      </c>
      <c r="F212">
        <v>9.7200000000000006</v>
      </c>
      <c r="G212">
        <v>81</v>
      </c>
      <c r="H212">
        <v>87</v>
      </c>
      <c r="I212">
        <v>56</v>
      </c>
      <c r="J212">
        <v>1</v>
      </c>
      <c r="K212">
        <v>4</v>
      </c>
      <c r="L212">
        <v>4</v>
      </c>
      <c r="M212">
        <v>3</v>
      </c>
      <c r="N212">
        <v>0.69</v>
      </c>
      <c r="O212">
        <v>3</v>
      </c>
      <c r="P212" t="str">
        <v>Yes</v>
      </c>
      <c r="Q212">
        <v>0</v>
      </c>
      <c r="R212">
        <v>0</v>
      </c>
      <c r="S212">
        <v>0</v>
      </c>
    </row>
    <row r="213" spans="1:19" x14ac:dyDescent="0.25">
      <c r="A213">
        <v>2474</v>
      </c>
      <c r="B213" t="str">
        <v>Female</v>
      </c>
      <c r="C213">
        <v>0.72</v>
      </c>
      <c r="D213">
        <v>0.75</v>
      </c>
      <c r="E213">
        <v>0.82</v>
      </c>
      <c r="F213">
        <v>9.16</v>
      </c>
      <c r="G213">
        <v>79</v>
      </c>
      <c r="H213">
        <v>68</v>
      </c>
      <c r="I213">
        <v>90</v>
      </c>
      <c r="J213">
        <v>0</v>
      </c>
      <c r="K213">
        <v>1</v>
      </c>
      <c r="L213">
        <v>21</v>
      </c>
      <c r="M213">
        <v>5</v>
      </c>
      <c r="N213">
        <v>0.92</v>
      </c>
      <c r="O213">
        <v>3</v>
      </c>
      <c r="P213" t="str">
        <v>Yes</v>
      </c>
      <c r="Q213">
        <v>0</v>
      </c>
      <c r="R213">
        <v>0</v>
      </c>
      <c r="S213">
        <v>0</v>
      </c>
    </row>
    <row r="214" spans="1:19" x14ac:dyDescent="0.25">
      <c r="A214">
        <v>2500</v>
      </c>
      <c r="B214" t="str">
        <v>Female</v>
      </c>
      <c r="C214">
        <v>0.87</v>
      </c>
      <c r="D214">
        <v>0.91</v>
      </c>
      <c r="E214">
        <v>0.84</v>
      </c>
      <c r="F214">
        <v>9.64</v>
      </c>
      <c r="G214">
        <v>84</v>
      </c>
      <c r="H214">
        <v>47</v>
      </c>
      <c r="I214">
        <v>46</v>
      </c>
      <c r="J214">
        <v>1</v>
      </c>
      <c r="K214">
        <v>2</v>
      </c>
      <c r="L214">
        <v>20</v>
      </c>
      <c r="M214">
        <v>5</v>
      </c>
      <c r="N214">
        <v>0.62</v>
      </c>
      <c r="O214">
        <v>2</v>
      </c>
      <c r="P214" t="str">
        <v>No</v>
      </c>
      <c r="Q214">
        <v>0</v>
      </c>
      <c r="R214">
        <v>0</v>
      </c>
      <c r="S214">
        <v>0</v>
      </c>
    </row>
    <row r="215" spans="1:19" x14ac:dyDescent="0.25">
      <c r="A215">
        <v>2504</v>
      </c>
      <c r="B215" t="str">
        <v>Female</v>
      </c>
      <c r="C215">
        <v>0.56000000000000005</v>
      </c>
      <c r="D215">
        <v>0.55000000000000004</v>
      </c>
      <c r="E215">
        <v>0.84</v>
      </c>
      <c r="F215">
        <v>9.7899999999999991</v>
      </c>
      <c r="G215">
        <v>62</v>
      </c>
      <c r="H215">
        <v>91</v>
      </c>
      <c r="I215">
        <v>66</v>
      </c>
      <c r="J215">
        <v>3</v>
      </c>
      <c r="K215">
        <v>0</v>
      </c>
      <c r="L215">
        <v>18</v>
      </c>
      <c r="M215">
        <v>5</v>
      </c>
      <c r="N215">
        <v>0.7</v>
      </c>
      <c r="O215">
        <v>3</v>
      </c>
      <c r="P215" t="str">
        <v>Yes</v>
      </c>
      <c r="Q215">
        <v>0</v>
      </c>
      <c r="R215">
        <v>0</v>
      </c>
      <c r="S215">
        <v>0</v>
      </c>
    </row>
    <row r="216" spans="1:19" x14ac:dyDescent="0.25">
      <c r="A216">
        <v>2516</v>
      </c>
      <c r="B216" t="str">
        <v>Female</v>
      </c>
      <c r="C216">
        <v>0.93</v>
      </c>
      <c r="D216">
        <v>0.72</v>
      </c>
      <c r="E216">
        <v>0.71</v>
      </c>
      <c r="F216">
        <v>9.59</v>
      </c>
      <c r="G216">
        <v>40</v>
      </c>
      <c r="H216">
        <v>84</v>
      </c>
      <c r="I216">
        <v>54</v>
      </c>
      <c r="J216">
        <v>2</v>
      </c>
      <c r="K216">
        <v>2</v>
      </c>
      <c r="L216">
        <v>24</v>
      </c>
      <c r="M216">
        <v>5</v>
      </c>
      <c r="N216">
        <v>0.93</v>
      </c>
      <c r="O216">
        <v>3</v>
      </c>
      <c r="P216" t="str">
        <v>Yes</v>
      </c>
      <c r="Q216">
        <v>0</v>
      </c>
      <c r="R216">
        <v>0</v>
      </c>
      <c r="S216">
        <v>0</v>
      </c>
    </row>
    <row r="217" spans="1:19" x14ac:dyDescent="0.25">
      <c r="A217">
        <v>2533</v>
      </c>
      <c r="B217" t="str">
        <v>Female</v>
      </c>
      <c r="C217">
        <v>0.92</v>
      </c>
      <c r="D217">
        <v>0.56999999999999995</v>
      </c>
      <c r="E217">
        <v>0.65</v>
      </c>
      <c r="F217">
        <v>9.06</v>
      </c>
      <c r="G217">
        <v>49</v>
      </c>
      <c r="H217">
        <v>62</v>
      </c>
      <c r="I217">
        <v>69</v>
      </c>
      <c r="J217">
        <v>1</v>
      </c>
      <c r="K217">
        <v>5</v>
      </c>
      <c r="L217">
        <v>7</v>
      </c>
      <c r="M217">
        <v>2</v>
      </c>
      <c r="N217">
        <v>0.61</v>
      </c>
      <c r="O217">
        <v>5</v>
      </c>
      <c r="P217" t="str">
        <v>No</v>
      </c>
      <c r="Q217">
        <v>0</v>
      </c>
      <c r="R217">
        <v>0</v>
      </c>
      <c r="S217">
        <v>0</v>
      </c>
    </row>
    <row r="218" spans="1:19" x14ac:dyDescent="0.25">
      <c r="A218">
        <v>2539</v>
      </c>
      <c r="B218" t="str">
        <v>Female</v>
      </c>
      <c r="C218">
        <v>0.78</v>
      </c>
      <c r="D218">
        <v>0.72</v>
      </c>
      <c r="E218">
        <v>0.86</v>
      </c>
      <c r="F218">
        <v>9.1300000000000008</v>
      </c>
      <c r="G218">
        <v>53</v>
      </c>
      <c r="H218">
        <v>41</v>
      </c>
      <c r="I218">
        <v>67</v>
      </c>
      <c r="J218">
        <v>3</v>
      </c>
      <c r="K218">
        <v>0</v>
      </c>
      <c r="L218">
        <v>22</v>
      </c>
      <c r="M218">
        <v>3</v>
      </c>
      <c r="N218">
        <v>0.91</v>
      </c>
      <c r="O218">
        <v>5</v>
      </c>
      <c r="P218" t="str">
        <v>Yes</v>
      </c>
      <c r="Q218">
        <v>0</v>
      </c>
      <c r="R218">
        <v>0</v>
      </c>
      <c r="S218">
        <v>0</v>
      </c>
    </row>
    <row r="219" spans="1:19" x14ac:dyDescent="0.25">
      <c r="A219">
        <v>2551</v>
      </c>
      <c r="B219" t="str">
        <v>Female</v>
      </c>
      <c r="C219">
        <v>0.53</v>
      </c>
      <c r="D219">
        <v>0.9</v>
      </c>
      <c r="E219">
        <v>0.84</v>
      </c>
      <c r="F219">
        <v>9.25</v>
      </c>
      <c r="G219">
        <v>59</v>
      </c>
      <c r="H219">
        <v>92</v>
      </c>
      <c r="I219">
        <v>74</v>
      </c>
      <c r="J219">
        <v>3</v>
      </c>
      <c r="K219">
        <v>0</v>
      </c>
      <c r="L219">
        <v>1</v>
      </c>
      <c r="M219">
        <v>0</v>
      </c>
      <c r="N219">
        <v>0.65</v>
      </c>
      <c r="O219">
        <v>2</v>
      </c>
      <c r="P219" t="str">
        <v>No</v>
      </c>
      <c r="Q219">
        <v>1</v>
      </c>
      <c r="R219">
        <v>9.5399999999999991</v>
      </c>
      <c r="S219">
        <v>0</v>
      </c>
    </row>
    <row r="220" spans="1:19" x14ac:dyDescent="0.25">
      <c r="A220">
        <v>2559</v>
      </c>
      <c r="B220" t="str">
        <v>Female</v>
      </c>
      <c r="C220">
        <v>0.79</v>
      </c>
      <c r="D220">
        <v>0.65</v>
      </c>
      <c r="E220">
        <v>0.87</v>
      </c>
      <c r="F220">
        <v>9.24</v>
      </c>
      <c r="G220">
        <v>88</v>
      </c>
      <c r="H220">
        <v>67</v>
      </c>
      <c r="I220">
        <v>68</v>
      </c>
      <c r="J220">
        <v>0</v>
      </c>
      <c r="K220">
        <v>3</v>
      </c>
      <c r="L220">
        <v>9</v>
      </c>
      <c r="M220">
        <v>5</v>
      </c>
      <c r="N220">
        <v>0.76</v>
      </c>
      <c r="O220">
        <v>2</v>
      </c>
      <c r="P220" t="str">
        <v>Yes</v>
      </c>
      <c r="Q220">
        <v>1</v>
      </c>
      <c r="R220">
        <v>3.42</v>
      </c>
      <c r="S220">
        <v>0</v>
      </c>
    </row>
    <row r="221" spans="1:19" x14ac:dyDescent="0.25">
      <c r="A221">
        <v>2569</v>
      </c>
      <c r="B221" t="str">
        <v>Female</v>
      </c>
      <c r="C221">
        <v>0.55000000000000004</v>
      </c>
      <c r="D221">
        <v>0.77</v>
      </c>
      <c r="E221">
        <v>0.77</v>
      </c>
      <c r="F221">
        <v>9.8000000000000007</v>
      </c>
      <c r="G221">
        <v>52</v>
      </c>
      <c r="H221">
        <v>91</v>
      </c>
      <c r="I221">
        <v>86</v>
      </c>
      <c r="J221">
        <v>4</v>
      </c>
      <c r="K221">
        <v>3</v>
      </c>
      <c r="L221">
        <v>15</v>
      </c>
      <c r="M221">
        <v>3</v>
      </c>
      <c r="N221">
        <v>0.61</v>
      </c>
      <c r="O221">
        <v>0</v>
      </c>
      <c r="P221" t="str">
        <v>No</v>
      </c>
      <c r="Q221">
        <v>1</v>
      </c>
      <c r="R221">
        <v>4.22</v>
      </c>
      <c r="S221">
        <v>0</v>
      </c>
    </row>
    <row r="222" spans="1:19" x14ac:dyDescent="0.25">
      <c r="A222">
        <v>2580</v>
      </c>
      <c r="B222" t="str">
        <v>Female</v>
      </c>
      <c r="C222">
        <v>0.79</v>
      </c>
      <c r="D222">
        <v>0.74</v>
      </c>
      <c r="E222">
        <v>0.89</v>
      </c>
      <c r="F222">
        <v>9.31</v>
      </c>
      <c r="G222">
        <v>62</v>
      </c>
      <c r="H222">
        <v>52</v>
      </c>
      <c r="I222">
        <v>66</v>
      </c>
      <c r="J222">
        <v>1</v>
      </c>
      <c r="K222">
        <v>4</v>
      </c>
      <c r="L222">
        <v>20</v>
      </c>
      <c r="M222">
        <v>5</v>
      </c>
      <c r="N222">
        <v>0.84</v>
      </c>
      <c r="O222">
        <v>3</v>
      </c>
      <c r="P222" t="str">
        <v>No</v>
      </c>
      <c r="Q222">
        <v>0</v>
      </c>
      <c r="R222">
        <v>0</v>
      </c>
      <c r="S222">
        <v>0</v>
      </c>
    </row>
    <row r="223" spans="1:19" x14ac:dyDescent="0.25">
      <c r="A223">
        <v>2603</v>
      </c>
      <c r="B223" t="str">
        <v>Female</v>
      </c>
      <c r="C223">
        <v>0.67</v>
      </c>
      <c r="D223">
        <v>0.81</v>
      </c>
      <c r="E223">
        <v>0.75</v>
      </c>
      <c r="F223">
        <v>9.4600000000000009</v>
      </c>
      <c r="G223">
        <v>62</v>
      </c>
      <c r="H223">
        <v>51</v>
      </c>
      <c r="I223">
        <v>85</v>
      </c>
      <c r="J223">
        <v>3</v>
      </c>
      <c r="K223">
        <v>5</v>
      </c>
      <c r="L223">
        <v>2</v>
      </c>
      <c r="M223">
        <v>3</v>
      </c>
      <c r="N223">
        <v>0.69</v>
      </c>
      <c r="O223">
        <v>4</v>
      </c>
      <c r="P223" t="str">
        <v>Yes</v>
      </c>
      <c r="Q223">
        <v>0</v>
      </c>
      <c r="R223">
        <v>0</v>
      </c>
      <c r="S223">
        <v>0</v>
      </c>
    </row>
    <row r="224" spans="1:19" x14ac:dyDescent="0.25">
      <c r="A224">
        <v>2610</v>
      </c>
      <c r="B224" t="str">
        <v>Female</v>
      </c>
      <c r="C224">
        <v>0.6</v>
      </c>
      <c r="D224">
        <v>0.86</v>
      </c>
      <c r="E224">
        <v>0.77</v>
      </c>
      <c r="F224">
        <v>9.44</v>
      </c>
      <c r="G224">
        <v>46</v>
      </c>
      <c r="H224">
        <v>60</v>
      </c>
      <c r="I224">
        <v>52</v>
      </c>
      <c r="J224">
        <v>4</v>
      </c>
      <c r="K224">
        <v>0</v>
      </c>
      <c r="L224">
        <v>19</v>
      </c>
      <c r="M224">
        <v>1</v>
      </c>
      <c r="N224">
        <v>0.92</v>
      </c>
      <c r="O224">
        <v>0</v>
      </c>
      <c r="P224" t="str">
        <v>No</v>
      </c>
      <c r="Q224">
        <v>0</v>
      </c>
      <c r="R224">
        <v>0</v>
      </c>
      <c r="S224">
        <v>0</v>
      </c>
    </row>
    <row r="225" spans="1:19" x14ac:dyDescent="0.25">
      <c r="A225">
        <v>2611</v>
      </c>
      <c r="B225" t="str">
        <v>Female</v>
      </c>
      <c r="C225">
        <v>0.53</v>
      </c>
      <c r="D225">
        <v>0.71</v>
      </c>
      <c r="E225">
        <v>0.79</v>
      </c>
      <c r="F225">
        <v>9.61</v>
      </c>
      <c r="G225">
        <v>68</v>
      </c>
      <c r="H225">
        <v>49</v>
      </c>
      <c r="I225">
        <v>52</v>
      </c>
      <c r="J225">
        <v>1</v>
      </c>
      <c r="K225">
        <v>2</v>
      </c>
      <c r="L225">
        <v>7</v>
      </c>
      <c r="M225">
        <v>4</v>
      </c>
      <c r="N225">
        <v>0.84</v>
      </c>
      <c r="O225">
        <v>2</v>
      </c>
      <c r="P225" t="str">
        <v>Yes</v>
      </c>
      <c r="Q225">
        <v>0</v>
      </c>
      <c r="R225">
        <v>0</v>
      </c>
      <c r="S225">
        <v>0</v>
      </c>
    </row>
    <row r="226" spans="1:19" x14ac:dyDescent="0.25">
      <c r="A226">
        <v>2612</v>
      </c>
      <c r="B226" t="str">
        <v>Female</v>
      </c>
      <c r="C226">
        <v>0.67</v>
      </c>
      <c r="D226">
        <v>0.66</v>
      </c>
      <c r="E226">
        <v>0.57999999999999996</v>
      </c>
      <c r="F226">
        <v>9.49</v>
      </c>
      <c r="G226">
        <v>83</v>
      </c>
      <c r="H226">
        <v>98</v>
      </c>
      <c r="I226">
        <v>64</v>
      </c>
      <c r="J226">
        <v>4</v>
      </c>
      <c r="K226">
        <v>3</v>
      </c>
      <c r="L226">
        <v>20</v>
      </c>
      <c r="M226">
        <v>0</v>
      </c>
      <c r="N226">
        <v>0.9</v>
      </c>
      <c r="O226">
        <v>4</v>
      </c>
      <c r="P226" t="str">
        <v>Yes</v>
      </c>
      <c r="Q226">
        <v>0</v>
      </c>
      <c r="R226">
        <v>0</v>
      </c>
      <c r="S226">
        <v>0</v>
      </c>
    </row>
    <row r="227" spans="1:19" x14ac:dyDescent="0.25">
      <c r="A227">
        <v>2635</v>
      </c>
      <c r="B227" t="str">
        <v>Female</v>
      </c>
      <c r="C227">
        <v>0.54</v>
      </c>
      <c r="D227">
        <v>0.86</v>
      </c>
      <c r="E227">
        <v>0.86</v>
      </c>
      <c r="F227">
        <v>9.08</v>
      </c>
      <c r="G227">
        <v>80</v>
      </c>
      <c r="H227">
        <v>64</v>
      </c>
      <c r="I227">
        <v>68</v>
      </c>
      <c r="J227">
        <v>2</v>
      </c>
      <c r="K227">
        <v>2</v>
      </c>
      <c r="L227">
        <v>21</v>
      </c>
      <c r="M227">
        <v>0</v>
      </c>
      <c r="N227">
        <v>0.6</v>
      </c>
      <c r="O227">
        <v>2</v>
      </c>
      <c r="P227" t="str">
        <v>Yes</v>
      </c>
      <c r="Q227">
        <v>1</v>
      </c>
      <c r="R227">
        <v>13.38</v>
      </c>
      <c r="S227">
        <v>0</v>
      </c>
    </row>
    <row r="228" spans="1:19" x14ac:dyDescent="0.25">
      <c r="A228">
        <v>2638</v>
      </c>
      <c r="B228" t="str">
        <v>Female</v>
      </c>
      <c r="C228">
        <v>0.91</v>
      </c>
      <c r="D228">
        <v>0.62</v>
      </c>
      <c r="E228">
        <v>0.74</v>
      </c>
      <c r="F228">
        <v>9.39</v>
      </c>
      <c r="G228">
        <v>69</v>
      </c>
      <c r="H228">
        <v>75</v>
      </c>
      <c r="I228">
        <v>89</v>
      </c>
      <c r="J228">
        <v>0</v>
      </c>
      <c r="K228">
        <v>5</v>
      </c>
      <c r="L228">
        <v>8</v>
      </c>
      <c r="M228">
        <v>0</v>
      </c>
      <c r="N228">
        <v>0.8</v>
      </c>
      <c r="O228">
        <v>0</v>
      </c>
      <c r="P228" t="str">
        <v>No</v>
      </c>
      <c r="Q228">
        <v>1</v>
      </c>
      <c r="R228">
        <v>10.73</v>
      </c>
      <c r="S228">
        <v>0</v>
      </c>
    </row>
    <row r="229" spans="1:19" x14ac:dyDescent="0.25">
      <c r="A229">
        <v>2640</v>
      </c>
      <c r="B229" t="str">
        <v>Female</v>
      </c>
      <c r="C229">
        <v>0.59</v>
      </c>
      <c r="D229">
        <v>0.9</v>
      </c>
      <c r="E229">
        <v>0.68</v>
      </c>
      <c r="F229">
        <v>9.41</v>
      </c>
      <c r="G229">
        <v>87</v>
      </c>
      <c r="H229">
        <v>58</v>
      </c>
      <c r="I229">
        <v>65</v>
      </c>
      <c r="J229">
        <v>0</v>
      </c>
      <c r="K229">
        <v>4</v>
      </c>
      <c r="L229">
        <v>7</v>
      </c>
      <c r="M229">
        <v>0</v>
      </c>
      <c r="N229">
        <v>0.86</v>
      </c>
      <c r="O229">
        <v>3</v>
      </c>
      <c r="P229" t="str">
        <v>Yes</v>
      </c>
      <c r="Q229">
        <v>0</v>
      </c>
      <c r="R229">
        <v>0</v>
      </c>
      <c r="S229">
        <v>0</v>
      </c>
    </row>
    <row r="230" spans="1:19" x14ac:dyDescent="0.25">
      <c r="A230">
        <v>2658</v>
      </c>
      <c r="B230" t="str">
        <v>Female</v>
      </c>
      <c r="C230">
        <v>0.52</v>
      </c>
      <c r="D230">
        <v>0.56000000000000005</v>
      </c>
      <c r="E230">
        <v>0.81</v>
      </c>
      <c r="F230">
        <v>9.4700000000000006</v>
      </c>
      <c r="G230">
        <v>46</v>
      </c>
      <c r="H230">
        <v>90</v>
      </c>
      <c r="I230">
        <v>86</v>
      </c>
      <c r="J230">
        <v>2</v>
      </c>
      <c r="K230">
        <v>1</v>
      </c>
      <c r="L230">
        <v>19</v>
      </c>
      <c r="M230">
        <v>1</v>
      </c>
      <c r="N230">
        <v>0.83</v>
      </c>
      <c r="O230">
        <v>5</v>
      </c>
      <c r="P230" t="str">
        <v>No</v>
      </c>
      <c r="Q230">
        <v>0</v>
      </c>
      <c r="R230">
        <v>0</v>
      </c>
      <c r="S230">
        <v>0</v>
      </c>
    </row>
    <row r="231" spans="1:19" x14ac:dyDescent="0.25">
      <c r="A231">
        <v>2667</v>
      </c>
      <c r="B231" t="str">
        <v>Female</v>
      </c>
      <c r="C231">
        <v>0.72</v>
      </c>
      <c r="D231">
        <v>0.53</v>
      </c>
      <c r="E231">
        <v>0.56000000000000005</v>
      </c>
      <c r="F231">
        <v>9.18</v>
      </c>
      <c r="G231">
        <v>69</v>
      </c>
      <c r="H231">
        <v>95</v>
      </c>
      <c r="I231">
        <v>85</v>
      </c>
      <c r="J231">
        <v>3</v>
      </c>
      <c r="K231">
        <v>1</v>
      </c>
      <c r="L231">
        <v>18</v>
      </c>
      <c r="M231">
        <v>2</v>
      </c>
      <c r="N231">
        <v>0.85</v>
      </c>
      <c r="O231">
        <v>4</v>
      </c>
      <c r="P231" t="str">
        <v>Yes</v>
      </c>
      <c r="Q231">
        <v>0</v>
      </c>
      <c r="R231">
        <v>0</v>
      </c>
      <c r="S231">
        <v>0</v>
      </c>
    </row>
    <row r="232" spans="1:19" x14ac:dyDescent="0.25">
      <c r="A232">
        <v>2668</v>
      </c>
      <c r="B232" t="str">
        <v>Female</v>
      </c>
      <c r="C232">
        <v>0.65</v>
      </c>
      <c r="D232">
        <v>0.55000000000000004</v>
      </c>
      <c r="E232">
        <v>0.85</v>
      </c>
      <c r="F232">
        <v>9.35</v>
      </c>
      <c r="G232">
        <v>75</v>
      </c>
      <c r="H232">
        <v>47</v>
      </c>
      <c r="I232">
        <v>43</v>
      </c>
      <c r="J232">
        <v>0</v>
      </c>
      <c r="K232">
        <v>1</v>
      </c>
      <c r="L232">
        <v>0</v>
      </c>
      <c r="M232">
        <v>2</v>
      </c>
      <c r="N232">
        <v>0.83</v>
      </c>
      <c r="O232">
        <v>5</v>
      </c>
      <c r="P232" t="str">
        <v>No</v>
      </c>
      <c r="Q232">
        <v>0</v>
      </c>
      <c r="R232">
        <v>0</v>
      </c>
      <c r="S232">
        <v>0</v>
      </c>
    </row>
    <row r="233" spans="1:19" x14ac:dyDescent="0.25">
      <c r="A233">
        <v>2685</v>
      </c>
      <c r="B233" t="str">
        <v>Female</v>
      </c>
      <c r="C233">
        <v>0.59</v>
      </c>
      <c r="D233">
        <v>0.9</v>
      </c>
      <c r="E233">
        <v>0.81</v>
      </c>
      <c r="F233">
        <v>9.2799999999999994</v>
      </c>
      <c r="G233">
        <v>89</v>
      </c>
      <c r="H233">
        <v>59</v>
      </c>
      <c r="I233">
        <v>94</v>
      </c>
      <c r="J233">
        <v>0</v>
      </c>
      <c r="K233">
        <v>0</v>
      </c>
      <c r="L233">
        <v>8</v>
      </c>
      <c r="M233">
        <v>4</v>
      </c>
      <c r="N233">
        <v>0.73</v>
      </c>
      <c r="O233">
        <v>5</v>
      </c>
      <c r="P233" t="str">
        <v>Yes</v>
      </c>
      <c r="Q233">
        <v>0</v>
      </c>
      <c r="R233">
        <v>0</v>
      </c>
      <c r="S233">
        <v>0</v>
      </c>
    </row>
    <row r="234" spans="1:19" x14ac:dyDescent="0.25">
      <c r="A234">
        <v>2696</v>
      </c>
      <c r="B234" t="str">
        <v>Female</v>
      </c>
      <c r="C234">
        <v>0.63</v>
      </c>
      <c r="D234">
        <v>0.7</v>
      </c>
      <c r="E234">
        <v>0.59</v>
      </c>
      <c r="F234">
        <v>9.3800000000000008</v>
      </c>
      <c r="G234">
        <v>55</v>
      </c>
      <c r="H234">
        <v>64</v>
      </c>
      <c r="I234">
        <v>91</v>
      </c>
      <c r="J234">
        <v>0</v>
      </c>
      <c r="K234">
        <v>1</v>
      </c>
      <c r="L234">
        <v>15</v>
      </c>
      <c r="M234">
        <v>2</v>
      </c>
      <c r="N234">
        <v>0.92</v>
      </c>
      <c r="O234">
        <v>1</v>
      </c>
      <c r="P234" t="str">
        <v>No</v>
      </c>
      <c r="Q234">
        <v>1</v>
      </c>
      <c r="R234">
        <v>14.8</v>
      </c>
      <c r="S234">
        <v>0</v>
      </c>
    </row>
    <row r="235" spans="1:19" x14ac:dyDescent="0.25">
      <c r="A235">
        <v>2699</v>
      </c>
      <c r="B235" t="str">
        <v>Female</v>
      </c>
      <c r="C235">
        <v>0.72</v>
      </c>
      <c r="D235">
        <v>0.82</v>
      </c>
      <c r="E235">
        <v>0.88</v>
      </c>
      <c r="F235">
        <v>9.06</v>
      </c>
      <c r="G235">
        <v>82</v>
      </c>
      <c r="H235">
        <v>85</v>
      </c>
      <c r="I235">
        <v>83</v>
      </c>
      <c r="J235">
        <v>3</v>
      </c>
      <c r="K235">
        <v>1</v>
      </c>
      <c r="L235">
        <v>16</v>
      </c>
      <c r="M235">
        <v>0</v>
      </c>
      <c r="N235">
        <v>0.69</v>
      </c>
      <c r="O235">
        <v>2</v>
      </c>
      <c r="P235" t="str">
        <v>Yes</v>
      </c>
      <c r="Q235">
        <v>1</v>
      </c>
      <c r="R235">
        <v>3.71</v>
      </c>
      <c r="S235">
        <v>0</v>
      </c>
    </row>
    <row r="236" spans="1:19" x14ac:dyDescent="0.25">
      <c r="A236">
        <v>2709</v>
      </c>
      <c r="B236" t="str">
        <v>Female</v>
      </c>
      <c r="C236">
        <v>0.77</v>
      </c>
      <c r="D236">
        <v>0.72</v>
      </c>
      <c r="E236">
        <v>0.59</v>
      </c>
      <c r="F236">
        <v>9.4</v>
      </c>
      <c r="G236">
        <v>81</v>
      </c>
      <c r="H236">
        <v>52</v>
      </c>
      <c r="I236">
        <v>52</v>
      </c>
      <c r="J236">
        <v>1</v>
      </c>
      <c r="K236">
        <v>0</v>
      </c>
      <c r="L236">
        <v>5</v>
      </c>
      <c r="M236">
        <v>3</v>
      </c>
      <c r="N236">
        <v>0.76</v>
      </c>
      <c r="O236">
        <v>4</v>
      </c>
      <c r="P236" t="str">
        <v>Yes</v>
      </c>
      <c r="Q236">
        <v>0</v>
      </c>
      <c r="R236">
        <v>0</v>
      </c>
      <c r="S236">
        <v>0</v>
      </c>
    </row>
    <row r="237" spans="1:19" x14ac:dyDescent="0.25">
      <c r="A237">
        <v>2736</v>
      </c>
      <c r="B237" t="str">
        <v>Female</v>
      </c>
      <c r="C237">
        <v>0.67</v>
      </c>
      <c r="D237">
        <v>0.85</v>
      </c>
      <c r="E237">
        <v>0.56000000000000005</v>
      </c>
      <c r="F237">
        <v>9.18</v>
      </c>
      <c r="G237">
        <v>83</v>
      </c>
      <c r="H237">
        <v>80</v>
      </c>
      <c r="I237">
        <v>59</v>
      </c>
      <c r="J237">
        <v>2</v>
      </c>
      <c r="K237">
        <v>3</v>
      </c>
      <c r="L237">
        <v>15</v>
      </c>
      <c r="M237">
        <v>4</v>
      </c>
      <c r="N237">
        <v>0.88</v>
      </c>
      <c r="O237">
        <v>0</v>
      </c>
      <c r="P237" t="str">
        <v>No</v>
      </c>
      <c r="Q237">
        <v>1</v>
      </c>
      <c r="R237">
        <v>4.8</v>
      </c>
      <c r="S237">
        <v>0</v>
      </c>
    </row>
    <row r="238" spans="1:19" x14ac:dyDescent="0.25">
      <c r="A238">
        <v>2738</v>
      </c>
      <c r="B238" t="str">
        <v>Female</v>
      </c>
      <c r="C238">
        <v>0.51</v>
      </c>
      <c r="D238">
        <v>0.5</v>
      </c>
      <c r="E238">
        <v>0.85</v>
      </c>
      <c r="F238">
        <v>9.16</v>
      </c>
      <c r="G238">
        <v>98</v>
      </c>
      <c r="H238">
        <v>77</v>
      </c>
      <c r="I238">
        <v>44</v>
      </c>
      <c r="J238">
        <v>2</v>
      </c>
      <c r="K238">
        <v>0</v>
      </c>
      <c r="L238">
        <v>21</v>
      </c>
      <c r="M238">
        <v>0</v>
      </c>
      <c r="N238">
        <v>0.72</v>
      </c>
      <c r="O238">
        <v>3</v>
      </c>
      <c r="P238" t="str">
        <v>No</v>
      </c>
      <c r="Q238">
        <v>0</v>
      </c>
      <c r="R238">
        <v>0</v>
      </c>
      <c r="S238">
        <v>0</v>
      </c>
    </row>
    <row r="239" spans="1:19" x14ac:dyDescent="0.25">
      <c r="A239">
        <v>2739</v>
      </c>
      <c r="B239" t="str">
        <v>Female</v>
      </c>
      <c r="C239">
        <v>0.59</v>
      </c>
      <c r="D239">
        <v>0.76</v>
      </c>
      <c r="E239">
        <v>0.65</v>
      </c>
      <c r="F239">
        <v>9.0500000000000007</v>
      </c>
      <c r="G239">
        <v>83</v>
      </c>
      <c r="H239">
        <v>60</v>
      </c>
      <c r="I239">
        <v>95</v>
      </c>
      <c r="J239">
        <v>2</v>
      </c>
      <c r="K239">
        <v>5</v>
      </c>
      <c r="L239">
        <v>3</v>
      </c>
      <c r="M239">
        <v>1</v>
      </c>
      <c r="N239">
        <v>0.87</v>
      </c>
      <c r="O239">
        <v>5</v>
      </c>
      <c r="P239" t="str">
        <v>No</v>
      </c>
      <c r="Q239">
        <v>0</v>
      </c>
      <c r="R239">
        <v>0</v>
      </c>
      <c r="S239">
        <v>0</v>
      </c>
    </row>
    <row r="240" spans="1:19" x14ac:dyDescent="0.25">
      <c r="A240">
        <v>2750</v>
      </c>
      <c r="B240" t="str">
        <v>Female</v>
      </c>
      <c r="C240">
        <v>0.94</v>
      </c>
      <c r="D240">
        <v>0.82</v>
      </c>
      <c r="E240">
        <v>0.56999999999999995</v>
      </c>
      <c r="F240">
        <v>9.61</v>
      </c>
      <c r="G240">
        <v>51</v>
      </c>
      <c r="H240">
        <v>68</v>
      </c>
      <c r="I240">
        <v>91</v>
      </c>
      <c r="J240">
        <v>1</v>
      </c>
      <c r="K240">
        <v>0</v>
      </c>
      <c r="L240">
        <v>15</v>
      </c>
      <c r="M240">
        <v>2</v>
      </c>
      <c r="N240">
        <v>0.8</v>
      </c>
      <c r="O240">
        <v>4</v>
      </c>
      <c r="P240" t="str">
        <v>No</v>
      </c>
      <c r="Q240">
        <v>0</v>
      </c>
      <c r="R240">
        <v>0</v>
      </c>
      <c r="S240">
        <v>0</v>
      </c>
    </row>
    <row r="241" spans="1:19" x14ac:dyDescent="0.25">
      <c r="A241">
        <v>2755</v>
      </c>
      <c r="B241" t="str">
        <v>Female</v>
      </c>
      <c r="C241">
        <v>0.92</v>
      </c>
      <c r="D241">
        <v>0.64</v>
      </c>
      <c r="E241">
        <v>0.61</v>
      </c>
      <c r="F241">
        <v>9.06</v>
      </c>
      <c r="G241">
        <v>75</v>
      </c>
      <c r="H241">
        <v>73</v>
      </c>
      <c r="I241">
        <v>42</v>
      </c>
      <c r="J241">
        <v>4</v>
      </c>
      <c r="K241">
        <v>1</v>
      </c>
      <c r="L241">
        <v>12</v>
      </c>
      <c r="M241">
        <v>1</v>
      </c>
      <c r="N241">
        <v>0.97</v>
      </c>
      <c r="O241">
        <v>0</v>
      </c>
      <c r="P241" t="str">
        <v>Yes</v>
      </c>
      <c r="Q241">
        <v>0</v>
      </c>
      <c r="R241">
        <v>0</v>
      </c>
      <c r="S241">
        <v>0</v>
      </c>
    </row>
    <row r="242" spans="1:19" x14ac:dyDescent="0.25">
      <c r="A242">
        <v>2790</v>
      </c>
      <c r="B242" t="str">
        <v>Female</v>
      </c>
      <c r="C242">
        <v>0.9</v>
      </c>
      <c r="D242">
        <v>0.88</v>
      </c>
      <c r="E242">
        <v>0.63</v>
      </c>
      <c r="F242">
        <v>9.07</v>
      </c>
      <c r="G242">
        <v>64</v>
      </c>
      <c r="H242">
        <v>96</v>
      </c>
      <c r="I242">
        <v>46</v>
      </c>
      <c r="J242">
        <v>4</v>
      </c>
      <c r="K242">
        <v>3</v>
      </c>
      <c r="L242">
        <v>22</v>
      </c>
      <c r="M242">
        <v>0</v>
      </c>
      <c r="N242">
        <v>0.95</v>
      </c>
      <c r="O242">
        <v>4</v>
      </c>
      <c r="P242" t="str">
        <v>No</v>
      </c>
      <c r="Q242">
        <v>0</v>
      </c>
      <c r="R242">
        <v>0</v>
      </c>
      <c r="S242">
        <v>0</v>
      </c>
    </row>
    <row r="243" spans="1:19" x14ac:dyDescent="0.25">
      <c r="A243">
        <v>2795</v>
      </c>
      <c r="B243" t="str">
        <v>Female</v>
      </c>
      <c r="C243">
        <v>0.92</v>
      </c>
      <c r="D243">
        <v>0.78</v>
      </c>
      <c r="E243">
        <v>0.63</v>
      </c>
      <c r="F243">
        <v>9.52</v>
      </c>
      <c r="G243">
        <v>66</v>
      </c>
      <c r="H243">
        <v>51</v>
      </c>
      <c r="I243">
        <v>55</v>
      </c>
      <c r="J243">
        <v>1</v>
      </c>
      <c r="K243">
        <v>1</v>
      </c>
      <c r="L243">
        <v>24</v>
      </c>
      <c r="M243">
        <v>0</v>
      </c>
      <c r="N243">
        <v>0.84</v>
      </c>
      <c r="O243">
        <v>0</v>
      </c>
      <c r="P243" t="str">
        <v>No</v>
      </c>
      <c r="Q243">
        <v>0</v>
      </c>
      <c r="R243">
        <v>0</v>
      </c>
      <c r="S243">
        <v>0</v>
      </c>
    </row>
    <row r="244" spans="1:19" x14ac:dyDescent="0.25">
      <c r="A244">
        <v>2796</v>
      </c>
      <c r="B244" t="str">
        <v>Female</v>
      </c>
      <c r="C244">
        <v>0.92</v>
      </c>
      <c r="D244">
        <v>0.79</v>
      </c>
      <c r="E244">
        <v>0.67</v>
      </c>
      <c r="F244">
        <v>9.2100000000000009</v>
      </c>
      <c r="G244">
        <v>64</v>
      </c>
      <c r="H244">
        <v>56</v>
      </c>
      <c r="I244">
        <v>56</v>
      </c>
      <c r="J244">
        <v>1</v>
      </c>
      <c r="K244">
        <v>5</v>
      </c>
      <c r="L244">
        <v>13</v>
      </c>
      <c r="M244">
        <v>2</v>
      </c>
      <c r="N244">
        <v>0.62</v>
      </c>
      <c r="O244">
        <v>1</v>
      </c>
      <c r="P244" t="str">
        <v>No</v>
      </c>
      <c r="Q244">
        <v>0</v>
      </c>
      <c r="R244">
        <v>0</v>
      </c>
      <c r="S244">
        <v>0</v>
      </c>
    </row>
    <row r="245" spans="1:19" x14ac:dyDescent="0.25">
      <c r="A245">
        <v>2802</v>
      </c>
      <c r="B245" t="str">
        <v>Female</v>
      </c>
      <c r="C245">
        <v>0.67</v>
      </c>
      <c r="D245">
        <v>0.76</v>
      </c>
      <c r="E245">
        <v>0.89</v>
      </c>
      <c r="F245">
        <v>9.66</v>
      </c>
      <c r="G245">
        <v>53</v>
      </c>
      <c r="H245">
        <v>42</v>
      </c>
      <c r="I245">
        <v>58</v>
      </c>
      <c r="J245">
        <v>0</v>
      </c>
      <c r="K245">
        <v>5</v>
      </c>
      <c r="L245">
        <v>3</v>
      </c>
      <c r="M245">
        <v>5</v>
      </c>
      <c r="N245">
        <v>0.94</v>
      </c>
      <c r="O245">
        <v>1</v>
      </c>
      <c r="P245" t="str">
        <v>No</v>
      </c>
      <c r="Q245">
        <v>0</v>
      </c>
      <c r="R245">
        <v>0</v>
      </c>
      <c r="S245">
        <v>0</v>
      </c>
    </row>
    <row r="246" spans="1:19" x14ac:dyDescent="0.25">
      <c r="A246">
        <v>2815</v>
      </c>
      <c r="B246" t="str">
        <v>Female</v>
      </c>
      <c r="C246">
        <v>0.91</v>
      </c>
      <c r="D246">
        <v>0.84</v>
      </c>
      <c r="E246">
        <v>0.65</v>
      </c>
      <c r="F246">
        <v>9.6199999999999992</v>
      </c>
      <c r="G246">
        <v>87</v>
      </c>
      <c r="H246">
        <v>51</v>
      </c>
      <c r="I246">
        <v>51</v>
      </c>
      <c r="J246">
        <v>2</v>
      </c>
      <c r="K246">
        <v>1</v>
      </c>
      <c r="L246">
        <v>12</v>
      </c>
      <c r="M246">
        <v>1</v>
      </c>
      <c r="N246">
        <v>0.96</v>
      </c>
      <c r="O246">
        <v>2</v>
      </c>
      <c r="P246" t="str">
        <v>Yes</v>
      </c>
      <c r="Q246">
        <v>0</v>
      </c>
      <c r="R246">
        <v>0</v>
      </c>
      <c r="S246">
        <v>0</v>
      </c>
    </row>
    <row r="247" spans="1:19" x14ac:dyDescent="0.25">
      <c r="A247">
        <v>2816</v>
      </c>
      <c r="B247" t="str">
        <v>Female</v>
      </c>
      <c r="C247">
        <v>0.56000000000000005</v>
      </c>
      <c r="D247">
        <v>0.76</v>
      </c>
      <c r="E247">
        <v>0.64</v>
      </c>
      <c r="F247">
        <v>9.0399999999999991</v>
      </c>
      <c r="G247">
        <v>92</v>
      </c>
      <c r="H247">
        <v>70</v>
      </c>
      <c r="I247">
        <v>88</v>
      </c>
      <c r="J247">
        <v>4</v>
      </c>
      <c r="K247">
        <v>5</v>
      </c>
      <c r="L247">
        <v>9</v>
      </c>
      <c r="M247">
        <v>3</v>
      </c>
      <c r="N247">
        <v>0.92</v>
      </c>
      <c r="O247">
        <v>2</v>
      </c>
      <c r="P247" t="str">
        <v>No</v>
      </c>
      <c r="Q247">
        <v>1</v>
      </c>
      <c r="R247">
        <v>4.09</v>
      </c>
      <c r="S247">
        <v>0</v>
      </c>
    </row>
    <row r="248" spans="1:19" x14ac:dyDescent="0.25">
      <c r="A248">
        <v>2847</v>
      </c>
      <c r="B248" t="str">
        <v>Female</v>
      </c>
      <c r="C248">
        <v>0.89</v>
      </c>
      <c r="D248">
        <v>0.6</v>
      </c>
      <c r="E248">
        <v>0.73</v>
      </c>
      <c r="F248">
        <v>9.6199999999999992</v>
      </c>
      <c r="G248">
        <v>75</v>
      </c>
      <c r="H248">
        <v>83</v>
      </c>
      <c r="I248">
        <v>75</v>
      </c>
      <c r="J248">
        <v>0</v>
      </c>
      <c r="K248">
        <v>1</v>
      </c>
      <c r="L248">
        <v>1</v>
      </c>
      <c r="M248">
        <v>2</v>
      </c>
      <c r="N248">
        <v>0.76</v>
      </c>
      <c r="O248">
        <v>5</v>
      </c>
      <c r="P248" t="str">
        <v>Yes</v>
      </c>
      <c r="Q248">
        <v>0</v>
      </c>
      <c r="R248">
        <v>0</v>
      </c>
      <c r="S248">
        <v>0</v>
      </c>
    </row>
    <row r="249" spans="1:19" x14ac:dyDescent="0.25">
      <c r="A249">
        <v>2850</v>
      </c>
      <c r="B249" t="str">
        <v>Female</v>
      </c>
      <c r="C249">
        <v>0.82</v>
      </c>
      <c r="D249">
        <v>0.75</v>
      </c>
      <c r="E249">
        <v>0.89</v>
      </c>
      <c r="F249">
        <v>9.68</v>
      </c>
      <c r="G249">
        <v>84</v>
      </c>
      <c r="H249">
        <v>77</v>
      </c>
      <c r="I249">
        <v>60</v>
      </c>
      <c r="J249">
        <v>2</v>
      </c>
      <c r="K249">
        <v>1</v>
      </c>
      <c r="L249">
        <v>23</v>
      </c>
      <c r="M249">
        <v>0</v>
      </c>
      <c r="N249">
        <v>0.64</v>
      </c>
      <c r="O249">
        <v>4</v>
      </c>
      <c r="P249" t="str">
        <v>Yes</v>
      </c>
      <c r="Q249">
        <v>0</v>
      </c>
      <c r="R249">
        <v>0</v>
      </c>
      <c r="S249">
        <v>0</v>
      </c>
    </row>
    <row r="250" spans="1:19" x14ac:dyDescent="0.25">
      <c r="A250">
        <v>2851</v>
      </c>
      <c r="B250" t="str">
        <v>Female</v>
      </c>
      <c r="C250">
        <v>0.73</v>
      </c>
      <c r="D250">
        <v>0.72</v>
      </c>
      <c r="E250">
        <v>0.73</v>
      </c>
      <c r="F250">
        <v>9.7100000000000009</v>
      </c>
      <c r="G250">
        <v>52</v>
      </c>
      <c r="H250">
        <v>42</v>
      </c>
      <c r="I250">
        <v>55</v>
      </c>
      <c r="J250">
        <v>0</v>
      </c>
      <c r="K250">
        <v>2</v>
      </c>
      <c r="L250">
        <v>14</v>
      </c>
      <c r="M250">
        <v>3</v>
      </c>
      <c r="N250">
        <v>0.93</v>
      </c>
      <c r="O250">
        <v>1</v>
      </c>
      <c r="P250" t="str">
        <v>No</v>
      </c>
      <c r="Q250">
        <v>0</v>
      </c>
      <c r="R250">
        <v>0</v>
      </c>
      <c r="S250">
        <v>0</v>
      </c>
    </row>
    <row r="251" spans="1:19" x14ac:dyDescent="0.25">
      <c r="A251">
        <v>2855</v>
      </c>
      <c r="B251" t="str">
        <v>Female</v>
      </c>
      <c r="C251">
        <v>0.94</v>
      </c>
      <c r="D251">
        <v>0.73</v>
      </c>
      <c r="E251">
        <v>0.57999999999999996</v>
      </c>
      <c r="F251">
        <v>9.33</v>
      </c>
      <c r="G251">
        <v>62</v>
      </c>
      <c r="H251">
        <v>74</v>
      </c>
      <c r="I251">
        <v>72</v>
      </c>
      <c r="J251">
        <v>3</v>
      </c>
      <c r="K251">
        <v>1</v>
      </c>
      <c r="L251">
        <v>18</v>
      </c>
      <c r="M251">
        <v>5</v>
      </c>
      <c r="N251">
        <v>0.68</v>
      </c>
      <c r="O251">
        <v>2</v>
      </c>
      <c r="P251" t="str">
        <v>No</v>
      </c>
      <c r="Q251">
        <v>1</v>
      </c>
      <c r="R251">
        <v>4.87</v>
      </c>
      <c r="S251">
        <v>0</v>
      </c>
    </row>
    <row r="252" spans="1:19" x14ac:dyDescent="0.25">
      <c r="A252">
        <v>2874</v>
      </c>
      <c r="B252" t="str">
        <v>Female</v>
      </c>
      <c r="C252">
        <v>0.91</v>
      </c>
      <c r="D252">
        <v>0.72</v>
      </c>
      <c r="E252">
        <v>0.59</v>
      </c>
      <c r="F252">
        <v>9.39</v>
      </c>
      <c r="G252">
        <v>48</v>
      </c>
      <c r="H252">
        <v>88</v>
      </c>
      <c r="I252">
        <v>91</v>
      </c>
      <c r="J252">
        <v>4</v>
      </c>
      <c r="K252">
        <v>0</v>
      </c>
      <c r="L252">
        <v>19</v>
      </c>
      <c r="M252">
        <v>5</v>
      </c>
      <c r="N252">
        <v>0.64</v>
      </c>
      <c r="O252">
        <v>5</v>
      </c>
      <c r="P252" t="str">
        <v>No</v>
      </c>
      <c r="Q252">
        <v>0</v>
      </c>
      <c r="R252">
        <v>0</v>
      </c>
      <c r="S252">
        <v>0</v>
      </c>
    </row>
    <row r="253" spans="1:19" x14ac:dyDescent="0.25">
      <c r="A253">
        <v>2880</v>
      </c>
      <c r="B253" t="str">
        <v>Female</v>
      </c>
      <c r="C253">
        <v>0.89</v>
      </c>
      <c r="D253">
        <v>0.9</v>
      </c>
      <c r="E253">
        <v>0.6</v>
      </c>
      <c r="F253">
        <v>9.16</v>
      </c>
      <c r="G253">
        <v>52</v>
      </c>
      <c r="H253">
        <v>83</v>
      </c>
      <c r="I253">
        <v>88</v>
      </c>
      <c r="J253">
        <v>4</v>
      </c>
      <c r="K253">
        <v>4</v>
      </c>
      <c r="L253">
        <v>16</v>
      </c>
      <c r="M253">
        <v>5</v>
      </c>
      <c r="N253">
        <v>0.85</v>
      </c>
      <c r="O253">
        <v>2</v>
      </c>
      <c r="P253" t="str">
        <v>Yes</v>
      </c>
      <c r="Q253">
        <v>1</v>
      </c>
      <c r="R253">
        <v>10.53</v>
      </c>
      <c r="S253">
        <v>0</v>
      </c>
    </row>
    <row r="254" spans="1:19" x14ac:dyDescent="0.25">
      <c r="A254">
        <v>2885</v>
      </c>
      <c r="B254" t="str">
        <v>Female</v>
      </c>
      <c r="C254">
        <v>0.55000000000000004</v>
      </c>
      <c r="D254">
        <v>0.56000000000000005</v>
      </c>
      <c r="E254">
        <v>0.62</v>
      </c>
      <c r="F254">
        <v>9.33</v>
      </c>
      <c r="G254">
        <v>61</v>
      </c>
      <c r="H254">
        <v>74</v>
      </c>
      <c r="I254">
        <v>47</v>
      </c>
      <c r="J254">
        <v>1</v>
      </c>
      <c r="K254">
        <v>2</v>
      </c>
      <c r="L254">
        <v>6</v>
      </c>
      <c r="M254">
        <v>3</v>
      </c>
      <c r="N254">
        <v>0.72</v>
      </c>
      <c r="O254">
        <v>4</v>
      </c>
      <c r="P254" t="str">
        <v>No</v>
      </c>
      <c r="Q254">
        <v>0</v>
      </c>
      <c r="R254">
        <v>0</v>
      </c>
      <c r="S254">
        <v>0</v>
      </c>
    </row>
    <row r="255" spans="1:19" x14ac:dyDescent="0.25">
      <c r="A255">
        <v>2899</v>
      </c>
      <c r="B255" t="str">
        <v>Female</v>
      </c>
      <c r="C255">
        <v>0.8</v>
      </c>
      <c r="D255">
        <v>0.76</v>
      </c>
      <c r="E255">
        <v>0.7</v>
      </c>
      <c r="F255">
        <v>9.32</v>
      </c>
      <c r="G255">
        <v>85</v>
      </c>
      <c r="H255">
        <v>71</v>
      </c>
      <c r="I255">
        <v>70</v>
      </c>
      <c r="J255">
        <v>4</v>
      </c>
      <c r="K255">
        <v>0</v>
      </c>
      <c r="L255">
        <v>18</v>
      </c>
      <c r="M255">
        <v>5</v>
      </c>
      <c r="N255">
        <v>0.91</v>
      </c>
      <c r="O255">
        <v>2</v>
      </c>
      <c r="P255" t="str">
        <v>Yes</v>
      </c>
      <c r="Q255">
        <v>1</v>
      </c>
      <c r="R255">
        <v>8.26</v>
      </c>
      <c r="S255">
        <v>0</v>
      </c>
    </row>
    <row r="256" spans="1:19" x14ac:dyDescent="0.25">
      <c r="A256">
        <v>2901</v>
      </c>
      <c r="B256" t="str">
        <v>Female</v>
      </c>
      <c r="C256">
        <v>0.53</v>
      </c>
      <c r="D256">
        <v>0.56000000000000005</v>
      </c>
      <c r="E256">
        <v>0.59</v>
      </c>
      <c r="F256">
        <v>9.34</v>
      </c>
      <c r="G256">
        <v>96</v>
      </c>
      <c r="H256">
        <v>75</v>
      </c>
      <c r="I256">
        <v>86</v>
      </c>
      <c r="J256">
        <v>1</v>
      </c>
      <c r="K256">
        <v>0</v>
      </c>
      <c r="L256">
        <v>11</v>
      </c>
      <c r="M256">
        <v>1</v>
      </c>
      <c r="N256">
        <v>0.83</v>
      </c>
      <c r="O256">
        <v>3</v>
      </c>
      <c r="P256" t="str">
        <v>No</v>
      </c>
      <c r="Q256">
        <v>0</v>
      </c>
      <c r="R256">
        <v>0</v>
      </c>
      <c r="S256">
        <v>0</v>
      </c>
    </row>
    <row r="257" spans="1:19" x14ac:dyDescent="0.25">
      <c r="A257">
        <v>2902</v>
      </c>
      <c r="B257" t="str">
        <v>Female</v>
      </c>
      <c r="C257">
        <v>0.89</v>
      </c>
      <c r="D257">
        <v>0.66</v>
      </c>
      <c r="E257">
        <v>0.79</v>
      </c>
      <c r="F257">
        <v>9.2200000000000006</v>
      </c>
      <c r="G257">
        <v>91</v>
      </c>
      <c r="H257">
        <v>64</v>
      </c>
      <c r="I257">
        <v>52</v>
      </c>
      <c r="J257">
        <v>1</v>
      </c>
      <c r="K257">
        <v>3</v>
      </c>
      <c r="L257">
        <v>14</v>
      </c>
      <c r="M257">
        <v>1</v>
      </c>
      <c r="N257">
        <v>0.77</v>
      </c>
      <c r="O257">
        <v>2</v>
      </c>
      <c r="P257" t="str">
        <v>No</v>
      </c>
      <c r="Q257">
        <v>0</v>
      </c>
      <c r="R257">
        <v>0</v>
      </c>
      <c r="S257">
        <v>0</v>
      </c>
    </row>
    <row r="258" spans="1:19" x14ac:dyDescent="0.25">
      <c r="A258">
        <v>2905</v>
      </c>
      <c r="B258" t="str">
        <v>Female</v>
      </c>
      <c r="C258">
        <v>0.57999999999999996</v>
      </c>
      <c r="D258">
        <v>0.64</v>
      </c>
      <c r="E258">
        <v>0.8</v>
      </c>
      <c r="F258">
        <v>9.51</v>
      </c>
      <c r="G258">
        <v>74</v>
      </c>
      <c r="H258">
        <v>95</v>
      </c>
      <c r="I258">
        <v>93</v>
      </c>
      <c r="J258">
        <v>2</v>
      </c>
      <c r="K258">
        <v>3</v>
      </c>
      <c r="L258">
        <v>0</v>
      </c>
      <c r="M258">
        <v>4</v>
      </c>
      <c r="N258">
        <v>0.73</v>
      </c>
      <c r="O258">
        <v>5</v>
      </c>
      <c r="P258" t="str">
        <v>No</v>
      </c>
      <c r="Q258">
        <v>0</v>
      </c>
      <c r="R258">
        <v>0</v>
      </c>
      <c r="S258">
        <v>0</v>
      </c>
    </row>
    <row r="259" spans="1:19" x14ac:dyDescent="0.25">
      <c r="A259">
        <v>2907</v>
      </c>
      <c r="B259" t="str">
        <v>Female</v>
      </c>
      <c r="C259">
        <v>0.53</v>
      </c>
      <c r="D259">
        <v>0.86</v>
      </c>
      <c r="E259">
        <v>0.62</v>
      </c>
      <c r="F259">
        <v>9.49</v>
      </c>
      <c r="G259">
        <v>76</v>
      </c>
      <c r="H259">
        <v>84</v>
      </c>
      <c r="I259">
        <v>89</v>
      </c>
      <c r="J259">
        <v>1</v>
      </c>
      <c r="K259">
        <v>5</v>
      </c>
      <c r="L259">
        <v>5</v>
      </c>
      <c r="M259">
        <v>0</v>
      </c>
      <c r="N259">
        <v>0.93</v>
      </c>
      <c r="O259">
        <v>2</v>
      </c>
      <c r="P259" t="str">
        <v>No</v>
      </c>
      <c r="Q259">
        <v>1</v>
      </c>
      <c r="R259">
        <v>9.69</v>
      </c>
      <c r="S259">
        <v>0</v>
      </c>
    </row>
    <row r="260" spans="1:19" x14ac:dyDescent="0.25">
      <c r="A260">
        <v>2930</v>
      </c>
      <c r="B260" t="str">
        <v>Female</v>
      </c>
      <c r="C260">
        <v>0.79</v>
      </c>
      <c r="D260">
        <v>0.53</v>
      </c>
      <c r="E260">
        <v>0.83</v>
      </c>
      <c r="F260">
        <v>9.15</v>
      </c>
      <c r="G260">
        <v>61</v>
      </c>
      <c r="H260">
        <v>99</v>
      </c>
      <c r="I260">
        <v>91</v>
      </c>
      <c r="J260">
        <v>3</v>
      </c>
      <c r="K260">
        <v>0</v>
      </c>
      <c r="L260">
        <v>17</v>
      </c>
      <c r="M260">
        <v>2</v>
      </c>
      <c r="N260">
        <v>0.68</v>
      </c>
      <c r="O260">
        <v>0</v>
      </c>
      <c r="P260" t="str">
        <v>Yes</v>
      </c>
      <c r="Q260">
        <v>1</v>
      </c>
      <c r="R260">
        <v>10.16</v>
      </c>
      <c r="S260">
        <v>0</v>
      </c>
    </row>
    <row r="261" spans="1:19" x14ac:dyDescent="0.25">
      <c r="A261">
        <v>2954</v>
      </c>
      <c r="B261" t="str">
        <v>Female</v>
      </c>
      <c r="C261">
        <v>0.8</v>
      </c>
      <c r="D261">
        <v>0.78</v>
      </c>
      <c r="E261">
        <v>0.62</v>
      </c>
      <c r="F261">
        <v>9.51</v>
      </c>
      <c r="G261">
        <v>47</v>
      </c>
      <c r="H261">
        <v>90</v>
      </c>
      <c r="I261">
        <v>68</v>
      </c>
      <c r="J261">
        <v>0</v>
      </c>
      <c r="K261">
        <v>5</v>
      </c>
      <c r="L261">
        <v>13</v>
      </c>
      <c r="M261">
        <v>5</v>
      </c>
      <c r="N261">
        <v>0.65</v>
      </c>
      <c r="O261">
        <v>2</v>
      </c>
      <c r="P261" t="str">
        <v>No</v>
      </c>
      <c r="Q261">
        <v>1</v>
      </c>
      <c r="R261">
        <v>12.11</v>
      </c>
      <c r="S261">
        <v>0</v>
      </c>
    </row>
    <row r="262" spans="1:19" x14ac:dyDescent="0.25">
      <c r="A262">
        <v>2964</v>
      </c>
      <c r="B262" t="str">
        <v>Female</v>
      </c>
      <c r="C262">
        <v>0.88</v>
      </c>
      <c r="D262">
        <v>0.55000000000000004</v>
      </c>
      <c r="E262">
        <v>0.68</v>
      </c>
      <c r="F262">
        <v>9.6199999999999992</v>
      </c>
      <c r="G262">
        <v>98</v>
      </c>
      <c r="H262">
        <v>74</v>
      </c>
      <c r="I262">
        <v>96</v>
      </c>
      <c r="J262">
        <v>1</v>
      </c>
      <c r="K262">
        <v>0</v>
      </c>
      <c r="L262">
        <v>16</v>
      </c>
      <c r="M262">
        <v>1</v>
      </c>
      <c r="N262">
        <v>0.87</v>
      </c>
      <c r="O262">
        <v>3</v>
      </c>
      <c r="P262" t="str">
        <v>No</v>
      </c>
      <c r="Q262">
        <v>0</v>
      </c>
      <c r="R262">
        <v>0</v>
      </c>
      <c r="S262">
        <v>0</v>
      </c>
    </row>
    <row r="263" spans="1:19" x14ac:dyDescent="0.25">
      <c r="A263">
        <v>2986</v>
      </c>
      <c r="B263" t="str">
        <v>Female</v>
      </c>
      <c r="C263">
        <v>0.68</v>
      </c>
      <c r="D263">
        <v>0.92</v>
      </c>
      <c r="E263">
        <v>0.76</v>
      </c>
      <c r="F263">
        <v>9.6300000000000008</v>
      </c>
      <c r="G263">
        <v>52</v>
      </c>
      <c r="H263">
        <v>98</v>
      </c>
      <c r="I263">
        <v>53</v>
      </c>
      <c r="J263">
        <v>2</v>
      </c>
      <c r="K263">
        <v>3</v>
      </c>
      <c r="L263">
        <v>3</v>
      </c>
      <c r="M263">
        <v>4</v>
      </c>
      <c r="N263">
        <v>0.93</v>
      </c>
      <c r="O263">
        <v>1</v>
      </c>
      <c r="P263" t="str">
        <v>No</v>
      </c>
      <c r="Q263">
        <v>0</v>
      </c>
      <c r="R263">
        <v>0</v>
      </c>
      <c r="S263">
        <v>0</v>
      </c>
    </row>
    <row r="264" spans="1:19" x14ac:dyDescent="0.25">
      <c r="A264">
        <v>2991</v>
      </c>
      <c r="B264" t="str">
        <v>Female</v>
      </c>
      <c r="C264">
        <v>0.68</v>
      </c>
      <c r="D264">
        <v>0.85</v>
      </c>
      <c r="E264">
        <v>0.66</v>
      </c>
      <c r="F264">
        <v>9.1999999999999993</v>
      </c>
      <c r="G264">
        <v>94</v>
      </c>
      <c r="H264">
        <v>99</v>
      </c>
      <c r="I264">
        <v>90</v>
      </c>
      <c r="J264">
        <v>2</v>
      </c>
      <c r="K264">
        <v>3</v>
      </c>
      <c r="L264">
        <v>14</v>
      </c>
      <c r="M264">
        <v>5</v>
      </c>
      <c r="N264">
        <v>0.69</v>
      </c>
      <c r="O264">
        <v>4</v>
      </c>
      <c r="P264" t="str">
        <v>Yes</v>
      </c>
      <c r="Q264">
        <v>0</v>
      </c>
      <c r="R264">
        <v>0</v>
      </c>
      <c r="S264">
        <v>0</v>
      </c>
    </row>
    <row r="265" spans="1:19" x14ac:dyDescent="0.25">
      <c r="A265">
        <v>2992</v>
      </c>
      <c r="B265" t="str">
        <v>Female</v>
      </c>
      <c r="C265">
        <v>0.74</v>
      </c>
      <c r="D265">
        <v>0.51</v>
      </c>
      <c r="E265">
        <v>0.71</v>
      </c>
      <c r="F265">
        <v>9.51</v>
      </c>
      <c r="G265">
        <v>71</v>
      </c>
      <c r="H265">
        <v>93</v>
      </c>
      <c r="I265">
        <v>75</v>
      </c>
      <c r="J265">
        <v>2</v>
      </c>
      <c r="K265">
        <v>3</v>
      </c>
      <c r="L265">
        <v>17</v>
      </c>
      <c r="M265">
        <v>3</v>
      </c>
      <c r="N265">
        <v>0.78</v>
      </c>
      <c r="O265">
        <v>4</v>
      </c>
      <c r="P265" t="str">
        <v>No</v>
      </c>
      <c r="Q265">
        <v>0</v>
      </c>
      <c r="R265">
        <v>0</v>
      </c>
      <c r="S265">
        <v>0</v>
      </c>
    </row>
    <row r="266" spans="1:19" x14ac:dyDescent="0.25">
      <c r="A266">
        <v>3004</v>
      </c>
      <c r="B266" t="str">
        <v>Female</v>
      </c>
      <c r="C266">
        <v>0.56000000000000005</v>
      </c>
      <c r="D266">
        <v>0.57999999999999996</v>
      </c>
      <c r="E266">
        <v>0.76</v>
      </c>
      <c r="F266">
        <v>9.42</v>
      </c>
      <c r="G266">
        <v>86</v>
      </c>
      <c r="H266">
        <v>51</v>
      </c>
      <c r="I266">
        <v>76</v>
      </c>
      <c r="J266">
        <v>4</v>
      </c>
      <c r="K266">
        <v>2</v>
      </c>
      <c r="L266">
        <v>18</v>
      </c>
      <c r="M266">
        <v>3</v>
      </c>
      <c r="N266">
        <v>0.64</v>
      </c>
      <c r="O266">
        <v>2</v>
      </c>
      <c r="P266" t="str">
        <v>Yes</v>
      </c>
      <c r="Q266">
        <v>0</v>
      </c>
      <c r="R266">
        <v>0</v>
      </c>
      <c r="S266">
        <v>0</v>
      </c>
    </row>
    <row r="267" spans="1:19" x14ac:dyDescent="0.25">
      <c r="A267">
        <v>3032</v>
      </c>
      <c r="B267" t="str">
        <v>Female</v>
      </c>
      <c r="C267">
        <v>0.56999999999999995</v>
      </c>
      <c r="D267">
        <v>0.78</v>
      </c>
      <c r="E267">
        <v>0.69</v>
      </c>
      <c r="F267">
        <v>9.59</v>
      </c>
      <c r="G267">
        <v>78</v>
      </c>
      <c r="H267">
        <v>40</v>
      </c>
      <c r="I267">
        <v>71</v>
      </c>
      <c r="J267">
        <v>1</v>
      </c>
      <c r="K267">
        <v>1</v>
      </c>
      <c r="L267">
        <v>0</v>
      </c>
      <c r="M267">
        <v>1</v>
      </c>
      <c r="N267">
        <v>0.69</v>
      </c>
      <c r="O267">
        <v>5</v>
      </c>
      <c r="P267" t="str">
        <v>No</v>
      </c>
      <c r="Q267">
        <v>0</v>
      </c>
      <c r="R267">
        <v>0</v>
      </c>
      <c r="S267">
        <v>0</v>
      </c>
    </row>
    <row r="268" spans="1:19" x14ac:dyDescent="0.25">
      <c r="A268">
        <v>3038</v>
      </c>
      <c r="B268" t="str">
        <v>Female</v>
      </c>
      <c r="C268">
        <v>0.94</v>
      </c>
      <c r="D268">
        <v>0.91</v>
      </c>
      <c r="E268">
        <v>0.78</v>
      </c>
      <c r="F268">
        <v>9.6199999999999992</v>
      </c>
      <c r="G268">
        <v>61</v>
      </c>
      <c r="H268">
        <v>40</v>
      </c>
      <c r="I268">
        <v>48</v>
      </c>
      <c r="J268">
        <v>4</v>
      </c>
      <c r="K268">
        <v>4</v>
      </c>
      <c r="L268">
        <v>7</v>
      </c>
      <c r="M268">
        <v>4</v>
      </c>
      <c r="N268">
        <v>0.77</v>
      </c>
      <c r="O268">
        <v>1</v>
      </c>
      <c r="P268" t="str">
        <v>Yes</v>
      </c>
      <c r="Q268">
        <v>0</v>
      </c>
      <c r="R268">
        <v>0</v>
      </c>
      <c r="S268">
        <v>0</v>
      </c>
    </row>
    <row r="269" spans="1:19" x14ac:dyDescent="0.25">
      <c r="A269">
        <v>3053</v>
      </c>
      <c r="B269" t="str">
        <v>Female</v>
      </c>
      <c r="C269">
        <v>0.56000000000000005</v>
      </c>
      <c r="D269">
        <v>0.65</v>
      </c>
      <c r="E269">
        <v>0.76</v>
      </c>
      <c r="F269">
        <v>9.08</v>
      </c>
      <c r="G269">
        <v>59</v>
      </c>
      <c r="H269">
        <v>66</v>
      </c>
      <c r="I269">
        <v>65</v>
      </c>
      <c r="J269">
        <v>2</v>
      </c>
      <c r="K269">
        <v>2</v>
      </c>
      <c r="L269">
        <v>23</v>
      </c>
      <c r="M269">
        <v>4</v>
      </c>
      <c r="N269">
        <v>0.95</v>
      </c>
      <c r="O269">
        <v>4</v>
      </c>
      <c r="P269" t="str">
        <v>No</v>
      </c>
      <c r="Q269">
        <v>0</v>
      </c>
      <c r="R269">
        <v>0</v>
      </c>
      <c r="S269">
        <v>0</v>
      </c>
    </row>
    <row r="270" spans="1:19" x14ac:dyDescent="0.25">
      <c r="A270">
        <v>3060</v>
      </c>
      <c r="B270" t="str">
        <v>Female</v>
      </c>
      <c r="C270">
        <v>0.85</v>
      </c>
      <c r="D270">
        <v>0.79</v>
      </c>
      <c r="E270">
        <v>0.64</v>
      </c>
      <c r="F270">
        <v>9.44</v>
      </c>
      <c r="G270">
        <v>70</v>
      </c>
      <c r="H270">
        <v>42</v>
      </c>
      <c r="I270">
        <v>77</v>
      </c>
      <c r="J270">
        <v>4</v>
      </c>
      <c r="K270">
        <v>3</v>
      </c>
      <c r="L270">
        <v>2</v>
      </c>
      <c r="M270">
        <v>5</v>
      </c>
      <c r="N270">
        <v>0.92</v>
      </c>
      <c r="O270">
        <v>1</v>
      </c>
      <c r="P270" t="str">
        <v>Yes</v>
      </c>
      <c r="Q270">
        <v>0</v>
      </c>
      <c r="R270">
        <v>0</v>
      </c>
      <c r="S270">
        <v>0</v>
      </c>
    </row>
    <row r="271" spans="1:19" x14ac:dyDescent="0.25">
      <c r="A271">
        <v>3061</v>
      </c>
      <c r="B271" t="str">
        <v>Female</v>
      </c>
      <c r="C271">
        <v>0.86</v>
      </c>
      <c r="D271">
        <v>0.88</v>
      </c>
      <c r="E271">
        <v>0.59</v>
      </c>
      <c r="F271">
        <v>9.36</v>
      </c>
      <c r="G271">
        <v>78</v>
      </c>
      <c r="H271">
        <v>56</v>
      </c>
      <c r="I271">
        <v>73</v>
      </c>
      <c r="J271">
        <v>3</v>
      </c>
      <c r="K271">
        <v>5</v>
      </c>
      <c r="L271">
        <v>19</v>
      </c>
      <c r="M271">
        <v>0</v>
      </c>
      <c r="N271">
        <v>0.97</v>
      </c>
      <c r="O271">
        <v>4</v>
      </c>
      <c r="P271" t="str">
        <v>No</v>
      </c>
      <c r="Q271">
        <v>0</v>
      </c>
      <c r="R271">
        <v>0</v>
      </c>
      <c r="S271">
        <v>0</v>
      </c>
    </row>
    <row r="272" spans="1:19" x14ac:dyDescent="0.25">
      <c r="A272">
        <v>3062</v>
      </c>
      <c r="B272" t="str">
        <v>Female</v>
      </c>
      <c r="C272">
        <v>0.9</v>
      </c>
      <c r="D272">
        <v>0.8</v>
      </c>
      <c r="E272">
        <v>0.77</v>
      </c>
      <c r="F272">
        <v>9.68</v>
      </c>
      <c r="G272">
        <v>89</v>
      </c>
      <c r="H272">
        <v>86</v>
      </c>
      <c r="I272">
        <v>79</v>
      </c>
      <c r="J272">
        <v>3</v>
      </c>
      <c r="K272">
        <v>5</v>
      </c>
      <c r="L272">
        <v>20</v>
      </c>
      <c r="M272">
        <v>1</v>
      </c>
      <c r="N272">
        <v>0.72</v>
      </c>
      <c r="O272">
        <v>5</v>
      </c>
      <c r="P272" t="str">
        <v>Yes</v>
      </c>
      <c r="Q272">
        <v>0</v>
      </c>
      <c r="R272">
        <v>0</v>
      </c>
      <c r="S272">
        <v>0</v>
      </c>
    </row>
    <row r="273" spans="1:19" x14ac:dyDescent="0.25">
      <c r="A273">
        <v>3064</v>
      </c>
      <c r="B273" t="str">
        <v>Female</v>
      </c>
      <c r="C273">
        <v>0.84</v>
      </c>
      <c r="D273">
        <v>0.84</v>
      </c>
      <c r="E273">
        <v>0.72</v>
      </c>
      <c r="F273">
        <v>9.68</v>
      </c>
      <c r="G273">
        <v>61</v>
      </c>
      <c r="H273">
        <v>49</v>
      </c>
      <c r="I273">
        <v>87</v>
      </c>
      <c r="J273">
        <v>3</v>
      </c>
      <c r="K273">
        <v>0</v>
      </c>
      <c r="L273">
        <v>20</v>
      </c>
      <c r="M273">
        <v>1</v>
      </c>
      <c r="N273">
        <v>0.71</v>
      </c>
      <c r="O273">
        <v>5</v>
      </c>
      <c r="P273" t="str">
        <v>Yes</v>
      </c>
      <c r="Q273">
        <v>0</v>
      </c>
      <c r="R273">
        <v>0</v>
      </c>
      <c r="S273">
        <v>0</v>
      </c>
    </row>
    <row r="274" spans="1:19" x14ac:dyDescent="0.25">
      <c r="A274">
        <v>3065</v>
      </c>
      <c r="B274" t="str">
        <v>Female</v>
      </c>
      <c r="C274">
        <v>0.54</v>
      </c>
      <c r="D274">
        <v>0.78</v>
      </c>
      <c r="E274">
        <v>0.79</v>
      </c>
      <c r="F274">
        <v>9.08</v>
      </c>
      <c r="G274">
        <v>76</v>
      </c>
      <c r="H274">
        <v>86</v>
      </c>
      <c r="I274">
        <v>66</v>
      </c>
      <c r="J274">
        <v>4</v>
      </c>
      <c r="K274">
        <v>4</v>
      </c>
      <c r="L274">
        <v>24</v>
      </c>
      <c r="M274">
        <v>4</v>
      </c>
      <c r="N274">
        <v>0.85</v>
      </c>
      <c r="O274">
        <v>4</v>
      </c>
      <c r="P274" t="str">
        <v>No</v>
      </c>
      <c r="Q274">
        <v>0</v>
      </c>
      <c r="R274">
        <v>0</v>
      </c>
      <c r="S274">
        <v>0</v>
      </c>
    </row>
    <row r="275" spans="1:19" x14ac:dyDescent="0.25">
      <c r="A275">
        <v>3076</v>
      </c>
      <c r="B275" t="str">
        <v>Female</v>
      </c>
      <c r="C275">
        <v>0.63</v>
      </c>
      <c r="D275">
        <v>0.82</v>
      </c>
      <c r="E275">
        <v>0.84</v>
      </c>
      <c r="F275">
        <v>9.08</v>
      </c>
      <c r="G275">
        <v>70</v>
      </c>
      <c r="H275">
        <v>48</v>
      </c>
      <c r="I275">
        <v>63</v>
      </c>
      <c r="J275">
        <v>3</v>
      </c>
      <c r="K275">
        <v>4</v>
      </c>
      <c r="L275">
        <v>0</v>
      </c>
      <c r="M275">
        <v>3</v>
      </c>
      <c r="N275">
        <v>0.89</v>
      </c>
      <c r="O275">
        <v>0</v>
      </c>
      <c r="P275" t="str">
        <v>No</v>
      </c>
      <c r="Q275">
        <v>0</v>
      </c>
      <c r="R275">
        <v>0</v>
      </c>
      <c r="S275">
        <v>0</v>
      </c>
    </row>
    <row r="276" spans="1:19" x14ac:dyDescent="0.25">
      <c r="A276">
        <v>3077</v>
      </c>
      <c r="B276" t="str">
        <v>Female</v>
      </c>
      <c r="C276">
        <v>0.64</v>
      </c>
      <c r="D276">
        <v>0.92</v>
      </c>
      <c r="E276">
        <v>0.73</v>
      </c>
      <c r="F276">
        <v>9.69</v>
      </c>
      <c r="G276">
        <v>85</v>
      </c>
      <c r="H276">
        <v>79</v>
      </c>
      <c r="I276">
        <v>67</v>
      </c>
      <c r="J276">
        <v>4</v>
      </c>
      <c r="K276">
        <v>4</v>
      </c>
      <c r="L276">
        <v>0</v>
      </c>
      <c r="M276">
        <v>0</v>
      </c>
      <c r="N276">
        <v>0.82</v>
      </c>
      <c r="O276">
        <v>2</v>
      </c>
      <c r="P276" t="str">
        <v>No</v>
      </c>
      <c r="Q276">
        <v>1</v>
      </c>
      <c r="R276">
        <v>3.87</v>
      </c>
      <c r="S276">
        <v>0</v>
      </c>
    </row>
    <row r="277" spans="1:19" x14ac:dyDescent="0.25">
      <c r="A277">
        <v>3114</v>
      </c>
      <c r="B277" t="str">
        <v>Female</v>
      </c>
      <c r="C277">
        <v>0.63</v>
      </c>
      <c r="D277">
        <v>0.75</v>
      </c>
      <c r="E277">
        <v>0.8</v>
      </c>
      <c r="F277">
        <v>9.2100000000000009</v>
      </c>
      <c r="G277">
        <v>76</v>
      </c>
      <c r="H277">
        <v>62</v>
      </c>
      <c r="I277">
        <v>87</v>
      </c>
      <c r="J277">
        <v>1</v>
      </c>
      <c r="K277">
        <v>3</v>
      </c>
      <c r="L277">
        <v>17</v>
      </c>
      <c r="M277">
        <v>0</v>
      </c>
      <c r="N277">
        <v>0.73</v>
      </c>
      <c r="O277">
        <v>2</v>
      </c>
      <c r="P277" t="str">
        <v>Yes</v>
      </c>
      <c r="Q277">
        <v>1</v>
      </c>
      <c r="R277">
        <v>4.6900000000000004</v>
      </c>
      <c r="S277">
        <v>0</v>
      </c>
    </row>
    <row r="278" spans="1:19" x14ac:dyDescent="0.25">
      <c r="A278">
        <v>3119</v>
      </c>
      <c r="B278" t="str">
        <v>Female</v>
      </c>
      <c r="C278">
        <v>0.7</v>
      </c>
      <c r="D278">
        <v>0.88</v>
      </c>
      <c r="E278">
        <v>0.63</v>
      </c>
      <c r="F278">
        <v>9.4700000000000006</v>
      </c>
      <c r="G278">
        <v>82</v>
      </c>
      <c r="H278">
        <v>87</v>
      </c>
      <c r="I278">
        <v>50</v>
      </c>
      <c r="J278">
        <v>3</v>
      </c>
      <c r="K278">
        <v>1</v>
      </c>
      <c r="L278">
        <v>13</v>
      </c>
      <c r="M278">
        <v>5</v>
      </c>
      <c r="N278">
        <v>0.81</v>
      </c>
      <c r="O278">
        <v>5</v>
      </c>
      <c r="P278" t="str">
        <v>Yes</v>
      </c>
      <c r="Q278">
        <v>0</v>
      </c>
      <c r="R278">
        <v>0</v>
      </c>
      <c r="S278">
        <v>0</v>
      </c>
    </row>
    <row r="279" spans="1:19" x14ac:dyDescent="0.25">
      <c r="A279">
        <v>3121</v>
      </c>
      <c r="B279" t="str">
        <v>Female</v>
      </c>
      <c r="C279">
        <v>0.84</v>
      </c>
      <c r="D279">
        <v>0.69</v>
      </c>
      <c r="E279">
        <v>0.69</v>
      </c>
      <c r="F279">
        <v>9.68</v>
      </c>
      <c r="G279">
        <v>97</v>
      </c>
      <c r="H279">
        <v>49</v>
      </c>
      <c r="I279">
        <v>89</v>
      </c>
      <c r="J279">
        <v>4</v>
      </c>
      <c r="K279">
        <v>5</v>
      </c>
      <c r="L279">
        <v>14</v>
      </c>
      <c r="M279">
        <v>2</v>
      </c>
      <c r="N279">
        <v>0.91</v>
      </c>
      <c r="O279">
        <v>2</v>
      </c>
      <c r="P279" t="str">
        <v>Yes</v>
      </c>
      <c r="Q279">
        <v>0</v>
      </c>
      <c r="R279">
        <v>0</v>
      </c>
      <c r="S279">
        <v>0</v>
      </c>
    </row>
    <row r="280" spans="1:19" x14ac:dyDescent="0.25">
      <c r="A280">
        <v>3146</v>
      </c>
      <c r="B280" t="str">
        <v>Female</v>
      </c>
      <c r="C280">
        <v>0.91</v>
      </c>
      <c r="D280">
        <v>0.55000000000000004</v>
      </c>
      <c r="E280">
        <v>0.55000000000000004</v>
      </c>
      <c r="F280">
        <v>9.65</v>
      </c>
      <c r="G280">
        <v>85</v>
      </c>
      <c r="H280">
        <v>87</v>
      </c>
      <c r="I280">
        <v>91</v>
      </c>
      <c r="J280">
        <v>4</v>
      </c>
      <c r="K280">
        <v>0</v>
      </c>
      <c r="L280">
        <v>19</v>
      </c>
      <c r="M280">
        <v>4</v>
      </c>
      <c r="N280">
        <v>0.93</v>
      </c>
      <c r="O280">
        <v>4</v>
      </c>
      <c r="P280" t="str">
        <v>No</v>
      </c>
      <c r="Q280">
        <v>0</v>
      </c>
      <c r="R280">
        <v>0</v>
      </c>
      <c r="S280">
        <v>0</v>
      </c>
    </row>
    <row r="281" spans="1:19" x14ac:dyDescent="0.25">
      <c r="A281">
        <v>3161</v>
      </c>
      <c r="B281" t="str">
        <v>Female</v>
      </c>
      <c r="C281">
        <v>0.5</v>
      </c>
      <c r="D281">
        <v>0.51</v>
      </c>
      <c r="E281">
        <v>0.71</v>
      </c>
      <c r="F281">
        <v>9.36</v>
      </c>
      <c r="G281">
        <v>75</v>
      </c>
      <c r="H281">
        <v>85</v>
      </c>
      <c r="I281">
        <v>40</v>
      </c>
      <c r="J281">
        <v>2</v>
      </c>
      <c r="K281">
        <v>3</v>
      </c>
      <c r="L281">
        <v>24</v>
      </c>
      <c r="M281">
        <v>5</v>
      </c>
      <c r="N281">
        <v>0.93</v>
      </c>
      <c r="O281">
        <v>3</v>
      </c>
      <c r="P281" t="str">
        <v>Yes</v>
      </c>
      <c r="Q281">
        <v>0</v>
      </c>
      <c r="R281">
        <v>0</v>
      </c>
      <c r="S281">
        <v>0</v>
      </c>
    </row>
    <row r="282" spans="1:19" x14ac:dyDescent="0.25">
      <c r="A282">
        <v>3190</v>
      </c>
      <c r="B282" t="str">
        <v>Female</v>
      </c>
      <c r="C282">
        <v>0.64</v>
      </c>
      <c r="D282">
        <v>0.61</v>
      </c>
      <c r="E282">
        <v>0.75</v>
      </c>
      <c r="F282">
        <v>9.3000000000000007</v>
      </c>
      <c r="G282">
        <v>40</v>
      </c>
      <c r="H282">
        <v>99</v>
      </c>
      <c r="I282">
        <v>96</v>
      </c>
      <c r="J282">
        <v>4</v>
      </c>
      <c r="K282">
        <v>1</v>
      </c>
      <c r="L282">
        <v>21</v>
      </c>
      <c r="M282">
        <v>0</v>
      </c>
      <c r="N282">
        <v>0.75</v>
      </c>
      <c r="O282">
        <v>1</v>
      </c>
      <c r="P282" t="str">
        <v>No</v>
      </c>
      <c r="Q282">
        <v>1</v>
      </c>
      <c r="R282">
        <v>5.85</v>
      </c>
      <c r="S282">
        <v>0</v>
      </c>
    </row>
    <row r="283" spans="1:19" x14ac:dyDescent="0.25">
      <c r="A283">
        <v>3230</v>
      </c>
      <c r="B283" t="str">
        <v>Female</v>
      </c>
      <c r="C283">
        <v>0.6</v>
      </c>
      <c r="D283">
        <v>0.54</v>
      </c>
      <c r="E283">
        <v>0.74</v>
      </c>
      <c r="F283">
        <v>9.39</v>
      </c>
      <c r="G283">
        <v>89</v>
      </c>
      <c r="H283">
        <v>77</v>
      </c>
      <c r="I283">
        <v>93</v>
      </c>
      <c r="J283">
        <v>3</v>
      </c>
      <c r="K283">
        <v>3</v>
      </c>
      <c r="L283">
        <v>12</v>
      </c>
      <c r="M283">
        <v>5</v>
      </c>
      <c r="N283">
        <v>0.62</v>
      </c>
      <c r="O283">
        <v>3</v>
      </c>
      <c r="P283" t="str">
        <v>No</v>
      </c>
      <c r="Q283">
        <v>0</v>
      </c>
      <c r="R283">
        <v>0</v>
      </c>
      <c r="S283">
        <v>0</v>
      </c>
    </row>
    <row r="284" spans="1:19" x14ac:dyDescent="0.25">
      <c r="A284">
        <v>3232</v>
      </c>
      <c r="B284" t="str">
        <v>Female</v>
      </c>
      <c r="C284">
        <v>0.78</v>
      </c>
      <c r="D284">
        <v>0.61</v>
      </c>
      <c r="E284">
        <v>0.79</v>
      </c>
      <c r="F284">
        <v>9.76</v>
      </c>
      <c r="G284">
        <v>92</v>
      </c>
      <c r="H284">
        <v>41</v>
      </c>
      <c r="I284">
        <v>63</v>
      </c>
      <c r="J284">
        <v>0</v>
      </c>
      <c r="K284">
        <v>1</v>
      </c>
      <c r="L284">
        <v>16</v>
      </c>
      <c r="M284">
        <v>5</v>
      </c>
      <c r="N284">
        <v>0.64</v>
      </c>
      <c r="O284">
        <v>3</v>
      </c>
      <c r="P284" t="str">
        <v>No</v>
      </c>
      <c r="Q284">
        <v>0</v>
      </c>
      <c r="R284">
        <v>0</v>
      </c>
      <c r="S284">
        <v>0</v>
      </c>
    </row>
    <row r="285" spans="1:19" x14ac:dyDescent="0.25">
      <c r="A285">
        <v>3262</v>
      </c>
      <c r="B285" t="str">
        <v>Female</v>
      </c>
      <c r="C285">
        <v>0.65</v>
      </c>
      <c r="D285">
        <v>0.76</v>
      </c>
      <c r="E285">
        <v>0.74</v>
      </c>
      <c r="F285">
        <v>9.66</v>
      </c>
      <c r="G285">
        <v>59</v>
      </c>
      <c r="H285">
        <v>55</v>
      </c>
      <c r="I285">
        <v>50</v>
      </c>
      <c r="J285">
        <v>1</v>
      </c>
      <c r="K285">
        <v>3</v>
      </c>
      <c r="L285">
        <v>0</v>
      </c>
      <c r="M285">
        <v>5</v>
      </c>
      <c r="N285">
        <v>0.65</v>
      </c>
      <c r="O285">
        <v>2</v>
      </c>
      <c r="P285" t="str">
        <v>Yes</v>
      </c>
      <c r="Q285">
        <v>0</v>
      </c>
      <c r="R285">
        <v>0</v>
      </c>
      <c r="S285">
        <v>0</v>
      </c>
    </row>
    <row r="286" spans="1:19" x14ac:dyDescent="0.25">
      <c r="A286">
        <v>3264</v>
      </c>
      <c r="B286" t="str">
        <v>Female</v>
      </c>
      <c r="C286">
        <v>0.89</v>
      </c>
      <c r="D286">
        <v>0.76</v>
      </c>
      <c r="E286">
        <v>0.68</v>
      </c>
      <c r="F286">
        <v>9.77</v>
      </c>
      <c r="G286">
        <v>89</v>
      </c>
      <c r="H286">
        <v>93</v>
      </c>
      <c r="I286">
        <v>50</v>
      </c>
      <c r="J286">
        <v>2</v>
      </c>
      <c r="K286">
        <v>5</v>
      </c>
      <c r="L286">
        <v>3</v>
      </c>
      <c r="M286">
        <v>2</v>
      </c>
      <c r="N286">
        <v>0.75</v>
      </c>
      <c r="O286">
        <v>1</v>
      </c>
      <c r="P286" t="str">
        <v>Yes</v>
      </c>
      <c r="Q286">
        <v>0</v>
      </c>
      <c r="R286">
        <v>0</v>
      </c>
      <c r="S286">
        <v>0</v>
      </c>
    </row>
    <row r="287" spans="1:19" x14ac:dyDescent="0.25">
      <c r="A287">
        <v>3275</v>
      </c>
      <c r="B287" t="str">
        <v>Female</v>
      </c>
      <c r="C287">
        <v>0.93</v>
      </c>
      <c r="D287">
        <v>0.93</v>
      </c>
      <c r="E287">
        <v>0.7</v>
      </c>
      <c r="F287">
        <v>9.65</v>
      </c>
      <c r="G287">
        <v>91</v>
      </c>
      <c r="H287">
        <v>82</v>
      </c>
      <c r="I287">
        <v>76</v>
      </c>
      <c r="J287">
        <v>4</v>
      </c>
      <c r="K287">
        <v>1</v>
      </c>
      <c r="L287">
        <v>13</v>
      </c>
      <c r="M287">
        <v>1</v>
      </c>
      <c r="N287">
        <v>0.95</v>
      </c>
      <c r="O287">
        <v>1</v>
      </c>
      <c r="P287" t="str">
        <v>No</v>
      </c>
      <c r="Q287">
        <v>1</v>
      </c>
      <c r="R287">
        <v>12.13</v>
      </c>
      <c r="S287">
        <v>0</v>
      </c>
    </row>
    <row r="288" spans="1:19" x14ac:dyDescent="0.25">
      <c r="A288">
        <v>3288</v>
      </c>
      <c r="B288" t="str">
        <v>Female</v>
      </c>
      <c r="C288">
        <v>0.68</v>
      </c>
      <c r="D288">
        <v>0.6</v>
      </c>
      <c r="E288">
        <v>0.57999999999999996</v>
      </c>
      <c r="F288">
        <v>9.2200000000000006</v>
      </c>
      <c r="G288">
        <v>96</v>
      </c>
      <c r="H288">
        <v>86</v>
      </c>
      <c r="I288">
        <v>83</v>
      </c>
      <c r="J288">
        <v>1</v>
      </c>
      <c r="K288">
        <v>5</v>
      </c>
      <c r="L288">
        <v>19</v>
      </c>
      <c r="M288">
        <v>2</v>
      </c>
      <c r="N288">
        <v>0.99</v>
      </c>
      <c r="O288">
        <v>0</v>
      </c>
      <c r="P288" t="str">
        <v>No</v>
      </c>
      <c r="Q288">
        <v>1</v>
      </c>
      <c r="R288">
        <v>5.97</v>
      </c>
      <c r="S288">
        <v>0</v>
      </c>
    </row>
    <row r="289" spans="1:19" x14ac:dyDescent="0.25">
      <c r="A289">
        <v>3289</v>
      </c>
      <c r="B289" t="str">
        <v>Female</v>
      </c>
      <c r="C289">
        <v>0.51</v>
      </c>
      <c r="D289">
        <v>0.66</v>
      </c>
      <c r="E289">
        <v>0.59</v>
      </c>
      <c r="F289">
        <v>9.2799999999999994</v>
      </c>
      <c r="G289">
        <v>79</v>
      </c>
      <c r="H289">
        <v>47</v>
      </c>
      <c r="I289">
        <v>51</v>
      </c>
      <c r="J289">
        <v>2</v>
      </c>
      <c r="K289">
        <v>1</v>
      </c>
      <c r="L289">
        <v>22</v>
      </c>
      <c r="M289">
        <v>0</v>
      </c>
      <c r="N289">
        <v>0.79</v>
      </c>
      <c r="O289">
        <v>5</v>
      </c>
      <c r="P289" t="str">
        <v>No</v>
      </c>
      <c r="Q289">
        <v>0</v>
      </c>
      <c r="R289">
        <v>0</v>
      </c>
      <c r="S289">
        <v>0</v>
      </c>
    </row>
    <row r="290" spans="1:19" x14ac:dyDescent="0.25">
      <c r="A290">
        <v>3292</v>
      </c>
      <c r="B290" t="str">
        <v>Female</v>
      </c>
      <c r="C290">
        <v>0.86</v>
      </c>
      <c r="D290">
        <v>0.92</v>
      </c>
      <c r="E290">
        <v>0.7</v>
      </c>
      <c r="F290">
        <v>9.7200000000000006</v>
      </c>
      <c r="G290">
        <v>89</v>
      </c>
      <c r="H290">
        <v>54</v>
      </c>
      <c r="I290">
        <v>46</v>
      </c>
      <c r="J290">
        <v>4</v>
      </c>
      <c r="K290">
        <v>0</v>
      </c>
      <c r="L290">
        <v>18</v>
      </c>
      <c r="M290">
        <v>1</v>
      </c>
      <c r="N290">
        <v>0.62</v>
      </c>
      <c r="O290">
        <v>3</v>
      </c>
      <c r="P290" t="str">
        <v>Yes</v>
      </c>
      <c r="Q290">
        <v>0</v>
      </c>
      <c r="R290">
        <v>0</v>
      </c>
      <c r="S290">
        <v>0</v>
      </c>
    </row>
    <row r="291" spans="1:19" x14ac:dyDescent="0.25">
      <c r="A291">
        <v>3296</v>
      </c>
      <c r="B291" t="str">
        <v>Female</v>
      </c>
      <c r="C291">
        <v>0.81</v>
      </c>
      <c r="D291">
        <v>0.65</v>
      </c>
      <c r="E291">
        <v>0.69</v>
      </c>
      <c r="F291">
        <v>9.7200000000000006</v>
      </c>
      <c r="G291">
        <v>95</v>
      </c>
      <c r="H291">
        <v>98</v>
      </c>
      <c r="I291">
        <v>74</v>
      </c>
      <c r="J291">
        <v>2</v>
      </c>
      <c r="K291">
        <v>5</v>
      </c>
      <c r="L291">
        <v>6</v>
      </c>
      <c r="M291">
        <v>5</v>
      </c>
      <c r="N291">
        <v>0.6</v>
      </c>
      <c r="O291">
        <v>3</v>
      </c>
      <c r="P291" t="str">
        <v>No</v>
      </c>
      <c r="Q291">
        <v>0</v>
      </c>
      <c r="R291">
        <v>0</v>
      </c>
      <c r="S291">
        <v>0</v>
      </c>
    </row>
    <row r="292" spans="1:19" x14ac:dyDescent="0.25">
      <c r="A292">
        <v>3317</v>
      </c>
      <c r="B292" t="str">
        <v>Female</v>
      </c>
      <c r="C292">
        <v>0.85</v>
      </c>
      <c r="D292">
        <v>0.78</v>
      </c>
      <c r="E292">
        <v>0.8</v>
      </c>
      <c r="F292">
        <v>9.4600000000000009</v>
      </c>
      <c r="G292">
        <v>43</v>
      </c>
      <c r="H292">
        <v>62</v>
      </c>
      <c r="I292">
        <v>81</v>
      </c>
      <c r="J292">
        <v>1</v>
      </c>
      <c r="K292">
        <v>0</v>
      </c>
      <c r="L292">
        <v>15</v>
      </c>
      <c r="M292">
        <v>5</v>
      </c>
      <c r="N292">
        <v>0.9</v>
      </c>
      <c r="O292">
        <v>1</v>
      </c>
      <c r="P292" t="str">
        <v>Yes</v>
      </c>
      <c r="Q292">
        <v>1</v>
      </c>
      <c r="R292">
        <v>5.57</v>
      </c>
      <c r="S292">
        <v>0</v>
      </c>
    </row>
    <row r="293" spans="1:19" x14ac:dyDescent="0.25">
      <c r="A293">
        <v>3320</v>
      </c>
      <c r="B293" t="str">
        <v>Female</v>
      </c>
      <c r="C293">
        <v>0.54</v>
      </c>
      <c r="D293">
        <v>0.73</v>
      </c>
      <c r="E293">
        <v>0.81</v>
      </c>
      <c r="F293">
        <v>9.6999999999999993</v>
      </c>
      <c r="G293">
        <v>73</v>
      </c>
      <c r="H293">
        <v>81</v>
      </c>
      <c r="I293">
        <v>99</v>
      </c>
      <c r="J293">
        <v>0</v>
      </c>
      <c r="K293">
        <v>3</v>
      </c>
      <c r="L293">
        <v>15</v>
      </c>
      <c r="M293">
        <v>1</v>
      </c>
      <c r="N293">
        <v>0.81</v>
      </c>
      <c r="O293">
        <v>3</v>
      </c>
      <c r="P293" t="str">
        <v>Yes</v>
      </c>
      <c r="Q293">
        <v>0</v>
      </c>
      <c r="R293">
        <v>0</v>
      </c>
      <c r="S293">
        <v>0</v>
      </c>
    </row>
    <row r="294" spans="1:19" x14ac:dyDescent="0.25">
      <c r="A294">
        <v>3339</v>
      </c>
      <c r="B294" t="str">
        <v>Female</v>
      </c>
      <c r="C294">
        <v>0.72</v>
      </c>
      <c r="D294">
        <v>0.8</v>
      </c>
      <c r="E294">
        <v>0.85</v>
      </c>
      <c r="F294">
        <v>9.35</v>
      </c>
      <c r="G294">
        <v>94</v>
      </c>
      <c r="H294">
        <v>74</v>
      </c>
      <c r="I294">
        <v>85</v>
      </c>
      <c r="J294">
        <v>1</v>
      </c>
      <c r="K294">
        <v>4</v>
      </c>
      <c r="L294">
        <v>11</v>
      </c>
      <c r="M294">
        <v>5</v>
      </c>
      <c r="N294">
        <v>0.83</v>
      </c>
      <c r="O294">
        <v>0</v>
      </c>
      <c r="P294" t="str">
        <v>No</v>
      </c>
      <c r="Q294">
        <v>1</v>
      </c>
      <c r="R294">
        <v>13.19</v>
      </c>
      <c r="S294">
        <v>0</v>
      </c>
    </row>
    <row r="295" spans="1:19" x14ac:dyDescent="0.25">
      <c r="A295">
        <v>3347</v>
      </c>
      <c r="B295" t="str">
        <v>Female</v>
      </c>
      <c r="C295">
        <v>0.9</v>
      </c>
      <c r="D295">
        <v>0.6</v>
      </c>
      <c r="E295">
        <v>0.82</v>
      </c>
      <c r="F295">
        <v>9.7200000000000006</v>
      </c>
      <c r="G295">
        <v>85</v>
      </c>
      <c r="H295">
        <v>51</v>
      </c>
      <c r="I295">
        <v>44</v>
      </c>
      <c r="J295">
        <v>2</v>
      </c>
      <c r="K295">
        <v>2</v>
      </c>
      <c r="L295">
        <v>2</v>
      </c>
      <c r="M295">
        <v>3</v>
      </c>
      <c r="N295">
        <v>0.89</v>
      </c>
      <c r="O295">
        <v>0</v>
      </c>
      <c r="P295" t="str">
        <v>No</v>
      </c>
      <c r="Q295">
        <v>0</v>
      </c>
      <c r="R295">
        <v>0</v>
      </c>
      <c r="S295">
        <v>0</v>
      </c>
    </row>
    <row r="296" spans="1:19" x14ac:dyDescent="0.25">
      <c r="A296">
        <v>3365</v>
      </c>
      <c r="B296" t="str">
        <v>Female</v>
      </c>
      <c r="C296">
        <v>0.65</v>
      </c>
      <c r="D296">
        <v>0.62</v>
      </c>
      <c r="E296">
        <v>0.87</v>
      </c>
      <c r="F296">
        <v>9.74</v>
      </c>
      <c r="G296">
        <v>84</v>
      </c>
      <c r="H296">
        <v>84</v>
      </c>
      <c r="I296">
        <v>90</v>
      </c>
      <c r="J296">
        <v>2</v>
      </c>
      <c r="K296">
        <v>1</v>
      </c>
      <c r="L296">
        <v>21</v>
      </c>
      <c r="M296">
        <v>2</v>
      </c>
      <c r="N296">
        <v>0.94</v>
      </c>
      <c r="O296">
        <v>1</v>
      </c>
      <c r="P296" t="str">
        <v>Yes</v>
      </c>
      <c r="Q296">
        <v>1</v>
      </c>
      <c r="R296">
        <v>6.2</v>
      </c>
      <c r="S296">
        <v>0</v>
      </c>
    </row>
    <row r="297" spans="1:19" x14ac:dyDescent="0.25">
      <c r="A297">
        <v>3378</v>
      </c>
      <c r="B297" t="str">
        <v>Female</v>
      </c>
      <c r="C297">
        <v>0.74</v>
      </c>
      <c r="D297">
        <v>0.89</v>
      </c>
      <c r="E297">
        <v>0.78</v>
      </c>
      <c r="F297">
        <v>9.34</v>
      </c>
      <c r="G297">
        <v>69</v>
      </c>
      <c r="H297">
        <v>86</v>
      </c>
      <c r="I297">
        <v>88</v>
      </c>
      <c r="J297">
        <v>2</v>
      </c>
      <c r="K297">
        <v>5</v>
      </c>
      <c r="L297">
        <v>15</v>
      </c>
      <c r="M297">
        <v>2</v>
      </c>
      <c r="N297">
        <v>0.81</v>
      </c>
      <c r="O297">
        <v>3</v>
      </c>
      <c r="P297" t="str">
        <v>Yes</v>
      </c>
      <c r="Q297">
        <v>0</v>
      </c>
      <c r="R297">
        <v>0</v>
      </c>
      <c r="S297">
        <v>0</v>
      </c>
    </row>
    <row r="298" spans="1:19" x14ac:dyDescent="0.25">
      <c r="A298">
        <v>3386</v>
      </c>
      <c r="B298" t="str">
        <v>Female</v>
      </c>
      <c r="C298">
        <v>0.86</v>
      </c>
      <c r="D298">
        <v>0.88</v>
      </c>
      <c r="E298">
        <v>0.75</v>
      </c>
      <c r="F298">
        <v>9.51</v>
      </c>
      <c r="G298">
        <v>82</v>
      </c>
      <c r="H298">
        <v>93</v>
      </c>
      <c r="I298">
        <v>54</v>
      </c>
      <c r="J298">
        <v>2</v>
      </c>
      <c r="K298">
        <v>5</v>
      </c>
      <c r="L298">
        <v>14</v>
      </c>
      <c r="M298">
        <v>5</v>
      </c>
      <c r="N298">
        <v>0.9</v>
      </c>
      <c r="O298">
        <v>5</v>
      </c>
      <c r="P298" t="str">
        <v>No</v>
      </c>
      <c r="Q298">
        <v>0</v>
      </c>
      <c r="R298">
        <v>0</v>
      </c>
      <c r="S298">
        <v>0</v>
      </c>
    </row>
    <row r="299" spans="1:19" x14ac:dyDescent="0.25">
      <c r="A299">
        <v>3399</v>
      </c>
      <c r="B299" t="str">
        <v>Female</v>
      </c>
      <c r="C299">
        <v>0.81</v>
      </c>
      <c r="D299">
        <v>0.72</v>
      </c>
      <c r="E299">
        <v>0.62</v>
      </c>
      <c r="F299">
        <v>9.4600000000000009</v>
      </c>
      <c r="G299">
        <v>50</v>
      </c>
      <c r="H299">
        <v>75</v>
      </c>
      <c r="I299">
        <v>94</v>
      </c>
      <c r="J299">
        <v>4</v>
      </c>
      <c r="K299">
        <v>5</v>
      </c>
      <c r="L299">
        <v>3</v>
      </c>
      <c r="M299">
        <v>2</v>
      </c>
      <c r="N299">
        <v>0.8</v>
      </c>
      <c r="O299">
        <v>3</v>
      </c>
      <c r="P299" t="str">
        <v>Yes</v>
      </c>
      <c r="Q299">
        <v>0</v>
      </c>
      <c r="R299">
        <v>0</v>
      </c>
      <c r="S299">
        <v>0</v>
      </c>
    </row>
    <row r="300" spans="1:19" x14ac:dyDescent="0.25">
      <c r="A300">
        <v>3430</v>
      </c>
      <c r="B300" t="str">
        <v>Female</v>
      </c>
      <c r="C300">
        <v>0.92</v>
      </c>
      <c r="D300">
        <v>0.94</v>
      </c>
      <c r="E300">
        <v>0.88</v>
      </c>
      <c r="F300">
        <v>9.4</v>
      </c>
      <c r="G300">
        <v>64</v>
      </c>
      <c r="H300">
        <v>76</v>
      </c>
      <c r="I300">
        <v>69</v>
      </c>
      <c r="J300">
        <v>4</v>
      </c>
      <c r="K300">
        <v>1</v>
      </c>
      <c r="L300">
        <v>7</v>
      </c>
      <c r="M300">
        <v>5</v>
      </c>
      <c r="N300">
        <v>0.71</v>
      </c>
      <c r="O300">
        <v>2</v>
      </c>
      <c r="P300" t="str">
        <v>Yes</v>
      </c>
      <c r="Q300">
        <v>1</v>
      </c>
      <c r="R300">
        <v>6.44</v>
      </c>
      <c r="S300">
        <v>0</v>
      </c>
    </row>
    <row r="301" spans="1:19" x14ac:dyDescent="0.25">
      <c r="A301">
        <v>3432</v>
      </c>
      <c r="B301" t="str">
        <v>Female</v>
      </c>
      <c r="C301">
        <v>0.57999999999999996</v>
      </c>
      <c r="D301">
        <v>0.85</v>
      </c>
      <c r="E301">
        <v>0.62</v>
      </c>
      <c r="F301">
        <v>9.35</v>
      </c>
      <c r="G301">
        <v>55</v>
      </c>
      <c r="H301">
        <v>69</v>
      </c>
      <c r="I301">
        <v>45</v>
      </c>
      <c r="J301">
        <v>3</v>
      </c>
      <c r="K301">
        <v>5</v>
      </c>
      <c r="L301">
        <v>6</v>
      </c>
      <c r="M301">
        <v>0</v>
      </c>
      <c r="N301">
        <v>0.85</v>
      </c>
      <c r="O301">
        <v>2</v>
      </c>
      <c r="P301" t="str">
        <v>No</v>
      </c>
      <c r="Q301">
        <v>0</v>
      </c>
      <c r="R301">
        <v>0</v>
      </c>
      <c r="S301">
        <v>0</v>
      </c>
    </row>
    <row r="302" spans="1:19" x14ac:dyDescent="0.25">
      <c r="A302">
        <v>3435</v>
      </c>
      <c r="B302" t="str">
        <v>Female</v>
      </c>
      <c r="C302">
        <v>0.76</v>
      </c>
      <c r="D302">
        <v>0.64</v>
      </c>
      <c r="E302">
        <v>0.76</v>
      </c>
      <c r="F302">
        <v>9.58</v>
      </c>
      <c r="G302">
        <v>50</v>
      </c>
      <c r="H302">
        <v>88</v>
      </c>
      <c r="I302">
        <v>48</v>
      </c>
      <c r="J302">
        <v>0</v>
      </c>
      <c r="K302">
        <v>5</v>
      </c>
      <c r="L302">
        <v>10</v>
      </c>
      <c r="M302">
        <v>5</v>
      </c>
      <c r="N302">
        <v>0.61</v>
      </c>
      <c r="O302">
        <v>3</v>
      </c>
      <c r="P302" t="str">
        <v>Yes</v>
      </c>
      <c r="Q302">
        <v>0</v>
      </c>
      <c r="R302">
        <v>0</v>
      </c>
      <c r="S302">
        <v>0</v>
      </c>
    </row>
    <row r="303" spans="1:19" x14ac:dyDescent="0.25">
      <c r="A303">
        <v>3445</v>
      </c>
      <c r="B303" t="str">
        <v>Female</v>
      </c>
      <c r="C303">
        <v>0.95</v>
      </c>
      <c r="D303">
        <v>0.56999999999999995</v>
      </c>
      <c r="E303">
        <v>0.89</v>
      </c>
      <c r="F303">
        <v>9.19</v>
      </c>
      <c r="G303">
        <v>94</v>
      </c>
      <c r="H303">
        <v>66</v>
      </c>
      <c r="I303">
        <v>96</v>
      </c>
      <c r="J303">
        <v>2</v>
      </c>
      <c r="K303">
        <v>5</v>
      </c>
      <c r="L303">
        <v>10</v>
      </c>
      <c r="M303">
        <v>4</v>
      </c>
      <c r="N303">
        <v>0.62</v>
      </c>
      <c r="O303">
        <v>2</v>
      </c>
      <c r="P303" t="str">
        <v>No</v>
      </c>
      <c r="Q303">
        <v>1</v>
      </c>
      <c r="R303">
        <v>9.2899999999999991</v>
      </c>
      <c r="S303">
        <v>0</v>
      </c>
    </row>
    <row r="304" spans="1:19" x14ac:dyDescent="0.25">
      <c r="A304">
        <v>3451</v>
      </c>
      <c r="B304" t="str">
        <v>Female</v>
      </c>
      <c r="C304">
        <v>0.82</v>
      </c>
      <c r="D304">
        <v>0.64</v>
      </c>
      <c r="E304">
        <v>0.61</v>
      </c>
      <c r="F304">
        <v>9.4600000000000009</v>
      </c>
      <c r="G304">
        <v>85</v>
      </c>
      <c r="H304">
        <v>76</v>
      </c>
      <c r="I304">
        <v>66</v>
      </c>
      <c r="J304">
        <v>0</v>
      </c>
      <c r="K304">
        <v>2</v>
      </c>
      <c r="L304">
        <v>19</v>
      </c>
      <c r="M304">
        <v>1</v>
      </c>
      <c r="N304">
        <v>0.73</v>
      </c>
      <c r="O304">
        <v>2</v>
      </c>
      <c r="P304" t="str">
        <v>Yes</v>
      </c>
      <c r="Q304">
        <v>1</v>
      </c>
      <c r="R304">
        <v>14.02</v>
      </c>
      <c r="S304">
        <v>0</v>
      </c>
    </row>
    <row r="305" spans="1:19" x14ac:dyDescent="0.25">
      <c r="A305">
        <v>3456</v>
      </c>
      <c r="B305" t="str">
        <v>Female</v>
      </c>
      <c r="C305">
        <v>0.82</v>
      </c>
      <c r="D305">
        <v>0.84</v>
      </c>
      <c r="E305">
        <v>0.76</v>
      </c>
      <c r="F305">
        <v>9.6300000000000008</v>
      </c>
      <c r="G305">
        <v>77</v>
      </c>
      <c r="H305">
        <v>46</v>
      </c>
      <c r="I305">
        <v>76</v>
      </c>
      <c r="J305">
        <v>2</v>
      </c>
      <c r="K305">
        <v>5</v>
      </c>
      <c r="L305">
        <v>20</v>
      </c>
      <c r="M305">
        <v>2</v>
      </c>
      <c r="N305">
        <v>0.63</v>
      </c>
      <c r="O305">
        <v>4</v>
      </c>
      <c r="P305" t="str">
        <v>Yes</v>
      </c>
      <c r="Q305">
        <v>0</v>
      </c>
      <c r="R305">
        <v>0</v>
      </c>
      <c r="S305">
        <v>0</v>
      </c>
    </row>
    <row r="306" spans="1:19" x14ac:dyDescent="0.25">
      <c r="A306">
        <v>3464</v>
      </c>
      <c r="B306" t="str">
        <v>Female</v>
      </c>
      <c r="C306">
        <v>0.56000000000000005</v>
      </c>
      <c r="D306">
        <v>0.8</v>
      </c>
      <c r="E306">
        <v>0.88</v>
      </c>
      <c r="F306">
        <v>9.36</v>
      </c>
      <c r="G306">
        <v>80</v>
      </c>
      <c r="H306">
        <v>81</v>
      </c>
      <c r="I306">
        <v>46</v>
      </c>
      <c r="J306">
        <v>4</v>
      </c>
      <c r="K306">
        <v>5</v>
      </c>
      <c r="L306">
        <v>7</v>
      </c>
      <c r="M306">
        <v>0</v>
      </c>
      <c r="N306">
        <v>0.73</v>
      </c>
      <c r="O306">
        <v>5</v>
      </c>
      <c r="P306" t="str">
        <v>Yes</v>
      </c>
      <c r="Q306">
        <v>0</v>
      </c>
      <c r="R306">
        <v>0</v>
      </c>
      <c r="S306">
        <v>0</v>
      </c>
    </row>
    <row r="307" spans="1:19" x14ac:dyDescent="0.25">
      <c r="A307">
        <v>3468</v>
      </c>
      <c r="B307" t="str">
        <v>Female</v>
      </c>
      <c r="C307">
        <v>0.65</v>
      </c>
      <c r="D307">
        <v>0.88</v>
      </c>
      <c r="E307">
        <v>0.62</v>
      </c>
      <c r="F307">
        <v>9.76</v>
      </c>
      <c r="G307">
        <v>72</v>
      </c>
      <c r="H307">
        <v>76</v>
      </c>
      <c r="I307">
        <v>44</v>
      </c>
      <c r="J307">
        <v>0</v>
      </c>
      <c r="K307">
        <v>3</v>
      </c>
      <c r="L307">
        <v>23</v>
      </c>
      <c r="M307">
        <v>1</v>
      </c>
      <c r="N307">
        <v>0.98</v>
      </c>
      <c r="O307">
        <v>5</v>
      </c>
      <c r="P307" t="str">
        <v>No</v>
      </c>
      <c r="Q307">
        <v>0</v>
      </c>
      <c r="R307">
        <v>0</v>
      </c>
      <c r="S307">
        <v>0</v>
      </c>
    </row>
    <row r="308" spans="1:19" x14ac:dyDescent="0.25">
      <c r="A308">
        <v>3515</v>
      </c>
      <c r="B308" t="str">
        <v>Female</v>
      </c>
      <c r="C308">
        <v>0.85</v>
      </c>
      <c r="D308">
        <v>0.82</v>
      </c>
      <c r="E308">
        <v>0.75</v>
      </c>
      <c r="F308">
        <v>9.59</v>
      </c>
      <c r="G308">
        <v>81</v>
      </c>
      <c r="H308">
        <v>86</v>
      </c>
      <c r="I308">
        <v>82</v>
      </c>
      <c r="J308">
        <v>4</v>
      </c>
      <c r="K308">
        <v>3</v>
      </c>
      <c r="L308">
        <v>10</v>
      </c>
      <c r="M308">
        <v>3</v>
      </c>
      <c r="N308">
        <v>0.98</v>
      </c>
      <c r="O308">
        <v>3</v>
      </c>
      <c r="P308" t="str">
        <v>Yes</v>
      </c>
      <c r="Q308">
        <v>0</v>
      </c>
      <c r="R308">
        <v>0</v>
      </c>
      <c r="S308">
        <v>0</v>
      </c>
    </row>
    <row r="309" spans="1:19" x14ac:dyDescent="0.25">
      <c r="A309">
        <v>3519</v>
      </c>
      <c r="B309" t="str">
        <v>Female</v>
      </c>
      <c r="C309">
        <v>0.57999999999999996</v>
      </c>
      <c r="D309">
        <v>0.52</v>
      </c>
      <c r="E309">
        <v>0.78</v>
      </c>
      <c r="F309">
        <v>9.58</v>
      </c>
      <c r="G309">
        <v>76</v>
      </c>
      <c r="H309">
        <v>83</v>
      </c>
      <c r="I309">
        <v>52</v>
      </c>
      <c r="J309">
        <v>0</v>
      </c>
      <c r="K309">
        <v>0</v>
      </c>
      <c r="L309">
        <v>18</v>
      </c>
      <c r="M309">
        <v>3</v>
      </c>
      <c r="N309">
        <v>0.69</v>
      </c>
      <c r="O309">
        <v>1</v>
      </c>
      <c r="P309" t="str">
        <v>Yes</v>
      </c>
      <c r="Q309">
        <v>0</v>
      </c>
      <c r="R309">
        <v>0</v>
      </c>
      <c r="S309">
        <v>0</v>
      </c>
    </row>
    <row r="310" spans="1:19" x14ac:dyDescent="0.25">
      <c r="A310">
        <v>3541</v>
      </c>
      <c r="B310" t="str">
        <v>Female</v>
      </c>
      <c r="C310">
        <v>0.62</v>
      </c>
      <c r="D310">
        <v>0.84</v>
      </c>
      <c r="E310">
        <v>0.88</v>
      </c>
      <c r="F310">
        <v>9.6199999999999992</v>
      </c>
      <c r="G310">
        <v>67</v>
      </c>
      <c r="H310">
        <v>77</v>
      </c>
      <c r="I310">
        <v>99</v>
      </c>
      <c r="J310">
        <v>4</v>
      </c>
      <c r="K310">
        <v>3</v>
      </c>
      <c r="L310">
        <v>11</v>
      </c>
      <c r="M310">
        <v>3</v>
      </c>
      <c r="N310">
        <v>0.85</v>
      </c>
      <c r="O310">
        <v>0</v>
      </c>
      <c r="P310" t="str">
        <v>No</v>
      </c>
      <c r="Q310">
        <v>1</v>
      </c>
      <c r="R310">
        <v>4.12</v>
      </c>
      <c r="S310">
        <v>0</v>
      </c>
    </row>
    <row r="311" spans="1:19" x14ac:dyDescent="0.25">
      <c r="A311">
        <v>3542</v>
      </c>
      <c r="B311" t="str">
        <v>Female</v>
      </c>
      <c r="C311">
        <v>0.85</v>
      </c>
      <c r="D311">
        <v>0.69</v>
      </c>
      <c r="E311">
        <v>0.55000000000000004</v>
      </c>
      <c r="F311">
        <v>9.18</v>
      </c>
      <c r="G311">
        <v>75</v>
      </c>
      <c r="H311">
        <v>83</v>
      </c>
      <c r="I311">
        <v>56</v>
      </c>
      <c r="J311">
        <v>4</v>
      </c>
      <c r="K311">
        <v>0</v>
      </c>
      <c r="L311">
        <v>24</v>
      </c>
      <c r="M311">
        <v>3</v>
      </c>
      <c r="N311">
        <v>0.95</v>
      </c>
      <c r="O311">
        <v>2</v>
      </c>
      <c r="P311" t="str">
        <v>No</v>
      </c>
      <c r="Q311">
        <v>1</v>
      </c>
      <c r="R311">
        <v>3.19</v>
      </c>
      <c r="S311">
        <v>0</v>
      </c>
    </row>
    <row r="312" spans="1:19" x14ac:dyDescent="0.25">
      <c r="A312">
        <v>3550</v>
      </c>
      <c r="B312" t="str">
        <v>Female</v>
      </c>
      <c r="C312">
        <v>0.68</v>
      </c>
      <c r="D312">
        <v>0.56000000000000005</v>
      </c>
      <c r="E312">
        <v>0.55000000000000004</v>
      </c>
      <c r="F312">
        <v>9.09</v>
      </c>
      <c r="G312">
        <v>50</v>
      </c>
      <c r="H312">
        <v>85</v>
      </c>
      <c r="I312">
        <v>52</v>
      </c>
      <c r="J312">
        <v>4</v>
      </c>
      <c r="K312">
        <v>4</v>
      </c>
      <c r="L312">
        <v>8</v>
      </c>
      <c r="M312">
        <v>5</v>
      </c>
      <c r="N312">
        <v>0.96</v>
      </c>
      <c r="O312">
        <v>0</v>
      </c>
      <c r="P312" t="str">
        <v>Yes</v>
      </c>
      <c r="Q312">
        <v>0</v>
      </c>
      <c r="R312">
        <v>0</v>
      </c>
      <c r="S312">
        <v>0</v>
      </c>
    </row>
    <row r="313" spans="1:19" x14ac:dyDescent="0.25">
      <c r="A313">
        <v>3554</v>
      </c>
      <c r="B313" t="str">
        <v>Female</v>
      </c>
      <c r="C313">
        <v>0.92</v>
      </c>
      <c r="D313">
        <v>0.57999999999999996</v>
      </c>
      <c r="E313">
        <v>0.61</v>
      </c>
      <c r="F313">
        <v>9.4499999999999993</v>
      </c>
      <c r="G313">
        <v>43</v>
      </c>
      <c r="H313">
        <v>52</v>
      </c>
      <c r="I313">
        <v>48</v>
      </c>
      <c r="J313">
        <v>4</v>
      </c>
      <c r="K313">
        <v>1</v>
      </c>
      <c r="L313">
        <v>4</v>
      </c>
      <c r="M313">
        <v>0</v>
      </c>
      <c r="N313">
        <v>0.63</v>
      </c>
      <c r="O313">
        <v>1</v>
      </c>
      <c r="P313" t="str">
        <v>Yes</v>
      </c>
      <c r="Q313">
        <v>0</v>
      </c>
      <c r="R313">
        <v>0</v>
      </c>
      <c r="S313">
        <v>0</v>
      </c>
    </row>
    <row r="314" spans="1:19" x14ac:dyDescent="0.25">
      <c r="A314">
        <v>3556</v>
      </c>
      <c r="B314" t="str">
        <v>Female</v>
      </c>
      <c r="C314">
        <v>0.56000000000000005</v>
      </c>
      <c r="D314">
        <v>0.53</v>
      </c>
      <c r="E314">
        <v>0.56999999999999995</v>
      </c>
      <c r="F314">
        <v>9.43</v>
      </c>
      <c r="G314">
        <v>69</v>
      </c>
      <c r="H314">
        <v>83</v>
      </c>
      <c r="I314">
        <v>60</v>
      </c>
      <c r="J314">
        <v>0</v>
      </c>
      <c r="K314">
        <v>1</v>
      </c>
      <c r="L314">
        <v>7</v>
      </c>
      <c r="M314">
        <v>0</v>
      </c>
      <c r="N314">
        <v>0.86</v>
      </c>
      <c r="O314">
        <v>0</v>
      </c>
      <c r="P314" t="str">
        <v>Yes</v>
      </c>
      <c r="Q314">
        <v>1</v>
      </c>
      <c r="R314">
        <v>11.78</v>
      </c>
      <c r="S314">
        <v>0</v>
      </c>
    </row>
    <row r="315" spans="1:19" x14ac:dyDescent="0.25">
      <c r="A315">
        <v>3559</v>
      </c>
      <c r="B315" t="str">
        <v>Female</v>
      </c>
      <c r="C315">
        <v>0.64</v>
      </c>
      <c r="D315">
        <v>0.7</v>
      </c>
      <c r="E315">
        <v>0.83</v>
      </c>
      <c r="F315">
        <v>9.69</v>
      </c>
      <c r="G315">
        <v>63</v>
      </c>
      <c r="H315">
        <v>90</v>
      </c>
      <c r="I315">
        <v>69</v>
      </c>
      <c r="J315">
        <v>3</v>
      </c>
      <c r="K315">
        <v>4</v>
      </c>
      <c r="L315">
        <v>11</v>
      </c>
      <c r="M315">
        <v>5</v>
      </c>
      <c r="N315">
        <v>0.99</v>
      </c>
      <c r="O315">
        <v>2</v>
      </c>
      <c r="P315" t="str">
        <v>No</v>
      </c>
      <c r="Q315">
        <v>1</v>
      </c>
      <c r="R315">
        <v>8.06</v>
      </c>
      <c r="S315">
        <v>0</v>
      </c>
    </row>
    <row r="316" spans="1:19" x14ac:dyDescent="0.25">
      <c r="A316">
        <v>3560</v>
      </c>
      <c r="B316" t="str">
        <v>Female</v>
      </c>
      <c r="C316">
        <v>0.52</v>
      </c>
      <c r="D316">
        <v>0.89</v>
      </c>
      <c r="E316">
        <v>0.59</v>
      </c>
      <c r="F316">
        <v>9.76</v>
      </c>
      <c r="G316">
        <v>75</v>
      </c>
      <c r="H316">
        <v>52</v>
      </c>
      <c r="I316">
        <v>75</v>
      </c>
      <c r="J316">
        <v>1</v>
      </c>
      <c r="K316">
        <v>2</v>
      </c>
      <c r="L316">
        <v>7</v>
      </c>
      <c r="M316">
        <v>1</v>
      </c>
      <c r="N316">
        <v>0.77</v>
      </c>
      <c r="O316">
        <v>3</v>
      </c>
      <c r="P316" t="str">
        <v>No</v>
      </c>
      <c r="Q316">
        <v>0</v>
      </c>
      <c r="R316">
        <v>0</v>
      </c>
      <c r="S316">
        <v>0</v>
      </c>
    </row>
    <row r="317" spans="1:19" x14ac:dyDescent="0.25">
      <c r="A317">
        <v>3584</v>
      </c>
      <c r="B317" t="str">
        <v>Female</v>
      </c>
      <c r="C317">
        <v>0.87</v>
      </c>
      <c r="D317">
        <v>0.56000000000000005</v>
      </c>
      <c r="E317">
        <v>0.67</v>
      </c>
      <c r="F317">
        <v>9.17</v>
      </c>
      <c r="G317">
        <v>45</v>
      </c>
      <c r="H317">
        <v>80</v>
      </c>
      <c r="I317">
        <v>66</v>
      </c>
      <c r="J317">
        <v>4</v>
      </c>
      <c r="K317">
        <v>0</v>
      </c>
      <c r="L317">
        <v>23</v>
      </c>
      <c r="M317">
        <v>4</v>
      </c>
      <c r="N317">
        <v>0.81</v>
      </c>
      <c r="O317">
        <v>0</v>
      </c>
      <c r="P317" t="str">
        <v>Yes</v>
      </c>
      <c r="Q317">
        <v>1</v>
      </c>
      <c r="R317">
        <v>14.3</v>
      </c>
      <c r="S317">
        <v>0</v>
      </c>
    </row>
    <row r="318" spans="1:19" x14ac:dyDescent="0.25">
      <c r="A318">
        <v>3602</v>
      </c>
      <c r="B318" t="str">
        <v>Female</v>
      </c>
      <c r="C318">
        <v>0.7</v>
      </c>
      <c r="D318">
        <v>0.65</v>
      </c>
      <c r="E318">
        <v>0.6</v>
      </c>
      <c r="F318">
        <v>9.68</v>
      </c>
      <c r="G318">
        <v>68</v>
      </c>
      <c r="H318">
        <v>70</v>
      </c>
      <c r="I318">
        <v>77</v>
      </c>
      <c r="J318">
        <v>3</v>
      </c>
      <c r="K318">
        <v>0</v>
      </c>
      <c r="L318">
        <v>5</v>
      </c>
      <c r="M318">
        <v>4</v>
      </c>
      <c r="N318">
        <v>0.75</v>
      </c>
      <c r="O318">
        <v>3</v>
      </c>
      <c r="P318" t="str">
        <v>Yes</v>
      </c>
      <c r="Q318">
        <v>0</v>
      </c>
      <c r="R318">
        <v>0</v>
      </c>
      <c r="S318">
        <v>0</v>
      </c>
    </row>
    <row r="319" spans="1:19" x14ac:dyDescent="0.25">
      <c r="A319">
        <v>3605</v>
      </c>
      <c r="B319" t="str">
        <v>Female</v>
      </c>
      <c r="C319">
        <v>0.67</v>
      </c>
      <c r="D319">
        <v>0.53</v>
      </c>
      <c r="E319">
        <v>0.77</v>
      </c>
      <c r="F319">
        <v>9.2799999999999994</v>
      </c>
      <c r="G319">
        <v>60</v>
      </c>
      <c r="H319">
        <v>84</v>
      </c>
      <c r="I319">
        <v>65</v>
      </c>
      <c r="J319">
        <v>4</v>
      </c>
      <c r="K319">
        <v>5</v>
      </c>
      <c r="L319">
        <v>7</v>
      </c>
      <c r="M319">
        <v>2</v>
      </c>
      <c r="N319">
        <v>0.67</v>
      </c>
      <c r="O319">
        <v>5</v>
      </c>
      <c r="P319" t="str">
        <v>Yes</v>
      </c>
      <c r="Q319">
        <v>0</v>
      </c>
      <c r="R319">
        <v>0</v>
      </c>
      <c r="S319">
        <v>0</v>
      </c>
    </row>
    <row r="320" spans="1:19" x14ac:dyDescent="0.25">
      <c r="A320">
        <v>3622</v>
      </c>
      <c r="B320" t="str">
        <v>Female</v>
      </c>
      <c r="C320">
        <v>0.59</v>
      </c>
      <c r="D320">
        <v>0.9</v>
      </c>
      <c r="E320">
        <v>0.69</v>
      </c>
      <c r="F320">
        <v>9.5</v>
      </c>
      <c r="G320">
        <v>41</v>
      </c>
      <c r="H320">
        <v>77</v>
      </c>
      <c r="I320">
        <v>51</v>
      </c>
      <c r="J320">
        <v>2</v>
      </c>
      <c r="K320">
        <v>1</v>
      </c>
      <c r="L320">
        <v>3</v>
      </c>
      <c r="M320">
        <v>5</v>
      </c>
      <c r="N320">
        <v>0.76</v>
      </c>
      <c r="O320">
        <v>4</v>
      </c>
      <c r="P320" t="str">
        <v>No</v>
      </c>
      <c r="Q320">
        <v>0</v>
      </c>
      <c r="R320">
        <v>0</v>
      </c>
      <c r="S320">
        <v>0</v>
      </c>
    </row>
    <row r="321" spans="1:19" x14ac:dyDescent="0.25">
      <c r="A321">
        <v>3666</v>
      </c>
      <c r="B321" t="str">
        <v>Female</v>
      </c>
      <c r="C321">
        <v>0.91</v>
      </c>
      <c r="D321">
        <v>0.52</v>
      </c>
      <c r="E321">
        <v>0.66</v>
      </c>
      <c r="F321">
        <v>9.01</v>
      </c>
      <c r="G321">
        <v>66</v>
      </c>
      <c r="H321">
        <v>77</v>
      </c>
      <c r="I321">
        <v>58</v>
      </c>
      <c r="J321">
        <v>4</v>
      </c>
      <c r="K321">
        <v>0</v>
      </c>
      <c r="L321">
        <v>16</v>
      </c>
      <c r="M321">
        <v>4</v>
      </c>
      <c r="N321">
        <v>0.79</v>
      </c>
      <c r="O321">
        <v>2</v>
      </c>
      <c r="P321" t="str">
        <v>No</v>
      </c>
      <c r="Q321">
        <v>1</v>
      </c>
      <c r="R321">
        <v>8.8699999999999992</v>
      </c>
      <c r="S321">
        <v>0</v>
      </c>
    </row>
    <row r="322" spans="1:19" x14ac:dyDescent="0.25">
      <c r="A322">
        <v>3668</v>
      </c>
      <c r="B322" t="str">
        <v>Female</v>
      </c>
      <c r="C322">
        <v>0.59</v>
      </c>
      <c r="D322">
        <v>0.8</v>
      </c>
      <c r="E322">
        <v>0.69</v>
      </c>
      <c r="F322">
        <v>9.06</v>
      </c>
      <c r="G322">
        <v>62</v>
      </c>
      <c r="H322">
        <v>71</v>
      </c>
      <c r="I322">
        <v>70</v>
      </c>
      <c r="J322">
        <v>4</v>
      </c>
      <c r="K322">
        <v>0</v>
      </c>
      <c r="L322">
        <v>11</v>
      </c>
      <c r="M322">
        <v>3</v>
      </c>
      <c r="N322">
        <v>0.64</v>
      </c>
      <c r="O322">
        <v>2</v>
      </c>
      <c r="P322" t="str">
        <v>Yes</v>
      </c>
      <c r="Q322">
        <v>1</v>
      </c>
      <c r="R322">
        <v>10.16</v>
      </c>
      <c r="S322">
        <v>0</v>
      </c>
    </row>
    <row r="323" spans="1:19" x14ac:dyDescent="0.25">
      <c r="A323">
        <v>3671</v>
      </c>
      <c r="B323" t="str">
        <v>Female</v>
      </c>
      <c r="C323">
        <v>0.81</v>
      </c>
      <c r="D323">
        <v>0.79</v>
      </c>
      <c r="E323">
        <v>0.57999999999999996</v>
      </c>
      <c r="F323">
        <v>9.68</v>
      </c>
      <c r="G323">
        <v>56</v>
      </c>
      <c r="H323">
        <v>83</v>
      </c>
      <c r="I323">
        <v>66</v>
      </c>
      <c r="J323">
        <v>3</v>
      </c>
      <c r="K323">
        <v>0</v>
      </c>
      <c r="L323">
        <v>22</v>
      </c>
      <c r="M323">
        <v>2</v>
      </c>
      <c r="N323">
        <v>0.98</v>
      </c>
      <c r="O323">
        <v>2</v>
      </c>
      <c r="P323" t="str">
        <v>No</v>
      </c>
      <c r="Q323">
        <v>1</v>
      </c>
      <c r="R323">
        <v>9.7899999999999991</v>
      </c>
      <c r="S323">
        <v>0</v>
      </c>
    </row>
    <row r="324" spans="1:19" x14ac:dyDescent="0.25">
      <c r="A324">
        <v>3691</v>
      </c>
      <c r="B324" t="str">
        <v>Female</v>
      </c>
      <c r="C324">
        <v>0.69</v>
      </c>
      <c r="D324">
        <v>0.76</v>
      </c>
      <c r="E324">
        <v>0.56999999999999995</v>
      </c>
      <c r="F324">
        <v>9.41</v>
      </c>
      <c r="G324">
        <v>60</v>
      </c>
      <c r="H324">
        <v>75</v>
      </c>
      <c r="I324">
        <v>87</v>
      </c>
      <c r="J324">
        <v>4</v>
      </c>
      <c r="K324">
        <v>0</v>
      </c>
      <c r="L324">
        <v>19</v>
      </c>
      <c r="M324">
        <v>0</v>
      </c>
      <c r="N324">
        <v>0.62</v>
      </c>
      <c r="O324">
        <v>2</v>
      </c>
      <c r="P324" t="str">
        <v>No</v>
      </c>
      <c r="Q324">
        <v>1</v>
      </c>
      <c r="R324">
        <v>5.61</v>
      </c>
      <c r="S324">
        <v>0</v>
      </c>
    </row>
    <row r="325" spans="1:19" x14ac:dyDescent="0.25">
      <c r="A325">
        <v>3697</v>
      </c>
      <c r="B325" t="str">
        <v>Female</v>
      </c>
      <c r="C325">
        <v>0.79</v>
      </c>
      <c r="D325">
        <v>0.52</v>
      </c>
      <c r="E325">
        <v>0.68</v>
      </c>
      <c r="F325">
        <v>9.68</v>
      </c>
      <c r="G325">
        <v>92</v>
      </c>
      <c r="H325">
        <v>51</v>
      </c>
      <c r="I325">
        <v>94</v>
      </c>
      <c r="J325">
        <v>2</v>
      </c>
      <c r="K325">
        <v>4</v>
      </c>
      <c r="L325">
        <v>14</v>
      </c>
      <c r="M325">
        <v>2</v>
      </c>
      <c r="N325">
        <v>0.9</v>
      </c>
      <c r="O325">
        <v>1</v>
      </c>
      <c r="P325" t="str">
        <v>Yes</v>
      </c>
      <c r="Q325">
        <v>0</v>
      </c>
      <c r="R325">
        <v>0</v>
      </c>
      <c r="S325">
        <v>0</v>
      </c>
    </row>
    <row r="326" spans="1:19" x14ac:dyDescent="0.25">
      <c r="A326">
        <v>3717</v>
      </c>
      <c r="B326" t="str">
        <v>Female</v>
      </c>
      <c r="C326">
        <v>0.65</v>
      </c>
      <c r="D326">
        <v>0.59</v>
      </c>
      <c r="E326">
        <v>0.6</v>
      </c>
      <c r="F326">
        <v>9.01</v>
      </c>
      <c r="G326">
        <v>68</v>
      </c>
      <c r="H326">
        <v>53</v>
      </c>
      <c r="I326">
        <v>90</v>
      </c>
      <c r="J326">
        <v>0</v>
      </c>
      <c r="K326">
        <v>0</v>
      </c>
      <c r="L326">
        <v>20</v>
      </c>
      <c r="M326">
        <v>1</v>
      </c>
      <c r="N326">
        <v>0.74</v>
      </c>
      <c r="O326">
        <v>0</v>
      </c>
      <c r="P326" t="str">
        <v>Yes</v>
      </c>
      <c r="Q326">
        <v>0</v>
      </c>
      <c r="R326">
        <v>0</v>
      </c>
      <c r="S326">
        <v>0</v>
      </c>
    </row>
    <row r="327" spans="1:19" x14ac:dyDescent="0.25">
      <c r="A327">
        <v>3748</v>
      </c>
      <c r="B327" t="str">
        <v>Female</v>
      </c>
      <c r="C327">
        <v>0.73</v>
      </c>
      <c r="D327">
        <v>0.51</v>
      </c>
      <c r="E327">
        <v>0.61</v>
      </c>
      <c r="F327">
        <v>9.77</v>
      </c>
      <c r="G327">
        <v>53</v>
      </c>
      <c r="H327">
        <v>84</v>
      </c>
      <c r="I327">
        <v>40</v>
      </c>
      <c r="J327">
        <v>3</v>
      </c>
      <c r="K327">
        <v>5</v>
      </c>
      <c r="L327">
        <v>10</v>
      </c>
      <c r="M327">
        <v>3</v>
      </c>
      <c r="N327">
        <v>0.67</v>
      </c>
      <c r="O327">
        <v>3</v>
      </c>
      <c r="P327" t="str">
        <v>No</v>
      </c>
      <c r="Q327">
        <v>0</v>
      </c>
      <c r="R327">
        <v>0</v>
      </c>
      <c r="S327">
        <v>0</v>
      </c>
    </row>
    <row r="328" spans="1:19" x14ac:dyDescent="0.25">
      <c r="A328">
        <v>3789</v>
      </c>
      <c r="B328" t="str">
        <v>Female</v>
      </c>
      <c r="C328">
        <v>0.62</v>
      </c>
      <c r="D328">
        <v>0.68</v>
      </c>
      <c r="E328">
        <v>0.89</v>
      </c>
      <c r="F328">
        <v>9.5500000000000007</v>
      </c>
      <c r="G328">
        <v>46</v>
      </c>
      <c r="H328">
        <v>55</v>
      </c>
      <c r="I328">
        <v>89</v>
      </c>
      <c r="J328">
        <v>3</v>
      </c>
      <c r="K328">
        <v>1</v>
      </c>
      <c r="L328">
        <v>20</v>
      </c>
      <c r="M328">
        <v>2</v>
      </c>
      <c r="N328">
        <v>0.73</v>
      </c>
      <c r="O328">
        <v>0</v>
      </c>
      <c r="P328" t="str">
        <v>No</v>
      </c>
      <c r="Q328">
        <v>0</v>
      </c>
      <c r="R328">
        <v>0</v>
      </c>
      <c r="S328">
        <v>0</v>
      </c>
    </row>
    <row r="329" spans="1:19" x14ac:dyDescent="0.25">
      <c r="A329">
        <v>3802</v>
      </c>
      <c r="B329" t="str">
        <v>Female</v>
      </c>
      <c r="C329">
        <v>0.86</v>
      </c>
      <c r="D329">
        <v>0.51</v>
      </c>
      <c r="E329">
        <v>0.64</v>
      </c>
      <c r="F329">
        <v>9.5</v>
      </c>
      <c r="G329">
        <v>45</v>
      </c>
      <c r="H329">
        <v>52</v>
      </c>
      <c r="I329">
        <v>86</v>
      </c>
      <c r="J329">
        <v>4</v>
      </c>
      <c r="K329">
        <v>1</v>
      </c>
      <c r="L329">
        <v>22</v>
      </c>
      <c r="M329">
        <v>4</v>
      </c>
      <c r="N329">
        <v>0.99</v>
      </c>
      <c r="O329">
        <v>1</v>
      </c>
      <c r="P329" t="str">
        <v>Yes</v>
      </c>
      <c r="Q329">
        <v>0</v>
      </c>
      <c r="R329">
        <v>0</v>
      </c>
      <c r="S329">
        <v>0</v>
      </c>
    </row>
    <row r="330" spans="1:19" x14ac:dyDescent="0.25">
      <c r="A330">
        <v>3810</v>
      </c>
      <c r="B330" t="str">
        <v>Female</v>
      </c>
      <c r="C330">
        <v>0.54</v>
      </c>
      <c r="D330">
        <v>0.93</v>
      </c>
      <c r="E330">
        <v>0.86</v>
      </c>
      <c r="F330">
        <v>9.4600000000000009</v>
      </c>
      <c r="G330">
        <v>68</v>
      </c>
      <c r="H330">
        <v>47</v>
      </c>
      <c r="I330">
        <v>89</v>
      </c>
      <c r="J330">
        <v>1</v>
      </c>
      <c r="K330">
        <v>3</v>
      </c>
      <c r="L330">
        <v>9</v>
      </c>
      <c r="M330">
        <v>0</v>
      </c>
      <c r="N330">
        <v>0.76</v>
      </c>
      <c r="O330">
        <v>1</v>
      </c>
      <c r="P330" t="str">
        <v>Yes</v>
      </c>
      <c r="Q330">
        <v>0</v>
      </c>
      <c r="R330">
        <v>0</v>
      </c>
      <c r="S330">
        <v>0</v>
      </c>
    </row>
    <row r="331" spans="1:19" x14ac:dyDescent="0.25">
      <c r="A331">
        <v>3816</v>
      </c>
      <c r="B331" t="str">
        <v>Female</v>
      </c>
      <c r="C331">
        <v>0.91</v>
      </c>
      <c r="D331">
        <v>0.77</v>
      </c>
      <c r="E331">
        <v>0.73</v>
      </c>
      <c r="F331">
        <v>9.2899999999999991</v>
      </c>
      <c r="G331">
        <v>63</v>
      </c>
      <c r="H331">
        <v>84</v>
      </c>
      <c r="I331">
        <v>89</v>
      </c>
      <c r="J331">
        <v>0</v>
      </c>
      <c r="K331">
        <v>3</v>
      </c>
      <c r="L331">
        <v>18</v>
      </c>
      <c r="M331">
        <v>0</v>
      </c>
      <c r="N331">
        <v>0.84</v>
      </c>
      <c r="O331">
        <v>4</v>
      </c>
      <c r="P331" t="str">
        <v>No</v>
      </c>
      <c r="Q331">
        <v>0</v>
      </c>
      <c r="R331">
        <v>0</v>
      </c>
      <c r="S331">
        <v>0</v>
      </c>
    </row>
    <row r="332" spans="1:19" x14ac:dyDescent="0.25">
      <c r="A332">
        <v>3818</v>
      </c>
      <c r="B332" t="str">
        <v>Female</v>
      </c>
      <c r="C332">
        <v>0.63</v>
      </c>
      <c r="D332">
        <v>0.59</v>
      </c>
      <c r="E332">
        <v>0.74</v>
      </c>
      <c r="F332">
        <v>9.5500000000000007</v>
      </c>
      <c r="G332">
        <v>45</v>
      </c>
      <c r="H332">
        <v>65</v>
      </c>
      <c r="I332">
        <v>90</v>
      </c>
      <c r="J332">
        <v>0</v>
      </c>
      <c r="K332">
        <v>1</v>
      </c>
      <c r="L332">
        <v>0</v>
      </c>
      <c r="M332">
        <v>1</v>
      </c>
      <c r="N332">
        <v>0.62</v>
      </c>
      <c r="O332">
        <v>5</v>
      </c>
      <c r="P332" t="str">
        <v>No</v>
      </c>
      <c r="Q332">
        <v>0</v>
      </c>
      <c r="R332">
        <v>0</v>
      </c>
      <c r="S332">
        <v>0</v>
      </c>
    </row>
    <row r="333" spans="1:19" x14ac:dyDescent="0.25">
      <c r="A333">
        <v>3826</v>
      </c>
      <c r="B333" t="str">
        <v>Female</v>
      </c>
      <c r="C333">
        <v>0.56999999999999995</v>
      </c>
      <c r="D333">
        <v>0.76</v>
      </c>
      <c r="E333">
        <v>0.72</v>
      </c>
      <c r="F333">
        <v>9.17</v>
      </c>
      <c r="G333">
        <v>56</v>
      </c>
      <c r="H333">
        <v>51</v>
      </c>
      <c r="I333">
        <v>48</v>
      </c>
      <c r="J333">
        <v>4</v>
      </c>
      <c r="K333">
        <v>0</v>
      </c>
      <c r="L333">
        <v>11</v>
      </c>
      <c r="M333">
        <v>2</v>
      </c>
      <c r="N333">
        <v>0.91</v>
      </c>
      <c r="O333">
        <v>3</v>
      </c>
      <c r="P333" t="str">
        <v>No</v>
      </c>
      <c r="Q333">
        <v>0</v>
      </c>
      <c r="R333">
        <v>0</v>
      </c>
      <c r="S333">
        <v>0</v>
      </c>
    </row>
    <row r="334" spans="1:19" x14ac:dyDescent="0.25">
      <c r="A334">
        <v>3831</v>
      </c>
      <c r="B334" t="str">
        <v>Female</v>
      </c>
      <c r="C334">
        <v>0.87</v>
      </c>
      <c r="D334">
        <v>0.89</v>
      </c>
      <c r="E334">
        <v>0.55000000000000004</v>
      </c>
      <c r="F334">
        <v>9.11</v>
      </c>
      <c r="G334">
        <v>48</v>
      </c>
      <c r="H334">
        <v>82</v>
      </c>
      <c r="I334">
        <v>56</v>
      </c>
      <c r="J334">
        <v>2</v>
      </c>
      <c r="K334">
        <v>1</v>
      </c>
      <c r="L334">
        <v>16</v>
      </c>
      <c r="M334">
        <v>4</v>
      </c>
      <c r="N334">
        <v>0.93</v>
      </c>
      <c r="O334">
        <v>1</v>
      </c>
      <c r="P334" t="str">
        <v>No</v>
      </c>
      <c r="Q334">
        <v>1</v>
      </c>
      <c r="R334">
        <v>4.88</v>
      </c>
      <c r="S334">
        <v>0</v>
      </c>
    </row>
    <row r="335" spans="1:19" x14ac:dyDescent="0.25">
      <c r="A335">
        <v>3836</v>
      </c>
      <c r="B335" t="str">
        <v>Female</v>
      </c>
      <c r="C335">
        <v>0.59</v>
      </c>
      <c r="D335">
        <v>0.84</v>
      </c>
      <c r="E335">
        <v>0.89</v>
      </c>
      <c r="F335">
        <v>9.2799999999999994</v>
      </c>
      <c r="G335">
        <v>66</v>
      </c>
      <c r="H335">
        <v>94</v>
      </c>
      <c r="I335">
        <v>92</v>
      </c>
      <c r="J335">
        <v>4</v>
      </c>
      <c r="K335">
        <v>0</v>
      </c>
      <c r="L335">
        <v>18</v>
      </c>
      <c r="M335">
        <v>2</v>
      </c>
      <c r="N335">
        <v>0.88</v>
      </c>
      <c r="O335">
        <v>2</v>
      </c>
      <c r="P335" t="str">
        <v>No</v>
      </c>
      <c r="Q335">
        <v>1</v>
      </c>
      <c r="R335">
        <v>14.91</v>
      </c>
      <c r="S335">
        <v>0</v>
      </c>
    </row>
    <row r="336" spans="1:19" x14ac:dyDescent="0.25">
      <c r="A336">
        <v>3851</v>
      </c>
      <c r="B336" t="str">
        <v>Female</v>
      </c>
      <c r="C336">
        <v>0.57999999999999996</v>
      </c>
      <c r="D336">
        <v>0.8</v>
      </c>
      <c r="E336">
        <v>0.8</v>
      </c>
      <c r="F336">
        <v>9.31</v>
      </c>
      <c r="G336">
        <v>41</v>
      </c>
      <c r="H336">
        <v>63</v>
      </c>
      <c r="I336">
        <v>40</v>
      </c>
      <c r="J336">
        <v>2</v>
      </c>
      <c r="K336">
        <v>3</v>
      </c>
      <c r="L336">
        <v>1</v>
      </c>
      <c r="M336">
        <v>4</v>
      </c>
      <c r="N336">
        <v>0.74</v>
      </c>
      <c r="O336">
        <v>0</v>
      </c>
      <c r="P336" t="str">
        <v>Yes</v>
      </c>
      <c r="Q336">
        <v>0</v>
      </c>
      <c r="R336">
        <v>0</v>
      </c>
      <c r="S336">
        <v>0</v>
      </c>
    </row>
    <row r="337" spans="1:19" x14ac:dyDescent="0.25">
      <c r="A337">
        <v>3884</v>
      </c>
      <c r="B337" t="str">
        <v>Female</v>
      </c>
      <c r="C337">
        <v>0.71</v>
      </c>
      <c r="D337">
        <v>0.52</v>
      </c>
      <c r="E337">
        <v>0.69</v>
      </c>
      <c r="F337">
        <v>9.16</v>
      </c>
      <c r="G337">
        <v>67</v>
      </c>
      <c r="H337">
        <v>58</v>
      </c>
      <c r="I337">
        <v>61</v>
      </c>
      <c r="J337">
        <v>1</v>
      </c>
      <c r="K337">
        <v>3</v>
      </c>
      <c r="L337">
        <v>20</v>
      </c>
      <c r="M337">
        <v>4</v>
      </c>
      <c r="N337">
        <v>0.92</v>
      </c>
      <c r="O337">
        <v>0</v>
      </c>
      <c r="P337" t="str">
        <v>Yes</v>
      </c>
      <c r="Q337">
        <v>0</v>
      </c>
      <c r="R337">
        <v>0</v>
      </c>
      <c r="S337">
        <v>0</v>
      </c>
    </row>
    <row r="338" spans="1:19" x14ac:dyDescent="0.25">
      <c r="A338">
        <v>3896</v>
      </c>
      <c r="B338" t="str">
        <v>Female</v>
      </c>
      <c r="C338">
        <v>0.92</v>
      </c>
      <c r="D338">
        <v>0.52</v>
      </c>
      <c r="E338">
        <v>0.81</v>
      </c>
      <c r="F338">
        <v>9.0299999999999994</v>
      </c>
      <c r="G338">
        <v>65</v>
      </c>
      <c r="H338">
        <v>43</v>
      </c>
      <c r="I338">
        <v>56</v>
      </c>
      <c r="J338">
        <v>0</v>
      </c>
      <c r="K338">
        <v>3</v>
      </c>
      <c r="L338">
        <v>18</v>
      </c>
      <c r="M338">
        <v>1</v>
      </c>
      <c r="N338">
        <v>0.94</v>
      </c>
      <c r="O338">
        <v>2</v>
      </c>
      <c r="P338" t="str">
        <v>No</v>
      </c>
      <c r="Q338">
        <v>0</v>
      </c>
      <c r="R338">
        <v>0</v>
      </c>
      <c r="S338">
        <v>0</v>
      </c>
    </row>
    <row r="339" spans="1:19" x14ac:dyDescent="0.25">
      <c r="A339">
        <v>3901</v>
      </c>
      <c r="B339" t="str">
        <v>Female</v>
      </c>
      <c r="C339">
        <v>0.62</v>
      </c>
      <c r="D339">
        <v>0.88</v>
      </c>
      <c r="E339">
        <v>0.56999999999999995</v>
      </c>
      <c r="F339">
        <v>9.27</v>
      </c>
      <c r="G339">
        <v>70</v>
      </c>
      <c r="H339">
        <v>69</v>
      </c>
      <c r="I339">
        <v>76</v>
      </c>
      <c r="J339">
        <v>1</v>
      </c>
      <c r="K339">
        <v>0</v>
      </c>
      <c r="L339">
        <v>12</v>
      </c>
      <c r="M339">
        <v>4</v>
      </c>
      <c r="N339">
        <v>0.93</v>
      </c>
      <c r="O339">
        <v>5</v>
      </c>
      <c r="P339" t="str">
        <v>No</v>
      </c>
      <c r="Q339">
        <v>0</v>
      </c>
      <c r="R339">
        <v>0</v>
      </c>
      <c r="S339">
        <v>0</v>
      </c>
    </row>
    <row r="340" spans="1:19" x14ac:dyDescent="0.25">
      <c r="A340">
        <v>3912</v>
      </c>
      <c r="B340" t="str">
        <v>Female</v>
      </c>
      <c r="C340">
        <v>0.71</v>
      </c>
      <c r="D340">
        <v>0.86</v>
      </c>
      <c r="E340">
        <v>0.68</v>
      </c>
      <c r="F340">
        <v>9.27</v>
      </c>
      <c r="G340">
        <v>86</v>
      </c>
      <c r="H340">
        <v>98</v>
      </c>
      <c r="I340">
        <v>58</v>
      </c>
      <c r="J340">
        <v>2</v>
      </c>
      <c r="K340">
        <v>4</v>
      </c>
      <c r="L340">
        <v>9</v>
      </c>
      <c r="M340">
        <v>0</v>
      </c>
      <c r="N340">
        <v>0.82</v>
      </c>
      <c r="O340">
        <v>2</v>
      </c>
      <c r="P340" t="str">
        <v>No</v>
      </c>
      <c r="Q340">
        <v>1</v>
      </c>
      <c r="R340">
        <v>9.19</v>
      </c>
      <c r="S340">
        <v>0</v>
      </c>
    </row>
    <row r="341" spans="1:19" x14ac:dyDescent="0.25">
      <c r="A341">
        <v>3925</v>
      </c>
      <c r="B341" t="str">
        <v>Female</v>
      </c>
      <c r="C341">
        <v>0.86</v>
      </c>
      <c r="D341">
        <v>0.54</v>
      </c>
      <c r="E341">
        <v>0.89</v>
      </c>
      <c r="F341">
        <v>9.1300000000000008</v>
      </c>
      <c r="G341">
        <v>91</v>
      </c>
      <c r="H341">
        <v>51</v>
      </c>
      <c r="I341">
        <v>57</v>
      </c>
      <c r="J341">
        <v>1</v>
      </c>
      <c r="K341">
        <v>3</v>
      </c>
      <c r="L341">
        <v>15</v>
      </c>
      <c r="M341">
        <v>5</v>
      </c>
      <c r="N341">
        <v>0.66</v>
      </c>
      <c r="O341">
        <v>0</v>
      </c>
      <c r="P341" t="str">
        <v>Yes</v>
      </c>
      <c r="Q341">
        <v>0</v>
      </c>
      <c r="R341">
        <v>0</v>
      </c>
      <c r="S341">
        <v>0</v>
      </c>
    </row>
    <row r="342" spans="1:19" x14ac:dyDescent="0.25">
      <c r="A342">
        <v>3943</v>
      </c>
      <c r="B342" t="str">
        <v>Female</v>
      </c>
      <c r="C342">
        <v>0.93</v>
      </c>
      <c r="D342">
        <v>0.54</v>
      </c>
      <c r="E342">
        <v>0.59</v>
      </c>
      <c r="F342">
        <v>9.15</v>
      </c>
      <c r="G342">
        <v>62</v>
      </c>
      <c r="H342">
        <v>66</v>
      </c>
      <c r="I342">
        <v>63</v>
      </c>
      <c r="J342">
        <v>1</v>
      </c>
      <c r="K342">
        <v>5</v>
      </c>
      <c r="L342">
        <v>7</v>
      </c>
      <c r="M342">
        <v>5</v>
      </c>
      <c r="N342">
        <v>0.68</v>
      </c>
      <c r="O342">
        <v>3</v>
      </c>
      <c r="P342" t="str">
        <v>Yes</v>
      </c>
      <c r="Q342">
        <v>0</v>
      </c>
      <c r="R342">
        <v>0</v>
      </c>
      <c r="S342">
        <v>0</v>
      </c>
    </row>
    <row r="343" spans="1:19" x14ac:dyDescent="0.25">
      <c r="A343">
        <v>3946</v>
      </c>
      <c r="B343" t="str">
        <v>Female</v>
      </c>
      <c r="C343">
        <v>0.51</v>
      </c>
      <c r="D343">
        <v>0.81</v>
      </c>
      <c r="E343">
        <v>0.57999999999999996</v>
      </c>
      <c r="F343">
        <v>9.52</v>
      </c>
      <c r="G343">
        <v>96</v>
      </c>
      <c r="H343">
        <v>98</v>
      </c>
      <c r="I343">
        <v>82</v>
      </c>
      <c r="J343">
        <v>4</v>
      </c>
      <c r="K343">
        <v>3</v>
      </c>
      <c r="L343">
        <v>1</v>
      </c>
      <c r="M343">
        <v>3</v>
      </c>
      <c r="N343">
        <v>0.93</v>
      </c>
      <c r="O343">
        <v>5</v>
      </c>
      <c r="P343" t="str">
        <v>Yes</v>
      </c>
      <c r="Q343">
        <v>0</v>
      </c>
      <c r="R343">
        <v>0</v>
      </c>
      <c r="S343">
        <v>0</v>
      </c>
    </row>
    <row r="344" spans="1:19" x14ac:dyDescent="0.25">
      <c r="A344">
        <v>3953</v>
      </c>
      <c r="B344" t="str">
        <v>Female</v>
      </c>
      <c r="C344">
        <v>0.88</v>
      </c>
      <c r="D344">
        <v>0.5</v>
      </c>
      <c r="E344">
        <v>0.6</v>
      </c>
      <c r="F344">
        <v>9.32</v>
      </c>
      <c r="G344">
        <v>53</v>
      </c>
      <c r="H344">
        <v>61</v>
      </c>
      <c r="I344">
        <v>73</v>
      </c>
      <c r="J344">
        <v>0</v>
      </c>
      <c r="K344">
        <v>2</v>
      </c>
      <c r="L344">
        <v>12</v>
      </c>
      <c r="M344">
        <v>3</v>
      </c>
      <c r="N344">
        <v>0.76</v>
      </c>
      <c r="O344">
        <v>5</v>
      </c>
      <c r="P344" t="str">
        <v>Yes</v>
      </c>
      <c r="Q344">
        <v>0</v>
      </c>
      <c r="R344">
        <v>0</v>
      </c>
      <c r="S344">
        <v>0</v>
      </c>
    </row>
    <row r="345" spans="1:19" x14ac:dyDescent="0.25">
      <c r="A345">
        <v>3960</v>
      </c>
      <c r="B345" t="str">
        <v>Female</v>
      </c>
      <c r="C345">
        <v>0.56999999999999995</v>
      </c>
      <c r="D345">
        <v>0.93</v>
      </c>
      <c r="E345">
        <v>0.69</v>
      </c>
      <c r="F345">
        <v>9.7899999999999991</v>
      </c>
      <c r="G345">
        <v>66</v>
      </c>
      <c r="H345">
        <v>75</v>
      </c>
      <c r="I345">
        <v>50</v>
      </c>
      <c r="J345">
        <v>2</v>
      </c>
      <c r="K345">
        <v>3</v>
      </c>
      <c r="L345">
        <v>7</v>
      </c>
      <c r="M345">
        <v>0</v>
      </c>
      <c r="N345">
        <v>0.84</v>
      </c>
      <c r="O345">
        <v>2</v>
      </c>
      <c r="P345" t="str">
        <v>No</v>
      </c>
      <c r="Q345">
        <v>0</v>
      </c>
      <c r="R345">
        <v>0</v>
      </c>
      <c r="S345">
        <v>0</v>
      </c>
    </row>
    <row r="346" spans="1:19" x14ac:dyDescent="0.25">
      <c r="A346">
        <v>3966</v>
      </c>
      <c r="B346" t="str">
        <v>Female</v>
      </c>
      <c r="C346">
        <v>0.79</v>
      </c>
      <c r="D346">
        <v>0.54</v>
      </c>
      <c r="E346">
        <v>0.81</v>
      </c>
      <c r="F346">
        <v>9.3800000000000008</v>
      </c>
      <c r="G346">
        <v>75</v>
      </c>
      <c r="H346">
        <v>53</v>
      </c>
      <c r="I346">
        <v>40</v>
      </c>
      <c r="J346">
        <v>3</v>
      </c>
      <c r="K346">
        <v>0</v>
      </c>
      <c r="L346">
        <v>19</v>
      </c>
      <c r="M346">
        <v>5</v>
      </c>
      <c r="N346">
        <v>0.98</v>
      </c>
      <c r="O346">
        <v>5</v>
      </c>
      <c r="P346" t="str">
        <v>No</v>
      </c>
      <c r="Q346">
        <v>0</v>
      </c>
      <c r="R346">
        <v>0</v>
      </c>
      <c r="S346">
        <v>0</v>
      </c>
    </row>
    <row r="347" spans="1:19" x14ac:dyDescent="0.25">
      <c r="A347">
        <v>3968</v>
      </c>
      <c r="B347" t="str">
        <v>Female</v>
      </c>
      <c r="C347">
        <v>0.57999999999999996</v>
      </c>
      <c r="D347">
        <v>0.89</v>
      </c>
      <c r="E347">
        <v>0.6</v>
      </c>
      <c r="F347">
        <v>9.5399999999999991</v>
      </c>
      <c r="G347">
        <v>57</v>
      </c>
      <c r="H347">
        <v>63</v>
      </c>
      <c r="I347">
        <v>49</v>
      </c>
      <c r="J347">
        <v>1</v>
      </c>
      <c r="K347">
        <v>4</v>
      </c>
      <c r="L347">
        <v>12</v>
      </c>
      <c r="M347">
        <v>5</v>
      </c>
      <c r="N347">
        <v>0.95</v>
      </c>
      <c r="O347">
        <v>0</v>
      </c>
      <c r="P347" t="str">
        <v>Yes</v>
      </c>
      <c r="Q347">
        <v>0</v>
      </c>
      <c r="R347">
        <v>0</v>
      </c>
      <c r="S347">
        <v>0</v>
      </c>
    </row>
    <row r="348" spans="1:19" x14ac:dyDescent="0.25">
      <c r="A348">
        <v>3969</v>
      </c>
      <c r="B348" t="str">
        <v>Female</v>
      </c>
      <c r="C348">
        <v>0.66</v>
      </c>
      <c r="D348">
        <v>0.83</v>
      </c>
      <c r="E348">
        <v>0.69</v>
      </c>
      <c r="F348">
        <v>9.24</v>
      </c>
      <c r="G348">
        <v>85</v>
      </c>
      <c r="H348">
        <v>69</v>
      </c>
      <c r="I348">
        <v>98</v>
      </c>
      <c r="J348">
        <v>1</v>
      </c>
      <c r="K348">
        <v>1</v>
      </c>
      <c r="L348">
        <v>0</v>
      </c>
      <c r="M348">
        <v>0</v>
      </c>
      <c r="N348">
        <v>0.92</v>
      </c>
      <c r="O348">
        <v>5</v>
      </c>
      <c r="P348" t="str">
        <v>No</v>
      </c>
      <c r="Q348">
        <v>0</v>
      </c>
      <c r="R348">
        <v>0</v>
      </c>
      <c r="S348">
        <v>0</v>
      </c>
    </row>
    <row r="349" spans="1:19" x14ac:dyDescent="0.25">
      <c r="A349">
        <v>3970</v>
      </c>
      <c r="B349" t="str">
        <v>Female</v>
      </c>
      <c r="C349">
        <v>0.54</v>
      </c>
      <c r="D349">
        <v>0.65</v>
      </c>
      <c r="E349">
        <v>0.57999999999999996</v>
      </c>
      <c r="F349">
        <v>9.24</v>
      </c>
      <c r="G349">
        <v>86</v>
      </c>
      <c r="H349">
        <v>69</v>
      </c>
      <c r="I349">
        <v>79</v>
      </c>
      <c r="J349">
        <v>0</v>
      </c>
      <c r="K349">
        <v>5</v>
      </c>
      <c r="L349">
        <v>6</v>
      </c>
      <c r="M349">
        <v>5</v>
      </c>
      <c r="N349">
        <v>0.87</v>
      </c>
      <c r="O349">
        <v>1</v>
      </c>
      <c r="P349" t="str">
        <v>No</v>
      </c>
      <c r="Q349">
        <v>1</v>
      </c>
      <c r="R349">
        <v>4.8</v>
      </c>
      <c r="S349">
        <v>0</v>
      </c>
    </row>
    <row r="350" spans="1:19" x14ac:dyDescent="0.25">
      <c r="A350">
        <v>3972</v>
      </c>
      <c r="B350" t="str">
        <v>Female</v>
      </c>
      <c r="C350">
        <v>0.89</v>
      </c>
      <c r="D350">
        <v>0.56000000000000005</v>
      </c>
      <c r="E350">
        <v>0.8</v>
      </c>
      <c r="F350">
        <v>9.14</v>
      </c>
      <c r="G350">
        <v>99</v>
      </c>
      <c r="H350">
        <v>88</v>
      </c>
      <c r="I350">
        <v>55</v>
      </c>
      <c r="J350">
        <v>1</v>
      </c>
      <c r="K350">
        <v>4</v>
      </c>
      <c r="L350">
        <v>11</v>
      </c>
      <c r="M350">
        <v>3</v>
      </c>
      <c r="N350">
        <v>0.62</v>
      </c>
      <c r="O350">
        <v>0</v>
      </c>
      <c r="P350" t="str">
        <v>No</v>
      </c>
      <c r="Q350">
        <v>1</v>
      </c>
      <c r="R350">
        <v>7.14</v>
      </c>
      <c r="S350">
        <v>0</v>
      </c>
    </row>
    <row r="351" spans="1:19" x14ac:dyDescent="0.25">
      <c r="A351">
        <v>3980</v>
      </c>
      <c r="B351" t="str">
        <v>Female</v>
      </c>
      <c r="C351">
        <v>0.82</v>
      </c>
      <c r="D351">
        <v>0.82</v>
      </c>
      <c r="E351">
        <v>0.67</v>
      </c>
      <c r="F351">
        <v>9.42</v>
      </c>
      <c r="G351">
        <v>56</v>
      </c>
      <c r="H351">
        <v>83</v>
      </c>
      <c r="I351">
        <v>69</v>
      </c>
      <c r="J351">
        <v>3</v>
      </c>
      <c r="K351">
        <v>0</v>
      </c>
      <c r="L351">
        <v>3</v>
      </c>
      <c r="M351">
        <v>4</v>
      </c>
      <c r="N351">
        <v>0.89</v>
      </c>
      <c r="O351">
        <v>1</v>
      </c>
      <c r="P351" t="str">
        <v>Yes</v>
      </c>
      <c r="Q351">
        <v>1</v>
      </c>
      <c r="R351">
        <v>4.5</v>
      </c>
      <c r="S351">
        <v>0</v>
      </c>
    </row>
    <row r="352" spans="1:19" x14ac:dyDescent="0.25">
      <c r="A352">
        <v>3981</v>
      </c>
      <c r="B352" t="str">
        <v>Female</v>
      </c>
      <c r="C352">
        <v>0.78</v>
      </c>
      <c r="D352">
        <v>0.93</v>
      </c>
      <c r="E352">
        <v>0.78</v>
      </c>
      <c r="F352">
        <v>9.0500000000000007</v>
      </c>
      <c r="G352">
        <v>80</v>
      </c>
      <c r="H352">
        <v>65</v>
      </c>
      <c r="I352">
        <v>46</v>
      </c>
      <c r="J352">
        <v>4</v>
      </c>
      <c r="K352">
        <v>4</v>
      </c>
      <c r="L352">
        <v>4</v>
      </c>
      <c r="M352">
        <v>2</v>
      </c>
      <c r="N352">
        <v>0.76</v>
      </c>
      <c r="O352">
        <v>2</v>
      </c>
      <c r="P352" t="str">
        <v>No</v>
      </c>
      <c r="Q352">
        <v>0</v>
      </c>
      <c r="R352">
        <v>0</v>
      </c>
      <c r="S352">
        <v>0</v>
      </c>
    </row>
    <row r="353" spans="1:19" x14ac:dyDescent="0.25">
      <c r="A353">
        <v>3987</v>
      </c>
      <c r="B353" t="str">
        <v>Female</v>
      </c>
      <c r="C353">
        <v>0.55000000000000004</v>
      </c>
      <c r="D353">
        <v>0.88</v>
      </c>
      <c r="E353">
        <v>0.59</v>
      </c>
      <c r="F353">
        <v>9.68</v>
      </c>
      <c r="G353">
        <v>97</v>
      </c>
      <c r="H353">
        <v>86</v>
      </c>
      <c r="I353">
        <v>86</v>
      </c>
      <c r="J353">
        <v>3</v>
      </c>
      <c r="K353">
        <v>1</v>
      </c>
      <c r="L353">
        <v>10</v>
      </c>
      <c r="M353">
        <v>5</v>
      </c>
      <c r="N353">
        <v>0.84</v>
      </c>
      <c r="O353">
        <v>3</v>
      </c>
      <c r="P353" t="str">
        <v>Yes</v>
      </c>
      <c r="Q353">
        <v>0</v>
      </c>
      <c r="R353">
        <v>0</v>
      </c>
      <c r="S353">
        <v>0</v>
      </c>
    </row>
    <row r="354" spans="1:19" x14ac:dyDescent="0.25">
      <c r="A354">
        <v>4016</v>
      </c>
      <c r="B354" t="str">
        <v>Female</v>
      </c>
      <c r="C354">
        <v>0.74</v>
      </c>
      <c r="D354">
        <v>0.85</v>
      </c>
      <c r="E354">
        <v>0.68</v>
      </c>
      <c r="F354">
        <v>9.01</v>
      </c>
      <c r="G354">
        <v>56</v>
      </c>
      <c r="H354">
        <v>69</v>
      </c>
      <c r="I354">
        <v>93</v>
      </c>
      <c r="J354">
        <v>2</v>
      </c>
      <c r="K354">
        <v>0</v>
      </c>
      <c r="L354">
        <v>2</v>
      </c>
      <c r="M354">
        <v>2</v>
      </c>
      <c r="N354">
        <v>0.74</v>
      </c>
      <c r="O354">
        <v>2</v>
      </c>
      <c r="P354" t="str">
        <v>Yes</v>
      </c>
      <c r="Q354">
        <v>1</v>
      </c>
      <c r="R354">
        <v>5.01</v>
      </c>
      <c r="S354">
        <v>0</v>
      </c>
    </row>
    <row r="355" spans="1:19" x14ac:dyDescent="0.25">
      <c r="A355">
        <v>4017</v>
      </c>
      <c r="B355" t="str">
        <v>Female</v>
      </c>
      <c r="C355">
        <v>0.94</v>
      </c>
      <c r="D355">
        <v>0.79</v>
      </c>
      <c r="E355">
        <v>0.67</v>
      </c>
      <c r="F355">
        <v>9.25</v>
      </c>
      <c r="G355">
        <v>97</v>
      </c>
      <c r="H355">
        <v>78</v>
      </c>
      <c r="I355">
        <v>67</v>
      </c>
      <c r="J355">
        <v>3</v>
      </c>
      <c r="K355">
        <v>4</v>
      </c>
      <c r="L355">
        <v>19</v>
      </c>
      <c r="M355">
        <v>1</v>
      </c>
      <c r="N355">
        <v>0.85</v>
      </c>
      <c r="O355">
        <v>3</v>
      </c>
      <c r="P355" t="str">
        <v>No</v>
      </c>
      <c r="Q355">
        <v>0</v>
      </c>
      <c r="R355">
        <v>0</v>
      </c>
      <c r="S355">
        <v>0</v>
      </c>
    </row>
    <row r="356" spans="1:19" x14ac:dyDescent="0.25">
      <c r="A356">
        <v>4024</v>
      </c>
      <c r="B356" t="str">
        <v>Female</v>
      </c>
      <c r="C356">
        <v>0.7</v>
      </c>
      <c r="D356">
        <v>0.91</v>
      </c>
      <c r="E356">
        <v>0.64</v>
      </c>
      <c r="F356">
        <v>9.7799999999999994</v>
      </c>
      <c r="G356">
        <v>67</v>
      </c>
      <c r="H356">
        <v>41</v>
      </c>
      <c r="I356">
        <v>78</v>
      </c>
      <c r="J356">
        <v>1</v>
      </c>
      <c r="K356">
        <v>0</v>
      </c>
      <c r="L356">
        <v>13</v>
      </c>
      <c r="M356">
        <v>0</v>
      </c>
      <c r="N356">
        <v>0.7</v>
      </c>
      <c r="O356">
        <v>5</v>
      </c>
      <c r="P356" t="str">
        <v>No</v>
      </c>
      <c r="Q356">
        <v>0</v>
      </c>
      <c r="R356">
        <v>0</v>
      </c>
      <c r="S356">
        <v>0</v>
      </c>
    </row>
    <row r="357" spans="1:19" x14ac:dyDescent="0.25">
      <c r="A357">
        <v>4034</v>
      </c>
      <c r="B357" t="str">
        <v>Female</v>
      </c>
      <c r="C357">
        <v>0.56000000000000005</v>
      </c>
      <c r="D357">
        <v>0.73</v>
      </c>
      <c r="E357">
        <v>0.75</v>
      </c>
      <c r="F357">
        <v>9.3000000000000007</v>
      </c>
      <c r="G357">
        <v>80</v>
      </c>
      <c r="H357">
        <v>83</v>
      </c>
      <c r="I357">
        <v>90</v>
      </c>
      <c r="J357">
        <v>2</v>
      </c>
      <c r="K357">
        <v>4</v>
      </c>
      <c r="L357">
        <v>17</v>
      </c>
      <c r="M357">
        <v>0</v>
      </c>
      <c r="N357">
        <v>0.95</v>
      </c>
      <c r="O357">
        <v>4</v>
      </c>
      <c r="P357" t="str">
        <v>No</v>
      </c>
      <c r="Q357">
        <v>0</v>
      </c>
      <c r="R357">
        <v>0</v>
      </c>
      <c r="S357">
        <v>0</v>
      </c>
    </row>
    <row r="358" spans="1:19" x14ac:dyDescent="0.25">
      <c r="A358">
        <v>4048</v>
      </c>
      <c r="B358" t="str">
        <v>Female</v>
      </c>
      <c r="C358">
        <v>0.56000000000000005</v>
      </c>
      <c r="D358">
        <v>0.7</v>
      </c>
      <c r="E358">
        <v>0.77</v>
      </c>
      <c r="F358">
        <v>9.36</v>
      </c>
      <c r="G358">
        <v>67</v>
      </c>
      <c r="H358">
        <v>85</v>
      </c>
      <c r="I358">
        <v>97</v>
      </c>
      <c r="J358">
        <v>3</v>
      </c>
      <c r="K358">
        <v>0</v>
      </c>
      <c r="L358">
        <v>23</v>
      </c>
      <c r="M358">
        <v>3</v>
      </c>
      <c r="N358">
        <v>0.64</v>
      </c>
      <c r="O358">
        <v>3</v>
      </c>
      <c r="P358" t="str">
        <v>No</v>
      </c>
      <c r="Q358">
        <v>0</v>
      </c>
      <c r="R358">
        <v>0</v>
      </c>
      <c r="S358">
        <v>0</v>
      </c>
    </row>
    <row r="359" spans="1:19" x14ac:dyDescent="0.25">
      <c r="A359">
        <v>4063</v>
      </c>
      <c r="B359" t="str">
        <v>Female</v>
      </c>
      <c r="C359">
        <v>0.57999999999999996</v>
      </c>
      <c r="D359">
        <v>0.8</v>
      </c>
      <c r="E359">
        <v>0.73</v>
      </c>
      <c r="F359">
        <v>9.73</v>
      </c>
      <c r="G359">
        <v>83</v>
      </c>
      <c r="H359">
        <v>88</v>
      </c>
      <c r="I359">
        <v>50</v>
      </c>
      <c r="J359">
        <v>0</v>
      </c>
      <c r="K359">
        <v>0</v>
      </c>
      <c r="L359">
        <v>16</v>
      </c>
      <c r="M359">
        <v>3</v>
      </c>
      <c r="N359">
        <v>0.92</v>
      </c>
      <c r="O359">
        <v>4</v>
      </c>
      <c r="P359" t="str">
        <v>Yes</v>
      </c>
      <c r="Q359">
        <v>0</v>
      </c>
      <c r="R359">
        <v>0</v>
      </c>
      <c r="S359">
        <v>0</v>
      </c>
    </row>
    <row r="360" spans="1:19" x14ac:dyDescent="0.25">
      <c r="A360">
        <v>4077</v>
      </c>
      <c r="B360" t="str">
        <v>Female</v>
      </c>
      <c r="C360">
        <v>0.84</v>
      </c>
      <c r="D360">
        <v>0.93</v>
      </c>
      <c r="E360">
        <v>0.69</v>
      </c>
      <c r="F360">
        <v>9.27</v>
      </c>
      <c r="G360">
        <v>97</v>
      </c>
      <c r="H360">
        <v>67</v>
      </c>
      <c r="I360">
        <v>77</v>
      </c>
      <c r="J360">
        <v>4</v>
      </c>
      <c r="K360">
        <v>2</v>
      </c>
      <c r="L360">
        <v>1</v>
      </c>
      <c r="M360">
        <v>3</v>
      </c>
      <c r="N360">
        <v>0.77</v>
      </c>
      <c r="O360">
        <v>4</v>
      </c>
      <c r="P360" t="str">
        <v>No</v>
      </c>
      <c r="Q360">
        <v>0</v>
      </c>
      <c r="R360">
        <v>0</v>
      </c>
      <c r="S360">
        <v>0</v>
      </c>
    </row>
    <row r="361" spans="1:19" x14ac:dyDescent="0.25">
      <c r="A361">
        <v>4086</v>
      </c>
      <c r="B361" t="str">
        <v>Female</v>
      </c>
      <c r="C361">
        <v>0.73</v>
      </c>
      <c r="D361">
        <v>0.81</v>
      </c>
      <c r="E361">
        <v>0.85</v>
      </c>
      <c r="F361">
        <v>9.43</v>
      </c>
      <c r="G361">
        <v>97</v>
      </c>
      <c r="H361">
        <v>60</v>
      </c>
      <c r="I361">
        <v>55</v>
      </c>
      <c r="J361">
        <v>2</v>
      </c>
      <c r="K361">
        <v>3</v>
      </c>
      <c r="L361">
        <v>4</v>
      </c>
      <c r="M361">
        <v>2</v>
      </c>
      <c r="N361">
        <v>0.9</v>
      </c>
      <c r="O361">
        <v>2</v>
      </c>
      <c r="P361" t="str">
        <v>Yes</v>
      </c>
      <c r="Q361">
        <v>1</v>
      </c>
      <c r="R361">
        <v>8.8699999999999992</v>
      </c>
      <c r="S361">
        <v>0</v>
      </c>
    </row>
    <row r="362" spans="1:19" x14ac:dyDescent="0.25">
      <c r="A362">
        <v>4099</v>
      </c>
      <c r="B362" t="str">
        <v>Female</v>
      </c>
      <c r="C362">
        <v>0.81</v>
      </c>
      <c r="D362">
        <v>0.53</v>
      </c>
      <c r="E362">
        <v>0.78</v>
      </c>
      <c r="F362">
        <v>9.76</v>
      </c>
      <c r="G362">
        <v>58</v>
      </c>
      <c r="H362">
        <v>49</v>
      </c>
      <c r="I362">
        <v>42</v>
      </c>
      <c r="J362">
        <v>3</v>
      </c>
      <c r="K362">
        <v>1</v>
      </c>
      <c r="L362">
        <v>14</v>
      </c>
      <c r="M362">
        <v>5</v>
      </c>
      <c r="N362">
        <v>0.63</v>
      </c>
      <c r="O362">
        <v>5</v>
      </c>
      <c r="P362" t="str">
        <v>No</v>
      </c>
      <c r="Q362">
        <v>0</v>
      </c>
      <c r="R362">
        <v>0</v>
      </c>
      <c r="S362">
        <v>0</v>
      </c>
    </row>
    <row r="363" spans="1:19" x14ac:dyDescent="0.25">
      <c r="A363">
        <v>4100</v>
      </c>
      <c r="B363" t="str">
        <v>Female</v>
      </c>
      <c r="C363">
        <v>0.88</v>
      </c>
      <c r="D363">
        <v>0.69</v>
      </c>
      <c r="E363">
        <v>0.8</v>
      </c>
      <c r="F363">
        <v>9.02</v>
      </c>
      <c r="G363">
        <v>86</v>
      </c>
      <c r="H363">
        <v>52</v>
      </c>
      <c r="I363">
        <v>40</v>
      </c>
      <c r="J363">
        <v>2</v>
      </c>
      <c r="K363">
        <v>3</v>
      </c>
      <c r="L363">
        <v>10</v>
      </c>
      <c r="M363">
        <v>2</v>
      </c>
      <c r="N363">
        <v>0.78</v>
      </c>
      <c r="O363">
        <v>0</v>
      </c>
      <c r="P363" t="str">
        <v>No</v>
      </c>
      <c r="Q363">
        <v>0</v>
      </c>
      <c r="R363">
        <v>0</v>
      </c>
      <c r="S363">
        <v>0</v>
      </c>
    </row>
    <row r="364" spans="1:19" x14ac:dyDescent="0.25">
      <c r="A364">
        <v>4119</v>
      </c>
      <c r="B364" t="str">
        <v>Female</v>
      </c>
      <c r="C364">
        <v>0.57999999999999996</v>
      </c>
      <c r="D364">
        <v>0.61</v>
      </c>
      <c r="E364">
        <v>0.76</v>
      </c>
      <c r="F364">
        <v>9.08</v>
      </c>
      <c r="G364">
        <v>71</v>
      </c>
      <c r="H364">
        <v>85</v>
      </c>
      <c r="I364">
        <v>59</v>
      </c>
      <c r="J364">
        <v>3</v>
      </c>
      <c r="K364">
        <v>3</v>
      </c>
      <c r="L364">
        <v>13</v>
      </c>
      <c r="M364">
        <v>0</v>
      </c>
      <c r="N364">
        <v>0.68</v>
      </c>
      <c r="O364">
        <v>5</v>
      </c>
      <c r="P364" t="str">
        <v>Yes</v>
      </c>
      <c r="Q364">
        <v>0</v>
      </c>
      <c r="R364">
        <v>0</v>
      </c>
      <c r="S364">
        <v>0</v>
      </c>
    </row>
    <row r="365" spans="1:19" x14ac:dyDescent="0.25">
      <c r="A365">
        <v>4120</v>
      </c>
      <c r="B365" t="str">
        <v>Female</v>
      </c>
      <c r="C365">
        <v>0.57999999999999996</v>
      </c>
      <c r="D365">
        <v>0.62</v>
      </c>
      <c r="E365">
        <v>0.88</v>
      </c>
      <c r="F365">
        <v>9.17</v>
      </c>
      <c r="G365">
        <v>74</v>
      </c>
      <c r="H365">
        <v>87</v>
      </c>
      <c r="I365">
        <v>97</v>
      </c>
      <c r="J365">
        <v>4</v>
      </c>
      <c r="K365">
        <v>0</v>
      </c>
      <c r="L365">
        <v>20</v>
      </c>
      <c r="M365">
        <v>4</v>
      </c>
      <c r="N365">
        <v>0.8</v>
      </c>
      <c r="O365">
        <v>0</v>
      </c>
      <c r="P365" t="str">
        <v>No</v>
      </c>
      <c r="Q365">
        <v>1</v>
      </c>
      <c r="R365">
        <v>12.49</v>
      </c>
      <c r="S365">
        <v>0</v>
      </c>
    </row>
    <row r="366" spans="1:19" x14ac:dyDescent="0.25">
      <c r="A366">
        <v>4151</v>
      </c>
      <c r="B366" t="str">
        <v>Female</v>
      </c>
      <c r="C366">
        <v>0.91</v>
      </c>
      <c r="D366">
        <v>0.85</v>
      </c>
      <c r="E366">
        <v>0.62</v>
      </c>
      <c r="F366">
        <v>9.07</v>
      </c>
      <c r="G366">
        <v>81</v>
      </c>
      <c r="H366">
        <v>91</v>
      </c>
      <c r="I366">
        <v>68</v>
      </c>
      <c r="J366">
        <v>3</v>
      </c>
      <c r="K366">
        <v>1</v>
      </c>
      <c r="L366">
        <v>4</v>
      </c>
      <c r="M366">
        <v>2</v>
      </c>
      <c r="N366">
        <v>0.71</v>
      </c>
      <c r="O366">
        <v>2</v>
      </c>
      <c r="P366" t="str">
        <v>Yes</v>
      </c>
      <c r="Q366">
        <v>1</v>
      </c>
      <c r="R366">
        <v>11.68</v>
      </c>
      <c r="S366">
        <v>0</v>
      </c>
    </row>
    <row r="367" spans="1:19" x14ac:dyDescent="0.25">
      <c r="A367">
        <v>4185</v>
      </c>
      <c r="B367" t="str">
        <v>Female</v>
      </c>
      <c r="C367">
        <v>0.59</v>
      </c>
      <c r="D367">
        <v>0.7</v>
      </c>
      <c r="E367">
        <v>0.72</v>
      </c>
      <c r="F367">
        <v>9.06</v>
      </c>
      <c r="G367">
        <v>45</v>
      </c>
      <c r="H367">
        <v>43</v>
      </c>
      <c r="I367">
        <v>60</v>
      </c>
      <c r="J367">
        <v>3</v>
      </c>
      <c r="K367">
        <v>2</v>
      </c>
      <c r="L367">
        <v>3</v>
      </c>
      <c r="M367">
        <v>0</v>
      </c>
      <c r="N367">
        <v>0.74</v>
      </c>
      <c r="O367">
        <v>4</v>
      </c>
      <c r="P367" t="str">
        <v>No</v>
      </c>
      <c r="Q367">
        <v>0</v>
      </c>
      <c r="R367">
        <v>0</v>
      </c>
      <c r="S367">
        <v>0</v>
      </c>
    </row>
    <row r="368" spans="1:19" x14ac:dyDescent="0.25">
      <c r="A368">
        <v>4187</v>
      </c>
      <c r="B368" t="str">
        <v>Female</v>
      </c>
      <c r="C368">
        <v>0.61</v>
      </c>
      <c r="D368">
        <v>0.87</v>
      </c>
      <c r="E368">
        <v>0.86</v>
      </c>
      <c r="F368">
        <v>9.4600000000000009</v>
      </c>
      <c r="G368">
        <v>72</v>
      </c>
      <c r="H368">
        <v>45</v>
      </c>
      <c r="I368">
        <v>49</v>
      </c>
      <c r="J368">
        <v>4</v>
      </c>
      <c r="K368">
        <v>4</v>
      </c>
      <c r="L368">
        <v>15</v>
      </c>
      <c r="M368">
        <v>3</v>
      </c>
      <c r="N368">
        <v>0.68</v>
      </c>
      <c r="O368">
        <v>3</v>
      </c>
      <c r="P368" t="str">
        <v>No</v>
      </c>
      <c r="Q368">
        <v>0</v>
      </c>
      <c r="R368">
        <v>0</v>
      </c>
      <c r="S368">
        <v>0</v>
      </c>
    </row>
    <row r="369" spans="1:19" x14ac:dyDescent="0.25">
      <c r="A369">
        <v>4191</v>
      </c>
      <c r="B369" t="str">
        <v>Female</v>
      </c>
      <c r="C369">
        <v>0.62</v>
      </c>
      <c r="D369">
        <v>0.53</v>
      </c>
      <c r="E369">
        <v>0.56000000000000005</v>
      </c>
      <c r="F369">
        <v>9.09</v>
      </c>
      <c r="G369">
        <v>57</v>
      </c>
      <c r="H369">
        <v>57</v>
      </c>
      <c r="I369">
        <v>52</v>
      </c>
      <c r="J369">
        <v>1</v>
      </c>
      <c r="K369">
        <v>5</v>
      </c>
      <c r="L369">
        <v>2</v>
      </c>
      <c r="M369">
        <v>4</v>
      </c>
      <c r="N369">
        <v>0.9</v>
      </c>
      <c r="O369">
        <v>1</v>
      </c>
      <c r="P369" t="str">
        <v>Yes</v>
      </c>
      <c r="Q369">
        <v>0</v>
      </c>
      <c r="R369">
        <v>0</v>
      </c>
      <c r="S369">
        <v>0</v>
      </c>
    </row>
    <row r="370" spans="1:19" x14ac:dyDescent="0.25">
      <c r="A370">
        <v>4208</v>
      </c>
      <c r="B370" t="str">
        <v>Female</v>
      </c>
      <c r="C370">
        <v>0.73</v>
      </c>
      <c r="D370">
        <v>0.92</v>
      </c>
      <c r="E370">
        <v>0.72</v>
      </c>
      <c r="F370">
        <v>9.19</v>
      </c>
      <c r="G370">
        <v>53</v>
      </c>
      <c r="H370">
        <v>90</v>
      </c>
      <c r="I370">
        <v>85</v>
      </c>
      <c r="J370">
        <v>3</v>
      </c>
      <c r="K370">
        <v>3</v>
      </c>
      <c r="L370">
        <v>16</v>
      </c>
      <c r="M370">
        <v>4</v>
      </c>
      <c r="N370">
        <v>0.63</v>
      </c>
      <c r="O370">
        <v>2</v>
      </c>
      <c r="P370" t="str">
        <v>No</v>
      </c>
      <c r="Q370">
        <v>1</v>
      </c>
      <c r="R370">
        <v>11.85</v>
      </c>
      <c r="S370">
        <v>0</v>
      </c>
    </row>
    <row r="371" spans="1:19" x14ac:dyDescent="0.25">
      <c r="A371">
        <v>4245</v>
      </c>
      <c r="B371" t="str">
        <v>Female</v>
      </c>
      <c r="C371">
        <v>0.61</v>
      </c>
      <c r="D371">
        <v>0.72</v>
      </c>
      <c r="E371">
        <v>0.67</v>
      </c>
      <c r="F371">
        <v>9.61</v>
      </c>
      <c r="G371">
        <v>59</v>
      </c>
      <c r="H371">
        <v>87</v>
      </c>
      <c r="I371">
        <v>53</v>
      </c>
      <c r="J371">
        <v>1</v>
      </c>
      <c r="K371">
        <v>5</v>
      </c>
      <c r="L371">
        <v>7</v>
      </c>
      <c r="M371">
        <v>0</v>
      </c>
      <c r="N371">
        <v>0.89</v>
      </c>
      <c r="O371">
        <v>1</v>
      </c>
      <c r="P371" t="str">
        <v>Yes</v>
      </c>
      <c r="Q371">
        <v>0</v>
      </c>
      <c r="R371">
        <v>0</v>
      </c>
      <c r="S371">
        <v>0</v>
      </c>
    </row>
    <row r="372" spans="1:19" x14ac:dyDescent="0.25">
      <c r="A372">
        <v>4270</v>
      </c>
      <c r="B372" t="str">
        <v>Female</v>
      </c>
      <c r="C372">
        <v>0.52</v>
      </c>
      <c r="D372">
        <v>0.83</v>
      </c>
      <c r="E372">
        <v>0.89</v>
      </c>
      <c r="F372">
        <v>9.57</v>
      </c>
      <c r="G372">
        <v>97</v>
      </c>
      <c r="H372">
        <v>46</v>
      </c>
      <c r="I372">
        <v>80</v>
      </c>
      <c r="J372">
        <v>3</v>
      </c>
      <c r="K372">
        <v>0</v>
      </c>
      <c r="L372">
        <v>5</v>
      </c>
      <c r="M372">
        <v>5</v>
      </c>
      <c r="N372">
        <v>0.81</v>
      </c>
      <c r="O372">
        <v>1</v>
      </c>
      <c r="P372" t="str">
        <v>Yes</v>
      </c>
      <c r="Q372">
        <v>0</v>
      </c>
      <c r="R372">
        <v>0</v>
      </c>
      <c r="S372">
        <v>0</v>
      </c>
    </row>
    <row r="373" spans="1:19" x14ac:dyDescent="0.25">
      <c r="A373">
        <v>4272</v>
      </c>
      <c r="B373" t="str">
        <v>Female</v>
      </c>
      <c r="C373">
        <v>0.8</v>
      </c>
      <c r="D373">
        <v>0.87</v>
      </c>
      <c r="E373">
        <v>0.59</v>
      </c>
      <c r="F373">
        <v>9.75</v>
      </c>
      <c r="G373">
        <v>45</v>
      </c>
      <c r="H373">
        <v>52</v>
      </c>
      <c r="I373">
        <v>68</v>
      </c>
      <c r="J373">
        <v>0</v>
      </c>
      <c r="K373">
        <v>4</v>
      </c>
      <c r="L373">
        <v>15</v>
      </c>
      <c r="M373">
        <v>2</v>
      </c>
      <c r="N373">
        <v>0.77</v>
      </c>
      <c r="O373">
        <v>0</v>
      </c>
      <c r="P373" t="str">
        <v>No</v>
      </c>
      <c r="Q373">
        <v>0</v>
      </c>
      <c r="R373">
        <v>0</v>
      </c>
      <c r="S373">
        <v>0</v>
      </c>
    </row>
    <row r="374" spans="1:19" x14ac:dyDescent="0.25">
      <c r="A374">
        <v>4273</v>
      </c>
      <c r="B374" t="str">
        <v>Female</v>
      </c>
      <c r="C374">
        <v>0.6</v>
      </c>
      <c r="D374">
        <v>0.56000000000000005</v>
      </c>
      <c r="E374">
        <v>0.81</v>
      </c>
      <c r="F374">
        <v>9.07</v>
      </c>
      <c r="G374">
        <v>54</v>
      </c>
      <c r="H374">
        <v>78</v>
      </c>
      <c r="I374">
        <v>49</v>
      </c>
      <c r="J374">
        <v>4</v>
      </c>
      <c r="K374">
        <v>3</v>
      </c>
      <c r="L374">
        <v>5</v>
      </c>
      <c r="M374">
        <v>0</v>
      </c>
      <c r="N374">
        <v>0.77</v>
      </c>
      <c r="O374">
        <v>1</v>
      </c>
      <c r="P374" t="str">
        <v>Yes</v>
      </c>
      <c r="Q374">
        <v>0</v>
      </c>
      <c r="R374">
        <v>0</v>
      </c>
      <c r="S374">
        <v>0</v>
      </c>
    </row>
    <row r="375" spans="1:19" x14ac:dyDescent="0.25">
      <c r="A375">
        <v>4303</v>
      </c>
      <c r="B375" t="str">
        <v>Female</v>
      </c>
      <c r="C375">
        <v>0.56999999999999995</v>
      </c>
      <c r="D375">
        <v>0.85</v>
      </c>
      <c r="E375">
        <v>0.66</v>
      </c>
      <c r="F375">
        <v>9.3000000000000007</v>
      </c>
      <c r="G375">
        <v>52</v>
      </c>
      <c r="H375">
        <v>93</v>
      </c>
      <c r="I375">
        <v>69</v>
      </c>
      <c r="J375">
        <v>1</v>
      </c>
      <c r="K375">
        <v>0</v>
      </c>
      <c r="L375">
        <v>1</v>
      </c>
      <c r="M375">
        <v>4</v>
      </c>
      <c r="N375">
        <v>0.88</v>
      </c>
      <c r="O375">
        <v>2</v>
      </c>
      <c r="P375" t="str">
        <v>No</v>
      </c>
      <c r="Q375">
        <v>1</v>
      </c>
      <c r="R375">
        <v>4.83</v>
      </c>
      <c r="S375">
        <v>0</v>
      </c>
    </row>
    <row r="376" spans="1:19" x14ac:dyDescent="0.25">
      <c r="A376">
        <v>4304</v>
      </c>
      <c r="B376" t="str">
        <v>Female</v>
      </c>
      <c r="C376">
        <v>0.86</v>
      </c>
      <c r="D376">
        <v>0.75</v>
      </c>
      <c r="E376">
        <v>0.7</v>
      </c>
      <c r="F376">
        <v>9.1199999999999992</v>
      </c>
      <c r="G376">
        <v>80</v>
      </c>
      <c r="H376">
        <v>69</v>
      </c>
      <c r="I376">
        <v>57</v>
      </c>
      <c r="J376">
        <v>1</v>
      </c>
      <c r="K376">
        <v>5</v>
      </c>
      <c r="L376">
        <v>22</v>
      </c>
      <c r="M376">
        <v>4</v>
      </c>
      <c r="N376">
        <v>0.98</v>
      </c>
      <c r="O376">
        <v>1</v>
      </c>
      <c r="P376" t="str">
        <v>No</v>
      </c>
      <c r="Q376">
        <v>1</v>
      </c>
      <c r="R376">
        <v>13.83</v>
      </c>
      <c r="S376">
        <v>0</v>
      </c>
    </row>
    <row r="377" spans="1:19" x14ac:dyDescent="0.25">
      <c r="A377">
        <v>4308</v>
      </c>
      <c r="B377" t="str">
        <v>Female</v>
      </c>
      <c r="C377">
        <v>0.88</v>
      </c>
      <c r="D377">
        <v>0.92</v>
      </c>
      <c r="E377">
        <v>0.82</v>
      </c>
      <c r="F377">
        <v>9.66</v>
      </c>
      <c r="G377">
        <v>46</v>
      </c>
      <c r="H377">
        <v>90</v>
      </c>
      <c r="I377">
        <v>74</v>
      </c>
      <c r="J377">
        <v>3</v>
      </c>
      <c r="K377">
        <v>4</v>
      </c>
      <c r="L377">
        <v>23</v>
      </c>
      <c r="M377">
        <v>1</v>
      </c>
      <c r="N377">
        <v>0.73</v>
      </c>
      <c r="O377">
        <v>2</v>
      </c>
      <c r="P377" t="str">
        <v>Yes</v>
      </c>
      <c r="Q377">
        <v>1</v>
      </c>
      <c r="R377">
        <v>6.71</v>
      </c>
      <c r="S377">
        <v>0</v>
      </c>
    </row>
    <row r="378" spans="1:19" x14ac:dyDescent="0.25">
      <c r="A378">
        <v>4309</v>
      </c>
      <c r="B378" t="str">
        <v>Female</v>
      </c>
      <c r="C378">
        <v>0.67</v>
      </c>
      <c r="D378">
        <v>0.63</v>
      </c>
      <c r="E378">
        <v>0.65</v>
      </c>
      <c r="F378">
        <v>9.58</v>
      </c>
      <c r="G378">
        <v>69</v>
      </c>
      <c r="H378">
        <v>91</v>
      </c>
      <c r="I378">
        <v>58</v>
      </c>
      <c r="J378">
        <v>0</v>
      </c>
      <c r="K378">
        <v>0</v>
      </c>
      <c r="L378">
        <v>21</v>
      </c>
      <c r="M378">
        <v>2</v>
      </c>
      <c r="N378">
        <v>0.97</v>
      </c>
      <c r="O378">
        <v>2</v>
      </c>
      <c r="P378" t="str">
        <v>No</v>
      </c>
      <c r="Q378">
        <v>1</v>
      </c>
      <c r="R378">
        <v>8.35</v>
      </c>
      <c r="S378">
        <v>0</v>
      </c>
    </row>
    <row r="379" spans="1:19" x14ac:dyDescent="0.25">
      <c r="A379">
        <v>4314</v>
      </c>
      <c r="B379" t="str">
        <v>Female</v>
      </c>
      <c r="C379">
        <v>0.59</v>
      </c>
      <c r="D379">
        <v>0.81</v>
      </c>
      <c r="E379">
        <v>0.78</v>
      </c>
      <c r="F379">
        <v>9.07</v>
      </c>
      <c r="G379">
        <v>98</v>
      </c>
      <c r="H379">
        <v>40</v>
      </c>
      <c r="I379">
        <v>96</v>
      </c>
      <c r="J379">
        <v>1</v>
      </c>
      <c r="K379">
        <v>3</v>
      </c>
      <c r="L379">
        <v>20</v>
      </c>
      <c r="M379">
        <v>1</v>
      </c>
      <c r="N379">
        <v>0.94</v>
      </c>
      <c r="O379">
        <v>3</v>
      </c>
      <c r="P379" t="str">
        <v>Yes</v>
      </c>
      <c r="Q379">
        <v>0</v>
      </c>
      <c r="R379">
        <v>0</v>
      </c>
      <c r="S379">
        <v>0</v>
      </c>
    </row>
    <row r="380" spans="1:19" x14ac:dyDescent="0.25">
      <c r="A380">
        <v>4339</v>
      </c>
      <c r="B380" t="str">
        <v>Female</v>
      </c>
      <c r="C380">
        <v>0.94</v>
      </c>
      <c r="D380">
        <v>0.73</v>
      </c>
      <c r="E380">
        <v>0.6</v>
      </c>
      <c r="F380">
        <v>9.6999999999999993</v>
      </c>
      <c r="G380">
        <v>40</v>
      </c>
      <c r="H380">
        <v>48</v>
      </c>
      <c r="I380">
        <v>92</v>
      </c>
      <c r="J380">
        <v>0</v>
      </c>
      <c r="K380">
        <v>2</v>
      </c>
      <c r="L380">
        <v>17</v>
      </c>
      <c r="M380">
        <v>2</v>
      </c>
      <c r="N380">
        <v>0.68</v>
      </c>
      <c r="O380">
        <v>1</v>
      </c>
      <c r="P380" t="str">
        <v>Yes</v>
      </c>
      <c r="Q380">
        <v>0</v>
      </c>
      <c r="R380">
        <v>0</v>
      </c>
      <c r="S380">
        <v>0</v>
      </c>
    </row>
    <row r="381" spans="1:19" x14ac:dyDescent="0.25">
      <c r="A381">
        <v>4351</v>
      </c>
      <c r="B381" t="str">
        <v>Female</v>
      </c>
      <c r="C381">
        <v>0.75</v>
      </c>
      <c r="D381">
        <v>0.84</v>
      </c>
      <c r="E381">
        <v>0.81</v>
      </c>
      <c r="F381">
        <v>9.25</v>
      </c>
      <c r="G381">
        <v>60</v>
      </c>
      <c r="H381">
        <v>65</v>
      </c>
      <c r="I381">
        <v>67</v>
      </c>
      <c r="J381">
        <v>4</v>
      </c>
      <c r="K381">
        <v>0</v>
      </c>
      <c r="L381">
        <v>13</v>
      </c>
      <c r="M381">
        <v>2</v>
      </c>
      <c r="N381">
        <v>0.7</v>
      </c>
      <c r="O381">
        <v>2</v>
      </c>
      <c r="P381" t="str">
        <v>Yes</v>
      </c>
      <c r="Q381">
        <v>1</v>
      </c>
      <c r="R381">
        <v>7.12</v>
      </c>
      <c r="S381">
        <v>0</v>
      </c>
    </row>
    <row r="382" spans="1:19" x14ac:dyDescent="0.25">
      <c r="A382">
        <v>4371</v>
      </c>
      <c r="B382" t="str">
        <v>Female</v>
      </c>
      <c r="C382">
        <v>0.51</v>
      </c>
      <c r="D382">
        <v>0.55000000000000004</v>
      </c>
      <c r="E382">
        <v>0.64</v>
      </c>
      <c r="F382">
        <v>9.39</v>
      </c>
      <c r="G382">
        <v>70</v>
      </c>
      <c r="H382">
        <v>47</v>
      </c>
      <c r="I382">
        <v>68</v>
      </c>
      <c r="J382">
        <v>2</v>
      </c>
      <c r="K382">
        <v>1</v>
      </c>
      <c r="L382">
        <v>7</v>
      </c>
      <c r="M382">
        <v>5</v>
      </c>
      <c r="N382">
        <v>0.99</v>
      </c>
      <c r="O382">
        <v>2</v>
      </c>
      <c r="P382" t="str">
        <v>Yes</v>
      </c>
      <c r="Q382">
        <v>0</v>
      </c>
      <c r="R382">
        <v>0</v>
      </c>
      <c r="S382">
        <v>0</v>
      </c>
    </row>
    <row r="383" spans="1:19" x14ac:dyDescent="0.25">
      <c r="A383">
        <v>4378</v>
      </c>
      <c r="B383" t="str">
        <v>Female</v>
      </c>
      <c r="C383">
        <v>0.84</v>
      </c>
      <c r="D383">
        <v>0.55000000000000004</v>
      </c>
      <c r="E383">
        <v>0.79</v>
      </c>
      <c r="F383">
        <v>9.76</v>
      </c>
      <c r="G383">
        <v>87</v>
      </c>
      <c r="H383">
        <v>96</v>
      </c>
      <c r="I383">
        <v>52</v>
      </c>
      <c r="J383">
        <v>2</v>
      </c>
      <c r="K383">
        <v>0</v>
      </c>
      <c r="L383">
        <v>10</v>
      </c>
      <c r="M383">
        <v>2</v>
      </c>
      <c r="N383">
        <v>0.64</v>
      </c>
      <c r="O383">
        <v>2</v>
      </c>
      <c r="P383" t="str">
        <v>Yes</v>
      </c>
      <c r="Q383">
        <v>0</v>
      </c>
      <c r="R383">
        <v>0</v>
      </c>
      <c r="S383">
        <v>0</v>
      </c>
    </row>
    <row r="384" spans="1:19" x14ac:dyDescent="0.25">
      <c r="A384">
        <v>4392</v>
      </c>
      <c r="B384" t="str">
        <v>Female</v>
      </c>
      <c r="C384">
        <v>0.54</v>
      </c>
      <c r="D384">
        <v>0.5</v>
      </c>
      <c r="E384">
        <v>0.55000000000000004</v>
      </c>
      <c r="F384">
        <v>9.32</v>
      </c>
      <c r="G384">
        <v>73</v>
      </c>
      <c r="H384">
        <v>97</v>
      </c>
      <c r="I384">
        <v>83</v>
      </c>
      <c r="J384">
        <v>2</v>
      </c>
      <c r="K384">
        <v>3</v>
      </c>
      <c r="L384">
        <v>12</v>
      </c>
      <c r="M384">
        <v>0</v>
      </c>
      <c r="N384">
        <v>0.62</v>
      </c>
      <c r="O384">
        <v>0</v>
      </c>
      <c r="P384" t="str">
        <v>No</v>
      </c>
      <c r="Q384">
        <v>1</v>
      </c>
      <c r="R384">
        <v>12.49</v>
      </c>
      <c r="S384">
        <v>0</v>
      </c>
    </row>
    <row r="385" spans="1:19" x14ac:dyDescent="0.25">
      <c r="A385">
        <v>4393</v>
      </c>
      <c r="B385" t="str">
        <v>Female</v>
      </c>
      <c r="C385">
        <v>0.57999999999999996</v>
      </c>
      <c r="D385">
        <v>0.76</v>
      </c>
      <c r="E385">
        <v>0.73</v>
      </c>
      <c r="F385">
        <v>9.76</v>
      </c>
      <c r="G385">
        <v>95</v>
      </c>
      <c r="H385">
        <v>84</v>
      </c>
      <c r="I385">
        <v>96</v>
      </c>
      <c r="J385">
        <v>4</v>
      </c>
      <c r="K385">
        <v>1</v>
      </c>
      <c r="L385">
        <v>21</v>
      </c>
      <c r="M385">
        <v>4</v>
      </c>
      <c r="N385">
        <v>0.88</v>
      </c>
      <c r="O385">
        <v>1</v>
      </c>
      <c r="P385" t="str">
        <v>No</v>
      </c>
      <c r="Q385">
        <v>1</v>
      </c>
      <c r="R385">
        <v>3.6</v>
      </c>
      <c r="S385">
        <v>0</v>
      </c>
    </row>
    <row r="386" spans="1:19" x14ac:dyDescent="0.25">
      <c r="A386">
        <v>4409</v>
      </c>
      <c r="B386" t="str">
        <v>Female</v>
      </c>
      <c r="C386">
        <v>0.94</v>
      </c>
      <c r="D386">
        <v>0.59</v>
      </c>
      <c r="E386">
        <v>0.79</v>
      </c>
      <c r="F386">
        <v>9.3699999999999992</v>
      </c>
      <c r="G386">
        <v>59</v>
      </c>
      <c r="H386">
        <v>50</v>
      </c>
      <c r="I386">
        <v>93</v>
      </c>
      <c r="J386">
        <v>1</v>
      </c>
      <c r="K386">
        <v>3</v>
      </c>
      <c r="L386">
        <v>1</v>
      </c>
      <c r="M386">
        <v>2</v>
      </c>
      <c r="N386">
        <v>0.63</v>
      </c>
      <c r="O386">
        <v>3</v>
      </c>
      <c r="P386" t="str">
        <v>Yes</v>
      </c>
      <c r="Q386">
        <v>0</v>
      </c>
      <c r="R386">
        <v>0</v>
      </c>
      <c r="S386">
        <v>0</v>
      </c>
    </row>
    <row r="387" spans="1:19" x14ac:dyDescent="0.25">
      <c r="A387">
        <v>4410</v>
      </c>
      <c r="B387" t="str">
        <v>Female</v>
      </c>
      <c r="C387">
        <v>0.75</v>
      </c>
      <c r="D387">
        <v>0.75</v>
      </c>
      <c r="E387">
        <v>0.75</v>
      </c>
      <c r="F387">
        <v>9.4</v>
      </c>
      <c r="G387">
        <v>92</v>
      </c>
      <c r="H387">
        <v>81</v>
      </c>
      <c r="I387">
        <v>48</v>
      </c>
      <c r="J387">
        <v>0</v>
      </c>
      <c r="K387">
        <v>1</v>
      </c>
      <c r="L387">
        <v>14</v>
      </c>
      <c r="M387">
        <v>4</v>
      </c>
      <c r="N387">
        <v>0.61</v>
      </c>
      <c r="O387">
        <v>4</v>
      </c>
      <c r="P387" t="str">
        <v>Yes</v>
      </c>
      <c r="Q387">
        <v>0</v>
      </c>
      <c r="R387">
        <v>0</v>
      </c>
      <c r="S387">
        <v>0</v>
      </c>
    </row>
    <row r="388" spans="1:19" x14ac:dyDescent="0.25">
      <c r="A388">
        <v>4411</v>
      </c>
      <c r="B388" t="str">
        <v>Female</v>
      </c>
      <c r="C388">
        <v>0.87</v>
      </c>
      <c r="D388">
        <v>0.69</v>
      </c>
      <c r="E388">
        <v>0.68</v>
      </c>
      <c r="F388">
        <v>9.0299999999999994</v>
      </c>
      <c r="G388">
        <v>53</v>
      </c>
      <c r="H388">
        <v>91</v>
      </c>
      <c r="I388">
        <v>85</v>
      </c>
      <c r="J388">
        <v>1</v>
      </c>
      <c r="K388">
        <v>5</v>
      </c>
      <c r="L388">
        <v>14</v>
      </c>
      <c r="M388">
        <v>2</v>
      </c>
      <c r="N388">
        <v>0.96</v>
      </c>
      <c r="O388">
        <v>0</v>
      </c>
      <c r="P388" t="str">
        <v>No</v>
      </c>
      <c r="Q388">
        <v>1</v>
      </c>
      <c r="R388">
        <v>7.59</v>
      </c>
      <c r="S388">
        <v>0</v>
      </c>
    </row>
    <row r="389" spans="1:19" x14ac:dyDescent="0.25">
      <c r="A389">
        <v>4438</v>
      </c>
      <c r="B389" t="str">
        <v>Female</v>
      </c>
      <c r="C389">
        <v>0.56000000000000005</v>
      </c>
      <c r="D389">
        <v>0.51</v>
      </c>
      <c r="E389">
        <v>0.74</v>
      </c>
      <c r="F389">
        <v>9.64</v>
      </c>
      <c r="G389">
        <v>67</v>
      </c>
      <c r="H389">
        <v>45</v>
      </c>
      <c r="I389">
        <v>49</v>
      </c>
      <c r="J389">
        <v>3</v>
      </c>
      <c r="K389">
        <v>5</v>
      </c>
      <c r="L389">
        <v>13</v>
      </c>
      <c r="M389">
        <v>4</v>
      </c>
      <c r="N389">
        <v>0.99</v>
      </c>
      <c r="O389">
        <v>1</v>
      </c>
      <c r="P389" t="str">
        <v>Yes</v>
      </c>
      <c r="Q389">
        <v>0</v>
      </c>
      <c r="R389">
        <v>0</v>
      </c>
      <c r="S389">
        <v>0</v>
      </c>
    </row>
    <row r="390" spans="1:19" x14ac:dyDescent="0.25">
      <c r="A390">
        <v>4445</v>
      </c>
      <c r="B390" t="str">
        <v>Female</v>
      </c>
      <c r="C390">
        <v>0.95</v>
      </c>
      <c r="D390">
        <v>0.69</v>
      </c>
      <c r="E390">
        <v>0.84</v>
      </c>
      <c r="F390">
        <v>9.18</v>
      </c>
      <c r="G390">
        <v>73</v>
      </c>
      <c r="H390">
        <v>74</v>
      </c>
      <c r="I390">
        <v>58</v>
      </c>
      <c r="J390">
        <v>2</v>
      </c>
      <c r="K390">
        <v>2</v>
      </c>
      <c r="L390">
        <v>19</v>
      </c>
      <c r="M390">
        <v>0</v>
      </c>
      <c r="N390">
        <v>0.85</v>
      </c>
      <c r="O390">
        <v>1</v>
      </c>
      <c r="P390" t="str">
        <v>No</v>
      </c>
      <c r="Q390">
        <v>1</v>
      </c>
      <c r="R390">
        <v>6.8</v>
      </c>
      <c r="S390">
        <v>0</v>
      </c>
    </row>
    <row r="391" spans="1:19" x14ac:dyDescent="0.25">
      <c r="A391">
        <v>4447</v>
      </c>
      <c r="B391" t="str">
        <v>Female</v>
      </c>
      <c r="C391">
        <v>0.78</v>
      </c>
      <c r="D391">
        <v>0.53</v>
      </c>
      <c r="E391">
        <v>0.77</v>
      </c>
      <c r="F391">
        <v>9.2899999999999991</v>
      </c>
      <c r="G391">
        <v>53</v>
      </c>
      <c r="H391">
        <v>89</v>
      </c>
      <c r="I391">
        <v>67</v>
      </c>
      <c r="J391">
        <v>2</v>
      </c>
      <c r="K391">
        <v>0</v>
      </c>
      <c r="L391">
        <v>18</v>
      </c>
      <c r="M391">
        <v>1</v>
      </c>
      <c r="N391">
        <v>0.94</v>
      </c>
      <c r="O391">
        <v>0</v>
      </c>
      <c r="P391" t="str">
        <v>No</v>
      </c>
      <c r="Q391">
        <v>1</v>
      </c>
      <c r="R391">
        <v>12.58</v>
      </c>
      <c r="S391">
        <v>0</v>
      </c>
    </row>
    <row r="392" spans="1:19" x14ac:dyDescent="0.25">
      <c r="A392">
        <v>4452</v>
      </c>
      <c r="B392" t="str">
        <v>Female</v>
      </c>
      <c r="C392">
        <v>0.59</v>
      </c>
      <c r="D392">
        <v>0.54</v>
      </c>
      <c r="E392">
        <v>0.89</v>
      </c>
      <c r="F392">
        <v>9.77</v>
      </c>
      <c r="G392">
        <v>49</v>
      </c>
      <c r="H392">
        <v>49</v>
      </c>
      <c r="I392">
        <v>77</v>
      </c>
      <c r="J392">
        <v>4</v>
      </c>
      <c r="K392">
        <v>2</v>
      </c>
      <c r="L392">
        <v>16</v>
      </c>
      <c r="M392">
        <v>3</v>
      </c>
      <c r="N392">
        <v>0.99</v>
      </c>
      <c r="O392">
        <v>1</v>
      </c>
      <c r="P392" t="str">
        <v>No</v>
      </c>
      <c r="Q392">
        <v>0</v>
      </c>
      <c r="R392">
        <v>0</v>
      </c>
      <c r="S392">
        <v>0</v>
      </c>
    </row>
    <row r="393" spans="1:19" x14ac:dyDescent="0.25">
      <c r="A393">
        <v>4480</v>
      </c>
      <c r="B393" t="str">
        <v>Female</v>
      </c>
      <c r="C393">
        <v>0.77</v>
      </c>
      <c r="D393">
        <v>0.69</v>
      </c>
      <c r="E393">
        <v>0.62</v>
      </c>
      <c r="F393">
        <v>9.06</v>
      </c>
      <c r="G393">
        <v>83</v>
      </c>
      <c r="H393">
        <v>82</v>
      </c>
      <c r="I393">
        <v>80</v>
      </c>
      <c r="J393">
        <v>1</v>
      </c>
      <c r="K393">
        <v>0</v>
      </c>
      <c r="L393">
        <v>23</v>
      </c>
      <c r="M393">
        <v>5</v>
      </c>
      <c r="N393">
        <v>0.77</v>
      </c>
      <c r="O393">
        <v>5</v>
      </c>
      <c r="P393" t="str">
        <v>Yes</v>
      </c>
      <c r="Q393">
        <v>0</v>
      </c>
      <c r="R393">
        <v>0</v>
      </c>
      <c r="S393">
        <v>0</v>
      </c>
    </row>
    <row r="394" spans="1:19" x14ac:dyDescent="0.25">
      <c r="A394">
        <v>4505</v>
      </c>
      <c r="B394" t="str">
        <v>Female</v>
      </c>
      <c r="C394">
        <v>0.67</v>
      </c>
      <c r="D394">
        <v>0.77</v>
      </c>
      <c r="E394">
        <v>0.56000000000000005</v>
      </c>
      <c r="F394">
        <v>9.5</v>
      </c>
      <c r="G394">
        <v>41</v>
      </c>
      <c r="H394">
        <v>43</v>
      </c>
      <c r="I394">
        <v>68</v>
      </c>
      <c r="J394">
        <v>0</v>
      </c>
      <c r="K394">
        <v>0</v>
      </c>
      <c r="L394">
        <v>15</v>
      </c>
      <c r="M394">
        <v>1</v>
      </c>
      <c r="N394">
        <v>0.78</v>
      </c>
      <c r="O394">
        <v>5</v>
      </c>
      <c r="P394" t="str">
        <v>No</v>
      </c>
      <c r="Q394">
        <v>0</v>
      </c>
      <c r="R394">
        <v>0</v>
      </c>
      <c r="S394">
        <v>0</v>
      </c>
    </row>
    <row r="395" spans="1:19" x14ac:dyDescent="0.25">
      <c r="A395">
        <v>4525</v>
      </c>
      <c r="B395" t="str">
        <v>Female</v>
      </c>
      <c r="C395">
        <v>0.73</v>
      </c>
      <c r="D395">
        <v>0.59</v>
      </c>
      <c r="E395">
        <v>0.88</v>
      </c>
      <c r="F395">
        <v>9.69</v>
      </c>
      <c r="G395">
        <v>51</v>
      </c>
      <c r="H395">
        <v>77</v>
      </c>
      <c r="I395">
        <v>88</v>
      </c>
      <c r="J395">
        <v>4</v>
      </c>
      <c r="K395">
        <v>4</v>
      </c>
      <c r="L395">
        <v>13</v>
      </c>
      <c r="M395">
        <v>4</v>
      </c>
      <c r="N395">
        <v>0.86</v>
      </c>
      <c r="O395">
        <v>0</v>
      </c>
      <c r="P395" t="str">
        <v>Yes</v>
      </c>
      <c r="Q395">
        <v>1</v>
      </c>
      <c r="R395">
        <v>11.48</v>
      </c>
      <c r="S395">
        <v>0</v>
      </c>
    </row>
    <row r="396" spans="1:19" x14ac:dyDescent="0.25">
      <c r="A396">
        <v>4537</v>
      </c>
      <c r="B396" t="str">
        <v>Female</v>
      </c>
      <c r="C396">
        <v>0.85</v>
      </c>
      <c r="D396">
        <v>0.89</v>
      </c>
      <c r="E396">
        <v>0.76</v>
      </c>
      <c r="F396">
        <v>9.16</v>
      </c>
      <c r="G396">
        <v>50</v>
      </c>
      <c r="H396">
        <v>43</v>
      </c>
      <c r="I396">
        <v>64</v>
      </c>
      <c r="J396">
        <v>4</v>
      </c>
      <c r="K396">
        <v>0</v>
      </c>
      <c r="L396">
        <v>23</v>
      </c>
      <c r="M396">
        <v>3</v>
      </c>
      <c r="N396">
        <v>0.91</v>
      </c>
      <c r="O396">
        <v>1</v>
      </c>
      <c r="P396" t="str">
        <v>No</v>
      </c>
      <c r="Q396">
        <v>0</v>
      </c>
      <c r="R396">
        <v>0</v>
      </c>
      <c r="S396">
        <v>0</v>
      </c>
    </row>
    <row r="397" spans="1:19" x14ac:dyDescent="0.25">
      <c r="A397">
        <v>4541</v>
      </c>
      <c r="B397" t="str">
        <v>Female</v>
      </c>
      <c r="C397">
        <v>0.66</v>
      </c>
      <c r="D397">
        <v>0.84</v>
      </c>
      <c r="E397">
        <v>0.63</v>
      </c>
      <c r="F397">
        <v>9.07</v>
      </c>
      <c r="G397">
        <v>49</v>
      </c>
      <c r="H397">
        <v>51</v>
      </c>
      <c r="I397">
        <v>50</v>
      </c>
      <c r="J397">
        <v>2</v>
      </c>
      <c r="K397">
        <v>2</v>
      </c>
      <c r="L397">
        <v>14</v>
      </c>
      <c r="M397">
        <v>2</v>
      </c>
      <c r="N397">
        <v>0.68</v>
      </c>
      <c r="O397">
        <v>5</v>
      </c>
      <c r="P397" t="str">
        <v>Yes</v>
      </c>
      <c r="Q397">
        <v>0</v>
      </c>
      <c r="R397">
        <v>0</v>
      </c>
      <c r="S397">
        <v>0</v>
      </c>
    </row>
    <row r="398" spans="1:19" x14ac:dyDescent="0.25">
      <c r="A398">
        <v>4549</v>
      </c>
      <c r="B398" t="str">
        <v>Female</v>
      </c>
      <c r="C398">
        <v>0.75</v>
      </c>
      <c r="D398">
        <v>0.61</v>
      </c>
      <c r="E398">
        <v>0.67</v>
      </c>
      <c r="F398">
        <v>9.61</v>
      </c>
      <c r="G398">
        <v>76</v>
      </c>
      <c r="H398">
        <v>67</v>
      </c>
      <c r="I398">
        <v>95</v>
      </c>
      <c r="J398">
        <v>4</v>
      </c>
      <c r="K398">
        <v>3</v>
      </c>
      <c r="L398">
        <v>24</v>
      </c>
      <c r="M398">
        <v>3</v>
      </c>
      <c r="N398">
        <v>0.73</v>
      </c>
      <c r="O398">
        <v>2</v>
      </c>
      <c r="P398" t="str">
        <v>No</v>
      </c>
      <c r="Q398">
        <v>1</v>
      </c>
      <c r="R398">
        <v>3.61</v>
      </c>
      <c r="S398">
        <v>0</v>
      </c>
    </row>
    <row r="399" spans="1:19" x14ac:dyDescent="0.25">
      <c r="A399">
        <v>4556</v>
      </c>
      <c r="B399" t="str">
        <v>Female</v>
      </c>
      <c r="C399">
        <v>0.6</v>
      </c>
      <c r="D399">
        <v>0.91</v>
      </c>
      <c r="E399">
        <v>0.69</v>
      </c>
      <c r="F399">
        <v>9.6300000000000008</v>
      </c>
      <c r="G399">
        <v>63</v>
      </c>
      <c r="H399">
        <v>64</v>
      </c>
      <c r="I399">
        <v>56</v>
      </c>
      <c r="J399">
        <v>3</v>
      </c>
      <c r="K399">
        <v>0</v>
      </c>
      <c r="L399">
        <v>0</v>
      </c>
      <c r="M399">
        <v>2</v>
      </c>
      <c r="N399">
        <v>0.63</v>
      </c>
      <c r="O399">
        <v>2</v>
      </c>
      <c r="P399" t="str">
        <v>Yes</v>
      </c>
      <c r="Q399">
        <v>1</v>
      </c>
      <c r="R399">
        <v>7.96</v>
      </c>
      <c r="S399">
        <v>0</v>
      </c>
    </row>
    <row r="400" spans="1:19" x14ac:dyDescent="0.25">
      <c r="A400">
        <v>4558</v>
      </c>
      <c r="B400" t="str">
        <v>Female</v>
      </c>
      <c r="C400">
        <v>0.83</v>
      </c>
      <c r="D400">
        <v>0.52</v>
      </c>
      <c r="E400">
        <v>0.82</v>
      </c>
      <c r="F400">
        <v>9.56</v>
      </c>
      <c r="G400">
        <v>76</v>
      </c>
      <c r="H400">
        <v>70</v>
      </c>
      <c r="I400">
        <v>97</v>
      </c>
      <c r="J400">
        <v>2</v>
      </c>
      <c r="K400">
        <v>0</v>
      </c>
      <c r="L400">
        <v>0</v>
      </c>
      <c r="M400">
        <v>5</v>
      </c>
      <c r="N400">
        <v>0.74</v>
      </c>
      <c r="O400">
        <v>5</v>
      </c>
      <c r="P400" t="str">
        <v>No</v>
      </c>
      <c r="Q400">
        <v>0</v>
      </c>
      <c r="R400">
        <v>0</v>
      </c>
      <c r="S400">
        <v>0</v>
      </c>
    </row>
    <row r="401" spans="1:19" x14ac:dyDescent="0.25">
      <c r="A401">
        <v>4565</v>
      </c>
      <c r="B401" t="str">
        <v>Female</v>
      </c>
      <c r="C401">
        <v>0.52</v>
      </c>
      <c r="D401">
        <v>0.92</v>
      </c>
      <c r="E401">
        <v>0.69</v>
      </c>
      <c r="F401">
        <v>9.69</v>
      </c>
      <c r="G401">
        <v>67</v>
      </c>
      <c r="H401">
        <v>89</v>
      </c>
      <c r="I401">
        <v>92</v>
      </c>
      <c r="J401">
        <v>2</v>
      </c>
      <c r="K401">
        <v>2</v>
      </c>
      <c r="L401">
        <v>12</v>
      </c>
      <c r="M401">
        <v>3</v>
      </c>
      <c r="N401">
        <v>0.9</v>
      </c>
      <c r="O401">
        <v>3</v>
      </c>
      <c r="P401" t="str">
        <v>Yes</v>
      </c>
      <c r="Q401">
        <v>0</v>
      </c>
      <c r="R401">
        <v>0</v>
      </c>
      <c r="S401">
        <v>0</v>
      </c>
    </row>
    <row r="402" spans="1:19" x14ac:dyDescent="0.25">
      <c r="A402">
        <v>4566</v>
      </c>
      <c r="B402" t="str">
        <v>Female</v>
      </c>
      <c r="C402">
        <v>0.61</v>
      </c>
      <c r="D402">
        <v>0.89</v>
      </c>
      <c r="E402">
        <v>0.69</v>
      </c>
      <c r="F402">
        <v>9.66</v>
      </c>
      <c r="G402">
        <v>54</v>
      </c>
      <c r="H402">
        <v>61</v>
      </c>
      <c r="I402">
        <v>53</v>
      </c>
      <c r="J402">
        <v>0</v>
      </c>
      <c r="K402">
        <v>0</v>
      </c>
      <c r="L402">
        <v>10</v>
      </c>
      <c r="M402">
        <v>5</v>
      </c>
      <c r="N402">
        <v>0.84</v>
      </c>
      <c r="O402">
        <v>1</v>
      </c>
      <c r="P402" t="str">
        <v>No</v>
      </c>
      <c r="Q402">
        <v>0</v>
      </c>
      <c r="R402">
        <v>0</v>
      </c>
      <c r="S402">
        <v>0</v>
      </c>
    </row>
    <row r="403" spans="1:19" x14ac:dyDescent="0.25">
      <c r="A403">
        <v>4593</v>
      </c>
      <c r="B403" t="str">
        <v>Female</v>
      </c>
      <c r="C403">
        <v>0.92</v>
      </c>
      <c r="D403">
        <v>0.69</v>
      </c>
      <c r="E403">
        <v>0.68</v>
      </c>
      <c r="F403">
        <v>9.2100000000000009</v>
      </c>
      <c r="G403">
        <v>61</v>
      </c>
      <c r="H403">
        <v>84</v>
      </c>
      <c r="I403">
        <v>79</v>
      </c>
      <c r="J403">
        <v>1</v>
      </c>
      <c r="K403">
        <v>1</v>
      </c>
      <c r="L403">
        <v>19</v>
      </c>
      <c r="M403">
        <v>0</v>
      </c>
      <c r="N403">
        <v>0.84</v>
      </c>
      <c r="O403">
        <v>1</v>
      </c>
      <c r="P403" t="str">
        <v>Yes</v>
      </c>
      <c r="Q403">
        <v>1</v>
      </c>
      <c r="R403">
        <v>12.85</v>
      </c>
      <c r="S403">
        <v>0</v>
      </c>
    </row>
    <row r="404" spans="1:19" x14ac:dyDescent="0.25">
      <c r="A404">
        <v>4604</v>
      </c>
      <c r="B404" t="str">
        <v>Female</v>
      </c>
      <c r="C404">
        <v>0.71</v>
      </c>
      <c r="D404">
        <v>0.59</v>
      </c>
      <c r="E404">
        <v>0.88</v>
      </c>
      <c r="F404">
        <v>9.01</v>
      </c>
      <c r="G404">
        <v>86</v>
      </c>
      <c r="H404">
        <v>53</v>
      </c>
      <c r="I404">
        <v>80</v>
      </c>
      <c r="J404">
        <v>2</v>
      </c>
      <c r="K404">
        <v>0</v>
      </c>
      <c r="L404">
        <v>2</v>
      </c>
      <c r="M404">
        <v>5</v>
      </c>
      <c r="N404">
        <v>0.75</v>
      </c>
      <c r="O404">
        <v>4</v>
      </c>
      <c r="P404" t="str">
        <v>No</v>
      </c>
      <c r="Q404">
        <v>0</v>
      </c>
      <c r="R404">
        <v>0</v>
      </c>
      <c r="S404">
        <v>0</v>
      </c>
    </row>
    <row r="405" spans="1:19" x14ac:dyDescent="0.25">
      <c r="A405">
        <v>4605</v>
      </c>
      <c r="B405" t="str">
        <v>Female</v>
      </c>
      <c r="C405">
        <v>0.51</v>
      </c>
      <c r="D405">
        <v>0.64</v>
      </c>
      <c r="E405">
        <v>0.77</v>
      </c>
      <c r="F405">
        <v>9.66</v>
      </c>
      <c r="G405">
        <v>88</v>
      </c>
      <c r="H405">
        <v>90</v>
      </c>
      <c r="I405">
        <v>71</v>
      </c>
      <c r="J405">
        <v>3</v>
      </c>
      <c r="K405">
        <v>1</v>
      </c>
      <c r="L405">
        <v>0</v>
      </c>
      <c r="M405">
        <v>0</v>
      </c>
      <c r="N405">
        <v>0.92</v>
      </c>
      <c r="O405">
        <v>4</v>
      </c>
      <c r="P405" t="str">
        <v>Yes</v>
      </c>
      <c r="Q405">
        <v>0</v>
      </c>
      <c r="R405">
        <v>0</v>
      </c>
      <c r="S405">
        <v>0</v>
      </c>
    </row>
    <row r="406" spans="1:19" x14ac:dyDescent="0.25">
      <c r="A406">
        <v>4609</v>
      </c>
      <c r="B406" t="str">
        <v>Female</v>
      </c>
      <c r="C406">
        <v>0.88</v>
      </c>
      <c r="D406">
        <v>0.6</v>
      </c>
      <c r="E406">
        <v>0.61</v>
      </c>
      <c r="F406">
        <v>9.66</v>
      </c>
      <c r="G406">
        <v>68</v>
      </c>
      <c r="H406">
        <v>71</v>
      </c>
      <c r="I406">
        <v>84</v>
      </c>
      <c r="J406">
        <v>1</v>
      </c>
      <c r="K406">
        <v>0</v>
      </c>
      <c r="L406">
        <v>15</v>
      </c>
      <c r="M406">
        <v>5</v>
      </c>
      <c r="N406">
        <v>0.99</v>
      </c>
      <c r="O406">
        <v>5</v>
      </c>
      <c r="P406" t="str">
        <v>Yes</v>
      </c>
      <c r="Q406">
        <v>0</v>
      </c>
      <c r="R406">
        <v>0</v>
      </c>
      <c r="S406">
        <v>0</v>
      </c>
    </row>
    <row r="407" spans="1:19" x14ac:dyDescent="0.25">
      <c r="A407">
        <v>4617</v>
      </c>
      <c r="B407" t="str">
        <v>Female</v>
      </c>
      <c r="C407">
        <v>0.57999999999999996</v>
      </c>
      <c r="D407">
        <v>0.65</v>
      </c>
      <c r="E407">
        <v>0.88</v>
      </c>
      <c r="F407">
        <v>9.48</v>
      </c>
      <c r="G407">
        <v>48</v>
      </c>
      <c r="H407">
        <v>79</v>
      </c>
      <c r="I407">
        <v>40</v>
      </c>
      <c r="J407">
        <v>2</v>
      </c>
      <c r="K407">
        <v>5</v>
      </c>
      <c r="L407">
        <v>6</v>
      </c>
      <c r="M407">
        <v>5</v>
      </c>
      <c r="N407">
        <v>0.61</v>
      </c>
      <c r="O407">
        <v>3</v>
      </c>
      <c r="P407" t="str">
        <v>No</v>
      </c>
      <c r="Q407">
        <v>0</v>
      </c>
      <c r="R407">
        <v>0</v>
      </c>
      <c r="S407">
        <v>0</v>
      </c>
    </row>
    <row r="408" spans="1:19" x14ac:dyDescent="0.25">
      <c r="A408">
        <v>4628</v>
      </c>
      <c r="B408" t="str">
        <v>Female</v>
      </c>
      <c r="C408">
        <v>0.51</v>
      </c>
      <c r="D408">
        <v>0.85</v>
      </c>
      <c r="E408">
        <v>0.79</v>
      </c>
      <c r="F408">
        <v>9.2100000000000009</v>
      </c>
      <c r="G408">
        <v>61</v>
      </c>
      <c r="H408">
        <v>73</v>
      </c>
      <c r="I408">
        <v>74</v>
      </c>
      <c r="J408">
        <v>0</v>
      </c>
      <c r="K408">
        <v>0</v>
      </c>
      <c r="L408">
        <v>10</v>
      </c>
      <c r="M408">
        <v>1</v>
      </c>
      <c r="N408">
        <v>0.99</v>
      </c>
      <c r="O408">
        <v>4</v>
      </c>
      <c r="P408" t="str">
        <v>No</v>
      </c>
      <c r="Q408">
        <v>0</v>
      </c>
      <c r="R408">
        <v>0</v>
      </c>
      <c r="S408">
        <v>0</v>
      </c>
    </row>
    <row r="409" spans="1:19" x14ac:dyDescent="0.25">
      <c r="A409">
        <v>4640</v>
      </c>
      <c r="B409" t="str">
        <v>Female</v>
      </c>
      <c r="C409">
        <v>0.84</v>
      </c>
      <c r="D409">
        <v>0.94</v>
      </c>
      <c r="E409">
        <v>0.55000000000000004</v>
      </c>
      <c r="F409">
        <v>9.7799999999999994</v>
      </c>
      <c r="G409">
        <v>99</v>
      </c>
      <c r="H409">
        <v>82</v>
      </c>
      <c r="I409">
        <v>90</v>
      </c>
      <c r="J409">
        <v>0</v>
      </c>
      <c r="K409">
        <v>1</v>
      </c>
      <c r="L409">
        <v>7</v>
      </c>
      <c r="M409">
        <v>2</v>
      </c>
      <c r="N409">
        <v>0.7</v>
      </c>
      <c r="O409">
        <v>2</v>
      </c>
      <c r="P409" t="str">
        <v>Yes</v>
      </c>
      <c r="Q409">
        <v>1</v>
      </c>
      <c r="R409">
        <v>14.2</v>
      </c>
      <c r="S409">
        <v>0</v>
      </c>
    </row>
    <row r="410" spans="1:19" x14ac:dyDescent="0.25">
      <c r="A410">
        <v>4666</v>
      </c>
      <c r="B410" t="str">
        <v>Female</v>
      </c>
      <c r="C410">
        <v>0.53</v>
      </c>
      <c r="D410">
        <v>0.71</v>
      </c>
      <c r="E410">
        <v>0.67</v>
      </c>
      <c r="F410">
        <v>9.1300000000000008</v>
      </c>
      <c r="G410">
        <v>48</v>
      </c>
      <c r="H410">
        <v>50</v>
      </c>
      <c r="I410">
        <v>88</v>
      </c>
      <c r="J410">
        <v>1</v>
      </c>
      <c r="K410">
        <v>1</v>
      </c>
      <c r="L410">
        <v>6</v>
      </c>
      <c r="M410">
        <v>0</v>
      </c>
      <c r="N410">
        <v>0.72</v>
      </c>
      <c r="O410">
        <v>2</v>
      </c>
      <c r="P410" t="str">
        <v>No</v>
      </c>
      <c r="Q410">
        <v>0</v>
      </c>
      <c r="R410">
        <v>0</v>
      </c>
      <c r="S410">
        <v>0</v>
      </c>
    </row>
    <row r="411" spans="1:19" x14ac:dyDescent="0.25">
      <c r="A411">
        <v>4681</v>
      </c>
      <c r="B411" t="str">
        <v>Female</v>
      </c>
      <c r="C411">
        <v>0.87</v>
      </c>
      <c r="D411">
        <v>0.56999999999999995</v>
      </c>
      <c r="E411">
        <v>0.7</v>
      </c>
      <c r="F411">
        <v>9.31</v>
      </c>
      <c r="G411">
        <v>43</v>
      </c>
      <c r="H411">
        <v>66</v>
      </c>
      <c r="I411">
        <v>43</v>
      </c>
      <c r="J411">
        <v>0</v>
      </c>
      <c r="K411">
        <v>2</v>
      </c>
      <c r="L411">
        <v>11</v>
      </c>
      <c r="M411">
        <v>5</v>
      </c>
      <c r="N411">
        <v>0.95</v>
      </c>
      <c r="O411">
        <v>5</v>
      </c>
      <c r="P411" t="str">
        <v>No</v>
      </c>
      <c r="Q411">
        <v>0</v>
      </c>
      <c r="R411">
        <v>0</v>
      </c>
      <c r="S411">
        <v>0</v>
      </c>
    </row>
    <row r="412" spans="1:19" x14ac:dyDescent="0.25">
      <c r="A412">
        <v>4684</v>
      </c>
      <c r="B412" t="str">
        <v>Female</v>
      </c>
      <c r="C412">
        <v>0.63</v>
      </c>
      <c r="D412">
        <v>0.67</v>
      </c>
      <c r="E412">
        <v>0.7</v>
      </c>
      <c r="F412">
        <v>9.52</v>
      </c>
      <c r="G412">
        <v>94</v>
      </c>
      <c r="H412">
        <v>96</v>
      </c>
      <c r="I412">
        <v>40</v>
      </c>
      <c r="J412">
        <v>4</v>
      </c>
      <c r="K412">
        <v>4</v>
      </c>
      <c r="L412">
        <v>12</v>
      </c>
      <c r="M412">
        <v>2</v>
      </c>
      <c r="N412">
        <v>0.77</v>
      </c>
      <c r="O412">
        <v>0</v>
      </c>
      <c r="P412" t="str">
        <v>No</v>
      </c>
      <c r="Q412">
        <v>0</v>
      </c>
      <c r="R412">
        <v>0</v>
      </c>
      <c r="S412">
        <v>0</v>
      </c>
    </row>
    <row r="413" spans="1:19" x14ac:dyDescent="0.25">
      <c r="A413">
        <v>4685</v>
      </c>
      <c r="B413" t="str">
        <v>Female</v>
      </c>
      <c r="C413">
        <v>0.82</v>
      </c>
      <c r="D413">
        <v>0.76</v>
      </c>
      <c r="E413">
        <v>0.85</v>
      </c>
      <c r="F413">
        <v>9.75</v>
      </c>
      <c r="G413">
        <v>49</v>
      </c>
      <c r="H413">
        <v>78</v>
      </c>
      <c r="I413">
        <v>75</v>
      </c>
      <c r="J413">
        <v>4</v>
      </c>
      <c r="K413">
        <v>5</v>
      </c>
      <c r="L413">
        <v>14</v>
      </c>
      <c r="M413">
        <v>2</v>
      </c>
      <c r="N413">
        <v>0.83</v>
      </c>
      <c r="O413">
        <v>2</v>
      </c>
      <c r="P413" t="str">
        <v>Yes</v>
      </c>
      <c r="Q413">
        <v>1</v>
      </c>
      <c r="R413">
        <v>11.8</v>
      </c>
      <c r="S413">
        <v>0</v>
      </c>
    </row>
    <row r="414" spans="1:19" x14ac:dyDescent="0.25">
      <c r="A414">
        <v>4690</v>
      </c>
      <c r="B414" t="str">
        <v>Female</v>
      </c>
      <c r="C414">
        <v>0.83</v>
      </c>
      <c r="D414">
        <v>0.67</v>
      </c>
      <c r="E414">
        <v>0.86</v>
      </c>
      <c r="F414">
        <v>9.66</v>
      </c>
      <c r="G414">
        <v>76</v>
      </c>
      <c r="H414">
        <v>71</v>
      </c>
      <c r="I414">
        <v>95</v>
      </c>
      <c r="J414">
        <v>3</v>
      </c>
      <c r="K414">
        <v>4</v>
      </c>
      <c r="L414">
        <v>12</v>
      </c>
      <c r="M414">
        <v>2</v>
      </c>
      <c r="N414">
        <v>0.78</v>
      </c>
      <c r="O414">
        <v>3</v>
      </c>
      <c r="P414" t="str">
        <v>Yes</v>
      </c>
      <c r="Q414">
        <v>0</v>
      </c>
      <c r="R414">
        <v>0</v>
      </c>
      <c r="S414">
        <v>0</v>
      </c>
    </row>
    <row r="415" spans="1:19" x14ac:dyDescent="0.25">
      <c r="A415">
        <v>4694</v>
      </c>
      <c r="B415" t="str">
        <v>Female</v>
      </c>
      <c r="C415">
        <v>0.8</v>
      </c>
      <c r="D415">
        <v>0.65</v>
      </c>
      <c r="E415">
        <v>0.7</v>
      </c>
      <c r="F415">
        <v>9.33</v>
      </c>
      <c r="G415">
        <v>77</v>
      </c>
      <c r="H415">
        <v>97</v>
      </c>
      <c r="I415">
        <v>85</v>
      </c>
      <c r="J415">
        <v>4</v>
      </c>
      <c r="K415">
        <v>4</v>
      </c>
      <c r="L415">
        <v>1</v>
      </c>
      <c r="M415">
        <v>4</v>
      </c>
      <c r="N415">
        <v>0.63</v>
      </c>
      <c r="O415">
        <v>0</v>
      </c>
      <c r="P415" t="str">
        <v>Yes</v>
      </c>
      <c r="Q415">
        <v>1</v>
      </c>
      <c r="R415">
        <v>5.31</v>
      </c>
      <c r="S415">
        <v>0</v>
      </c>
    </row>
    <row r="416" spans="1:19" x14ac:dyDescent="0.25">
      <c r="A416">
        <v>4695</v>
      </c>
      <c r="B416" t="str">
        <v>Female</v>
      </c>
      <c r="C416">
        <v>0.94</v>
      </c>
      <c r="D416">
        <v>0.55000000000000004</v>
      </c>
      <c r="E416">
        <v>0.82</v>
      </c>
      <c r="F416">
        <v>9.26</v>
      </c>
      <c r="G416">
        <v>67</v>
      </c>
      <c r="H416">
        <v>57</v>
      </c>
      <c r="I416">
        <v>47</v>
      </c>
      <c r="J416">
        <v>3</v>
      </c>
      <c r="K416">
        <v>0</v>
      </c>
      <c r="L416">
        <v>4</v>
      </c>
      <c r="M416">
        <v>1</v>
      </c>
      <c r="N416">
        <v>0.8</v>
      </c>
      <c r="O416">
        <v>0</v>
      </c>
      <c r="P416" t="str">
        <v>No</v>
      </c>
      <c r="Q416">
        <v>0</v>
      </c>
      <c r="R416">
        <v>0</v>
      </c>
      <c r="S416">
        <v>0</v>
      </c>
    </row>
    <row r="417" spans="1:19" x14ac:dyDescent="0.25">
      <c r="A417">
        <v>4703</v>
      </c>
      <c r="B417" t="str">
        <v>Female</v>
      </c>
      <c r="C417">
        <v>0.78</v>
      </c>
      <c r="D417">
        <v>0.76</v>
      </c>
      <c r="E417">
        <v>0.71</v>
      </c>
      <c r="F417">
        <v>9.74</v>
      </c>
      <c r="G417">
        <v>52</v>
      </c>
      <c r="H417">
        <v>44</v>
      </c>
      <c r="I417">
        <v>83</v>
      </c>
      <c r="J417">
        <v>4</v>
      </c>
      <c r="K417">
        <v>5</v>
      </c>
      <c r="L417">
        <v>9</v>
      </c>
      <c r="M417">
        <v>3</v>
      </c>
      <c r="N417">
        <v>0.87</v>
      </c>
      <c r="O417">
        <v>5</v>
      </c>
      <c r="P417" t="str">
        <v>No</v>
      </c>
      <c r="Q417">
        <v>0</v>
      </c>
      <c r="R417">
        <v>0</v>
      </c>
      <c r="S417">
        <v>0</v>
      </c>
    </row>
    <row r="418" spans="1:19" x14ac:dyDescent="0.25">
      <c r="A418">
        <v>4717</v>
      </c>
      <c r="B418" t="str">
        <v>Female</v>
      </c>
      <c r="C418">
        <v>0.84</v>
      </c>
      <c r="D418">
        <v>0.52</v>
      </c>
      <c r="E418">
        <v>0.61</v>
      </c>
      <c r="F418">
        <v>9.6</v>
      </c>
      <c r="G418">
        <v>86</v>
      </c>
      <c r="H418">
        <v>71</v>
      </c>
      <c r="I418">
        <v>94</v>
      </c>
      <c r="J418">
        <v>1</v>
      </c>
      <c r="K418">
        <v>4</v>
      </c>
      <c r="L418">
        <v>16</v>
      </c>
      <c r="M418">
        <v>3</v>
      </c>
      <c r="N418">
        <v>0.73</v>
      </c>
      <c r="O418">
        <v>4</v>
      </c>
      <c r="P418" t="str">
        <v>No</v>
      </c>
      <c r="Q418">
        <v>0</v>
      </c>
      <c r="R418">
        <v>0</v>
      </c>
      <c r="S418">
        <v>0</v>
      </c>
    </row>
    <row r="419" spans="1:19" x14ac:dyDescent="0.25">
      <c r="A419">
        <v>4720</v>
      </c>
      <c r="B419" t="str">
        <v>Female</v>
      </c>
      <c r="C419">
        <v>0.51</v>
      </c>
      <c r="D419">
        <v>0.76</v>
      </c>
      <c r="E419">
        <v>0.59</v>
      </c>
      <c r="F419">
        <v>9.36</v>
      </c>
      <c r="G419">
        <v>42</v>
      </c>
      <c r="H419">
        <v>66</v>
      </c>
      <c r="I419">
        <v>85</v>
      </c>
      <c r="J419">
        <v>3</v>
      </c>
      <c r="K419">
        <v>0</v>
      </c>
      <c r="L419">
        <v>9</v>
      </c>
      <c r="M419">
        <v>1</v>
      </c>
      <c r="N419">
        <v>0.87</v>
      </c>
      <c r="O419">
        <v>2</v>
      </c>
      <c r="P419" t="str">
        <v>Yes</v>
      </c>
      <c r="Q419">
        <v>1</v>
      </c>
      <c r="R419">
        <v>14.88</v>
      </c>
      <c r="S419">
        <v>0</v>
      </c>
    </row>
    <row r="420" spans="1:19" x14ac:dyDescent="0.25">
      <c r="A420">
        <v>4724</v>
      </c>
      <c r="B420" t="str">
        <v>Female</v>
      </c>
      <c r="C420">
        <v>0.93</v>
      </c>
      <c r="D420">
        <v>0.65</v>
      </c>
      <c r="E420">
        <v>0.65</v>
      </c>
      <c r="F420">
        <v>9.06</v>
      </c>
      <c r="G420">
        <v>64</v>
      </c>
      <c r="H420">
        <v>72</v>
      </c>
      <c r="I420">
        <v>45</v>
      </c>
      <c r="J420">
        <v>4</v>
      </c>
      <c r="K420">
        <v>3</v>
      </c>
      <c r="L420">
        <v>9</v>
      </c>
      <c r="M420">
        <v>3</v>
      </c>
      <c r="N420">
        <v>0.72</v>
      </c>
      <c r="O420">
        <v>4</v>
      </c>
      <c r="P420" t="str">
        <v>Yes</v>
      </c>
      <c r="Q420">
        <v>0</v>
      </c>
      <c r="R420">
        <v>0</v>
      </c>
      <c r="S420">
        <v>0</v>
      </c>
    </row>
    <row r="421" spans="1:19" x14ac:dyDescent="0.25">
      <c r="A421">
        <v>4742</v>
      </c>
      <c r="B421" t="str">
        <v>Female</v>
      </c>
      <c r="C421">
        <v>0.62</v>
      </c>
      <c r="D421">
        <v>0.73</v>
      </c>
      <c r="E421">
        <v>0.76</v>
      </c>
      <c r="F421">
        <v>9.24</v>
      </c>
      <c r="G421">
        <v>74</v>
      </c>
      <c r="H421">
        <v>90</v>
      </c>
      <c r="I421">
        <v>59</v>
      </c>
      <c r="J421">
        <v>1</v>
      </c>
      <c r="K421">
        <v>0</v>
      </c>
      <c r="L421">
        <v>6</v>
      </c>
      <c r="M421">
        <v>1</v>
      </c>
      <c r="N421">
        <v>0.73</v>
      </c>
      <c r="O421">
        <v>5</v>
      </c>
      <c r="P421" t="str">
        <v>Yes</v>
      </c>
      <c r="Q421">
        <v>0</v>
      </c>
      <c r="R421">
        <v>0</v>
      </c>
      <c r="S421">
        <v>0</v>
      </c>
    </row>
    <row r="422" spans="1:19" x14ac:dyDescent="0.25">
      <c r="A422">
        <v>4745</v>
      </c>
      <c r="B422" t="str">
        <v>Female</v>
      </c>
      <c r="C422">
        <v>0.73</v>
      </c>
      <c r="D422">
        <v>0.51</v>
      </c>
      <c r="E422">
        <v>0.55000000000000004</v>
      </c>
      <c r="F422">
        <v>9.7200000000000006</v>
      </c>
      <c r="G422">
        <v>44</v>
      </c>
      <c r="H422">
        <v>44</v>
      </c>
      <c r="I422">
        <v>90</v>
      </c>
      <c r="J422">
        <v>3</v>
      </c>
      <c r="K422">
        <v>2</v>
      </c>
      <c r="L422">
        <v>2</v>
      </c>
      <c r="M422">
        <v>4</v>
      </c>
      <c r="N422">
        <v>0.64</v>
      </c>
      <c r="O422">
        <v>2</v>
      </c>
      <c r="P422" t="str">
        <v>No</v>
      </c>
      <c r="Q422">
        <v>0</v>
      </c>
      <c r="R422">
        <v>0</v>
      </c>
      <c r="S422">
        <v>0</v>
      </c>
    </row>
    <row r="423" spans="1:19" x14ac:dyDescent="0.25">
      <c r="A423">
        <v>4747</v>
      </c>
      <c r="B423" t="str">
        <v>Female</v>
      </c>
      <c r="C423">
        <v>0.92</v>
      </c>
      <c r="D423">
        <v>0.81</v>
      </c>
      <c r="E423">
        <v>0.65</v>
      </c>
      <c r="F423">
        <v>9.69</v>
      </c>
      <c r="G423">
        <v>58</v>
      </c>
      <c r="H423">
        <v>83</v>
      </c>
      <c r="I423">
        <v>88</v>
      </c>
      <c r="J423">
        <v>0</v>
      </c>
      <c r="K423">
        <v>3</v>
      </c>
      <c r="L423">
        <v>7</v>
      </c>
      <c r="M423">
        <v>4</v>
      </c>
      <c r="N423">
        <v>0.61</v>
      </c>
      <c r="O423">
        <v>4</v>
      </c>
      <c r="P423" t="str">
        <v>Yes</v>
      </c>
      <c r="Q423">
        <v>0</v>
      </c>
      <c r="R423">
        <v>0</v>
      </c>
      <c r="S423">
        <v>0</v>
      </c>
    </row>
    <row r="424" spans="1:19" x14ac:dyDescent="0.25">
      <c r="A424">
        <v>4754</v>
      </c>
      <c r="B424" t="str">
        <v>Female</v>
      </c>
      <c r="C424">
        <v>0.83</v>
      </c>
      <c r="D424">
        <v>0.89</v>
      </c>
      <c r="E424">
        <v>0.59</v>
      </c>
      <c r="F424">
        <v>9.6999999999999993</v>
      </c>
      <c r="G424">
        <v>74</v>
      </c>
      <c r="H424">
        <v>73</v>
      </c>
      <c r="I424">
        <v>93</v>
      </c>
      <c r="J424">
        <v>3</v>
      </c>
      <c r="K424">
        <v>2</v>
      </c>
      <c r="L424">
        <v>2</v>
      </c>
      <c r="M424">
        <v>1</v>
      </c>
      <c r="N424">
        <v>0.69</v>
      </c>
      <c r="O424">
        <v>3</v>
      </c>
      <c r="P424" t="str">
        <v>Yes</v>
      </c>
      <c r="Q424">
        <v>0</v>
      </c>
      <c r="R424">
        <v>0</v>
      </c>
      <c r="S424">
        <v>0</v>
      </c>
    </row>
    <row r="425" spans="1:19" x14ac:dyDescent="0.25">
      <c r="A425">
        <v>4771</v>
      </c>
      <c r="B425" t="str">
        <v>Female</v>
      </c>
      <c r="C425">
        <v>0.74</v>
      </c>
      <c r="D425">
        <v>0.75</v>
      </c>
      <c r="E425">
        <v>0.65</v>
      </c>
      <c r="F425">
        <v>9.32</v>
      </c>
      <c r="G425">
        <v>58</v>
      </c>
      <c r="H425">
        <v>74</v>
      </c>
      <c r="I425">
        <v>95</v>
      </c>
      <c r="J425">
        <v>2</v>
      </c>
      <c r="K425">
        <v>5</v>
      </c>
      <c r="L425">
        <v>14</v>
      </c>
      <c r="M425">
        <v>3</v>
      </c>
      <c r="N425">
        <v>0.84</v>
      </c>
      <c r="O425">
        <v>0</v>
      </c>
      <c r="P425" t="str">
        <v>No</v>
      </c>
      <c r="Q425">
        <v>1</v>
      </c>
      <c r="R425">
        <v>6.72</v>
      </c>
      <c r="S425">
        <v>0</v>
      </c>
    </row>
    <row r="426" spans="1:19" x14ac:dyDescent="0.25">
      <c r="A426">
        <v>4772</v>
      </c>
      <c r="B426" t="str">
        <v>Female</v>
      </c>
      <c r="C426">
        <v>0.68</v>
      </c>
      <c r="D426">
        <v>0.56000000000000005</v>
      </c>
      <c r="E426">
        <v>0.72</v>
      </c>
      <c r="F426">
        <v>9.41</v>
      </c>
      <c r="G426">
        <v>53</v>
      </c>
      <c r="H426">
        <v>61</v>
      </c>
      <c r="I426">
        <v>73</v>
      </c>
      <c r="J426">
        <v>2</v>
      </c>
      <c r="K426">
        <v>1</v>
      </c>
      <c r="L426">
        <v>20</v>
      </c>
      <c r="M426">
        <v>3</v>
      </c>
      <c r="N426">
        <v>0.75</v>
      </c>
      <c r="O426">
        <v>5</v>
      </c>
      <c r="P426" t="str">
        <v>No</v>
      </c>
      <c r="Q426">
        <v>0</v>
      </c>
      <c r="R426">
        <v>0</v>
      </c>
      <c r="S426">
        <v>0</v>
      </c>
    </row>
    <row r="427" spans="1:19" x14ac:dyDescent="0.25">
      <c r="A427">
        <v>4799</v>
      </c>
      <c r="B427" t="str">
        <v>Female</v>
      </c>
      <c r="C427">
        <v>0.61</v>
      </c>
      <c r="D427">
        <v>0.59</v>
      </c>
      <c r="E427">
        <v>0.85</v>
      </c>
      <c r="F427">
        <v>9.4600000000000009</v>
      </c>
      <c r="G427">
        <v>95</v>
      </c>
      <c r="H427">
        <v>85</v>
      </c>
      <c r="I427">
        <v>64</v>
      </c>
      <c r="J427">
        <v>4</v>
      </c>
      <c r="K427">
        <v>1</v>
      </c>
      <c r="L427">
        <v>17</v>
      </c>
      <c r="M427">
        <v>2</v>
      </c>
      <c r="N427">
        <v>0.84</v>
      </c>
      <c r="O427">
        <v>0</v>
      </c>
      <c r="P427" t="str">
        <v>Yes</v>
      </c>
      <c r="Q427">
        <v>1</v>
      </c>
      <c r="R427">
        <v>10.42</v>
      </c>
      <c r="S427">
        <v>0</v>
      </c>
    </row>
    <row r="428" spans="1:19" x14ac:dyDescent="0.25">
      <c r="A428">
        <v>4809</v>
      </c>
      <c r="B428" t="str">
        <v>Female</v>
      </c>
      <c r="C428">
        <v>0.62</v>
      </c>
      <c r="D428">
        <v>0.91</v>
      </c>
      <c r="E428">
        <v>0.79</v>
      </c>
      <c r="F428">
        <v>9.8000000000000007</v>
      </c>
      <c r="G428">
        <v>83</v>
      </c>
      <c r="H428">
        <v>66</v>
      </c>
      <c r="I428">
        <v>66</v>
      </c>
      <c r="J428">
        <v>2</v>
      </c>
      <c r="K428">
        <v>3</v>
      </c>
      <c r="L428">
        <v>9</v>
      </c>
      <c r="M428">
        <v>5</v>
      </c>
      <c r="N428">
        <v>0.92</v>
      </c>
      <c r="O428">
        <v>0</v>
      </c>
      <c r="P428" t="str">
        <v>Yes</v>
      </c>
      <c r="Q428">
        <v>1</v>
      </c>
      <c r="R428">
        <v>6.8</v>
      </c>
      <c r="S428">
        <v>0</v>
      </c>
    </row>
    <row r="429" spans="1:19" x14ac:dyDescent="0.25">
      <c r="A429">
        <v>4816</v>
      </c>
      <c r="B429" t="str">
        <v>Female</v>
      </c>
      <c r="C429">
        <v>0.67</v>
      </c>
      <c r="D429">
        <v>0.65</v>
      </c>
      <c r="E429">
        <v>0.55000000000000004</v>
      </c>
      <c r="F429">
        <v>9.7799999999999994</v>
      </c>
      <c r="G429">
        <v>74</v>
      </c>
      <c r="H429">
        <v>42</v>
      </c>
      <c r="I429">
        <v>68</v>
      </c>
      <c r="J429">
        <v>2</v>
      </c>
      <c r="K429">
        <v>3</v>
      </c>
      <c r="L429">
        <v>2</v>
      </c>
      <c r="M429">
        <v>0</v>
      </c>
      <c r="N429">
        <v>0.82</v>
      </c>
      <c r="O429">
        <v>5</v>
      </c>
      <c r="P429" t="str">
        <v>No</v>
      </c>
      <c r="Q429">
        <v>0</v>
      </c>
      <c r="R429">
        <v>0</v>
      </c>
      <c r="S429">
        <v>0</v>
      </c>
    </row>
    <row r="430" spans="1:19" x14ac:dyDescent="0.25">
      <c r="A430">
        <v>4828</v>
      </c>
      <c r="B430" t="str">
        <v>Female</v>
      </c>
      <c r="C430">
        <v>0.95</v>
      </c>
      <c r="D430">
        <v>0.74</v>
      </c>
      <c r="E430">
        <v>0.85</v>
      </c>
      <c r="F430">
        <v>9.4600000000000009</v>
      </c>
      <c r="G430">
        <v>43</v>
      </c>
      <c r="H430">
        <v>48</v>
      </c>
      <c r="I430">
        <v>93</v>
      </c>
      <c r="J430">
        <v>0</v>
      </c>
      <c r="K430">
        <v>2</v>
      </c>
      <c r="L430">
        <v>2</v>
      </c>
      <c r="M430">
        <v>1</v>
      </c>
      <c r="N430">
        <v>0.79</v>
      </c>
      <c r="O430">
        <v>4</v>
      </c>
      <c r="P430" t="str">
        <v>No</v>
      </c>
      <c r="Q430">
        <v>0</v>
      </c>
      <c r="R430">
        <v>0</v>
      </c>
      <c r="S430">
        <v>0</v>
      </c>
    </row>
    <row r="431" spans="1:19" x14ac:dyDescent="0.25">
      <c r="A431">
        <v>4834</v>
      </c>
      <c r="B431" t="str">
        <v>Female</v>
      </c>
      <c r="C431">
        <v>0.9</v>
      </c>
      <c r="D431">
        <v>0.54</v>
      </c>
      <c r="E431">
        <v>0.73</v>
      </c>
      <c r="F431">
        <v>9.39</v>
      </c>
      <c r="G431">
        <v>85</v>
      </c>
      <c r="H431">
        <v>98</v>
      </c>
      <c r="I431">
        <v>92</v>
      </c>
      <c r="J431">
        <v>0</v>
      </c>
      <c r="K431">
        <v>3</v>
      </c>
      <c r="L431">
        <v>5</v>
      </c>
      <c r="M431">
        <v>1</v>
      </c>
      <c r="N431">
        <v>0.93</v>
      </c>
      <c r="O431">
        <v>0</v>
      </c>
      <c r="P431" t="str">
        <v>No</v>
      </c>
      <c r="Q431">
        <v>1</v>
      </c>
      <c r="R431">
        <v>4.47</v>
      </c>
      <c r="S431">
        <v>0</v>
      </c>
    </row>
    <row r="432" spans="1:19" x14ac:dyDescent="0.25">
      <c r="A432">
        <v>4849</v>
      </c>
      <c r="B432" t="str">
        <v>Female</v>
      </c>
      <c r="C432">
        <v>0.71</v>
      </c>
      <c r="D432">
        <v>0.62</v>
      </c>
      <c r="E432">
        <v>0.69</v>
      </c>
      <c r="F432">
        <v>9.35</v>
      </c>
      <c r="G432">
        <v>80</v>
      </c>
      <c r="H432">
        <v>63</v>
      </c>
      <c r="I432">
        <v>63</v>
      </c>
      <c r="J432">
        <v>4</v>
      </c>
      <c r="K432">
        <v>2</v>
      </c>
      <c r="L432">
        <v>4</v>
      </c>
      <c r="M432">
        <v>1</v>
      </c>
      <c r="N432">
        <v>0.89</v>
      </c>
      <c r="O432">
        <v>4</v>
      </c>
      <c r="P432" t="str">
        <v>Yes</v>
      </c>
      <c r="Q432">
        <v>0</v>
      </c>
      <c r="R432">
        <v>0</v>
      </c>
      <c r="S432">
        <v>0</v>
      </c>
    </row>
    <row r="433" spans="1:19" x14ac:dyDescent="0.25">
      <c r="A433">
        <v>4852</v>
      </c>
      <c r="B433" t="str">
        <v>Female</v>
      </c>
      <c r="C433">
        <v>0.89</v>
      </c>
      <c r="D433">
        <v>0.81</v>
      </c>
      <c r="E433">
        <v>0.59</v>
      </c>
      <c r="F433">
        <v>9.3800000000000008</v>
      </c>
      <c r="G433">
        <v>80</v>
      </c>
      <c r="H433">
        <v>56</v>
      </c>
      <c r="I433">
        <v>69</v>
      </c>
      <c r="J433">
        <v>2</v>
      </c>
      <c r="K433">
        <v>1</v>
      </c>
      <c r="L433">
        <v>23</v>
      </c>
      <c r="M433">
        <v>4</v>
      </c>
      <c r="N433">
        <v>0.71</v>
      </c>
      <c r="O433">
        <v>4</v>
      </c>
      <c r="P433" t="str">
        <v>Yes</v>
      </c>
      <c r="Q433">
        <v>0</v>
      </c>
      <c r="R433">
        <v>0</v>
      </c>
      <c r="S433">
        <v>0</v>
      </c>
    </row>
    <row r="434" spans="1:19" x14ac:dyDescent="0.25">
      <c r="A434">
        <v>4856</v>
      </c>
      <c r="B434" t="str">
        <v>Female</v>
      </c>
      <c r="C434">
        <v>0.9</v>
      </c>
      <c r="D434">
        <v>0.56999999999999995</v>
      </c>
      <c r="E434">
        <v>0.89</v>
      </c>
      <c r="F434">
        <v>9.16</v>
      </c>
      <c r="G434">
        <v>55</v>
      </c>
      <c r="H434">
        <v>62</v>
      </c>
      <c r="I434">
        <v>47</v>
      </c>
      <c r="J434">
        <v>2</v>
      </c>
      <c r="K434">
        <v>5</v>
      </c>
      <c r="L434">
        <v>9</v>
      </c>
      <c r="M434">
        <v>4</v>
      </c>
      <c r="N434">
        <v>0.84</v>
      </c>
      <c r="O434">
        <v>4</v>
      </c>
      <c r="P434" t="str">
        <v>No</v>
      </c>
      <c r="Q434">
        <v>0</v>
      </c>
      <c r="R434">
        <v>0</v>
      </c>
      <c r="S434">
        <v>0</v>
      </c>
    </row>
    <row r="435" spans="1:19" x14ac:dyDescent="0.25">
      <c r="A435">
        <v>4877</v>
      </c>
      <c r="B435" t="str">
        <v>Female</v>
      </c>
      <c r="C435">
        <v>0.52</v>
      </c>
      <c r="D435">
        <v>0.75</v>
      </c>
      <c r="E435">
        <v>0.61</v>
      </c>
      <c r="F435">
        <v>9.2200000000000006</v>
      </c>
      <c r="G435">
        <v>75</v>
      </c>
      <c r="H435">
        <v>45</v>
      </c>
      <c r="I435">
        <v>66</v>
      </c>
      <c r="J435">
        <v>1</v>
      </c>
      <c r="K435">
        <v>0</v>
      </c>
      <c r="L435">
        <v>14</v>
      </c>
      <c r="M435">
        <v>4</v>
      </c>
      <c r="N435">
        <v>0.61</v>
      </c>
      <c r="O435">
        <v>3</v>
      </c>
      <c r="P435" t="str">
        <v>No</v>
      </c>
      <c r="Q435">
        <v>0</v>
      </c>
      <c r="R435">
        <v>0</v>
      </c>
      <c r="S435">
        <v>0</v>
      </c>
    </row>
    <row r="436" spans="1:19" x14ac:dyDescent="0.25">
      <c r="A436">
        <v>4883</v>
      </c>
      <c r="B436" t="str">
        <v>Female</v>
      </c>
      <c r="C436">
        <v>0.76</v>
      </c>
      <c r="D436">
        <v>0.54</v>
      </c>
      <c r="E436">
        <v>0.82</v>
      </c>
      <c r="F436">
        <v>9.1999999999999993</v>
      </c>
      <c r="G436">
        <v>47</v>
      </c>
      <c r="H436">
        <v>77</v>
      </c>
      <c r="I436">
        <v>44</v>
      </c>
      <c r="J436">
        <v>1</v>
      </c>
      <c r="K436">
        <v>0</v>
      </c>
      <c r="L436">
        <v>17</v>
      </c>
      <c r="M436">
        <v>1</v>
      </c>
      <c r="N436">
        <v>0.81</v>
      </c>
      <c r="O436">
        <v>5</v>
      </c>
      <c r="P436" t="str">
        <v>Yes</v>
      </c>
      <c r="Q436">
        <v>0</v>
      </c>
      <c r="R436">
        <v>0</v>
      </c>
      <c r="S436">
        <v>0</v>
      </c>
    </row>
    <row r="437" spans="1:19" x14ac:dyDescent="0.25">
      <c r="A437">
        <v>4891</v>
      </c>
      <c r="B437" t="str">
        <v>Female</v>
      </c>
      <c r="C437">
        <v>0.86</v>
      </c>
      <c r="D437">
        <v>0.87</v>
      </c>
      <c r="E437">
        <v>0.62</v>
      </c>
      <c r="F437">
        <v>9.15</v>
      </c>
      <c r="G437">
        <v>80</v>
      </c>
      <c r="H437">
        <v>55</v>
      </c>
      <c r="I437">
        <v>76</v>
      </c>
      <c r="J437">
        <v>0</v>
      </c>
      <c r="K437">
        <v>5</v>
      </c>
      <c r="L437">
        <v>16</v>
      </c>
      <c r="M437">
        <v>4</v>
      </c>
      <c r="N437">
        <v>0.86</v>
      </c>
      <c r="O437">
        <v>1</v>
      </c>
      <c r="P437" t="str">
        <v>Yes</v>
      </c>
      <c r="Q437">
        <v>0</v>
      </c>
      <c r="R437">
        <v>0</v>
      </c>
      <c r="S437">
        <v>0</v>
      </c>
    </row>
    <row r="438" spans="1:19" x14ac:dyDescent="0.25">
      <c r="A438">
        <v>4918</v>
      </c>
      <c r="B438" t="str">
        <v>Female</v>
      </c>
      <c r="C438">
        <v>0.78</v>
      </c>
      <c r="D438">
        <v>0.55000000000000004</v>
      </c>
      <c r="E438">
        <v>0.73</v>
      </c>
      <c r="F438">
        <v>9.35</v>
      </c>
      <c r="G438">
        <v>80</v>
      </c>
      <c r="H438">
        <v>63</v>
      </c>
      <c r="I438">
        <v>59</v>
      </c>
      <c r="J438">
        <v>1</v>
      </c>
      <c r="K438">
        <v>5</v>
      </c>
      <c r="L438">
        <v>23</v>
      </c>
      <c r="M438">
        <v>1</v>
      </c>
      <c r="N438">
        <v>0.6</v>
      </c>
      <c r="O438">
        <v>1</v>
      </c>
      <c r="P438" t="str">
        <v>Yes</v>
      </c>
      <c r="Q438">
        <v>1</v>
      </c>
      <c r="R438">
        <v>7.13</v>
      </c>
      <c r="S438">
        <v>0</v>
      </c>
    </row>
    <row r="439" spans="1:19" x14ac:dyDescent="0.25">
      <c r="A439">
        <v>4929</v>
      </c>
      <c r="B439" t="str">
        <v>Female</v>
      </c>
      <c r="C439">
        <v>0.7</v>
      </c>
      <c r="D439">
        <v>0.67</v>
      </c>
      <c r="E439">
        <v>0.55000000000000004</v>
      </c>
      <c r="F439">
        <v>9.49</v>
      </c>
      <c r="G439">
        <v>40</v>
      </c>
      <c r="H439">
        <v>56</v>
      </c>
      <c r="I439">
        <v>98</v>
      </c>
      <c r="J439">
        <v>4</v>
      </c>
      <c r="K439">
        <v>1</v>
      </c>
      <c r="L439">
        <v>11</v>
      </c>
      <c r="M439">
        <v>2</v>
      </c>
      <c r="N439">
        <v>0.65</v>
      </c>
      <c r="O439">
        <v>1</v>
      </c>
      <c r="P439" t="str">
        <v>No</v>
      </c>
      <c r="Q439">
        <v>0</v>
      </c>
      <c r="R439">
        <v>0</v>
      </c>
      <c r="S439">
        <v>0</v>
      </c>
    </row>
    <row r="440" spans="1:19" x14ac:dyDescent="0.25">
      <c r="A440">
        <v>4935</v>
      </c>
      <c r="B440" t="str">
        <v>Female</v>
      </c>
      <c r="C440">
        <v>0.93</v>
      </c>
      <c r="D440">
        <v>0.56000000000000005</v>
      </c>
      <c r="E440">
        <v>0.83</v>
      </c>
      <c r="F440">
        <v>9.48</v>
      </c>
      <c r="G440">
        <v>83</v>
      </c>
      <c r="H440">
        <v>94</v>
      </c>
      <c r="I440">
        <v>93</v>
      </c>
      <c r="J440">
        <v>4</v>
      </c>
      <c r="K440">
        <v>3</v>
      </c>
      <c r="L440">
        <v>11</v>
      </c>
      <c r="M440">
        <v>0</v>
      </c>
      <c r="N440">
        <v>0.76</v>
      </c>
      <c r="O440">
        <v>3</v>
      </c>
      <c r="P440" t="str">
        <v>No</v>
      </c>
      <c r="Q440">
        <v>0</v>
      </c>
      <c r="R440">
        <v>0</v>
      </c>
      <c r="S440">
        <v>0</v>
      </c>
    </row>
    <row r="441" spans="1:19" x14ac:dyDescent="0.25">
      <c r="A441">
        <v>4952</v>
      </c>
      <c r="B441" t="str">
        <v>Female</v>
      </c>
      <c r="C441">
        <v>0.7</v>
      </c>
      <c r="D441">
        <v>0.83</v>
      </c>
      <c r="E441">
        <v>0.71</v>
      </c>
      <c r="F441">
        <v>9.7799999999999994</v>
      </c>
      <c r="G441">
        <v>75</v>
      </c>
      <c r="H441">
        <v>98</v>
      </c>
      <c r="I441">
        <v>91</v>
      </c>
      <c r="J441">
        <v>0</v>
      </c>
      <c r="K441">
        <v>3</v>
      </c>
      <c r="L441">
        <v>0</v>
      </c>
      <c r="M441">
        <v>2</v>
      </c>
      <c r="N441">
        <v>0.88</v>
      </c>
      <c r="O441">
        <v>5</v>
      </c>
      <c r="P441" t="str">
        <v>No</v>
      </c>
      <c r="Q441">
        <v>0</v>
      </c>
      <c r="R441">
        <v>0</v>
      </c>
      <c r="S441">
        <v>0</v>
      </c>
    </row>
    <row r="442" spans="1:19" x14ac:dyDescent="0.25">
      <c r="A442">
        <v>4973</v>
      </c>
      <c r="B442" t="str">
        <v>Female</v>
      </c>
      <c r="C442">
        <v>0.84</v>
      </c>
      <c r="D442">
        <v>0.82</v>
      </c>
      <c r="E442">
        <v>0.78</v>
      </c>
      <c r="F442">
        <v>9.5299999999999994</v>
      </c>
      <c r="G442">
        <v>44</v>
      </c>
      <c r="H442">
        <v>72</v>
      </c>
      <c r="I442">
        <v>93</v>
      </c>
      <c r="J442">
        <v>3</v>
      </c>
      <c r="K442">
        <v>2</v>
      </c>
      <c r="L442">
        <v>17</v>
      </c>
      <c r="M442">
        <v>0</v>
      </c>
      <c r="N442">
        <v>0.75</v>
      </c>
      <c r="O442">
        <v>4</v>
      </c>
      <c r="P442" t="str">
        <v>Yes</v>
      </c>
      <c r="Q442">
        <v>0</v>
      </c>
      <c r="R442">
        <v>0</v>
      </c>
      <c r="S442">
        <v>0</v>
      </c>
    </row>
    <row r="443" spans="1:19" x14ac:dyDescent="0.25">
      <c r="A443">
        <v>4976</v>
      </c>
      <c r="B443" t="str">
        <v>Female</v>
      </c>
      <c r="C443">
        <v>0.86</v>
      </c>
      <c r="D443">
        <v>0.63</v>
      </c>
      <c r="E443">
        <v>0.84</v>
      </c>
      <c r="F443">
        <v>9.17</v>
      </c>
      <c r="G443">
        <v>92</v>
      </c>
      <c r="H443">
        <v>77</v>
      </c>
      <c r="I443">
        <v>82</v>
      </c>
      <c r="J443">
        <v>1</v>
      </c>
      <c r="K443">
        <v>3</v>
      </c>
      <c r="L443">
        <v>22</v>
      </c>
      <c r="M443">
        <v>1</v>
      </c>
      <c r="N443">
        <v>0.6</v>
      </c>
      <c r="O443">
        <v>2</v>
      </c>
      <c r="P443" t="str">
        <v>No</v>
      </c>
      <c r="Q443">
        <v>1</v>
      </c>
      <c r="R443">
        <v>10.93</v>
      </c>
      <c r="S443">
        <v>0</v>
      </c>
    </row>
    <row r="444" spans="1:19" x14ac:dyDescent="0.25">
      <c r="A444">
        <v>4980</v>
      </c>
      <c r="B444" t="str">
        <v>Female</v>
      </c>
      <c r="C444">
        <v>0.7</v>
      </c>
      <c r="D444">
        <v>0.78</v>
      </c>
      <c r="E444">
        <v>0.57999999999999996</v>
      </c>
      <c r="F444">
        <v>9.06</v>
      </c>
      <c r="G444">
        <v>49</v>
      </c>
      <c r="H444">
        <v>40</v>
      </c>
      <c r="I444">
        <v>46</v>
      </c>
      <c r="J444">
        <v>0</v>
      </c>
      <c r="K444">
        <v>0</v>
      </c>
      <c r="L444">
        <v>13</v>
      </c>
      <c r="M444">
        <v>4</v>
      </c>
      <c r="N444">
        <v>0.63</v>
      </c>
      <c r="O444">
        <v>0</v>
      </c>
      <c r="P444" t="str">
        <v>Yes</v>
      </c>
      <c r="Q444">
        <v>0</v>
      </c>
      <c r="R444">
        <v>0</v>
      </c>
      <c r="S444">
        <v>0</v>
      </c>
    </row>
    <row r="445" spans="1:19" x14ac:dyDescent="0.25">
      <c r="A445">
        <v>4981</v>
      </c>
      <c r="B445" t="str">
        <v>Female</v>
      </c>
      <c r="C445">
        <v>0.78</v>
      </c>
      <c r="D445">
        <v>0.68</v>
      </c>
      <c r="E445">
        <v>0.71</v>
      </c>
      <c r="F445">
        <v>9.4700000000000006</v>
      </c>
      <c r="G445">
        <v>56</v>
      </c>
      <c r="H445">
        <v>53</v>
      </c>
      <c r="I445">
        <v>69</v>
      </c>
      <c r="J445">
        <v>2</v>
      </c>
      <c r="K445">
        <v>1</v>
      </c>
      <c r="L445">
        <v>16</v>
      </c>
      <c r="M445">
        <v>4</v>
      </c>
      <c r="N445">
        <v>0.97</v>
      </c>
      <c r="O445">
        <v>1</v>
      </c>
      <c r="P445" t="str">
        <v>Yes</v>
      </c>
      <c r="Q445">
        <v>0</v>
      </c>
      <c r="R445">
        <v>0</v>
      </c>
      <c r="S445">
        <v>0</v>
      </c>
    </row>
    <row r="446" spans="1:19" x14ac:dyDescent="0.25">
      <c r="A446">
        <v>4984</v>
      </c>
      <c r="B446" t="str">
        <v>Female</v>
      </c>
      <c r="C446">
        <v>0.69</v>
      </c>
      <c r="D446">
        <v>0.56000000000000005</v>
      </c>
      <c r="E446">
        <v>0.82</v>
      </c>
      <c r="F446">
        <v>9.35</v>
      </c>
      <c r="G446">
        <v>76</v>
      </c>
      <c r="H446">
        <v>97</v>
      </c>
      <c r="I446">
        <v>98</v>
      </c>
      <c r="J446">
        <v>3</v>
      </c>
      <c r="K446">
        <v>5</v>
      </c>
      <c r="L446">
        <v>2</v>
      </c>
      <c r="M446">
        <v>0</v>
      </c>
      <c r="N446">
        <v>0.61</v>
      </c>
      <c r="O446">
        <v>4</v>
      </c>
      <c r="P446" t="str">
        <v>Yes</v>
      </c>
      <c r="Q446">
        <v>0</v>
      </c>
      <c r="R446">
        <v>0</v>
      </c>
      <c r="S446">
        <v>0</v>
      </c>
    </row>
    <row r="447" spans="1:19" x14ac:dyDescent="0.25">
      <c r="A447">
        <v>4997</v>
      </c>
      <c r="B447" t="str">
        <v>Female</v>
      </c>
      <c r="C447">
        <v>0.61</v>
      </c>
      <c r="D447">
        <v>0.52</v>
      </c>
      <c r="E447">
        <v>0.56000000000000005</v>
      </c>
      <c r="F447">
        <v>9.4700000000000006</v>
      </c>
      <c r="G447">
        <v>61</v>
      </c>
      <c r="H447">
        <v>59</v>
      </c>
      <c r="I447">
        <v>62</v>
      </c>
      <c r="J447">
        <v>3</v>
      </c>
      <c r="K447">
        <v>4</v>
      </c>
      <c r="L447">
        <v>0</v>
      </c>
      <c r="M447">
        <v>3</v>
      </c>
      <c r="N447">
        <v>0.73</v>
      </c>
      <c r="O447">
        <v>5</v>
      </c>
      <c r="P447" t="str">
        <v>Yes</v>
      </c>
      <c r="Q447">
        <v>0</v>
      </c>
      <c r="R447">
        <v>0</v>
      </c>
      <c r="S44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8221F-F3C1-4D6A-AA79-22AFAE0AE175}">
  <sheetPr codeName="Sheet1"/>
  <dimension ref="A1:S5001"/>
  <sheetViews>
    <sheetView topLeftCell="G1" workbookViewId="0">
      <selection activeCell="Q2" sqref="Q2:Q5001"/>
    </sheetView>
  </sheetViews>
  <sheetFormatPr defaultRowHeight="15" x14ac:dyDescent="0.25"/>
  <cols>
    <col min="1" max="1" width="12.85546875" bestFit="1" customWidth="1"/>
    <col min="2" max="2" width="9.5703125" bestFit="1" customWidth="1"/>
    <col min="3" max="3" width="17" style="1" bestFit="1" customWidth="1"/>
    <col min="4" max="4" width="17.28515625" style="1" bestFit="1" customWidth="1"/>
    <col min="5" max="5" width="20.85546875" style="1" bestFit="1" customWidth="1"/>
    <col min="6" max="6" width="7.28515625" bestFit="1" customWidth="1"/>
    <col min="7" max="7" width="23" bestFit="1" customWidth="1"/>
    <col min="8" max="8" width="21.85546875" bestFit="1" customWidth="1"/>
    <col min="9" max="9" width="17.140625" bestFit="1" customWidth="1"/>
    <col min="10" max="10" width="18.5703125" bestFit="1" customWidth="1"/>
    <col min="11" max="11" width="14.7109375" bestFit="1" customWidth="1"/>
    <col min="12" max="12" width="26.85546875" bestFit="1" customWidth="1"/>
    <col min="13" max="13" width="14.85546875" bestFit="1" customWidth="1"/>
    <col min="14" max="14" width="24.7109375" style="1" bestFit="1" customWidth="1"/>
    <col min="15" max="15" width="10.85546875" bestFit="1" customWidth="1"/>
    <col min="16" max="16" width="25.5703125" bestFit="1" customWidth="1"/>
    <col min="17" max="17" width="19.140625" bestFit="1" customWidth="1"/>
    <col min="18" max="18" width="20.5703125" bestFit="1" customWidth="1"/>
    <col min="19" max="19" width="21.5703125" bestFit="1" customWidth="1"/>
  </cols>
  <sheetData>
    <row r="1" spans="1:19" x14ac:dyDescent="0.25">
      <c r="A1" t="s">
        <v>0</v>
      </c>
      <c r="B1" t="s">
        <v>1</v>
      </c>
      <c r="C1" s="1" t="s">
        <v>2</v>
      </c>
      <c r="D1" s="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21</v>
      </c>
    </row>
    <row r="2" spans="1:19" x14ac:dyDescent="0.25">
      <c r="A2">
        <v>1</v>
      </c>
      <c r="B2" t="s">
        <v>23</v>
      </c>
      <c r="C2" s="1">
        <v>0.53</v>
      </c>
      <c r="D2" s="1">
        <v>0.79</v>
      </c>
      <c r="E2" s="1">
        <v>0.56000000000000005</v>
      </c>
      <c r="F2">
        <v>8.8699999999999992</v>
      </c>
      <c r="G2">
        <v>50</v>
      </c>
      <c r="H2">
        <v>92</v>
      </c>
      <c r="I2">
        <v>90</v>
      </c>
      <c r="J2">
        <v>1</v>
      </c>
      <c r="K2">
        <v>3</v>
      </c>
      <c r="L2">
        <v>23</v>
      </c>
      <c r="M2">
        <v>4</v>
      </c>
      <c r="N2" s="1">
        <v>0.91</v>
      </c>
      <c r="O2">
        <v>4</v>
      </c>
      <c r="P2" t="s">
        <v>19</v>
      </c>
      <c r="Q2">
        <v>0</v>
      </c>
      <c r="R2">
        <v>0</v>
      </c>
    </row>
    <row r="3" spans="1:19" x14ac:dyDescent="0.25">
      <c r="A3">
        <v>2</v>
      </c>
      <c r="B3" t="s">
        <v>22</v>
      </c>
      <c r="C3" s="1">
        <v>0.56000000000000005</v>
      </c>
      <c r="D3" s="1">
        <v>0.54</v>
      </c>
      <c r="E3" s="1">
        <v>0.59</v>
      </c>
      <c r="F3">
        <v>6.78</v>
      </c>
      <c r="G3">
        <v>61</v>
      </c>
      <c r="H3">
        <v>51</v>
      </c>
      <c r="I3">
        <v>99</v>
      </c>
      <c r="J3">
        <v>1</v>
      </c>
      <c r="K3">
        <v>0</v>
      </c>
      <c r="L3">
        <v>6</v>
      </c>
      <c r="M3">
        <v>5</v>
      </c>
      <c r="N3" s="1">
        <v>0.87</v>
      </c>
      <c r="O3">
        <v>3</v>
      </c>
      <c r="P3" t="s">
        <v>18</v>
      </c>
      <c r="Q3">
        <v>0</v>
      </c>
      <c r="R3">
        <v>0</v>
      </c>
    </row>
    <row r="4" spans="1:19" x14ac:dyDescent="0.25">
      <c r="A4">
        <v>3</v>
      </c>
      <c r="B4" t="s">
        <v>23</v>
      </c>
      <c r="C4" s="1">
        <v>0.94</v>
      </c>
      <c r="D4" s="1">
        <v>0.83</v>
      </c>
      <c r="E4" s="1">
        <v>0.83</v>
      </c>
      <c r="F4">
        <v>7.92</v>
      </c>
      <c r="G4">
        <v>91</v>
      </c>
      <c r="H4">
        <v>93</v>
      </c>
      <c r="I4">
        <v>84</v>
      </c>
      <c r="J4">
        <v>1</v>
      </c>
      <c r="K4">
        <v>1</v>
      </c>
      <c r="L4">
        <v>10</v>
      </c>
      <c r="M4">
        <v>2</v>
      </c>
      <c r="N4" s="1">
        <v>0.81</v>
      </c>
      <c r="O4">
        <v>2</v>
      </c>
      <c r="P4" t="s">
        <v>18</v>
      </c>
      <c r="Q4">
        <v>1</v>
      </c>
      <c r="R4">
        <v>6.92</v>
      </c>
    </row>
    <row r="5" spans="1:19" x14ac:dyDescent="0.25">
      <c r="A5">
        <v>4</v>
      </c>
      <c r="B5" t="s">
        <v>23</v>
      </c>
      <c r="C5" s="1">
        <v>0.84</v>
      </c>
      <c r="D5" s="1">
        <v>0.71</v>
      </c>
      <c r="E5" s="1">
        <v>0.87</v>
      </c>
      <c r="F5">
        <v>6.57</v>
      </c>
      <c r="G5">
        <v>85</v>
      </c>
      <c r="H5">
        <v>60</v>
      </c>
      <c r="I5">
        <v>72</v>
      </c>
      <c r="J5">
        <v>4</v>
      </c>
      <c r="K5">
        <v>2</v>
      </c>
      <c r="L5">
        <v>14</v>
      </c>
      <c r="M5">
        <v>5</v>
      </c>
      <c r="N5" s="1">
        <v>0.87</v>
      </c>
      <c r="O5">
        <v>3</v>
      </c>
      <c r="P5" t="s">
        <v>18</v>
      </c>
      <c r="Q5">
        <v>0</v>
      </c>
      <c r="R5">
        <v>0</v>
      </c>
    </row>
    <row r="6" spans="1:19" x14ac:dyDescent="0.25">
      <c r="A6">
        <v>5</v>
      </c>
      <c r="B6" t="s">
        <v>23</v>
      </c>
      <c r="C6" s="1">
        <v>0.57999999999999996</v>
      </c>
      <c r="D6" s="1">
        <v>0.88</v>
      </c>
      <c r="E6" s="1">
        <v>0.74</v>
      </c>
      <c r="F6">
        <v>9.01</v>
      </c>
      <c r="G6">
        <v>73</v>
      </c>
      <c r="H6">
        <v>52</v>
      </c>
      <c r="I6">
        <v>88</v>
      </c>
      <c r="J6">
        <v>1</v>
      </c>
      <c r="K6">
        <v>2</v>
      </c>
      <c r="L6">
        <v>20</v>
      </c>
      <c r="M6">
        <v>0</v>
      </c>
      <c r="N6" s="1">
        <v>0.6</v>
      </c>
      <c r="O6">
        <v>1</v>
      </c>
      <c r="P6" t="s">
        <v>18</v>
      </c>
      <c r="Q6">
        <v>0</v>
      </c>
      <c r="R6">
        <v>0</v>
      </c>
    </row>
    <row r="7" spans="1:19" x14ac:dyDescent="0.25">
      <c r="A7">
        <v>6</v>
      </c>
      <c r="B7" t="s">
        <v>22</v>
      </c>
      <c r="C7" s="1">
        <v>0.56999999999999995</v>
      </c>
      <c r="D7" s="1">
        <v>0.62</v>
      </c>
      <c r="E7" s="1">
        <v>0.84</v>
      </c>
      <c r="F7">
        <v>5.98</v>
      </c>
      <c r="G7">
        <v>52</v>
      </c>
      <c r="H7">
        <v>52</v>
      </c>
      <c r="I7">
        <v>43</v>
      </c>
      <c r="J7">
        <v>1</v>
      </c>
      <c r="K7">
        <v>3</v>
      </c>
      <c r="L7">
        <v>10</v>
      </c>
      <c r="M7">
        <v>1</v>
      </c>
      <c r="N7" s="1">
        <v>0.65</v>
      </c>
      <c r="O7">
        <v>0</v>
      </c>
      <c r="P7" t="s">
        <v>18</v>
      </c>
      <c r="Q7">
        <v>0</v>
      </c>
      <c r="R7">
        <v>0</v>
      </c>
    </row>
    <row r="8" spans="1:19" x14ac:dyDescent="0.25">
      <c r="A8">
        <v>7</v>
      </c>
      <c r="B8" t="s">
        <v>23</v>
      </c>
      <c r="C8" s="1">
        <v>0.94</v>
      </c>
      <c r="D8" s="1">
        <v>0.52</v>
      </c>
      <c r="E8" s="1">
        <v>0.59</v>
      </c>
      <c r="F8">
        <v>9.07</v>
      </c>
      <c r="G8">
        <v>85</v>
      </c>
      <c r="H8">
        <v>92</v>
      </c>
      <c r="I8">
        <v>43</v>
      </c>
      <c r="J8">
        <v>2</v>
      </c>
      <c r="K8">
        <v>0</v>
      </c>
      <c r="L8">
        <v>6</v>
      </c>
      <c r="M8">
        <v>1</v>
      </c>
      <c r="N8" s="1">
        <v>0.7</v>
      </c>
      <c r="O8">
        <v>5</v>
      </c>
      <c r="P8" t="s">
        <v>19</v>
      </c>
      <c r="Q8">
        <v>0</v>
      </c>
      <c r="R8">
        <v>0</v>
      </c>
    </row>
    <row r="9" spans="1:19" x14ac:dyDescent="0.25">
      <c r="A9">
        <v>8</v>
      </c>
      <c r="B9" t="s">
        <v>23</v>
      </c>
      <c r="C9" s="1">
        <v>0.66</v>
      </c>
      <c r="D9" s="1">
        <v>0.69</v>
      </c>
      <c r="E9" s="1">
        <v>0.75</v>
      </c>
      <c r="F9">
        <v>8.09</v>
      </c>
      <c r="G9">
        <v>77</v>
      </c>
      <c r="H9">
        <v>80</v>
      </c>
      <c r="I9">
        <v>98</v>
      </c>
      <c r="J9">
        <v>2</v>
      </c>
      <c r="K9">
        <v>1</v>
      </c>
      <c r="L9">
        <v>20</v>
      </c>
      <c r="M9">
        <v>2</v>
      </c>
      <c r="N9" s="1">
        <v>0.92</v>
      </c>
      <c r="O9">
        <v>1</v>
      </c>
      <c r="P9" t="s">
        <v>18</v>
      </c>
      <c r="Q9">
        <v>1</v>
      </c>
      <c r="R9">
        <v>12.13</v>
      </c>
    </row>
    <row r="10" spans="1:19" x14ac:dyDescent="0.25">
      <c r="A10">
        <v>9</v>
      </c>
      <c r="B10" t="s">
        <v>23</v>
      </c>
      <c r="C10" s="1">
        <v>0.66</v>
      </c>
      <c r="D10" s="1">
        <v>0.8</v>
      </c>
      <c r="E10" s="1">
        <v>0.69</v>
      </c>
      <c r="F10">
        <v>6.3</v>
      </c>
      <c r="G10">
        <v>51</v>
      </c>
      <c r="H10">
        <v>57</v>
      </c>
      <c r="I10">
        <v>87</v>
      </c>
      <c r="J10">
        <v>2</v>
      </c>
      <c r="K10">
        <v>4</v>
      </c>
      <c r="L10">
        <v>22</v>
      </c>
      <c r="M10">
        <v>3</v>
      </c>
      <c r="N10" s="1">
        <v>0.75</v>
      </c>
      <c r="O10">
        <v>2</v>
      </c>
      <c r="P10" t="s">
        <v>18</v>
      </c>
      <c r="Q10">
        <v>0</v>
      </c>
      <c r="R10">
        <v>0</v>
      </c>
    </row>
    <row r="11" spans="1:19" x14ac:dyDescent="0.25">
      <c r="A11">
        <v>10</v>
      </c>
      <c r="B11" t="s">
        <v>22</v>
      </c>
      <c r="C11" s="1">
        <v>0.82</v>
      </c>
      <c r="D11" s="1">
        <v>0.54</v>
      </c>
      <c r="E11" s="1">
        <v>0.74</v>
      </c>
      <c r="F11">
        <v>7.83</v>
      </c>
      <c r="G11">
        <v>78</v>
      </c>
      <c r="H11">
        <v>99</v>
      </c>
      <c r="I11">
        <v>99</v>
      </c>
      <c r="J11">
        <v>2</v>
      </c>
      <c r="K11">
        <v>3</v>
      </c>
      <c r="L11">
        <v>19</v>
      </c>
      <c r="M11">
        <v>2</v>
      </c>
      <c r="N11" s="1">
        <v>0.72</v>
      </c>
      <c r="O11">
        <v>4</v>
      </c>
      <c r="P11" t="s">
        <v>18</v>
      </c>
      <c r="Q11">
        <v>0</v>
      </c>
      <c r="R11">
        <v>0</v>
      </c>
    </row>
    <row r="12" spans="1:19" x14ac:dyDescent="0.25">
      <c r="A12">
        <v>11</v>
      </c>
      <c r="B12" t="s">
        <v>23</v>
      </c>
      <c r="C12" s="1">
        <v>0.81</v>
      </c>
      <c r="D12" s="1">
        <v>0.73</v>
      </c>
      <c r="E12" s="1">
        <v>0.62</v>
      </c>
      <c r="F12">
        <v>6.71</v>
      </c>
      <c r="G12">
        <v>75</v>
      </c>
      <c r="H12">
        <v>99</v>
      </c>
      <c r="I12">
        <v>55</v>
      </c>
      <c r="J12">
        <v>1</v>
      </c>
      <c r="K12">
        <v>1</v>
      </c>
      <c r="L12">
        <v>19</v>
      </c>
      <c r="M12">
        <v>5</v>
      </c>
      <c r="N12" s="1">
        <v>0.8</v>
      </c>
      <c r="O12">
        <v>5</v>
      </c>
      <c r="P12" t="s">
        <v>18</v>
      </c>
      <c r="Q12">
        <v>0</v>
      </c>
      <c r="R12">
        <v>0</v>
      </c>
    </row>
    <row r="13" spans="1:19" x14ac:dyDescent="0.25">
      <c r="A13">
        <v>12</v>
      </c>
      <c r="B13" t="s">
        <v>23</v>
      </c>
      <c r="C13" s="1">
        <v>0.56999999999999995</v>
      </c>
      <c r="D13" s="1">
        <v>0.89</v>
      </c>
      <c r="E13" s="1">
        <v>0.85</v>
      </c>
      <c r="F13">
        <v>6.89</v>
      </c>
      <c r="G13">
        <v>67</v>
      </c>
      <c r="H13">
        <v>72</v>
      </c>
      <c r="I13">
        <v>86</v>
      </c>
      <c r="J13">
        <v>2</v>
      </c>
      <c r="K13">
        <v>1</v>
      </c>
      <c r="L13">
        <v>3</v>
      </c>
      <c r="M13">
        <v>1</v>
      </c>
      <c r="N13" s="1">
        <v>0.98</v>
      </c>
      <c r="O13">
        <v>4</v>
      </c>
      <c r="P13" t="s">
        <v>19</v>
      </c>
      <c r="Q13">
        <v>0</v>
      </c>
      <c r="R13">
        <v>0</v>
      </c>
    </row>
    <row r="14" spans="1:19" x14ac:dyDescent="0.25">
      <c r="A14">
        <v>13</v>
      </c>
      <c r="B14" t="s">
        <v>23</v>
      </c>
      <c r="C14" s="1">
        <v>0.68</v>
      </c>
      <c r="D14" s="1">
        <v>0.82</v>
      </c>
      <c r="E14" s="1">
        <v>0.66</v>
      </c>
      <c r="F14">
        <v>7.01</v>
      </c>
      <c r="G14">
        <v>66</v>
      </c>
      <c r="H14">
        <v>45</v>
      </c>
      <c r="I14">
        <v>65</v>
      </c>
      <c r="J14">
        <v>0</v>
      </c>
      <c r="K14">
        <v>1</v>
      </c>
      <c r="L14">
        <v>23</v>
      </c>
      <c r="M14">
        <v>5</v>
      </c>
      <c r="N14" s="1">
        <v>0.83</v>
      </c>
      <c r="O14">
        <v>1</v>
      </c>
      <c r="P14" t="s">
        <v>18</v>
      </c>
      <c r="Q14">
        <v>0</v>
      </c>
      <c r="R14">
        <v>0</v>
      </c>
    </row>
    <row r="15" spans="1:19" x14ac:dyDescent="0.25">
      <c r="A15">
        <v>14</v>
      </c>
      <c r="B15" t="s">
        <v>23</v>
      </c>
      <c r="C15" s="1">
        <v>0.87</v>
      </c>
      <c r="D15" s="1">
        <v>0.56999999999999995</v>
      </c>
      <c r="E15" s="1">
        <v>0.75</v>
      </c>
      <c r="F15">
        <v>5.77</v>
      </c>
      <c r="G15">
        <v>78</v>
      </c>
      <c r="H15">
        <v>64</v>
      </c>
      <c r="I15">
        <v>45</v>
      </c>
      <c r="J15">
        <v>3</v>
      </c>
      <c r="K15">
        <v>0</v>
      </c>
      <c r="L15">
        <v>0</v>
      </c>
      <c r="M15">
        <v>4</v>
      </c>
      <c r="N15" s="1">
        <v>0.86</v>
      </c>
      <c r="O15">
        <v>0</v>
      </c>
      <c r="P15" t="s">
        <v>19</v>
      </c>
      <c r="Q15">
        <v>0</v>
      </c>
      <c r="R15">
        <v>0</v>
      </c>
    </row>
    <row r="16" spans="1:19" x14ac:dyDescent="0.25">
      <c r="A16">
        <v>15</v>
      </c>
      <c r="B16" t="s">
        <v>22</v>
      </c>
      <c r="C16" s="1">
        <v>0.52</v>
      </c>
      <c r="D16" s="1">
        <v>0.73</v>
      </c>
      <c r="E16" s="1">
        <v>0.84</v>
      </c>
      <c r="F16">
        <v>9.74</v>
      </c>
      <c r="G16">
        <v>52</v>
      </c>
      <c r="H16">
        <v>62</v>
      </c>
      <c r="I16">
        <v>76</v>
      </c>
      <c r="J16">
        <v>2</v>
      </c>
      <c r="K16">
        <v>1</v>
      </c>
      <c r="L16">
        <v>20</v>
      </c>
      <c r="M16">
        <v>1</v>
      </c>
      <c r="N16" s="1">
        <v>0.96</v>
      </c>
      <c r="O16">
        <v>4</v>
      </c>
      <c r="P16" t="s">
        <v>19</v>
      </c>
      <c r="Q16">
        <v>0</v>
      </c>
      <c r="R16">
        <v>0</v>
      </c>
    </row>
    <row r="17" spans="1:18" x14ac:dyDescent="0.25">
      <c r="A17">
        <v>16</v>
      </c>
      <c r="B17" t="s">
        <v>23</v>
      </c>
      <c r="C17" s="1">
        <v>0.54</v>
      </c>
      <c r="D17" s="1">
        <v>0.69</v>
      </c>
      <c r="E17" s="1">
        <v>0.81</v>
      </c>
      <c r="F17">
        <v>5.64</v>
      </c>
      <c r="G17">
        <v>82</v>
      </c>
      <c r="H17">
        <v>63</v>
      </c>
      <c r="I17">
        <v>61</v>
      </c>
      <c r="J17">
        <v>4</v>
      </c>
      <c r="K17">
        <v>0</v>
      </c>
      <c r="L17">
        <v>1</v>
      </c>
      <c r="M17">
        <v>3</v>
      </c>
      <c r="N17" s="1">
        <v>0.62</v>
      </c>
      <c r="O17">
        <v>4</v>
      </c>
      <c r="P17" t="s">
        <v>19</v>
      </c>
      <c r="Q17">
        <v>0</v>
      </c>
      <c r="R17">
        <v>0</v>
      </c>
    </row>
    <row r="18" spans="1:18" x14ac:dyDescent="0.25">
      <c r="A18">
        <v>17</v>
      </c>
      <c r="B18" t="s">
        <v>22</v>
      </c>
      <c r="C18" s="1">
        <v>0.62</v>
      </c>
      <c r="D18" s="1">
        <v>0.65</v>
      </c>
      <c r="E18" s="1">
        <v>0.8</v>
      </c>
      <c r="F18">
        <v>8.35</v>
      </c>
      <c r="G18">
        <v>79</v>
      </c>
      <c r="H18">
        <v>76</v>
      </c>
      <c r="I18">
        <v>81</v>
      </c>
      <c r="J18">
        <v>3</v>
      </c>
      <c r="K18">
        <v>0</v>
      </c>
      <c r="L18">
        <v>3</v>
      </c>
      <c r="M18">
        <v>3</v>
      </c>
      <c r="N18" s="1">
        <v>0.71</v>
      </c>
      <c r="O18">
        <v>5</v>
      </c>
      <c r="P18" t="s">
        <v>18</v>
      </c>
      <c r="Q18">
        <v>0</v>
      </c>
      <c r="R18">
        <v>0</v>
      </c>
    </row>
    <row r="19" spans="1:18" x14ac:dyDescent="0.25">
      <c r="A19">
        <v>18</v>
      </c>
      <c r="B19" t="s">
        <v>22</v>
      </c>
      <c r="C19" s="1">
        <v>0.95</v>
      </c>
      <c r="D19" s="1">
        <v>0.61</v>
      </c>
      <c r="E19" s="1">
        <v>0.87</v>
      </c>
      <c r="F19">
        <v>7.1</v>
      </c>
      <c r="G19">
        <v>66</v>
      </c>
      <c r="H19">
        <v>65</v>
      </c>
      <c r="I19">
        <v>78</v>
      </c>
      <c r="J19">
        <v>0</v>
      </c>
      <c r="K19">
        <v>5</v>
      </c>
      <c r="L19">
        <v>4</v>
      </c>
      <c r="M19">
        <v>4</v>
      </c>
      <c r="N19" s="1">
        <v>0.66</v>
      </c>
      <c r="O19">
        <v>2</v>
      </c>
      <c r="P19" t="s">
        <v>19</v>
      </c>
      <c r="Q19">
        <v>1</v>
      </c>
      <c r="R19">
        <v>6.76</v>
      </c>
    </row>
    <row r="20" spans="1:18" x14ac:dyDescent="0.25">
      <c r="A20">
        <v>19</v>
      </c>
      <c r="B20" t="s">
        <v>22</v>
      </c>
      <c r="C20" s="1">
        <v>0.8</v>
      </c>
      <c r="D20" s="1">
        <v>0.62</v>
      </c>
      <c r="E20" s="1">
        <v>0.8</v>
      </c>
      <c r="F20">
        <v>8.2799999999999994</v>
      </c>
      <c r="G20">
        <v>90</v>
      </c>
      <c r="H20">
        <v>43</v>
      </c>
      <c r="I20">
        <v>46</v>
      </c>
      <c r="J20">
        <v>3</v>
      </c>
      <c r="K20">
        <v>1</v>
      </c>
      <c r="L20">
        <v>23</v>
      </c>
      <c r="M20">
        <v>5</v>
      </c>
      <c r="N20" s="1">
        <v>0.79</v>
      </c>
      <c r="O20">
        <v>5</v>
      </c>
      <c r="P20" t="s">
        <v>19</v>
      </c>
      <c r="Q20">
        <v>0</v>
      </c>
      <c r="R20">
        <v>0</v>
      </c>
    </row>
    <row r="21" spans="1:18" x14ac:dyDescent="0.25">
      <c r="A21">
        <v>20</v>
      </c>
      <c r="B21" t="s">
        <v>23</v>
      </c>
      <c r="C21" s="1">
        <v>0.65</v>
      </c>
      <c r="D21" s="1">
        <v>0.94</v>
      </c>
      <c r="E21" s="1">
        <v>0.8</v>
      </c>
      <c r="F21">
        <v>7.03</v>
      </c>
      <c r="G21">
        <v>70</v>
      </c>
      <c r="H21">
        <v>77</v>
      </c>
      <c r="I21">
        <v>81</v>
      </c>
      <c r="J21">
        <v>3</v>
      </c>
      <c r="K21">
        <v>5</v>
      </c>
      <c r="L21">
        <v>1</v>
      </c>
      <c r="M21">
        <v>5</v>
      </c>
      <c r="N21" s="1">
        <v>0.74</v>
      </c>
      <c r="O21">
        <v>2</v>
      </c>
      <c r="P21" t="s">
        <v>18</v>
      </c>
      <c r="Q21">
        <v>1</v>
      </c>
      <c r="R21">
        <v>9.42</v>
      </c>
    </row>
    <row r="22" spans="1:18" x14ac:dyDescent="0.25">
      <c r="A22">
        <v>21</v>
      </c>
      <c r="B22" t="s">
        <v>22</v>
      </c>
      <c r="C22" s="1">
        <v>0.81</v>
      </c>
      <c r="D22" s="1">
        <v>0.91</v>
      </c>
      <c r="E22" s="1">
        <v>0.55000000000000004</v>
      </c>
      <c r="F22">
        <v>8.4</v>
      </c>
      <c r="G22">
        <v>41</v>
      </c>
      <c r="H22">
        <v>74</v>
      </c>
      <c r="I22">
        <v>69</v>
      </c>
      <c r="J22">
        <v>0</v>
      </c>
      <c r="K22">
        <v>4</v>
      </c>
      <c r="L22">
        <v>1</v>
      </c>
      <c r="M22">
        <v>5</v>
      </c>
      <c r="N22" s="1">
        <v>0.6</v>
      </c>
      <c r="O22">
        <v>0</v>
      </c>
      <c r="P22" t="s">
        <v>19</v>
      </c>
      <c r="Q22">
        <v>1</v>
      </c>
      <c r="R22">
        <v>14.85</v>
      </c>
    </row>
    <row r="23" spans="1:18" x14ac:dyDescent="0.25">
      <c r="A23">
        <v>22</v>
      </c>
      <c r="B23" t="s">
        <v>23</v>
      </c>
      <c r="C23" s="1">
        <v>0.71</v>
      </c>
      <c r="D23" s="1">
        <v>0.88</v>
      </c>
      <c r="E23" s="1">
        <v>0.69</v>
      </c>
      <c r="F23">
        <v>8.64</v>
      </c>
      <c r="G23">
        <v>92</v>
      </c>
      <c r="H23">
        <v>88</v>
      </c>
      <c r="I23">
        <v>49</v>
      </c>
      <c r="J23">
        <v>2</v>
      </c>
      <c r="K23">
        <v>5</v>
      </c>
      <c r="L23">
        <v>17</v>
      </c>
      <c r="M23">
        <v>3</v>
      </c>
      <c r="N23" s="1">
        <v>0.69</v>
      </c>
      <c r="O23">
        <v>4</v>
      </c>
      <c r="P23" t="s">
        <v>18</v>
      </c>
      <c r="Q23">
        <v>0</v>
      </c>
      <c r="R23">
        <v>0</v>
      </c>
    </row>
    <row r="24" spans="1:18" x14ac:dyDescent="0.25">
      <c r="A24">
        <v>23</v>
      </c>
      <c r="B24" t="s">
        <v>22</v>
      </c>
      <c r="C24" s="1">
        <v>0.78</v>
      </c>
      <c r="D24" s="1">
        <v>0.74</v>
      </c>
      <c r="E24" s="1">
        <v>0.55000000000000004</v>
      </c>
      <c r="F24">
        <v>8.4700000000000006</v>
      </c>
      <c r="G24">
        <v>57</v>
      </c>
      <c r="H24">
        <v>50</v>
      </c>
      <c r="I24">
        <v>96</v>
      </c>
      <c r="J24">
        <v>0</v>
      </c>
      <c r="K24">
        <v>5</v>
      </c>
      <c r="L24">
        <v>23</v>
      </c>
      <c r="M24">
        <v>2</v>
      </c>
      <c r="N24" s="1">
        <v>0.73</v>
      </c>
      <c r="O24">
        <v>3</v>
      </c>
      <c r="P24" t="s">
        <v>19</v>
      </c>
      <c r="Q24">
        <v>0</v>
      </c>
      <c r="R24">
        <v>0</v>
      </c>
    </row>
    <row r="25" spans="1:18" x14ac:dyDescent="0.25">
      <c r="A25">
        <v>24</v>
      </c>
      <c r="B25" t="s">
        <v>22</v>
      </c>
      <c r="C25" s="1">
        <v>0.71</v>
      </c>
      <c r="D25" s="1">
        <v>0.81</v>
      </c>
      <c r="E25" s="1">
        <v>0.65</v>
      </c>
      <c r="F25">
        <v>5.99</v>
      </c>
      <c r="G25">
        <v>65</v>
      </c>
      <c r="H25">
        <v>75</v>
      </c>
      <c r="I25">
        <v>54</v>
      </c>
      <c r="J25">
        <v>4</v>
      </c>
      <c r="K25">
        <v>1</v>
      </c>
      <c r="L25">
        <v>13</v>
      </c>
      <c r="M25">
        <v>2</v>
      </c>
      <c r="N25" s="1">
        <v>0.74</v>
      </c>
      <c r="O25">
        <v>1</v>
      </c>
      <c r="P25" t="s">
        <v>19</v>
      </c>
      <c r="Q25">
        <v>0</v>
      </c>
      <c r="R25">
        <v>0</v>
      </c>
    </row>
    <row r="26" spans="1:18" x14ac:dyDescent="0.25">
      <c r="A26">
        <v>25</v>
      </c>
      <c r="B26" t="s">
        <v>22</v>
      </c>
      <c r="C26" s="1">
        <v>0.92</v>
      </c>
      <c r="D26" s="1">
        <v>0.73</v>
      </c>
      <c r="E26" s="1">
        <v>0.56000000000000005</v>
      </c>
      <c r="F26">
        <v>8.32</v>
      </c>
      <c r="G26">
        <v>92</v>
      </c>
      <c r="H26">
        <v>64</v>
      </c>
      <c r="I26">
        <v>45</v>
      </c>
      <c r="J26">
        <v>0</v>
      </c>
      <c r="K26">
        <v>4</v>
      </c>
      <c r="L26">
        <v>2</v>
      </c>
      <c r="M26">
        <v>1</v>
      </c>
      <c r="N26" s="1">
        <v>0.93</v>
      </c>
      <c r="O26">
        <v>5</v>
      </c>
      <c r="P26" t="s">
        <v>18</v>
      </c>
      <c r="Q26">
        <v>0</v>
      </c>
      <c r="R26">
        <v>0</v>
      </c>
    </row>
    <row r="27" spans="1:18" x14ac:dyDescent="0.25">
      <c r="A27">
        <v>26</v>
      </c>
      <c r="B27" t="s">
        <v>22</v>
      </c>
      <c r="C27" s="1">
        <v>0.52</v>
      </c>
      <c r="D27" s="1">
        <v>0.93</v>
      </c>
      <c r="E27" s="1">
        <v>0.55000000000000004</v>
      </c>
      <c r="F27">
        <v>6.7</v>
      </c>
      <c r="G27">
        <v>81</v>
      </c>
      <c r="H27">
        <v>59</v>
      </c>
      <c r="I27">
        <v>63</v>
      </c>
      <c r="J27">
        <v>1</v>
      </c>
      <c r="K27">
        <v>3</v>
      </c>
      <c r="L27">
        <v>20</v>
      </c>
      <c r="M27">
        <v>0</v>
      </c>
      <c r="N27" s="1">
        <v>0.84</v>
      </c>
      <c r="O27">
        <v>4</v>
      </c>
      <c r="P27" t="s">
        <v>18</v>
      </c>
      <c r="Q27">
        <v>0</v>
      </c>
      <c r="R27">
        <v>0</v>
      </c>
    </row>
    <row r="28" spans="1:18" x14ac:dyDescent="0.25">
      <c r="A28">
        <v>27</v>
      </c>
      <c r="B28" t="s">
        <v>22</v>
      </c>
      <c r="C28" s="1">
        <v>0.59</v>
      </c>
      <c r="D28" s="1">
        <v>0.57999999999999996</v>
      </c>
      <c r="E28" s="1">
        <v>0.85</v>
      </c>
      <c r="F28">
        <v>5.62</v>
      </c>
      <c r="G28">
        <v>70</v>
      </c>
      <c r="H28">
        <v>40</v>
      </c>
      <c r="I28">
        <v>41</v>
      </c>
      <c r="J28">
        <v>1</v>
      </c>
      <c r="K28">
        <v>2</v>
      </c>
      <c r="L28">
        <v>17</v>
      </c>
      <c r="M28">
        <v>2</v>
      </c>
      <c r="N28" s="1">
        <v>0.9</v>
      </c>
      <c r="O28">
        <v>1</v>
      </c>
      <c r="P28" t="s">
        <v>18</v>
      </c>
      <c r="Q28">
        <v>0</v>
      </c>
      <c r="R28">
        <v>0</v>
      </c>
    </row>
    <row r="29" spans="1:18" x14ac:dyDescent="0.25">
      <c r="A29">
        <v>28</v>
      </c>
      <c r="B29" t="s">
        <v>22</v>
      </c>
      <c r="C29" s="1">
        <v>0.91</v>
      </c>
      <c r="D29" s="1">
        <v>0.89</v>
      </c>
      <c r="E29" s="1">
        <v>0.7</v>
      </c>
      <c r="F29">
        <v>7.28</v>
      </c>
      <c r="G29">
        <v>77</v>
      </c>
      <c r="H29">
        <v>69</v>
      </c>
      <c r="I29">
        <v>79</v>
      </c>
      <c r="J29">
        <v>3</v>
      </c>
      <c r="K29">
        <v>3</v>
      </c>
      <c r="L29">
        <v>21</v>
      </c>
      <c r="M29">
        <v>2</v>
      </c>
      <c r="N29" s="1">
        <v>0.69</v>
      </c>
      <c r="O29">
        <v>5</v>
      </c>
      <c r="P29" t="s">
        <v>18</v>
      </c>
      <c r="Q29">
        <v>0</v>
      </c>
      <c r="R29">
        <v>0</v>
      </c>
    </row>
    <row r="30" spans="1:18" x14ac:dyDescent="0.25">
      <c r="A30">
        <v>29</v>
      </c>
      <c r="B30" t="s">
        <v>22</v>
      </c>
      <c r="C30" s="1">
        <v>0.7</v>
      </c>
      <c r="D30" s="1">
        <v>0.72</v>
      </c>
      <c r="E30" s="1">
        <v>0.76</v>
      </c>
      <c r="F30">
        <v>7.36</v>
      </c>
      <c r="G30">
        <v>95</v>
      </c>
      <c r="H30">
        <v>43</v>
      </c>
      <c r="I30">
        <v>96</v>
      </c>
      <c r="J30">
        <v>2</v>
      </c>
      <c r="K30">
        <v>0</v>
      </c>
      <c r="L30">
        <v>9</v>
      </c>
      <c r="M30">
        <v>5</v>
      </c>
      <c r="N30" s="1">
        <v>0.96</v>
      </c>
      <c r="O30">
        <v>4</v>
      </c>
      <c r="P30" t="s">
        <v>19</v>
      </c>
      <c r="Q30">
        <v>0</v>
      </c>
      <c r="R30">
        <v>0</v>
      </c>
    </row>
    <row r="31" spans="1:18" x14ac:dyDescent="0.25">
      <c r="A31">
        <v>30</v>
      </c>
      <c r="B31" t="s">
        <v>22</v>
      </c>
      <c r="C31" s="1">
        <v>0.65</v>
      </c>
      <c r="D31" s="1">
        <v>0.62</v>
      </c>
      <c r="E31" s="1">
        <v>0.72</v>
      </c>
      <c r="F31">
        <v>7.51</v>
      </c>
      <c r="G31">
        <v>61</v>
      </c>
      <c r="H31">
        <v>62</v>
      </c>
      <c r="I31">
        <v>91</v>
      </c>
      <c r="J31">
        <v>2</v>
      </c>
      <c r="K31">
        <v>3</v>
      </c>
      <c r="L31">
        <v>5</v>
      </c>
      <c r="M31">
        <v>5</v>
      </c>
      <c r="N31" s="1">
        <v>0.65</v>
      </c>
      <c r="O31">
        <v>2</v>
      </c>
      <c r="P31" t="s">
        <v>19</v>
      </c>
      <c r="Q31">
        <v>1</v>
      </c>
      <c r="R31">
        <v>7.71</v>
      </c>
    </row>
    <row r="32" spans="1:18" x14ac:dyDescent="0.25">
      <c r="A32">
        <v>31</v>
      </c>
      <c r="B32" t="s">
        <v>23</v>
      </c>
      <c r="C32" s="1">
        <v>0.61</v>
      </c>
      <c r="D32" s="1">
        <v>0.81</v>
      </c>
      <c r="E32" s="1">
        <v>0.71</v>
      </c>
      <c r="F32">
        <v>8.5299999999999994</v>
      </c>
      <c r="G32">
        <v>75</v>
      </c>
      <c r="H32">
        <v>74</v>
      </c>
      <c r="I32">
        <v>54</v>
      </c>
      <c r="J32">
        <v>1</v>
      </c>
      <c r="K32">
        <v>2</v>
      </c>
      <c r="L32">
        <v>1</v>
      </c>
      <c r="M32">
        <v>4</v>
      </c>
      <c r="N32" s="1">
        <v>0.65</v>
      </c>
      <c r="O32">
        <v>0</v>
      </c>
      <c r="P32" t="s">
        <v>19</v>
      </c>
      <c r="Q32">
        <v>0</v>
      </c>
      <c r="R32">
        <v>0</v>
      </c>
    </row>
    <row r="33" spans="1:18" x14ac:dyDescent="0.25">
      <c r="A33">
        <v>32</v>
      </c>
      <c r="B33" t="s">
        <v>23</v>
      </c>
      <c r="C33" s="1">
        <v>0.51</v>
      </c>
      <c r="D33" s="1">
        <v>0.64</v>
      </c>
      <c r="E33" s="1">
        <v>0.84</v>
      </c>
      <c r="F33">
        <v>6.83</v>
      </c>
      <c r="G33">
        <v>58</v>
      </c>
      <c r="H33">
        <v>81</v>
      </c>
      <c r="I33">
        <v>92</v>
      </c>
      <c r="J33">
        <v>4</v>
      </c>
      <c r="K33">
        <v>2</v>
      </c>
      <c r="L33">
        <v>19</v>
      </c>
      <c r="M33">
        <v>2</v>
      </c>
      <c r="N33" s="1">
        <v>0.87</v>
      </c>
      <c r="O33">
        <v>3</v>
      </c>
      <c r="P33" t="s">
        <v>18</v>
      </c>
      <c r="Q33">
        <v>0</v>
      </c>
      <c r="R33">
        <v>0</v>
      </c>
    </row>
    <row r="34" spans="1:18" x14ac:dyDescent="0.25">
      <c r="A34">
        <v>33</v>
      </c>
      <c r="B34" t="s">
        <v>22</v>
      </c>
      <c r="C34" s="1">
        <v>0.9</v>
      </c>
      <c r="D34" s="1">
        <v>0.85</v>
      </c>
      <c r="E34" s="1">
        <v>0.64</v>
      </c>
      <c r="F34">
        <v>6.86</v>
      </c>
      <c r="G34">
        <v>53</v>
      </c>
      <c r="H34">
        <v>61</v>
      </c>
      <c r="I34">
        <v>60</v>
      </c>
      <c r="J34">
        <v>0</v>
      </c>
      <c r="K34">
        <v>4</v>
      </c>
      <c r="L34">
        <v>10</v>
      </c>
      <c r="M34">
        <v>1</v>
      </c>
      <c r="N34" s="1">
        <v>0.97</v>
      </c>
      <c r="O34">
        <v>5</v>
      </c>
      <c r="P34" t="s">
        <v>18</v>
      </c>
      <c r="Q34">
        <v>0</v>
      </c>
      <c r="R34">
        <v>0</v>
      </c>
    </row>
    <row r="35" spans="1:18" x14ac:dyDescent="0.25">
      <c r="A35">
        <v>34</v>
      </c>
      <c r="B35" t="s">
        <v>22</v>
      </c>
      <c r="C35" s="1">
        <v>0.73</v>
      </c>
      <c r="D35" s="1">
        <v>0.54</v>
      </c>
      <c r="E35" s="1">
        <v>0.89</v>
      </c>
      <c r="F35">
        <v>5.76</v>
      </c>
      <c r="G35">
        <v>53</v>
      </c>
      <c r="H35">
        <v>70</v>
      </c>
      <c r="I35">
        <v>57</v>
      </c>
      <c r="J35">
        <v>0</v>
      </c>
      <c r="K35">
        <v>3</v>
      </c>
      <c r="L35">
        <v>17</v>
      </c>
      <c r="M35">
        <v>5</v>
      </c>
      <c r="N35" s="1">
        <v>0.73</v>
      </c>
      <c r="O35">
        <v>2</v>
      </c>
      <c r="P35" t="s">
        <v>18</v>
      </c>
      <c r="Q35">
        <v>0</v>
      </c>
      <c r="R35">
        <v>0</v>
      </c>
    </row>
    <row r="36" spans="1:18" x14ac:dyDescent="0.25">
      <c r="A36">
        <v>35</v>
      </c>
      <c r="B36" t="s">
        <v>22</v>
      </c>
      <c r="C36" s="1">
        <v>0.84</v>
      </c>
      <c r="D36" s="1">
        <v>0.71</v>
      </c>
      <c r="E36" s="1">
        <v>0.75</v>
      </c>
      <c r="F36">
        <v>8.4499999999999993</v>
      </c>
      <c r="G36">
        <v>89</v>
      </c>
      <c r="H36">
        <v>40</v>
      </c>
      <c r="I36">
        <v>44</v>
      </c>
      <c r="J36">
        <v>0</v>
      </c>
      <c r="K36">
        <v>0</v>
      </c>
      <c r="L36">
        <v>13</v>
      </c>
      <c r="M36">
        <v>4</v>
      </c>
      <c r="N36" s="1">
        <v>0.72</v>
      </c>
      <c r="O36">
        <v>0</v>
      </c>
      <c r="P36" t="s">
        <v>19</v>
      </c>
      <c r="Q36">
        <v>0</v>
      </c>
      <c r="R36">
        <v>0</v>
      </c>
    </row>
    <row r="37" spans="1:18" x14ac:dyDescent="0.25">
      <c r="A37">
        <v>36</v>
      </c>
      <c r="B37" t="s">
        <v>23</v>
      </c>
      <c r="C37" s="1">
        <v>0.79</v>
      </c>
      <c r="D37" s="1">
        <v>0.65</v>
      </c>
      <c r="E37" s="1">
        <v>0.7</v>
      </c>
      <c r="F37">
        <v>7.94</v>
      </c>
      <c r="G37">
        <v>68</v>
      </c>
      <c r="H37">
        <v>98</v>
      </c>
      <c r="I37">
        <v>64</v>
      </c>
      <c r="J37">
        <v>4</v>
      </c>
      <c r="K37">
        <v>5</v>
      </c>
      <c r="L37">
        <v>19</v>
      </c>
      <c r="M37">
        <v>2</v>
      </c>
      <c r="N37" s="1">
        <v>0.72</v>
      </c>
      <c r="O37">
        <v>2</v>
      </c>
      <c r="P37" t="s">
        <v>19</v>
      </c>
      <c r="Q37">
        <v>1</v>
      </c>
      <c r="R37">
        <v>3.01</v>
      </c>
    </row>
    <row r="38" spans="1:18" x14ac:dyDescent="0.25">
      <c r="A38">
        <v>37</v>
      </c>
      <c r="B38" t="s">
        <v>22</v>
      </c>
      <c r="C38" s="1">
        <v>0.79</v>
      </c>
      <c r="D38" s="1">
        <v>0.9</v>
      </c>
      <c r="E38" s="1">
        <v>0.6</v>
      </c>
      <c r="F38">
        <v>7</v>
      </c>
      <c r="G38">
        <v>56</v>
      </c>
      <c r="H38">
        <v>43</v>
      </c>
      <c r="I38">
        <v>75</v>
      </c>
      <c r="J38">
        <v>4</v>
      </c>
      <c r="K38">
        <v>5</v>
      </c>
      <c r="L38">
        <v>12</v>
      </c>
      <c r="M38">
        <v>1</v>
      </c>
      <c r="N38" s="1">
        <v>0.69</v>
      </c>
      <c r="O38">
        <v>5</v>
      </c>
      <c r="P38" t="s">
        <v>18</v>
      </c>
      <c r="Q38">
        <v>0</v>
      </c>
      <c r="R38">
        <v>0</v>
      </c>
    </row>
    <row r="39" spans="1:18" x14ac:dyDescent="0.25">
      <c r="A39">
        <v>38</v>
      </c>
      <c r="B39" t="s">
        <v>23</v>
      </c>
      <c r="C39" s="1">
        <v>0.84</v>
      </c>
      <c r="D39" s="1">
        <v>0.59</v>
      </c>
      <c r="E39" s="1">
        <v>0.56999999999999995</v>
      </c>
      <c r="F39">
        <v>8.5299999999999994</v>
      </c>
      <c r="G39">
        <v>89</v>
      </c>
      <c r="H39">
        <v>58</v>
      </c>
      <c r="I39">
        <v>49</v>
      </c>
      <c r="J39">
        <v>0</v>
      </c>
      <c r="K39">
        <v>0</v>
      </c>
      <c r="L39">
        <v>6</v>
      </c>
      <c r="M39">
        <v>4</v>
      </c>
      <c r="N39" s="1">
        <v>0.75</v>
      </c>
      <c r="O39">
        <v>1</v>
      </c>
      <c r="P39" t="s">
        <v>19</v>
      </c>
      <c r="Q39">
        <v>0</v>
      </c>
      <c r="R39">
        <v>0</v>
      </c>
    </row>
    <row r="40" spans="1:18" x14ac:dyDescent="0.25">
      <c r="A40">
        <v>39</v>
      </c>
      <c r="B40" t="s">
        <v>23</v>
      </c>
      <c r="C40" s="1">
        <v>0.68</v>
      </c>
      <c r="D40" s="1">
        <v>0.73</v>
      </c>
      <c r="E40" s="1">
        <v>0.75</v>
      </c>
      <c r="F40">
        <v>7.81</v>
      </c>
      <c r="G40">
        <v>89</v>
      </c>
      <c r="H40">
        <v>69</v>
      </c>
      <c r="I40">
        <v>90</v>
      </c>
      <c r="J40">
        <v>0</v>
      </c>
      <c r="K40">
        <v>4</v>
      </c>
      <c r="L40">
        <v>20</v>
      </c>
      <c r="M40">
        <v>0</v>
      </c>
      <c r="N40" s="1">
        <v>0.98</v>
      </c>
      <c r="O40">
        <v>4</v>
      </c>
      <c r="P40" t="s">
        <v>18</v>
      </c>
      <c r="Q40">
        <v>0</v>
      </c>
      <c r="R40">
        <v>0</v>
      </c>
    </row>
    <row r="41" spans="1:18" x14ac:dyDescent="0.25">
      <c r="A41">
        <v>40</v>
      </c>
      <c r="B41" t="s">
        <v>23</v>
      </c>
      <c r="C41" s="1">
        <v>0.56999999999999995</v>
      </c>
      <c r="D41" s="1">
        <v>0.67</v>
      </c>
      <c r="E41" s="1">
        <v>0.67</v>
      </c>
      <c r="F41">
        <v>7.52</v>
      </c>
      <c r="G41">
        <v>76</v>
      </c>
      <c r="H41">
        <v>40</v>
      </c>
      <c r="I41">
        <v>85</v>
      </c>
      <c r="J41">
        <v>4</v>
      </c>
      <c r="K41">
        <v>5</v>
      </c>
      <c r="L41">
        <v>19</v>
      </c>
      <c r="M41">
        <v>5</v>
      </c>
      <c r="N41" s="1">
        <v>0.94</v>
      </c>
      <c r="O41">
        <v>2</v>
      </c>
      <c r="P41" t="s">
        <v>18</v>
      </c>
      <c r="Q41">
        <v>0</v>
      </c>
      <c r="R41">
        <v>0</v>
      </c>
    </row>
    <row r="42" spans="1:18" x14ac:dyDescent="0.25">
      <c r="A42">
        <v>41</v>
      </c>
      <c r="B42" t="s">
        <v>23</v>
      </c>
      <c r="C42" s="1">
        <v>0.75</v>
      </c>
      <c r="D42" s="1">
        <v>0.67</v>
      </c>
      <c r="E42" s="1">
        <v>0.72</v>
      </c>
      <c r="F42">
        <v>7.7</v>
      </c>
      <c r="G42">
        <v>48</v>
      </c>
      <c r="H42">
        <v>87</v>
      </c>
      <c r="I42">
        <v>62</v>
      </c>
      <c r="J42">
        <v>0</v>
      </c>
      <c r="K42">
        <v>4</v>
      </c>
      <c r="L42">
        <v>9</v>
      </c>
      <c r="M42">
        <v>1</v>
      </c>
      <c r="N42" s="1">
        <v>0.74</v>
      </c>
      <c r="O42">
        <v>5</v>
      </c>
      <c r="P42" t="s">
        <v>18</v>
      </c>
      <c r="Q42">
        <v>0</v>
      </c>
      <c r="R42">
        <v>0</v>
      </c>
    </row>
    <row r="43" spans="1:18" x14ac:dyDescent="0.25">
      <c r="A43">
        <v>42</v>
      </c>
      <c r="B43" t="s">
        <v>23</v>
      </c>
      <c r="C43" s="1">
        <v>0.89</v>
      </c>
      <c r="D43" s="1">
        <v>0.56000000000000005</v>
      </c>
      <c r="E43" s="1">
        <v>0.78</v>
      </c>
      <c r="F43">
        <v>8.24</v>
      </c>
      <c r="G43">
        <v>40</v>
      </c>
      <c r="H43">
        <v>58</v>
      </c>
      <c r="I43">
        <v>63</v>
      </c>
      <c r="J43">
        <v>4</v>
      </c>
      <c r="K43">
        <v>5</v>
      </c>
      <c r="L43">
        <v>18</v>
      </c>
      <c r="M43">
        <v>2</v>
      </c>
      <c r="N43" s="1">
        <v>0.82</v>
      </c>
      <c r="O43">
        <v>0</v>
      </c>
      <c r="P43" t="s">
        <v>19</v>
      </c>
      <c r="Q43">
        <v>0</v>
      </c>
      <c r="R43">
        <v>0</v>
      </c>
    </row>
    <row r="44" spans="1:18" x14ac:dyDescent="0.25">
      <c r="A44">
        <v>43</v>
      </c>
      <c r="B44" t="s">
        <v>22</v>
      </c>
      <c r="C44" s="1">
        <v>0.56000000000000005</v>
      </c>
      <c r="D44" s="1">
        <v>0.53</v>
      </c>
      <c r="E44" s="1">
        <v>0.81</v>
      </c>
      <c r="F44">
        <v>8.34</v>
      </c>
      <c r="G44">
        <v>43</v>
      </c>
      <c r="H44">
        <v>91</v>
      </c>
      <c r="I44">
        <v>84</v>
      </c>
      <c r="J44">
        <v>3</v>
      </c>
      <c r="K44">
        <v>5</v>
      </c>
      <c r="L44">
        <v>12</v>
      </c>
      <c r="M44">
        <v>4</v>
      </c>
      <c r="N44" s="1">
        <v>0.96</v>
      </c>
      <c r="O44">
        <v>4</v>
      </c>
      <c r="P44" t="s">
        <v>19</v>
      </c>
      <c r="Q44">
        <v>0</v>
      </c>
      <c r="R44">
        <v>0</v>
      </c>
    </row>
    <row r="45" spans="1:18" x14ac:dyDescent="0.25">
      <c r="A45">
        <v>44</v>
      </c>
      <c r="B45" t="s">
        <v>22</v>
      </c>
      <c r="C45" s="1">
        <v>0.79</v>
      </c>
      <c r="D45" s="1">
        <v>0.75</v>
      </c>
      <c r="E45" s="1">
        <v>0.57999999999999996</v>
      </c>
      <c r="F45">
        <v>6.74</v>
      </c>
      <c r="G45">
        <v>97</v>
      </c>
      <c r="H45">
        <v>60</v>
      </c>
      <c r="I45">
        <v>49</v>
      </c>
      <c r="J45">
        <v>1</v>
      </c>
      <c r="K45">
        <v>3</v>
      </c>
      <c r="L45">
        <v>21</v>
      </c>
      <c r="M45">
        <v>0</v>
      </c>
      <c r="N45" s="1">
        <v>0.67</v>
      </c>
      <c r="O45">
        <v>5</v>
      </c>
      <c r="P45" t="s">
        <v>19</v>
      </c>
      <c r="Q45">
        <v>0</v>
      </c>
      <c r="R45">
        <v>0</v>
      </c>
    </row>
    <row r="46" spans="1:18" x14ac:dyDescent="0.25">
      <c r="A46">
        <v>45</v>
      </c>
      <c r="B46" t="s">
        <v>22</v>
      </c>
      <c r="C46" s="1">
        <v>0.56000000000000005</v>
      </c>
      <c r="D46" s="1">
        <v>0.54</v>
      </c>
      <c r="E46" s="1">
        <v>0.76</v>
      </c>
      <c r="F46">
        <v>6.11</v>
      </c>
      <c r="G46">
        <v>46</v>
      </c>
      <c r="H46">
        <v>61</v>
      </c>
      <c r="I46">
        <v>93</v>
      </c>
      <c r="J46">
        <v>1</v>
      </c>
      <c r="K46">
        <v>4</v>
      </c>
      <c r="L46">
        <v>1</v>
      </c>
      <c r="M46">
        <v>1</v>
      </c>
      <c r="N46" s="1">
        <v>0.85</v>
      </c>
      <c r="O46">
        <v>1</v>
      </c>
      <c r="P46" t="s">
        <v>18</v>
      </c>
      <c r="Q46">
        <v>0</v>
      </c>
      <c r="R46">
        <v>0</v>
      </c>
    </row>
    <row r="47" spans="1:18" x14ac:dyDescent="0.25">
      <c r="A47">
        <v>46</v>
      </c>
      <c r="B47" t="s">
        <v>22</v>
      </c>
      <c r="C47" s="1">
        <v>0.52</v>
      </c>
      <c r="D47" s="1">
        <v>0.65</v>
      </c>
      <c r="E47" s="1">
        <v>0.78</v>
      </c>
      <c r="F47">
        <v>6.17</v>
      </c>
      <c r="G47">
        <v>50</v>
      </c>
      <c r="H47">
        <v>89</v>
      </c>
      <c r="I47">
        <v>45</v>
      </c>
      <c r="J47">
        <v>4</v>
      </c>
      <c r="K47">
        <v>2</v>
      </c>
      <c r="L47">
        <v>19</v>
      </c>
      <c r="M47">
        <v>0</v>
      </c>
      <c r="N47" s="1">
        <v>0.81</v>
      </c>
      <c r="O47">
        <v>1</v>
      </c>
      <c r="P47" t="s">
        <v>19</v>
      </c>
      <c r="Q47">
        <v>0</v>
      </c>
      <c r="R47">
        <v>0</v>
      </c>
    </row>
    <row r="48" spans="1:18" x14ac:dyDescent="0.25">
      <c r="A48">
        <v>47</v>
      </c>
      <c r="B48" t="s">
        <v>22</v>
      </c>
      <c r="C48" s="1">
        <v>0.5</v>
      </c>
      <c r="D48" s="1">
        <v>0.84</v>
      </c>
      <c r="E48" s="1">
        <v>0.64</v>
      </c>
      <c r="F48">
        <v>8.25</v>
      </c>
      <c r="G48">
        <v>53</v>
      </c>
      <c r="H48">
        <v>41</v>
      </c>
      <c r="I48">
        <v>52</v>
      </c>
      <c r="J48">
        <v>0</v>
      </c>
      <c r="K48">
        <v>0</v>
      </c>
      <c r="L48">
        <v>11</v>
      </c>
      <c r="M48">
        <v>1</v>
      </c>
      <c r="N48" s="1">
        <v>0.64</v>
      </c>
      <c r="O48">
        <v>3</v>
      </c>
      <c r="P48" t="s">
        <v>19</v>
      </c>
      <c r="Q48">
        <v>0</v>
      </c>
      <c r="R48">
        <v>0</v>
      </c>
    </row>
    <row r="49" spans="1:18" x14ac:dyDescent="0.25">
      <c r="A49">
        <v>48</v>
      </c>
      <c r="B49" t="s">
        <v>23</v>
      </c>
      <c r="C49" s="1">
        <v>0.85</v>
      </c>
      <c r="D49" s="1">
        <v>0.75</v>
      </c>
      <c r="E49" s="1">
        <v>0.56000000000000005</v>
      </c>
      <c r="F49">
        <v>9.25</v>
      </c>
      <c r="G49">
        <v>81</v>
      </c>
      <c r="H49">
        <v>45</v>
      </c>
      <c r="I49">
        <v>60</v>
      </c>
      <c r="J49">
        <v>1</v>
      </c>
      <c r="K49">
        <v>5</v>
      </c>
      <c r="L49">
        <v>7</v>
      </c>
      <c r="M49">
        <v>2</v>
      </c>
      <c r="N49" s="1">
        <v>0.93</v>
      </c>
      <c r="O49">
        <v>4</v>
      </c>
      <c r="P49" t="s">
        <v>18</v>
      </c>
      <c r="Q49">
        <v>0</v>
      </c>
      <c r="R49">
        <v>0</v>
      </c>
    </row>
    <row r="50" spans="1:18" x14ac:dyDescent="0.25">
      <c r="A50">
        <v>49</v>
      </c>
      <c r="B50" t="s">
        <v>22</v>
      </c>
      <c r="C50" s="1">
        <v>0.74</v>
      </c>
      <c r="D50" s="1">
        <v>0.67</v>
      </c>
      <c r="E50" s="1">
        <v>0.6</v>
      </c>
      <c r="F50">
        <v>7.26</v>
      </c>
      <c r="G50">
        <v>58</v>
      </c>
      <c r="H50">
        <v>60</v>
      </c>
      <c r="I50">
        <v>71</v>
      </c>
      <c r="J50">
        <v>2</v>
      </c>
      <c r="K50">
        <v>2</v>
      </c>
      <c r="L50">
        <v>17</v>
      </c>
      <c r="M50">
        <v>1</v>
      </c>
      <c r="N50" s="1">
        <v>0.86</v>
      </c>
      <c r="O50">
        <v>1</v>
      </c>
      <c r="P50" t="s">
        <v>19</v>
      </c>
      <c r="Q50">
        <v>1</v>
      </c>
      <c r="R50">
        <v>10.79</v>
      </c>
    </row>
    <row r="51" spans="1:18" x14ac:dyDescent="0.25">
      <c r="A51">
        <v>50</v>
      </c>
      <c r="B51" t="s">
        <v>22</v>
      </c>
      <c r="C51" s="1">
        <v>0.86</v>
      </c>
      <c r="D51" s="1">
        <v>0.78</v>
      </c>
      <c r="E51" s="1">
        <v>0.72</v>
      </c>
      <c r="F51">
        <v>6.23</v>
      </c>
      <c r="G51">
        <v>79</v>
      </c>
      <c r="H51">
        <v>72</v>
      </c>
      <c r="I51">
        <v>82</v>
      </c>
      <c r="J51">
        <v>0</v>
      </c>
      <c r="K51">
        <v>1</v>
      </c>
      <c r="L51">
        <v>24</v>
      </c>
      <c r="M51">
        <v>2</v>
      </c>
      <c r="N51" s="1">
        <v>0.78</v>
      </c>
      <c r="O51">
        <v>2</v>
      </c>
      <c r="P51" t="s">
        <v>19</v>
      </c>
      <c r="Q51">
        <v>0</v>
      </c>
      <c r="R51">
        <v>0</v>
      </c>
    </row>
    <row r="52" spans="1:18" x14ac:dyDescent="0.25">
      <c r="A52">
        <v>51</v>
      </c>
      <c r="B52" t="s">
        <v>23</v>
      </c>
      <c r="C52" s="1">
        <v>0.5</v>
      </c>
      <c r="D52" s="1">
        <v>0.72</v>
      </c>
      <c r="E52" s="1">
        <v>0.71</v>
      </c>
      <c r="F52">
        <v>8.75</v>
      </c>
      <c r="G52">
        <v>42</v>
      </c>
      <c r="H52">
        <v>58</v>
      </c>
      <c r="I52">
        <v>93</v>
      </c>
      <c r="J52">
        <v>4</v>
      </c>
      <c r="K52">
        <v>2</v>
      </c>
      <c r="L52">
        <v>1</v>
      </c>
      <c r="M52">
        <v>1</v>
      </c>
      <c r="N52" s="1">
        <v>0.94</v>
      </c>
      <c r="O52">
        <v>1</v>
      </c>
      <c r="P52" t="s">
        <v>18</v>
      </c>
      <c r="Q52">
        <v>0</v>
      </c>
      <c r="R52">
        <v>0</v>
      </c>
    </row>
    <row r="53" spans="1:18" x14ac:dyDescent="0.25">
      <c r="A53">
        <v>52</v>
      </c>
      <c r="B53" t="s">
        <v>22</v>
      </c>
      <c r="C53" s="1">
        <v>0.64</v>
      </c>
      <c r="D53" s="1">
        <v>0.63</v>
      </c>
      <c r="E53" s="1">
        <v>0.77</v>
      </c>
      <c r="F53">
        <v>9.08</v>
      </c>
      <c r="G53">
        <v>47</v>
      </c>
      <c r="H53">
        <v>66</v>
      </c>
      <c r="I53">
        <v>96</v>
      </c>
      <c r="J53">
        <v>2</v>
      </c>
      <c r="K53">
        <v>0</v>
      </c>
      <c r="L53">
        <v>15</v>
      </c>
      <c r="M53">
        <v>4</v>
      </c>
      <c r="N53" s="1">
        <v>0.79</v>
      </c>
      <c r="O53">
        <v>1</v>
      </c>
      <c r="P53" t="s">
        <v>19</v>
      </c>
      <c r="Q53">
        <v>1</v>
      </c>
      <c r="R53">
        <v>6.3</v>
      </c>
    </row>
    <row r="54" spans="1:18" x14ac:dyDescent="0.25">
      <c r="A54">
        <v>53</v>
      </c>
      <c r="B54" t="s">
        <v>23</v>
      </c>
      <c r="C54" s="1">
        <v>0.86</v>
      </c>
      <c r="D54" s="1">
        <v>0.64</v>
      </c>
      <c r="E54" s="1">
        <v>0.84</v>
      </c>
      <c r="F54">
        <v>9.2899999999999991</v>
      </c>
      <c r="G54">
        <v>68</v>
      </c>
      <c r="H54">
        <v>76</v>
      </c>
      <c r="I54">
        <v>54</v>
      </c>
      <c r="J54">
        <v>4</v>
      </c>
      <c r="K54">
        <v>1</v>
      </c>
      <c r="L54">
        <v>7</v>
      </c>
      <c r="M54">
        <v>1</v>
      </c>
      <c r="N54" s="1">
        <v>0.97</v>
      </c>
      <c r="O54">
        <v>1</v>
      </c>
      <c r="P54" t="s">
        <v>19</v>
      </c>
      <c r="Q54">
        <v>0</v>
      </c>
      <c r="R54">
        <v>0</v>
      </c>
    </row>
    <row r="55" spans="1:18" x14ac:dyDescent="0.25">
      <c r="A55">
        <v>54</v>
      </c>
      <c r="B55" t="s">
        <v>22</v>
      </c>
      <c r="C55" s="1">
        <v>0.62</v>
      </c>
      <c r="D55" s="1">
        <v>0.82</v>
      </c>
      <c r="E55" s="1">
        <v>0.75</v>
      </c>
      <c r="F55">
        <v>8.11</v>
      </c>
      <c r="G55">
        <v>89</v>
      </c>
      <c r="H55">
        <v>68</v>
      </c>
      <c r="I55">
        <v>41</v>
      </c>
      <c r="J55">
        <v>0</v>
      </c>
      <c r="K55">
        <v>3</v>
      </c>
      <c r="L55">
        <v>15</v>
      </c>
      <c r="M55">
        <v>1</v>
      </c>
      <c r="N55" s="1">
        <v>0.72</v>
      </c>
      <c r="O55">
        <v>3</v>
      </c>
      <c r="P55" t="s">
        <v>18</v>
      </c>
      <c r="Q55">
        <v>0</v>
      </c>
      <c r="R55">
        <v>0</v>
      </c>
    </row>
    <row r="56" spans="1:18" x14ac:dyDescent="0.25">
      <c r="A56">
        <v>55</v>
      </c>
      <c r="B56" t="s">
        <v>23</v>
      </c>
      <c r="C56" s="1">
        <v>0.89</v>
      </c>
      <c r="D56" s="1">
        <v>0.74</v>
      </c>
      <c r="E56" s="1">
        <v>0.64</v>
      </c>
      <c r="F56">
        <v>9.1999999999999993</v>
      </c>
      <c r="G56">
        <v>76</v>
      </c>
      <c r="H56">
        <v>99</v>
      </c>
      <c r="I56">
        <v>97</v>
      </c>
      <c r="J56">
        <v>3</v>
      </c>
      <c r="K56">
        <v>1</v>
      </c>
      <c r="L56">
        <v>7</v>
      </c>
      <c r="M56">
        <v>3</v>
      </c>
      <c r="N56" s="1">
        <v>0.77</v>
      </c>
      <c r="O56">
        <v>5</v>
      </c>
      <c r="P56" t="s">
        <v>19</v>
      </c>
      <c r="Q56">
        <v>0</v>
      </c>
      <c r="R56">
        <v>0</v>
      </c>
    </row>
    <row r="57" spans="1:18" x14ac:dyDescent="0.25">
      <c r="A57">
        <v>56</v>
      </c>
      <c r="B57" t="s">
        <v>22</v>
      </c>
      <c r="C57" s="1">
        <v>0.56999999999999995</v>
      </c>
      <c r="D57" s="1">
        <v>0.7</v>
      </c>
      <c r="E57" s="1">
        <v>0.67</v>
      </c>
      <c r="F57">
        <v>5.57</v>
      </c>
      <c r="G57">
        <v>91</v>
      </c>
      <c r="H57">
        <v>67</v>
      </c>
      <c r="I57">
        <v>98</v>
      </c>
      <c r="J57">
        <v>3</v>
      </c>
      <c r="K57">
        <v>4</v>
      </c>
      <c r="L57">
        <v>22</v>
      </c>
      <c r="M57">
        <v>3</v>
      </c>
      <c r="N57" s="1">
        <v>0.77</v>
      </c>
      <c r="O57">
        <v>0</v>
      </c>
      <c r="P57" t="s">
        <v>19</v>
      </c>
      <c r="Q57">
        <v>0</v>
      </c>
      <c r="R57">
        <v>0</v>
      </c>
    </row>
    <row r="58" spans="1:18" x14ac:dyDescent="0.25">
      <c r="A58">
        <v>57</v>
      </c>
      <c r="B58" t="s">
        <v>22</v>
      </c>
      <c r="C58" s="1">
        <v>0.54</v>
      </c>
      <c r="D58" s="1">
        <v>0.66</v>
      </c>
      <c r="E58" s="1">
        <v>0.66</v>
      </c>
      <c r="F58">
        <v>5.96</v>
      </c>
      <c r="G58">
        <v>82</v>
      </c>
      <c r="H58">
        <v>73</v>
      </c>
      <c r="I58">
        <v>54</v>
      </c>
      <c r="J58">
        <v>3</v>
      </c>
      <c r="K58">
        <v>0</v>
      </c>
      <c r="L58">
        <v>12</v>
      </c>
      <c r="M58">
        <v>1</v>
      </c>
      <c r="N58" s="1">
        <v>0.6</v>
      </c>
      <c r="O58">
        <v>5</v>
      </c>
      <c r="P58" t="s">
        <v>18</v>
      </c>
      <c r="Q58">
        <v>0</v>
      </c>
      <c r="R58">
        <v>0</v>
      </c>
    </row>
    <row r="59" spans="1:18" x14ac:dyDescent="0.25">
      <c r="A59">
        <v>58</v>
      </c>
      <c r="B59" t="s">
        <v>23</v>
      </c>
      <c r="C59" s="1">
        <v>0.57999999999999996</v>
      </c>
      <c r="D59" s="1">
        <v>0.72</v>
      </c>
      <c r="E59" s="1">
        <v>0.63</v>
      </c>
      <c r="F59">
        <v>5.9</v>
      </c>
      <c r="G59">
        <v>48</v>
      </c>
      <c r="H59">
        <v>40</v>
      </c>
      <c r="I59">
        <v>90</v>
      </c>
      <c r="J59">
        <v>0</v>
      </c>
      <c r="K59">
        <v>4</v>
      </c>
      <c r="L59">
        <v>5</v>
      </c>
      <c r="M59">
        <v>3</v>
      </c>
      <c r="N59" s="1">
        <v>0.91</v>
      </c>
      <c r="O59">
        <v>1</v>
      </c>
      <c r="P59" t="s">
        <v>19</v>
      </c>
      <c r="Q59">
        <v>0</v>
      </c>
      <c r="R59">
        <v>0</v>
      </c>
    </row>
    <row r="60" spans="1:18" x14ac:dyDescent="0.25">
      <c r="A60">
        <v>59</v>
      </c>
      <c r="B60" t="s">
        <v>23</v>
      </c>
      <c r="C60" s="1">
        <v>0.5</v>
      </c>
      <c r="D60" s="1">
        <v>0.92</v>
      </c>
      <c r="E60" s="1">
        <v>0.57999999999999996</v>
      </c>
      <c r="F60">
        <v>8.56</v>
      </c>
      <c r="G60">
        <v>58</v>
      </c>
      <c r="H60">
        <v>87</v>
      </c>
      <c r="I60">
        <v>56</v>
      </c>
      <c r="J60">
        <v>0</v>
      </c>
      <c r="K60">
        <v>2</v>
      </c>
      <c r="L60">
        <v>0</v>
      </c>
      <c r="M60">
        <v>2</v>
      </c>
      <c r="N60" s="1">
        <v>0.84</v>
      </c>
      <c r="O60">
        <v>0</v>
      </c>
      <c r="P60" t="s">
        <v>19</v>
      </c>
      <c r="Q60">
        <v>1</v>
      </c>
      <c r="R60">
        <v>8.3800000000000008</v>
      </c>
    </row>
    <row r="61" spans="1:18" x14ac:dyDescent="0.25">
      <c r="A61">
        <v>60</v>
      </c>
      <c r="B61" t="s">
        <v>23</v>
      </c>
      <c r="C61" s="1">
        <v>0.85</v>
      </c>
      <c r="D61" s="1">
        <v>0.66</v>
      </c>
      <c r="E61" s="1">
        <v>0.78</v>
      </c>
      <c r="F61">
        <v>5.8</v>
      </c>
      <c r="G61">
        <v>51</v>
      </c>
      <c r="H61">
        <v>64</v>
      </c>
      <c r="I61">
        <v>59</v>
      </c>
      <c r="J61">
        <v>2</v>
      </c>
      <c r="K61">
        <v>3</v>
      </c>
      <c r="L61">
        <v>1</v>
      </c>
      <c r="M61">
        <v>3</v>
      </c>
      <c r="N61" s="1">
        <v>0.8</v>
      </c>
      <c r="O61">
        <v>4</v>
      </c>
      <c r="P61" t="s">
        <v>19</v>
      </c>
      <c r="Q61">
        <v>0</v>
      </c>
      <c r="R61">
        <v>0</v>
      </c>
    </row>
    <row r="62" spans="1:18" x14ac:dyDescent="0.25">
      <c r="A62">
        <v>61</v>
      </c>
      <c r="B62" t="s">
        <v>23</v>
      </c>
      <c r="C62" s="1">
        <v>0.84</v>
      </c>
      <c r="D62" s="1">
        <v>0.63</v>
      </c>
      <c r="E62" s="1">
        <v>0.88</v>
      </c>
      <c r="F62">
        <v>7.63</v>
      </c>
      <c r="G62">
        <v>66</v>
      </c>
      <c r="H62">
        <v>60</v>
      </c>
      <c r="I62">
        <v>89</v>
      </c>
      <c r="J62">
        <v>0</v>
      </c>
      <c r="K62">
        <v>0</v>
      </c>
      <c r="L62">
        <v>6</v>
      </c>
      <c r="M62">
        <v>1</v>
      </c>
      <c r="N62" s="1">
        <v>0.86</v>
      </c>
      <c r="O62">
        <v>0</v>
      </c>
      <c r="P62" t="s">
        <v>19</v>
      </c>
      <c r="Q62">
        <v>1</v>
      </c>
      <c r="R62">
        <v>12.19</v>
      </c>
    </row>
    <row r="63" spans="1:18" x14ac:dyDescent="0.25">
      <c r="A63">
        <v>62</v>
      </c>
      <c r="B63" t="s">
        <v>23</v>
      </c>
      <c r="C63" s="1">
        <v>0.51</v>
      </c>
      <c r="D63" s="1">
        <v>0.78</v>
      </c>
      <c r="E63" s="1">
        <v>0.59</v>
      </c>
      <c r="F63">
        <v>7.53</v>
      </c>
      <c r="G63">
        <v>76</v>
      </c>
      <c r="H63">
        <v>73</v>
      </c>
      <c r="I63">
        <v>45</v>
      </c>
      <c r="J63">
        <v>0</v>
      </c>
      <c r="K63">
        <v>3</v>
      </c>
      <c r="L63">
        <v>12</v>
      </c>
      <c r="M63">
        <v>5</v>
      </c>
      <c r="N63" s="1">
        <v>0.7</v>
      </c>
      <c r="O63">
        <v>4</v>
      </c>
      <c r="P63" t="s">
        <v>19</v>
      </c>
      <c r="Q63">
        <v>0</v>
      </c>
      <c r="R63">
        <v>0</v>
      </c>
    </row>
    <row r="64" spans="1:18" x14ac:dyDescent="0.25">
      <c r="A64">
        <v>63</v>
      </c>
      <c r="B64" t="s">
        <v>23</v>
      </c>
      <c r="C64" s="1">
        <v>0.89</v>
      </c>
      <c r="D64" s="1">
        <v>0.69</v>
      </c>
      <c r="E64" s="1">
        <v>0.69</v>
      </c>
      <c r="F64">
        <v>6.84</v>
      </c>
      <c r="G64">
        <v>87</v>
      </c>
      <c r="H64">
        <v>65</v>
      </c>
      <c r="I64">
        <v>54</v>
      </c>
      <c r="J64">
        <v>2</v>
      </c>
      <c r="K64">
        <v>5</v>
      </c>
      <c r="L64">
        <v>3</v>
      </c>
      <c r="M64">
        <v>0</v>
      </c>
      <c r="N64" s="1">
        <v>0.6</v>
      </c>
      <c r="O64">
        <v>3</v>
      </c>
      <c r="P64" t="s">
        <v>19</v>
      </c>
      <c r="Q64">
        <v>0</v>
      </c>
      <c r="R64">
        <v>0</v>
      </c>
    </row>
    <row r="65" spans="1:18" x14ac:dyDescent="0.25">
      <c r="A65">
        <v>64</v>
      </c>
      <c r="B65" t="s">
        <v>23</v>
      </c>
      <c r="C65" s="1">
        <v>0.72</v>
      </c>
      <c r="D65" s="1">
        <v>0.79</v>
      </c>
      <c r="E65" s="1">
        <v>0.57999999999999996</v>
      </c>
      <c r="F65">
        <v>9.24</v>
      </c>
      <c r="G65">
        <v>97</v>
      </c>
      <c r="H65">
        <v>75</v>
      </c>
      <c r="I65">
        <v>56</v>
      </c>
      <c r="J65">
        <v>2</v>
      </c>
      <c r="K65">
        <v>0</v>
      </c>
      <c r="L65">
        <v>8</v>
      </c>
      <c r="M65">
        <v>5</v>
      </c>
      <c r="N65" s="1">
        <v>0.78</v>
      </c>
      <c r="O65">
        <v>4</v>
      </c>
      <c r="P65" t="s">
        <v>18</v>
      </c>
      <c r="Q65">
        <v>0</v>
      </c>
      <c r="R65">
        <v>0</v>
      </c>
    </row>
    <row r="66" spans="1:18" x14ac:dyDescent="0.25">
      <c r="A66">
        <v>65</v>
      </c>
      <c r="B66" t="s">
        <v>23</v>
      </c>
      <c r="C66" s="1">
        <v>0.57999999999999996</v>
      </c>
      <c r="D66" s="1">
        <v>0.68</v>
      </c>
      <c r="E66" s="1">
        <v>0.62</v>
      </c>
      <c r="F66">
        <v>6.23</v>
      </c>
      <c r="G66">
        <v>64</v>
      </c>
      <c r="H66">
        <v>74</v>
      </c>
      <c r="I66">
        <v>95</v>
      </c>
      <c r="J66">
        <v>4</v>
      </c>
      <c r="K66">
        <v>4</v>
      </c>
      <c r="L66">
        <v>18</v>
      </c>
      <c r="M66">
        <v>5</v>
      </c>
      <c r="N66" s="1">
        <v>0.91</v>
      </c>
      <c r="O66">
        <v>4</v>
      </c>
      <c r="P66" t="s">
        <v>18</v>
      </c>
      <c r="Q66">
        <v>0</v>
      </c>
      <c r="R66">
        <v>0</v>
      </c>
    </row>
    <row r="67" spans="1:18" x14ac:dyDescent="0.25">
      <c r="A67">
        <v>66</v>
      </c>
      <c r="B67" t="s">
        <v>22</v>
      </c>
      <c r="C67" s="1">
        <v>0.83</v>
      </c>
      <c r="D67" s="1">
        <v>0.88</v>
      </c>
      <c r="E67" s="1">
        <v>0.78</v>
      </c>
      <c r="F67">
        <v>7.02</v>
      </c>
      <c r="G67">
        <v>84</v>
      </c>
      <c r="H67">
        <v>62</v>
      </c>
      <c r="I67">
        <v>65</v>
      </c>
      <c r="J67">
        <v>1</v>
      </c>
      <c r="K67">
        <v>2</v>
      </c>
      <c r="L67">
        <v>19</v>
      </c>
      <c r="M67">
        <v>5</v>
      </c>
      <c r="N67" s="1">
        <v>0.67</v>
      </c>
      <c r="O67">
        <v>2</v>
      </c>
      <c r="P67" t="s">
        <v>19</v>
      </c>
      <c r="Q67">
        <v>1</v>
      </c>
      <c r="R67">
        <v>9.56</v>
      </c>
    </row>
    <row r="68" spans="1:18" x14ac:dyDescent="0.25">
      <c r="A68">
        <v>67</v>
      </c>
      <c r="B68" t="s">
        <v>22</v>
      </c>
      <c r="C68" s="1">
        <v>0.95</v>
      </c>
      <c r="D68" s="1">
        <v>0.62</v>
      </c>
      <c r="E68" s="1">
        <v>0.82</v>
      </c>
      <c r="F68">
        <v>8.83</v>
      </c>
      <c r="G68">
        <v>77</v>
      </c>
      <c r="H68">
        <v>56</v>
      </c>
      <c r="I68">
        <v>61</v>
      </c>
      <c r="J68">
        <v>1</v>
      </c>
      <c r="K68">
        <v>1</v>
      </c>
      <c r="L68">
        <v>2</v>
      </c>
      <c r="M68">
        <v>5</v>
      </c>
      <c r="N68" s="1">
        <v>0.78</v>
      </c>
      <c r="O68">
        <v>3</v>
      </c>
      <c r="P68" t="s">
        <v>19</v>
      </c>
      <c r="Q68">
        <v>0</v>
      </c>
      <c r="R68">
        <v>0</v>
      </c>
    </row>
    <row r="69" spans="1:18" x14ac:dyDescent="0.25">
      <c r="A69">
        <v>68</v>
      </c>
      <c r="B69" t="s">
        <v>23</v>
      </c>
      <c r="C69" s="1">
        <v>0.63</v>
      </c>
      <c r="D69" s="1">
        <v>0.67</v>
      </c>
      <c r="E69" s="1">
        <v>0.81</v>
      </c>
      <c r="F69">
        <v>5.63</v>
      </c>
      <c r="G69">
        <v>87</v>
      </c>
      <c r="H69">
        <v>86</v>
      </c>
      <c r="I69">
        <v>48</v>
      </c>
      <c r="J69">
        <v>4</v>
      </c>
      <c r="K69">
        <v>3</v>
      </c>
      <c r="L69">
        <v>22</v>
      </c>
      <c r="M69">
        <v>0</v>
      </c>
      <c r="N69" s="1">
        <v>0.75</v>
      </c>
      <c r="O69">
        <v>1</v>
      </c>
      <c r="P69" t="s">
        <v>19</v>
      </c>
      <c r="Q69">
        <v>0</v>
      </c>
      <c r="R69">
        <v>0</v>
      </c>
    </row>
    <row r="70" spans="1:18" x14ac:dyDescent="0.25">
      <c r="A70">
        <v>69</v>
      </c>
      <c r="B70" t="s">
        <v>22</v>
      </c>
      <c r="C70" s="1">
        <v>0.53</v>
      </c>
      <c r="D70" s="1">
        <v>0.72</v>
      </c>
      <c r="E70" s="1">
        <v>0.55000000000000004</v>
      </c>
      <c r="F70">
        <v>8.39</v>
      </c>
      <c r="G70">
        <v>89</v>
      </c>
      <c r="H70">
        <v>81</v>
      </c>
      <c r="I70">
        <v>51</v>
      </c>
      <c r="J70">
        <v>3</v>
      </c>
      <c r="K70">
        <v>0</v>
      </c>
      <c r="L70">
        <v>1</v>
      </c>
      <c r="M70">
        <v>1</v>
      </c>
      <c r="N70" s="1">
        <v>0.94</v>
      </c>
      <c r="O70">
        <v>3</v>
      </c>
      <c r="P70" t="s">
        <v>18</v>
      </c>
      <c r="Q70">
        <v>0</v>
      </c>
      <c r="R70">
        <v>0</v>
      </c>
    </row>
    <row r="71" spans="1:18" x14ac:dyDescent="0.25">
      <c r="A71">
        <v>70</v>
      </c>
      <c r="B71" t="s">
        <v>22</v>
      </c>
      <c r="C71" s="1">
        <v>0.79</v>
      </c>
      <c r="D71" s="1">
        <v>0.82</v>
      </c>
      <c r="E71" s="1">
        <v>0.88</v>
      </c>
      <c r="F71">
        <v>9.01</v>
      </c>
      <c r="G71">
        <v>56</v>
      </c>
      <c r="H71">
        <v>51</v>
      </c>
      <c r="I71">
        <v>61</v>
      </c>
      <c r="J71">
        <v>0</v>
      </c>
      <c r="K71">
        <v>0</v>
      </c>
      <c r="L71">
        <v>15</v>
      </c>
      <c r="M71">
        <v>1</v>
      </c>
      <c r="N71" s="1">
        <v>0.61</v>
      </c>
      <c r="O71">
        <v>2</v>
      </c>
      <c r="P71" t="s">
        <v>19</v>
      </c>
      <c r="Q71">
        <v>0</v>
      </c>
      <c r="R71">
        <v>0</v>
      </c>
    </row>
    <row r="72" spans="1:18" x14ac:dyDescent="0.25">
      <c r="A72">
        <v>71</v>
      </c>
      <c r="B72" t="s">
        <v>22</v>
      </c>
      <c r="C72" s="1">
        <v>0.8</v>
      </c>
      <c r="D72" s="1">
        <v>0.88</v>
      </c>
      <c r="E72" s="1">
        <v>0.71</v>
      </c>
      <c r="F72">
        <v>9.51</v>
      </c>
      <c r="G72">
        <v>83</v>
      </c>
      <c r="H72">
        <v>83</v>
      </c>
      <c r="I72">
        <v>97</v>
      </c>
      <c r="J72">
        <v>2</v>
      </c>
      <c r="K72">
        <v>5</v>
      </c>
      <c r="L72">
        <v>9</v>
      </c>
      <c r="M72">
        <v>0</v>
      </c>
      <c r="N72" s="1">
        <v>0.71</v>
      </c>
      <c r="O72">
        <v>4</v>
      </c>
      <c r="P72" t="s">
        <v>18</v>
      </c>
      <c r="Q72">
        <v>0</v>
      </c>
      <c r="R72">
        <v>0</v>
      </c>
    </row>
    <row r="73" spans="1:18" x14ac:dyDescent="0.25">
      <c r="A73">
        <v>72</v>
      </c>
      <c r="B73" t="s">
        <v>22</v>
      </c>
      <c r="C73" s="1">
        <v>0.87</v>
      </c>
      <c r="D73" s="1">
        <v>0.89</v>
      </c>
      <c r="E73" s="1">
        <v>0.8</v>
      </c>
      <c r="F73">
        <v>9.27</v>
      </c>
      <c r="G73">
        <v>98</v>
      </c>
      <c r="H73">
        <v>59</v>
      </c>
      <c r="I73">
        <v>62</v>
      </c>
      <c r="J73">
        <v>2</v>
      </c>
      <c r="K73">
        <v>3</v>
      </c>
      <c r="L73">
        <v>11</v>
      </c>
      <c r="M73">
        <v>4</v>
      </c>
      <c r="N73" s="1">
        <v>0.88</v>
      </c>
      <c r="O73">
        <v>5</v>
      </c>
      <c r="P73" t="s">
        <v>19</v>
      </c>
      <c r="Q73">
        <v>0</v>
      </c>
      <c r="R73">
        <v>0</v>
      </c>
    </row>
    <row r="74" spans="1:18" x14ac:dyDescent="0.25">
      <c r="A74">
        <v>73</v>
      </c>
      <c r="B74" t="s">
        <v>23</v>
      </c>
      <c r="C74" s="1">
        <v>0.6</v>
      </c>
      <c r="D74" s="1">
        <v>0.67</v>
      </c>
      <c r="E74" s="1">
        <v>0.78</v>
      </c>
      <c r="F74">
        <v>6.87</v>
      </c>
      <c r="G74">
        <v>72</v>
      </c>
      <c r="H74">
        <v>78</v>
      </c>
      <c r="I74">
        <v>76</v>
      </c>
      <c r="J74">
        <v>3</v>
      </c>
      <c r="K74">
        <v>1</v>
      </c>
      <c r="L74">
        <v>17</v>
      </c>
      <c r="M74">
        <v>3</v>
      </c>
      <c r="N74" s="1">
        <v>0.69</v>
      </c>
      <c r="O74">
        <v>3</v>
      </c>
      <c r="P74" t="s">
        <v>18</v>
      </c>
      <c r="Q74">
        <v>0</v>
      </c>
      <c r="R74">
        <v>0</v>
      </c>
    </row>
    <row r="75" spans="1:18" x14ac:dyDescent="0.25">
      <c r="A75">
        <v>74</v>
      </c>
      <c r="B75" t="s">
        <v>22</v>
      </c>
      <c r="C75" s="1">
        <v>0.84</v>
      </c>
      <c r="D75" s="1">
        <v>0.57999999999999996</v>
      </c>
      <c r="E75" s="1">
        <v>0.75</v>
      </c>
      <c r="F75">
        <v>8.02</v>
      </c>
      <c r="G75">
        <v>78</v>
      </c>
      <c r="H75">
        <v>66</v>
      </c>
      <c r="I75">
        <v>53</v>
      </c>
      <c r="J75">
        <v>2</v>
      </c>
      <c r="K75">
        <v>2</v>
      </c>
      <c r="L75">
        <v>1</v>
      </c>
      <c r="M75">
        <v>4</v>
      </c>
      <c r="N75" s="1">
        <v>0.81</v>
      </c>
      <c r="O75">
        <v>2</v>
      </c>
      <c r="P75" t="s">
        <v>19</v>
      </c>
      <c r="Q75">
        <v>0</v>
      </c>
      <c r="R75">
        <v>0</v>
      </c>
    </row>
    <row r="76" spans="1:18" x14ac:dyDescent="0.25">
      <c r="A76">
        <v>75</v>
      </c>
      <c r="B76" t="s">
        <v>23</v>
      </c>
      <c r="C76" s="1">
        <v>0.56999999999999995</v>
      </c>
      <c r="D76" s="1">
        <v>0.82</v>
      </c>
      <c r="E76" s="1">
        <v>0.84</v>
      </c>
      <c r="F76">
        <v>5.83</v>
      </c>
      <c r="G76">
        <v>53</v>
      </c>
      <c r="H76">
        <v>81</v>
      </c>
      <c r="I76">
        <v>63</v>
      </c>
      <c r="J76">
        <v>3</v>
      </c>
      <c r="K76">
        <v>0</v>
      </c>
      <c r="L76">
        <v>13</v>
      </c>
      <c r="M76">
        <v>2</v>
      </c>
      <c r="N76" s="1">
        <v>0.93</v>
      </c>
      <c r="O76">
        <v>5</v>
      </c>
      <c r="P76" t="s">
        <v>18</v>
      </c>
      <c r="Q76">
        <v>0</v>
      </c>
      <c r="R76">
        <v>0</v>
      </c>
    </row>
    <row r="77" spans="1:18" x14ac:dyDescent="0.25">
      <c r="A77">
        <v>76</v>
      </c>
      <c r="B77" t="s">
        <v>22</v>
      </c>
      <c r="C77" s="1">
        <v>0.52</v>
      </c>
      <c r="D77" s="1">
        <v>0.81</v>
      </c>
      <c r="E77" s="1">
        <v>0.67</v>
      </c>
      <c r="F77">
        <v>6.61</v>
      </c>
      <c r="G77">
        <v>67</v>
      </c>
      <c r="H77">
        <v>76</v>
      </c>
      <c r="I77">
        <v>47</v>
      </c>
      <c r="J77">
        <v>4</v>
      </c>
      <c r="K77">
        <v>0</v>
      </c>
      <c r="L77">
        <v>11</v>
      </c>
      <c r="M77">
        <v>5</v>
      </c>
      <c r="N77" s="1">
        <v>0.8</v>
      </c>
      <c r="O77">
        <v>1</v>
      </c>
      <c r="P77" t="s">
        <v>19</v>
      </c>
      <c r="Q77">
        <v>0</v>
      </c>
      <c r="R77">
        <v>0</v>
      </c>
    </row>
    <row r="78" spans="1:18" x14ac:dyDescent="0.25">
      <c r="A78">
        <v>77</v>
      </c>
      <c r="B78" t="s">
        <v>22</v>
      </c>
      <c r="C78" s="1">
        <v>0.63</v>
      </c>
      <c r="D78" s="1">
        <v>0.66</v>
      </c>
      <c r="E78" s="1">
        <v>0.56999999999999995</v>
      </c>
      <c r="F78">
        <v>5.91</v>
      </c>
      <c r="G78">
        <v>57</v>
      </c>
      <c r="H78">
        <v>59</v>
      </c>
      <c r="I78">
        <v>65</v>
      </c>
      <c r="J78">
        <v>3</v>
      </c>
      <c r="K78">
        <v>3</v>
      </c>
      <c r="L78">
        <v>19</v>
      </c>
      <c r="M78">
        <v>5</v>
      </c>
      <c r="N78" s="1">
        <v>0.96</v>
      </c>
      <c r="O78">
        <v>4</v>
      </c>
      <c r="P78" t="s">
        <v>18</v>
      </c>
      <c r="Q78">
        <v>0</v>
      </c>
      <c r="R78">
        <v>0</v>
      </c>
    </row>
    <row r="79" spans="1:18" x14ac:dyDescent="0.25">
      <c r="A79">
        <v>78</v>
      </c>
      <c r="B79" t="s">
        <v>22</v>
      </c>
      <c r="C79" s="1">
        <v>0.62</v>
      </c>
      <c r="D79" s="1">
        <v>0.68</v>
      </c>
      <c r="E79" s="1">
        <v>0.86</v>
      </c>
      <c r="F79">
        <v>6.86</v>
      </c>
      <c r="G79">
        <v>94</v>
      </c>
      <c r="H79">
        <v>91</v>
      </c>
      <c r="I79">
        <v>71</v>
      </c>
      <c r="J79">
        <v>1</v>
      </c>
      <c r="K79">
        <v>3</v>
      </c>
      <c r="L79">
        <v>23</v>
      </c>
      <c r="M79">
        <v>0</v>
      </c>
      <c r="N79" s="1">
        <v>0.64</v>
      </c>
      <c r="O79">
        <v>3</v>
      </c>
      <c r="P79" t="s">
        <v>19</v>
      </c>
      <c r="Q79">
        <v>0</v>
      </c>
      <c r="R79">
        <v>0</v>
      </c>
    </row>
    <row r="80" spans="1:18" x14ac:dyDescent="0.25">
      <c r="A80">
        <v>79</v>
      </c>
      <c r="B80" t="s">
        <v>23</v>
      </c>
      <c r="C80" s="1">
        <v>0.94</v>
      </c>
      <c r="D80" s="1">
        <v>0.76</v>
      </c>
      <c r="E80" s="1">
        <v>0.89</v>
      </c>
      <c r="F80">
        <v>9.26</v>
      </c>
      <c r="G80">
        <v>72</v>
      </c>
      <c r="H80">
        <v>50</v>
      </c>
      <c r="I80">
        <v>96</v>
      </c>
      <c r="J80">
        <v>3</v>
      </c>
      <c r="K80">
        <v>0</v>
      </c>
      <c r="L80">
        <v>23</v>
      </c>
      <c r="M80">
        <v>0</v>
      </c>
      <c r="N80" s="1">
        <v>0.65</v>
      </c>
      <c r="O80">
        <v>3</v>
      </c>
      <c r="P80" t="s">
        <v>19</v>
      </c>
      <c r="Q80">
        <v>0</v>
      </c>
      <c r="R80">
        <v>0</v>
      </c>
    </row>
    <row r="81" spans="1:18" x14ac:dyDescent="0.25">
      <c r="A81">
        <v>80</v>
      </c>
      <c r="B81" t="s">
        <v>22</v>
      </c>
      <c r="C81" s="1">
        <v>0.81</v>
      </c>
      <c r="D81" s="1">
        <v>0.55000000000000004</v>
      </c>
      <c r="E81" s="1">
        <v>0.73</v>
      </c>
      <c r="F81">
        <v>6.99</v>
      </c>
      <c r="G81">
        <v>91</v>
      </c>
      <c r="H81">
        <v>67</v>
      </c>
      <c r="I81">
        <v>67</v>
      </c>
      <c r="J81">
        <v>4</v>
      </c>
      <c r="K81">
        <v>0</v>
      </c>
      <c r="L81">
        <v>23</v>
      </c>
      <c r="M81">
        <v>4</v>
      </c>
      <c r="N81" s="1">
        <v>0.91</v>
      </c>
      <c r="O81">
        <v>5</v>
      </c>
      <c r="P81" t="s">
        <v>19</v>
      </c>
      <c r="Q81">
        <v>0</v>
      </c>
      <c r="R81">
        <v>0</v>
      </c>
    </row>
    <row r="82" spans="1:18" x14ac:dyDescent="0.25">
      <c r="A82">
        <v>81</v>
      </c>
      <c r="B82" t="s">
        <v>23</v>
      </c>
      <c r="C82" s="1">
        <v>0.83</v>
      </c>
      <c r="D82" s="1">
        <v>0.84</v>
      </c>
      <c r="E82" s="1">
        <v>0.68</v>
      </c>
      <c r="F82">
        <v>7.92</v>
      </c>
      <c r="G82">
        <v>81</v>
      </c>
      <c r="H82">
        <v>41</v>
      </c>
      <c r="I82">
        <v>71</v>
      </c>
      <c r="J82">
        <v>3</v>
      </c>
      <c r="K82">
        <v>5</v>
      </c>
      <c r="L82">
        <v>7</v>
      </c>
      <c r="M82">
        <v>2</v>
      </c>
      <c r="N82" s="1">
        <v>0.62</v>
      </c>
      <c r="O82">
        <v>4</v>
      </c>
      <c r="P82" t="s">
        <v>19</v>
      </c>
      <c r="Q82">
        <v>0</v>
      </c>
      <c r="R82">
        <v>0</v>
      </c>
    </row>
    <row r="83" spans="1:18" x14ac:dyDescent="0.25">
      <c r="A83">
        <v>82</v>
      </c>
      <c r="B83" t="s">
        <v>22</v>
      </c>
      <c r="C83" s="1">
        <v>0.94</v>
      </c>
      <c r="D83" s="1">
        <v>0.86</v>
      </c>
      <c r="E83" s="1">
        <v>0.76</v>
      </c>
      <c r="F83">
        <v>7.36</v>
      </c>
      <c r="G83">
        <v>54</v>
      </c>
      <c r="H83">
        <v>63</v>
      </c>
      <c r="I83">
        <v>61</v>
      </c>
      <c r="J83">
        <v>4</v>
      </c>
      <c r="K83">
        <v>0</v>
      </c>
      <c r="L83">
        <v>22</v>
      </c>
      <c r="M83">
        <v>4</v>
      </c>
      <c r="N83" s="1">
        <v>0.69</v>
      </c>
      <c r="O83">
        <v>3</v>
      </c>
      <c r="P83" t="s">
        <v>18</v>
      </c>
      <c r="Q83">
        <v>0</v>
      </c>
      <c r="R83">
        <v>0</v>
      </c>
    </row>
    <row r="84" spans="1:18" x14ac:dyDescent="0.25">
      <c r="A84">
        <v>83</v>
      </c>
      <c r="B84" t="s">
        <v>23</v>
      </c>
      <c r="C84" s="1">
        <v>0.68</v>
      </c>
      <c r="D84" s="1">
        <v>0.83</v>
      </c>
      <c r="E84" s="1">
        <v>0.71</v>
      </c>
      <c r="F84">
        <v>7.47</v>
      </c>
      <c r="G84">
        <v>50</v>
      </c>
      <c r="H84">
        <v>55</v>
      </c>
      <c r="I84">
        <v>88</v>
      </c>
      <c r="J84">
        <v>1</v>
      </c>
      <c r="K84">
        <v>4</v>
      </c>
      <c r="L84">
        <v>21</v>
      </c>
      <c r="M84">
        <v>2</v>
      </c>
      <c r="N84" s="1">
        <v>0.64</v>
      </c>
      <c r="O84">
        <v>4</v>
      </c>
      <c r="P84" t="s">
        <v>19</v>
      </c>
      <c r="Q84">
        <v>0</v>
      </c>
      <c r="R84">
        <v>0</v>
      </c>
    </row>
    <row r="85" spans="1:18" x14ac:dyDescent="0.25">
      <c r="A85">
        <v>84</v>
      </c>
      <c r="B85" t="s">
        <v>22</v>
      </c>
      <c r="C85" s="1">
        <v>0.87</v>
      </c>
      <c r="D85" s="1">
        <v>0.69</v>
      </c>
      <c r="E85" s="1">
        <v>0.57999999999999996</v>
      </c>
      <c r="F85">
        <v>9.67</v>
      </c>
      <c r="G85">
        <v>75</v>
      </c>
      <c r="H85">
        <v>51</v>
      </c>
      <c r="I85">
        <v>48</v>
      </c>
      <c r="J85">
        <v>0</v>
      </c>
      <c r="K85">
        <v>0</v>
      </c>
      <c r="L85">
        <v>6</v>
      </c>
      <c r="M85">
        <v>1</v>
      </c>
      <c r="N85" s="1">
        <v>0.83</v>
      </c>
      <c r="O85">
        <v>2</v>
      </c>
      <c r="P85" t="s">
        <v>18</v>
      </c>
      <c r="Q85">
        <v>0</v>
      </c>
      <c r="R85">
        <v>0</v>
      </c>
    </row>
    <row r="86" spans="1:18" x14ac:dyDescent="0.25">
      <c r="A86">
        <v>85</v>
      </c>
      <c r="B86" t="s">
        <v>23</v>
      </c>
      <c r="C86" s="1">
        <v>0.65</v>
      </c>
      <c r="D86" s="1">
        <v>0.74</v>
      </c>
      <c r="E86" s="1">
        <v>0.73</v>
      </c>
      <c r="F86">
        <v>6.77</v>
      </c>
      <c r="G86">
        <v>54</v>
      </c>
      <c r="H86">
        <v>55</v>
      </c>
      <c r="I86">
        <v>42</v>
      </c>
      <c r="J86">
        <v>4</v>
      </c>
      <c r="K86">
        <v>2</v>
      </c>
      <c r="L86">
        <v>12</v>
      </c>
      <c r="M86">
        <v>5</v>
      </c>
      <c r="N86" s="1">
        <v>0.79</v>
      </c>
      <c r="O86">
        <v>4</v>
      </c>
      <c r="P86" t="s">
        <v>18</v>
      </c>
      <c r="Q86">
        <v>0</v>
      </c>
      <c r="R86">
        <v>0</v>
      </c>
    </row>
    <row r="87" spans="1:18" x14ac:dyDescent="0.25">
      <c r="A87">
        <v>86</v>
      </c>
      <c r="B87" t="s">
        <v>23</v>
      </c>
      <c r="C87" s="1">
        <v>0.51</v>
      </c>
      <c r="D87" s="1">
        <v>0.53</v>
      </c>
      <c r="E87" s="1">
        <v>0.56000000000000005</v>
      </c>
      <c r="F87">
        <v>8.1999999999999993</v>
      </c>
      <c r="G87">
        <v>92</v>
      </c>
      <c r="H87">
        <v>75</v>
      </c>
      <c r="I87">
        <v>64</v>
      </c>
      <c r="J87">
        <v>0</v>
      </c>
      <c r="K87">
        <v>2</v>
      </c>
      <c r="L87">
        <v>14</v>
      </c>
      <c r="M87">
        <v>1</v>
      </c>
      <c r="N87" s="1">
        <v>0.96</v>
      </c>
      <c r="O87">
        <v>1</v>
      </c>
      <c r="P87" t="s">
        <v>18</v>
      </c>
      <c r="Q87">
        <v>1</v>
      </c>
      <c r="R87">
        <v>8</v>
      </c>
    </row>
    <row r="88" spans="1:18" x14ac:dyDescent="0.25">
      <c r="A88">
        <v>87</v>
      </c>
      <c r="B88" t="s">
        <v>22</v>
      </c>
      <c r="C88" s="1">
        <v>0.89</v>
      </c>
      <c r="D88" s="1">
        <v>0.59</v>
      </c>
      <c r="E88" s="1">
        <v>0.69</v>
      </c>
      <c r="F88">
        <v>7.31</v>
      </c>
      <c r="G88">
        <v>87</v>
      </c>
      <c r="H88">
        <v>41</v>
      </c>
      <c r="I88">
        <v>78</v>
      </c>
      <c r="J88">
        <v>4</v>
      </c>
      <c r="K88">
        <v>5</v>
      </c>
      <c r="L88">
        <v>13</v>
      </c>
      <c r="M88">
        <v>0</v>
      </c>
      <c r="N88" s="1">
        <v>0.9</v>
      </c>
      <c r="O88">
        <v>4</v>
      </c>
      <c r="P88" t="s">
        <v>19</v>
      </c>
      <c r="Q88">
        <v>0</v>
      </c>
      <c r="R88">
        <v>0</v>
      </c>
    </row>
    <row r="89" spans="1:18" x14ac:dyDescent="0.25">
      <c r="A89">
        <v>88</v>
      </c>
      <c r="B89" t="s">
        <v>23</v>
      </c>
      <c r="C89" s="1">
        <v>0.66</v>
      </c>
      <c r="D89" s="1">
        <v>0.59</v>
      </c>
      <c r="E89" s="1">
        <v>0.56000000000000005</v>
      </c>
      <c r="F89">
        <v>5.76</v>
      </c>
      <c r="G89">
        <v>69</v>
      </c>
      <c r="H89">
        <v>64</v>
      </c>
      <c r="I89">
        <v>51</v>
      </c>
      <c r="J89">
        <v>3</v>
      </c>
      <c r="K89">
        <v>1</v>
      </c>
      <c r="L89">
        <v>4</v>
      </c>
      <c r="M89">
        <v>1</v>
      </c>
      <c r="N89" s="1">
        <v>0.76</v>
      </c>
      <c r="O89">
        <v>5</v>
      </c>
      <c r="P89" t="s">
        <v>19</v>
      </c>
      <c r="Q89">
        <v>0</v>
      </c>
      <c r="R89">
        <v>0</v>
      </c>
    </row>
    <row r="90" spans="1:18" x14ac:dyDescent="0.25">
      <c r="A90">
        <v>89</v>
      </c>
      <c r="B90" t="s">
        <v>22</v>
      </c>
      <c r="C90" s="1">
        <v>0.83</v>
      </c>
      <c r="D90" s="1">
        <v>0.73</v>
      </c>
      <c r="E90" s="1">
        <v>0.65</v>
      </c>
      <c r="F90">
        <v>7.6</v>
      </c>
      <c r="G90">
        <v>97</v>
      </c>
      <c r="H90">
        <v>68</v>
      </c>
      <c r="I90">
        <v>68</v>
      </c>
      <c r="J90">
        <v>0</v>
      </c>
      <c r="K90">
        <v>3</v>
      </c>
      <c r="L90">
        <v>7</v>
      </c>
      <c r="M90">
        <v>4</v>
      </c>
      <c r="N90" s="1">
        <v>0.83</v>
      </c>
      <c r="O90">
        <v>3</v>
      </c>
      <c r="P90" t="s">
        <v>18</v>
      </c>
      <c r="Q90">
        <v>0</v>
      </c>
      <c r="R90">
        <v>0</v>
      </c>
    </row>
    <row r="91" spans="1:18" x14ac:dyDescent="0.25">
      <c r="A91">
        <v>90</v>
      </c>
      <c r="B91" t="s">
        <v>22</v>
      </c>
      <c r="C91" s="1">
        <v>0.91</v>
      </c>
      <c r="D91" s="1">
        <v>0.7</v>
      </c>
      <c r="E91" s="1">
        <v>0.77</v>
      </c>
      <c r="F91">
        <v>9</v>
      </c>
      <c r="G91">
        <v>54</v>
      </c>
      <c r="H91">
        <v>67</v>
      </c>
      <c r="I91">
        <v>42</v>
      </c>
      <c r="J91">
        <v>4</v>
      </c>
      <c r="K91">
        <v>1</v>
      </c>
      <c r="L91">
        <v>17</v>
      </c>
      <c r="M91">
        <v>2</v>
      </c>
      <c r="N91" s="1">
        <v>0.77</v>
      </c>
      <c r="O91">
        <v>5</v>
      </c>
      <c r="P91" t="s">
        <v>19</v>
      </c>
      <c r="Q91">
        <v>0</v>
      </c>
      <c r="R91">
        <v>0</v>
      </c>
    </row>
    <row r="92" spans="1:18" x14ac:dyDescent="0.25">
      <c r="A92">
        <v>91</v>
      </c>
      <c r="B92" t="s">
        <v>22</v>
      </c>
      <c r="C92" s="1">
        <v>0.65</v>
      </c>
      <c r="D92" s="1">
        <v>0.6</v>
      </c>
      <c r="E92" s="1">
        <v>0.64</v>
      </c>
      <c r="F92">
        <v>5.92</v>
      </c>
      <c r="G92">
        <v>88</v>
      </c>
      <c r="H92">
        <v>49</v>
      </c>
      <c r="I92">
        <v>80</v>
      </c>
      <c r="J92">
        <v>4</v>
      </c>
      <c r="K92">
        <v>0</v>
      </c>
      <c r="L92">
        <v>4</v>
      </c>
      <c r="M92">
        <v>0</v>
      </c>
      <c r="N92" s="1">
        <v>0.85</v>
      </c>
      <c r="O92">
        <v>4</v>
      </c>
      <c r="P92" t="s">
        <v>18</v>
      </c>
      <c r="Q92">
        <v>0</v>
      </c>
      <c r="R92">
        <v>0</v>
      </c>
    </row>
    <row r="93" spans="1:18" x14ac:dyDescent="0.25">
      <c r="A93">
        <v>92</v>
      </c>
      <c r="B93" t="s">
        <v>22</v>
      </c>
      <c r="C93" s="1">
        <v>0.87</v>
      </c>
      <c r="D93" s="1">
        <v>0.76</v>
      </c>
      <c r="E93" s="1">
        <v>0.56999999999999995</v>
      </c>
      <c r="F93">
        <v>5.8</v>
      </c>
      <c r="G93">
        <v>62</v>
      </c>
      <c r="H93">
        <v>84</v>
      </c>
      <c r="I93">
        <v>85</v>
      </c>
      <c r="J93">
        <v>0</v>
      </c>
      <c r="K93">
        <v>3</v>
      </c>
      <c r="L93">
        <v>22</v>
      </c>
      <c r="M93">
        <v>1</v>
      </c>
      <c r="N93" s="1">
        <v>0.66</v>
      </c>
      <c r="O93">
        <v>4</v>
      </c>
      <c r="P93" t="s">
        <v>18</v>
      </c>
      <c r="Q93">
        <v>0</v>
      </c>
      <c r="R93">
        <v>0</v>
      </c>
    </row>
    <row r="94" spans="1:18" x14ac:dyDescent="0.25">
      <c r="A94">
        <v>93</v>
      </c>
      <c r="B94" t="s">
        <v>22</v>
      </c>
      <c r="C94" s="1">
        <v>0.51</v>
      </c>
      <c r="D94" s="1">
        <v>0.65</v>
      </c>
      <c r="E94" s="1">
        <v>0.59</v>
      </c>
      <c r="F94">
        <v>6.16</v>
      </c>
      <c r="G94">
        <v>82</v>
      </c>
      <c r="H94">
        <v>62</v>
      </c>
      <c r="I94">
        <v>62</v>
      </c>
      <c r="J94">
        <v>4</v>
      </c>
      <c r="K94">
        <v>0</v>
      </c>
      <c r="L94">
        <v>8</v>
      </c>
      <c r="M94">
        <v>0</v>
      </c>
      <c r="N94" s="1">
        <v>0.73</v>
      </c>
      <c r="O94">
        <v>4</v>
      </c>
      <c r="P94" t="s">
        <v>18</v>
      </c>
      <c r="Q94">
        <v>0</v>
      </c>
      <c r="R94">
        <v>0</v>
      </c>
    </row>
    <row r="95" spans="1:18" x14ac:dyDescent="0.25">
      <c r="A95">
        <v>94</v>
      </c>
      <c r="B95" t="s">
        <v>22</v>
      </c>
      <c r="C95" s="1">
        <v>0.51</v>
      </c>
      <c r="D95" s="1">
        <v>0.75</v>
      </c>
      <c r="E95" s="1">
        <v>0.56999999999999995</v>
      </c>
      <c r="F95">
        <v>8.7899999999999991</v>
      </c>
      <c r="G95">
        <v>89</v>
      </c>
      <c r="H95">
        <v>71</v>
      </c>
      <c r="I95">
        <v>62</v>
      </c>
      <c r="J95">
        <v>0</v>
      </c>
      <c r="K95">
        <v>3</v>
      </c>
      <c r="L95">
        <v>9</v>
      </c>
      <c r="M95">
        <v>0</v>
      </c>
      <c r="N95" s="1">
        <v>0.61</v>
      </c>
      <c r="O95">
        <v>1</v>
      </c>
      <c r="P95" t="s">
        <v>18</v>
      </c>
      <c r="Q95">
        <v>1</v>
      </c>
      <c r="R95">
        <v>10.42</v>
      </c>
    </row>
    <row r="96" spans="1:18" x14ac:dyDescent="0.25">
      <c r="A96">
        <v>95</v>
      </c>
      <c r="B96" t="s">
        <v>22</v>
      </c>
      <c r="C96" s="1">
        <v>0.75</v>
      </c>
      <c r="D96" s="1">
        <v>0.79</v>
      </c>
      <c r="E96" s="1">
        <v>0.67</v>
      </c>
      <c r="F96">
        <v>8.61</v>
      </c>
      <c r="G96">
        <v>99</v>
      </c>
      <c r="H96">
        <v>70</v>
      </c>
      <c r="I96">
        <v>94</v>
      </c>
      <c r="J96">
        <v>1</v>
      </c>
      <c r="K96">
        <v>5</v>
      </c>
      <c r="L96">
        <v>16</v>
      </c>
      <c r="M96">
        <v>2</v>
      </c>
      <c r="N96" s="1">
        <v>0.89</v>
      </c>
      <c r="O96">
        <v>5</v>
      </c>
      <c r="P96" t="s">
        <v>18</v>
      </c>
      <c r="Q96">
        <v>0</v>
      </c>
      <c r="R96">
        <v>0</v>
      </c>
    </row>
    <row r="97" spans="1:18" x14ac:dyDescent="0.25">
      <c r="A97">
        <v>96</v>
      </c>
      <c r="B97" t="s">
        <v>22</v>
      </c>
      <c r="C97" s="1">
        <v>0.62</v>
      </c>
      <c r="D97" s="1">
        <v>0.65</v>
      </c>
      <c r="E97" s="1">
        <v>0.73</v>
      </c>
      <c r="F97">
        <v>7.93</v>
      </c>
      <c r="G97">
        <v>87</v>
      </c>
      <c r="H97">
        <v>58</v>
      </c>
      <c r="I97">
        <v>57</v>
      </c>
      <c r="J97">
        <v>2</v>
      </c>
      <c r="K97">
        <v>4</v>
      </c>
      <c r="L97">
        <v>24</v>
      </c>
      <c r="M97">
        <v>4</v>
      </c>
      <c r="N97" s="1">
        <v>0.76</v>
      </c>
      <c r="O97">
        <v>1</v>
      </c>
      <c r="P97" t="s">
        <v>19</v>
      </c>
      <c r="Q97">
        <v>0</v>
      </c>
      <c r="R97">
        <v>0</v>
      </c>
    </row>
    <row r="98" spans="1:18" x14ac:dyDescent="0.25">
      <c r="A98">
        <v>97</v>
      </c>
      <c r="B98" t="s">
        <v>22</v>
      </c>
      <c r="C98" s="1">
        <v>0.8</v>
      </c>
      <c r="D98" s="1">
        <v>0.56000000000000005</v>
      </c>
      <c r="E98" s="1">
        <v>0.89</v>
      </c>
      <c r="F98">
        <v>7.51</v>
      </c>
      <c r="G98">
        <v>98</v>
      </c>
      <c r="H98">
        <v>54</v>
      </c>
      <c r="I98">
        <v>50</v>
      </c>
      <c r="J98">
        <v>1</v>
      </c>
      <c r="K98">
        <v>4</v>
      </c>
      <c r="L98">
        <v>2</v>
      </c>
      <c r="M98">
        <v>5</v>
      </c>
      <c r="N98" s="1">
        <v>0.79</v>
      </c>
      <c r="O98">
        <v>3</v>
      </c>
      <c r="P98" t="s">
        <v>18</v>
      </c>
      <c r="Q98">
        <v>0</v>
      </c>
      <c r="R98">
        <v>0</v>
      </c>
    </row>
    <row r="99" spans="1:18" x14ac:dyDescent="0.25">
      <c r="A99">
        <v>98</v>
      </c>
      <c r="B99" t="s">
        <v>22</v>
      </c>
      <c r="C99" s="1">
        <v>0.83</v>
      </c>
      <c r="D99" s="1">
        <v>0.65</v>
      </c>
      <c r="E99" s="1">
        <v>0.78</v>
      </c>
      <c r="F99">
        <v>9.32</v>
      </c>
      <c r="G99">
        <v>54</v>
      </c>
      <c r="H99">
        <v>94</v>
      </c>
      <c r="I99">
        <v>75</v>
      </c>
      <c r="J99">
        <v>0</v>
      </c>
      <c r="K99">
        <v>4</v>
      </c>
      <c r="L99">
        <v>0</v>
      </c>
      <c r="M99">
        <v>4</v>
      </c>
      <c r="N99" s="1">
        <v>0.69</v>
      </c>
      <c r="O99">
        <v>5</v>
      </c>
      <c r="P99" t="s">
        <v>19</v>
      </c>
      <c r="Q99">
        <v>0</v>
      </c>
      <c r="R99">
        <v>0</v>
      </c>
    </row>
    <row r="100" spans="1:18" x14ac:dyDescent="0.25">
      <c r="A100">
        <v>99</v>
      </c>
      <c r="B100" t="s">
        <v>22</v>
      </c>
      <c r="C100" s="1">
        <v>0.88</v>
      </c>
      <c r="D100" s="1">
        <v>0.84</v>
      </c>
      <c r="E100" s="1">
        <v>0.78</v>
      </c>
      <c r="F100">
        <v>8.8000000000000007</v>
      </c>
      <c r="G100">
        <v>68</v>
      </c>
      <c r="H100">
        <v>72</v>
      </c>
      <c r="I100">
        <v>65</v>
      </c>
      <c r="J100">
        <v>3</v>
      </c>
      <c r="K100">
        <v>5</v>
      </c>
      <c r="L100">
        <v>6</v>
      </c>
      <c r="M100">
        <v>3</v>
      </c>
      <c r="N100" s="1">
        <v>0.83</v>
      </c>
      <c r="O100">
        <v>3</v>
      </c>
      <c r="P100" t="s">
        <v>18</v>
      </c>
      <c r="Q100">
        <v>0</v>
      </c>
      <c r="R100">
        <v>0</v>
      </c>
    </row>
    <row r="101" spans="1:18" x14ac:dyDescent="0.25">
      <c r="A101">
        <v>100</v>
      </c>
      <c r="B101" t="s">
        <v>23</v>
      </c>
      <c r="C101" s="1">
        <v>0.52</v>
      </c>
      <c r="D101" s="1">
        <v>0.65</v>
      </c>
      <c r="E101" s="1">
        <v>0.71</v>
      </c>
      <c r="F101">
        <v>8.99</v>
      </c>
      <c r="G101">
        <v>50</v>
      </c>
      <c r="H101">
        <v>99</v>
      </c>
      <c r="I101">
        <v>47</v>
      </c>
      <c r="J101">
        <v>3</v>
      </c>
      <c r="K101">
        <v>1</v>
      </c>
      <c r="L101">
        <v>14</v>
      </c>
      <c r="M101">
        <v>4</v>
      </c>
      <c r="N101" s="1">
        <v>0.71</v>
      </c>
      <c r="O101">
        <v>4</v>
      </c>
      <c r="P101" t="s">
        <v>19</v>
      </c>
      <c r="Q101">
        <v>0</v>
      </c>
      <c r="R101">
        <v>0</v>
      </c>
    </row>
    <row r="102" spans="1:18" x14ac:dyDescent="0.25">
      <c r="A102">
        <v>101</v>
      </c>
      <c r="B102" t="s">
        <v>23</v>
      </c>
      <c r="C102" s="1">
        <v>0.56999999999999995</v>
      </c>
      <c r="D102" s="1">
        <v>0.89</v>
      </c>
      <c r="E102" s="1">
        <v>0.64</v>
      </c>
      <c r="F102">
        <v>9</v>
      </c>
      <c r="G102">
        <v>84</v>
      </c>
      <c r="H102">
        <v>56</v>
      </c>
      <c r="I102">
        <v>67</v>
      </c>
      <c r="J102">
        <v>2</v>
      </c>
      <c r="K102">
        <v>3</v>
      </c>
      <c r="L102">
        <v>18</v>
      </c>
      <c r="M102">
        <v>1</v>
      </c>
      <c r="N102" s="1">
        <v>0.86</v>
      </c>
      <c r="O102">
        <v>0</v>
      </c>
      <c r="P102" t="s">
        <v>18</v>
      </c>
      <c r="Q102">
        <v>0</v>
      </c>
      <c r="R102">
        <v>0</v>
      </c>
    </row>
    <row r="103" spans="1:18" x14ac:dyDescent="0.25">
      <c r="A103">
        <v>102</v>
      </c>
      <c r="B103" t="s">
        <v>22</v>
      </c>
      <c r="C103" s="1">
        <v>0.72</v>
      </c>
      <c r="D103" s="1">
        <v>0.61</v>
      </c>
      <c r="E103" s="1">
        <v>0.56000000000000005</v>
      </c>
      <c r="F103">
        <v>8.26</v>
      </c>
      <c r="G103">
        <v>57</v>
      </c>
      <c r="H103">
        <v>91</v>
      </c>
      <c r="I103">
        <v>57</v>
      </c>
      <c r="J103">
        <v>0</v>
      </c>
      <c r="K103">
        <v>1</v>
      </c>
      <c r="L103">
        <v>7</v>
      </c>
      <c r="M103">
        <v>3</v>
      </c>
      <c r="N103" s="1">
        <v>0.74</v>
      </c>
      <c r="O103">
        <v>5</v>
      </c>
      <c r="P103" t="s">
        <v>19</v>
      </c>
      <c r="Q103">
        <v>0</v>
      </c>
      <c r="R103">
        <v>0</v>
      </c>
    </row>
    <row r="104" spans="1:18" x14ac:dyDescent="0.25">
      <c r="A104">
        <v>103</v>
      </c>
      <c r="B104" t="s">
        <v>22</v>
      </c>
      <c r="C104" s="1">
        <v>0.63</v>
      </c>
      <c r="D104" s="1">
        <v>0.84</v>
      </c>
      <c r="E104" s="1">
        <v>0.77</v>
      </c>
      <c r="F104">
        <v>7.47</v>
      </c>
      <c r="G104">
        <v>79</v>
      </c>
      <c r="H104">
        <v>75</v>
      </c>
      <c r="I104">
        <v>52</v>
      </c>
      <c r="J104">
        <v>4</v>
      </c>
      <c r="K104">
        <v>3</v>
      </c>
      <c r="L104">
        <v>10</v>
      </c>
      <c r="M104">
        <v>3</v>
      </c>
      <c r="N104" s="1">
        <v>0.68</v>
      </c>
      <c r="O104">
        <v>2</v>
      </c>
      <c r="P104" t="s">
        <v>19</v>
      </c>
      <c r="Q104">
        <v>0</v>
      </c>
      <c r="R104">
        <v>0</v>
      </c>
    </row>
    <row r="105" spans="1:18" x14ac:dyDescent="0.25">
      <c r="A105">
        <v>104</v>
      </c>
      <c r="B105" t="s">
        <v>22</v>
      </c>
      <c r="C105" s="1">
        <v>0.76</v>
      </c>
      <c r="D105" s="1">
        <v>0.7</v>
      </c>
      <c r="E105" s="1">
        <v>0.6</v>
      </c>
      <c r="F105">
        <v>9.2200000000000006</v>
      </c>
      <c r="G105">
        <v>70</v>
      </c>
      <c r="H105">
        <v>59</v>
      </c>
      <c r="I105">
        <v>75</v>
      </c>
      <c r="J105">
        <v>1</v>
      </c>
      <c r="K105">
        <v>0</v>
      </c>
      <c r="L105">
        <v>1</v>
      </c>
      <c r="M105">
        <v>3</v>
      </c>
      <c r="N105" s="1">
        <v>0.77</v>
      </c>
      <c r="O105">
        <v>4</v>
      </c>
      <c r="P105" t="s">
        <v>19</v>
      </c>
      <c r="Q105">
        <v>0</v>
      </c>
      <c r="R105">
        <v>0</v>
      </c>
    </row>
    <row r="106" spans="1:18" x14ac:dyDescent="0.25">
      <c r="A106">
        <v>105</v>
      </c>
      <c r="B106" t="s">
        <v>22</v>
      </c>
      <c r="C106" s="1">
        <v>0.78</v>
      </c>
      <c r="D106" s="1">
        <v>0.92</v>
      </c>
      <c r="E106" s="1">
        <v>0.56000000000000005</v>
      </c>
      <c r="F106">
        <v>9.48</v>
      </c>
      <c r="G106">
        <v>48</v>
      </c>
      <c r="H106">
        <v>48</v>
      </c>
      <c r="I106">
        <v>81</v>
      </c>
      <c r="J106">
        <v>1</v>
      </c>
      <c r="K106">
        <v>4</v>
      </c>
      <c r="L106">
        <v>19</v>
      </c>
      <c r="M106">
        <v>3</v>
      </c>
      <c r="N106" s="1">
        <v>0.66</v>
      </c>
      <c r="O106">
        <v>2</v>
      </c>
      <c r="P106" t="s">
        <v>18</v>
      </c>
      <c r="Q106">
        <v>0</v>
      </c>
      <c r="R106">
        <v>0</v>
      </c>
    </row>
    <row r="107" spans="1:18" x14ac:dyDescent="0.25">
      <c r="A107">
        <v>106</v>
      </c>
      <c r="B107" t="s">
        <v>22</v>
      </c>
      <c r="C107" s="1">
        <v>0.88</v>
      </c>
      <c r="D107" s="1">
        <v>0.85</v>
      </c>
      <c r="E107" s="1">
        <v>0.75</v>
      </c>
      <c r="F107">
        <v>5.6</v>
      </c>
      <c r="G107">
        <v>61</v>
      </c>
      <c r="H107">
        <v>77</v>
      </c>
      <c r="I107">
        <v>79</v>
      </c>
      <c r="J107">
        <v>2</v>
      </c>
      <c r="K107">
        <v>4</v>
      </c>
      <c r="L107">
        <v>1</v>
      </c>
      <c r="M107">
        <v>4</v>
      </c>
      <c r="N107" s="1">
        <v>0.87</v>
      </c>
      <c r="O107">
        <v>1</v>
      </c>
      <c r="P107" t="s">
        <v>18</v>
      </c>
      <c r="Q107">
        <v>0</v>
      </c>
      <c r="R107">
        <v>0</v>
      </c>
    </row>
    <row r="108" spans="1:18" x14ac:dyDescent="0.25">
      <c r="A108">
        <v>107</v>
      </c>
      <c r="B108" t="s">
        <v>22</v>
      </c>
      <c r="C108" s="1">
        <v>0.88</v>
      </c>
      <c r="D108" s="1">
        <v>0.66</v>
      </c>
      <c r="E108" s="1">
        <v>0.89</v>
      </c>
      <c r="F108">
        <v>5.72</v>
      </c>
      <c r="G108">
        <v>50</v>
      </c>
      <c r="H108">
        <v>42</v>
      </c>
      <c r="I108">
        <v>83</v>
      </c>
      <c r="J108">
        <v>2</v>
      </c>
      <c r="K108">
        <v>3</v>
      </c>
      <c r="L108">
        <v>10</v>
      </c>
      <c r="M108">
        <v>3</v>
      </c>
      <c r="N108" s="1">
        <v>0.95</v>
      </c>
      <c r="O108">
        <v>3</v>
      </c>
      <c r="P108" t="s">
        <v>18</v>
      </c>
      <c r="Q108">
        <v>0</v>
      </c>
      <c r="R108">
        <v>0</v>
      </c>
    </row>
    <row r="109" spans="1:18" x14ac:dyDescent="0.25">
      <c r="A109">
        <v>108</v>
      </c>
      <c r="B109" t="s">
        <v>22</v>
      </c>
      <c r="C109" s="1">
        <v>0.5</v>
      </c>
      <c r="D109" s="1">
        <v>0.81</v>
      </c>
      <c r="E109" s="1">
        <v>0.83</v>
      </c>
      <c r="F109">
        <v>9.6199999999999992</v>
      </c>
      <c r="G109">
        <v>56</v>
      </c>
      <c r="H109">
        <v>93</v>
      </c>
      <c r="I109">
        <v>90</v>
      </c>
      <c r="J109">
        <v>2</v>
      </c>
      <c r="K109">
        <v>1</v>
      </c>
      <c r="L109">
        <v>19</v>
      </c>
      <c r="M109">
        <v>1</v>
      </c>
      <c r="N109" s="1">
        <v>0.62</v>
      </c>
      <c r="O109">
        <v>0</v>
      </c>
      <c r="P109" t="s">
        <v>19</v>
      </c>
      <c r="Q109">
        <v>1</v>
      </c>
      <c r="R109">
        <v>5.13</v>
      </c>
    </row>
    <row r="110" spans="1:18" x14ac:dyDescent="0.25">
      <c r="A110">
        <v>109</v>
      </c>
      <c r="B110" t="s">
        <v>22</v>
      </c>
      <c r="C110" s="1">
        <v>0.66</v>
      </c>
      <c r="D110" s="1">
        <v>0.9</v>
      </c>
      <c r="E110" s="1">
        <v>0.61</v>
      </c>
      <c r="F110">
        <v>6.69</v>
      </c>
      <c r="G110">
        <v>72</v>
      </c>
      <c r="H110">
        <v>41</v>
      </c>
      <c r="I110">
        <v>51</v>
      </c>
      <c r="J110">
        <v>2</v>
      </c>
      <c r="K110">
        <v>1</v>
      </c>
      <c r="L110">
        <v>16</v>
      </c>
      <c r="M110">
        <v>1</v>
      </c>
      <c r="N110" s="1">
        <v>0.75</v>
      </c>
      <c r="O110">
        <v>3</v>
      </c>
      <c r="P110" t="s">
        <v>19</v>
      </c>
      <c r="Q110">
        <v>0</v>
      </c>
      <c r="R110">
        <v>0</v>
      </c>
    </row>
    <row r="111" spans="1:18" x14ac:dyDescent="0.25">
      <c r="A111">
        <v>110</v>
      </c>
      <c r="B111" t="s">
        <v>23</v>
      </c>
      <c r="C111" s="1">
        <v>0.9</v>
      </c>
      <c r="D111" s="1">
        <v>0.55000000000000004</v>
      </c>
      <c r="E111" s="1">
        <v>0.83</v>
      </c>
      <c r="F111">
        <v>9.26</v>
      </c>
      <c r="G111">
        <v>50</v>
      </c>
      <c r="H111">
        <v>57</v>
      </c>
      <c r="I111">
        <v>61</v>
      </c>
      <c r="J111">
        <v>2</v>
      </c>
      <c r="K111">
        <v>2</v>
      </c>
      <c r="L111">
        <v>9</v>
      </c>
      <c r="M111">
        <v>0</v>
      </c>
      <c r="N111" s="1">
        <v>0.95</v>
      </c>
      <c r="O111">
        <v>1</v>
      </c>
      <c r="P111" t="s">
        <v>19</v>
      </c>
      <c r="Q111">
        <v>0</v>
      </c>
      <c r="R111">
        <v>0</v>
      </c>
    </row>
    <row r="112" spans="1:18" x14ac:dyDescent="0.25">
      <c r="A112">
        <v>111</v>
      </c>
      <c r="B112" t="s">
        <v>22</v>
      </c>
      <c r="C112" s="1">
        <v>0.79</v>
      </c>
      <c r="D112" s="1">
        <v>0.73</v>
      </c>
      <c r="E112" s="1">
        <v>0.77</v>
      </c>
      <c r="F112">
        <v>7.17</v>
      </c>
      <c r="G112">
        <v>78</v>
      </c>
      <c r="H112">
        <v>62</v>
      </c>
      <c r="I112">
        <v>99</v>
      </c>
      <c r="J112">
        <v>2</v>
      </c>
      <c r="K112">
        <v>4</v>
      </c>
      <c r="L112">
        <v>4</v>
      </c>
      <c r="M112">
        <v>1</v>
      </c>
      <c r="N112" s="1">
        <v>0.63</v>
      </c>
      <c r="O112">
        <v>4</v>
      </c>
      <c r="P112" t="s">
        <v>18</v>
      </c>
      <c r="Q112">
        <v>0</v>
      </c>
      <c r="R112">
        <v>0</v>
      </c>
    </row>
    <row r="113" spans="1:18" x14ac:dyDescent="0.25">
      <c r="A113">
        <v>112</v>
      </c>
      <c r="B113" t="s">
        <v>23</v>
      </c>
      <c r="C113" s="1">
        <v>0.62</v>
      </c>
      <c r="D113" s="1">
        <v>0.76</v>
      </c>
      <c r="E113" s="1">
        <v>0.87</v>
      </c>
      <c r="F113">
        <v>6.01</v>
      </c>
      <c r="G113">
        <v>47</v>
      </c>
      <c r="H113">
        <v>58</v>
      </c>
      <c r="I113">
        <v>41</v>
      </c>
      <c r="J113">
        <v>4</v>
      </c>
      <c r="K113">
        <v>4</v>
      </c>
      <c r="L113">
        <v>2</v>
      </c>
      <c r="M113">
        <v>5</v>
      </c>
      <c r="N113" s="1">
        <v>0.94</v>
      </c>
      <c r="O113">
        <v>1</v>
      </c>
      <c r="P113" t="s">
        <v>18</v>
      </c>
      <c r="Q113">
        <v>0</v>
      </c>
      <c r="R113">
        <v>0</v>
      </c>
    </row>
    <row r="114" spans="1:18" x14ac:dyDescent="0.25">
      <c r="A114">
        <v>113</v>
      </c>
      <c r="B114" t="s">
        <v>22</v>
      </c>
      <c r="C114" s="1">
        <v>0.7</v>
      </c>
      <c r="D114" s="1">
        <v>0.69</v>
      </c>
      <c r="E114" s="1">
        <v>0.62</v>
      </c>
      <c r="F114">
        <v>5.85</v>
      </c>
      <c r="G114">
        <v>90</v>
      </c>
      <c r="H114">
        <v>46</v>
      </c>
      <c r="I114">
        <v>95</v>
      </c>
      <c r="J114">
        <v>4</v>
      </c>
      <c r="K114">
        <v>1</v>
      </c>
      <c r="L114">
        <v>8</v>
      </c>
      <c r="M114">
        <v>0</v>
      </c>
      <c r="N114" s="1">
        <v>0.68</v>
      </c>
      <c r="O114">
        <v>0</v>
      </c>
      <c r="P114" t="s">
        <v>18</v>
      </c>
      <c r="Q114">
        <v>0</v>
      </c>
      <c r="R114">
        <v>0</v>
      </c>
    </row>
    <row r="115" spans="1:18" x14ac:dyDescent="0.25">
      <c r="A115">
        <v>114</v>
      </c>
      <c r="B115" t="s">
        <v>22</v>
      </c>
      <c r="C115" s="1">
        <v>0.68</v>
      </c>
      <c r="D115" s="1">
        <v>0.74</v>
      </c>
      <c r="E115" s="1">
        <v>0.66</v>
      </c>
      <c r="F115">
        <v>6.17</v>
      </c>
      <c r="G115">
        <v>96</v>
      </c>
      <c r="H115">
        <v>74</v>
      </c>
      <c r="I115">
        <v>79</v>
      </c>
      <c r="J115">
        <v>1</v>
      </c>
      <c r="K115">
        <v>4</v>
      </c>
      <c r="L115">
        <v>19</v>
      </c>
      <c r="M115">
        <v>1</v>
      </c>
      <c r="N115" s="1">
        <v>0.71</v>
      </c>
      <c r="O115">
        <v>4</v>
      </c>
      <c r="P115" t="s">
        <v>18</v>
      </c>
      <c r="Q115">
        <v>0</v>
      </c>
      <c r="R115">
        <v>0</v>
      </c>
    </row>
    <row r="116" spans="1:18" x14ac:dyDescent="0.25">
      <c r="A116">
        <v>115</v>
      </c>
      <c r="B116" t="s">
        <v>23</v>
      </c>
      <c r="C116" s="1">
        <v>0.68</v>
      </c>
      <c r="D116" s="1">
        <v>0.51</v>
      </c>
      <c r="E116" s="1">
        <v>0.64</v>
      </c>
      <c r="F116">
        <v>6.57</v>
      </c>
      <c r="G116">
        <v>43</v>
      </c>
      <c r="H116">
        <v>99</v>
      </c>
      <c r="I116">
        <v>67</v>
      </c>
      <c r="J116">
        <v>1</v>
      </c>
      <c r="K116">
        <v>1</v>
      </c>
      <c r="L116">
        <v>21</v>
      </c>
      <c r="M116">
        <v>3</v>
      </c>
      <c r="N116" s="1">
        <v>0.69</v>
      </c>
      <c r="O116">
        <v>5</v>
      </c>
      <c r="P116" t="s">
        <v>18</v>
      </c>
      <c r="Q116">
        <v>0</v>
      </c>
      <c r="R116">
        <v>0</v>
      </c>
    </row>
    <row r="117" spans="1:18" x14ac:dyDescent="0.25">
      <c r="A117">
        <v>116</v>
      </c>
      <c r="B117" t="s">
        <v>22</v>
      </c>
      <c r="C117" s="1">
        <v>0.74</v>
      </c>
      <c r="D117" s="1">
        <v>0.57999999999999996</v>
      </c>
      <c r="E117" s="1">
        <v>0.69</v>
      </c>
      <c r="F117">
        <v>7.6</v>
      </c>
      <c r="G117">
        <v>75</v>
      </c>
      <c r="H117">
        <v>99</v>
      </c>
      <c r="I117">
        <v>52</v>
      </c>
      <c r="J117">
        <v>2</v>
      </c>
      <c r="K117">
        <v>2</v>
      </c>
      <c r="L117">
        <v>24</v>
      </c>
      <c r="M117">
        <v>2</v>
      </c>
      <c r="N117" s="1">
        <v>0.61</v>
      </c>
      <c r="O117">
        <v>4</v>
      </c>
      <c r="P117" t="s">
        <v>18</v>
      </c>
      <c r="Q117">
        <v>0</v>
      </c>
      <c r="R117">
        <v>0</v>
      </c>
    </row>
    <row r="118" spans="1:18" x14ac:dyDescent="0.25">
      <c r="A118">
        <v>117</v>
      </c>
      <c r="B118" t="s">
        <v>23</v>
      </c>
      <c r="C118" s="1">
        <v>0.71</v>
      </c>
      <c r="D118" s="1">
        <v>0.77</v>
      </c>
      <c r="E118" s="1">
        <v>0.78</v>
      </c>
      <c r="F118">
        <v>8.52</v>
      </c>
      <c r="G118">
        <v>58</v>
      </c>
      <c r="H118">
        <v>89</v>
      </c>
      <c r="I118">
        <v>72</v>
      </c>
      <c r="J118">
        <v>1</v>
      </c>
      <c r="K118">
        <v>3</v>
      </c>
      <c r="L118">
        <v>1</v>
      </c>
      <c r="M118">
        <v>3</v>
      </c>
      <c r="N118" s="1">
        <v>0.78</v>
      </c>
      <c r="O118">
        <v>0</v>
      </c>
      <c r="P118" t="s">
        <v>18</v>
      </c>
      <c r="Q118">
        <v>1</v>
      </c>
      <c r="R118">
        <v>6.66</v>
      </c>
    </row>
    <row r="119" spans="1:18" x14ac:dyDescent="0.25">
      <c r="A119">
        <v>118</v>
      </c>
      <c r="B119" t="s">
        <v>22</v>
      </c>
      <c r="C119" s="1">
        <v>0.8</v>
      </c>
      <c r="D119" s="1">
        <v>0.87</v>
      </c>
      <c r="E119" s="1">
        <v>0.8</v>
      </c>
      <c r="F119">
        <v>9.74</v>
      </c>
      <c r="G119">
        <v>63</v>
      </c>
      <c r="H119">
        <v>59</v>
      </c>
      <c r="I119">
        <v>42</v>
      </c>
      <c r="J119">
        <v>2</v>
      </c>
      <c r="K119">
        <v>3</v>
      </c>
      <c r="L119">
        <v>22</v>
      </c>
      <c r="M119">
        <v>4</v>
      </c>
      <c r="N119" s="1">
        <v>0.72</v>
      </c>
      <c r="O119">
        <v>3</v>
      </c>
      <c r="P119" t="s">
        <v>18</v>
      </c>
      <c r="Q119">
        <v>0</v>
      </c>
      <c r="R119">
        <v>0</v>
      </c>
    </row>
    <row r="120" spans="1:18" x14ac:dyDescent="0.25">
      <c r="A120">
        <v>119</v>
      </c>
      <c r="B120" t="s">
        <v>22</v>
      </c>
      <c r="C120" s="1">
        <v>0.66</v>
      </c>
      <c r="D120" s="1">
        <v>0.52</v>
      </c>
      <c r="E120" s="1">
        <v>0.56999999999999995</v>
      </c>
      <c r="F120">
        <v>7.4</v>
      </c>
      <c r="G120">
        <v>80</v>
      </c>
      <c r="H120">
        <v>59</v>
      </c>
      <c r="I120">
        <v>73</v>
      </c>
      <c r="J120">
        <v>4</v>
      </c>
      <c r="K120">
        <v>2</v>
      </c>
      <c r="L120">
        <v>18</v>
      </c>
      <c r="M120">
        <v>0</v>
      </c>
      <c r="N120" s="1">
        <v>0.92</v>
      </c>
      <c r="O120">
        <v>4</v>
      </c>
      <c r="P120" t="s">
        <v>18</v>
      </c>
      <c r="Q120">
        <v>0</v>
      </c>
      <c r="R120">
        <v>0</v>
      </c>
    </row>
    <row r="121" spans="1:18" x14ac:dyDescent="0.25">
      <c r="A121">
        <v>120</v>
      </c>
      <c r="B121" t="s">
        <v>23</v>
      </c>
      <c r="C121" s="1">
        <v>0.72</v>
      </c>
      <c r="D121" s="1">
        <v>0.69</v>
      </c>
      <c r="E121" s="1">
        <v>0.56000000000000005</v>
      </c>
      <c r="F121">
        <v>7.73</v>
      </c>
      <c r="G121">
        <v>88</v>
      </c>
      <c r="H121">
        <v>58</v>
      </c>
      <c r="I121">
        <v>62</v>
      </c>
      <c r="J121">
        <v>3</v>
      </c>
      <c r="K121">
        <v>4</v>
      </c>
      <c r="L121">
        <v>16</v>
      </c>
      <c r="M121">
        <v>2</v>
      </c>
      <c r="N121" s="1">
        <v>0.6</v>
      </c>
      <c r="O121">
        <v>3</v>
      </c>
      <c r="P121" t="s">
        <v>19</v>
      </c>
      <c r="Q121">
        <v>0</v>
      </c>
      <c r="R121">
        <v>0</v>
      </c>
    </row>
    <row r="122" spans="1:18" x14ac:dyDescent="0.25">
      <c r="A122">
        <v>121</v>
      </c>
      <c r="B122" t="s">
        <v>22</v>
      </c>
      <c r="C122" s="1">
        <v>0.81</v>
      </c>
      <c r="D122" s="1">
        <v>0.55000000000000004</v>
      </c>
      <c r="E122" s="1">
        <v>0.6</v>
      </c>
      <c r="F122">
        <v>7.74</v>
      </c>
      <c r="G122">
        <v>57</v>
      </c>
      <c r="H122">
        <v>80</v>
      </c>
      <c r="I122">
        <v>94</v>
      </c>
      <c r="J122">
        <v>4</v>
      </c>
      <c r="K122">
        <v>0</v>
      </c>
      <c r="L122">
        <v>24</v>
      </c>
      <c r="M122">
        <v>1</v>
      </c>
      <c r="N122" s="1">
        <v>0.87</v>
      </c>
      <c r="O122">
        <v>2</v>
      </c>
      <c r="P122" t="s">
        <v>19</v>
      </c>
      <c r="Q122">
        <v>1</v>
      </c>
      <c r="R122">
        <v>3.45</v>
      </c>
    </row>
    <row r="123" spans="1:18" x14ac:dyDescent="0.25">
      <c r="A123">
        <v>122</v>
      </c>
      <c r="B123" t="s">
        <v>23</v>
      </c>
      <c r="C123" s="1">
        <v>0.59</v>
      </c>
      <c r="D123" s="1">
        <v>0.88</v>
      </c>
      <c r="E123" s="1">
        <v>0.75</v>
      </c>
      <c r="F123">
        <v>7.82</v>
      </c>
      <c r="G123">
        <v>72</v>
      </c>
      <c r="H123">
        <v>55</v>
      </c>
      <c r="I123">
        <v>71</v>
      </c>
      <c r="J123">
        <v>0</v>
      </c>
      <c r="K123">
        <v>4</v>
      </c>
      <c r="L123">
        <v>24</v>
      </c>
      <c r="M123">
        <v>3</v>
      </c>
      <c r="N123" s="1">
        <v>0.99</v>
      </c>
      <c r="O123">
        <v>0</v>
      </c>
      <c r="P123" t="s">
        <v>18</v>
      </c>
      <c r="Q123">
        <v>0</v>
      </c>
      <c r="R123">
        <v>0</v>
      </c>
    </row>
    <row r="124" spans="1:18" x14ac:dyDescent="0.25">
      <c r="A124">
        <v>123</v>
      </c>
      <c r="B124" t="s">
        <v>22</v>
      </c>
      <c r="C124" s="1">
        <v>0.59</v>
      </c>
      <c r="D124" s="1">
        <v>0.82</v>
      </c>
      <c r="E124" s="1">
        <v>0.63</v>
      </c>
      <c r="F124">
        <v>7.73</v>
      </c>
      <c r="G124">
        <v>85</v>
      </c>
      <c r="H124">
        <v>77</v>
      </c>
      <c r="I124">
        <v>59</v>
      </c>
      <c r="J124">
        <v>4</v>
      </c>
      <c r="K124">
        <v>1</v>
      </c>
      <c r="L124">
        <v>11</v>
      </c>
      <c r="M124">
        <v>0</v>
      </c>
      <c r="N124" s="1">
        <v>0.65</v>
      </c>
      <c r="O124">
        <v>2</v>
      </c>
      <c r="P124" t="s">
        <v>18</v>
      </c>
      <c r="Q124">
        <v>1</v>
      </c>
      <c r="R124">
        <v>13.67</v>
      </c>
    </row>
    <row r="125" spans="1:18" x14ac:dyDescent="0.25">
      <c r="A125">
        <v>124</v>
      </c>
      <c r="B125" t="s">
        <v>23</v>
      </c>
      <c r="C125" s="1">
        <v>0.85</v>
      </c>
      <c r="D125" s="1">
        <v>0.5</v>
      </c>
      <c r="E125" s="1">
        <v>0.64</v>
      </c>
      <c r="F125">
        <v>5.54</v>
      </c>
      <c r="G125">
        <v>75</v>
      </c>
      <c r="H125">
        <v>60</v>
      </c>
      <c r="I125">
        <v>67</v>
      </c>
      <c r="J125">
        <v>0</v>
      </c>
      <c r="K125">
        <v>5</v>
      </c>
      <c r="L125">
        <v>19</v>
      </c>
      <c r="M125">
        <v>0</v>
      </c>
      <c r="N125" s="1">
        <v>0.62</v>
      </c>
      <c r="O125">
        <v>4</v>
      </c>
      <c r="P125" t="s">
        <v>19</v>
      </c>
      <c r="Q125">
        <v>0</v>
      </c>
      <c r="R125">
        <v>0</v>
      </c>
    </row>
    <row r="126" spans="1:18" x14ac:dyDescent="0.25">
      <c r="A126">
        <v>125</v>
      </c>
      <c r="B126" t="s">
        <v>23</v>
      </c>
      <c r="C126" s="1">
        <v>0.56999999999999995</v>
      </c>
      <c r="D126" s="1">
        <v>0.86</v>
      </c>
      <c r="E126" s="1">
        <v>0.56999999999999995</v>
      </c>
      <c r="F126">
        <v>5.51</v>
      </c>
      <c r="G126">
        <v>49</v>
      </c>
      <c r="H126">
        <v>68</v>
      </c>
      <c r="I126">
        <v>99</v>
      </c>
      <c r="J126">
        <v>1</v>
      </c>
      <c r="K126">
        <v>0</v>
      </c>
      <c r="L126">
        <v>8</v>
      </c>
      <c r="M126">
        <v>1</v>
      </c>
      <c r="N126" s="1">
        <v>0.84</v>
      </c>
      <c r="O126">
        <v>0</v>
      </c>
      <c r="P126" t="s">
        <v>18</v>
      </c>
      <c r="Q126">
        <v>0</v>
      </c>
      <c r="R126">
        <v>0</v>
      </c>
    </row>
    <row r="127" spans="1:18" x14ac:dyDescent="0.25">
      <c r="A127">
        <v>126</v>
      </c>
      <c r="B127" t="s">
        <v>22</v>
      </c>
      <c r="C127" s="1">
        <v>0.69</v>
      </c>
      <c r="D127" s="1">
        <v>0.55000000000000004</v>
      </c>
      <c r="E127" s="1">
        <v>0.78</v>
      </c>
      <c r="F127">
        <v>5.92</v>
      </c>
      <c r="G127">
        <v>94</v>
      </c>
      <c r="H127">
        <v>83</v>
      </c>
      <c r="I127">
        <v>47</v>
      </c>
      <c r="J127">
        <v>4</v>
      </c>
      <c r="K127">
        <v>2</v>
      </c>
      <c r="L127">
        <v>22</v>
      </c>
      <c r="M127">
        <v>0</v>
      </c>
      <c r="N127" s="1">
        <v>0.75</v>
      </c>
      <c r="O127">
        <v>4</v>
      </c>
      <c r="P127" t="s">
        <v>19</v>
      </c>
      <c r="Q127">
        <v>0</v>
      </c>
      <c r="R127">
        <v>0</v>
      </c>
    </row>
    <row r="128" spans="1:18" x14ac:dyDescent="0.25">
      <c r="A128">
        <v>127</v>
      </c>
      <c r="B128" t="s">
        <v>22</v>
      </c>
      <c r="C128" s="1">
        <v>0.81</v>
      </c>
      <c r="D128" s="1">
        <v>0.94</v>
      </c>
      <c r="E128" s="1">
        <v>0.76</v>
      </c>
      <c r="F128">
        <v>5.94</v>
      </c>
      <c r="G128">
        <v>53</v>
      </c>
      <c r="H128">
        <v>99</v>
      </c>
      <c r="I128">
        <v>42</v>
      </c>
      <c r="J128">
        <v>3</v>
      </c>
      <c r="K128">
        <v>3</v>
      </c>
      <c r="L128">
        <v>3</v>
      </c>
      <c r="M128">
        <v>1</v>
      </c>
      <c r="N128" s="1">
        <v>0.63</v>
      </c>
      <c r="O128">
        <v>0</v>
      </c>
      <c r="P128" t="s">
        <v>19</v>
      </c>
      <c r="Q128">
        <v>0</v>
      </c>
      <c r="R128">
        <v>0</v>
      </c>
    </row>
    <row r="129" spans="1:18" x14ac:dyDescent="0.25">
      <c r="A129">
        <v>128</v>
      </c>
      <c r="B129" t="s">
        <v>23</v>
      </c>
      <c r="C129" s="1">
        <v>0.63</v>
      </c>
      <c r="D129" s="1">
        <v>0.83</v>
      </c>
      <c r="E129" s="1">
        <v>0.68</v>
      </c>
      <c r="F129">
        <v>8.5299999999999994</v>
      </c>
      <c r="G129">
        <v>46</v>
      </c>
      <c r="H129">
        <v>77</v>
      </c>
      <c r="I129">
        <v>69</v>
      </c>
      <c r="J129">
        <v>4</v>
      </c>
      <c r="K129">
        <v>3</v>
      </c>
      <c r="L129">
        <v>17</v>
      </c>
      <c r="M129">
        <v>1</v>
      </c>
      <c r="N129" s="1">
        <v>0.67</v>
      </c>
      <c r="O129">
        <v>3</v>
      </c>
      <c r="P129" t="s">
        <v>19</v>
      </c>
      <c r="Q129">
        <v>0</v>
      </c>
      <c r="R129">
        <v>0</v>
      </c>
    </row>
    <row r="130" spans="1:18" x14ac:dyDescent="0.25">
      <c r="A130">
        <v>129</v>
      </c>
      <c r="B130" t="s">
        <v>22</v>
      </c>
      <c r="C130" s="1">
        <v>0.77</v>
      </c>
      <c r="D130" s="1">
        <v>0.64</v>
      </c>
      <c r="E130" s="1">
        <v>0.81</v>
      </c>
      <c r="F130">
        <v>6.38</v>
      </c>
      <c r="G130">
        <v>51</v>
      </c>
      <c r="H130">
        <v>84</v>
      </c>
      <c r="I130">
        <v>64</v>
      </c>
      <c r="J130">
        <v>4</v>
      </c>
      <c r="K130">
        <v>4</v>
      </c>
      <c r="L130">
        <v>15</v>
      </c>
      <c r="M130">
        <v>3</v>
      </c>
      <c r="N130" s="1">
        <v>0.98</v>
      </c>
      <c r="O130">
        <v>1</v>
      </c>
      <c r="P130" t="s">
        <v>19</v>
      </c>
      <c r="Q130">
        <v>0</v>
      </c>
      <c r="R130">
        <v>0</v>
      </c>
    </row>
    <row r="131" spans="1:18" x14ac:dyDescent="0.25">
      <c r="A131">
        <v>130</v>
      </c>
      <c r="B131" t="s">
        <v>22</v>
      </c>
      <c r="C131" s="1">
        <v>0.95</v>
      </c>
      <c r="D131" s="1">
        <v>0.94</v>
      </c>
      <c r="E131" s="1">
        <v>0.87</v>
      </c>
      <c r="F131">
        <v>9.35</v>
      </c>
      <c r="G131">
        <v>61</v>
      </c>
      <c r="H131">
        <v>98</v>
      </c>
      <c r="I131">
        <v>92</v>
      </c>
      <c r="J131">
        <v>4</v>
      </c>
      <c r="K131">
        <v>3</v>
      </c>
      <c r="L131">
        <v>20</v>
      </c>
      <c r="M131">
        <v>0</v>
      </c>
      <c r="N131" s="1">
        <v>0.75</v>
      </c>
      <c r="O131">
        <v>5</v>
      </c>
      <c r="P131" t="s">
        <v>18</v>
      </c>
      <c r="Q131">
        <v>0</v>
      </c>
      <c r="R131">
        <v>0</v>
      </c>
    </row>
    <row r="132" spans="1:18" x14ac:dyDescent="0.25">
      <c r="A132">
        <v>131</v>
      </c>
      <c r="B132" t="s">
        <v>22</v>
      </c>
      <c r="C132" s="1">
        <v>0.73</v>
      </c>
      <c r="D132" s="1">
        <v>0.75</v>
      </c>
      <c r="E132" s="1">
        <v>0.76</v>
      </c>
      <c r="F132">
        <v>9.49</v>
      </c>
      <c r="G132">
        <v>66</v>
      </c>
      <c r="H132">
        <v>63</v>
      </c>
      <c r="I132">
        <v>69</v>
      </c>
      <c r="J132">
        <v>2</v>
      </c>
      <c r="K132">
        <v>4</v>
      </c>
      <c r="L132">
        <v>23</v>
      </c>
      <c r="M132">
        <v>4</v>
      </c>
      <c r="N132" s="1">
        <v>0.97</v>
      </c>
      <c r="O132">
        <v>1</v>
      </c>
      <c r="P132" t="s">
        <v>18</v>
      </c>
      <c r="Q132">
        <v>1</v>
      </c>
      <c r="R132">
        <v>9.9700000000000006</v>
      </c>
    </row>
    <row r="133" spans="1:18" x14ac:dyDescent="0.25">
      <c r="A133">
        <v>132</v>
      </c>
      <c r="B133" t="s">
        <v>23</v>
      </c>
      <c r="C133" s="1">
        <v>0.64</v>
      </c>
      <c r="D133" s="1">
        <v>0.63</v>
      </c>
      <c r="E133" s="1">
        <v>0.83</v>
      </c>
      <c r="F133">
        <v>9.6999999999999993</v>
      </c>
      <c r="G133">
        <v>87</v>
      </c>
      <c r="H133">
        <v>76</v>
      </c>
      <c r="I133">
        <v>68</v>
      </c>
      <c r="J133">
        <v>4</v>
      </c>
      <c r="K133">
        <v>1</v>
      </c>
      <c r="L133">
        <v>9</v>
      </c>
      <c r="M133">
        <v>4</v>
      </c>
      <c r="N133" s="1">
        <v>0.82</v>
      </c>
      <c r="O133">
        <v>0</v>
      </c>
      <c r="P133" t="s">
        <v>18</v>
      </c>
      <c r="Q133">
        <v>1</v>
      </c>
      <c r="R133">
        <v>10.78</v>
      </c>
    </row>
    <row r="134" spans="1:18" x14ac:dyDescent="0.25">
      <c r="A134">
        <v>133</v>
      </c>
      <c r="B134" t="s">
        <v>23</v>
      </c>
      <c r="C134" s="1">
        <v>0.71</v>
      </c>
      <c r="D134" s="1">
        <v>0.56000000000000005</v>
      </c>
      <c r="E134" s="1">
        <v>0.73</v>
      </c>
      <c r="F134">
        <v>9.5399999999999991</v>
      </c>
      <c r="G134">
        <v>76</v>
      </c>
      <c r="H134">
        <v>68</v>
      </c>
      <c r="I134">
        <v>86</v>
      </c>
      <c r="J134">
        <v>4</v>
      </c>
      <c r="K134">
        <v>1</v>
      </c>
      <c r="L134">
        <v>21</v>
      </c>
      <c r="M134">
        <v>3</v>
      </c>
      <c r="N134" s="1">
        <v>0.65</v>
      </c>
      <c r="O134">
        <v>2</v>
      </c>
      <c r="P134" t="s">
        <v>18</v>
      </c>
      <c r="Q134">
        <v>1</v>
      </c>
      <c r="R134">
        <v>3.73</v>
      </c>
    </row>
    <row r="135" spans="1:18" x14ac:dyDescent="0.25">
      <c r="A135">
        <v>134</v>
      </c>
      <c r="B135" t="s">
        <v>23</v>
      </c>
      <c r="C135" s="1">
        <v>0.79</v>
      </c>
      <c r="D135" s="1">
        <v>0.8</v>
      </c>
      <c r="E135" s="1">
        <v>0.73</v>
      </c>
      <c r="F135">
        <v>6.67</v>
      </c>
      <c r="G135">
        <v>50</v>
      </c>
      <c r="H135">
        <v>70</v>
      </c>
      <c r="I135">
        <v>69</v>
      </c>
      <c r="J135">
        <v>3</v>
      </c>
      <c r="K135">
        <v>2</v>
      </c>
      <c r="L135">
        <v>11</v>
      </c>
      <c r="M135">
        <v>3</v>
      </c>
      <c r="N135" s="1">
        <v>0.75</v>
      </c>
      <c r="O135">
        <v>0</v>
      </c>
      <c r="P135" t="s">
        <v>18</v>
      </c>
      <c r="Q135">
        <v>0</v>
      </c>
      <c r="R135">
        <v>0</v>
      </c>
    </row>
    <row r="136" spans="1:18" x14ac:dyDescent="0.25">
      <c r="A136">
        <v>135</v>
      </c>
      <c r="B136" t="s">
        <v>23</v>
      </c>
      <c r="C136" s="1">
        <v>0.53</v>
      </c>
      <c r="D136" s="1">
        <v>0.73</v>
      </c>
      <c r="E136" s="1">
        <v>0.6</v>
      </c>
      <c r="F136">
        <v>7.69</v>
      </c>
      <c r="G136">
        <v>75</v>
      </c>
      <c r="H136">
        <v>84</v>
      </c>
      <c r="I136">
        <v>73</v>
      </c>
      <c r="J136">
        <v>0</v>
      </c>
      <c r="K136">
        <v>5</v>
      </c>
      <c r="L136">
        <v>10</v>
      </c>
      <c r="M136">
        <v>1</v>
      </c>
      <c r="N136" s="1">
        <v>0.75</v>
      </c>
      <c r="O136">
        <v>3</v>
      </c>
      <c r="P136" t="s">
        <v>18</v>
      </c>
      <c r="Q136">
        <v>0</v>
      </c>
      <c r="R136">
        <v>0</v>
      </c>
    </row>
    <row r="137" spans="1:18" x14ac:dyDescent="0.25">
      <c r="A137">
        <v>136</v>
      </c>
      <c r="B137" t="s">
        <v>23</v>
      </c>
      <c r="C137" s="1">
        <v>0.62</v>
      </c>
      <c r="D137" s="1">
        <v>0.8</v>
      </c>
      <c r="E137" s="1">
        <v>0.73</v>
      </c>
      <c r="F137">
        <v>6.25</v>
      </c>
      <c r="G137">
        <v>99</v>
      </c>
      <c r="H137">
        <v>91</v>
      </c>
      <c r="I137">
        <v>64</v>
      </c>
      <c r="J137">
        <v>0</v>
      </c>
      <c r="K137">
        <v>1</v>
      </c>
      <c r="L137">
        <v>4</v>
      </c>
      <c r="M137">
        <v>4</v>
      </c>
      <c r="N137" s="1">
        <v>0.82</v>
      </c>
      <c r="O137">
        <v>5</v>
      </c>
      <c r="P137" t="s">
        <v>18</v>
      </c>
      <c r="Q137">
        <v>0</v>
      </c>
      <c r="R137">
        <v>0</v>
      </c>
    </row>
    <row r="138" spans="1:18" x14ac:dyDescent="0.25">
      <c r="A138">
        <v>137</v>
      </c>
      <c r="B138" t="s">
        <v>23</v>
      </c>
      <c r="C138" s="1">
        <v>0.72</v>
      </c>
      <c r="D138" s="1">
        <v>0.78</v>
      </c>
      <c r="E138" s="1">
        <v>0.67</v>
      </c>
      <c r="F138">
        <v>8.9700000000000006</v>
      </c>
      <c r="G138">
        <v>52</v>
      </c>
      <c r="H138">
        <v>78</v>
      </c>
      <c r="I138">
        <v>56</v>
      </c>
      <c r="J138">
        <v>3</v>
      </c>
      <c r="K138">
        <v>4</v>
      </c>
      <c r="L138">
        <v>19</v>
      </c>
      <c r="M138">
        <v>0</v>
      </c>
      <c r="N138" s="1">
        <v>0.75</v>
      </c>
      <c r="O138">
        <v>2</v>
      </c>
      <c r="P138" t="s">
        <v>19</v>
      </c>
      <c r="Q138">
        <v>1</v>
      </c>
      <c r="R138">
        <v>14.74</v>
      </c>
    </row>
    <row r="139" spans="1:18" x14ac:dyDescent="0.25">
      <c r="A139">
        <v>138</v>
      </c>
      <c r="B139" t="s">
        <v>23</v>
      </c>
      <c r="C139" s="1">
        <v>0.56999999999999995</v>
      </c>
      <c r="D139" s="1">
        <v>0.91</v>
      </c>
      <c r="E139" s="1">
        <v>0.8</v>
      </c>
      <c r="F139">
        <v>9.32</v>
      </c>
      <c r="G139">
        <v>71</v>
      </c>
      <c r="H139">
        <v>51</v>
      </c>
      <c r="I139">
        <v>98</v>
      </c>
      <c r="J139">
        <v>1</v>
      </c>
      <c r="K139">
        <v>3</v>
      </c>
      <c r="L139">
        <v>10</v>
      </c>
      <c r="M139">
        <v>4</v>
      </c>
      <c r="N139" s="1">
        <v>0.95</v>
      </c>
      <c r="O139">
        <v>0</v>
      </c>
      <c r="P139" t="s">
        <v>19</v>
      </c>
      <c r="Q139">
        <v>0</v>
      </c>
      <c r="R139">
        <v>0</v>
      </c>
    </row>
    <row r="140" spans="1:18" x14ac:dyDescent="0.25">
      <c r="A140">
        <v>139</v>
      </c>
      <c r="B140" t="s">
        <v>23</v>
      </c>
      <c r="C140" s="1">
        <v>0.67</v>
      </c>
      <c r="D140" s="1">
        <v>0.81</v>
      </c>
      <c r="E140" s="1">
        <v>0.76</v>
      </c>
      <c r="F140">
        <v>9.16</v>
      </c>
      <c r="G140">
        <v>47</v>
      </c>
      <c r="H140">
        <v>69</v>
      </c>
      <c r="I140">
        <v>63</v>
      </c>
      <c r="J140">
        <v>4</v>
      </c>
      <c r="K140">
        <v>1</v>
      </c>
      <c r="L140">
        <v>15</v>
      </c>
      <c r="M140">
        <v>3</v>
      </c>
      <c r="N140" s="1">
        <v>0.71</v>
      </c>
      <c r="O140">
        <v>5</v>
      </c>
      <c r="P140" t="s">
        <v>19</v>
      </c>
      <c r="Q140">
        <v>0</v>
      </c>
      <c r="R140">
        <v>0</v>
      </c>
    </row>
    <row r="141" spans="1:18" x14ac:dyDescent="0.25">
      <c r="A141">
        <v>140</v>
      </c>
      <c r="B141" t="s">
        <v>23</v>
      </c>
      <c r="C141" s="1">
        <v>0.61</v>
      </c>
      <c r="D141" s="1">
        <v>0.66</v>
      </c>
      <c r="E141" s="1">
        <v>0.75</v>
      </c>
      <c r="F141">
        <v>7.36</v>
      </c>
      <c r="G141">
        <v>46</v>
      </c>
      <c r="H141">
        <v>92</v>
      </c>
      <c r="I141">
        <v>77</v>
      </c>
      <c r="J141">
        <v>1</v>
      </c>
      <c r="K141">
        <v>1</v>
      </c>
      <c r="L141">
        <v>14</v>
      </c>
      <c r="M141">
        <v>3</v>
      </c>
      <c r="N141" s="1">
        <v>0.96</v>
      </c>
      <c r="O141">
        <v>5</v>
      </c>
      <c r="P141" t="s">
        <v>18</v>
      </c>
      <c r="Q141">
        <v>0</v>
      </c>
      <c r="R141">
        <v>0</v>
      </c>
    </row>
    <row r="142" spans="1:18" x14ac:dyDescent="0.25">
      <c r="A142">
        <v>141</v>
      </c>
      <c r="B142" t="s">
        <v>22</v>
      </c>
      <c r="C142" s="1">
        <v>0.8</v>
      </c>
      <c r="D142" s="1">
        <v>0.63</v>
      </c>
      <c r="E142" s="1">
        <v>0.56000000000000005</v>
      </c>
      <c r="F142">
        <v>8.76</v>
      </c>
      <c r="G142">
        <v>82</v>
      </c>
      <c r="H142">
        <v>43</v>
      </c>
      <c r="I142">
        <v>67</v>
      </c>
      <c r="J142">
        <v>3</v>
      </c>
      <c r="K142">
        <v>4</v>
      </c>
      <c r="L142">
        <v>5</v>
      </c>
      <c r="M142">
        <v>1</v>
      </c>
      <c r="N142" s="1">
        <v>0.68</v>
      </c>
      <c r="O142">
        <v>0</v>
      </c>
      <c r="P142" t="s">
        <v>19</v>
      </c>
      <c r="Q142">
        <v>0</v>
      </c>
      <c r="R142">
        <v>0</v>
      </c>
    </row>
    <row r="143" spans="1:18" x14ac:dyDescent="0.25">
      <c r="A143">
        <v>142</v>
      </c>
      <c r="B143" t="s">
        <v>23</v>
      </c>
      <c r="C143" s="1">
        <v>0.63</v>
      </c>
      <c r="D143" s="1">
        <v>0.89</v>
      </c>
      <c r="E143" s="1">
        <v>0.84</v>
      </c>
      <c r="F143">
        <v>5.92</v>
      </c>
      <c r="G143">
        <v>82</v>
      </c>
      <c r="H143">
        <v>69</v>
      </c>
      <c r="I143">
        <v>72</v>
      </c>
      <c r="J143">
        <v>1</v>
      </c>
      <c r="K143">
        <v>1</v>
      </c>
      <c r="L143">
        <v>12</v>
      </c>
      <c r="M143">
        <v>0</v>
      </c>
      <c r="N143" s="1">
        <v>0.77</v>
      </c>
      <c r="O143">
        <v>4</v>
      </c>
      <c r="P143" t="s">
        <v>18</v>
      </c>
      <c r="Q143">
        <v>0</v>
      </c>
      <c r="R143">
        <v>0</v>
      </c>
    </row>
    <row r="144" spans="1:18" x14ac:dyDescent="0.25">
      <c r="A144">
        <v>143</v>
      </c>
      <c r="B144" t="s">
        <v>22</v>
      </c>
      <c r="C144" s="1">
        <v>0.83</v>
      </c>
      <c r="D144" s="1">
        <v>0.85</v>
      </c>
      <c r="E144" s="1">
        <v>0.81</v>
      </c>
      <c r="F144">
        <v>5.67</v>
      </c>
      <c r="G144">
        <v>97</v>
      </c>
      <c r="H144">
        <v>44</v>
      </c>
      <c r="I144">
        <v>75</v>
      </c>
      <c r="J144">
        <v>0</v>
      </c>
      <c r="K144">
        <v>3</v>
      </c>
      <c r="L144">
        <v>15</v>
      </c>
      <c r="M144">
        <v>3</v>
      </c>
      <c r="N144" s="1">
        <v>0.68</v>
      </c>
      <c r="O144">
        <v>3</v>
      </c>
      <c r="P144" t="s">
        <v>18</v>
      </c>
      <c r="Q144">
        <v>0</v>
      </c>
      <c r="R144">
        <v>0</v>
      </c>
    </row>
    <row r="145" spans="1:18" x14ac:dyDescent="0.25">
      <c r="A145">
        <v>144</v>
      </c>
      <c r="B145" t="s">
        <v>22</v>
      </c>
      <c r="C145" s="1">
        <v>0.67</v>
      </c>
      <c r="D145" s="1">
        <v>0.73</v>
      </c>
      <c r="E145" s="1">
        <v>0.61</v>
      </c>
      <c r="F145">
        <v>8.74</v>
      </c>
      <c r="G145">
        <v>56</v>
      </c>
      <c r="H145">
        <v>55</v>
      </c>
      <c r="I145">
        <v>90</v>
      </c>
      <c r="J145">
        <v>2</v>
      </c>
      <c r="K145">
        <v>5</v>
      </c>
      <c r="L145">
        <v>2</v>
      </c>
      <c r="M145">
        <v>5</v>
      </c>
      <c r="N145" s="1">
        <v>0.8</v>
      </c>
      <c r="O145">
        <v>3</v>
      </c>
      <c r="P145" t="s">
        <v>18</v>
      </c>
      <c r="Q145">
        <v>0</v>
      </c>
      <c r="R145">
        <v>0</v>
      </c>
    </row>
    <row r="146" spans="1:18" x14ac:dyDescent="0.25">
      <c r="A146">
        <v>145</v>
      </c>
      <c r="B146" t="s">
        <v>22</v>
      </c>
      <c r="C146" s="1">
        <v>0.83</v>
      </c>
      <c r="D146" s="1">
        <v>0.94</v>
      </c>
      <c r="E146" s="1">
        <v>0.74</v>
      </c>
      <c r="F146">
        <v>7.33</v>
      </c>
      <c r="G146">
        <v>61</v>
      </c>
      <c r="H146">
        <v>66</v>
      </c>
      <c r="I146">
        <v>46</v>
      </c>
      <c r="J146">
        <v>1</v>
      </c>
      <c r="K146">
        <v>3</v>
      </c>
      <c r="L146">
        <v>17</v>
      </c>
      <c r="M146">
        <v>0</v>
      </c>
      <c r="N146" s="1">
        <v>0.6</v>
      </c>
      <c r="O146">
        <v>1</v>
      </c>
      <c r="P146" t="s">
        <v>19</v>
      </c>
      <c r="Q146">
        <v>0</v>
      </c>
      <c r="R146">
        <v>0</v>
      </c>
    </row>
    <row r="147" spans="1:18" x14ac:dyDescent="0.25">
      <c r="A147">
        <v>146</v>
      </c>
      <c r="B147" t="s">
        <v>23</v>
      </c>
      <c r="C147" s="1">
        <v>0.6</v>
      </c>
      <c r="D147" s="1">
        <v>0.76</v>
      </c>
      <c r="E147" s="1">
        <v>0.85</v>
      </c>
      <c r="F147">
        <v>9.7799999999999994</v>
      </c>
      <c r="G147">
        <v>85</v>
      </c>
      <c r="H147">
        <v>43</v>
      </c>
      <c r="I147">
        <v>62</v>
      </c>
      <c r="J147">
        <v>2</v>
      </c>
      <c r="K147">
        <v>5</v>
      </c>
      <c r="L147">
        <v>0</v>
      </c>
      <c r="M147">
        <v>4</v>
      </c>
      <c r="N147" s="1">
        <v>0.82</v>
      </c>
      <c r="O147">
        <v>4</v>
      </c>
      <c r="P147" t="s">
        <v>19</v>
      </c>
      <c r="Q147">
        <v>0</v>
      </c>
      <c r="R147">
        <v>0</v>
      </c>
    </row>
    <row r="148" spans="1:18" x14ac:dyDescent="0.25">
      <c r="A148">
        <v>147</v>
      </c>
      <c r="B148" t="s">
        <v>23</v>
      </c>
      <c r="C148" s="1">
        <v>0.9</v>
      </c>
      <c r="D148" s="1">
        <v>0.74</v>
      </c>
      <c r="E148" s="1">
        <v>0.77</v>
      </c>
      <c r="F148">
        <v>5.92</v>
      </c>
      <c r="G148">
        <v>73</v>
      </c>
      <c r="H148">
        <v>47</v>
      </c>
      <c r="I148">
        <v>93</v>
      </c>
      <c r="J148">
        <v>1</v>
      </c>
      <c r="K148">
        <v>3</v>
      </c>
      <c r="L148">
        <v>24</v>
      </c>
      <c r="M148">
        <v>1</v>
      </c>
      <c r="N148" s="1">
        <v>0.64</v>
      </c>
      <c r="O148">
        <v>2</v>
      </c>
      <c r="P148" t="s">
        <v>18</v>
      </c>
      <c r="Q148">
        <v>0</v>
      </c>
      <c r="R148">
        <v>0</v>
      </c>
    </row>
    <row r="149" spans="1:18" x14ac:dyDescent="0.25">
      <c r="A149">
        <v>148</v>
      </c>
      <c r="B149" t="s">
        <v>23</v>
      </c>
      <c r="C149" s="1">
        <v>0.61</v>
      </c>
      <c r="D149" s="1">
        <v>0.81</v>
      </c>
      <c r="E149" s="1">
        <v>0.67</v>
      </c>
      <c r="F149">
        <v>9.18</v>
      </c>
      <c r="G149">
        <v>59</v>
      </c>
      <c r="H149">
        <v>87</v>
      </c>
      <c r="I149">
        <v>85</v>
      </c>
      <c r="J149">
        <v>3</v>
      </c>
      <c r="K149">
        <v>3</v>
      </c>
      <c r="L149">
        <v>16</v>
      </c>
      <c r="M149">
        <v>4</v>
      </c>
      <c r="N149" s="1">
        <v>0.78</v>
      </c>
      <c r="O149">
        <v>5</v>
      </c>
      <c r="P149" t="s">
        <v>19</v>
      </c>
      <c r="Q149">
        <v>0</v>
      </c>
      <c r="R149">
        <v>0</v>
      </c>
    </row>
    <row r="150" spans="1:18" x14ac:dyDescent="0.25">
      <c r="A150">
        <v>149</v>
      </c>
      <c r="B150" t="s">
        <v>23</v>
      </c>
      <c r="C150" s="1">
        <v>0.64</v>
      </c>
      <c r="D150" s="1">
        <v>0.67</v>
      </c>
      <c r="E150" s="1">
        <v>0.71</v>
      </c>
      <c r="F150">
        <v>7.56</v>
      </c>
      <c r="G150">
        <v>92</v>
      </c>
      <c r="H150">
        <v>47</v>
      </c>
      <c r="I150">
        <v>65</v>
      </c>
      <c r="J150">
        <v>2</v>
      </c>
      <c r="K150">
        <v>0</v>
      </c>
      <c r="L150">
        <v>19</v>
      </c>
      <c r="M150">
        <v>5</v>
      </c>
      <c r="N150" s="1">
        <v>0.94</v>
      </c>
      <c r="O150">
        <v>1</v>
      </c>
      <c r="P150" t="s">
        <v>19</v>
      </c>
      <c r="Q150">
        <v>0</v>
      </c>
      <c r="R150">
        <v>0</v>
      </c>
    </row>
    <row r="151" spans="1:18" x14ac:dyDescent="0.25">
      <c r="A151">
        <v>150</v>
      </c>
      <c r="B151" t="s">
        <v>22</v>
      </c>
      <c r="C151" s="1">
        <v>0.8</v>
      </c>
      <c r="D151" s="1">
        <v>0.67</v>
      </c>
      <c r="E151" s="1">
        <v>0.57999999999999996</v>
      </c>
      <c r="F151">
        <v>9.06</v>
      </c>
      <c r="G151">
        <v>47</v>
      </c>
      <c r="H151">
        <v>56</v>
      </c>
      <c r="I151">
        <v>53</v>
      </c>
      <c r="J151">
        <v>1</v>
      </c>
      <c r="K151">
        <v>3</v>
      </c>
      <c r="L151">
        <v>5</v>
      </c>
      <c r="M151">
        <v>3</v>
      </c>
      <c r="N151" s="1">
        <v>0.92</v>
      </c>
      <c r="O151">
        <v>3</v>
      </c>
      <c r="P151" t="s">
        <v>19</v>
      </c>
      <c r="Q151">
        <v>0</v>
      </c>
      <c r="R151">
        <v>0</v>
      </c>
    </row>
    <row r="152" spans="1:18" x14ac:dyDescent="0.25">
      <c r="A152">
        <v>151</v>
      </c>
      <c r="B152" t="s">
        <v>23</v>
      </c>
      <c r="C152" s="1">
        <v>0.78</v>
      </c>
      <c r="D152" s="1">
        <v>0.86</v>
      </c>
      <c r="E152" s="1">
        <v>0.68</v>
      </c>
      <c r="F152">
        <v>9.01</v>
      </c>
      <c r="G152">
        <v>61</v>
      </c>
      <c r="H152">
        <v>85</v>
      </c>
      <c r="I152">
        <v>81</v>
      </c>
      <c r="J152">
        <v>3</v>
      </c>
      <c r="K152">
        <v>0</v>
      </c>
      <c r="L152">
        <v>8</v>
      </c>
      <c r="M152">
        <v>3</v>
      </c>
      <c r="N152" s="1">
        <v>0.77</v>
      </c>
      <c r="O152">
        <v>0</v>
      </c>
      <c r="P152" t="s">
        <v>19</v>
      </c>
      <c r="Q152">
        <v>1</v>
      </c>
      <c r="R152">
        <v>10</v>
      </c>
    </row>
    <row r="153" spans="1:18" x14ac:dyDescent="0.25">
      <c r="A153">
        <v>152</v>
      </c>
      <c r="B153" t="s">
        <v>23</v>
      </c>
      <c r="C153" s="1">
        <v>0.75</v>
      </c>
      <c r="D153" s="1">
        <v>0.75</v>
      </c>
      <c r="E153" s="1">
        <v>0.74</v>
      </c>
      <c r="F153">
        <v>9.44</v>
      </c>
      <c r="G153">
        <v>66</v>
      </c>
      <c r="H153">
        <v>83</v>
      </c>
      <c r="I153">
        <v>67</v>
      </c>
      <c r="J153">
        <v>0</v>
      </c>
      <c r="K153">
        <v>3</v>
      </c>
      <c r="L153">
        <v>3</v>
      </c>
      <c r="M153">
        <v>0</v>
      </c>
      <c r="N153" s="1">
        <v>0.99</v>
      </c>
      <c r="O153">
        <v>4</v>
      </c>
      <c r="P153" t="s">
        <v>18</v>
      </c>
      <c r="Q153">
        <v>0</v>
      </c>
      <c r="R153">
        <v>0</v>
      </c>
    </row>
    <row r="154" spans="1:18" x14ac:dyDescent="0.25">
      <c r="A154">
        <v>153</v>
      </c>
      <c r="B154" t="s">
        <v>23</v>
      </c>
      <c r="C154" s="1">
        <v>0.67</v>
      </c>
      <c r="D154" s="1">
        <v>0.57999999999999996</v>
      </c>
      <c r="E154" s="1">
        <v>0.67</v>
      </c>
      <c r="F154">
        <v>6.78</v>
      </c>
      <c r="G154">
        <v>73</v>
      </c>
      <c r="H154">
        <v>42</v>
      </c>
      <c r="I154">
        <v>63</v>
      </c>
      <c r="J154">
        <v>4</v>
      </c>
      <c r="K154">
        <v>3</v>
      </c>
      <c r="L154">
        <v>6</v>
      </c>
      <c r="M154">
        <v>3</v>
      </c>
      <c r="N154" s="1">
        <v>0.73</v>
      </c>
      <c r="O154">
        <v>3</v>
      </c>
      <c r="P154" t="s">
        <v>18</v>
      </c>
      <c r="Q154">
        <v>0</v>
      </c>
      <c r="R154">
        <v>0</v>
      </c>
    </row>
    <row r="155" spans="1:18" x14ac:dyDescent="0.25">
      <c r="A155">
        <v>154</v>
      </c>
      <c r="B155" t="s">
        <v>23</v>
      </c>
      <c r="C155" s="1">
        <v>0.81</v>
      </c>
      <c r="D155" s="1">
        <v>0.84</v>
      </c>
      <c r="E155" s="1">
        <v>0.56999999999999995</v>
      </c>
      <c r="F155">
        <v>9.58</v>
      </c>
      <c r="G155">
        <v>60</v>
      </c>
      <c r="H155">
        <v>66</v>
      </c>
      <c r="I155">
        <v>46</v>
      </c>
      <c r="J155">
        <v>3</v>
      </c>
      <c r="K155">
        <v>4</v>
      </c>
      <c r="L155">
        <v>22</v>
      </c>
      <c r="M155">
        <v>5</v>
      </c>
      <c r="N155" s="1">
        <v>0.79</v>
      </c>
      <c r="O155">
        <v>3</v>
      </c>
      <c r="P155" t="s">
        <v>19</v>
      </c>
      <c r="Q155">
        <v>0</v>
      </c>
      <c r="R155">
        <v>0</v>
      </c>
    </row>
    <row r="156" spans="1:18" x14ac:dyDescent="0.25">
      <c r="A156">
        <v>155</v>
      </c>
      <c r="B156" t="s">
        <v>23</v>
      </c>
      <c r="C156" s="1">
        <v>0.71</v>
      </c>
      <c r="D156" s="1">
        <v>0.56999999999999995</v>
      </c>
      <c r="E156" s="1">
        <v>0.8</v>
      </c>
      <c r="F156">
        <v>6.15</v>
      </c>
      <c r="G156">
        <v>54</v>
      </c>
      <c r="H156">
        <v>91</v>
      </c>
      <c r="I156">
        <v>87</v>
      </c>
      <c r="J156">
        <v>3</v>
      </c>
      <c r="K156">
        <v>5</v>
      </c>
      <c r="L156">
        <v>21</v>
      </c>
      <c r="M156">
        <v>0</v>
      </c>
      <c r="N156" s="1">
        <v>0.72</v>
      </c>
      <c r="O156">
        <v>4</v>
      </c>
      <c r="P156" t="s">
        <v>18</v>
      </c>
      <c r="Q156">
        <v>0</v>
      </c>
      <c r="R156">
        <v>0</v>
      </c>
    </row>
    <row r="157" spans="1:18" x14ac:dyDescent="0.25">
      <c r="A157">
        <v>156</v>
      </c>
      <c r="B157" t="s">
        <v>22</v>
      </c>
      <c r="C157" s="1">
        <v>0.87</v>
      </c>
      <c r="D157" s="1">
        <v>0.69</v>
      </c>
      <c r="E157" s="1">
        <v>0.8</v>
      </c>
      <c r="F157">
        <v>5.85</v>
      </c>
      <c r="G157">
        <v>44</v>
      </c>
      <c r="H157">
        <v>73</v>
      </c>
      <c r="I157">
        <v>75</v>
      </c>
      <c r="J157">
        <v>0</v>
      </c>
      <c r="K157">
        <v>3</v>
      </c>
      <c r="L157">
        <v>24</v>
      </c>
      <c r="M157">
        <v>5</v>
      </c>
      <c r="N157" s="1">
        <v>0.75</v>
      </c>
      <c r="O157">
        <v>3</v>
      </c>
      <c r="P157" t="s">
        <v>18</v>
      </c>
      <c r="Q157">
        <v>0</v>
      </c>
      <c r="R157">
        <v>0</v>
      </c>
    </row>
    <row r="158" spans="1:18" x14ac:dyDescent="0.25">
      <c r="A158">
        <v>157</v>
      </c>
      <c r="B158" t="s">
        <v>23</v>
      </c>
      <c r="C158" s="1">
        <v>0.66</v>
      </c>
      <c r="D158" s="1">
        <v>0.91</v>
      </c>
      <c r="E158" s="1">
        <v>0.72</v>
      </c>
      <c r="F158">
        <v>7.36</v>
      </c>
      <c r="G158">
        <v>77</v>
      </c>
      <c r="H158">
        <v>84</v>
      </c>
      <c r="I158">
        <v>78</v>
      </c>
      <c r="J158">
        <v>2</v>
      </c>
      <c r="K158">
        <v>1</v>
      </c>
      <c r="L158">
        <v>10</v>
      </c>
      <c r="M158">
        <v>2</v>
      </c>
      <c r="N158" s="1">
        <v>0.9</v>
      </c>
      <c r="O158">
        <v>1</v>
      </c>
      <c r="P158" t="s">
        <v>18</v>
      </c>
      <c r="Q158">
        <v>1</v>
      </c>
      <c r="R158">
        <v>9.09</v>
      </c>
    </row>
    <row r="159" spans="1:18" x14ac:dyDescent="0.25">
      <c r="A159">
        <v>158</v>
      </c>
      <c r="B159" t="s">
        <v>22</v>
      </c>
      <c r="C159" s="1">
        <v>0.72</v>
      </c>
      <c r="D159" s="1">
        <v>0.71</v>
      </c>
      <c r="E159" s="1">
        <v>0.86</v>
      </c>
      <c r="F159">
        <v>9.06</v>
      </c>
      <c r="G159">
        <v>56</v>
      </c>
      <c r="H159">
        <v>60</v>
      </c>
      <c r="I159">
        <v>54</v>
      </c>
      <c r="J159">
        <v>1</v>
      </c>
      <c r="K159">
        <v>3</v>
      </c>
      <c r="L159">
        <v>22</v>
      </c>
      <c r="M159">
        <v>3</v>
      </c>
      <c r="N159" s="1">
        <v>0.98</v>
      </c>
      <c r="O159">
        <v>4</v>
      </c>
      <c r="P159" t="s">
        <v>18</v>
      </c>
      <c r="Q159">
        <v>0</v>
      </c>
      <c r="R159">
        <v>0</v>
      </c>
    </row>
    <row r="160" spans="1:18" x14ac:dyDescent="0.25">
      <c r="A160">
        <v>159</v>
      </c>
      <c r="B160" t="s">
        <v>23</v>
      </c>
      <c r="C160" s="1">
        <v>0.73</v>
      </c>
      <c r="D160" s="1">
        <v>0.68</v>
      </c>
      <c r="E160" s="1">
        <v>0.68</v>
      </c>
      <c r="F160">
        <v>7.54</v>
      </c>
      <c r="G160">
        <v>47</v>
      </c>
      <c r="H160">
        <v>82</v>
      </c>
      <c r="I160">
        <v>88</v>
      </c>
      <c r="J160">
        <v>2</v>
      </c>
      <c r="K160">
        <v>2</v>
      </c>
      <c r="L160">
        <v>2</v>
      </c>
      <c r="M160">
        <v>4</v>
      </c>
      <c r="N160" s="1">
        <v>0.94</v>
      </c>
      <c r="O160">
        <v>3</v>
      </c>
      <c r="P160" t="s">
        <v>18</v>
      </c>
      <c r="Q160">
        <v>0</v>
      </c>
      <c r="R160">
        <v>0</v>
      </c>
    </row>
    <row r="161" spans="1:18" x14ac:dyDescent="0.25">
      <c r="A161">
        <v>160</v>
      </c>
      <c r="B161" t="s">
        <v>22</v>
      </c>
      <c r="C161" s="1">
        <v>0.56999999999999995</v>
      </c>
      <c r="D161" s="1">
        <v>0.79</v>
      </c>
      <c r="E161" s="1">
        <v>0.56999999999999995</v>
      </c>
      <c r="F161">
        <v>9.07</v>
      </c>
      <c r="G161">
        <v>58</v>
      </c>
      <c r="H161">
        <v>63</v>
      </c>
      <c r="I161">
        <v>42</v>
      </c>
      <c r="J161">
        <v>3</v>
      </c>
      <c r="K161">
        <v>4</v>
      </c>
      <c r="L161">
        <v>15</v>
      </c>
      <c r="M161">
        <v>4</v>
      </c>
      <c r="N161" s="1">
        <v>0.79</v>
      </c>
      <c r="O161">
        <v>3</v>
      </c>
      <c r="P161" t="s">
        <v>18</v>
      </c>
      <c r="Q161">
        <v>0</v>
      </c>
      <c r="R161">
        <v>0</v>
      </c>
    </row>
    <row r="162" spans="1:18" x14ac:dyDescent="0.25">
      <c r="A162">
        <v>161</v>
      </c>
      <c r="B162" t="s">
        <v>23</v>
      </c>
      <c r="C162" s="1">
        <v>0.9</v>
      </c>
      <c r="D162" s="1">
        <v>0.77</v>
      </c>
      <c r="E162" s="1">
        <v>0.55000000000000004</v>
      </c>
      <c r="F162">
        <v>8.64</v>
      </c>
      <c r="G162">
        <v>44</v>
      </c>
      <c r="H162">
        <v>83</v>
      </c>
      <c r="I162">
        <v>87</v>
      </c>
      <c r="J162">
        <v>1</v>
      </c>
      <c r="K162">
        <v>4</v>
      </c>
      <c r="L162">
        <v>5</v>
      </c>
      <c r="M162">
        <v>0</v>
      </c>
      <c r="N162" s="1">
        <v>0.6</v>
      </c>
      <c r="O162">
        <v>4</v>
      </c>
      <c r="P162" t="s">
        <v>19</v>
      </c>
      <c r="Q162">
        <v>0</v>
      </c>
      <c r="R162">
        <v>0</v>
      </c>
    </row>
    <row r="163" spans="1:18" x14ac:dyDescent="0.25">
      <c r="A163">
        <v>162</v>
      </c>
      <c r="B163" t="s">
        <v>23</v>
      </c>
      <c r="C163" s="1">
        <v>0.55000000000000004</v>
      </c>
      <c r="D163" s="1">
        <v>0.84</v>
      </c>
      <c r="E163" s="1">
        <v>0.8</v>
      </c>
      <c r="F163">
        <v>6.4</v>
      </c>
      <c r="G163">
        <v>62</v>
      </c>
      <c r="H163">
        <v>89</v>
      </c>
      <c r="I163">
        <v>41</v>
      </c>
      <c r="J163">
        <v>4</v>
      </c>
      <c r="K163">
        <v>3</v>
      </c>
      <c r="L163">
        <v>6</v>
      </c>
      <c r="M163">
        <v>5</v>
      </c>
      <c r="N163" s="1">
        <v>0.99</v>
      </c>
      <c r="O163">
        <v>0</v>
      </c>
      <c r="P163" t="s">
        <v>18</v>
      </c>
      <c r="Q163">
        <v>0</v>
      </c>
      <c r="R163">
        <v>0</v>
      </c>
    </row>
    <row r="164" spans="1:18" x14ac:dyDescent="0.25">
      <c r="A164">
        <v>163</v>
      </c>
      <c r="B164" t="s">
        <v>22</v>
      </c>
      <c r="C164" s="1">
        <v>0.54</v>
      </c>
      <c r="D164" s="1">
        <v>0.92</v>
      </c>
      <c r="E164" s="1">
        <v>0.78</v>
      </c>
      <c r="F164">
        <v>9.58</v>
      </c>
      <c r="G164">
        <v>58</v>
      </c>
      <c r="H164">
        <v>80</v>
      </c>
      <c r="I164">
        <v>46</v>
      </c>
      <c r="J164">
        <v>4</v>
      </c>
      <c r="K164">
        <v>2</v>
      </c>
      <c r="L164">
        <v>11</v>
      </c>
      <c r="M164">
        <v>5</v>
      </c>
      <c r="N164" s="1">
        <v>0.72</v>
      </c>
      <c r="O164">
        <v>2</v>
      </c>
      <c r="P164" t="s">
        <v>18</v>
      </c>
      <c r="Q164">
        <v>0</v>
      </c>
      <c r="R164">
        <v>0</v>
      </c>
    </row>
    <row r="165" spans="1:18" x14ac:dyDescent="0.25">
      <c r="A165">
        <v>164</v>
      </c>
      <c r="B165" t="s">
        <v>22</v>
      </c>
      <c r="C165" s="1">
        <v>0.93</v>
      </c>
      <c r="D165" s="1">
        <v>0.6</v>
      </c>
      <c r="E165" s="1">
        <v>0.89</v>
      </c>
      <c r="F165">
        <v>5.76</v>
      </c>
      <c r="G165">
        <v>53</v>
      </c>
      <c r="H165">
        <v>68</v>
      </c>
      <c r="I165">
        <v>96</v>
      </c>
      <c r="J165">
        <v>1</v>
      </c>
      <c r="K165">
        <v>5</v>
      </c>
      <c r="L165">
        <v>6</v>
      </c>
      <c r="M165">
        <v>5</v>
      </c>
      <c r="N165" s="1">
        <v>0.66</v>
      </c>
      <c r="O165">
        <v>4</v>
      </c>
      <c r="P165" t="s">
        <v>19</v>
      </c>
      <c r="Q165">
        <v>0</v>
      </c>
      <c r="R165">
        <v>0</v>
      </c>
    </row>
    <row r="166" spans="1:18" x14ac:dyDescent="0.25">
      <c r="A166">
        <v>165</v>
      </c>
      <c r="B166" t="s">
        <v>22</v>
      </c>
      <c r="C166" s="1">
        <v>0.78</v>
      </c>
      <c r="D166" s="1">
        <v>0.8</v>
      </c>
      <c r="E166" s="1">
        <v>0.68</v>
      </c>
      <c r="F166">
        <v>9.36</v>
      </c>
      <c r="G166">
        <v>49</v>
      </c>
      <c r="H166">
        <v>78</v>
      </c>
      <c r="I166">
        <v>55</v>
      </c>
      <c r="J166">
        <v>3</v>
      </c>
      <c r="K166">
        <v>3</v>
      </c>
      <c r="L166">
        <v>21</v>
      </c>
      <c r="M166">
        <v>5</v>
      </c>
      <c r="N166" s="1">
        <v>0.81</v>
      </c>
      <c r="O166">
        <v>0</v>
      </c>
      <c r="P166" t="s">
        <v>19</v>
      </c>
      <c r="Q166">
        <v>1</v>
      </c>
      <c r="R166">
        <v>14.46</v>
      </c>
    </row>
    <row r="167" spans="1:18" x14ac:dyDescent="0.25">
      <c r="A167">
        <v>166</v>
      </c>
      <c r="B167" t="s">
        <v>23</v>
      </c>
      <c r="C167" s="1">
        <v>0.77</v>
      </c>
      <c r="D167" s="1">
        <v>0.88</v>
      </c>
      <c r="E167" s="1">
        <v>0.56999999999999995</v>
      </c>
      <c r="F167">
        <v>6.81</v>
      </c>
      <c r="G167">
        <v>70</v>
      </c>
      <c r="H167">
        <v>45</v>
      </c>
      <c r="I167">
        <v>60</v>
      </c>
      <c r="J167">
        <v>0</v>
      </c>
      <c r="K167">
        <v>1</v>
      </c>
      <c r="L167">
        <v>18</v>
      </c>
      <c r="M167">
        <v>2</v>
      </c>
      <c r="N167" s="1">
        <v>0.66</v>
      </c>
      <c r="O167">
        <v>5</v>
      </c>
      <c r="P167" t="s">
        <v>19</v>
      </c>
      <c r="Q167">
        <v>0</v>
      </c>
      <c r="R167">
        <v>0</v>
      </c>
    </row>
    <row r="168" spans="1:18" x14ac:dyDescent="0.25">
      <c r="A168">
        <v>167</v>
      </c>
      <c r="B168" t="s">
        <v>22</v>
      </c>
      <c r="C168" s="1">
        <v>0.6</v>
      </c>
      <c r="D168" s="1">
        <v>0.85</v>
      </c>
      <c r="E168" s="1">
        <v>0.67</v>
      </c>
      <c r="F168">
        <v>7.65</v>
      </c>
      <c r="G168">
        <v>52</v>
      </c>
      <c r="H168">
        <v>95</v>
      </c>
      <c r="I168">
        <v>48</v>
      </c>
      <c r="J168">
        <v>2</v>
      </c>
      <c r="K168">
        <v>4</v>
      </c>
      <c r="L168">
        <v>21</v>
      </c>
      <c r="M168">
        <v>3</v>
      </c>
      <c r="N168" s="1">
        <v>0.79</v>
      </c>
      <c r="O168">
        <v>3</v>
      </c>
      <c r="P168" t="s">
        <v>18</v>
      </c>
      <c r="Q168">
        <v>0</v>
      </c>
      <c r="R168">
        <v>0</v>
      </c>
    </row>
    <row r="169" spans="1:18" x14ac:dyDescent="0.25">
      <c r="A169">
        <v>168</v>
      </c>
      <c r="B169" t="s">
        <v>23</v>
      </c>
      <c r="C169" s="1">
        <v>0.5</v>
      </c>
      <c r="D169" s="1">
        <v>0.79</v>
      </c>
      <c r="E169" s="1">
        <v>0.68</v>
      </c>
      <c r="F169">
        <v>7.32</v>
      </c>
      <c r="G169">
        <v>61</v>
      </c>
      <c r="H169">
        <v>53</v>
      </c>
      <c r="I169">
        <v>51</v>
      </c>
      <c r="J169">
        <v>2</v>
      </c>
      <c r="K169">
        <v>4</v>
      </c>
      <c r="L169">
        <v>15</v>
      </c>
      <c r="M169">
        <v>5</v>
      </c>
      <c r="N169" s="1">
        <v>0.96</v>
      </c>
      <c r="O169">
        <v>1</v>
      </c>
      <c r="P169" t="s">
        <v>19</v>
      </c>
      <c r="Q169">
        <v>0</v>
      </c>
      <c r="R169">
        <v>0</v>
      </c>
    </row>
    <row r="170" spans="1:18" x14ac:dyDescent="0.25">
      <c r="A170">
        <v>169</v>
      </c>
      <c r="B170" t="s">
        <v>23</v>
      </c>
      <c r="C170" s="1">
        <v>0.92</v>
      </c>
      <c r="D170" s="1">
        <v>0.72</v>
      </c>
      <c r="E170" s="1">
        <v>0.75</v>
      </c>
      <c r="F170">
        <v>6.24</v>
      </c>
      <c r="G170">
        <v>76</v>
      </c>
      <c r="H170">
        <v>89</v>
      </c>
      <c r="I170">
        <v>68</v>
      </c>
      <c r="J170">
        <v>0</v>
      </c>
      <c r="K170">
        <v>5</v>
      </c>
      <c r="L170">
        <v>17</v>
      </c>
      <c r="M170">
        <v>1</v>
      </c>
      <c r="N170" s="1">
        <v>0.95</v>
      </c>
      <c r="O170">
        <v>5</v>
      </c>
      <c r="P170" t="s">
        <v>18</v>
      </c>
      <c r="Q170">
        <v>0</v>
      </c>
      <c r="R170">
        <v>0</v>
      </c>
    </row>
    <row r="171" spans="1:18" x14ac:dyDescent="0.25">
      <c r="A171">
        <v>170</v>
      </c>
      <c r="B171" t="s">
        <v>22</v>
      </c>
      <c r="C171" s="1">
        <v>0.68</v>
      </c>
      <c r="D171" s="1">
        <v>0.68</v>
      </c>
      <c r="E171" s="1">
        <v>0.8</v>
      </c>
      <c r="F171">
        <v>7.04</v>
      </c>
      <c r="G171">
        <v>78</v>
      </c>
      <c r="H171">
        <v>53</v>
      </c>
      <c r="I171">
        <v>63</v>
      </c>
      <c r="J171">
        <v>0</v>
      </c>
      <c r="K171">
        <v>2</v>
      </c>
      <c r="L171">
        <v>9</v>
      </c>
      <c r="M171">
        <v>1</v>
      </c>
      <c r="N171" s="1">
        <v>0.63</v>
      </c>
      <c r="O171">
        <v>3</v>
      </c>
      <c r="P171" t="s">
        <v>18</v>
      </c>
      <c r="Q171">
        <v>0</v>
      </c>
      <c r="R171">
        <v>0</v>
      </c>
    </row>
    <row r="172" spans="1:18" x14ac:dyDescent="0.25">
      <c r="A172">
        <v>171</v>
      </c>
      <c r="B172" t="s">
        <v>22</v>
      </c>
      <c r="C172" s="1">
        <v>0.57999999999999996</v>
      </c>
      <c r="D172" s="1">
        <v>0.61</v>
      </c>
      <c r="E172" s="1">
        <v>0.56999999999999995</v>
      </c>
      <c r="F172">
        <v>6.33</v>
      </c>
      <c r="G172">
        <v>49</v>
      </c>
      <c r="H172">
        <v>76</v>
      </c>
      <c r="I172">
        <v>72</v>
      </c>
      <c r="J172">
        <v>4</v>
      </c>
      <c r="K172">
        <v>0</v>
      </c>
      <c r="L172">
        <v>0</v>
      </c>
      <c r="M172">
        <v>4</v>
      </c>
      <c r="N172" s="1">
        <v>0.65</v>
      </c>
      <c r="O172">
        <v>3</v>
      </c>
      <c r="P172" t="s">
        <v>18</v>
      </c>
      <c r="Q172">
        <v>0</v>
      </c>
      <c r="R172">
        <v>0</v>
      </c>
    </row>
    <row r="173" spans="1:18" x14ac:dyDescent="0.25">
      <c r="A173">
        <v>172</v>
      </c>
      <c r="B173" t="s">
        <v>23</v>
      </c>
      <c r="C173" s="1">
        <v>0.76</v>
      </c>
      <c r="D173" s="1">
        <v>0.64</v>
      </c>
      <c r="E173" s="1">
        <v>0.57999999999999996</v>
      </c>
      <c r="F173">
        <v>6.38</v>
      </c>
      <c r="G173">
        <v>70</v>
      </c>
      <c r="H173">
        <v>91</v>
      </c>
      <c r="I173">
        <v>53</v>
      </c>
      <c r="J173">
        <v>0</v>
      </c>
      <c r="K173">
        <v>5</v>
      </c>
      <c r="L173">
        <v>7</v>
      </c>
      <c r="M173">
        <v>3</v>
      </c>
      <c r="N173" s="1">
        <v>0.62</v>
      </c>
      <c r="O173">
        <v>5</v>
      </c>
      <c r="P173" t="s">
        <v>19</v>
      </c>
      <c r="Q173">
        <v>0</v>
      </c>
      <c r="R173">
        <v>0</v>
      </c>
    </row>
    <row r="174" spans="1:18" x14ac:dyDescent="0.25">
      <c r="A174">
        <v>173</v>
      </c>
      <c r="B174" t="s">
        <v>23</v>
      </c>
      <c r="C174" s="1">
        <v>0.83</v>
      </c>
      <c r="D174" s="1">
        <v>0.8</v>
      </c>
      <c r="E174" s="1">
        <v>0.55000000000000004</v>
      </c>
      <c r="F174">
        <v>6.3</v>
      </c>
      <c r="G174">
        <v>82</v>
      </c>
      <c r="H174">
        <v>63</v>
      </c>
      <c r="I174">
        <v>82</v>
      </c>
      <c r="J174">
        <v>1</v>
      </c>
      <c r="K174">
        <v>2</v>
      </c>
      <c r="L174">
        <v>2</v>
      </c>
      <c r="M174">
        <v>1</v>
      </c>
      <c r="N174" s="1">
        <v>0.62</v>
      </c>
      <c r="O174">
        <v>0</v>
      </c>
      <c r="P174" t="s">
        <v>18</v>
      </c>
      <c r="Q174">
        <v>0</v>
      </c>
      <c r="R174">
        <v>0</v>
      </c>
    </row>
    <row r="175" spans="1:18" x14ac:dyDescent="0.25">
      <c r="A175">
        <v>174</v>
      </c>
      <c r="B175" t="s">
        <v>22</v>
      </c>
      <c r="C175" s="1">
        <v>0.93</v>
      </c>
      <c r="D175" s="1">
        <v>0.92</v>
      </c>
      <c r="E175" s="1">
        <v>0.87</v>
      </c>
      <c r="F175">
        <v>7.6</v>
      </c>
      <c r="G175">
        <v>74</v>
      </c>
      <c r="H175">
        <v>52</v>
      </c>
      <c r="I175">
        <v>57</v>
      </c>
      <c r="J175">
        <v>4</v>
      </c>
      <c r="K175">
        <v>1</v>
      </c>
      <c r="L175">
        <v>15</v>
      </c>
      <c r="M175">
        <v>0</v>
      </c>
      <c r="N175" s="1">
        <v>0.62</v>
      </c>
      <c r="O175">
        <v>4</v>
      </c>
      <c r="P175" t="s">
        <v>19</v>
      </c>
      <c r="Q175">
        <v>0</v>
      </c>
      <c r="R175">
        <v>0</v>
      </c>
    </row>
    <row r="176" spans="1:18" x14ac:dyDescent="0.25">
      <c r="A176">
        <v>175</v>
      </c>
      <c r="B176" t="s">
        <v>22</v>
      </c>
      <c r="C176" s="1">
        <v>0.53</v>
      </c>
      <c r="D176" s="1">
        <v>0.86</v>
      </c>
      <c r="E176" s="1">
        <v>0.61</v>
      </c>
      <c r="F176">
        <v>8.93</v>
      </c>
      <c r="G176">
        <v>52</v>
      </c>
      <c r="H176">
        <v>40</v>
      </c>
      <c r="I176">
        <v>93</v>
      </c>
      <c r="J176">
        <v>3</v>
      </c>
      <c r="K176">
        <v>2</v>
      </c>
      <c r="L176">
        <v>23</v>
      </c>
      <c r="M176">
        <v>3</v>
      </c>
      <c r="N176" s="1">
        <v>0.95</v>
      </c>
      <c r="O176">
        <v>2</v>
      </c>
      <c r="P176" t="s">
        <v>18</v>
      </c>
      <c r="Q176">
        <v>0</v>
      </c>
      <c r="R176">
        <v>0</v>
      </c>
    </row>
    <row r="177" spans="1:18" x14ac:dyDescent="0.25">
      <c r="A177">
        <v>176</v>
      </c>
      <c r="B177" t="s">
        <v>22</v>
      </c>
      <c r="C177" s="1">
        <v>0.85</v>
      </c>
      <c r="D177" s="1">
        <v>0.86</v>
      </c>
      <c r="E177" s="1">
        <v>0.65</v>
      </c>
      <c r="F177">
        <v>7.95</v>
      </c>
      <c r="G177">
        <v>69</v>
      </c>
      <c r="H177">
        <v>51</v>
      </c>
      <c r="I177">
        <v>44</v>
      </c>
      <c r="J177">
        <v>4</v>
      </c>
      <c r="K177">
        <v>5</v>
      </c>
      <c r="L177">
        <v>2</v>
      </c>
      <c r="M177">
        <v>4</v>
      </c>
      <c r="N177" s="1">
        <v>0.68</v>
      </c>
      <c r="O177">
        <v>2</v>
      </c>
      <c r="P177" t="s">
        <v>18</v>
      </c>
      <c r="Q177">
        <v>0</v>
      </c>
      <c r="R177">
        <v>0</v>
      </c>
    </row>
    <row r="178" spans="1:18" x14ac:dyDescent="0.25">
      <c r="A178">
        <v>177</v>
      </c>
      <c r="B178" t="s">
        <v>23</v>
      </c>
      <c r="C178" s="1">
        <v>0.67</v>
      </c>
      <c r="D178" s="1">
        <v>0.64</v>
      </c>
      <c r="E178" s="1">
        <v>0.81</v>
      </c>
      <c r="F178">
        <v>9.34</v>
      </c>
      <c r="G178">
        <v>73</v>
      </c>
      <c r="H178">
        <v>90</v>
      </c>
      <c r="I178">
        <v>54</v>
      </c>
      <c r="J178">
        <v>4</v>
      </c>
      <c r="K178">
        <v>0</v>
      </c>
      <c r="L178">
        <v>1</v>
      </c>
      <c r="M178">
        <v>2</v>
      </c>
      <c r="N178" s="1">
        <v>0.75</v>
      </c>
      <c r="O178">
        <v>4</v>
      </c>
      <c r="P178" t="s">
        <v>19</v>
      </c>
      <c r="Q178">
        <v>0</v>
      </c>
      <c r="R178">
        <v>0</v>
      </c>
    </row>
    <row r="179" spans="1:18" x14ac:dyDescent="0.25">
      <c r="A179">
        <v>178</v>
      </c>
      <c r="B179" t="s">
        <v>23</v>
      </c>
      <c r="C179" s="1">
        <v>0.64</v>
      </c>
      <c r="D179" s="1">
        <v>0.78</v>
      </c>
      <c r="E179" s="1">
        <v>0.68</v>
      </c>
      <c r="F179">
        <v>8.24</v>
      </c>
      <c r="G179">
        <v>75</v>
      </c>
      <c r="H179">
        <v>81</v>
      </c>
      <c r="I179">
        <v>98</v>
      </c>
      <c r="J179">
        <v>2</v>
      </c>
      <c r="K179">
        <v>1</v>
      </c>
      <c r="L179">
        <v>11</v>
      </c>
      <c r="M179">
        <v>0</v>
      </c>
      <c r="N179" s="1">
        <v>0.75</v>
      </c>
      <c r="O179">
        <v>4</v>
      </c>
      <c r="P179" t="s">
        <v>18</v>
      </c>
      <c r="Q179">
        <v>0</v>
      </c>
      <c r="R179">
        <v>0</v>
      </c>
    </row>
    <row r="180" spans="1:18" x14ac:dyDescent="0.25">
      <c r="A180">
        <v>179</v>
      </c>
      <c r="B180" t="s">
        <v>23</v>
      </c>
      <c r="C180" s="1">
        <v>0.62</v>
      </c>
      <c r="D180" s="1">
        <v>0.92</v>
      </c>
      <c r="E180" s="1">
        <v>0.76</v>
      </c>
      <c r="F180">
        <v>8.4600000000000009</v>
      </c>
      <c r="G180">
        <v>74</v>
      </c>
      <c r="H180">
        <v>63</v>
      </c>
      <c r="I180">
        <v>46</v>
      </c>
      <c r="J180">
        <v>0</v>
      </c>
      <c r="K180">
        <v>1</v>
      </c>
      <c r="L180">
        <v>7</v>
      </c>
      <c r="M180">
        <v>0</v>
      </c>
      <c r="N180" s="1">
        <v>0.71</v>
      </c>
      <c r="O180">
        <v>1</v>
      </c>
      <c r="P180" t="s">
        <v>18</v>
      </c>
      <c r="Q180">
        <v>0</v>
      </c>
      <c r="R180">
        <v>0</v>
      </c>
    </row>
    <row r="181" spans="1:18" x14ac:dyDescent="0.25">
      <c r="A181">
        <v>180</v>
      </c>
      <c r="B181" t="s">
        <v>23</v>
      </c>
      <c r="C181" s="1">
        <v>0.68</v>
      </c>
      <c r="D181" s="1">
        <v>0.75</v>
      </c>
      <c r="E181" s="1">
        <v>0.7</v>
      </c>
      <c r="F181">
        <v>8.3699999999999992</v>
      </c>
      <c r="G181">
        <v>86</v>
      </c>
      <c r="H181">
        <v>76</v>
      </c>
      <c r="I181">
        <v>64</v>
      </c>
      <c r="J181">
        <v>1</v>
      </c>
      <c r="K181">
        <v>0</v>
      </c>
      <c r="L181">
        <v>18</v>
      </c>
      <c r="M181">
        <v>5</v>
      </c>
      <c r="N181" s="1">
        <v>0.97</v>
      </c>
      <c r="O181">
        <v>4</v>
      </c>
      <c r="P181" t="s">
        <v>18</v>
      </c>
      <c r="Q181">
        <v>0</v>
      </c>
      <c r="R181">
        <v>0</v>
      </c>
    </row>
    <row r="182" spans="1:18" x14ac:dyDescent="0.25">
      <c r="A182">
        <v>181</v>
      </c>
      <c r="B182" t="s">
        <v>23</v>
      </c>
      <c r="C182" s="1">
        <v>0.55000000000000004</v>
      </c>
      <c r="D182" s="1">
        <v>0.93</v>
      </c>
      <c r="E182" s="1">
        <v>0.66</v>
      </c>
      <c r="F182">
        <v>7.43</v>
      </c>
      <c r="G182">
        <v>43</v>
      </c>
      <c r="H182">
        <v>59</v>
      </c>
      <c r="I182">
        <v>53</v>
      </c>
      <c r="J182">
        <v>0</v>
      </c>
      <c r="K182">
        <v>3</v>
      </c>
      <c r="L182">
        <v>23</v>
      </c>
      <c r="M182">
        <v>3</v>
      </c>
      <c r="N182" s="1">
        <v>0.79</v>
      </c>
      <c r="O182">
        <v>1</v>
      </c>
      <c r="P182" t="s">
        <v>18</v>
      </c>
      <c r="Q182">
        <v>0</v>
      </c>
      <c r="R182">
        <v>0</v>
      </c>
    </row>
    <row r="183" spans="1:18" x14ac:dyDescent="0.25">
      <c r="A183">
        <v>182</v>
      </c>
      <c r="B183" t="s">
        <v>23</v>
      </c>
      <c r="C183" s="1">
        <v>0.61</v>
      </c>
      <c r="D183" s="1">
        <v>0.51</v>
      </c>
      <c r="E183" s="1">
        <v>0.64</v>
      </c>
      <c r="F183">
        <v>8.4600000000000009</v>
      </c>
      <c r="G183">
        <v>94</v>
      </c>
      <c r="H183">
        <v>45</v>
      </c>
      <c r="I183">
        <v>91</v>
      </c>
      <c r="J183">
        <v>2</v>
      </c>
      <c r="K183">
        <v>2</v>
      </c>
      <c r="L183">
        <v>17</v>
      </c>
      <c r="M183">
        <v>2</v>
      </c>
      <c r="N183" s="1">
        <v>0.9</v>
      </c>
      <c r="O183">
        <v>4</v>
      </c>
      <c r="P183" t="s">
        <v>19</v>
      </c>
      <c r="Q183">
        <v>0</v>
      </c>
      <c r="R183">
        <v>0</v>
      </c>
    </row>
    <row r="184" spans="1:18" x14ac:dyDescent="0.25">
      <c r="A184">
        <v>183</v>
      </c>
      <c r="B184" t="s">
        <v>22</v>
      </c>
      <c r="C184" s="1">
        <v>0.86</v>
      </c>
      <c r="D184" s="1">
        <v>0.69</v>
      </c>
      <c r="E184" s="1">
        <v>0.78</v>
      </c>
      <c r="F184">
        <v>5.8</v>
      </c>
      <c r="G184">
        <v>92</v>
      </c>
      <c r="H184">
        <v>51</v>
      </c>
      <c r="I184">
        <v>79</v>
      </c>
      <c r="J184">
        <v>0</v>
      </c>
      <c r="K184">
        <v>5</v>
      </c>
      <c r="L184">
        <v>19</v>
      </c>
      <c r="M184">
        <v>0</v>
      </c>
      <c r="N184" s="1">
        <v>0.89</v>
      </c>
      <c r="O184">
        <v>1</v>
      </c>
      <c r="P184" t="s">
        <v>18</v>
      </c>
      <c r="Q184">
        <v>0</v>
      </c>
      <c r="R184">
        <v>0</v>
      </c>
    </row>
    <row r="185" spans="1:18" x14ac:dyDescent="0.25">
      <c r="A185">
        <v>184</v>
      </c>
      <c r="B185" t="s">
        <v>23</v>
      </c>
      <c r="C185" s="1">
        <v>0.66</v>
      </c>
      <c r="D185" s="1">
        <v>0.64</v>
      </c>
      <c r="E185" s="1">
        <v>0.72</v>
      </c>
      <c r="F185">
        <v>9.1999999999999993</v>
      </c>
      <c r="G185">
        <v>43</v>
      </c>
      <c r="H185">
        <v>60</v>
      </c>
      <c r="I185">
        <v>75</v>
      </c>
      <c r="J185">
        <v>1</v>
      </c>
      <c r="K185">
        <v>1</v>
      </c>
      <c r="L185">
        <v>24</v>
      </c>
      <c r="M185">
        <v>2</v>
      </c>
      <c r="N185" s="1">
        <v>0.8</v>
      </c>
      <c r="O185">
        <v>4</v>
      </c>
      <c r="P185" t="s">
        <v>19</v>
      </c>
      <c r="Q185">
        <v>0</v>
      </c>
      <c r="R185">
        <v>0</v>
      </c>
    </row>
    <row r="186" spans="1:18" x14ac:dyDescent="0.25">
      <c r="A186">
        <v>185</v>
      </c>
      <c r="B186" t="s">
        <v>23</v>
      </c>
      <c r="C186" s="1">
        <v>0.72</v>
      </c>
      <c r="D186" s="1">
        <v>0.53</v>
      </c>
      <c r="E186" s="1">
        <v>0.76</v>
      </c>
      <c r="F186">
        <v>8.84</v>
      </c>
      <c r="G186">
        <v>86</v>
      </c>
      <c r="H186">
        <v>42</v>
      </c>
      <c r="I186">
        <v>74</v>
      </c>
      <c r="J186">
        <v>0</v>
      </c>
      <c r="K186">
        <v>5</v>
      </c>
      <c r="L186">
        <v>14</v>
      </c>
      <c r="M186">
        <v>4</v>
      </c>
      <c r="N186" s="1">
        <v>0.62</v>
      </c>
      <c r="O186">
        <v>4</v>
      </c>
      <c r="P186" t="s">
        <v>18</v>
      </c>
      <c r="Q186">
        <v>0</v>
      </c>
      <c r="R186">
        <v>0</v>
      </c>
    </row>
    <row r="187" spans="1:18" x14ac:dyDescent="0.25">
      <c r="A187">
        <v>186</v>
      </c>
      <c r="B187" t="s">
        <v>23</v>
      </c>
      <c r="C187" s="1">
        <v>0.75</v>
      </c>
      <c r="D187" s="1">
        <v>0.71</v>
      </c>
      <c r="E187" s="1">
        <v>0.63</v>
      </c>
      <c r="F187">
        <v>6.55</v>
      </c>
      <c r="G187">
        <v>45</v>
      </c>
      <c r="H187">
        <v>66</v>
      </c>
      <c r="I187">
        <v>83</v>
      </c>
      <c r="J187">
        <v>2</v>
      </c>
      <c r="K187">
        <v>2</v>
      </c>
      <c r="L187">
        <v>16</v>
      </c>
      <c r="M187">
        <v>0</v>
      </c>
      <c r="N187" s="1">
        <v>0.8</v>
      </c>
      <c r="O187">
        <v>2</v>
      </c>
      <c r="P187" t="s">
        <v>18</v>
      </c>
      <c r="Q187">
        <v>0</v>
      </c>
      <c r="R187">
        <v>0</v>
      </c>
    </row>
    <row r="188" spans="1:18" x14ac:dyDescent="0.25">
      <c r="A188">
        <v>187</v>
      </c>
      <c r="B188" t="s">
        <v>22</v>
      </c>
      <c r="C188" s="1">
        <v>0.78</v>
      </c>
      <c r="D188" s="1">
        <v>0.87</v>
      </c>
      <c r="E188" s="1">
        <v>0.71</v>
      </c>
      <c r="F188">
        <v>8.8000000000000007</v>
      </c>
      <c r="G188">
        <v>94</v>
      </c>
      <c r="H188">
        <v>85</v>
      </c>
      <c r="I188">
        <v>89</v>
      </c>
      <c r="J188">
        <v>1</v>
      </c>
      <c r="K188">
        <v>0</v>
      </c>
      <c r="L188">
        <v>17</v>
      </c>
      <c r="M188">
        <v>1</v>
      </c>
      <c r="N188" s="1">
        <v>0.87</v>
      </c>
      <c r="O188">
        <v>3</v>
      </c>
      <c r="P188" t="s">
        <v>19</v>
      </c>
      <c r="Q188">
        <v>0</v>
      </c>
      <c r="R188">
        <v>0</v>
      </c>
    </row>
    <row r="189" spans="1:18" x14ac:dyDescent="0.25">
      <c r="A189">
        <v>188</v>
      </c>
      <c r="B189" t="s">
        <v>23</v>
      </c>
      <c r="C189" s="1">
        <v>0.82</v>
      </c>
      <c r="D189" s="1">
        <v>0.72</v>
      </c>
      <c r="E189" s="1">
        <v>0.67</v>
      </c>
      <c r="F189">
        <v>5.55</v>
      </c>
      <c r="G189">
        <v>67</v>
      </c>
      <c r="H189">
        <v>92</v>
      </c>
      <c r="I189">
        <v>63</v>
      </c>
      <c r="J189">
        <v>0</v>
      </c>
      <c r="K189">
        <v>4</v>
      </c>
      <c r="L189">
        <v>17</v>
      </c>
      <c r="M189">
        <v>4</v>
      </c>
      <c r="N189" s="1">
        <v>0.87</v>
      </c>
      <c r="O189">
        <v>3</v>
      </c>
      <c r="P189" t="s">
        <v>19</v>
      </c>
      <c r="Q189">
        <v>0</v>
      </c>
      <c r="R189">
        <v>0</v>
      </c>
    </row>
    <row r="190" spans="1:18" x14ac:dyDescent="0.25">
      <c r="A190">
        <v>189</v>
      </c>
      <c r="B190" t="s">
        <v>23</v>
      </c>
      <c r="C190" s="1">
        <v>0.76</v>
      </c>
      <c r="D190" s="1">
        <v>0.75</v>
      </c>
      <c r="E190" s="1">
        <v>0.6</v>
      </c>
      <c r="F190">
        <v>6.43</v>
      </c>
      <c r="G190">
        <v>69</v>
      </c>
      <c r="H190">
        <v>75</v>
      </c>
      <c r="I190">
        <v>54</v>
      </c>
      <c r="J190">
        <v>2</v>
      </c>
      <c r="K190">
        <v>0</v>
      </c>
      <c r="L190">
        <v>8</v>
      </c>
      <c r="M190">
        <v>4</v>
      </c>
      <c r="N190" s="1">
        <v>0.64</v>
      </c>
      <c r="O190">
        <v>1</v>
      </c>
      <c r="P190" t="s">
        <v>18</v>
      </c>
      <c r="Q190">
        <v>0</v>
      </c>
      <c r="R190">
        <v>0</v>
      </c>
    </row>
    <row r="191" spans="1:18" x14ac:dyDescent="0.25">
      <c r="A191">
        <v>190</v>
      </c>
      <c r="B191" t="s">
        <v>22</v>
      </c>
      <c r="C191" s="1">
        <v>0.74</v>
      </c>
      <c r="D191" s="1">
        <v>0.6</v>
      </c>
      <c r="E191" s="1">
        <v>0.75</v>
      </c>
      <c r="F191">
        <v>5.78</v>
      </c>
      <c r="G191">
        <v>66</v>
      </c>
      <c r="H191">
        <v>56</v>
      </c>
      <c r="I191">
        <v>50</v>
      </c>
      <c r="J191">
        <v>2</v>
      </c>
      <c r="K191">
        <v>2</v>
      </c>
      <c r="L191">
        <v>4</v>
      </c>
      <c r="M191">
        <v>5</v>
      </c>
      <c r="N191" s="1">
        <v>0.66</v>
      </c>
      <c r="O191">
        <v>0</v>
      </c>
      <c r="P191" t="s">
        <v>19</v>
      </c>
      <c r="Q191">
        <v>0</v>
      </c>
      <c r="R191">
        <v>0</v>
      </c>
    </row>
    <row r="192" spans="1:18" x14ac:dyDescent="0.25">
      <c r="A192">
        <v>191</v>
      </c>
      <c r="B192" t="s">
        <v>23</v>
      </c>
      <c r="C192" s="1">
        <v>0.59</v>
      </c>
      <c r="D192" s="1">
        <v>0.77</v>
      </c>
      <c r="E192" s="1">
        <v>0.61</v>
      </c>
      <c r="F192">
        <v>8.85</v>
      </c>
      <c r="G192">
        <v>44</v>
      </c>
      <c r="H192">
        <v>88</v>
      </c>
      <c r="I192">
        <v>63</v>
      </c>
      <c r="J192">
        <v>4</v>
      </c>
      <c r="K192">
        <v>1</v>
      </c>
      <c r="L192">
        <v>10</v>
      </c>
      <c r="M192">
        <v>0</v>
      </c>
      <c r="N192" s="1">
        <v>0.64</v>
      </c>
      <c r="O192">
        <v>5</v>
      </c>
      <c r="P192" t="s">
        <v>19</v>
      </c>
      <c r="Q192">
        <v>0</v>
      </c>
      <c r="R192">
        <v>0</v>
      </c>
    </row>
    <row r="193" spans="1:18" x14ac:dyDescent="0.25">
      <c r="A193">
        <v>192</v>
      </c>
      <c r="B193" t="s">
        <v>23</v>
      </c>
      <c r="C193" s="1">
        <v>0.72</v>
      </c>
      <c r="D193" s="1">
        <v>0.51</v>
      </c>
      <c r="E193" s="1">
        <v>0.79</v>
      </c>
      <c r="F193">
        <v>8.75</v>
      </c>
      <c r="G193">
        <v>83</v>
      </c>
      <c r="H193">
        <v>85</v>
      </c>
      <c r="I193">
        <v>50</v>
      </c>
      <c r="J193">
        <v>1</v>
      </c>
      <c r="K193">
        <v>2</v>
      </c>
      <c r="L193">
        <v>3</v>
      </c>
      <c r="M193">
        <v>1</v>
      </c>
      <c r="N193" s="1">
        <v>0.68</v>
      </c>
      <c r="O193">
        <v>2</v>
      </c>
      <c r="P193" t="s">
        <v>18</v>
      </c>
      <c r="Q193">
        <v>0</v>
      </c>
      <c r="R193">
        <v>0</v>
      </c>
    </row>
    <row r="194" spans="1:18" x14ac:dyDescent="0.25">
      <c r="A194">
        <v>193</v>
      </c>
      <c r="B194" t="s">
        <v>23</v>
      </c>
      <c r="C194" s="1">
        <v>0.7</v>
      </c>
      <c r="D194" s="1">
        <v>0.56999999999999995</v>
      </c>
      <c r="E194" s="1">
        <v>0.65</v>
      </c>
      <c r="F194">
        <v>9</v>
      </c>
      <c r="G194">
        <v>78</v>
      </c>
      <c r="H194">
        <v>54</v>
      </c>
      <c r="I194">
        <v>83</v>
      </c>
      <c r="J194">
        <v>1</v>
      </c>
      <c r="K194">
        <v>4</v>
      </c>
      <c r="L194">
        <v>9</v>
      </c>
      <c r="M194">
        <v>2</v>
      </c>
      <c r="N194" s="1">
        <v>0.8</v>
      </c>
      <c r="O194">
        <v>4</v>
      </c>
      <c r="P194" t="s">
        <v>18</v>
      </c>
      <c r="Q194">
        <v>0</v>
      </c>
      <c r="R194">
        <v>0</v>
      </c>
    </row>
    <row r="195" spans="1:18" x14ac:dyDescent="0.25">
      <c r="A195">
        <v>194</v>
      </c>
      <c r="B195" t="s">
        <v>23</v>
      </c>
      <c r="C195" s="1">
        <v>0.7</v>
      </c>
      <c r="D195" s="1">
        <v>0.78</v>
      </c>
      <c r="E195" s="1">
        <v>0.68</v>
      </c>
      <c r="F195">
        <v>5.52</v>
      </c>
      <c r="G195">
        <v>74</v>
      </c>
      <c r="H195">
        <v>78</v>
      </c>
      <c r="I195">
        <v>90</v>
      </c>
      <c r="J195">
        <v>0</v>
      </c>
      <c r="K195">
        <v>1</v>
      </c>
      <c r="L195">
        <v>3</v>
      </c>
      <c r="M195">
        <v>1</v>
      </c>
      <c r="N195" s="1">
        <v>0.79</v>
      </c>
      <c r="O195">
        <v>2</v>
      </c>
      <c r="P195" t="s">
        <v>19</v>
      </c>
      <c r="Q195">
        <v>0</v>
      </c>
      <c r="R195">
        <v>0</v>
      </c>
    </row>
    <row r="196" spans="1:18" x14ac:dyDescent="0.25">
      <c r="A196">
        <v>195</v>
      </c>
      <c r="B196" t="s">
        <v>23</v>
      </c>
      <c r="C196" s="1">
        <v>0.92</v>
      </c>
      <c r="D196" s="1">
        <v>0.6</v>
      </c>
      <c r="E196" s="1">
        <v>0.83</v>
      </c>
      <c r="F196">
        <v>7.66</v>
      </c>
      <c r="G196">
        <v>78</v>
      </c>
      <c r="H196">
        <v>43</v>
      </c>
      <c r="I196">
        <v>56</v>
      </c>
      <c r="J196">
        <v>4</v>
      </c>
      <c r="K196">
        <v>4</v>
      </c>
      <c r="L196">
        <v>22</v>
      </c>
      <c r="M196">
        <v>4</v>
      </c>
      <c r="N196" s="1">
        <v>0.97</v>
      </c>
      <c r="O196">
        <v>0</v>
      </c>
      <c r="P196" t="s">
        <v>19</v>
      </c>
      <c r="Q196">
        <v>0</v>
      </c>
      <c r="R196">
        <v>0</v>
      </c>
    </row>
    <row r="197" spans="1:18" x14ac:dyDescent="0.25">
      <c r="A197">
        <v>196</v>
      </c>
      <c r="B197" t="s">
        <v>22</v>
      </c>
      <c r="C197" s="1">
        <v>0.62</v>
      </c>
      <c r="D197" s="1">
        <v>0.86</v>
      </c>
      <c r="E197" s="1">
        <v>0.64</v>
      </c>
      <c r="F197">
        <v>8.5299999999999994</v>
      </c>
      <c r="G197">
        <v>83</v>
      </c>
      <c r="H197">
        <v>56</v>
      </c>
      <c r="I197">
        <v>45</v>
      </c>
      <c r="J197">
        <v>1</v>
      </c>
      <c r="K197">
        <v>3</v>
      </c>
      <c r="L197">
        <v>2</v>
      </c>
      <c r="M197">
        <v>0</v>
      </c>
      <c r="N197" s="1">
        <v>0.99</v>
      </c>
      <c r="O197">
        <v>2</v>
      </c>
      <c r="P197" t="s">
        <v>19</v>
      </c>
      <c r="Q197">
        <v>0</v>
      </c>
      <c r="R197">
        <v>0</v>
      </c>
    </row>
    <row r="198" spans="1:18" x14ac:dyDescent="0.25">
      <c r="A198">
        <v>197</v>
      </c>
      <c r="B198" t="s">
        <v>22</v>
      </c>
      <c r="C198" s="1">
        <v>0.86</v>
      </c>
      <c r="D198" s="1">
        <v>0.67</v>
      </c>
      <c r="E198" s="1">
        <v>0.59</v>
      </c>
      <c r="F198">
        <v>6.17</v>
      </c>
      <c r="G198">
        <v>54</v>
      </c>
      <c r="H198">
        <v>77</v>
      </c>
      <c r="I198">
        <v>60</v>
      </c>
      <c r="J198">
        <v>2</v>
      </c>
      <c r="K198">
        <v>5</v>
      </c>
      <c r="L198">
        <v>24</v>
      </c>
      <c r="M198">
        <v>1</v>
      </c>
      <c r="N198" s="1">
        <v>0.96</v>
      </c>
      <c r="O198">
        <v>0</v>
      </c>
      <c r="P198" t="s">
        <v>19</v>
      </c>
      <c r="Q198">
        <v>0</v>
      </c>
      <c r="R198">
        <v>0</v>
      </c>
    </row>
    <row r="199" spans="1:18" x14ac:dyDescent="0.25">
      <c r="A199">
        <v>198</v>
      </c>
      <c r="B199" t="s">
        <v>22</v>
      </c>
      <c r="C199" s="1">
        <v>0.82</v>
      </c>
      <c r="D199" s="1">
        <v>0.63</v>
      </c>
      <c r="E199" s="1">
        <v>0.62</v>
      </c>
      <c r="F199">
        <v>8.2899999999999991</v>
      </c>
      <c r="G199">
        <v>58</v>
      </c>
      <c r="H199">
        <v>50</v>
      </c>
      <c r="I199">
        <v>47</v>
      </c>
      <c r="J199">
        <v>1</v>
      </c>
      <c r="K199">
        <v>0</v>
      </c>
      <c r="L199">
        <v>15</v>
      </c>
      <c r="M199">
        <v>1</v>
      </c>
      <c r="N199" s="1">
        <v>0.76</v>
      </c>
      <c r="O199">
        <v>5</v>
      </c>
      <c r="P199" t="s">
        <v>18</v>
      </c>
      <c r="Q199">
        <v>0</v>
      </c>
      <c r="R199">
        <v>0</v>
      </c>
    </row>
    <row r="200" spans="1:18" x14ac:dyDescent="0.25">
      <c r="A200">
        <v>199</v>
      </c>
      <c r="B200" t="s">
        <v>23</v>
      </c>
      <c r="C200" s="1">
        <v>0.73</v>
      </c>
      <c r="D200" s="1">
        <v>0.59</v>
      </c>
      <c r="E200" s="1">
        <v>0.59</v>
      </c>
      <c r="F200">
        <v>5.86</v>
      </c>
      <c r="G200">
        <v>69</v>
      </c>
      <c r="H200">
        <v>51</v>
      </c>
      <c r="I200">
        <v>54</v>
      </c>
      <c r="J200">
        <v>4</v>
      </c>
      <c r="K200">
        <v>3</v>
      </c>
      <c r="L200">
        <v>20</v>
      </c>
      <c r="M200">
        <v>4</v>
      </c>
      <c r="N200" s="1">
        <v>0.87</v>
      </c>
      <c r="O200">
        <v>0</v>
      </c>
      <c r="P200" t="s">
        <v>18</v>
      </c>
      <c r="Q200">
        <v>0</v>
      </c>
      <c r="R200">
        <v>0</v>
      </c>
    </row>
    <row r="201" spans="1:18" x14ac:dyDescent="0.25">
      <c r="A201">
        <v>200</v>
      </c>
      <c r="B201" t="s">
        <v>23</v>
      </c>
      <c r="C201" s="1">
        <v>0.93</v>
      </c>
      <c r="D201" s="1">
        <v>0.84</v>
      </c>
      <c r="E201" s="1">
        <v>0.78</v>
      </c>
      <c r="F201">
        <v>6.28</v>
      </c>
      <c r="G201">
        <v>77</v>
      </c>
      <c r="H201">
        <v>86</v>
      </c>
      <c r="I201">
        <v>93</v>
      </c>
      <c r="J201">
        <v>3</v>
      </c>
      <c r="K201">
        <v>2</v>
      </c>
      <c r="L201">
        <v>10</v>
      </c>
      <c r="M201">
        <v>2</v>
      </c>
      <c r="N201" s="1">
        <v>0.9</v>
      </c>
      <c r="O201">
        <v>0</v>
      </c>
      <c r="P201" t="s">
        <v>18</v>
      </c>
      <c r="Q201">
        <v>0</v>
      </c>
      <c r="R201">
        <v>0</v>
      </c>
    </row>
    <row r="202" spans="1:18" x14ac:dyDescent="0.25">
      <c r="A202">
        <v>201</v>
      </c>
      <c r="B202" t="s">
        <v>23</v>
      </c>
      <c r="C202" s="1">
        <v>0.6</v>
      </c>
      <c r="D202" s="1">
        <v>0.57999999999999996</v>
      </c>
      <c r="E202" s="1">
        <v>0.8</v>
      </c>
      <c r="F202">
        <v>7.55</v>
      </c>
      <c r="G202">
        <v>71</v>
      </c>
      <c r="H202">
        <v>71</v>
      </c>
      <c r="I202">
        <v>91</v>
      </c>
      <c r="J202">
        <v>2</v>
      </c>
      <c r="K202">
        <v>3</v>
      </c>
      <c r="L202">
        <v>8</v>
      </c>
      <c r="M202">
        <v>1</v>
      </c>
      <c r="N202" s="1">
        <v>0.92</v>
      </c>
      <c r="O202">
        <v>0</v>
      </c>
      <c r="P202" t="s">
        <v>18</v>
      </c>
      <c r="Q202">
        <v>1</v>
      </c>
      <c r="R202">
        <v>11.41</v>
      </c>
    </row>
    <row r="203" spans="1:18" x14ac:dyDescent="0.25">
      <c r="A203">
        <v>202</v>
      </c>
      <c r="B203" t="s">
        <v>22</v>
      </c>
      <c r="C203" s="1">
        <v>0.66</v>
      </c>
      <c r="D203" s="1">
        <v>0.84</v>
      </c>
      <c r="E203" s="1">
        <v>0.6</v>
      </c>
      <c r="F203">
        <v>8.31</v>
      </c>
      <c r="G203">
        <v>79</v>
      </c>
      <c r="H203">
        <v>66</v>
      </c>
      <c r="I203">
        <v>71</v>
      </c>
      <c r="J203">
        <v>1</v>
      </c>
      <c r="K203">
        <v>0</v>
      </c>
      <c r="L203">
        <v>0</v>
      </c>
      <c r="M203">
        <v>5</v>
      </c>
      <c r="N203" s="1">
        <v>0.91</v>
      </c>
      <c r="O203">
        <v>0</v>
      </c>
      <c r="P203" t="s">
        <v>18</v>
      </c>
      <c r="Q203">
        <v>1</v>
      </c>
      <c r="R203">
        <v>14.4</v>
      </c>
    </row>
    <row r="204" spans="1:18" x14ac:dyDescent="0.25">
      <c r="A204">
        <v>203</v>
      </c>
      <c r="B204" t="s">
        <v>23</v>
      </c>
      <c r="C204" s="1">
        <v>0.53</v>
      </c>
      <c r="D204" s="1">
        <v>0.6</v>
      </c>
      <c r="E204" s="1">
        <v>0.7</v>
      </c>
      <c r="F204">
        <v>6.13</v>
      </c>
      <c r="G204">
        <v>68</v>
      </c>
      <c r="H204">
        <v>83</v>
      </c>
      <c r="I204">
        <v>97</v>
      </c>
      <c r="J204">
        <v>2</v>
      </c>
      <c r="K204">
        <v>1</v>
      </c>
      <c r="L204">
        <v>9</v>
      </c>
      <c r="M204">
        <v>1</v>
      </c>
      <c r="N204" s="1">
        <v>0.91</v>
      </c>
      <c r="O204">
        <v>4</v>
      </c>
      <c r="P204" t="s">
        <v>18</v>
      </c>
      <c r="Q204">
        <v>0</v>
      </c>
      <c r="R204">
        <v>0</v>
      </c>
    </row>
    <row r="205" spans="1:18" x14ac:dyDescent="0.25">
      <c r="A205">
        <v>204</v>
      </c>
      <c r="B205" t="s">
        <v>23</v>
      </c>
      <c r="C205" s="1">
        <v>0.74</v>
      </c>
      <c r="D205" s="1">
        <v>0.93</v>
      </c>
      <c r="E205" s="1">
        <v>0.66</v>
      </c>
      <c r="F205">
        <v>6.3</v>
      </c>
      <c r="G205">
        <v>45</v>
      </c>
      <c r="H205">
        <v>82</v>
      </c>
      <c r="I205">
        <v>49</v>
      </c>
      <c r="J205">
        <v>0</v>
      </c>
      <c r="K205">
        <v>5</v>
      </c>
      <c r="L205">
        <v>11</v>
      </c>
      <c r="M205">
        <v>3</v>
      </c>
      <c r="N205" s="1">
        <v>0.82</v>
      </c>
      <c r="O205">
        <v>2</v>
      </c>
      <c r="P205" t="s">
        <v>19</v>
      </c>
      <c r="Q205">
        <v>0</v>
      </c>
      <c r="R205">
        <v>0</v>
      </c>
    </row>
    <row r="206" spans="1:18" x14ac:dyDescent="0.25">
      <c r="A206">
        <v>205</v>
      </c>
      <c r="B206" t="s">
        <v>22</v>
      </c>
      <c r="C206" s="1">
        <v>0.79</v>
      </c>
      <c r="D206" s="1">
        <v>0.61</v>
      </c>
      <c r="E206" s="1">
        <v>0.65</v>
      </c>
      <c r="F206">
        <v>6.38</v>
      </c>
      <c r="G206">
        <v>65</v>
      </c>
      <c r="H206">
        <v>66</v>
      </c>
      <c r="I206">
        <v>67</v>
      </c>
      <c r="J206">
        <v>2</v>
      </c>
      <c r="K206">
        <v>4</v>
      </c>
      <c r="L206">
        <v>23</v>
      </c>
      <c r="M206">
        <v>4</v>
      </c>
      <c r="N206" s="1">
        <v>0.8</v>
      </c>
      <c r="O206">
        <v>3</v>
      </c>
      <c r="P206" t="s">
        <v>19</v>
      </c>
      <c r="Q206">
        <v>0</v>
      </c>
      <c r="R206">
        <v>0</v>
      </c>
    </row>
    <row r="207" spans="1:18" x14ac:dyDescent="0.25">
      <c r="A207">
        <v>206</v>
      </c>
      <c r="B207" t="s">
        <v>23</v>
      </c>
      <c r="C207" s="1">
        <v>0.57999999999999996</v>
      </c>
      <c r="D207" s="1">
        <v>0.52</v>
      </c>
      <c r="E207" s="1">
        <v>0.56999999999999995</v>
      </c>
      <c r="F207">
        <v>6.53</v>
      </c>
      <c r="G207">
        <v>66</v>
      </c>
      <c r="H207">
        <v>88</v>
      </c>
      <c r="I207">
        <v>54</v>
      </c>
      <c r="J207">
        <v>1</v>
      </c>
      <c r="K207">
        <v>1</v>
      </c>
      <c r="L207">
        <v>1</v>
      </c>
      <c r="M207">
        <v>3</v>
      </c>
      <c r="N207" s="1">
        <v>0.84</v>
      </c>
      <c r="O207">
        <v>3</v>
      </c>
      <c r="P207" t="s">
        <v>18</v>
      </c>
      <c r="Q207">
        <v>0</v>
      </c>
      <c r="R207">
        <v>0</v>
      </c>
    </row>
    <row r="208" spans="1:18" x14ac:dyDescent="0.25">
      <c r="A208">
        <v>207</v>
      </c>
      <c r="B208" t="s">
        <v>22</v>
      </c>
      <c r="C208" s="1">
        <v>0.7</v>
      </c>
      <c r="D208" s="1">
        <v>0.88</v>
      </c>
      <c r="E208" s="1">
        <v>0.6</v>
      </c>
      <c r="F208">
        <v>6.47</v>
      </c>
      <c r="G208">
        <v>74</v>
      </c>
      <c r="H208">
        <v>79</v>
      </c>
      <c r="I208">
        <v>51</v>
      </c>
      <c r="J208">
        <v>0</v>
      </c>
      <c r="K208">
        <v>5</v>
      </c>
      <c r="L208">
        <v>14</v>
      </c>
      <c r="M208">
        <v>4</v>
      </c>
      <c r="N208" s="1">
        <v>0.92</v>
      </c>
      <c r="O208">
        <v>4</v>
      </c>
      <c r="P208" t="s">
        <v>18</v>
      </c>
      <c r="Q208">
        <v>0</v>
      </c>
      <c r="R208">
        <v>0</v>
      </c>
    </row>
    <row r="209" spans="1:18" x14ac:dyDescent="0.25">
      <c r="A209">
        <v>208</v>
      </c>
      <c r="B209" t="s">
        <v>22</v>
      </c>
      <c r="C209" s="1">
        <v>0.69</v>
      </c>
      <c r="D209" s="1">
        <v>0.63</v>
      </c>
      <c r="E209" s="1">
        <v>0.73</v>
      </c>
      <c r="F209">
        <v>7.2</v>
      </c>
      <c r="G209">
        <v>67</v>
      </c>
      <c r="H209">
        <v>83</v>
      </c>
      <c r="I209">
        <v>82</v>
      </c>
      <c r="J209">
        <v>0</v>
      </c>
      <c r="K209">
        <v>3</v>
      </c>
      <c r="L209">
        <v>23</v>
      </c>
      <c r="M209">
        <v>4</v>
      </c>
      <c r="N209" s="1">
        <v>0.62</v>
      </c>
      <c r="O209">
        <v>1</v>
      </c>
      <c r="P209" t="s">
        <v>18</v>
      </c>
      <c r="Q209">
        <v>1</v>
      </c>
      <c r="R209">
        <v>8.57</v>
      </c>
    </row>
    <row r="210" spans="1:18" x14ac:dyDescent="0.25">
      <c r="A210">
        <v>209</v>
      </c>
      <c r="B210" t="s">
        <v>22</v>
      </c>
      <c r="C210" s="1">
        <v>0.68</v>
      </c>
      <c r="D210" s="1">
        <v>0.77</v>
      </c>
      <c r="E210" s="1">
        <v>0.72</v>
      </c>
      <c r="F210">
        <v>8.31</v>
      </c>
      <c r="G210">
        <v>44</v>
      </c>
      <c r="H210">
        <v>68</v>
      </c>
      <c r="I210">
        <v>57</v>
      </c>
      <c r="J210">
        <v>0</v>
      </c>
      <c r="K210">
        <v>2</v>
      </c>
      <c r="L210">
        <v>19</v>
      </c>
      <c r="M210">
        <v>3</v>
      </c>
      <c r="N210" s="1">
        <v>0.65</v>
      </c>
      <c r="O210">
        <v>5</v>
      </c>
      <c r="P210" t="s">
        <v>19</v>
      </c>
      <c r="Q210">
        <v>0</v>
      </c>
      <c r="R210">
        <v>0</v>
      </c>
    </row>
    <row r="211" spans="1:18" x14ac:dyDescent="0.25">
      <c r="A211">
        <v>210</v>
      </c>
      <c r="B211" t="s">
        <v>23</v>
      </c>
      <c r="C211" s="1">
        <v>0.68</v>
      </c>
      <c r="D211" s="1">
        <v>0.6</v>
      </c>
      <c r="E211" s="1">
        <v>0.7</v>
      </c>
      <c r="F211">
        <v>7.38</v>
      </c>
      <c r="G211">
        <v>80</v>
      </c>
      <c r="H211">
        <v>48</v>
      </c>
      <c r="I211">
        <v>95</v>
      </c>
      <c r="J211">
        <v>3</v>
      </c>
      <c r="K211">
        <v>3</v>
      </c>
      <c r="L211">
        <v>15</v>
      </c>
      <c r="M211">
        <v>2</v>
      </c>
      <c r="N211" s="1">
        <v>0.87</v>
      </c>
      <c r="O211">
        <v>0</v>
      </c>
      <c r="P211" t="s">
        <v>19</v>
      </c>
      <c r="Q211">
        <v>0</v>
      </c>
      <c r="R211">
        <v>0</v>
      </c>
    </row>
    <row r="212" spans="1:18" x14ac:dyDescent="0.25">
      <c r="A212">
        <v>211</v>
      </c>
      <c r="B212" t="s">
        <v>23</v>
      </c>
      <c r="C212" s="1">
        <v>0.61</v>
      </c>
      <c r="D212" s="1">
        <v>0.88</v>
      </c>
      <c r="E212" s="1">
        <v>0.77</v>
      </c>
      <c r="F212">
        <v>8.84</v>
      </c>
      <c r="G212">
        <v>95</v>
      </c>
      <c r="H212">
        <v>82</v>
      </c>
      <c r="I212">
        <v>76</v>
      </c>
      <c r="J212">
        <v>3</v>
      </c>
      <c r="K212">
        <v>0</v>
      </c>
      <c r="L212">
        <v>1</v>
      </c>
      <c r="M212">
        <v>2</v>
      </c>
      <c r="N212" s="1">
        <v>0.61</v>
      </c>
      <c r="O212">
        <v>2</v>
      </c>
      <c r="P212" t="s">
        <v>19</v>
      </c>
      <c r="Q212">
        <v>1</v>
      </c>
      <c r="R212">
        <v>11.91</v>
      </c>
    </row>
    <row r="213" spans="1:18" x14ac:dyDescent="0.25">
      <c r="A213">
        <v>212</v>
      </c>
      <c r="B213" t="s">
        <v>23</v>
      </c>
      <c r="C213" s="1">
        <v>0.86</v>
      </c>
      <c r="D213" s="1">
        <v>0.74</v>
      </c>
      <c r="E213" s="1">
        <v>0.63</v>
      </c>
      <c r="F213">
        <v>8.59</v>
      </c>
      <c r="G213">
        <v>87</v>
      </c>
      <c r="H213">
        <v>42</v>
      </c>
      <c r="I213">
        <v>83</v>
      </c>
      <c r="J213">
        <v>0</v>
      </c>
      <c r="K213">
        <v>0</v>
      </c>
      <c r="L213">
        <v>12</v>
      </c>
      <c r="M213">
        <v>4</v>
      </c>
      <c r="N213" s="1">
        <v>0.91</v>
      </c>
      <c r="O213">
        <v>0</v>
      </c>
      <c r="P213" t="s">
        <v>19</v>
      </c>
      <c r="Q213">
        <v>0</v>
      </c>
      <c r="R213">
        <v>0</v>
      </c>
    </row>
    <row r="214" spans="1:18" x14ac:dyDescent="0.25">
      <c r="A214">
        <v>213</v>
      </c>
      <c r="B214" t="s">
        <v>23</v>
      </c>
      <c r="C214" s="1">
        <v>0.91</v>
      </c>
      <c r="D214" s="1">
        <v>0.7</v>
      </c>
      <c r="E214" s="1">
        <v>0.56999999999999995</v>
      </c>
      <c r="F214">
        <v>6.04</v>
      </c>
      <c r="G214">
        <v>93</v>
      </c>
      <c r="H214">
        <v>78</v>
      </c>
      <c r="I214">
        <v>63</v>
      </c>
      <c r="J214">
        <v>1</v>
      </c>
      <c r="K214">
        <v>2</v>
      </c>
      <c r="L214">
        <v>17</v>
      </c>
      <c r="M214">
        <v>3</v>
      </c>
      <c r="N214" s="1">
        <v>0.85</v>
      </c>
      <c r="O214">
        <v>0</v>
      </c>
      <c r="P214" t="s">
        <v>19</v>
      </c>
      <c r="Q214">
        <v>0</v>
      </c>
      <c r="R214">
        <v>0</v>
      </c>
    </row>
    <row r="215" spans="1:18" x14ac:dyDescent="0.25">
      <c r="A215">
        <v>214</v>
      </c>
      <c r="B215" t="s">
        <v>23</v>
      </c>
      <c r="C215" s="1">
        <v>0.66</v>
      </c>
      <c r="D215" s="1">
        <v>0.59</v>
      </c>
      <c r="E215" s="1">
        <v>0.62</v>
      </c>
      <c r="F215">
        <v>5.71</v>
      </c>
      <c r="G215">
        <v>55</v>
      </c>
      <c r="H215">
        <v>68</v>
      </c>
      <c r="I215">
        <v>76</v>
      </c>
      <c r="J215">
        <v>0</v>
      </c>
      <c r="K215">
        <v>5</v>
      </c>
      <c r="L215">
        <v>21</v>
      </c>
      <c r="M215">
        <v>1</v>
      </c>
      <c r="N215" s="1">
        <v>0.64</v>
      </c>
      <c r="O215">
        <v>3</v>
      </c>
      <c r="P215" t="s">
        <v>18</v>
      </c>
      <c r="Q215">
        <v>0</v>
      </c>
      <c r="R215">
        <v>0</v>
      </c>
    </row>
    <row r="216" spans="1:18" x14ac:dyDescent="0.25">
      <c r="A216">
        <v>215</v>
      </c>
      <c r="B216" t="s">
        <v>23</v>
      </c>
      <c r="C216" s="1">
        <v>0.86</v>
      </c>
      <c r="D216" s="1">
        <v>0.92</v>
      </c>
      <c r="E216" s="1">
        <v>0.57999999999999996</v>
      </c>
      <c r="F216">
        <v>9.2799999999999994</v>
      </c>
      <c r="G216">
        <v>80</v>
      </c>
      <c r="H216">
        <v>60</v>
      </c>
      <c r="I216">
        <v>93</v>
      </c>
      <c r="J216">
        <v>0</v>
      </c>
      <c r="K216">
        <v>1</v>
      </c>
      <c r="L216">
        <v>18</v>
      </c>
      <c r="M216">
        <v>4</v>
      </c>
      <c r="N216" s="1">
        <v>0.7</v>
      </c>
      <c r="O216">
        <v>0</v>
      </c>
      <c r="P216" t="s">
        <v>18</v>
      </c>
      <c r="Q216">
        <v>1</v>
      </c>
      <c r="R216">
        <v>12.96</v>
      </c>
    </row>
    <row r="217" spans="1:18" x14ac:dyDescent="0.25">
      <c r="A217">
        <v>216</v>
      </c>
      <c r="B217" t="s">
        <v>23</v>
      </c>
      <c r="C217" s="1">
        <v>0.88</v>
      </c>
      <c r="D217" s="1">
        <v>0.64</v>
      </c>
      <c r="E217" s="1">
        <v>0.66</v>
      </c>
      <c r="F217">
        <v>5.84</v>
      </c>
      <c r="G217">
        <v>57</v>
      </c>
      <c r="H217">
        <v>74</v>
      </c>
      <c r="I217">
        <v>68</v>
      </c>
      <c r="J217">
        <v>2</v>
      </c>
      <c r="K217">
        <v>0</v>
      </c>
      <c r="L217">
        <v>10</v>
      </c>
      <c r="M217">
        <v>5</v>
      </c>
      <c r="N217" s="1">
        <v>0.69</v>
      </c>
      <c r="O217">
        <v>2</v>
      </c>
      <c r="P217" t="s">
        <v>18</v>
      </c>
      <c r="Q217">
        <v>0</v>
      </c>
      <c r="R217">
        <v>0</v>
      </c>
    </row>
    <row r="218" spans="1:18" x14ac:dyDescent="0.25">
      <c r="A218">
        <v>217</v>
      </c>
      <c r="B218" t="s">
        <v>22</v>
      </c>
      <c r="C218" s="1">
        <v>0.77</v>
      </c>
      <c r="D218" s="1">
        <v>0.68</v>
      </c>
      <c r="E218" s="1">
        <v>0.85</v>
      </c>
      <c r="F218">
        <v>6.14</v>
      </c>
      <c r="G218">
        <v>52</v>
      </c>
      <c r="H218">
        <v>92</v>
      </c>
      <c r="I218">
        <v>49</v>
      </c>
      <c r="J218">
        <v>2</v>
      </c>
      <c r="K218">
        <v>0</v>
      </c>
      <c r="L218">
        <v>13</v>
      </c>
      <c r="M218">
        <v>4</v>
      </c>
      <c r="N218" s="1">
        <v>0.74</v>
      </c>
      <c r="O218">
        <v>2</v>
      </c>
      <c r="P218" t="s">
        <v>19</v>
      </c>
      <c r="Q218">
        <v>0</v>
      </c>
      <c r="R218">
        <v>0</v>
      </c>
    </row>
    <row r="219" spans="1:18" x14ac:dyDescent="0.25">
      <c r="A219">
        <v>218</v>
      </c>
      <c r="B219" t="s">
        <v>23</v>
      </c>
      <c r="C219" s="1">
        <v>0.9</v>
      </c>
      <c r="D219" s="1">
        <v>0.71</v>
      </c>
      <c r="E219" s="1">
        <v>0.79</v>
      </c>
      <c r="F219">
        <v>5.6</v>
      </c>
      <c r="G219">
        <v>82</v>
      </c>
      <c r="H219">
        <v>87</v>
      </c>
      <c r="I219">
        <v>53</v>
      </c>
      <c r="J219">
        <v>2</v>
      </c>
      <c r="K219">
        <v>2</v>
      </c>
      <c r="L219">
        <v>2</v>
      </c>
      <c r="M219">
        <v>0</v>
      </c>
      <c r="N219" s="1">
        <v>0.77</v>
      </c>
      <c r="O219">
        <v>3</v>
      </c>
      <c r="P219" t="s">
        <v>19</v>
      </c>
      <c r="Q219">
        <v>0</v>
      </c>
      <c r="R219">
        <v>0</v>
      </c>
    </row>
    <row r="220" spans="1:18" x14ac:dyDescent="0.25">
      <c r="A220">
        <v>219</v>
      </c>
      <c r="B220" t="s">
        <v>22</v>
      </c>
      <c r="C220" s="1">
        <v>0.84</v>
      </c>
      <c r="D220" s="1">
        <v>0.7</v>
      </c>
      <c r="E220" s="1">
        <v>0.7</v>
      </c>
      <c r="F220">
        <v>8.1999999999999993</v>
      </c>
      <c r="G220">
        <v>64</v>
      </c>
      <c r="H220">
        <v>49</v>
      </c>
      <c r="I220">
        <v>55</v>
      </c>
      <c r="J220">
        <v>4</v>
      </c>
      <c r="K220">
        <v>1</v>
      </c>
      <c r="L220">
        <v>8</v>
      </c>
      <c r="M220">
        <v>2</v>
      </c>
      <c r="N220" s="1">
        <v>0.73</v>
      </c>
      <c r="O220">
        <v>4</v>
      </c>
      <c r="P220" t="s">
        <v>19</v>
      </c>
      <c r="Q220">
        <v>0</v>
      </c>
      <c r="R220">
        <v>0</v>
      </c>
    </row>
    <row r="221" spans="1:18" x14ac:dyDescent="0.25">
      <c r="A221">
        <v>220</v>
      </c>
      <c r="B221" t="s">
        <v>23</v>
      </c>
      <c r="C221" s="1">
        <v>0.67</v>
      </c>
      <c r="D221" s="1">
        <v>0.93</v>
      </c>
      <c r="E221" s="1">
        <v>0.68</v>
      </c>
      <c r="F221">
        <v>8</v>
      </c>
      <c r="G221">
        <v>49</v>
      </c>
      <c r="H221">
        <v>62</v>
      </c>
      <c r="I221">
        <v>76</v>
      </c>
      <c r="J221">
        <v>2</v>
      </c>
      <c r="K221">
        <v>3</v>
      </c>
      <c r="L221">
        <v>4</v>
      </c>
      <c r="M221">
        <v>3</v>
      </c>
      <c r="N221" s="1">
        <v>0.87</v>
      </c>
      <c r="O221">
        <v>3</v>
      </c>
      <c r="P221" t="s">
        <v>19</v>
      </c>
      <c r="Q221">
        <v>0</v>
      </c>
      <c r="R221">
        <v>0</v>
      </c>
    </row>
    <row r="222" spans="1:18" x14ac:dyDescent="0.25">
      <c r="A222">
        <v>221</v>
      </c>
      <c r="B222" t="s">
        <v>23</v>
      </c>
      <c r="C222" s="1">
        <v>0.63</v>
      </c>
      <c r="D222" s="1">
        <v>0.81</v>
      </c>
      <c r="E222" s="1">
        <v>0.67</v>
      </c>
      <c r="F222">
        <v>9.74</v>
      </c>
      <c r="G222">
        <v>68</v>
      </c>
      <c r="H222">
        <v>78</v>
      </c>
      <c r="I222">
        <v>50</v>
      </c>
      <c r="J222">
        <v>2</v>
      </c>
      <c r="K222">
        <v>4</v>
      </c>
      <c r="L222">
        <v>13</v>
      </c>
      <c r="M222">
        <v>1</v>
      </c>
      <c r="N222" s="1">
        <v>0.89</v>
      </c>
      <c r="O222">
        <v>3</v>
      </c>
      <c r="P222" t="s">
        <v>19</v>
      </c>
      <c r="Q222">
        <v>0</v>
      </c>
      <c r="R222">
        <v>0</v>
      </c>
    </row>
    <row r="223" spans="1:18" x14ac:dyDescent="0.25">
      <c r="A223">
        <v>222</v>
      </c>
      <c r="B223" t="s">
        <v>23</v>
      </c>
      <c r="C223" s="1">
        <v>0.84</v>
      </c>
      <c r="D223" s="1">
        <v>0.72</v>
      </c>
      <c r="E223" s="1">
        <v>0.61</v>
      </c>
      <c r="F223">
        <v>9.31</v>
      </c>
      <c r="G223">
        <v>49</v>
      </c>
      <c r="H223">
        <v>64</v>
      </c>
      <c r="I223">
        <v>90</v>
      </c>
      <c r="J223">
        <v>1</v>
      </c>
      <c r="K223">
        <v>2</v>
      </c>
      <c r="L223">
        <v>6</v>
      </c>
      <c r="M223">
        <v>5</v>
      </c>
      <c r="N223" s="1">
        <v>0.72</v>
      </c>
      <c r="O223">
        <v>0</v>
      </c>
      <c r="P223" t="s">
        <v>18</v>
      </c>
      <c r="Q223">
        <v>1</v>
      </c>
      <c r="R223">
        <v>14.74</v>
      </c>
    </row>
    <row r="224" spans="1:18" x14ac:dyDescent="0.25">
      <c r="A224">
        <v>223</v>
      </c>
      <c r="B224" t="s">
        <v>22</v>
      </c>
      <c r="C224" s="1">
        <v>0.93</v>
      </c>
      <c r="D224" s="1">
        <v>0.62</v>
      </c>
      <c r="E224" s="1">
        <v>0.66</v>
      </c>
      <c r="F224">
        <v>7.27</v>
      </c>
      <c r="G224">
        <v>45</v>
      </c>
      <c r="H224">
        <v>63</v>
      </c>
      <c r="I224">
        <v>65</v>
      </c>
      <c r="J224">
        <v>3</v>
      </c>
      <c r="K224">
        <v>1</v>
      </c>
      <c r="L224">
        <v>11</v>
      </c>
      <c r="M224">
        <v>1</v>
      </c>
      <c r="N224" s="1">
        <v>0.79</v>
      </c>
      <c r="O224">
        <v>1</v>
      </c>
      <c r="P224" t="s">
        <v>18</v>
      </c>
      <c r="Q224">
        <v>1</v>
      </c>
      <c r="R224">
        <v>14.23</v>
      </c>
    </row>
    <row r="225" spans="1:18" x14ac:dyDescent="0.25">
      <c r="A225">
        <v>224</v>
      </c>
      <c r="B225" t="s">
        <v>22</v>
      </c>
      <c r="C225" s="1">
        <v>0.9</v>
      </c>
      <c r="D225" s="1">
        <v>0.54</v>
      </c>
      <c r="E225" s="1">
        <v>0.57999999999999996</v>
      </c>
      <c r="F225">
        <v>7.1</v>
      </c>
      <c r="G225">
        <v>55</v>
      </c>
      <c r="H225">
        <v>59</v>
      </c>
      <c r="I225">
        <v>79</v>
      </c>
      <c r="J225">
        <v>3</v>
      </c>
      <c r="K225">
        <v>4</v>
      </c>
      <c r="L225">
        <v>20</v>
      </c>
      <c r="M225">
        <v>5</v>
      </c>
      <c r="N225" s="1">
        <v>0.61</v>
      </c>
      <c r="O225">
        <v>5</v>
      </c>
      <c r="P225" t="s">
        <v>19</v>
      </c>
      <c r="Q225">
        <v>0</v>
      </c>
      <c r="R225">
        <v>0</v>
      </c>
    </row>
    <row r="226" spans="1:18" x14ac:dyDescent="0.25">
      <c r="A226">
        <v>225</v>
      </c>
      <c r="B226" t="s">
        <v>22</v>
      </c>
      <c r="C226" s="1">
        <v>0.56000000000000005</v>
      </c>
      <c r="D226" s="1">
        <v>0.53</v>
      </c>
      <c r="E226" s="1">
        <v>0.56000000000000005</v>
      </c>
      <c r="F226">
        <v>6.78</v>
      </c>
      <c r="G226">
        <v>64</v>
      </c>
      <c r="H226">
        <v>54</v>
      </c>
      <c r="I226">
        <v>58</v>
      </c>
      <c r="J226">
        <v>3</v>
      </c>
      <c r="K226">
        <v>2</v>
      </c>
      <c r="L226">
        <v>17</v>
      </c>
      <c r="M226">
        <v>4</v>
      </c>
      <c r="N226" s="1">
        <v>0.84</v>
      </c>
      <c r="O226">
        <v>4</v>
      </c>
      <c r="P226" t="s">
        <v>18</v>
      </c>
      <c r="Q226">
        <v>0</v>
      </c>
      <c r="R226">
        <v>0</v>
      </c>
    </row>
    <row r="227" spans="1:18" x14ac:dyDescent="0.25">
      <c r="A227">
        <v>226</v>
      </c>
      <c r="B227" t="s">
        <v>22</v>
      </c>
      <c r="C227" s="1">
        <v>0.9</v>
      </c>
      <c r="D227" s="1">
        <v>0.77</v>
      </c>
      <c r="E227" s="1">
        <v>0.89</v>
      </c>
      <c r="F227">
        <v>6.16</v>
      </c>
      <c r="G227">
        <v>83</v>
      </c>
      <c r="H227">
        <v>60</v>
      </c>
      <c r="I227">
        <v>91</v>
      </c>
      <c r="J227">
        <v>4</v>
      </c>
      <c r="K227">
        <v>3</v>
      </c>
      <c r="L227">
        <v>10</v>
      </c>
      <c r="M227">
        <v>1</v>
      </c>
      <c r="N227" s="1">
        <v>0.71</v>
      </c>
      <c r="O227">
        <v>4</v>
      </c>
      <c r="P227" t="s">
        <v>19</v>
      </c>
      <c r="Q227">
        <v>0</v>
      </c>
      <c r="R227">
        <v>0</v>
      </c>
    </row>
    <row r="228" spans="1:18" x14ac:dyDescent="0.25">
      <c r="A228">
        <v>227</v>
      </c>
      <c r="B228" t="s">
        <v>23</v>
      </c>
      <c r="C228" s="1">
        <v>0.62</v>
      </c>
      <c r="D228" s="1">
        <v>0.63</v>
      </c>
      <c r="E228" s="1">
        <v>0.56999999999999995</v>
      </c>
      <c r="F228">
        <v>6.09</v>
      </c>
      <c r="G228">
        <v>43</v>
      </c>
      <c r="H228">
        <v>92</v>
      </c>
      <c r="I228">
        <v>93</v>
      </c>
      <c r="J228">
        <v>0</v>
      </c>
      <c r="K228">
        <v>3</v>
      </c>
      <c r="L228">
        <v>23</v>
      </c>
      <c r="M228">
        <v>1</v>
      </c>
      <c r="N228" s="1">
        <v>0.84</v>
      </c>
      <c r="O228">
        <v>4</v>
      </c>
      <c r="P228" t="s">
        <v>19</v>
      </c>
      <c r="Q228">
        <v>0</v>
      </c>
      <c r="R228">
        <v>0</v>
      </c>
    </row>
    <row r="229" spans="1:18" x14ac:dyDescent="0.25">
      <c r="A229">
        <v>228</v>
      </c>
      <c r="B229" t="s">
        <v>22</v>
      </c>
      <c r="C229" s="1">
        <v>0.67</v>
      </c>
      <c r="D229" s="1">
        <v>0.56999999999999995</v>
      </c>
      <c r="E229" s="1">
        <v>0.57999999999999996</v>
      </c>
      <c r="F229">
        <v>6.07</v>
      </c>
      <c r="G229">
        <v>76</v>
      </c>
      <c r="H229">
        <v>81</v>
      </c>
      <c r="I229">
        <v>57</v>
      </c>
      <c r="J229">
        <v>2</v>
      </c>
      <c r="K229">
        <v>1</v>
      </c>
      <c r="L229">
        <v>8</v>
      </c>
      <c r="M229">
        <v>4</v>
      </c>
      <c r="N229" s="1">
        <v>0.63</v>
      </c>
      <c r="O229">
        <v>0</v>
      </c>
      <c r="P229" t="s">
        <v>19</v>
      </c>
      <c r="Q229">
        <v>0</v>
      </c>
      <c r="R229">
        <v>0</v>
      </c>
    </row>
    <row r="230" spans="1:18" x14ac:dyDescent="0.25">
      <c r="A230">
        <v>229</v>
      </c>
      <c r="B230" t="s">
        <v>23</v>
      </c>
      <c r="C230" s="1">
        <v>0.86</v>
      </c>
      <c r="D230" s="1">
        <v>0.57999999999999996</v>
      </c>
      <c r="E230" s="1">
        <v>0.66</v>
      </c>
      <c r="F230">
        <v>5.99</v>
      </c>
      <c r="G230">
        <v>73</v>
      </c>
      <c r="H230">
        <v>51</v>
      </c>
      <c r="I230">
        <v>69</v>
      </c>
      <c r="J230">
        <v>1</v>
      </c>
      <c r="K230">
        <v>1</v>
      </c>
      <c r="L230">
        <v>10</v>
      </c>
      <c r="M230">
        <v>2</v>
      </c>
      <c r="N230" s="1">
        <v>0.71</v>
      </c>
      <c r="O230">
        <v>3</v>
      </c>
      <c r="P230" t="s">
        <v>19</v>
      </c>
      <c r="Q230">
        <v>0</v>
      </c>
      <c r="R230">
        <v>0</v>
      </c>
    </row>
    <row r="231" spans="1:18" x14ac:dyDescent="0.25">
      <c r="A231">
        <v>230</v>
      </c>
      <c r="B231" t="s">
        <v>23</v>
      </c>
      <c r="C231" s="1">
        <v>0.62</v>
      </c>
      <c r="D231" s="1">
        <v>0.84</v>
      </c>
      <c r="E231" s="1">
        <v>0.73</v>
      </c>
      <c r="F231">
        <v>6.53</v>
      </c>
      <c r="G231">
        <v>58</v>
      </c>
      <c r="H231">
        <v>57</v>
      </c>
      <c r="I231">
        <v>71</v>
      </c>
      <c r="J231">
        <v>4</v>
      </c>
      <c r="K231">
        <v>3</v>
      </c>
      <c r="L231">
        <v>17</v>
      </c>
      <c r="M231">
        <v>0</v>
      </c>
      <c r="N231" s="1">
        <v>0.66</v>
      </c>
      <c r="O231">
        <v>5</v>
      </c>
      <c r="P231" t="s">
        <v>19</v>
      </c>
      <c r="Q231">
        <v>0</v>
      </c>
      <c r="R231">
        <v>0</v>
      </c>
    </row>
    <row r="232" spans="1:18" x14ac:dyDescent="0.25">
      <c r="A232">
        <v>231</v>
      </c>
      <c r="B232" t="s">
        <v>22</v>
      </c>
      <c r="C232" s="1">
        <v>0.85</v>
      </c>
      <c r="D232" s="1">
        <v>0.86</v>
      </c>
      <c r="E232" s="1">
        <v>0.64</v>
      </c>
      <c r="F232">
        <v>6.82</v>
      </c>
      <c r="G232">
        <v>72</v>
      </c>
      <c r="H232">
        <v>99</v>
      </c>
      <c r="I232">
        <v>62</v>
      </c>
      <c r="J232">
        <v>3</v>
      </c>
      <c r="K232">
        <v>3</v>
      </c>
      <c r="L232">
        <v>1</v>
      </c>
      <c r="M232">
        <v>2</v>
      </c>
      <c r="N232" s="1">
        <v>0.97</v>
      </c>
      <c r="O232">
        <v>0</v>
      </c>
      <c r="P232" t="s">
        <v>18</v>
      </c>
      <c r="Q232">
        <v>0</v>
      </c>
      <c r="R232">
        <v>0</v>
      </c>
    </row>
    <row r="233" spans="1:18" x14ac:dyDescent="0.25">
      <c r="A233">
        <v>232</v>
      </c>
      <c r="B233" t="s">
        <v>22</v>
      </c>
      <c r="C233" s="1">
        <v>0.8</v>
      </c>
      <c r="D233" s="1">
        <v>0.7</v>
      </c>
      <c r="E233" s="1">
        <v>0.55000000000000004</v>
      </c>
      <c r="F233">
        <v>9.6300000000000008</v>
      </c>
      <c r="G233">
        <v>43</v>
      </c>
      <c r="H233">
        <v>62</v>
      </c>
      <c r="I233">
        <v>92</v>
      </c>
      <c r="J233">
        <v>4</v>
      </c>
      <c r="K233">
        <v>2</v>
      </c>
      <c r="L233">
        <v>19</v>
      </c>
      <c r="M233">
        <v>2</v>
      </c>
      <c r="N233" s="1">
        <v>0.99</v>
      </c>
      <c r="O233">
        <v>2</v>
      </c>
      <c r="P233" t="s">
        <v>18</v>
      </c>
      <c r="Q233">
        <v>1</v>
      </c>
      <c r="R233">
        <v>3.17</v>
      </c>
    </row>
    <row r="234" spans="1:18" x14ac:dyDescent="0.25">
      <c r="A234">
        <v>233</v>
      </c>
      <c r="B234" t="s">
        <v>22</v>
      </c>
      <c r="C234" s="1">
        <v>0.51</v>
      </c>
      <c r="D234" s="1">
        <v>0.67</v>
      </c>
      <c r="E234" s="1">
        <v>0.71</v>
      </c>
      <c r="F234">
        <v>7.99</v>
      </c>
      <c r="G234">
        <v>83</v>
      </c>
      <c r="H234">
        <v>94</v>
      </c>
      <c r="I234">
        <v>51</v>
      </c>
      <c r="J234">
        <v>1</v>
      </c>
      <c r="K234">
        <v>5</v>
      </c>
      <c r="L234">
        <v>12</v>
      </c>
      <c r="M234">
        <v>0</v>
      </c>
      <c r="N234" s="1">
        <v>0.91</v>
      </c>
      <c r="O234">
        <v>1</v>
      </c>
      <c r="P234" t="s">
        <v>18</v>
      </c>
      <c r="Q234">
        <v>0</v>
      </c>
      <c r="R234">
        <v>0</v>
      </c>
    </row>
    <row r="235" spans="1:18" x14ac:dyDescent="0.25">
      <c r="A235">
        <v>234</v>
      </c>
      <c r="B235" t="s">
        <v>22</v>
      </c>
      <c r="C235" s="1">
        <v>0.65</v>
      </c>
      <c r="D235" s="1">
        <v>0.82</v>
      </c>
      <c r="E235" s="1">
        <v>0.7</v>
      </c>
      <c r="F235">
        <v>9.75</v>
      </c>
      <c r="G235">
        <v>73</v>
      </c>
      <c r="H235">
        <v>80</v>
      </c>
      <c r="I235">
        <v>97</v>
      </c>
      <c r="J235">
        <v>4</v>
      </c>
      <c r="K235">
        <v>5</v>
      </c>
      <c r="L235">
        <v>14</v>
      </c>
      <c r="M235">
        <v>4</v>
      </c>
      <c r="N235" s="1">
        <v>0.65</v>
      </c>
      <c r="O235">
        <v>1</v>
      </c>
      <c r="P235" t="s">
        <v>18</v>
      </c>
      <c r="Q235">
        <v>1</v>
      </c>
      <c r="R235">
        <v>9.0299999999999994</v>
      </c>
    </row>
    <row r="236" spans="1:18" x14ac:dyDescent="0.25">
      <c r="A236">
        <v>235</v>
      </c>
      <c r="B236" t="s">
        <v>22</v>
      </c>
      <c r="C236" s="1">
        <v>0.57999999999999996</v>
      </c>
      <c r="D236" s="1">
        <v>0.56999999999999995</v>
      </c>
      <c r="E236" s="1">
        <v>0.63</v>
      </c>
      <c r="F236">
        <v>7.1</v>
      </c>
      <c r="G236">
        <v>51</v>
      </c>
      <c r="H236">
        <v>68</v>
      </c>
      <c r="I236">
        <v>52</v>
      </c>
      <c r="J236">
        <v>3</v>
      </c>
      <c r="K236">
        <v>1</v>
      </c>
      <c r="L236">
        <v>7</v>
      </c>
      <c r="M236">
        <v>2</v>
      </c>
      <c r="N236" s="1">
        <v>0.86</v>
      </c>
      <c r="O236">
        <v>5</v>
      </c>
      <c r="P236" t="s">
        <v>19</v>
      </c>
      <c r="Q236">
        <v>0</v>
      </c>
      <c r="R236">
        <v>0</v>
      </c>
    </row>
    <row r="237" spans="1:18" x14ac:dyDescent="0.25">
      <c r="A237">
        <v>236</v>
      </c>
      <c r="B237" t="s">
        <v>22</v>
      </c>
      <c r="C237" s="1">
        <v>0.57999999999999996</v>
      </c>
      <c r="D237" s="1">
        <v>0.66</v>
      </c>
      <c r="E237" s="1">
        <v>0.63</v>
      </c>
      <c r="F237">
        <v>7.47</v>
      </c>
      <c r="G237">
        <v>70</v>
      </c>
      <c r="H237">
        <v>80</v>
      </c>
      <c r="I237">
        <v>60</v>
      </c>
      <c r="J237">
        <v>0</v>
      </c>
      <c r="K237">
        <v>4</v>
      </c>
      <c r="L237">
        <v>4</v>
      </c>
      <c r="M237">
        <v>3</v>
      </c>
      <c r="N237" s="1">
        <v>0.94</v>
      </c>
      <c r="O237">
        <v>0</v>
      </c>
      <c r="P237" t="s">
        <v>18</v>
      </c>
      <c r="Q237">
        <v>1</v>
      </c>
      <c r="R237">
        <v>8.98</v>
      </c>
    </row>
    <row r="238" spans="1:18" x14ac:dyDescent="0.25">
      <c r="A238">
        <v>237</v>
      </c>
      <c r="B238" t="s">
        <v>22</v>
      </c>
      <c r="C238" s="1">
        <v>0.87</v>
      </c>
      <c r="D238" s="1">
        <v>0.92</v>
      </c>
      <c r="E238" s="1">
        <v>0.63</v>
      </c>
      <c r="F238">
        <v>6.9</v>
      </c>
      <c r="G238">
        <v>55</v>
      </c>
      <c r="H238">
        <v>75</v>
      </c>
      <c r="I238">
        <v>60</v>
      </c>
      <c r="J238">
        <v>3</v>
      </c>
      <c r="K238">
        <v>3</v>
      </c>
      <c r="L238">
        <v>4</v>
      </c>
      <c r="M238">
        <v>3</v>
      </c>
      <c r="N238" s="1">
        <v>0.8</v>
      </c>
      <c r="O238">
        <v>3</v>
      </c>
      <c r="P238" t="s">
        <v>19</v>
      </c>
      <c r="Q238">
        <v>0</v>
      </c>
      <c r="R238">
        <v>0</v>
      </c>
    </row>
    <row r="239" spans="1:18" x14ac:dyDescent="0.25">
      <c r="A239">
        <v>238</v>
      </c>
      <c r="B239" t="s">
        <v>22</v>
      </c>
      <c r="C239" s="1">
        <v>0.6</v>
      </c>
      <c r="D239" s="1">
        <v>0.8</v>
      </c>
      <c r="E239" s="1">
        <v>0.66</v>
      </c>
      <c r="F239">
        <v>6.29</v>
      </c>
      <c r="G239">
        <v>41</v>
      </c>
      <c r="H239">
        <v>44</v>
      </c>
      <c r="I239">
        <v>68</v>
      </c>
      <c r="J239">
        <v>3</v>
      </c>
      <c r="K239">
        <v>4</v>
      </c>
      <c r="L239">
        <v>6</v>
      </c>
      <c r="M239">
        <v>0</v>
      </c>
      <c r="N239" s="1">
        <v>0.79</v>
      </c>
      <c r="O239">
        <v>4</v>
      </c>
      <c r="P239" t="s">
        <v>19</v>
      </c>
      <c r="Q239">
        <v>0</v>
      </c>
      <c r="R239">
        <v>0</v>
      </c>
    </row>
    <row r="240" spans="1:18" x14ac:dyDescent="0.25">
      <c r="A240">
        <v>239</v>
      </c>
      <c r="B240" t="s">
        <v>23</v>
      </c>
      <c r="C240" s="1">
        <v>0.71</v>
      </c>
      <c r="D240" s="1">
        <v>0.83</v>
      </c>
      <c r="E240" s="1">
        <v>0.69</v>
      </c>
      <c r="F240">
        <v>6.12</v>
      </c>
      <c r="G240">
        <v>88</v>
      </c>
      <c r="H240">
        <v>78</v>
      </c>
      <c r="I240">
        <v>68</v>
      </c>
      <c r="J240">
        <v>3</v>
      </c>
      <c r="K240">
        <v>1</v>
      </c>
      <c r="L240">
        <v>11</v>
      </c>
      <c r="M240">
        <v>3</v>
      </c>
      <c r="N240" s="1">
        <v>0.78</v>
      </c>
      <c r="O240">
        <v>5</v>
      </c>
      <c r="P240" t="s">
        <v>19</v>
      </c>
      <c r="Q240">
        <v>0</v>
      </c>
      <c r="R240">
        <v>0</v>
      </c>
    </row>
    <row r="241" spans="1:18" x14ac:dyDescent="0.25">
      <c r="A241">
        <v>240</v>
      </c>
      <c r="B241" t="s">
        <v>22</v>
      </c>
      <c r="C241" s="1">
        <v>0.82</v>
      </c>
      <c r="D241" s="1">
        <v>0.55000000000000004</v>
      </c>
      <c r="E241" s="1">
        <v>0.56000000000000005</v>
      </c>
      <c r="F241">
        <v>9.56</v>
      </c>
      <c r="G241">
        <v>97</v>
      </c>
      <c r="H241">
        <v>65</v>
      </c>
      <c r="I241">
        <v>89</v>
      </c>
      <c r="J241">
        <v>4</v>
      </c>
      <c r="K241">
        <v>1</v>
      </c>
      <c r="L241">
        <v>19</v>
      </c>
      <c r="M241">
        <v>4</v>
      </c>
      <c r="N241" s="1">
        <v>0.92</v>
      </c>
      <c r="O241">
        <v>5</v>
      </c>
      <c r="P241" t="s">
        <v>18</v>
      </c>
      <c r="Q241">
        <v>0</v>
      </c>
      <c r="R241">
        <v>0</v>
      </c>
    </row>
    <row r="242" spans="1:18" x14ac:dyDescent="0.25">
      <c r="A242">
        <v>241</v>
      </c>
      <c r="B242" t="s">
        <v>22</v>
      </c>
      <c r="C242" s="1">
        <v>0.85</v>
      </c>
      <c r="D242" s="1">
        <v>0.71</v>
      </c>
      <c r="E242" s="1">
        <v>0.65</v>
      </c>
      <c r="F242">
        <v>9.74</v>
      </c>
      <c r="G242">
        <v>99</v>
      </c>
      <c r="H242">
        <v>78</v>
      </c>
      <c r="I242">
        <v>66</v>
      </c>
      <c r="J242">
        <v>1</v>
      </c>
      <c r="K242">
        <v>0</v>
      </c>
      <c r="L242">
        <v>11</v>
      </c>
      <c r="M242">
        <v>1</v>
      </c>
      <c r="N242" s="1">
        <v>0.63</v>
      </c>
      <c r="O242">
        <v>2</v>
      </c>
      <c r="P242" t="s">
        <v>19</v>
      </c>
      <c r="Q242">
        <v>1</v>
      </c>
      <c r="R242">
        <v>8.8800000000000008</v>
      </c>
    </row>
    <row r="243" spans="1:18" x14ac:dyDescent="0.25">
      <c r="A243">
        <v>242</v>
      </c>
      <c r="B243" t="s">
        <v>23</v>
      </c>
      <c r="C243" s="1">
        <v>0.94</v>
      </c>
      <c r="D243" s="1">
        <v>0.63</v>
      </c>
      <c r="E243" s="1">
        <v>0.65</v>
      </c>
      <c r="F243">
        <v>5.69</v>
      </c>
      <c r="G243">
        <v>41</v>
      </c>
      <c r="H243">
        <v>50</v>
      </c>
      <c r="I243">
        <v>68</v>
      </c>
      <c r="J243">
        <v>3</v>
      </c>
      <c r="K243">
        <v>3</v>
      </c>
      <c r="L243">
        <v>8</v>
      </c>
      <c r="M243">
        <v>4</v>
      </c>
      <c r="N243" s="1">
        <v>0.78</v>
      </c>
      <c r="O243">
        <v>2</v>
      </c>
      <c r="P243" t="s">
        <v>18</v>
      </c>
      <c r="Q243">
        <v>0</v>
      </c>
      <c r="R243">
        <v>0</v>
      </c>
    </row>
    <row r="244" spans="1:18" x14ac:dyDescent="0.25">
      <c r="A244">
        <v>243</v>
      </c>
      <c r="B244" t="s">
        <v>22</v>
      </c>
      <c r="C244" s="1">
        <v>0.72</v>
      </c>
      <c r="D244" s="1">
        <v>0.52</v>
      </c>
      <c r="E244" s="1">
        <v>0.62</v>
      </c>
      <c r="F244">
        <v>6.15</v>
      </c>
      <c r="G244">
        <v>75</v>
      </c>
      <c r="H244">
        <v>81</v>
      </c>
      <c r="I244">
        <v>54</v>
      </c>
      <c r="J244">
        <v>4</v>
      </c>
      <c r="K244">
        <v>5</v>
      </c>
      <c r="L244">
        <v>3</v>
      </c>
      <c r="M244">
        <v>0</v>
      </c>
      <c r="N244" s="1">
        <v>0.87</v>
      </c>
      <c r="O244">
        <v>5</v>
      </c>
      <c r="P244" t="s">
        <v>19</v>
      </c>
      <c r="Q244">
        <v>0</v>
      </c>
      <c r="R244">
        <v>0</v>
      </c>
    </row>
    <row r="245" spans="1:18" x14ac:dyDescent="0.25">
      <c r="A245">
        <v>244</v>
      </c>
      <c r="B245" t="s">
        <v>23</v>
      </c>
      <c r="C245" s="1">
        <v>0.94</v>
      </c>
      <c r="D245" s="1">
        <v>0.61</v>
      </c>
      <c r="E245" s="1">
        <v>0.86</v>
      </c>
      <c r="F245">
        <v>7.32</v>
      </c>
      <c r="G245">
        <v>45</v>
      </c>
      <c r="H245">
        <v>50</v>
      </c>
      <c r="I245">
        <v>86</v>
      </c>
      <c r="J245">
        <v>1</v>
      </c>
      <c r="K245">
        <v>5</v>
      </c>
      <c r="L245">
        <v>7</v>
      </c>
      <c r="M245">
        <v>1</v>
      </c>
      <c r="N245" s="1">
        <v>0.81</v>
      </c>
      <c r="O245">
        <v>1</v>
      </c>
      <c r="P245" t="s">
        <v>19</v>
      </c>
      <c r="Q245">
        <v>0</v>
      </c>
      <c r="R245">
        <v>0</v>
      </c>
    </row>
    <row r="246" spans="1:18" x14ac:dyDescent="0.25">
      <c r="A246">
        <v>245</v>
      </c>
      <c r="B246" t="s">
        <v>23</v>
      </c>
      <c r="C246" s="1">
        <v>0.94</v>
      </c>
      <c r="D246" s="1">
        <v>0.85</v>
      </c>
      <c r="E246" s="1">
        <v>0.6</v>
      </c>
      <c r="F246">
        <v>6.3</v>
      </c>
      <c r="G246">
        <v>99</v>
      </c>
      <c r="H246">
        <v>95</v>
      </c>
      <c r="I246">
        <v>51</v>
      </c>
      <c r="J246">
        <v>0</v>
      </c>
      <c r="K246">
        <v>1</v>
      </c>
      <c r="L246">
        <v>18</v>
      </c>
      <c r="M246">
        <v>3</v>
      </c>
      <c r="N246" s="1">
        <v>0.83</v>
      </c>
      <c r="O246">
        <v>5</v>
      </c>
      <c r="P246" t="s">
        <v>19</v>
      </c>
      <c r="Q246">
        <v>0</v>
      </c>
      <c r="R246">
        <v>0</v>
      </c>
    </row>
    <row r="247" spans="1:18" x14ac:dyDescent="0.25">
      <c r="A247">
        <v>246</v>
      </c>
      <c r="B247" t="s">
        <v>22</v>
      </c>
      <c r="C247" s="1">
        <v>0.83</v>
      </c>
      <c r="D247" s="1">
        <v>0.61</v>
      </c>
      <c r="E247" s="1">
        <v>0.74</v>
      </c>
      <c r="F247">
        <v>7.06</v>
      </c>
      <c r="G247">
        <v>62</v>
      </c>
      <c r="H247">
        <v>95</v>
      </c>
      <c r="I247">
        <v>97</v>
      </c>
      <c r="J247">
        <v>3</v>
      </c>
      <c r="K247">
        <v>1</v>
      </c>
      <c r="L247">
        <v>21</v>
      </c>
      <c r="M247">
        <v>2</v>
      </c>
      <c r="N247" s="1">
        <v>0.89</v>
      </c>
      <c r="O247">
        <v>3</v>
      </c>
      <c r="P247" t="s">
        <v>18</v>
      </c>
      <c r="Q247">
        <v>0</v>
      </c>
      <c r="R247">
        <v>0</v>
      </c>
    </row>
    <row r="248" spans="1:18" x14ac:dyDescent="0.25">
      <c r="A248">
        <v>247</v>
      </c>
      <c r="B248" t="s">
        <v>23</v>
      </c>
      <c r="C248" s="1">
        <v>0.57999999999999996</v>
      </c>
      <c r="D248" s="1">
        <v>0.94</v>
      </c>
      <c r="E248" s="1">
        <v>0.89</v>
      </c>
      <c r="F248">
        <v>6.06</v>
      </c>
      <c r="G248">
        <v>78</v>
      </c>
      <c r="H248">
        <v>57</v>
      </c>
      <c r="I248">
        <v>80</v>
      </c>
      <c r="J248">
        <v>2</v>
      </c>
      <c r="K248">
        <v>3</v>
      </c>
      <c r="L248">
        <v>0</v>
      </c>
      <c r="M248">
        <v>3</v>
      </c>
      <c r="N248" s="1">
        <v>0.88</v>
      </c>
      <c r="O248">
        <v>4</v>
      </c>
      <c r="P248" t="s">
        <v>19</v>
      </c>
      <c r="Q248">
        <v>0</v>
      </c>
      <c r="R248">
        <v>0</v>
      </c>
    </row>
    <row r="249" spans="1:18" x14ac:dyDescent="0.25">
      <c r="A249">
        <v>248</v>
      </c>
      <c r="B249" t="s">
        <v>23</v>
      </c>
      <c r="C249" s="1">
        <v>0.73</v>
      </c>
      <c r="D249" s="1">
        <v>0.51</v>
      </c>
      <c r="E249" s="1">
        <v>0.62</v>
      </c>
      <c r="F249">
        <v>7.46</v>
      </c>
      <c r="G249">
        <v>94</v>
      </c>
      <c r="H249">
        <v>51</v>
      </c>
      <c r="I249">
        <v>58</v>
      </c>
      <c r="J249">
        <v>4</v>
      </c>
      <c r="K249">
        <v>0</v>
      </c>
      <c r="L249">
        <v>22</v>
      </c>
      <c r="M249">
        <v>4</v>
      </c>
      <c r="N249" s="1">
        <v>0.69</v>
      </c>
      <c r="O249">
        <v>1</v>
      </c>
      <c r="P249" t="s">
        <v>18</v>
      </c>
      <c r="Q249">
        <v>0</v>
      </c>
      <c r="R249">
        <v>0</v>
      </c>
    </row>
    <row r="250" spans="1:18" x14ac:dyDescent="0.25">
      <c r="A250">
        <v>249</v>
      </c>
      <c r="B250" t="s">
        <v>23</v>
      </c>
      <c r="C250" s="1">
        <v>0.56999999999999995</v>
      </c>
      <c r="D250" s="1">
        <v>0.51</v>
      </c>
      <c r="E250" s="1">
        <v>0.88</v>
      </c>
      <c r="F250">
        <v>6.67</v>
      </c>
      <c r="G250">
        <v>86</v>
      </c>
      <c r="H250">
        <v>96</v>
      </c>
      <c r="I250">
        <v>51</v>
      </c>
      <c r="J250">
        <v>0</v>
      </c>
      <c r="K250">
        <v>0</v>
      </c>
      <c r="L250">
        <v>10</v>
      </c>
      <c r="M250">
        <v>4</v>
      </c>
      <c r="N250" s="1">
        <v>0.91</v>
      </c>
      <c r="O250">
        <v>3</v>
      </c>
      <c r="P250" t="s">
        <v>18</v>
      </c>
      <c r="Q250">
        <v>0</v>
      </c>
      <c r="R250">
        <v>0</v>
      </c>
    </row>
    <row r="251" spans="1:18" x14ac:dyDescent="0.25">
      <c r="A251">
        <v>250</v>
      </c>
      <c r="B251" t="s">
        <v>23</v>
      </c>
      <c r="C251" s="1">
        <v>0.56000000000000005</v>
      </c>
      <c r="D251" s="1">
        <v>0.64</v>
      </c>
      <c r="E251" s="1">
        <v>0.73</v>
      </c>
      <c r="F251">
        <v>7.01</v>
      </c>
      <c r="G251">
        <v>91</v>
      </c>
      <c r="H251">
        <v>55</v>
      </c>
      <c r="I251">
        <v>62</v>
      </c>
      <c r="J251">
        <v>0</v>
      </c>
      <c r="K251">
        <v>0</v>
      </c>
      <c r="L251">
        <v>22</v>
      </c>
      <c r="M251">
        <v>0</v>
      </c>
      <c r="N251" s="1">
        <v>0.68</v>
      </c>
      <c r="O251">
        <v>4</v>
      </c>
      <c r="P251" t="s">
        <v>19</v>
      </c>
      <c r="Q251">
        <v>0</v>
      </c>
      <c r="R251">
        <v>0</v>
      </c>
    </row>
    <row r="252" spans="1:18" x14ac:dyDescent="0.25">
      <c r="A252">
        <v>251</v>
      </c>
      <c r="B252" t="s">
        <v>22</v>
      </c>
      <c r="C252" s="1">
        <v>0.85</v>
      </c>
      <c r="D252" s="1">
        <v>0.72</v>
      </c>
      <c r="E252" s="1">
        <v>0.61</v>
      </c>
      <c r="F252">
        <v>5.91</v>
      </c>
      <c r="G252">
        <v>83</v>
      </c>
      <c r="H252">
        <v>66</v>
      </c>
      <c r="I252">
        <v>44</v>
      </c>
      <c r="J252">
        <v>0</v>
      </c>
      <c r="K252">
        <v>0</v>
      </c>
      <c r="L252">
        <v>12</v>
      </c>
      <c r="M252">
        <v>2</v>
      </c>
      <c r="N252" s="1">
        <v>0.84</v>
      </c>
      <c r="O252">
        <v>0</v>
      </c>
      <c r="P252" t="s">
        <v>19</v>
      </c>
      <c r="Q252">
        <v>0</v>
      </c>
      <c r="R252">
        <v>0</v>
      </c>
    </row>
    <row r="253" spans="1:18" x14ac:dyDescent="0.25">
      <c r="A253">
        <v>252</v>
      </c>
      <c r="B253" t="s">
        <v>23</v>
      </c>
      <c r="C253" s="1">
        <v>0.67</v>
      </c>
      <c r="D253" s="1">
        <v>0.78</v>
      </c>
      <c r="E253" s="1">
        <v>0.85</v>
      </c>
      <c r="F253">
        <v>7.34</v>
      </c>
      <c r="G253">
        <v>76</v>
      </c>
      <c r="H253">
        <v>75</v>
      </c>
      <c r="I253">
        <v>97</v>
      </c>
      <c r="J253">
        <v>4</v>
      </c>
      <c r="K253">
        <v>2</v>
      </c>
      <c r="L253">
        <v>17</v>
      </c>
      <c r="M253">
        <v>2</v>
      </c>
      <c r="N253" s="1">
        <v>0.75</v>
      </c>
      <c r="O253">
        <v>3</v>
      </c>
      <c r="P253" t="s">
        <v>18</v>
      </c>
      <c r="Q253">
        <v>0</v>
      </c>
      <c r="R253">
        <v>0</v>
      </c>
    </row>
    <row r="254" spans="1:18" x14ac:dyDescent="0.25">
      <c r="A254">
        <v>253</v>
      </c>
      <c r="B254" t="s">
        <v>22</v>
      </c>
      <c r="C254" s="1">
        <v>0.52</v>
      </c>
      <c r="D254" s="1">
        <v>0.66</v>
      </c>
      <c r="E254" s="1">
        <v>0.72</v>
      </c>
      <c r="F254">
        <v>9.73</v>
      </c>
      <c r="G254">
        <v>85</v>
      </c>
      <c r="H254">
        <v>56</v>
      </c>
      <c r="I254">
        <v>65</v>
      </c>
      <c r="J254">
        <v>1</v>
      </c>
      <c r="K254">
        <v>3</v>
      </c>
      <c r="L254">
        <v>20</v>
      </c>
      <c r="M254">
        <v>1</v>
      </c>
      <c r="N254" s="1">
        <v>0.74</v>
      </c>
      <c r="O254">
        <v>5</v>
      </c>
      <c r="P254" t="s">
        <v>18</v>
      </c>
      <c r="Q254">
        <v>0</v>
      </c>
      <c r="R254">
        <v>0</v>
      </c>
    </row>
    <row r="255" spans="1:18" x14ac:dyDescent="0.25">
      <c r="A255">
        <v>254</v>
      </c>
      <c r="B255" t="s">
        <v>23</v>
      </c>
      <c r="C255" s="1">
        <v>0.77</v>
      </c>
      <c r="D255" s="1">
        <v>0.81</v>
      </c>
      <c r="E255" s="1">
        <v>0.68</v>
      </c>
      <c r="F255">
        <v>6.91</v>
      </c>
      <c r="G255">
        <v>55</v>
      </c>
      <c r="H255">
        <v>88</v>
      </c>
      <c r="I255">
        <v>92</v>
      </c>
      <c r="J255">
        <v>2</v>
      </c>
      <c r="K255">
        <v>3</v>
      </c>
      <c r="L255">
        <v>19</v>
      </c>
      <c r="M255">
        <v>1</v>
      </c>
      <c r="N255" s="1">
        <v>0.77</v>
      </c>
      <c r="O255">
        <v>5</v>
      </c>
      <c r="P255" t="s">
        <v>19</v>
      </c>
      <c r="Q255">
        <v>0</v>
      </c>
      <c r="R255">
        <v>0</v>
      </c>
    </row>
    <row r="256" spans="1:18" x14ac:dyDescent="0.25">
      <c r="A256">
        <v>255</v>
      </c>
      <c r="B256" t="s">
        <v>23</v>
      </c>
      <c r="C256" s="1">
        <v>0.55000000000000004</v>
      </c>
      <c r="D256" s="1">
        <v>0.56000000000000005</v>
      </c>
      <c r="E256" s="1">
        <v>0.71</v>
      </c>
      <c r="F256">
        <v>9.27</v>
      </c>
      <c r="G256">
        <v>82</v>
      </c>
      <c r="H256">
        <v>60</v>
      </c>
      <c r="I256">
        <v>91</v>
      </c>
      <c r="J256">
        <v>1</v>
      </c>
      <c r="K256">
        <v>3</v>
      </c>
      <c r="L256">
        <v>9</v>
      </c>
      <c r="M256">
        <v>4</v>
      </c>
      <c r="N256" s="1">
        <v>0.82</v>
      </c>
      <c r="O256">
        <v>2</v>
      </c>
      <c r="P256" t="s">
        <v>18</v>
      </c>
      <c r="Q256">
        <v>1</v>
      </c>
      <c r="R256">
        <v>3.64</v>
      </c>
    </row>
    <row r="257" spans="1:18" x14ac:dyDescent="0.25">
      <c r="A257">
        <v>256</v>
      </c>
      <c r="B257" t="s">
        <v>23</v>
      </c>
      <c r="C257" s="1">
        <v>0.93</v>
      </c>
      <c r="D257" s="1">
        <v>0.79</v>
      </c>
      <c r="E257" s="1">
        <v>0.63</v>
      </c>
      <c r="F257">
        <v>9.1300000000000008</v>
      </c>
      <c r="G257">
        <v>83</v>
      </c>
      <c r="H257">
        <v>94</v>
      </c>
      <c r="I257">
        <v>49</v>
      </c>
      <c r="J257">
        <v>3</v>
      </c>
      <c r="K257">
        <v>5</v>
      </c>
      <c r="L257">
        <v>12</v>
      </c>
      <c r="M257">
        <v>0</v>
      </c>
      <c r="N257" s="1">
        <v>0.62</v>
      </c>
      <c r="O257">
        <v>3</v>
      </c>
      <c r="P257" t="s">
        <v>19</v>
      </c>
      <c r="Q257">
        <v>0</v>
      </c>
      <c r="R257">
        <v>0</v>
      </c>
    </row>
    <row r="258" spans="1:18" x14ac:dyDescent="0.25">
      <c r="A258">
        <v>257</v>
      </c>
      <c r="B258" t="s">
        <v>23</v>
      </c>
      <c r="C258" s="1">
        <v>0.93</v>
      </c>
      <c r="D258" s="1">
        <v>0.77</v>
      </c>
      <c r="E258" s="1">
        <v>0.74</v>
      </c>
      <c r="F258">
        <v>9.59</v>
      </c>
      <c r="G258">
        <v>58</v>
      </c>
      <c r="H258">
        <v>76</v>
      </c>
      <c r="I258">
        <v>61</v>
      </c>
      <c r="J258">
        <v>2</v>
      </c>
      <c r="K258">
        <v>0</v>
      </c>
      <c r="L258">
        <v>24</v>
      </c>
      <c r="M258">
        <v>4</v>
      </c>
      <c r="N258" s="1">
        <v>0.66</v>
      </c>
      <c r="O258">
        <v>3</v>
      </c>
      <c r="P258" t="s">
        <v>19</v>
      </c>
      <c r="Q258">
        <v>0</v>
      </c>
      <c r="R258">
        <v>0</v>
      </c>
    </row>
    <row r="259" spans="1:18" x14ac:dyDescent="0.25">
      <c r="A259">
        <v>258</v>
      </c>
      <c r="B259" t="s">
        <v>22</v>
      </c>
      <c r="C259" s="1">
        <v>0.7</v>
      </c>
      <c r="D259" s="1">
        <v>0.63</v>
      </c>
      <c r="E259" s="1">
        <v>0.82</v>
      </c>
      <c r="F259">
        <v>8.9</v>
      </c>
      <c r="G259">
        <v>88</v>
      </c>
      <c r="H259">
        <v>70</v>
      </c>
      <c r="I259">
        <v>78</v>
      </c>
      <c r="J259">
        <v>1</v>
      </c>
      <c r="K259">
        <v>0</v>
      </c>
      <c r="L259">
        <v>11</v>
      </c>
      <c r="M259">
        <v>5</v>
      </c>
      <c r="N259" s="1">
        <v>0.98</v>
      </c>
      <c r="O259">
        <v>5</v>
      </c>
      <c r="P259" t="s">
        <v>19</v>
      </c>
      <c r="Q259">
        <v>0</v>
      </c>
      <c r="R259">
        <v>0</v>
      </c>
    </row>
    <row r="260" spans="1:18" x14ac:dyDescent="0.25">
      <c r="A260">
        <v>259</v>
      </c>
      <c r="B260" t="s">
        <v>22</v>
      </c>
      <c r="C260" s="1">
        <v>0.77</v>
      </c>
      <c r="D260" s="1">
        <v>0.93</v>
      </c>
      <c r="E260" s="1">
        <v>0.74</v>
      </c>
      <c r="F260">
        <v>8.34</v>
      </c>
      <c r="G260">
        <v>63</v>
      </c>
      <c r="H260">
        <v>84</v>
      </c>
      <c r="I260">
        <v>62</v>
      </c>
      <c r="J260">
        <v>3</v>
      </c>
      <c r="K260">
        <v>5</v>
      </c>
      <c r="L260">
        <v>12</v>
      </c>
      <c r="M260">
        <v>2</v>
      </c>
      <c r="N260" s="1">
        <v>0.7</v>
      </c>
      <c r="O260">
        <v>5</v>
      </c>
      <c r="P260" t="s">
        <v>19</v>
      </c>
      <c r="Q260">
        <v>0</v>
      </c>
      <c r="R260">
        <v>0</v>
      </c>
    </row>
    <row r="261" spans="1:18" x14ac:dyDescent="0.25">
      <c r="A261">
        <v>260</v>
      </c>
      <c r="B261" t="s">
        <v>23</v>
      </c>
      <c r="C261" s="1">
        <v>0.89</v>
      </c>
      <c r="D261" s="1">
        <v>0.79</v>
      </c>
      <c r="E261" s="1">
        <v>0.81</v>
      </c>
      <c r="F261">
        <v>9.18</v>
      </c>
      <c r="G261">
        <v>97</v>
      </c>
      <c r="H261">
        <v>74</v>
      </c>
      <c r="I261">
        <v>50</v>
      </c>
      <c r="J261">
        <v>2</v>
      </c>
      <c r="K261">
        <v>5</v>
      </c>
      <c r="L261">
        <v>1</v>
      </c>
      <c r="M261">
        <v>2</v>
      </c>
      <c r="N261" s="1">
        <v>0.83</v>
      </c>
      <c r="O261">
        <v>3</v>
      </c>
      <c r="P261" t="s">
        <v>19</v>
      </c>
      <c r="Q261">
        <v>0</v>
      </c>
      <c r="R261">
        <v>0</v>
      </c>
    </row>
    <row r="262" spans="1:18" x14ac:dyDescent="0.25">
      <c r="A262">
        <v>261</v>
      </c>
      <c r="B262" t="s">
        <v>23</v>
      </c>
      <c r="C262" s="1">
        <v>0.5</v>
      </c>
      <c r="D262" s="1">
        <v>0.66</v>
      </c>
      <c r="E262" s="1">
        <v>0.62</v>
      </c>
      <c r="F262">
        <v>5.83</v>
      </c>
      <c r="G262">
        <v>66</v>
      </c>
      <c r="H262">
        <v>66</v>
      </c>
      <c r="I262">
        <v>67</v>
      </c>
      <c r="J262">
        <v>4</v>
      </c>
      <c r="K262">
        <v>1</v>
      </c>
      <c r="L262">
        <v>2</v>
      </c>
      <c r="M262">
        <v>4</v>
      </c>
      <c r="N262" s="1">
        <v>0.94</v>
      </c>
      <c r="O262">
        <v>4</v>
      </c>
      <c r="P262" t="s">
        <v>18</v>
      </c>
      <c r="Q262">
        <v>0</v>
      </c>
      <c r="R262">
        <v>0</v>
      </c>
    </row>
    <row r="263" spans="1:18" x14ac:dyDescent="0.25">
      <c r="A263">
        <v>262</v>
      </c>
      <c r="B263" t="s">
        <v>22</v>
      </c>
      <c r="C263" s="1">
        <v>0.85</v>
      </c>
      <c r="D263" s="1">
        <v>0.81</v>
      </c>
      <c r="E263" s="1">
        <v>0.86</v>
      </c>
      <c r="F263">
        <v>7.49</v>
      </c>
      <c r="G263">
        <v>46</v>
      </c>
      <c r="H263">
        <v>62</v>
      </c>
      <c r="I263">
        <v>70</v>
      </c>
      <c r="J263">
        <v>3</v>
      </c>
      <c r="K263">
        <v>2</v>
      </c>
      <c r="L263">
        <v>16</v>
      </c>
      <c r="M263">
        <v>2</v>
      </c>
      <c r="N263" s="1">
        <v>0.84</v>
      </c>
      <c r="O263">
        <v>4</v>
      </c>
      <c r="P263" t="s">
        <v>19</v>
      </c>
      <c r="Q263">
        <v>0</v>
      </c>
      <c r="R263">
        <v>0</v>
      </c>
    </row>
    <row r="264" spans="1:18" x14ac:dyDescent="0.25">
      <c r="A264">
        <v>263</v>
      </c>
      <c r="B264" t="s">
        <v>23</v>
      </c>
      <c r="C264" s="1">
        <v>0.7</v>
      </c>
      <c r="D264" s="1">
        <v>0.55000000000000004</v>
      </c>
      <c r="E264" s="1">
        <v>0.55000000000000004</v>
      </c>
      <c r="F264">
        <v>9.75</v>
      </c>
      <c r="G264">
        <v>69</v>
      </c>
      <c r="H264">
        <v>71</v>
      </c>
      <c r="I264">
        <v>47</v>
      </c>
      <c r="J264">
        <v>1</v>
      </c>
      <c r="K264">
        <v>5</v>
      </c>
      <c r="L264">
        <v>20</v>
      </c>
      <c r="M264">
        <v>1</v>
      </c>
      <c r="N264" s="1">
        <v>0.87</v>
      </c>
      <c r="O264">
        <v>0</v>
      </c>
      <c r="P264" t="s">
        <v>18</v>
      </c>
      <c r="Q264">
        <v>0</v>
      </c>
      <c r="R264">
        <v>0</v>
      </c>
    </row>
    <row r="265" spans="1:18" x14ac:dyDescent="0.25">
      <c r="A265">
        <v>264</v>
      </c>
      <c r="B265" t="s">
        <v>23</v>
      </c>
      <c r="C265" s="1">
        <v>0.92</v>
      </c>
      <c r="D265" s="1">
        <v>0.73</v>
      </c>
      <c r="E265" s="1">
        <v>0.71</v>
      </c>
      <c r="F265">
        <v>8.81</v>
      </c>
      <c r="G265">
        <v>80</v>
      </c>
      <c r="H265">
        <v>56</v>
      </c>
      <c r="I265">
        <v>92</v>
      </c>
      <c r="J265">
        <v>2</v>
      </c>
      <c r="K265">
        <v>3</v>
      </c>
      <c r="L265">
        <v>18</v>
      </c>
      <c r="M265">
        <v>2</v>
      </c>
      <c r="N265" s="1">
        <v>0.71</v>
      </c>
      <c r="O265">
        <v>0</v>
      </c>
      <c r="P265" t="s">
        <v>19</v>
      </c>
      <c r="Q265">
        <v>0</v>
      </c>
      <c r="R265">
        <v>0</v>
      </c>
    </row>
    <row r="266" spans="1:18" x14ac:dyDescent="0.25">
      <c r="A266">
        <v>265</v>
      </c>
      <c r="B266" t="s">
        <v>23</v>
      </c>
      <c r="C266" s="1">
        <v>0.84</v>
      </c>
      <c r="D266" s="1">
        <v>0.55000000000000004</v>
      </c>
      <c r="E266" s="1">
        <v>0.63</v>
      </c>
      <c r="F266">
        <v>9.64</v>
      </c>
      <c r="G266">
        <v>53</v>
      </c>
      <c r="H266">
        <v>50</v>
      </c>
      <c r="I266">
        <v>78</v>
      </c>
      <c r="J266">
        <v>3</v>
      </c>
      <c r="K266">
        <v>2</v>
      </c>
      <c r="L266">
        <v>11</v>
      </c>
      <c r="M266">
        <v>1</v>
      </c>
      <c r="N266" s="1">
        <v>0.82</v>
      </c>
      <c r="O266">
        <v>4</v>
      </c>
      <c r="P266" t="s">
        <v>19</v>
      </c>
      <c r="Q266">
        <v>0</v>
      </c>
      <c r="R266">
        <v>0</v>
      </c>
    </row>
    <row r="267" spans="1:18" x14ac:dyDescent="0.25">
      <c r="A267">
        <v>266</v>
      </c>
      <c r="B267" t="s">
        <v>22</v>
      </c>
      <c r="C267" s="1">
        <v>0.62</v>
      </c>
      <c r="D267" s="1">
        <v>0.76</v>
      </c>
      <c r="E267" s="1">
        <v>0.74</v>
      </c>
      <c r="F267">
        <v>8.85</v>
      </c>
      <c r="G267">
        <v>97</v>
      </c>
      <c r="H267">
        <v>40</v>
      </c>
      <c r="I267">
        <v>87</v>
      </c>
      <c r="J267">
        <v>3</v>
      </c>
      <c r="K267">
        <v>5</v>
      </c>
      <c r="L267">
        <v>15</v>
      </c>
      <c r="M267">
        <v>3</v>
      </c>
      <c r="N267" s="1">
        <v>0.76</v>
      </c>
      <c r="O267">
        <v>4</v>
      </c>
      <c r="P267" t="s">
        <v>18</v>
      </c>
      <c r="Q267">
        <v>0</v>
      </c>
      <c r="R267">
        <v>0</v>
      </c>
    </row>
    <row r="268" spans="1:18" x14ac:dyDescent="0.25">
      <c r="A268">
        <v>267</v>
      </c>
      <c r="B268" t="s">
        <v>22</v>
      </c>
      <c r="C268" s="1">
        <v>0.59</v>
      </c>
      <c r="D268" s="1">
        <v>0.67</v>
      </c>
      <c r="E268" s="1">
        <v>0.86</v>
      </c>
      <c r="F268">
        <v>9.26</v>
      </c>
      <c r="G268">
        <v>91</v>
      </c>
      <c r="H268">
        <v>67</v>
      </c>
      <c r="I268">
        <v>67</v>
      </c>
      <c r="J268">
        <v>4</v>
      </c>
      <c r="K268">
        <v>3</v>
      </c>
      <c r="L268">
        <v>19</v>
      </c>
      <c r="M268">
        <v>0</v>
      </c>
      <c r="N268" s="1">
        <v>0.96</v>
      </c>
      <c r="O268">
        <v>1</v>
      </c>
      <c r="P268" t="s">
        <v>18</v>
      </c>
      <c r="Q268">
        <v>1</v>
      </c>
      <c r="R268">
        <v>12.38</v>
      </c>
    </row>
    <row r="269" spans="1:18" x14ac:dyDescent="0.25">
      <c r="A269">
        <v>268</v>
      </c>
      <c r="B269" t="s">
        <v>22</v>
      </c>
      <c r="C269" s="1">
        <v>0.93</v>
      </c>
      <c r="D269" s="1">
        <v>0.73</v>
      </c>
      <c r="E269" s="1">
        <v>0.56000000000000005</v>
      </c>
      <c r="F269">
        <v>8.5399999999999991</v>
      </c>
      <c r="G269">
        <v>83</v>
      </c>
      <c r="H269">
        <v>57</v>
      </c>
      <c r="I269">
        <v>55</v>
      </c>
      <c r="J269">
        <v>3</v>
      </c>
      <c r="K269">
        <v>0</v>
      </c>
      <c r="L269">
        <v>19</v>
      </c>
      <c r="M269">
        <v>0</v>
      </c>
      <c r="N269" s="1">
        <v>0.77</v>
      </c>
      <c r="O269">
        <v>3</v>
      </c>
      <c r="P269" t="s">
        <v>18</v>
      </c>
      <c r="Q269">
        <v>0</v>
      </c>
      <c r="R269">
        <v>0</v>
      </c>
    </row>
    <row r="270" spans="1:18" x14ac:dyDescent="0.25">
      <c r="A270">
        <v>269</v>
      </c>
      <c r="B270" t="s">
        <v>23</v>
      </c>
      <c r="C270" s="1">
        <v>0.59</v>
      </c>
      <c r="D270" s="1">
        <v>0.86</v>
      </c>
      <c r="E270" s="1">
        <v>0.86</v>
      </c>
      <c r="F270">
        <v>8.77</v>
      </c>
      <c r="G270">
        <v>54</v>
      </c>
      <c r="H270">
        <v>88</v>
      </c>
      <c r="I270">
        <v>85</v>
      </c>
      <c r="J270">
        <v>2</v>
      </c>
      <c r="K270">
        <v>0</v>
      </c>
      <c r="L270">
        <v>21</v>
      </c>
      <c r="M270">
        <v>2</v>
      </c>
      <c r="N270" s="1">
        <v>0.68</v>
      </c>
      <c r="O270">
        <v>3</v>
      </c>
      <c r="P270" t="s">
        <v>19</v>
      </c>
      <c r="Q270">
        <v>0</v>
      </c>
      <c r="R270">
        <v>0</v>
      </c>
    </row>
    <row r="271" spans="1:18" x14ac:dyDescent="0.25">
      <c r="A271">
        <v>270</v>
      </c>
      <c r="B271" t="s">
        <v>23</v>
      </c>
      <c r="C271" s="1">
        <v>0.95</v>
      </c>
      <c r="D271" s="1">
        <v>0.73</v>
      </c>
      <c r="E271" s="1">
        <v>0.63</v>
      </c>
      <c r="F271">
        <v>7.75</v>
      </c>
      <c r="G271">
        <v>51</v>
      </c>
      <c r="H271">
        <v>80</v>
      </c>
      <c r="I271">
        <v>86</v>
      </c>
      <c r="J271">
        <v>0</v>
      </c>
      <c r="K271">
        <v>3</v>
      </c>
      <c r="L271">
        <v>9</v>
      </c>
      <c r="M271">
        <v>0</v>
      </c>
      <c r="N271" s="1">
        <v>0.94</v>
      </c>
      <c r="O271">
        <v>2</v>
      </c>
      <c r="P271" t="s">
        <v>18</v>
      </c>
      <c r="Q271">
        <v>1</v>
      </c>
      <c r="R271">
        <v>7.42</v>
      </c>
    </row>
    <row r="272" spans="1:18" x14ac:dyDescent="0.25">
      <c r="A272">
        <v>271</v>
      </c>
      <c r="B272" t="s">
        <v>22</v>
      </c>
      <c r="C272" s="1">
        <v>0.62</v>
      </c>
      <c r="D272" s="1">
        <v>0.87</v>
      </c>
      <c r="E272" s="1">
        <v>0.84</v>
      </c>
      <c r="F272">
        <v>9.4700000000000006</v>
      </c>
      <c r="G272">
        <v>92</v>
      </c>
      <c r="H272">
        <v>59</v>
      </c>
      <c r="I272">
        <v>91</v>
      </c>
      <c r="J272">
        <v>2</v>
      </c>
      <c r="K272">
        <v>4</v>
      </c>
      <c r="L272">
        <v>22</v>
      </c>
      <c r="M272">
        <v>5</v>
      </c>
      <c r="N272" s="1">
        <v>0.95</v>
      </c>
      <c r="O272">
        <v>4</v>
      </c>
      <c r="P272" t="s">
        <v>18</v>
      </c>
      <c r="Q272">
        <v>0</v>
      </c>
      <c r="R272">
        <v>0</v>
      </c>
    </row>
    <row r="273" spans="1:18" x14ac:dyDescent="0.25">
      <c r="A273">
        <v>272</v>
      </c>
      <c r="B273" t="s">
        <v>22</v>
      </c>
      <c r="C273" s="1">
        <v>0.86</v>
      </c>
      <c r="D273" s="1">
        <v>0.83</v>
      </c>
      <c r="E273" s="1">
        <v>0.74</v>
      </c>
      <c r="F273">
        <v>9.0500000000000007</v>
      </c>
      <c r="G273">
        <v>92</v>
      </c>
      <c r="H273">
        <v>46</v>
      </c>
      <c r="I273">
        <v>70</v>
      </c>
      <c r="J273">
        <v>2</v>
      </c>
      <c r="K273">
        <v>0</v>
      </c>
      <c r="L273">
        <v>22</v>
      </c>
      <c r="M273">
        <v>3</v>
      </c>
      <c r="N273" s="1">
        <v>0.77</v>
      </c>
      <c r="O273">
        <v>4</v>
      </c>
      <c r="P273" t="s">
        <v>18</v>
      </c>
      <c r="Q273">
        <v>0</v>
      </c>
      <c r="R273">
        <v>0</v>
      </c>
    </row>
    <row r="274" spans="1:18" x14ac:dyDescent="0.25">
      <c r="A274">
        <v>273</v>
      </c>
      <c r="B274" t="s">
        <v>22</v>
      </c>
      <c r="C274" s="1">
        <v>0.87</v>
      </c>
      <c r="D274" s="1">
        <v>0.89</v>
      </c>
      <c r="E274" s="1">
        <v>0.55000000000000004</v>
      </c>
      <c r="F274">
        <v>9.1300000000000008</v>
      </c>
      <c r="G274">
        <v>68</v>
      </c>
      <c r="H274">
        <v>76</v>
      </c>
      <c r="I274">
        <v>80</v>
      </c>
      <c r="J274">
        <v>4</v>
      </c>
      <c r="K274">
        <v>1</v>
      </c>
      <c r="L274">
        <v>14</v>
      </c>
      <c r="M274">
        <v>2</v>
      </c>
      <c r="N274" s="1">
        <v>0.79</v>
      </c>
      <c r="O274">
        <v>0</v>
      </c>
      <c r="P274" t="s">
        <v>18</v>
      </c>
      <c r="Q274">
        <v>1</v>
      </c>
      <c r="R274">
        <v>7.35</v>
      </c>
    </row>
    <row r="275" spans="1:18" x14ac:dyDescent="0.25">
      <c r="A275">
        <v>274</v>
      </c>
      <c r="B275" t="s">
        <v>22</v>
      </c>
      <c r="C275" s="1">
        <v>0.73</v>
      </c>
      <c r="D275" s="1">
        <v>0.64</v>
      </c>
      <c r="E275" s="1">
        <v>0.59</v>
      </c>
      <c r="F275">
        <v>8.39</v>
      </c>
      <c r="G275">
        <v>62</v>
      </c>
      <c r="H275">
        <v>55</v>
      </c>
      <c r="I275">
        <v>87</v>
      </c>
      <c r="J275">
        <v>4</v>
      </c>
      <c r="K275">
        <v>5</v>
      </c>
      <c r="L275">
        <v>7</v>
      </c>
      <c r="M275">
        <v>1</v>
      </c>
      <c r="N275" s="1">
        <v>0.8</v>
      </c>
      <c r="O275">
        <v>5</v>
      </c>
      <c r="P275" t="s">
        <v>18</v>
      </c>
      <c r="Q275">
        <v>0</v>
      </c>
      <c r="R275">
        <v>0</v>
      </c>
    </row>
    <row r="276" spans="1:18" x14ac:dyDescent="0.25">
      <c r="A276">
        <v>275</v>
      </c>
      <c r="B276" t="s">
        <v>23</v>
      </c>
      <c r="C276" s="1">
        <v>0.51</v>
      </c>
      <c r="D276" s="1">
        <v>0.6</v>
      </c>
      <c r="E276" s="1">
        <v>0.89</v>
      </c>
      <c r="F276">
        <v>6.81</v>
      </c>
      <c r="G276">
        <v>52</v>
      </c>
      <c r="H276">
        <v>78</v>
      </c>
      <c r="I276">
        <v>55</v>
      </c>
      <c r="J276">
        <v>3</v>
      </c>
      <c r="K276">
        <v>0</v>
      </c>
      <c r="L276">
        <v>18</v>
      </c>
      <c r="M276">
        <v>3</v>
      </c>
      <c r="N276" s="1">
        <v>0.79</v>
      </c>
      <c r="O276">
        <v>0</v>
      </c>
      <c r="P276" t="s">
        <v>19</v>
      </c>
      <c r="Q276">
        <v>0</v>
      </c>
      <c r="R276">
        <v>0</v>
      </c>
    </row>
    <row r="277" spans="1:18" x14ac:dyDescent="0.25">
      <c r="A277">
        <v>276</v>
      </c>
      <c r="B277" t="s">
        <v>22</v>
      </c>
      <c r="C277" s="1">
        <v>0.71</v>
      </c>
      <c r="D277" s="1">
        <v>0.71</v>
      </c>
      <c r="E277" s="1">
        <v>0.55000000000000004</v>
      </c>
      <c r="F277">
        <v>5.65</v>
      </c>
      <c r="G277">
        <v>48</v>
      </c>
      <c r="H277">
        <v>84</v>
      </c>
      <c r="I277">
        <v>44</v>
      </c>
      <c r="J277">
        <v>4</v>
      </c>
      <c r="K277">
        <v>1</v>
      </c>
      <c r="L277">
        <v>4</v>
      </c>
      <c r="M277">
        <v>5</v>
      </c>
      <c r="N277" s="1">
        <v>0.65</v>
      </c>
      <c r="O277">
        <v>5</v>
      </c>
      <c r="P277" t="s">
        <v>18</v>
      </c>
      <c r="Q277">
        <v>0</v>
      </c>
      <c r="R277">
        <v>0</v>
      </c>
    </row>
    <row r="278" spans="1:18" x14ac:dyDescent="0.25">
      <c r="A278">
        <v>277</v>
      </c>
      <c r="B278" t="s">
        <v>23</v>
      </c>
      <c r="C278" s="1">
        <v>0.66</v>
      </c>
      <c r="D278" s="1">
        <v>0.73</v>
      </c>
      <c r="E278" s="1">
        <v>0.68</v>
      </c>
      <c r="F278">
        <v>9.52</v>
      </c>
      <c r="G278">
        <v>63</v>
      </c>
      <c r="H278">
        <v>84</v>
      </c>
      <c r="I278">
        <v>74</v>
      </c>
      <c r="J278">
        <v>3</v>
      </c>
      <c r="K278">
        <v>2</v>
      </c>
      <c r="L278">
        <v>11</v>
      </c>
      <c r="M278">
        <v>3</v>
      </c>
      <c r="N278" s="1">
        <v>0.68</v>
      </c>
      <c r="O278">
        <v>3</v>
      </c>
      <c r="P278" t="s">
        <v>19</v>
      </c>
      <c r="Q278">
        <v>0</v>
      </c>
      <c r="R278">
        <v>0</v>
      </c>
    </row>
    <row r="279" spans="1:18" x14ac:dyDescent="0.25">
      <c r="A279">
        <v>278</v>
      </c>
      <c r="B279" t="s">
        <v>22</v>
      </c>
      <c r="C279" s="1">
        <v>0.85</v>
      </c>
      <c r="D279" s="1">
        <v>0.5</v>
      </c>
      <c r="E279" s="1">
        <v>0.63</v>
      </c>
      <c r="F279">
        <v>8.02</v>
      </c>
      <c r="G279">
        <v>78</v>
      </c>
      <c r="H279">
        <v>86</v>
      </c>
      <c r="I279">
        <v>92</v>
      </c>
      <c r="J279">
        <v>0</v>
      </c>
      <c r="K279">
        <v>0</v>
      </c>
      <c r="L279">
        <v>9</v>
      </c>
      <c r="M279">
        <v>0</v>
      </c>
      <c r="N279" s="1">
        <v>0.88</v>
      </c>
      <c r="O279">
        <v>3</v>
      </c>
      <c r="P279" t="s">
        <v>19</v>
      </c>
      <c r="Q279">
        <v>0</v>
      </c>
      <c r="R279">
        <v>0</v>
      </c>
    </row>
    <row r="280" spans="1:18" x14ac:dyDescent="0.25">
      <c r="A280">
        <v>279</v>
      </c>
      <c r="B280" t="s">
        <v>23</v>
      </c>
      <c r="C280" s="1">
        <v>0.63</v>
      </c>
      <c r="D280" s="1">
        <v>0.67</v>
      </c>
      <c r="E280" s="1">
        <v>0.84</v>
      </c>
      <c r="F280">
        <v>6.78</v>
      </c>
      <c r="G280">
        <v>69</v>
      </c>
      <c r="H280">
        <v>62</v>
      </c>
      <c r="I280">
        <v>64</v>
      </c>
      <c r="J280">
        <v>1</v>
      </c>
      <c r="K280">
        <v>5</v>
      </c>
      <c r="L280">
        <v>21</v>
      </c>
      <c r="M280">
        <v>5</v>
      </c>
      <c r="N280" s="1">
        <v>0.88</v>
      </c>
      <c r="O280">
        <v>5</v>
      </c>
      <c r="P280" t="s">
        <v>18</v>
      </c>
      <c r="Q280">
        <v>0</v>
      </c>
      <c r="R280">
        <v>0</v>
      </c>
    </row>
    <row r="281" spans="1:18" x14ac:dyDescent="0.25">
      <c r="A281">
        <v>280</v>
      </c>
      <c r="B281" t="s">
        <v>22</v>
      </c>
      <c r="C281" s="1">
        <v>0.59</v>
      </c>
      <c r="D281" s="1">
        <v>0.93</v>
      </c>
      <c r="E281" s="1">
        <v>0.78</v>
      </c>
      <c r="F281">
        <v>6.14</v>
      </c>
      <c r="G281">
        <v>40</v>
      </c>
      <c r="H281">
        <v>71</v>
      </c>
      <c r="I281">
        <v>52</v>
      </c>
      <c r="J281">
        <v>4</v>
      </c>
      <c r="K281">
        <v>0</v>
      </c>
      <c r="L281">
        <v>13</v>
      </c>
      <c r="M281">
        <v>1</v>
      </c>
      <c r="N281" s="1">
        <v>0.72</v>
      </c>
      <c r="O281">
        <v>4</v>
      </c>
      <c r="P281" t="s">
        <v>18</v>
      </c>
      <c r="Q281">
        <v>0</v>
      </c>
      <c r="R281">
        <v>0</v>
      </c>
    </row>
    <row r="282" spans="1:18" x14ac:dyDescent="0.25">
      <c r="A282">
        <v>281</v>
      </c>
      <c r="B282" t="s">
        <v>22</v>
      </c>
      <c r="C282" s="1">
        <v>0.84</v>
      </c>
      <c r="D282" s="1">
        <v>0.61</v>
      </c>
      <c r="E282" s="1">
        <v>0.57999999999999996</v>
      </c>
      <c r="F282">
        <v>9.07</v>
      </c>
      <c r="G282">
        <v>99</v>
      </c>
      <c r="H282">
        <v>88</v>
      </c>
      <c r="I282">
        <v>68</v>
      </c>
      <c r="J282">
        <v>4</v>
      </c>
      <c r="K282">
        <v>5</v>
      </c>
      <c r="L282">
        <v>21</v>
      </c>
      <c r="M282">
        <v>4</v>
      </c>
      <c r="N282" s="1">
        <v>0.95</v>
      </c>
      <c r="O282">
        <v>3</v>
      </c>
      <c r="P282" t="s">
        <v>19</v>
      </c>
      <c r="Q282">
        <v>0</v>
      </c>
      <c r="R282">
        <v>0</v>
      </c>
    </row>
    <row r="283" spans="1:18" x14ac:dyDescent="0.25">
      <c r="A283">
        <v>282</v>
      </c>
      <c r="B283" t="s">
        <v>22</v>
      </c>
      <c r="C283" s="1">
        <v>0.74</v>
      </c>
      <c r="D283" s="1">
        <v>0.92</v>
      </c>
      <c r="E283" s="1">
        <v>0.68</v>
      </c>
      <c r="F283">
        <v>9.1</v>
      </c>
      <c r="G283">
        <v>49</v>
      </c>
      <c r="H283">
        <v>56</v>
      </c>
      <c r="I283">
        <v>66</v>
      </c>
      <c r="J283">
        <v>0</v>
      </c>
      <c r="K283">
        <v>2</v>
      </c>
      <c r="L283">
        <v>11</v>
      </c>
      <c r="M283">
        <v>3</v>
      </c>
      <c r="N283" s="1">
        <v>0.86</v>
      </c>
      <c r="O283">
        <v>4</v>
      </c>
      <c r="P283" t="s">
        <v>19</v>
      </c>
      <c r="Q283">
        <v>0</v>
      </c>
      <c r="R283">
        <v>0</v>
      </c>
    </row>
    <row r="284" spans="1:18" x14ac:dyDescent="0.25">
      <c r="A284">
        <v>283</v>
      </c>
      <c r="B284" t="s">
        <v>22</v>
      </c>
      <c r="C284" s="1">
        <v>0.52</v>
      </c>
      <c r="D284" s="1">
        <v>0.77</v>
      </c>
      <c r="E284" s="1">
        <v>0.79</v>
      </c>
      <c r="F284">
        <v>9</v>
      </c>
      <c r="G284">
        <v>77</v>
      </c>
      <c r="H284">
        <v>98</v>
      </c>
      <c r="I284">
        <v>79</v>
      </c>
      <c r="J284">
        <v>4</v>
      </c>
      <c r="K284">
        <v>5</v>
      </c>
      <c r="L284">
        <v>23</v>
      </c>
      <c r="M284">
        <v>0</v>
      </c>
      <c r="N284" s="1">
        <v>0.65</v>
      </c>
      <c r="O284">
        <v>2</v>
      </c>
      <c r="P284" t="s">
        <v>18</v>
      </c>
      <c r="Q284">
        <v>1</v>
      </c>
      <c r="R284">
        <v>10.38</v>
      </c>
    </row>
    <row r="285" spans="1:18" x14ac:dyDescent="0.25">
      <c r="A285">
        <v>284</v>
      </c>
      <c r="B285" t="s">
        <v>23</v>
      </c>
      <c r="C285" s="1">
        <v>0.87</v>
      </c>
      <c r="D285" s="1">
        <v>0.89</v>
      </c>
      <c r="E285" s="1">
        <v>0.57999999999999996</v>
      </c>
      <c r="F285">
        <v>8.27</v>
      </c>
      <c r="G285">
        <v>97</v>
      </c>
      <c r="H285">
        <v>58</v>
      </c>
      <c r="I285">
        <v>56</v>
      </c>
      <c r="J285">
        <v>0</v>
      </c>
      <c r="K285">
        <v>1</v>
      </c>
      <c r="L285">
        <v>12</v>
      </c>
      <c r="M285">
        <v>3</v>
      </c>
      <c r="N285" s="1">
        <v>0.98</v>
      </c>
      <c r="O285">
        <v>2</v>
      </c>
      <c r="P285" t="s">
        <v>19</v>
      </c>
      <c r="Q285">
        <v>0</v>
      </c>
      <c r="R285">
        <v>0</v>
      </c>
    </row>
    <row r="286" spans="1:18" x14ac:dyDescent="0.25">
      <c r="A286">
        <v>285</v>
      </c>
      <c r="B286" t="s">
        <v>22</v>
      </c>
      <c r="C286" s="1">
        <v>0.66</v>
      </c>
      <c r="D286" s="1">
        <v>0.56000000000000005</v>
      </c>
      <c r="E286" s="1">
        <v>0.79</v>
      </c>
      <c r="F286">
        <v>7.07</v>
      </c>
      <c r="G286">
        <v>86</v>
      </c>
      <c r="H286">
        <v>81</v>
      </c>
      <c r="I286">
        <v>76</v>
      </c>
      <c r="J286">
        <v>3</v>
      </c>
      <c r="K286">
        <v>4</v>
      </c>
      <c r="L286">
        <v>20</v>
      </c>
      <c r="M286">
        <v>1</v>
      </c>
      <c r="N286" s="1">
        <v>0.91</v>
      </c>
      <c r="O286">
        <v>1</v>
      </c>
      <c r="P286" t="s">
        <v>19</v>
      </c>
      <c r="Q286">
        <v>1</v>
      </c>
      <c r="R286">
        <v>11.25</v>
      </c>
    </row>
    <row r="287" spans="1:18" x14ac:dyDescent="0.25">
      <c r="A287">
        <v>286</v>
      </c>
      <c r="B287" t="s">
        <v>23</v>
      </c>
      <c r="C287" s="1">
        <v>0.61</v>
      </c>
      <c r="D287" s="1">
        <v>0.72</v>
      </c>
      <c r="E287" s="1">
        <v>0.64</v>
      </c>
      <c r="F287">
        <v>6.81</v>
      </c>
      <c r="G287">
        <v>54</v>
      </c>
      <c r="H287">
        <v>73</v>
      </c>
      <c r="I287">
        <v>77</v>
      </c>
      <c r="J287">
        <v>4</v>
      </c>
      <c r="K287">
        <v>5</v>
      </c>
      <c r="L287">
        <v>20</v>
      </c>
      <c r="M287">
        <v>1</v>
      </c>
      <c r="N287" s="1">
        <v>0.87</v>
      </c>
      <c r="O287">
        <v>0</v>
      </c>
      <c r="P287" t="s">
        <v>19</v>
      </c>
      <c r="Q287">
        <v>0</v>
      </c>
      <c r="R287">
        <v>0</v>
      </c>
    </row>
    <row r="288" spans="1:18" x14ac:dyDescent="0.25">
      <c r="A288">
        <v>287</v>
      </c>
      <c r="B288" t="s">
        <v>23</v>
      </c>
      <c r="C288" s="1">
        <v>0.73</v>
      </c>
      <c r="D288" s="1">
        <v>0.7</v>
      </c>
      <c r="E288" s="1">
        <v>0.89</v>
      </c>
      <c r="F288">
        <v>5.54</v>
      </c>
      <c r="G288">
        <v>48</v>
      </c>
      <c r="H288">
        <v>53</v>
      </c>
      <c r="I288">
        <v>68</v>
      </c>
      <c r="J288">
        <v>4</v>
      </c>
      <c r="K288">
        <v>5</v>
      </c>
      <c r="L288">
        <v>16</v>
      </c>
      <c r="M288">
        <v>2</v>
      </c>
      <c r="N288" s="1">
        <v>0.6</v>
      </c>
      <c r="O288">
        <v>1</v>
      </c>
      <c r="P288" t="s">
        <v>19</v>
      </c>
      <c r="Q288">
        <v>0</v>
      </c>
      <c r="R288">
        <v>0</v>
      </c>
    </row>
    <row r="289" spans="1:18" x14ac:dyDescent="0.25">
      <c r="A289">
        <v>288</v>
      </c>
      <c r="B289" t="s">
        <v>23</v>
      </c>
      <c r="C289" s="1">
        <v>0.78</v>
      </c>
      <c r="D289" s="1">
        <v>0.83</v>
      </c>
      <c r="E289" s="1">
        <v>0.61</v>
      </c>
      <c r="F289">
        <v>9.08</v>
      </c>
      <c r="G289">
        <v>52</v>
      </c>
      <c r="H289">
        <v>94</v>
      </c>
      <c r="I289">
        <v>97</v>
      </c>
      <c r="J289">
        <v>3</v>
      </c>
      <c r="K289">
        <v>1</v>
      </c>
      <c r="L289">
        <v>0</v>
      </c>
      <c r="M289">
        <v>4</v>
      </c>
      <c r="N289" s="1">
        <v>0.9</v>
      </c>
      <c r="O289">
        <v>2</v>
      </c>
      <c r="P289" t="s">
        <v>19</v>
      </c>
      <c r="Q289">
        <v>1</v>
      </c>
      <c r="R289">
        <v>11.77</v>
      </c>
    </row>
    <row r="290" spans="1:18" x14ac:dyDescent="0.25">
      <c r="A290">
        <v>289</v>
      </c>
      <c r="B290" t="s">
        <v>23</v>
      </c>
      <c r="C290" s="1">
        <v>0.92</v>
      </c>
      <c r="D290" s="1">
        <v>0.6</v>
      </c>
      <c r="E290" s="1">
        <v>0.67</v>
      </c>
      <c r="F290">
        <v>5.88</v>
      </c>
      <c r="G290">
        <v>62</v>
      </c>
      <c r="H290">
        <v>42</v>
      </c>
      <c r="I290">
        <v>98</v>
      </c>
      <c r="J290">
        <v>4</v>
      </c>
      <c r="K290">
        <v>3</v>
      </c>
      <c r="L290">
        <v>21</v>
      </c>
      <c r="M290">
        <v>4</v>
      </c>
      <c r="N290" s="1">
        <v>0.89</v>
      </c>
      <c r="O290">
        <v>3</v>
      </c>
      <c r="P290" t="s">
        <v>18</v>
      </c>
      <c r="Q290">
        <v>0</v>
      </c>
      <c r="R290">
        <v>0</v>
      </c>
    </row>
    <row r="291" spans="1:18" x14ac:dyDescent="0.25">
      <c r="A291">
        <v>290</v>
      </c>
      <c r="B291" t="s">
        <v>22</v>
      </c>
      <c r="C291" s="1">
        <v>0.74</v>
      </c>
      <c r="D291" s="1">
        <v>0.71</v>
      </c>
      <c r="E291" s="1">
        <v>0.57999999999999996</v>
      </c>
      <c r="F291">
        <v>8.2100000000000009</v>
      </c>
      <c r="G291">
        <v>72</v>
      </c>
      <c r="H291">
        <v>78</v>
      </c>
      <c r="I291">
        <v>73</v>
      </c>
      <c r="J291">
        <v>2</v>
      </c>
      <c r="K291">
        <v>3</v>
      </c>
      <c r="L291">
        <v>9</v>
      </c>
      <c r="M291">
        <v>0</v>
      </c>
      <c r="N291" s="1">
        <v>0.77</v>
      </c>
      <c r="O291">
        <v>0</v>
      </c>
      <c r="P291" t="s">
        <v>19</v>
      </c>
      <c r="Q291">
        <v>1</v>
      </c>
      <c r="R291">
        <v>9.61</v>
      </c>
    </row>
    <row r="292" spans="1:18" x14ac:dyDescent="0.25">
      <c r="A292">
        <v>291</v>
      </c>
      <c r="B292" t="s">
        <v>23</v>
      </c>
      <c r="C292" s="1">
        <v>0.85</v>
      </c>
      <c r="D292" s="1">
        <v>0.91</v>
      </c>
      <c r="E292" s="1">
        <v>0.68</v>
      </c>
      <c r="F292">
        <v>7.67</v>
      </c>
      <c r="G292">
        <v>48</v>
      </c>
      <c r="H292">
        <v>64</v>
      </c>
      <c r="I292">
        <v>69</v>
      </c>
      <c r="J292">
        <v>0</v>
      </c>
      <c r="K292">
        <v>3</v>
      </c>
      <c r="L292">
        <v>4</v>
      </c>
      <c r="M292">
        <v>4</v>
      </c>
      <c r="N292" s="1">
        <v>0.88</v>
      </c>
      <c r="O292">
        <v>0</v>
      </c>
      <c r="P292" t="s">
        <v>19</v>
      </c>
      <c r="Q292">
        <v>1</v>
      </c>
      <c r="R292">
        <v>12.29</v>
      </c>
    </row>
    <row r="293" spans="1:18" x14ac:dyDescent="0.25">
      <c r="A293">
        <v>292</v>
      </c>
      <c r="B293" t="s">
        <v>23</v>
      </c>
      <c r="C293" s="1">
        <v>0.75</v>
      </c>
      <c r="D293" s="1">
        <v>0.84</v>
      </c>
      <c r="E293" s="1">
        <v>0.72</v>
      </c>
      <c r="F293">
        <v>7.76</v>
      </c>
      <c r="G293">
        <v>42</v>
      </c>
      <c r="H293">
        <v>99</v>
      </c>
      <c r="I293">
        <v>70</v>
      </c>
      <c r="J293">
        <v>1</v>
      </c>
      <c r="K293">
        <v>5</v>
      </c>
      <c r="L293">
        <v>10</v>
      </c>
      <c r="M293">
        <v>1</v>
      </c>
      <c r="N293" s="1">
        <v>0.97</v>
      </c>
      <c r="O293">
        <v>1</v>
      </c>
      <c r="P293" t="s">
        <v>18</v>
      </c>
      <c r="Q293">
        <v>1</v>
      </c>
      <c r="R293">
        <v>11.43</v>
      </c>
    </row>
    <row r="294" spans="1:18" x14ac:dyDescent="0.25">
      <c r="A294">
        <v>293</v>
      </c>
      <c r="B294" t="s">
        <v>23</v>
      </c>
      <c r="C294" s="1">
        <v>0.87</v>
      </c>
      <c r="D294" s="1">
        <v>0.78</v>
      </c>
      <c r="E294" s="1">
        <v>0.62</v>
      </c>
      <c r="F294">
        <v>9.48</v>
      </c>
      <c r="G294">
        <v>69</v>
      </c>
      <c r="H294">
        <v>50</v>
      </c>
      <c r="I294">
        <v>61</v>
      </c>
      <c r="J294">
        <v>2</v>
      </c>
      <c r="K294">
        <v>2</v>
      </c>
      <c r="L294">
        <v>9</v>
      </c>
      <c r="M294">
        <v>4</v>
      </c>
      <c r="N294" s="1">
        <v>0.82</v>
      </c>
      <c r="O294">
        <v>0</v>
      </c>
      <c r="P294" t="s">
        <v>18</v>
      </c>
      <c r="Q294">
        <v>0</v>
      </c>
      <c r="R294">
        <v>0</v>
      </c>
    </row>
    <row r="295" spans="1:18" x14ac:dyDescent="0.25">
      <c r="A295">
        <v>294</v>
      </c>
      <c r="B295" t="s">
        <v>22</v>
      </c>
      <c r="C295" s="1">
        <v>0.5</v>
      </c>
      <c r="D295" s="1">
        <v>0.91</v>
      </c>
      <c r="E295" s="1">
        <v>0.86</v>
      </c>
      <c r="F295">
        <v>5.64</v>
      </c>
      <c r="G295">
        <v>48</v>
      </c>
      <c r="H295">
        <v>88</v>
      </c>
      <c r="I295">
        <v>85</v>
      </c>
      <c r="J295">
        <v>1</v>
      </c>
      <c r="K295">
        <v>1</v>
      </c>
      <c r="L295">
        <v>5</v>
      </c>
      <c r="M295">
        <v>0</v>
      </c>
      <c r="N295" s="1">
        <v>0.81</v>
      </c>
      <c r="O295">
        <v>2</v>
      </c>
      <c r="P295" t="s">
        <v>19</v>
      </c>
      <c r="Q295">
        <v>0</v>
      </c>
      <c r="R295">
        <v>0</v>
      </c>
    </row>
    <row r="296" spans="1:18" x14ac:dyDescent="0.25">
      <c r="A296">
        <v>295</v>
      </c>
      <c r="B296" t="s">
        <v>22</v>
      </c>
      <c r="C296" s="1">
        <v>0.69</v>
      </c>
      <c r="D296" s="1">
        <v>0.77</v>
      </c>
      <c r="E296" s="1">
        <v>0.81</v>
      </c>
      <c r="F296">
        <v>8.83</v>
      </c>
      <c r="G296">
        <v>91</v>
      </c>
      <c r="H296">
        <v>54</v>
      </c>
      <c r="I296">
        <v>64</v>
      </c>
      <c r="J296">
        <v>2</v>
      </c>
      <c r="K296">
        <v>5</v>
      </c>
      <c r="L296">
        <v>14</v>
      </c>
      <c r="M296">
        <v>3</v>
      </c>
      <c r="N296" s="1">
        <v>0.61</v>
      </c>
      <c r="O296">
        <v>3</v>
      </c>
      <c r="P296" t="s">
        <v>19</v>
      </c>
      <c r="Q296">
        <v>0</v>
      </c>
      <c r="R296">
        <v>0</v>
      </c>
    </row>
    <row r="297" spans="1:18" x14ac:dyDescent="0.25">
      <c r="A297">
        <v>296</v>
      </c>
      <c r="B297" t="s">
        <v>22</v>
      </c>
      <c r="C297" s="1">
        <v>0.77</v>
      </c>
      <c r="D297" s="1">
        <v>0.67</v>
      </c>
      <c r="E297" s="1">
        <v>0.77</v>
      </c>
      <c r="F297">
        <v>5.72</v>
      </c>
      <c r="G297">
        <v>64</v>
      </c>
      <c r="H297">
        <v>58</v>
      </c>
      <c r="I297">
        <v>43</v>
      </c>
      <c r="J297">
        <v>2</v>
      </c>
      <c r="K297">
        <v>0</v>
      </c>
      <c r="L297">
        <v>8</v>
      </c>
      <c r="M297">
        <v>4</v>
      </c>
      <c r="N297" s="1">
        <v>0.64</v>
      </c>
      <c r="O297">
        <v>1</v>
      </c>
      <c r="P297" t="s">
        <v>19</v>
      </c>
      <c r="Q297">
        <v>0</v>
      </c>
      <c r="R297">
        <v>0</v>
      </c>
    </row>
    <row r="298" spans="1:18" x14ac:dyDescent="0.25">
      <c r="A298">
        <v>297</v>
      </c>
      <c r="B298" t="s">
        <v>22</v>
      </c>
      <c r="C298" s="1">
        <v>0.65</v>
      </c>
      <c r="D298" s="1">
        <v>0.63</v>
      </c>
      <c r="E298" s="1">
        <v>0.61</v>
      </c>
      <c r="F298">
        <v>5.66</v>
      </c>
      <c r="G298">
        <v>86</v>
      </c>
      <c r="H298">
        <v>82</v>
      </c>
      <c r="I298">
        <v>74</v>
      </c>
      <c r="J298">
        <v>2</v>
      </c>
      <c r="K298">
        <v>5</v>
      </c>
      <c r="L298">
        <v>7</v>
      </c>
      <c r="M298">
        <v>4</v>
      </c>
      <c r="N298" s="1">
        <v>0.74</v>
      </c>
      <c r="O298">
        <v>3</v>
      </c>
      <c r="P298" t="s">
        <v>18</v>
      </c>
      <c r="Q298">
        <v>0</v>
      </c>
      <c r="R298">
        <v>0</v>
      </c>
    </row>
    <row r="299" spans="1:18" x14ac:dyDescent="0.25">
      <c r="A299">
        <v>298</v>
      </c>
      <c r="B299" t="s">
        <v>23</v>
      </c>
      <c r="C299" s="1">
        <v>0.66</v>
      </c>
      <c r="D299" s="1">
        <v>0.67</v>
      </c>
      <c r="E299" s="1">
        <v>0.66</v>
      </c>
      <c r="F299">
        <v>7.35</v>
      </c>
      <c r="G299">
        <v>63</v>
      </c>
      <c r="H299">
        <v>54</v>
      </c>
      <c r="I299">
        <v>80</v>
      </c>
      <c r="J299">
        <v>0</v>
      </c>
      <c r="K299">
        <v>3</v>
      </c>
      <c r="L299">
        <v>22</v>
      </c>
      <c r="M299">
        <v>1</v>
      </c>
      <c r="N299" s="1">
        <v>0.91</v>
      </c>
      <c r="O299">
        <v>5</v>
      </c>
      <c r="P299" t="s">
        <v>19</v>
      </c>
      <c r="Q299">
        <v>0</v>
      </c>
      <c r="R299">
        <v>0</v>
      </c>
    </row>
    <row r="300" spans="1:18" x14ac:dyDescent="0.25">
      <c r="A300">
        <v>299</v>
      </c>
      <c r="B300" t="s">
        <v>23</v>
      </c>
      <c r="C300" s="1">
        <v>0.89</v>
      </c>
      <c r="D300" s="1">
        <v>0.77</v>
      </c>
      <c r="E300" s="1">
        <v>0.79</v>
      </c>
      <c r="F300">
        <v>5.77</v>
      </c>
      <c r="G300">
        <v>71</v>
      </c>
      <c r="H300">
        <v>54</v>
      </c>
      <c r="I300">
        <v>89</v>
      </c>
      <c r="J300">
        <v>1</v>
      </c>
      <c r="K300">
        <v>1</v>
      </c>
      <c r="L300">
        <v>22</v>
      </c>
      <c r="M300">
        <v>1</v>
      </c>
      <c r="N300" s="1">
        <v>0.65</v>
      </c>
      <c r="O300">
        <v>1</v>
      </c>
      <c r="P300" t="s">
        <v>19</v>
      </c>
      <c r="Q300">
        <v>0</v>
      </c>
      <c r="R300">
        <v>0</v>
      </c>
    </row>
    <row r="301" spans="1:18" x14ac:dyDescent="0.25">
      <c r="A301">
        <v>300</v>
      </c>
      <c r="B301" t="s">
        <v>22</v>
      </c>
      <c r="C301" s="1">
        <v>0.77</v>
      </c>
      <c r="D301" s="1">
        <v>0.73</v>
      </c>
      <c r="E301" s="1">
        <v>0.56999999999999995</v>
      </c>
      <c r="F301">
        <v>8.89</v>
      </c>
      <c r="G301">
        <v>46</v>
      </c>
      <c r="H301">
        <v>77</v>
      </c>
      <c r="I301">
        <v>83</v>
      </c>
      <c r="J301">
        <v>3</v>
      </c>
      <c r="K301">
        <v>0</v>
      </c>
      <c r="L301">
        <v>5</v>
      </c>
      <c r="M301">
        <v>3</v>
      </c>
      <c r="N301" s="1">
        <v>0.73</v>
      </c>
      <c r="O301">
        <v>5</v>
      </c>
      <c r="P301" t="s">
        <v>19</v>
      </c>
      <c r="Q301">
        <v>0</v>
      </c>
      <c r="R301">
        <v>0</v>
      </c>
    </row>
    <row r="302" spans="1:18" x14ac:dyDescent="0.25">
      <c r="A302">
        <v>301</v>
      </c>
      <c r="B302" t="s">
        <v>23</v>
      </c>
      <c r="C302" s="1">
        <v>0.61</v>
      </c>
      <c r="D302" s="1">
        <v>0.56999999999999995</v>
      </c>
      <c r="E302" s="1">
        <v>0.8</v>
      </c>
      <c r="F302">
        <v>7.78</v>
      </c>
      <c r="G302">
        <v>75</v>
      </c>
      <c r="H302">
        <v>54</v>
      </c>
      <c r="I302">
        <v>48</v>
      </c>
      <c r="J302">
        <v>3</v>
      </c>
      <c r="K302">
        <v>1</v>
      </c>
      <c r="L302">
        <v>5</v>
      </c>
      <c r="M302">
        <v>5</v>
      </c>
      <c r="N302" s="1">
        <v>0.83</v>
      </c>
      <c r="O302">
        <v>4</v>
      </c>
      <c r="P302" t="s">
        <v>18</v>
      </c>
      <c r="Q302">
        <v>0</v>
      </c>
      <c r="R302">
        <v>0</v>
      </c>
    </row>
    <row r="303" spans="1:18" x14ac:dyDescent="0.25">
      <c r="A303">
        <v>302</v>
      </c>
      <c r="B303" t="s">
        <v>23</v>
      </c>
      <c r="C303" s="1">
        <v>0.76</v>
      </c>
      <c r="D303" s="1">
        <v>0.91</v>
      </c>
      <c r="E303" s="1">
        <v>0.57999999999999996</v>
      </c>
      <c r="F303">
        <v>5.62</v>
      </c>
      <c r="G303">
        <v>64</v>
      </c>
      <c r="H303">
        <v>48</v>
      </c>
      <c r="I303">
        <v>98</v>
      </c>
      <c r="J303">
        <v>4</v>
      </c>
      <c r="K303">
        <v>2</v>
      </c>
      <c r="L303">
        <v>16</v>
      </c>
      <c r="M303">
        <v>5</v>
      </c>
      <c r="N303" s="1">
        <v>0.8</v>
      </c>
      <c r="O303">
        <v>0</v>
      </c>
      <c r="P303" t="s">
        <v>18</v>
      </c>
      <c r="Q303">
        <v>0</v>
      </c>
      <c r="R303">
        <v>0</v>
      </c>
    </row>
    <row r="304" spans="1:18" x14ac:dyDescent="0.25">
      <c r="A304">
        <v>303</v>
      </c>
      <c r="B304" t="s">
        <v>23</v>
      </c>
      <c r="C304" s="1">
        <v>0.91</v>
      </c>
      <c r="D304" s="1">
        <v>0.94</v>
      </c>
      <c r="E304" s="1">
        <v>0.69</v>
      </c>
      <c r="F304">
        <v>5.67</v>
      </c>
      <c r="G304">
        <v>59</v>
      </c>
      <c r="H304">
        <v>44</v>
      </c>
      <c r="I304">
        <v>65</v>
      </c>
      <c r="J304">
        <v>0</v>
      </c>
      <c r="K304">
        <v>3</v>
      </c>
      <c r="L304">
        <v>11</v>
      </c>
      <c r="M304">
        <v>2</v>
      </c>
      <c r="N304" s="1">
        <v>0.73</v>
      </c>
      <c r="O304">
        <v>4</v>
      </c>
      <c r="P304" t="s">
        <v>18</v>
      </c>
      <c r="Q304">
        <v>0</v>
      </c>
      <c r="R304">
        <v>0</v>
      </c>
    </row>
    <row r="305" spans="1:18" x14ac:dyDescent="0.25">
      <c r="A305">
        <v>304</v>
      </c>
      <c r="B305" t="s">
        <v>22</v>
      </c>
      <c r="C305" s="1">
        <v>0.79</v>
      </c>
      <c r="D305" s="1">
        <v>0.56999999999999995</v>
      </c>
      <c r="E305" s="1">
        <v>0.86</v>
      </c>
      <c r="F305">
        <v>8.1300000000000008</v>
      </c>
      <c r="G305">
        <v>56</v>
      </c>
      <c r="H305">
        <v>58</v>
      </c>
      <c r="I305">
        <v>66</v>
      </c>
      <c r="J305">
        <v>0</v>
      </c>
      <c r="K305">
        <v>4</v>
      </c>
      <c r="L305">
        <v>6</v>
      </c>
      <c r="M305">
        <v>4</v>
      </c>
      <c r="N305" s="1">
        <v>0.71</v>
      </c>
      <c r="O305">
        <v>5</v>
      </c>
      <c r="P305" t="s">
        <v>18</v>
      </c>
      <c r="Q305">
        <v>0</v>
      </c>
      <c r="R305">
        <v>0</v>
      </c>
    </row>
    <row r="306" spans="1:18" x14ac:dyDescent="0.25">
      <c r="A306">
        <v>305</v>
      </c>
      <c r="B306" t="s">
        <v>22</v>
      </c>
      <c r="C306" s="1">
        <v>0.9</v>
      </c>
      <c r="D306" s="1">
        <v>0.53</v>
      </c>
      <c r="E306" s="1">
        <v>0.83</v>
      </c>
      <c r="F306">
        <v>8.9700000000000006</v>
      </c>
      <c r="G306">
        <v>93</v>
      </c>
      <c r="H306">
        <v>63</v>
      </c>
      <c r="I306">
        <v>66</v>
      </c>
      <c r="J306">
        <v>0</v>
      </c>
      <c r="K306">
        <v>5</v>
      </c>
      <c r="L306">
        <v>4</v>
      </c>
      <c r="M306">
        <v>1</v>
      </c>
      <c r="N306" s="1">
        <v>0.63</v>
      </c>
      <c r="O306">
        <v>0</v>
      </c>
      <c r="P306" t="s">
        <v>18</v>
      </c>
      <c r="Q306">
        <v>1</v>
      </c>
      <c r="R306">
        <v>8.2899999999999991</v>
      </c>
    </row>
    <row r="307" spans="1:18" x14ac:dyDescent="0.25">
      <c r="A307">
        <v>306</v>
      </c>
      <c r="B307" t="s">
        <v>23</v>
      </c>
      <c r="C307" s="1">
        <v>0.83</v>
      </c>
      <c r="D307" s="1">
        <v>0.76</v>
      </c>
      <c r="E307" s="1">
        <v>0.64</v>
      </c>
      <c r="F307">
        <v>7.38</v>
      </c>
      <c r="G307">
        <v>75</v>
      </c>
      <c r="H307">
        <v>68</v>
      </c>
      <c r="I307">
        <v>57</v>
      </c>
      <c r="J307">
        <v>2</v>
      </c>
      <c r="K307">
        <v>3</v>
      </c>
      <c r="L307">
        <v>15</v>
      </c>
      <c r="M307">
        <v>2</v>
      </c>
      <c r="N307" s="1">
        <v>0.8</v>
      </c>
      <c r="O307">
        <v>4</v>
      </c>
      <c r="P307" t="s">
        <v>19</v>
      </c>
      <c r="Q307">
        <v>0</v>
      </c>
      <c r="R307">
        <v>0</v>
      </c>
    </row>
    <row r="308" spans="1:18" x14ac:dyDescent="0.25">
      <c r="A308">
        <v>307</v>
      </c>
      <c r="B308" t="s">
        <v>22</v>
      </c>
      <c r="C308" s="1">
        <v>0.86</v>
      </c>
      <c r="D308" s="1">
        <v>0.85</v>
      </c>
      <c r="E308" s="1">
        <v>0.75</v>
      </c>
      <c r="F308">
        <v>7.88</v>
      </c>
      <c r="G308">
        <v>65</v>
      </c>
      <c r="H308">
        <v>99</v>
      </c>
      <c r="I308">
        <v>69</v>
      </c>
      <c r="J308">
        <v>0</v>
      </c>
      <c r="K308">
        <v>3</v>
      </c>
      <c r="L308">
        <v>22</v>
      </c>
      <c r="M308">
        <v>4</v>
      </c>
      <c r="N308" s="1">
        <v>0.76</v>
      </c>
      <c r="O308">
        <v>3</v>
      </c>
      <c r="P308" t="s">
        <v>18</v>
      </c>
      <c r="Q308">
        <v>0</v>
      </c>
      <c r="R308">
        <v>0</v>
      </c>
    </row>
    <row r="309" spans="1:18" x14ac:dyDescent="0.25">
      <c r="A309">
        <v>308</v>
      </c>
      <c r="B309" t="s">
        <v>22</v>
      </c>
      <c r="C309" s="1">
        <v>0.55000000000000004</v>
      </c>
      <c r="D309" s="1">
        <v>0.54</v>
      </c>
      <c r="E309" s="1">
        <v>0.7</v>
      </c>
      <c r="F309">
        <v>8.94</v>
      </c>
      <c r="G309">
        <v>58</v>
      </c>
      <c r="H309">
        <v>44</v>
      </c>
      <c r="I309">
        <v>84</v>
      </c>
      <c r="J309">
        <v>3</v>
      </c>
      <c r="K309">
        <v>2</v>
      </c>
      <c r="L309">
        <v>5</v>
      </c>
      <c r="M309">
        <v>4</v>
      </c>
      <c r="N309" s="1">
        <v>0.88</v>
      </c>
      <c r="O309">
        <v>2</v>
      </c>
      <c r="P309" t="s">
        <v>18</v>
      </c>
      <c r="Q309">
        <v>0</v>
      </c>
      <c r="R309">
        <v>0</v>
      </c>
    </row>
    <row r="310" spans="1:18" x14ac:dyDescent="0.25">
      <c r="A310">
        <v>309</v>
      </c>
      <c r="B310" t="s">
        <v>22</v>
      </c>
      <c r="C310" s="1">
        <v>0.56000000000000005</v>
      </c>
      <c r="D310" s="1">
        <v>0.82</v>
      </c>
      <c r="E310" s="1">
        <v>0.73</v>
      </c>
      <c r="F310">
        <v>8.1300000000000008</v>
      </c>
      <c r="G310">
        <v>99</v>
      </c>
      <c r="H310">
        <v>61</v>
      </c>
      <c r="I310">
        <v>98</v>
      </c>
      <c r="J310">
        <v>0</v>
      </c>
      <c r="K310">
        <v>0</v>
      </c>
      <c r="L310">
        <v>7</v>
      </c>
      <c r="M310">
        <v>2</v>
      </c>
      <c r="N310" s="1">
        <v>0.75</v>
      </c>
      <c r="O310">
        <v>1</v>
      </c>
      <c r="P310" t="s">
        <v>19</v>
      </c>
      <c r="Q310">
        <v>1</v>
      </c>
      <c r="R310">
        <v>10.72</v>
      </c>
    </row>
    <row r="311" spans="1:18" x14ac:dyDescent="0.25">
      <c r="A311">
        <v>310</v>
      </c>
      <c r="B311" t="s">
        <v>22</v>
      </c>
      <c r="C311" s="1">
        <v>0.81</v>
      </c>
      <c r="D311" s="1">
        <v>0.83</v>
      </c>
      <c r="E311" s="1">
        <v>0.83</v>
      </c>
      <c r="F311">
        <v>6.47</v>
      </c>
      <c r="G311">
        <v>76</v>
      </c>
      <c r="H311">
        <v>52</v>
      </c>
      <c r="I311">
        <v>85</v>
      </c>
      <c r="J311">
        <v>2</v>
      </c>
      <c r="K311">
        <v>3</v>
      </c>
      <c r="L311">
        <v>2</v>
      </c>
      <c r="M311">
        <v>1</v>
      </c>
      <c r="N311" s="1">
        <v>0.77</v>
      </c>
      <c r="O311">
        <v>0</v>
      </c>
      <c r="P311" t="s">
        <v>19</v>
      </c>
      <c r="Q311">
        <v>0</v>
      </c>
      <c r="R311">
        <v>0</v>
      </c>
    </row>
    <row r="312" spans="1:18" x14ac:dyDescent="0.25">
      <c r="A312">
        <v>311</v>
      </c>
      <c r="B312" t="s">
        <v>22</v>
      </c>
      <c r="C312" s="1">
        <v>0.81</v>
      </c>
      <c r="D312" s="1">
        <v>0.79</v>
      </c>
      <c r="E312" s="1">
        <v>0.72</v>
      </c>
      <c r="F312">
        <v>8.14</v>
      </c>
      <c r="G312">
        <v>87</v>
      </c>
      <c r="H312">
        <v>89</v>
      </c>
      <c r="I312">
        <v>70</v>
      </c>
      <c r="J312">
        <v>1</v>
      </c>
      <c r="K312">
        <v>0</v>
      </c>
      <c r="L312">
        <v>7</v>
      </c>
      <c r="M312">
        <v>3</v>
      </c>
      <c r="N312" s="1">
        <v>0.97</v>
      </c>
      <c r="O312">
        <v>1</v>
      </c>
      <c r="P312" t="s">
        <v>19</v>
      </c>
      <c r="Q312">
        <v>1</v>
      </c>
      <c r="R312">
        <v>3.09</v>
      </c>
    </row>
    <row r="313" spans="1:18" x14ac:dyDescent="0.25">
      <c r="A313">
        <v>312</v>
      </c>
      <c r="B313" t="s">
        <v>23</v>
      </c>
      <c r="C313" s="1">
        <v>0.74</v>
      </c>
      <c r="D313" s="1">
        <v>0.56999999999999995</v>
      </c>
      <c r="E313" s="1">
        <v>0.7</v>
      </c>
      <c r="F313">
        <v>8.1999999999999993</v>
      </c>
      <c r="G313">
        <v>42</v>
      </c>
      <c r="H313">
        <v>91</v>
      </c>
      <c r="I313">
        <v>81</v>
      </c>
      <c r="J313">
        <v>0</v>
      </c>
      <c r="K313">
        <v>0</v>
      </c>
      <c r="L313">
        <v>6</v>
      </c>
      <c r="M313">
        <v>5</v>
      </c>
      <c r="N313" s="1">
        <v>0.7</v>
      </c>
      <c r="O313">
        <v>2</v>
      </c>
      <c r="P313" t="s">
        <v>19</v>
      </c>
      <c r="Q313">
        <v>1</v>
      </c>
      <c r="R313">
        <v>8.41</v>
      </c>
    </row>
    <row r="314" spans="1:18" x14ac:dyDescent="0.25">
      <c r="A314">
        <v>313</v>
      </c>
      <c r="B314" t="s">
        <v>22</v>
      </c>
      <c r="C314" s="1">
        <v>0.82</v>
      </c>
      <c r="D314" s="1">
        <v>0.88</v>
      </c>
      <c r="E314" s="1">
        <v>0.55000000000000004</v>
      </c>
      <c r="F314">
        <v>8.66</v>
      </c>
      <c r="G314">
        <v>82</v>
      </c>
      <c r="H314">
        <v>88</v>
      </c>
      <c r="I314">
        <v>42</v>
      </c>
      <c r="J314">
        <v>1</v>
      </c>
      <c r="K314">
        <v>2</v>
      </c>
      <c r="L314">
        <v>16</v>
      </c>
      <c r="M314">
        <v>4</v>
      </c>
      <c r="N314" s="1">
        <v>0.91</v>
      </c>
      <c r="O314">
        <v>4</v>
      </c>
      <c r="P314" t="s">
        <v>19</v>
      </c>
      <c r="Q314">
        <v>0</v>
      </c>
      <c r="R314">
        <v>0</v>
      </c>
    </row>
    <row r="315" spans="1:18" x14ac:dyDescent="0.25">
      <c r="A315">
        <v>314</v>
      </c>
      <c r="B315" t="s">
        <v>23</v>
      </c>
      <c r="C315" s="1">
        <v>0.56000000000000005</v>
      </c>
      <c r="D315" s="1">
        <v>0.75</v>
      </c>
      <c r="E315" s="1">
        <v>0.56000000000000005</v>
      </c>
      <c r="F315">
        <v>8.17</v>
      </c>
      <c r="G315">
        <v>96</v>
      </c>
      <c r="H315">
        <v>86</v>
      </c>
      <c r="I315">
        <v>68</v>
      </c>
      <c r="J315">
        <v>4</v>
      </c>
      <c r="K315">
        <v>3</v>
      </c>
      <c r="L315">
        <v>18</v>
      </c>
      <c r="M315">
        <v>0</v>
      </c>
      <c r="N315" s="1">
        <v>0.87</v>
      </c>
      <c r="O315">
        <v>3</v>
      </c>
      <c r="P315" t="s">
        <v>19</v>
      </c>
      <c r="Q315">
        <v>0</v>
      </c>
      <c r="R315">
        <v>0</v>
      </c>
    </row>
    <row r="316" spans="1:18" x14ac:dyDescent="0.25">
      <c r="A316">
        <v>315</v>
      </c>
      <c r="B316" t="s">
        <v>23</v>
      </c>
      <c r="C316" s="1">
        <v>0.61</v>
      </c>
      <c r="D316" s="1">
        <v>0.86</v>
      </c>
      <c r="E316" s="1">
        <v>0.69</v>
      </c>
      <c r="F316">
        <v>9.67</v>
      </c>
      <c r="G316">
        <v>67</v>
      </c>
      <c r="H316">
        <v>85</v>
      </c>
      <c r="I316">
        <v>46</v>
      </c>
      <c r="J316">
        <v>2</v>
      </c>
      <c r="K316">
        <v>5</v>
      </c>
      <c r="L316">
        <v>19</v>
      </c>
      <c r="M316">
        <v>0</v>
      </c>
      <c r="N316" s="1">
        <v>0.75</v>
      </c>
      <c r="O316">
        <v>5</v>
      </c>
      <c r="P316" t="s">
        <v>18</v>
      </c>
      <c r="Q316">
        <v>0</v>
      </c>
      <c r="R316">
        <v>0</v>
      </c>
    </row>
    <row r="317" spans="1:18" x14ac:dyDescent="0.25">
      <c r="A317">
        <v>316</v>
      </c>
      <c r="B317" t="s">
        <v>22</v>
      </c>
      <c r="C317" s="1">
        <v>0.65</v>
      </c>
      <c r="D317" s="1">
        <v>0.83</v>
      </c>
      <c r="E317" s="1">
        <v>0.82</v>
      </c>
      <c r="F317">
        <v>6.35</v>
      </c>
      <c r="G317">
        <v>61</v>
      </c>
      <c r="H317">
        <v>68</v>
      </c>
      <c r="I317">
        <v>57</v>
      </c>
      <c r="J317">
        <v>0</v>
      </c>
      <c r="K317">
        <v>2</v>
      </c>
      <c r="L317">
        <v>13</v>
      </c>
      <c r="M317">
        <v>0</v>
      </c>
      <c r="N317" s="1">
        <v>0.93</v>
      </c>
      <c r="O317">
        <v>1</v>
      </c>
      <c r="P317" t="s">
        <v>18</v>
      </c>
      <c r="Q317">
        <v>0</v>
      </c>
      <c r="R317">
        <v>0</v>
      </c>
    </row>
    <row r="318" spans="1:18" x14ac:dyDescent="0.25">
      <c r="A318">
        <v>317</v>
      </c>
      <c r="B318" t="s">
        <v>23</v>
      </c>
      <c r="C318" s="1">
        <v>0.65</v>
      </c>
      <c r="D318" s="1">
        <v>0.56000000000000005</v>
      </c>
      <c r="E318" s="1">
        <v>0.55000000000000004</v>
      </c>
      <c r="F318">
        <v>9.59</v>
      </c>
      <c r="G318">
        <v>86</v>
      </c>
      <c r="H318">
        <v>55</v>
      </c>
      <c r="I318">
        <v>55</v>
      </c>
      <c r="J318">
        <v>4</v>
      </c>
      <c r="K318">
        <v>2</v>
      </c>
      <c r="L318">
        <v>24</v>
      </c>
      <c r="M318">
        <v>3</v>
      </c>
      <c r="N318" s="1">
        <v>0.89</v>
      </c>
      <c r="O318">
        <v>5</v>
      </c>
      <c r="P318" t="s">
        <v>18</v>
      </c>
      <c r="Q318">
        <v>0</v>
      </c>
      <c r="R318">
        <v>0</v>
      </c>
    </row>
    <row r="319" spans="1:18" x14ac:dyDescent="0.25">
      <c r="A319">
        <v>318</v>
      </c>
      <c r="B319" t="s">
        <v>23</v>
      </c>
      <c r="C319" s="1">
        <v>0.92</v>
      </c>
      <c r="D319" s="1">
        <v>0.89</v>
      </c>
      <c r="E319" s="1">
        <v>0.59</v>
      </c>
      <c r="F319">
        <v>7.81</v>
      </c>
      <c r="G319">
        <v>58</v>
      </c>
      <c r="H319">
        <v>75</v>
      </c>
      <c r="I319">
        <v>88</v>
      </c>
      <c r="J319">
        <v>4</v>
      </c>
      <c r="K319">
        <v>4</v>
      </c>
      <c r="L319">
        <v>5</v>
      </c>
      <c r="M319">
        <v>5</v>
      </c>
      <c r="N319" s="1">
        <v>0.97</v>
      </c>
      <c r="O319">
        <v>4</v>
      </c>
      <c r="P319" t="s">
        <v>19</v>
      </c>
      <c r="Q319">
        <v>0</v>
      </c>
      <c r="R319">
        <v>0</v>
      </c>
    </row>
    <row r="320" spans="1:18" x14ac:dyDescent="0.25">
      <c r="A320">
        <v>319</v>
      </c>
      <c r="B320" t="s">
        <v>23</v>
      </c>
      <c r="C320" s="1">
        <v>0.85</v>
      </c>
      <c r="D320" s="1">
        <v>0.77</v>
      </c>
      <c r="E320" s="1">
        <v>0.76</v>
      </c>
      <c r="F320">
        <v>8.39</v>
      </c>
      <c r="G320">
        <v>92</v>
      </c>
      <c r="H320">
        <v>56</v>
      </c>
      <c r="I320">
        <v>96</v>
      </c>
      <c r="J320">
        <v>1</v>
      </c>
      <c r="K320">
        <v>5</v>
      </c>
      <c r="L320">
        <v>6</v>
      </c>
      <c r="M320">
        <v>4</v>
      </c>
      <c r="N320" s="1">
        <v>0.81</v>
      </c>
      <c r="O320">
        <v>5</v>
      </c>
      <c r="P320" t="s">
        <v>19</v>
      </c>
      <c r="Q320">
        <v>0</v>
      </c>
      <c r="R320">
        <v>0</v>
      </c>
    </row>
    <row r="321" spans="1:18" x14ac:dyDescent="0.25">
      <c r="A321">
        <v>320</v>
      </c>
      <c r="B321" t="s">
        <v>22</v>
      </c>
      <c r="C321" s="1">
        <v>0.62</v>
      </c>
      <c r="D321" s="1">
        <v>0.88</v>
      </c>
      <c r="E321" s="1">
        <v>0.67</v>
      </c>
      <c r="F321">
        <v>5.93</v>
      </c>
      <c r="G321">
        <v>95</v>
      </c>
      <c r="H321">
        <v>59</v>
      </c>
      <c r="I321">
        <v>71</v>
      </c>
      <c r="J321">
        <v>3</v>
      </c>
      <c r="K321">
        <v>2</v>
      </c>
      <c r="L321">
        <v>4</v>
      </c>
      <c r="M321">
        <v>1</v>
      </c>
      <c r="N321" s="1">
        <v>0.64</v>
      </c>
      <c r="O321">
        <v>0</v>
      </c>
      <c r="P321" t="s">
        <v>18</v>
      </c>
      <c r="Q321">
        <v>0</v>
      </c>
      <c r="R321">
        <v>0</v>
      </c>
    </row>
    <row r="322" spans="1:18" x14ac:dyDescent="0.25">
      <c r="A322">
        <v>321</v>
      </c>
      <c r="B322" t="s">
        <v>22</v>
      </c>
      <c r="C322" s="1">
        <v>0.56000000000000005</v>
      </c>
      <c r="D322" s="1">
        <v>0.88</v>
      </c>
      <c r="E322" s="1">
        <v>0.55000000000000004</v>
      </c>
      <c r="F322">
        <v>7.14</v>
      </c>
      <c r="G322">
        <v>85</v>
      </c>
      <c r="H322">
        <v>53</v>
      </c>
      <c r="I322">
        <v>77</v>
      </c>
      <c r="J322">
        <v>3</v>
      </c>
      <c r="K322">
        <v>4</v>
      </c>
      <c r="L322">
        <v>18</v>
      </c>
      <c r="M322">
        <v>1</v>
      </c>
      <c r="N322" s="1">
        <v>0.68</v>
      </c>
      <c r="O322">
        <v>1</v>
      </c>
      <c r="P322" t="s">
        <v>18</v>
      </c>
      <c r="Q322">
        <v>0</v>
      </c>
      <c r="R322">
        <v>0</v>
      </c>
    </row>
    <row r="323" spans="1:18" x14ac:dyDescent="0.25">
      <c r="A323">
        <v>322</v>
      </c>
      <c r="B323" t="s">
        <v>23</v>
      </c>
      <c r="C323" s="1">
        <v>0.85</v>
      </c>
      <c r="D323" s="1">
        <v>0.77</v>
      </c>
      <c r="E323" s="1">
        <v>0.7</v>
      </c>
      <c r="F323">
        <v>8.81</v>
      </c>
      <c r="G323">
        <v>55</v>
      </c>
      <c r="H323">
        <v>89</v>
      </c>
      <c r="I323">
        <v>64</v>
      </c>
      <c r="J323">
        <v>3</v>
      </c>
      <c r="K323">
        <v>0</v>
      </c>
      <c r="L323">
        <v>20</v>
      </c>
      <c r="M323">
        <v>5</v>
      </c>
      <c r="N323" s="1">
        <v>0.72</v>
      </c>
      <c r="O323">
        <v>1</v>
      </c>
      <c r="P323" t="s">
        <v>19</v>
      </c>
      <c r="Q323">
        <v>1</v>
      </c>
      <c r="R323">
        <v>11.14</v>
      </c>
    </row>
    <row r="324" spans="1:18" x14ac:dyDescent="0.25">
      <c r="A324">
        <v>323</v>
      </c>
      <c r="B324" t="s">
        <v>22</v>
      </c>
      <c r="C324" s="1">
        <v>0.57999999999999996</v>
      </c>
      <c r="D324" s="1">
        <v>0.63</v>
      </c>
      <c r="E324" s="1">
        <v>0.76</v>
      </c>
      <c r="F324">
        <v>8.5399999999999991</v>
      </c>
      <c r="G324">
        <v>95</v>
      </c>
      <c r="H324">
        <v>45</v>
      </c>
      <c r="I324">
        <v>83</v>
      </c>
      <c r="J324">
        <v>3</v>
      </c>
      <c r="K324">
        <v>5</v>
      </c>
      <c r="L324">
        <v>6</v>
      </c>
      <c r="M324">
        <v>3</v>
      </c>
      <c r="N324" s="1">
        <v>0.98</v>
      </c>
      <c r="O324">
        <v>0</v>
      </c>
      <c r="P324" t="s">
        <v>18</v>
      </c>
      <c r="Q324">
        <v>0</v>
      </c>
      <c r="R324">
        <v>0</v>
      </c>
    </row>
    <row r="325" spans="1:18" x14ac:dyDescent="0.25">
      <c r="A325">
        <v>324</v>
      </c>
      <c r="B325" t="s">
        <v>22</v>
      </c>
      <c r="C325" s="1">
        <v>0.81</v>
      </c>
      <c r="D325" s="1">
        <v>0.87</v>
      </c>
      <c r="E325" s="1">
        <v>0.86</v>
      </c>
      <c r="F325">
        <v>5.67</v>
      </c>
      <c r="G325">
        <v>45</v>
      </c>
      <c r="H325">
        <v>61</v>
      </c>
      <c r="I325">
        <v>71</v>
      </c>
      <c r="J325">
        <v>2</v>
      </c>
      <c r="K325">
        <v>5</v>
      </c>
      <c r="L325">
        <v>8</v>
      </c>
      <c r="M325">
        <v>5</v>
      </c>
      <c r="N325" s="1">
        <v>0.82</v>
      </c>
      <c r="O325">
        <v>2</v>
      </c>
      <c r="P325" t="s">
        <v>19</v>
      </c>
      <c r="Q325">
        <v>0</v>
      </c>
      <c r="R325">
        <v>0</v>
      </c>
    </row>
    <row r="326" spans="1:18" x14ac:dyDescent="0.25">
      <c r="A326">
        <v>325</v>
      </c>
      <c r="B326" t="s">
        <v>22</v>
      </c>
      <c r="C326" s="1">
        <v>0.6</v>
      </c>
      <c r="D326" s="1">
        <v>0.53</v>
      </c>
      <c r="E326" s="1">
        <v>0.7</v>
      </c>
      <c r="F326">
        <v>7.85</v>
      </c>
      <c r="G326">
        <v>76</v>
      </c>
      <c r="H326">
        <v>79</v>
      </c>
      <c r="I326">
        <v>58</v>
      </c>
      <c r="J326">
        <v>0</v>
      </c>
      <c r="K326">
        <v>0</v>
      </c>
      <c r="L326">
        <v>11</v>
      </c>
      <c r="M326">
        <v>4</v>
      </c>
      <c r="N326" s="1">
        <v>0.86</v>
      </c>
      <c r="O326">
        <v>4</v>
      </c>
      <c r="P326" t="s">
        <v>19</v>
      </c>
      <c r="Q326">
        <v>0</v>
      </c>
      <c r="R326">
        <v>0</v>
      </c>
    </row>
    <row r="327" spans="1:18" x14ac:dyDescent="0.25">
      <c r="A327">
        <v>326</v>
      </c>
      <c r="B327" t="s">
        <v>22</v>
      </c>
      <c r="C327" s="1">
        <v>0.56999999999999995</v>
      </c>
      <c r="D327" s="1">
        <v>0.91</v>
      </c>
      <c r="E327" s="1">
        <v>0.69</v>
      </c>
      <c r="F327">
        <v>5.88</v>
      </c>
      <c r="G327">
        <v>70</v>
      </c>
      <c r="H327">
        <v>48</v>
      </c>
      <c r="I327">
        <v>42</v>
      </c>
      <c r="J327">
        <v>0</v>
      </c>
      <c r="K327">
        <v>1</v>
      </c>
      <c r="L327">
        <v>24</v>
      </c>
      <c r="M327">
        <v>2</v>
      </c>
      <c r="N327" s="1">
        <v>0.91</v>
      </c>
      <c r="O327">
        <v>5</v>
      </c>
      <c r="P327" t="s">
        <v>19</v>
      </c>
      <c r="Q327">
        <v>0</v>
      </c>
      <c r="R327">
        <v>0</v>
      </c>
    </row>
    <row r="328" spans="1:18" x14ac:dyDescent="0.25">
      <c r="A328">
        <v>327</v>
      </c>
      <c r="B328" t="s">
        <v>23</v>
      </c>
      <c r="C328" s="1">
        <v>0.82</v>
      </c>
      <c r="D328" s="1">
        <v>0.67</v>
      </c>
      <c r="E328" s="1">
        <v>0.66</v>
      </c>
      <c r="F328">
        <v>9.7799999999999994</v>
      </c>
      <c r="G328">
        <v>92</v>
      </c>
      <c r="H328">
        <v>71</v>
      </c>
      <c r="I328">
        <v>97</v>
      </c>
      <c r="J328">
        <v>2</v>
      </c>
      <c r="K328">
        <v>5</v>
      </c>
      <c r="L328">
        <v>14</v>
      </c>
      <c r="M328">
        <v>2</v>
      </c>
      <c r="N328" s="1">
        <v>0.9</v>
      </c>
      <c r="O328">
        <v>5</v>
      </c>
      <c r="P328" t="s">
        <v>19</v>
      </c>
      <c r="Q328">
        <v>0</v>
      </c>
      <c r="R328">
        <v>0</v>
      </c>
    </row>
    <row r="329" spans="1:18" x14ac:dyDescent="0.25">
      <c r="A329">
        <v>328</v>
      </c>
      <c r="B329" t="s">
        <v>23</v>
      </c>
      <c r="C329" s="1">
        <v>0.72</v>
      </c>
      <c r="D329" s="1">
        <v>0.93</v>
      </c>
      <c r="E329" s="1">
        <v>0.55000000000000004</v>
      </c>
      <c r="F329">
        <v>9.36</v>
      </c>
      <c r="G329">
        <v>88</v>
      </c>
      <c r="H329">
        <v>63</v>
      </c>
      <c r="I329">
        <v>99</v>
      </c>
      <c r="J329">
        <v>1</v>
      </c>
      <c r="K329">
        <v>1</v>
      </c>
      <c r="L329">
        <v>14</v>
      </c>
      <c r="M329">
        <v>4</v>
      </c>
      <c r="N329" s="1">
        <v>0.92</v>
      </c>
      <c r="O329">
        <v>1</v>
      </c>
      <c r="P329" t="s">
        <v>18</v>
      </c>
      <c r="Q329">
        <v>1</v>
      </c>
      <c r="R329">
        <v>12.67</v>
      </c>
    </row>
    <row r="330" spans="1:18" x14ac:dyDescent="0.25">
      <c r="A330">
        <v>329</v>
      </c>
      <c r="B330" t="s">
        <v>22</v>
      </c>
      <c r="C330" s="1">
        <v>0.74</v>
      </c>
      <c r="D330" s="1">
        <v>0.74</v>
      </c>
      <c r="E330" s="1">
        <v>0.71</v>
      </c>
      <c r="F330">
        <v>5.59</v>
      </c>
      <c r="G330">
        <v>87</v>
      </c>
      <c r="H330">
        <v>72</v>
      </c>
      <c r="I330">
        <v>74</v>
      </c>
      <c r="J330">
        <v>0</v>
      </c>
      <c r="K330">
        <v>0</v>
      </c>
      <c r="L330">
        <v>23</v>
      </c>
      <c r="M330">
        <v>4</v>
      </c>
      <c r="N330" s="1">
        <v>0.85</v>
      </c>
      <c r="O330">
        <v>4</v>
      </c>
      <c r="P330" t="s">
        <v>18</v>
      </c>
      <c r="Q330">
        <v>0</v>
      </c>
      <c r="R330">
        <v>0</v>
      </c>
    </row>
    <row r="331" spans="1:18" x14ac:dyDescent="0.25">
      <c r="A331">
        <v>330</v>
      </c>
      <c r="B331" t="s">
        <v>22</v>
      </c>
      <c r="C331" s="1">
        <v>0.56999999999999995</v>
      </c>
      <c r="D331" s="1">
        <v>0.56000000000000005</v>
      </c>
      <c r="E331" s="1">
        <v>0.82</v>
      </c>
      <c r="F331">
        <v>9.19</v>
      </c>
      <c r="G331">
        <v>73</v>
      </c>
      <c r="H331">
        <v>52</v>
      </c>
      <c r="I331">
        <v>89</v>
      </c>
      <c r="J331">
        <v>4</v>
      </c>
      <c r="K331">
        <v>3</v>
      </c>
      <c r="L331">
        <v>20</v>
      </c>
      <c r="M331">
        <v>1</v>
      </c>
      <c r="N331" s="1">
        <v>0.77</v>
      </c>
      <c r="O331">
        <v>5</v>
      </c>
      <c r="P331" t="s">
        <v>18</v>
      </c>
      <c r="Q331">
        <v>0</v>
      </c>
      <c r="R331">
        <v>0</v>
      </c>
    </row>
    <row r="332" spans="1:18" x14ac:dyDescent="0.25">
      <c r="A332">
        <v>331</v>
      </c>
      <c r="B332" t="s">
        <v>23</v>
      </c>
      <c r="C332" s="1">
        <v>0.94</v>
      </c>
      <c r="D332" s="1">
        <v>0.87</v>
      </c>
      <c r="E332" s="1">
        <v>0.61</v>
      </c>
      <c r="F332">
        <v>9.4499999999999993</v>
      </c>
      <c r="G332">
        <v>70</v>
      </c>
      <c r="H332">
        <v>74</v>
      </c>
      <c r="I332">
        <v>68</v>
      </c>
      <c r="J332">
        <v>0</v>
      </c>
      <c r="K332">
        <v>1</v>
      </c>
      <c r="L332">
        <v>15</v>
      </c>
      <c r="M332">
        <v>3</v>
      </c>
      <c r="N332" s="1">
        <v>0.71</v>
      </c>
      <c r="O332">
        <v>3</v>
      </c>
      <c r="P332" t="s">
        <v>18</v>
      </c>
      <c r="Q332">
        <v>0</v>
      </c>
      <c r="R332">
        <v>0</v>
      </c>
    </row>
    <row r="333" spans="1:18" x14ac:dyDescent="0.25">
      <c r="A333">
        <v>332</v>
      </c>
      <c r="B333" t="s">
        <v>23</v>
      </c>
      <c r="C333" s="1">
        <v>0.71</v>
      </c>
      <c r="D333" s="1">
        <v>0.77</v>
      </c>
      <c r="E333" s="1">
        <v>0.63</v>
      </c>
      <c r="F333">
        <v>7.02</v>
      </c>
      <c r="G333">
        <v>99</v>
      </c>
      <c r="H333">
        <v>45</v>
      </c>
      <c r="I333">
        <v>50</v>
      </c>
      <c r="J333">
        <v>2</v>
      </c>
      <c r="K333">
        <v>2</v>
      </c>
      <c r="L333">
        <v>22</v>
      </c>
      <c r="M333">
        <v>3</v>
      </c>
      <c r="N333" s="1">
        <v>0.62</v>
      </c>
      <c r="O333">
        <v>4</v>
      </c>
      <c r="P333" t="s">
        <v>19</v>
      </c>
      <c r="Q333">
        <v>0</v>
      </c>
      <c r="R333">
        <v>0</v>
      </c>
    </row>
    <row r="334" spans="1:18" x14ac:dyDescent="0.25">
      <c r="A334">
        <v>333</v>
      </c>
      <c r="B334" t="s">
        <v>22</v>
      </c>
      <c r="C334" s="1">
        <v>0.53</v>
      </c>
      <c r="D334" s="1">
        <v>0.54</v>
      </c>
      <c r="E334" s="1">
        <v>0.76</v>
      </c>
      <c r="F334">
        <v>8.59</v>
      </c>
      <c r="G334">
        <v>50</v>
      </c>
      <c r="H334">
        <v>88</v>
      </c>
      <c r="I334">
        <v>45</v>
      </c>
      <c r="J334">
        <v>1</v>
      </c>
      <c r="K334">
        <v>5</v>
      </c>
      <c r="L334">
        <v>19</v>
      </c>
      <c r="M334">
        <v>5</v>
      </c>
      <c r="N334" s="1">
        <v>0.64</v>
      </c>
      <c r="O334">
        <v>4</v>
      </c>
      <c r="P334" t="s">
        <v>18</v>
      </c>
      <c r="Q334">
        <v>0</v>
      </c>
      <c r="R334">
        <v>0</v>
      </c>
    </row>
    <row r="335" spans="1:18" x14ac:dyDescent="0.25">
      <c r="A335">
        <v>334</v>
      </c>
      <c r="B335" t="s">
        <v>23</v>
      </c>
      <c r="C335" s="1">
        <v>0.89</v>
      </c>
      <c r="D335" s="1">
        <v>0.52</v>
      </c>
      <c r="E335" s="1">
        <v>0.8</v>
      </c>
      <c r="F335">
        <v>7.4</v>
      </c>
      <c r="G335">
        <v>75</v>
      </c>
      <c r="H335">
        <v>79</v>
      </c>
      <c r="I335">
        <v>58</v>
      </c>
      <c r="J335">
        <v>0</v>
      </c>
      <c r="K335">
        <v>1</v>
      </c>
      <c r="L335">
        <v>14</v>
      </c>
      <c r="M335">
        <v>1</v>
      </c>
      <c r="N335" s="1">
        <v>0.73</v>
      </c>
      <c r="O335">
        <v>5</v>
      </c>
      <c r="P335" t="s">
        <v>18</v>
      </c>
      <c r="Q335">
        <v>0</v>
      </c>
      <c r="R335">
        <v>0</v>
      </c>
    </row>
    <row r="336" spans="1:18" x14ac:dyDescent="0.25">
      <c r="A336">
        <v>335</v>
      </c>
      <c r="B336" t="s">
        <v>22</v>
      </c>
      <c r="C336" s="1">
        <v>0.52</v>
      </c>
      <c r="D336" s="1">
        <v>0.93</v>
      </c>
      <c r="E336" s="1">
        <v>0.66</v>
      </c>
      <c r="F336">
        <v>8.32</v>
      </c>
      <c r="G336">
        <v>45</v>
      </c>
      <c r="H336">
        <v>69</v>
      </c>
      <c r="I336">
        <v>76</v>
      </c>
      <c r="J336">
        <v>2</v>
      </c>
      <c r="K336">
        <v>5</v>
      </c>
      <c r="L336">
        <v>4</v>
      </c>
      <c r="M336">
        <v>0</v>
      </c>
      <c r="N336" s="1">
        <v>0.71</v>
      </c>
      <c r="O336">
        <v>0</v>
      </c>
      <c r="P336" t="s">
        <v>19</v>
      </c>
      <c r="Q336">
        <v>1</v>
      </c>
      <c r="R336">
        <v>3.27</v>
      </c>
    </row>
    <row r="337" spans="1:18" x14ac:dyDescent="0.25">
      <c r="A337">
        <v>336</v>
      </c>
      <c r="B337" t="s">
        <v>22</v>
      </c>
      <c r="C337" s="1">
        <v>0.78</v>
      </c>
      <c r="D337" s="1">
        <v>0.8</v>
      </c>
      <c r="E337" s="1">
        <v>0.61</v>
      </c>
      <c r="F337">
        <v>6.96</v>
      </c>
      <c r="G337">
        <v>66</v>
      </c>
      <c r="H337">
        <v>77</v>
      </c>
      <c r="I337">
        <v>84</v>
      </c>
      <c r="J337">
        <v>4</v>
      </c>
      <c r="K337">
        <v>0</v>
      </c>
      <c r="L337">
        <v>11</v>
      </c>
      <c r="M337">
        <v>2</v>
      </c>
      <c r="N337" s="1">
        <v>0.63</v>
      </c>
      <c r="O337">
        <v>5</v>
      </c>
      <c r="P337" t="s">
        <v>19</v>
      </c>
      <c r="Q337">
        <v>0</v>
      </c>
      <c r="R337">
        <v>0</v>
      </c>
    </row>
    <row r="338" spans="1:18" x14ac:dyDescent="0.25">
      <c r="A338">
        <v>337</v>
      </c>
      <c r="B338" t="s">
        <v>23</v>
      </c>
      <c r="C338" s="1">
        <v>0.9</v>
      </c>
      <c r="D338" s="1">
        <v>0.91</v>
      </c>
      <c r="E338" s="1">
        <v>0.69</v>
      </c>
      <c r="F338">
        <v>6.89</v>
      </c>
      <c r="G338">
        <v>46</v>
      </c>
      <c r="H338">
        <v>55</v>
      </c>
      <c r="I338">
        <v>66</v>
      </c>
      <c r="J338">
        <v>3</v>
      </c>
      <c r="K338">
        <v>3</v>
      </c>
      <c r="L338">
        <v>3</v>
      </c>
      <c r="M338">
        <v>4</v>
      </c>
      <c r="N338" s="1">
        <v>0.75</v>
      </c>
      <c r="O338">
        <v>4</v>
      </c>
      <c r="P338" t="s">
        <v>18</v>
      </c>
      <c r="Q338">
        <v>0</v>
      </c>
      <c r="R338">
        <v>0</v>
      </c>
    </row>
    <row r="339" spans="1:18" x14ac:dyDescent="0.25">
      <c r="A339">
        <v>338</v>
      </c>
      <c r="B339" t="s">
        <v>23</v>
      </c>
      <c r="C339" s="1">
        <v>0.78</v>
      </c>
      <c r="D339" s="1">
        <v>0.69</v>
      </c>
      <c r="E339" s="1">
        <v>0.75</v>
      </c>
      <c r="F339">
        <v>7.33</v>
      </c>
      <c r="G339">
        <v>88</v>
      </c>
      <c r="H339">
        <v>40</v>
      </c>
      <c r="I339">
        <v>44</v>
      </c>
      <c r="J339">
        <v>4</v>
      </c>
      <c r="K339">
        <v>0</v>
      </c>
      <c r="L339">
        <v>2</v>
      </c>
      <c r="M339">
        <v>5</v>
      </c>
      <c r="N339" s="1">
        <v>0.7</v>
      </c>
      <c r="O339">
        <v>5</v>
      </c>
      <c r="P339" t="s">
        <v>19</v>
      </c>
      <c r="Q339">
        <v>0</v>
      </c>
      <c r="R339">
        <v>0</v>
      </c>
    </row>
    <row r="340" spans="1:18" x14ac:dyDescent="0.25">
      <c r="A340">
        <v>339</v>
      </c>
      <c r="B340" t="s">
        <v>22</v>
      </c>
      <c r="C340" s="1">
        <v>0.83</v>
      </c>
      <c r="D340" s="1">
        <v>0.68</v>
      </c>
      <c r="E340" s="1">
        <v>0.68</v>
      </c>
      <c r="F340">
        <v>6.13</v>
      </c>
      <c r="G340">
        <v>71</v>
      </c>
      <c r="H340">
        <v>81</v>
      </c>
      <c r="I340">
        <v>65</v>
      </c>
      <c r="J340">
        <v>4</v>
      </c>
      <c r="K340">
        <v>3</v>
      </c>
      <c r="L340">
        <v>0</v>
      </c>
      <c r="M340">
        <v>2</v>
      </c>
      <c r="N340" s="1">
        <v>0.95</v>
      </c>
      <c r="O340">
        <v>5</v>
      </c>
      <c r="P340" t="s">
        <v>19</v>
      </c>
      <c r="Q340">
        <v>0</v>
      </c>
      <c r="R340">
        <v>0</v>
      </c>
    </row>
    <row r="341" spans="1:18" x14ac:dyDescent="0.25">
      <c r="A341">
        <v>340</v>
      </c>
      <c r="B341" t="s">
        <v>22</v>
      </c>
      <c r="C341" s="1">
        <v>0.83</v>
      </c>
      <c r="D341" s="1">
        <v>0.6</v>
      </c>
      <c r="E341" s="1">
        <v>0.56000000000000005</v>
      </c>
      <c r="F341">
        <v>9.07</v>
      </c>
      <c r="G341">
        <v>47</v>
      </c>
      <c r="H341">
        <v>57</v>
      </c>
      <c r="I341">
        <v>74</v>
      </c>
      <c r="J341">
        <v>1</v>
      </c>
      <c r="K341">
        <v>5</v>
      </c>
      <c r="L341">
        <v>12</v>
      </c>
      <c r="M341">
        <v>2</v>
      </c>
      <c r="N341" s="1">
        <v>0.97</v>
      </c>
      <c r="O341">
        <v>2</v>
      </c>
      <c r="P341" t="s">
        <v>19</v>
      </c>
      <c r="Q341">
        <v>0</v>
      </c>
      <c r="R341">
        <v>0</v>
      </c>
    </row>
    <row r="342" spans="1:18" x14ac:dyDescent="0.25">
      <c r="A342">
        <v>341</v>
      </c>
      <c r="B342" t="s">
        <v>23</v>
      </c>
      <c r="C342" s="1">
        <v>0.77</v>
      </c>
      <c r="D342" s="1">
        <v>0.89</v>
      </c>
      <c r="E342" s="1">
        <v>0.62</v>
      </c>
      <c r="F342">
        <v>7</v>
      </c>
      <c r="G342">
        <v>99</v>
      </c>
      <c r="H342">
        <v>61</v>
      </c>
      <c r="I342">
        <v>58</v>
      </c>
      <c r="J342">
        <v>0</v>
      </c>
      <c r="K342">
        <v>1</v>
      </c>
      <c r="L342">
        <v>4</v>
      </c>
      <c r="M342">
        <v>5</v>
      </c>
      <c r="N342" s="1">
        <v>0.61</v>
      </c>
      <c r="O342">
        <v>4</v>
      </c>
      <c r="P342" t="s">
        <v>19</v>
      </c>
      <c r="Q342">
        <v>0</v>
      </c>
      <c r="R342">
        <v>0</v>
      </c>
    </row>
    <row r="343" spans="1:18" x14ac:dyDescent="0.25">
      <c r="A343">
        <v>342</v>
      </c>
      <c r="B343" t="s">
        <v>22</v>
      </c>
      <c r="C343" s="1">
        <v>0.62</v>
      </c>
      <c r="D343" s="1">
        <v>0.52</v>
      </c>
      <c r="E343" s="1">
        <v>0.6</v>
      </c>
      <c r="F343">
        <v>7.22</v>
      </c>
      <c r="G343">
        <v>72</v>
      </c>
      <c r="H343">
        <v>65</v>
      </c>
      <c r="I343">
        <v>56</v>
      </c>
      <c r="J343">
        <v>3</v>
      </c>
      <c r="K343">
        <v>2</v>
      </c>
      <c r="L343">
        <v>11</v>
      </c>
      <c r="M343">
        <v>3</v>
      </c>
      <c r="N343" s="1">
        <v>0.72</v>
      </c>
      <c r="O343">
        <v>3</v>
      </c>
      <c r="P343" t="s">
        <v>19</v>
      </c>
      <c r="Q343">
        <v>0</v>
      </c>
      <c r="R343">
        <v>0</v>
      </c>
    </row>
    <row r="344" spans="1:18" x14ac:dyDescent="0.25">
      <c r="A344">
        <v>343</v>
      </c>
      <c r="B344" t="s">
        <v>23</v>
      </c>
      <c r="C344" s="1">
        <v>0.64</v>
      </c>
      <c r="D344" s="1">
        <v>0.72</v>
      </c>
      <c r="E344" s="1">
        <v>0.87</v>
      </c>
      <c r="F344">
        <v>9.34</v>
      </c>
      <c r="G344">
        <v>96</v>
      </c>
      <c r="H344">
        <v>53</v>
      </c>
      <c r="I344">
        <v>93</v>
      </c>
      <c r="J344">
        <v>2</v>
      </c>
      <c r="K344">
        <v>2</v>
      </c>
      <c r="L344">
        <v>1</v>
      </c>
      <c r="M344">
        <v>1</v>
      </c>
      <c r="N344" s="1">
        <v>0.67</v>
      </c>
      <c r="O344">
        <v>5</v>
      </c>
      <c r="P344" t="s">
        <v>19</v>
      </c>
      <c r="Q344">
        <v>0</v>
      </c>
      <c r="R344">
        <v>0</v>
      </c>
    </row>
    <row r="345" spans="1:18" x14ac:dyDescent="0.25">
      <c r="A345">
        <v>344</v>
      </c>
      <c r="B345" t="s">
        <v>22</v>
      </c>
      <c r="C345" s="1">
        <v>0.72</v>
      </c>
      <c r="D345" s="1">
        <v>0.56000000000000005</v>
      </c>
      <c r="E345" s="1">
        <v>0.6</v>
      </c>
      <c r="F345">
        <v>7.64</v>
      </c>
      <c r="G345">
        <v>86</v>
      </c>
      <c r="H345">
        <v>95</v>
      </c>
      <c r="I345">
        <v>74</v>
      </c>
      <c r="J345">
        <v>3</v>
      </c>
      <c r="K345">
        <v>0</v>
      </c>
      <c r="L345">
        <v>5</v>
      </c>
      <c r="M345">
        <v>0</v>
      </c>
      <c r="N345" s="1">
        <v>0.8</v>
      </c>
      <c r="O345">
        <v>4</v>
      </c>
      <c r="P345" t="s">
        <v>19</v>
      </c>
      <c r="Q345">
        <v>0</v>
      </c>
      <c r="R345">
        <v>0</v>
      </c>
    </row>
    <row r="346" spans="1:18" x14ac:dyDescent="0.25">
      <c r="A346">
        <v>345</v>
      </c>
      <c r="B346" t="s">
        <v>23</v>
      </c>
      <c r="C346" s="1">
        <v>0.93</v>
      </c>
      <c r="D346" s="1">
        <v>0.72</v>
      </c>
      <c r="E346" s="1">
        <v>0.8</v>
      </c>
      <c r="F346">
        <v>7.84</v>
      </c>
      <c r="G346">
        <v>91</v>
      </c>
      <c r="H346">
        <v>76</v>
      </c>
      <c r="I346">
        <v>86</v>
      </c>
      <c r="J346">
        <v>0</v>
      </c>
      <c r="K346">
        <v>5</v>
      </c>
      <c r="L346">
        <v>4</v>
      </c>
      <c r="M346">
        <v>0</v>
      </c>
      <c r="N346" s="1">
        <v>0.85</v>
      </c>
      <c r="O346">
        <v>5</v>
      </c>
      <c r="P346" t="s">
        <v>19</v>
      </c>
      <c r="Q346">
        <v>0</v>
      </c>
      <c r="R346">
        <v>0</v>
      </c>
    </row>
    <row r="347" spans="1:18" x14ac:dyDescent="0.25">
      <c r="A347">
        <v>346</v>
      </c>
      <c r="B347" t="s">
        <v>23</v>
      </c>
      <c r="C347" s="1">
        <v>0.75</v>
      </c>
      <c r="D347" s="1">
        <v>0.56000000000000005</v>
      </c>
      <c r="E347" s="1">
        <v>0.68</v>
      </c>
      <c r="F347">
        <v>9.61</v>
      </c>
      <c r="G347">
        <v>83</v>
      </c>
      <c r="H347">
        <v>88</v>
      </c>
      <c r="I347">
        <v>88</v>
      </c>
      <c r="J347">
        <v>1</v>
      </c>
      <c r="K347">
        <v>3</v>
      </c>
      <c r="L347">
        <v>17</v>
      </c>
      <c r="M347">
        <v>5</v>
      </c>
      <c r="N347" s="1">
        <v>0.97</v>
      </c>
      <c r="O347">
        <v>0</v>
      </c>
      <c r="P347" t="s">
        <v>18</v>
      </c>
      <c r="Q347">
        <v>1</v>
      </c>
      <c r="R347">
        <v>6.55</v>
      </c>
    </row>
    <row r="348" spans="1:18" x14ac:dyDescent="0.25">
      <c r="A348">
        <v>347</v>
      </c>
      <c r="B348" t="s">
        <v>23</v>
      </c>
      <c r="C348" s="1">
        <v>0.53</v>
      </c>
      <c r="D348" s="1">
        <v>0.83</v>
      </c>
      <c r="E348" s="1">
        <v>0.62</v>
      </c>
      <c r="F348">
        <v>9.31</v>
      </c>
      <c r="G348">
        <v>54</v>
      </c>
      <c r="H348">
        <v>53</v>
      </c>
      <c r="I348">
        <v>52</v>
      </c>
      <c r="J348">
        <v>0</v>
      </c>
      <c r="K348">
        <v>1</v>
      </c>
      <c r="L348">
        <v>23</v>
      </c>
      <c r="M348">
        <v>5</v>
      </c>
      <c r="N348" s="1">
        <v>0.94</v>
      </c>
      <c r="O348">
        <v>3</v>
      </c>
      <c r="P348" t="s">
        <v>18</v>
      </c>
      <c r="Q348">
        <v>0</v>
      </c>
      <c r="R348">
        <v>0</v>
      </c>
    </row>
    <row r="349" spans="1:18" x14ac:dyDescent="0.25">
      <c r="A349">
        <v>348</v>
      </c>
      <c r="B349" t="s">
        <v>22</v>
      </c>
      <c r="C349" s="1">
        <v>0.75</v>
      </c>
      <c r="D349" s="1">
        <v>0.91</v>
      </c>
      <c r="E349" s="1">
        <v>0.67</v>
      </c>
      <c r="F349">
        <v>6.23</v>
      </c>
      <c r="G349">
        <v>94</v>
      </c>
      <c r="H349">
        <v>65</v>
      </c>
      <c r="I349">
        <v>53</v>
      </c>
      <c r="J349">
        <v>2</v>
      </c>
      <c r="K349">
        <v>3</v>
      </c>
      <c r="L349">
        <v>4</v>
      </c>
      <c r="M349">
        <v>1</v>
      </c>
      <c r="N349" s="1">
        <v>0.74</v>
      </c>
      <c r="O349">
        <v>0</v>
      </c>
      <c r="P349" t="s">
        <v>19</v>
      </c>
      <c r="Q349">
        <v>0</v>
      </c>
      <c r="R349">
        <v>0</v>
      </c>
    </row>
    <row r="350" spans="1:18" x14ac:dyDescent="0.25">
      <c r="A350">
        <v>349</v>
      </c>
      <c r="B350" t="s">
        <v>22</v>
      </c>
      <c r="C350" s="1">
        <v>0.89</v>
      </c>
      <c r="D350" s="1">
        <v>0.68</v>
      </c>
      <c r="E350" s="1">
        <v>0.67</v>
      </c>
      <c r="F350">
        <v>7.53</v>
      </c>
      <c r="G350">
        <v>66</v>
      </c>
      <c r="H350">
        <v>89</v>
      </c>
      <c r="I350">
        <v>69</v>
      </c>
      <c r="J350">
        <v>3</v>
      </c>
      <c r="K350">
        <v>3</v>
      </c>
      <c r="L350">
        <v>17</v>
      </c>
      <c r="M350">
        <v>2</v>
      </c>
      <c r="N350" s="1">
        <v>0.99</v>
      </c>
      <c r="O350">
        <v>5</v>
      </c>
      <c r="P350" t="s">
        <v>18</v>
      </c>
      <c r="Q350">
        <v>0</v>
      </c>
      <c r="R350">
        <v>0</v>
      </c>
    </row>
    <row r="351" spans="1:18" x14ac:dyDescent="0.25">
      <c r="A351">
        <v>350</v>
      </c>
      <c r="B351" t="s">
        <v>23</v>
      </c>
      <c r="C351" s="1">
        <v>0.57999999999999996</v>
      </c>
      <c r="D351" s="1">
        <v>0.57999999999999996</v>
      </c>
      <c r="E351" s="1">
        <v>0.82</v>
      </c>
      <c r="F351">
        <v>9.68</v>
      </c>
      <c r="G351">
        <v>69</v>
      </c>
      <c r="H351">
        <v>75</v>
      </c>
      <c r="I351">
        <v>97</v>
      </c>
      <c r="J351">
        <v>4</v>
      </c>
      <c r="K351">
        <v>3</v>
      </c>
      <c r="L351">
        <v>15</v>
      </c>
      <c r="M351">
        <v>1</v>
      </c>
      <c r="N351" s="1">
        <v>0.89</v>
      </c>
      <c r="O351">
        <v>2</v>
      </c>
      <c r="P351" t="s">
        <v>19</v>
      </c>
      <c r="Q351">
        <v>1</v>
      </c>
      <c r="R351">
        <v>6.38</v>
      </c>
    </row>
    <row r="352" spans="1:18" x14ac:dyDescent="0.25">
      <c r="A352">
        <v>351</v>
      </c>
      <c r="B352" t="s">
        <v>22</v>
      </c>
      <c r="C352" s="1">
        <v>0.54</v>
      </c>
      <c r="D352" s="1">
        <v>0.67</v>
      </c>
      <c r="E352" s="1">
        <v>0.72</v>
      </c>
      <c r="F352">
        <v>7.1</v>
      </c>
      <c r="G352">
        <v>61</v>
      </c>
      <c r="H352">
        <v>91</v>
      </c>
      <c r="I352">
        <v>87</v>
      </c>
      <c r="J352">
        <v>0</v>
      </c>
      <c r="K352">
        <v>5</v>
      </c>
      <c r="L352">
        <v>16</v>
      </c>
      <c r="M352">
        <v>1</v>
      </c>
      <c r="N352" s="1">
        <v>0.61</v>
      </c>
      <c r="O352">
        <v>2</v>
      </c>
      <c r="P352" t="s">
        <v>19</v>
      </c>
      <c r="Q352">
        <v>1</v>
      </c>
      <c r="R352">
        <v>8.3699999999999992</v>
      </c>
    </row>
    <row r="353" spans="1:18" x14ac:dyDescent="0.25">
      <c r="A353">
        <v>352</v>
      </c>
      <c r="B353" t="s">
        <v>23</v>
      </c>
      <c r="C353" s="1">
        <v>0.81</v>
      </c>
      <c r="D353" s="1">
        <v>0.9</v>
      </c>
      <c r="E353" s="1">
        <v>0.73</v>
      </c>
      <c r="F353">
        <v>7.1</v>
      </c>
      <c r="G353">
        <v>86</v>
      </c>
      <c r="H353">
        <v>62</v>
      </c>
      <c r="I353">
        <v>96</v>
      </c>
      <c r="J353">
        <v>1</v>
      </c>
      <c r="K353">
        <v>1</v>
      </c>
      <c r="L353">
        <v>1</v>
      </c>
      <c r="M353">
        <v>4</v>
      </c>
      <c r="N353" s="1">
        <v>0.75</v>
      </c>
      <c r="O353">
        <v>0</v>
      </c>
      <c r="P353" t="s">
        <v>18</v>
      </c>
      <c r="Q353">
        <v>1</v>
      </c>
      <c r="R353">
        <v>6.83</v>
      </c>
    </row>
    <row r="354" spans="1:18" x14ac:dyDescent="0.25">
      <c r="A354">
        <v>353</v>
      </c>
      <c r="B354" t="s">
        <v>23</v>
      </c>
      <c r="C354" s="1">
        <v>0.69</v>
      </c>
      <c r="D354" s="1">
        <v>0.94</v>
      </c>
      <c r="E354" s="1">
        <v>0.86</v>
      </c>
      <c r="F354">
        <v>6.34</v>
      </c>
      <c r="G354">
        <v>68</v>
      </c>
      <c r="H354">
        <v>41</v>
      </c>
      <c r="I354">
        <v>82</v>
      </c>
      <c r="J354">
        <v>1</v>
      </c>
      <c r="K354">
        <v>5</v>
      </c>
      <c r="L354">
        <v>16</v>
      </c>
      <c r="M354">
        <v>4</v>
      </c>
      <c r="N354" s="1">
        <v>0.72</v>
      </c>
      <c r="O354">
        <v>2</v>
      </c>
      <c r="P354" t="s">
        <v>18</v>
      </c>
      <c r="Q354">
        <v>0</v>
      </c>
      <c r="R354">
        <v>0</v>
      </c>
    </row>
    <row r="355" spans="1:18" x14ac:dyDescent="0.25">
      <c r="A355">
        <v>354</v>
      </c>
      <c r="B355" t="s">
        <v>22</v>
      </c>
      <c r="C355" s="1">
        <v>0.6</v>
      </c>
      <c r="D355" s="1">
        <v>0.91</v>
      </c>
      <c r="E355" s="1">
        <v>0.76</v>
      </c>
      <c r="F355">
        <v>5.99</v>
      </c>
      <c r="G355">
        <v>80</v>
      </c>
      <c r="H355">
        <v>78</v>
      </c>
      <c r="I355">
        <v>56</v>
      </c>
      <c r="J355">
        <v>3</v>
      </c>
      <c r="K355">
        <v>3</v>
      </c>
      <c r="L355">
        <v>9</v>
      </c>
      <c r="M355">
        <v>2</v>
      </c>
      <c r="N355" s="1">
        <v>0.6</v>
      </c>
      <c r="O355">
        <v>5</v>
      </c>
      <c r="P355" t="s">
        <v>19</v>
      </c>
      <c r="Q355">
        <v>0</v>
      </c>
      <c r="R355">
        <v>0</v>
      </c>
    </row>
    <row r="356" spans="1:18" x14ac:dyDescent="0.25">
      <c r="A356">
        <v>355</v>
      </c>
      <c r="B356" t="s">
        <v>22</v>
      </c>
      <c r="C356" s="1">
        <v>0.64</v>
      </c>
      <c r="D356" s="1">
        <v>0.74</v>
      </c>
      <c r="E356" s="1">
        <v>0.56000000000000005</v>
      </c>
      <c r="F356">
        <v>8.68</v>
      </c>
      <c r="G356">
        <v>87</v>
      </c>
      <c r="H356">
        <v>46</v>
      </c>
      <c r="I356">
        <v>76</v>
      </c>
      <c r="J356">
        <v>4</v>
      </c>
      <c r="K356">
        <v>5</v>
      </c>
      <c r="L356">
        <v>2</v>
      </c>
      <c r="M356">
        <v>3</v>
      </c>
      <c r="N356" s="1">
        <v>0.87</v>
      </c>
      <c r="O356">
        <v>0</v>
      </c>
      <c r="P356" t="s">
        <v>19</v>
      </c>
      <c r="Q356">
        <v>0</v>
      </c>
      <c r="R356">
        <v>0</v>
      </c>
    </row>
    <row r="357" spans="1:18" x14ac:dyDescent="0.25">
      <c r="A357">
        <v>356</v>
      </c>
      <c r="B357" t="s">
        <v>23</v>
      </c>
      <c r="C357" s="1">
        <v>0.81</v>
      </c>
      <c r="D357" s="1">
        <v>0.63</v>
      </c>
      <c r="E357" s="1">
        <v>0.67</v>
      </c>
      <c r="F357">
        <v>8.81</v>
      </c>
      <c r="G357">
        <v>69</v>
      </c>
      <c r="H357">
        <v>78</v>
      </c>
      <c r="I357">
        <v>92</v>
      </c>
      <c r="J357">
        <v>2</v>
      </c>
      <c r="K357">
        <v>2</v>
      </c>
      <c r="L357">
        <v>13</v>
      </c>
      <c r="M357">
        <v>0</v>
      </c>
      <c r="N357" s="1">
        <v>0.6</v>
      </c>
      <c r="O357">
        <v>1</v>
      </c>
      <c r="P357" t="s">
        <v>19</v>
      </c>
      <c r="Q357">
        <v>1</v>
      </c>
      <c r="R357">
        <v>4.0599999999999996</v>
      </c>
    </row>
    <row r="358" spans="1:18" x14ac:dyDescent="0.25">
      <c r="A358">
        <v>357</v>
      </c>
      <c r="B358" t="s">
        <v>22</v>
      </c>
      <c r="C358" s="1">
        <v>0.77</v>
      </c>
      <c r="D358" s="1">
        <v>0.93</v>
      </c>
      <c r="E358" s="1">
        <v>0.77</v>
      </c>
      <c r="F358">
        <v>9.67</v>
      </c>
      <c r="G358">
        <v>41</v>
      </c>
      <c r="H358">
        <v>84</v>
      </c>
      <c r="I358">
        <v>54</v>
      </c>
      <c r="J358">
        <v>4</v>
      </c>
      <c r="K358">
        <v>0</v>
      </c>
      <c r="L358">
        <v>18</v>
      </c>
      <c r="M358">
        <v>4</v>
      </c>
      <c r="N358" s="1">
        <v>0.99</v>
      </c>
      <c r="O358">
        <v>4</v>
      </c>
      <c r="P358" t="s">
        <v>19</v>
      </c>
      <c r="Q358">
        <v>0</v>
      </c>
      <c r="R358">
        <v>0</v>
      </c>
    </row>
    <row r="359" spans="1:18" x14ac:dyDescent="0.25">
      <c r="A359">
        <v>358</v>
      </c>
      <c r="B359" t="s">
        <v>22</v>
      </c>
      <c r="C359" s="1">
        <v>0.71</v>
      </c>
      <c r="D359" s="1">
        <v>0.74</v>
      </c>
      <c r="E359" s="1">
        <v>0.79</v>
      </c>
      <c r="F359">
        <v>8.83</v>
      </c>
      <c r="G359">
        <v>54</v>
      </c>
      <c r="H359">
        <v>90</v>
      </c>
      <c r="I359">
        <v>57</v>
      </c>
      <c r="J359">
        <v>3</v>
      </c>
      <c r="K359">
        <v>4</v>
      </c>
      <c r="L359">
        <v>11</v>
      </c>
      <c r="M359">
        <v>2</v>
      </c>
      <c r="N359" s="1">
        <v>0.93</v>
      </c>
      <c r="O359">
        <v>1</v>
      </c>
      <c r="P359" t="s">
        <v>18</v>
      </c>
      <c r="Q359">
        <v>1</v>
      </c>
      <c r="R359">
        <v>8.84</v>
      </c>
    </row>
    <row r="360" spans="1:18" x14ac:dyDescent="0.25">
      <c r="A360">
        <v>359</v>
      </c>
      <c r="B360" t="s">
        <v>23</v>
      </c>
      <c r="C360" s="1">
        <v>0.9</v>
      </c>
      <c r="D360" s="1">
        <v>0.68</v>
      </c>
      <c r="E360" s="1">
        <v>0.82</v>
      </c>
      <c r="F360">
        <v>6.55</v>
      </c>
      <c r="G360">
        <v>86</v>
      </c>
      <c r="H360">
        <v>61</v>
      </c>
      <c r="I360">
        <v>87</v>
      </c>
      <c r="J360">
        <v>4</v>
      </c>
      <c r="K360">
        <v>3</v>
      </c>
      <c r="L360">
        <v>0</v>
      </c>
      <c r="M360">
        <v>5</v>
      </c>
      <c r="N360" s="1">
        <v>0.72</v>
      </c>
      <c r="O360">
        <v>2</v>
      </c>
      <c r="P360" t="s">
        <v>18</v>
      </c>
      <c r="Q360">
        <v>0</v>
      </c>
      <c r="R360">
        <v>0</v>
      </c>
    </row>
    <row r="361" spans="1:18" x14ac:dyDescent="0.25">
      <c r="A361">
        <v>360</v>
      </c>
      <c r="B361" t="s">
        <v>23</v>
      </c>
      <c r="C361" s="1">
        <v>0.66</v>
      </c>
      <c r="D361" s="1">
        <v>0.88</v>
      </c>
      <c r="E361" s="1">
        <v>0.65</v>
      </c>
      <c r="F361">
        <v>5.67</v>
      </c>
      <c r="G361">
        <v>66</v>
      </c>
      <c r="H361">
        <v>67</v>
      </c>
      <c r="I361">
        <v>53</v>
      </c>
      <c r="J361">
        <v>3</v>
      </c>
      <c r="K361">
        <v>2</v>
      </c>
      <c r="L361">
        <v>6</v>
      </c>
      <c r="M361">
        <v>1</v>
      </c>
      <c r="N361" s="1">
        <v>0.61</v>
      </c>
      <c r="O361">
        <v>0</v>
      </c>
      <c r="P361" t="s">
        <v>18</v>
      </c>
      <c r="Q361">
        <v>0</v>
      </c>
      <c r="R361">
        <v>0</v>
      </c>
    </row>
    <row r="362" spans="1:18" x14ac:dyDescent="0.25">
      <c r="A362">
        <v>361</v>
      </c>
      <c r="B362" t="s">
        <v>22</v>
      </c>
      <c r="C362" s="1">
        <v>0.75</v>
      </c>
      <c r="D362" s="1">
        <v>0.64</v>
      </c>
      <c r="E362" s="1">
        <v>0.87</v>
      </c>
      <c r="F362">
        <v>9.74</v>
      </c>
      <c r="G362">
        <v>46</v>
      </c>
      <c r="H362">
        <v>77</v>
      </c>
      <c r="I362">
        <v>53</v>
      </c>
      <c r="J362">
        <v>4</v>
      </c>
      <c r="K362">
        <v>5</v>
      </c>
      <c r="L362">
        <v>6</v>
      </c>
      <c r="M362">
        <v>4</v>
      </c>
      <c r="N362" s="1">
        <v>0.63</v>
      </c>
      <c r="O362">
        <v>0</v>
      </c>
      <c r="P362" t="s">
        <v>18</v>
      </c>
      <c r="Q362">
        <v>0</v>
      </c>
      <c r="R362">
        <v>0</v>
      </c>
    </row>
    <row r="363" spans="1:18" x14ac:dyDescent="0.25">
      <c r="A363">
        <v>362</v>
      </c>
      <c r="B363" t="s">
        <v>23</v>
      </c>
      <c r="C363" s="1">
        <v>0.93</v>
      </c>
      <c r="D363" s="1">
        <v>0.65</v>
      </c>
      <c r="E363" s="1">
        <v>0.78</v>
      </c>
      <c r="F363">
        <v>6.96</v>
      </c>
      <c r="G363">
        <v>66</v>
      </c>
      <c r="H363">
        <v>59</v>
      </c>
      <c r="I363">
        <v>84</v>
      </c>
      <c r="J363">
        <v>0</v>
      </c>
      <c r="K363">
        <v>2</v>
      </c>
      <c r="L363">
        <v>12</v>
      </c>
      <c r="M363">
        <v>1</v>
      </c>
      <c r="N363" s="1">
        <v>0.84</v>
      </c>
      <c r="O363">
        <v>5</v>
      </c>
      <c r="P363" t="s">
        <v>19</v>
      </c>
      <c r="Q363">
        <v>0</v>
      </c>
      <c r="R363">
        <v>0</v>
      </c>
    </row>
    <row r="364" spans="1:18" x14ac:dyDescent="0.25">
      <c r="A364">
        <v>363</v>
      </c>
      <c r="B364" t="s">
        <v>23</v>
      </c>
      <c r="C364" s="1">
        <v>0.56000000000000005</v>
      </c>
      <c r="D364" s="1">
        <v>0.76</v>
      </c>
      <c r="E364" s="1">
        <v>0.56000000000000005</v>
      </c>
      <c r="F364">
        <v>6.84</v>
      </c>
      <c r="G364">
        <v>60</v>
      </c>
      <c r="H364">
        <v>88</v>
      </c>
      <c r="I364">
        <v>72</v>
      </c>
      <c r="J364">
        <v>1</v>
      </c>
      <c r="K364">
        <v>0</v>
      </c>
      <c r="L364">
        <v>8</v>
      </c>
      <c r="M364">
        <v>1</v>
      </c>
      <c r="N364" s="1">
        <v>0.93</v>
      </c>
      <c r="O364">
        <v>0</v>
      </c>
      <c r="P364" t="s">
        <v>18</v>
      </c>
      <c r="Q364">
        <v>0</v>
      </c>
      <c r="R364">
        <v>0</v>
      </c>
    </row>
    <row r="365" spans="1:18" x14ac:dyDescent="0.25">
      <c r="A365">
        <v>364</v>
      </c>
      <c r="B365" t="s">
        <v>22</v>
      </c>
      <c r="C365" s="1">
        <v>0.91</v>
      </c>
      <c r="D365" s="1">
        <v>0.89</v>
      </c>
      <c r="E365" s="1">
        <v>0.84</v>
      </c>
      <c r="F365">
        <v>9.4</v>
      </c>
      <c r="G365">
        <v>52</v>
      </c>
      <c r="H365">
        <v>96</v>
      </c>
      <c r="I365">
        <v>77</v>
      </c>
      <c r="J365">
        <v>3</v>
      </c>
      <c r="K365">
        <v>0</v>
      </c>
      <c r="L365">
        <v>4</v>
      </c>
      <c r="M365">
        <v>4</v>
      </c>
      <c r="N365" s="1">
        <v>0.72</v>
      </c>
      <c r="O365">
        <v>0</v>
      </c>
      <c r="P365" t="s">
        <v>18</v>
      </c>
      <c r="Q365">
        <v>1</v>
      </c>
      <c r="R365">
        <v>11.02</v>
      </c>
    </row>
    <row r="366" spans="1:18" x14ac:dyDescent="0.25">
      <c r="A366">
        <v>365</v>
      </c>
      <c r="B366" t="s">
        <v>23</v>
      </c>
      <c r="C366" s="1">
        <v>0.75</v>
      </c>
      <c r="D366" s="1">
        <v>0.59</v>
      </c>
      <c r="E366" s="1">
        <v>0.71</v>
      </c>
      <c r="F366">
        <v>8.02</v>
      </c>
      <c r="G366">
        <v>94</v>
      </c>
      <c r="H366">
        <v>57</v>
      </c>
      <c r="I366">
        <v>94</v>
      </c>
      <c r="J366">
        <v>3</v>
      </c>
      <c r="K366">
        <v>4</v>
      </c>
      <c r="L366">
        <v>3</v>
      </c>
      <c r="M366">
        <v>2</v>
      </c>
      <c r="N366" s="1">
        <v>0.95</v>
      </c>
      <c r="O366">
        <v>4</v>
      </c>
      <c r="P366" t="s">
        <v>18</v>
      </c>
      <c r="Q366">
        <v>0</v>
      </c>
      <c r="R366">
        <v>0</v>
      </c>
    </row>
    <row r="367" spans="1:18" x14ac:dyDescent="0.25">
      <c r="A367">
        <v>366</v>
      </c>
      <c r="B367" t="s">
        <v>23</v>
      </c>
      <c r="C367" s="1">
        <v>0.74</v>
      </c>
      <c r="D367" s="1">
        <v>0.53</v>
      </c>
      <c r="E367" s="1">
        <v>0.88</v>
      </c>
      <c r="F367">
        <v>6.42</v>
      </c>
      <c r="G367">
        <v>56</v>
      </c>
      <c r="H367">
        <v>96</v>
      </c>
      <c r="I367">
        <v>50</v>
      </c>
      <c r="J367">
        <v>1</v>
      </c>
      <c r="K367">
        <v>4</v>
      </c>
      <c r="L367">
        <v>4</v>
      </c>
      <c r="M367">
        <v>5</v>
      </c>
      <c r="N367" s="1">
        <v>0.91</v>
      </c>
      <c r="O367">
        <v>3</v>
      </c>
      <c r="P367" t="s">
        <v>19</v>
      </c>
      <c r="Q367">
        <v>0</v>
      </c>
      <c r="R367">
        <v>0</v>
      </c>
    </row>
    <row r="368" spans="1:18" x14ac:dyDescent="0.25">
      <c r="A368">
        <v>367</v>
      </c>
      <c r="B368" t="s">
        <v>22</v>
      </c>
      <c r="C368" s="1">
        <v>0.59</v>
      </c>
      <c r="D368" s="1">
        <v>0.68</v>
      </c>
      <c r="E368" s="1">
        <v>0.76</v>
      </c>
      <c r="F368">
        <v>9.32</v>
      </c>
      <c r="G368">
        <v>50</v>
      </c>
      <c r="H368">
        <v>63</v>
      </c>
      <c r="I368">
        <v>50</v>
      </c>
      <c r="J368">
        <v>2</v>
      </c>
      <c r="K368">
        <v>4</v>
      </c>
      <c r="L368">
        <v>23</v>
      </c>
      <c r="M368">
        <v>0</v>
      </c>
      <c r="N368" s="1">
        <v>0.8</v>
      </c>
      <c r="O368">
        <v>1</v>
      </c>
      <c r="P368" t="s">
        <v>19</v>
      </c>
      <c r="Q368">
        <v>0</v>
      </c>
      <c r="R368">
        <v>0</v>
      </c>
    </row>
    <row r="369" spans="1:18" x14ac:dyDescent="0.25">
      <c r="A369">
        <v>368</v>
      </c>
      <c r="B369" t="s">
        <v>22</v>
      </c>
      <c r="C369" s="1">
        <v>0.94</v>
      </c>
      <c r="D369" s="1">
        <v>0.77</v>
      </c>
      <c r="E369" s="1">
        <v>0.59</v>
      </c>
      <c r="F369">
        <v>9.77</v>
      </c>
      <c r="G369">
        <v>98</v>
      </c>
      <c r="H369">
        <v>72</v>
      </c>
      <c r="I369">
        <v>96</v>
      </c>
      <c r="J369">
        <v>3</v>
      </c>
      <c r="K369">
        <v>1</v>
      </c>
      <c r="L369">
        <v>23</v>
      </c>
      <c r="M369">
        <v>2</v>
      </c>
      <c r="N369" s="1">
        <v>0.85</v>
      </c>
      <c r="O369">
        <v>2</v>
      </c>
      <c r="P369" t="s">
        <v>19</v>
      </c>
      <c r="Q369">
        <v>1</v>
      </c>
      <c r="R369">
        <v>7.78</v>
      </c>
    </row>
    <row r="370" spans="1:18" x14ac:dyDescent="0.25">
      <c r="A370">
        <v>369</v>
      </c>
      <c r="B370" t="s">
        <v>23</v>
      </c>
      <c r="C370" s="1">
        <v>0.68</v>
      </c>
      <c r="D370" s="1">
        <v>0.7</v>
      </c>
      <c r="E370" s="1">
        <v>0.7</v>
      </c>
      <c r="F370">
        <v>5.87</v>
      </c>
      <c r="G370">
        <v>49</v>
      </c>
      <c r="H370">
        <v>98</v>
      </c>
      <c r="I370">
        <v>87</v>
      </c>
      <c r="J370">
        <v>0</v>
      </c>
      <c r="K370">
        <v>1</v>
      </c>
      <c r="L370">
        <v>19</v>
      </c>
      <c r="M370">
        <v>3</v>
      </c>
      <c r="N370" s="1">
        <v>0.74</v>
      </c>
      <c r="O370">
        <v>0</v>
      </c>
      <c r="P370" t="s">
        <v>19</v>
      </c>
      <c r="Q370">
        <v>0</v>
      </c>
      <c r="R370">
        <v>0</v>
      </c>
    </row>
    <row r="371" spans="1:18" x14ac:dyDescent="0.25">
      <c r="A371">
        <v>370</v>
      </c>
      <c r="B371" t="s">
        <v>23</v>
      </c>
      <c r="C371" s="1">
        <v>0.6</v>
      </c>
      <c r="D371" s="1">
        <v>0.63</v>
      </c>
      <c r="E371" s="1">
        <v>0.67</v>
      </c>
      <c r="F371">
        <v>9.2100000000000009</v>
      </c>
      <c r="G371">
        <v>96</v>
      </c>
      <c r="H371">
        <v>94</v>
      </c>
      <c r="I371">
        <v>95</v>
      </c>
      <c r="J371">
        <v>4</v>
      </c>
      <c r="K371">
        <v>2</v>
      </c>
      <c r="L371">
        <v>11</v>
      </c>
      <c r="M371">
        <v>3</v>
      </c>
      <c r="N371" s="1">
        <v>0.88</v>
      </c>
      <c r="O371">
        <v>1</v>
      </c>
      <c r="P371" t="s">
        <v>19</v>
      </c>
      <c r="Q371">
        <v>1</v>
      </c>
      <c r="R371">
        <v>9.5299999999999994</v>
      </c>
    </row>
    <row r="372" spans="1:18" x14ac:dyDescent="0.25">
      <c r="A372">
        <v>371</v>
      </c>
      <c r="B372" t="s">
        <v>22</v>
      </c>
      <c r="C372" s="1">
        <v>0.62</v>
      </c>
      <c r="D372" s="1">
        <v>0.82</v>
      </c>
      <c r="E372" s="1">
        <v>0.8</v>
      </c>
      <c r="F372">
        <v>7.18</v>
      </c>
      <c r="G372">
        <v>72</v>
      </c>
      <c r="H372">
        <v>84</v>
      </c>
      <c r="I372">
        <v>65</v>
      </c>
      <c r="J372">
        <v>0</v>
      </c>
      <c r="K372">
        <v>5</v>
      </c>
      <c r="L372">
        <v>7</v>
      </c>
      <c r="M372">
        <v>0</v>
      </c>
      <c r="N372" s="1">
        <v>0.85</v>
      </c>
      <c r="O372">
        <v>3</v>
      </c>
      <c r="P372" t="s">
        <v>18</v>
      </c>
      <c r="Q372">
        <v>0</v>
      </c>
      <c r="R372">
        <v>0</v>
      </c>
    </row>
    <row r="373" spans="1:18" x14ac:dyDescent="0.25">
      <c r="A373">
        <v>372</v>
      </c>
      <c r="B373" t="s">
        <v>22</v>
      </c>
      <c r="C373" s="1">
        <v>0.56999999999999995</v>
      </c>
      <c r="D373" s="1">
        <v>0.59</v>
      </c>
      <c r="E373" s="1">
        <v>0.85</v>
      </c>
      <c r="F373">
        <v>7.75</v>
      </c>
      <c r="G373">
        <v>53</v>
      </c>
      <c r="H373">
        <v>65</v>
      </c>
      <c r="I373">
        <v>42</v>
      </c>
      <c r="J373">
        <v>3</v>
      </c>
      <c r="K373">
        <v>0</v>
      </c>
      <c r="L373">
        <v>12</v>
      </c>
      <c r="M373">
        <v>5</v>
      </c>
      <c r="N373" s="1">
        <v>0.8</v>
      </c>
      <c r="O373">
        <v>1</v>
      </c>
      <c r="P373" t="s">
        <v>18</v>
      </c>
      <c r="Q373">
        <v>0</v>
      </c>
      <c r="R373">
        <v>0</v>
      </c>
    </row>
    <row r="374" spans="1:18" x14ac:dyDescent="0.25">
      <c r="A374">
        <v>373</v>
      </c>
      <c r="B374" t="s">
        <v>22</v>
      </c>
      <c r="C374" s="1">
        <v>0.89</v>
      </c>
      <c r="D374" s="1">
        <v>0.68</v>
      </c>
      <c r="E374" s="1">
        <v>0.77</v>
      </c>
      <c r="F374">
        <v>9.43</v>
      </c>
      <c r="G374">
        <v>76</v>
      </c>
      <c r="H374">
        <v>58</v>
      </c>
      <c r="I374">
        <v>64</v>
      </c>
      <c r="J374">
        <v>2</v>
      </c>
      <c r="K374">
        <v>3</v>
      </c>
      <c r="L374">
        <v>3</v>
      </c>
      <c r="M374">
        <v>3</v>
      </c>
      <c r="N374" s="1">
        <v>0.71</v>
      </c>
      <c r="O374">
        <v>2</v>
      </c>
      <c r="P374" t="s">
        <v>18</v>
      </c>
      <c r="Q374">
        <v>0</v>
      </c>
      <c r="R374">
        <v>0</v>
      </c>
    </row>
    <row r="375" spans="1:18" x14ac:dyDescent="0.25">
      <c r="A375">
        <v>374</v>
      </c>
      <c r="B375" t="s">
        <v>22</v>
      </c>
      <c r="C375" s="1">
        <v>0.53</v>
      </c>
      <c r="D375" s="1">
        <v>0.79</v>
      </c>
      <c r="E375" s="1">
        <v>0.66</v>
      </c>
      <c r="F375">
        <v>9.69</v>
      </c>
      <c r="G375">
        <v>47</v>
      </c>
      <c r="H375">
        <v>87</v>
      </c>
      <c r="I375">
        <v>56</v>
      </c>
      <c r="J375">
        <v>3</v>
      </c>
      <c r="K375">
        <v>0</v>
      </c>
      <c r="L375">
        <v>19</v>
      </c>
      <c r="M375">
        <v>1</v>
      </c>
      <c r="N375" s="1">
        <v>0.71</v>
      </c>
      <c r="O375">
        <v>0</v>
      </c>
      <c r="P375" t="s">
        <v>18</v>
      </c>
      <c r="Q375">
        <v>1</v>
      </c>
      <c r="R375">
        <v>9.3800000000000008</v>
      </c>
    </row>
    <row r="376" spans="1:18" x14ac:dyDescent="0.25">
      <c r="A376">
        <v>375</v>
      </c>
      <c r="B376" t="s">
        <v>23</v>
      </c>
      <c r="C376" s="1">
        <v>0.8</v>
      </c>
      <c r="D376" s="1">
        <v>0.71</v>
      </c>
      <c r="E376" s="1">
        <v>0.68</v>
      </c>
      <c r="F376">
        <v>6.63</v>
      </c>
      <c r="G376">
        <v>72</v>
      </c>
      <c r="H376">
        <v>81</v>
      </c>
      <c r="I376">
        <v>61</v>
      </c>
      <c r="J376">
        <v>2</v>
      </c>
      <c r="K376">
        <v>1</v>
      </c>
      <c r="L376">
        <v>10</v>
      </c>
      <c r="M376">
        <v>3</v>
      </c>
      <c r="N376" s="1">
        <v>0.64</v>
      </c>
      <c r="O376">
        <v>2</v>
      </c>
      <c r="P376" t="s">
        <v>19</v>
      </c>
      <c r="Q376">
        <v>0</v>
      </c>
      <c r="R376">
        <v>0</v>
      </c>
    </row>
    <row r="377" spans="1:18" x14ac:dyDescent="0.25">
      <c r="A377">
        <v>376</v>
      </c>
      <c r="B377" t="s">
        <v>22</v>
      </c>
      <c r="C377" s="1">
        <v>0.77</v>
      </c>
      <c r="D377" s="1">
        <v>0.52</v>
      </c>
      <c r="E377" s="1">
        <v>0.72</v>
      </c>
      <c r="F377">
        <v>6.42</v>
      </c>
      <c r="G377">
        <v>46</v>
      </c>
      <c r="H377">
        <v>52</v>
      </c>
      <c r="I377">
        <v>68</v>
      </c>
      <c r="J377">
        <v>1</v>
      </c>
      <c r="K377">
        <v>2</v>
      </c>
      <c r="L377">
        <v>14</v>
      </c>
      <c r="M377">
        <v>4</v>
      </c>
      <c r="N377" s="1">
        <v>0.85</v>
      </c>
      <c r="O377">
        <v>0</v>
      </c>
      <c r="P377" t="s">
        <v>19</v>
      </c>
      <c r="Q377">
        <v>0</v>
      </c>
      <c r="R377">
        <v>0</v>
      </c>
    </row>
    <row r="378" spans="1:18" x14ac:dyDescent="0.25">
      <c r="A378">
        <v>377</v>
      </c>
      <c r="B378" t="s">
        <v>22</v>
      </c>
      <c r="C378" s="1">
        <v>0.6</v>
      </c>
      <c r="D378" s="1">
        <v>0.86</v>
      </c>
      <c r="E378" s="1">
        <v>0.81</v>
      </c>
      <c r="F378">
        <v>5.85</v>
      </c>
      <c r="G378">
        <v>73</v>
      </c>
      <c r="H378">
        <v>49</v>
      </c>
      <c r="I378">
        <v>85</v>
      </c>
      <c r="J378">
        <v>4</v>
      </c>
      <c r="K378">
        <v>3</v>
      </c>
      <c r="L378">
        <v>23</v>
      </c>
      <c r="M378">
        <v>1</v>
      </c>
      <c r="N378" s="1">
        <v>0.91</v>
      </c>
      <c r="O378">
        <v>3</v>
      </c>
      <c r="P378" t="s">
        <v>19</v>
      </c>
      <c r="Q378">
        <v>0</v>
      </c>
      <c r="R378">
        <v>0</v>
      </c>
    </row>
    <row r="379" spans="1:18" x14ac:dyDescent="0.25">
      <c r="A379">
        <v>378</v>
      </c>
      <c r="B379" t="s">
        <v>23</v>
      </c>
      <c r="C379" s="1">
        <v>0.92</v>
      </c>
      <c r="D379" s="1">
        <v>0.9</v>
      </c>
      <c r="E379" s="1">
        <v>0.82</v>
      </c>
      <c r="F379">
        <v>7.92</v>
      </c>
      <c r="G379">
        <v>46</v>
      </c>
      <c r="H379">
        <v>53</v>
      </c>
      <c r="I379">
        <v>65</v>
      </c>
      <c r="J379">
        <v>0</v>
      </c>
      <c r="K379">
        <v>4</v>
      </c>
      <c r="L379">
        <v>13</v>
      </c>
      <c r="M379">
        <v>2</v>
      </c>
      <c r="N379" s="1">
        <v>0.61</v>
      </c>
      <c r="O379">
        <v>5</v>
      </c>
      <c r="P379" t="s">
        <v>19</v>
      </c>
      <c r="Q379">
        <v>0</v>
      </c>
      <c r="R379">
        <v>0</v>
      </c>
    </row>
    <row r="380" spans="1:18" x14ac:dyDescent="0.25">
      <c r="A380">
        <v>379</v>
      </c>
      <c r="B380" t="s">
        <v>22</v>
      </c>
      <c r="C380" s="1">
        <v>0.5</v>
      </c>
      <c r="D380" s="1">
        <v>0.67</v>
      </c>
      <c r="E380" s="1">
        <v>0.72</v>
      </c>
      <c r="F380">
        <v>5.56</v>
      </c>
      <c r="G380">
        <v>46</v>
      </c>
      <c r="H380">
        <v>48</v>
      </c>
      <c r="I380">
        <v>73</v>
      </c>
      <c r="J380">
        <v>2</v>
      </c>
      <c r="K380">
        <v>4</v>
      </c>
      <c r="L380">
        <v>17</v>
      </c>
      <c r="M380">
        <v>5</v>
      </c>
      <c r="N380" s="1">
        <v>0.67</v>
      </c>
      <c r="O380">
        <v>2</v>
      </c>
      <c r="P380" t="s">
        <v>18</v>
      </c>
      <c r="Q380">
        <v>0</v>
      </c>
      <c r="R380">
        <v>0</v>
      </c>
    </row>
    <row r="381" spans="1:18" x14ac:dyDescent="0.25">
      <c r="A381">
        <v>380</v>
      </c>
      <c r="B381" t="s">
        <v>23</v>
      </c>
      <c r="C381" s="1">
        <v>0.87</v>
      </c>
      <c r="D381" s="1">
        <v>0.6</v>
      </c>
      <c r="E381" s="1">
        <v>0.7</v>
      </c>
      <c r="F381">
        <v>7.27</v>
      </c>
      <c r="G381">
        <v>80</v>
      </c>
      <c r="H381">
        <v>92</v>
      </c>
      <c r="I381">
        <v>65</v>
      </c>
      <c r="J381">
        <v>0</v>
      </c>
      <c r="K381">
        <v>1</v>
      </c>
      <c r="L381">
        <v>19</v>
      </c>
      <c r="M381">
        <v>0</v>
      </c>
      <c r="N381" s="1">
        <v>0.86</v>
      </c>
      <c r="O381">
        <v>1</v>
      </c>
      <c r="P381" t="s">
        <v>19</v>
      </c>
      <c r="Q381">
        <v>1</v>
      </c>
      <c r="R381">
        <v>14.82</v>
      </c>
    </row>
    <row r="382" spans="1:18" x14ac:dyDescent="0.25">
      <c r="A382">
        <v>381</v>
      </c>
      <c r="B382" t="s">
        <v>22</v>
      </c>
      <c r="C382" s="1">
        <v>0.73</v>
      </c>
      <c r="D382" s="1">
        <v>0.51</v>
      </c>
      <c r="E382" s="1">
        <v>0.7</v>
      </c>
      <c r="F382">
        <v>5.82</v>
      </c>
      <c r="G382">
        <v>93</v>
      </c>
      <c r="H382">
        <v>50</v>
      </c>
      <c r="I382">
        <v>96</v>
      </c>
      <c r="J382">
        <v>1</v>
      </c>
      <c r="K382">
        <v>2</v>
      </c>
      <c r="L382">
        <v>0</v>
      </c>
      <c r="M382">
        <v>4</v>
      </c>
      <c r="N382" s="1">
        <v>0.96</v>
      </c>
      <c r="O382">
        <v>5</v>
      </c>
      <c r="P382" t="s">
        <v>18</v>
      </c>
      <c r="Q382">
        <v>0</v>
      </c>
      <c r="R382">
        <v>0</v>
      </c>
    </row>
    <row r="383" spans="1:18" x14ac:dyDescent="0.25">
      <c r="A383">
        <v>382</v>
      </c>
      <c r="B383" t="s">
        <v>22</v>
      </c>
      <c r="C383" s="1">
        <v>0.8</v>
      </c>
      <c r="D383" s="1">
        <v>0.61</v>
      </c>
      <c r="E383" s="1">
        <v>0.67</v>
      </c>
      <c r="F383">
        <v>7.24</v>
      </c>
      <c r="G383">
        <v>75</v>
      </c>
      <c r="H383">
        <v>42</v>
      </c>
      <c r="I383">
        <v>48</v>
      </c>
      <c r="J383">
        <v>3</v>
      </c>
      <c r="K383">
        <v>5</v>
      </c>
      <c r="L383">
        <v>0</v>
      </c>
      <c r="M383">
        <v>4</v>
      </c>
      <c r="N383" s="1">
        <v>0.67</v>
      </c>
      <c r="O383">
        <v>3</v>
      </c>
      <c r="P383" t="s">
        <v>19</v>
      </c>
      <c r="Q383">
        <v>0</v>
      </c>
      <c r="R383">
        <v>0</v>
      </c>
    </row>
    <row r="384" spans="1:18" x14ac:dyDescent="0.25">
      <c r="A384">
        <v>383</v>
      </c>
      <c r="B384" t="s">
        <v>22</v>
      </c>
      <c r="C384" s="1">
        <v>0.9</v>
      </c>
      <c r="D384" s="1">
        <v>0.55000000000000004</v>
      </c>
      <c r="E384" s="1">
        <v>0.83</v>
      </c>
      <c r="F384">
        <v>5.67</v>
      </c>
      <c r="G384">
        <v>94</v>
      </c>
      <c r="H384">
        <v>79</v>
      </c>
      <c r="I384">
        <v>79</v>
      </c>
      <c r="J384">
        <v>2</v>
      </c>
      <c r="K384">
        <v>0</v>
      </c>
      <c r="L384">
        <v>10</v>
      </c>
      <c r="M384">
        <v>0</v>
      </c>
      <c r="N384" s="1">
        <v>0.83</v>
      </c>
      <c r="O384">
        <v>2</v>
      </c>
      <c r="P384" t="s">
        <v>18</v>
      </c>
      <c r="Q384">
        <v>0</v>
      </c>
      <c r="R384">
        <v>0</v>
      </c>
    </row>
    <row r="385" spans="1:18" x14ac:dyDescent="0.25">
      <c r="A385">
        <v>384</v>
      </c>
      <c r="B385" t="s">
        <v>23</v>
      </c>
      <c r="C385" s="1">
        <v>0.95</v>
      </c>
      <c r="D385" s="1">
        <v>0.92</v>
      </c>
      <c r="E385" s="1">
        <v>0.63</v>
      </c>
      <c r="F385">
        <v>9.09</v>
      </c>
      <c r="G385">
        <v>46</v>
      </c>
      <c r="H385">
        <v>51</v>
      </c>
      <c r="I385">
        <v>50</v>
      </c>
      <c r="J385">
        <v>4</v>
      </c>
      <c r="K385">
        <v>1</v>
      </c>
      <c r="L385">
        <v>23</v>
      </c>
      <c r="M385">
        <v>3</v>
      </c>
      <c r="N385" s="1">
        <v>0.72</v>
      </c>
      <c r="O385">
        <v>5</v>
      </c>
      <c r="P385" t="s">
        <v>19</v>
      </c>
      <c r="Q385">
        <v>0</v>
      </c>
      <c r="R385">
        <v>0</v>
      </c>
    </row>
    <row r="386" spans="1:18" x14ac:dyDescent="0.25">
      <c r="A386">
        <v>385</v>
      </c>
      <c r="B386" t="s">
        <v>23</v>
      </c>
      <c r="C386" s="1">
        <v>0.75</v>
      </c>
      <c r="D386" s="1">
        <v>0.89</v>
      </c>
      <c r="E386" s="1">
        <v>0.8</v>
      </c>
      <c r="F386">
        <v>6.4</v>
      </c>
      <c r="G386">
        <v>59</v>
      </c>
      <c r="H386">
        <v>74</v>
      </c>
      <c r="I386">
        <v>46</v>
      </c>
      <c r="J386">
        <v>2</v>
      </c>
      <c r="K386">
        <v>5</v>
      </c>
      <c r="L386">
        <v>19</v>
      </c>
      <c r="M386">
        <v>0</v>
      </c>
      <c r="N386" s="1">
        <v>0.88</v>
      </c>
      <c r="O386">
        <v>0</v>
      </c>
      <c r="P386" t="s">
        <v>18</v>
      </c>
      <c r="Q386">
        <v>0</v>
      </c>
      <c r="R386">
        <v>0</v>
      </c>
    </row>
    <row r="387" spans="1:18" x14ac:dyDescent="0.25">
      <c r="A387">
        <v>386</v>
      </c>
      <c r="B387" t="s">
        <v>22</v>
      </c>
      <c r="C387" s="1">
        <v>0.54</v>
      </c>
      <c r="D387" s="1">
        <v>0.93</v>
      </c>
      <c r="E387" s="1">
        <v>0.82</v>
      </c>
      <c r="F387">
        <v>6.91</v>
      </c>
      <c r="G387">
        <v>57</v>
      </c>
      <c r="H387">
        <v>78</v>
      </c>
      <c r="I387">
        <v>69</v>
      </c>
      <c r="J387">
        <v>3</v>
      </c>
      <c r="K387">
        <v>5</v>
      </c>
      <c r="L387">
        <v>5</v>
      </c>
      <c r="M387">
        <v>0</v>
      </c>
      <c r="N387" s="1">
        <v>0.72</v>
      </c>
      <c r="O387">
        <v>5</v>
      </c>
      <c r="P387" t="s">
        <v>18</v>
      </c>
      <c r="Q387">
        <v>0</v>
      </c>
      <c r="R387">
        <v>0</v>
      </c>
    </row>
    <row r="388" spans="1:18" x14ac:dyDescent="0.25">
      <c r="A388">
        <v>387</v>
      </c>
      <c r="B388" t="s">
        <v>23</v>
      </c>
      <c r="C388" s="1">
        <v>0.69</v>
      </c>
      <c r="D388" s="1">
        <v>0.78</v>
      </c>
      <c r="E388" s="1">
        <v>0.67</v>
      </c>
      <c r="F388">
        <v>9.24</v>
      </c>
      <c r="G388">
        <v>84</v>
      </c>
      <c r="H388">
        <v>85</v>
      </c>
      <c r="I388">
        <v>93</v>
      </c>
      <c r="J388">
        <v>3</v>
      </c>
      <c r="K388">
        <v>0</v>
      </c>
      <c r="L388">
        <v>4</v>
      </c>
      <c r="M388">
        <v>3</v>
      </c>
      <c r="N388" s="1">
        <v>0.82</v>
      </c>
      <c r="O388">
        <v>3</v>
      </c>
      <c r="P388" t="s">
        <v>18</v>
      </c>
      <c r="Q388">
        <v>0</v>
      </c>
      <c r="R388">
        <v>0</v>
      </c>
    </row>
    <row r="389" spans="1:18" x14ac:dyDescent="0.25">
      <c r="A389">
        <v>388</v>
      </c>
      <c r="B389" t="s">
        <v>23</v>
      </c>
      <c r="C389" s="1">
        <v>0.9</v>
      </c>
      <c r="D389" s="1">
        <v>0.79</v>
      </c>
      <c r="E389" s="1">
        <v>0.63</v>
      </c>
      <c r="F389">
        <v>8.7100000000000009</v>
      </c>
      <c r="G389">
        <v>82</v>
      </c>
      <c r="H389">
        <v>78</v>
      </c>
      <c r="I389">
        <v>41</v>
      </c>
      <c r="J389">
        <v>4</v>
      </c>
      <c r="K389">
        <v>3</v>
      </c>
      <c r="L389">
        <v>12</v>
      </c>
      <c r="M389">
        <v>2</v>
      </c>
      <c r="N389" s="1">
        <v>0.74</v>
      </c>
      <c r="O389">
        <v>0</v>
      </c>
      <c r="P389" t="s">
        <v>19</v>
      </c>
      <c r="Q389">
        <v>0</v>
      </c>
      <c r="R389">
        <v>0</v>
      </c>
    </row>
    <row r="390" spans="1:18" x14ac:dyDescent="0.25">
      <c r="A390">
        <v>389</v>
      </c>
      <c r="B390" t="s">
        <v>23</v>
      </c>
      <c r="C390" s="1">
        <v>0.6</v>
      </c>
      <c r="D390" s="1">
        <v>0.51</v>
      </c>
      <c r="E390" s="1">
        <v>0.68</v>
      </c>
      <c r="F390">
        <v>6.44</v>
      </c>
      <c r="G390">
        <v>80</v>
      </c>
      <c r="H390">
        <v>71</v>
      </c>
      <c r="I390">
        <v>69</v>
      </c>
      <c r="J390">
        <v>4</v>
      </c>
      <c r="K390">
        <v>0</v>
      </c>
      <c r="L390">
        <v>9</v>
      </c>
      <c r="M390">
        <v>5</v>
      </c>
      <c r="N390" s="1">
        <v>0.83</v>
      </c>
      <c r="O390">
        <v>5</v>
      </c>
      <c r="P390" t="s">
        <v>19</v>
      </c>
      <c r="Q390">
        <v>0</v>
      </c>
      <c r="R390">
        <v>0</v>
      </c>
    </row>
    <row r="391" spans="1:18" x14ac:dyDescent="0.25">
      <c r="A391">
        <v>390</v>
      </c>
      <c r="B391" t="s">
        <v>23</v>
      </c>
      <c r="C391" s="1">
        <v>0.82</v>
      </c>
      <c r="D391" s="1">
        <v>0.57999999999999996</v>
      </c>
      <c r="E391" s="1">
        <v>0.66</v>
      </c>
      <c r="F391">
        <v>5.81</v>
      </c>
      <c r="G391">
        <v>53</v>
      </c>
      <c r="H391">
        <v>78</v>
      </c>
      <c r="I391">
        <v>43</v>
      </c>
      <c r="J391">
        <v>1</v>
      </c>
      <c r="K391">
        <v>3</v>
      </c>
      <c r="L391">
        <v>5</v>
      </c>
      <c r="M391">
        <v>0</v>
      </c>
      <c r="N391" s="1">
        <v>0.82</v>
      </c>
      <c r="O391">
        <v>4</v>
      </c>
      <c r="P391" t="s">
        <v>19</v>
      </c>
      <c r="Q391">
        <v>0</v>
      </c>
      <c r="R391">
        <v>0</v>
      </c>
    </row>
    <row r="392" spans="1:18" x14ac:dyDescent="0.25">
      <c r="A392">
        <v>391</v>
      </c>
      <c r="B392" t="s">
        <v>23</v>
      </c>
      <c r="C392" s="1">
        <v>0.87</v>
      </c>
      <c r="D392" s="1">
        <v>0.51</v>
      </c>
      <c r="E392" s="1">
        <v>0.86</v>
      </c>
      <c r="F392">
        <v>8.58</v>
      </c>
      <c r="G392">
        <v>79</v>
      </c>
      <c r="H392">
        <v>53</v>
      </c>
      <c r="I392">
        <v>97</v>
      </c>
      <c r="J392">
        <v>0</v>
      </c>
      <c r="K392">
        <v>5</v>
      </c>
      <c r="L392">
        <v>3</v>
      </c>
      <c r="M392">
        <v>3</v>
      </c>
      <c r="N392" s="1">
        <v>0.69</v>
      </c>
      <c r="O392">
        <v>1</v>
      </c>
      <c r="P392" t="s">
        <v>18</v>
      </c>
      <c r="Q392">
        <v>0</v>
      </c>
      <c r="R392">
        <v>0</v>
      </c>
    </row>
    <row r="393" spans="1:18" x14ac:dyDescent="0.25">
      <c r="A393">
        <v>392</v>
      </c>
      <c r="B393" t="s">
        <v>23</v>
      </c>
      <c r="C393" s="1">
        <v>0.76</v>
      </c>
      <c r="D393" s="1">
        <v>0.78</v>
      </c>
      <c r="E393" s="1">
        <v>0.56999999999999995</v>
      </c>
      <c r="F393">
        <v>7.18</v>
      </c>
      <c r="G393">
        <v>92</v>
      </c>
      <c r="H393">
        <v>83</v>
      </c>
      <c r="I393">
        <v>94</v>
      </c>
      <c r="J393">
        <v>2</v>
      </c>
      <c r="K393">
        <v>2</v>
      </c>
      <c r="L393">
        <v>3</v>
      </c>
      <c r="M393">
        <v>4</v>
      </c>
      <c r="N393" s="1">
        <v>0.97</v>
      </c>
      <c r="O393">
        <v>0</v>
      </c>
      <c r="P393" t="s">
        <v>18</v>
      </c>
      <c r="Q393">
        <v>1</v>
      </c>
      <c r="R393">
        <v>11.66</v>
      </c>
    </row>
    <row r="394" spans="1:18" x14ac:dyDescent="0.25">
      <c r="A394">
        <v>393</v>
      </c>
      <c r="B394" t="s">
        <v>22</v>
      </c>
      <c r="C394" s="1">
        <v>0.83</v>
      </c>
      <c r="D394" s="1">
        <v>0.82</v>
      </c>
      <c r="E394" s="1">
        <v>0.7</v>
      </c>
      <c r="F394">
        <v>8.7899999999999991</v>
      </c>
      <c r="G394">
        <v>53</v>
      </c>
      <c r="H394">
        <v>40</v>
      </c>
      <c r="I394">
        <v>53</v>
      </c>
      <c r="J394">
        <v>1</v>
      </c>
      <c r="K394">
        <v>1</v>
      </c>
      <c r="L394">
        <v>6</v>
      </c>
      <c r="M394">
        <v>0</v>
      </c>
      <c r="N394" s="1">
        <v>0.64</v>
      </c>
      <c r="O394">
        <v>2</v>
      </c>
      <c r="P394" t="s">
        <v>18</v>
      </c>
      <c r="Q394">
        <v>0</v>
      </c>
      <c r="R394">
        <v>0</v>
      </c>
    </row>
    <row r="395" spans="1:18" x14ac:dyDescent="0.25">
      <c r="A395">
        <v>394</v>
      </c>
      <c r="B395" t="s">
        <v>22</v>
      </c>
      <c r="C395" s="1">
        <v>0.64</v>
      </c>
      <c r="D395" s="1">
        <v>0.59</v>
      </c>
      <c r="E395" s="1">
        <v>0.74</v>
      </c>
      <c r="F395">
        <v>7.41</v>
      </c>
      <c r="G395">
        <v>60</v>
      </c>
      <c r="H395">
        <v>66</v>
      </c>
      <c r="I395">
        <v>52</v>
      </c>
      <c r="J395">
        <v>0</v>
      </c>
      <c r="K395">
        <v>0</v>
      </c>
      <c r="L395">
        <v>15</v>
      </c>
      <c r="M395">
        <v>5</v>
      </c>
      <c r="N395" s="1">
        <v>0.64</v>
      </c>
      <c r="O395">
        <v>4</v>
      </c>
      <c r="P395" t="s">
        <v>18</v>
      </c>
      <c r="Q395">
        <v>0</v>
      </c>
      <c r="R395">
        <v>0</v>
      </c>
    </row>
    <row r="396" spans="1:18" x14ac:dyDescent="0.25">
      <c r="A396">
        <v>395</v>
      </c>
      <c r="B396" t="s">
        <v>23</v>
      </c>
      <c r="C396" s="1">
        <v>0.81</v>
      </c>
      <c r="D396" s="1">
        <v>0.83</v>
      </c>
      <c r="E396" s="1">
        <v>0.86</v>
      </c>
      <c r="F396">
        <v>6.99</v>
      </c>
      <c r="G396">
        <v>88</v>
      </c>
      <c r="H396">
        <v>76</v>
      </c>
      <c r="I396">
        <v>93</v>
      </c>
      <c r="J396">
        <v>1</v>
      </c>
      <c r="K396">
        <v>2</v>
      </c>
      <c r="L396">
        <v>0</v>
      </c>
      <c r="M396">
        <v>0</v>
      </c>
      <c r="N396" s="1">
        <v>0.9</v>
      </c>
      <c r="O396">
        <v>3</v>
      </c>
      <c r="P396" t="s">
        <v>19</v>
      </c>
      <c r="Q396">
        <v>0</v>
      </c>
      <c r="R396">
        <v>0</v>
      </c>
    </row>
    <row r="397" spans="1:18" x14ac:dyDescent="0.25">
      <c r="A397">
        <v>396</v>
      </c>
      <c r="B397" t="s">
        <v>22</v>
      </c>
      <c r="C397" s="1">
        <v>0.7</v>
      </c>
      <c r="D397" s="1">
        <v>0.93</v>
      </c>
      <c r="E397" s="1">
        <v>0.77</v>
      </c>
      <c r="F397">
        <v>7.44</v>
      </c>
      <c r="G397">
        <v>98</v>
      </c>
      <c r="H397">
        <v>99</v>
      </c>
      <c r="I397">
        <v>64</v>
      </c>
      <c r="J397">
        <v>4</v>
      </c>
      <c r="K397">
        <v>2</v>
      </c>
      <c r="L397">
        <v>8</v>
      </c>
      <c r="M397">
        <v>2</v>
      </c>
      <c r="N397" s="1">
        <v>0.99</v>
      </c>
      <c r="O397">
        <v>2</v>
      </c>
      <c r="P397" t="s">
        <v>18</v>
      </c>
      <c r="Q397">
        <v>1</v>
      </c>
      <c r="R397">
        <v>4.3899999999999997</v>
      </c>
    </row>
    <row r="398" spans="1:18" x14ac:dyDescent="0.25">
      <c r="A398">
        <v>397</v>
      </c>
      <c r="B398" t="s">
        <v>22</v>
      </c>
      <c r="C398" s="1">
        <v>0.95</v>
      </c>
      <c r="D398" s="1">
        <v>0.56999999999999995</v>
      </c>
      <c r="E398" s="1">
        <v>0.71</v>
      </c>
      <c r="F398">
        <v>8.7200000000000006</v>
      </c>
      <c r="G398">
        <v>96</v>
      </c>
      <c r="H398">
        <v>82</v>
      </c>
      <c r="I398">
        <v>52</v>
      </c>
      <c r="J398">
        <v>4</v>
      </c>
      <c r="K398">
        <v>0</v>
      </c>
      <c r="L398">
        <v>18</v>
      </c>
      <c r="M398">
        <v>2</v>
      </c>
      <c r="N398" s="1">
        <v>0.6</v>
      </c>
      <c r="O398">
        <v>3</v>
      </c>
      <c r="P398" t="s">
        <v>19</v>
      </c>
      <c r="Q398">
        <v>0</v>
      </c>
      <c r="R398">
        <v>0</v>
      </c>
    </row>
    <row r="399" spans="1:18" x14ac:dyDescent="0.25">
      <c r="A399">
        <v>398</v>
      </c>
      <c r="B399" t="s">
        <v>22</v>
      </c>
      <c r="C399" s="1">
        <v>0.54</v>
      </c>
      <c r="D399" s="1">
        <v>0.86</v>
      </c>
      <c r="E399" s="1">
        <v>0.7</v>
      </c>
      <c r="F399">
        <v>9.3800000000000008</v>
      </c>
      <c r="G399">
        <v>66</v>
      </c>
      <c r="H399">
        <v>40</v>
      </c>
      <c r="I399">
        <v>52</v>
      </c>
      <c r="J399">
        <v>3</v>
      </c>
      <c r="K399">
        <v>4</v>
      </c>
      <c r="L399">
        <v>19</v>
      </c>
      <c r="M399">
        <v>4</v>
      </c>
      <c r="N399" s="1">
        <v>0.61</v>
      </c>
      <c r="O399">
        <v>4</v>
      </c>
      <c r="P399" t="s">
        <v>18</v>
      </c>
      <c r="Q399">
        <v>0</v>
      </c>
      <c r="R399">
        <v>0</v>
      </c>
    </row>
    <row r="400" spans="1:18" x14ac:dyDescent="0.25">
      <c r="A400">
        <v>399</v>
      </c>
      <c r="B400" t="s">
        <v>22</v>
      </c>
      <c r="C400" s="1">
        <v>0.55000000000000004</v>
      </c>
      <c r="D400" s="1">
        <v>0.82</v>
      </c>
      <c r="E400" s="1">
        <v>0.62</v>
      </c>
      <c r="F400">
        <v>5.71</v>
      </c>
      <c r="G400">
        <v>85</v>
      </c>
      <c r="H400">
        <v>94</v>
      </c>
      <c r="I400">
        <v>76</v>
      </c>
      <c r="J400">
        <v>2</v>
      </c>
      <c r="K400">
        <v>5</v>
      </c>
      <c r="L400">
        <v>14</v>
      </c>
      <c r="M400">
        <v>2</v>
      </c>
      <c r="N400" s="1">
        <v>0.88</v>
      </c>
      <c r="O400">
        <v>2</v>
      </c>
      <c r="P400" t="s">
        <v>19</v>
      </c>
      <c r="Q400">
        <v>0</v>
      </c>
      <c r="R400">
        <v>0</v>
      </c>
    </row>
    <row r="401" spans="1:18" x14ac:dyDescent="0.25">
      <c r="A401">
        <v>400</v>
      </c>
      <c r="B401" t="s">
        <v>23</v>
      </c>
      <c r="C401" s="1">
        <v>0.87</v>
      </c>
      <c r="D401" s="1">
        <v>0.55000000000000004</v>
      </c>
      <c r="E401" s="1">
        <v>0.73</v>
      </c>
      <c r="F401">
        <v>7.75</v>
      </c>
      <c r="G401">
        <v>65</v>
      </c>
      <c r="H401">
        <v>84</v>
      </c>
      <c r="I401">
        <v>99</v>
      </c>
      <c r="J401">
        <v>2</v>
      </c>
      <c r="K401">
        <v>4</v>
      </c>
      <c r="L401">
        <v>8</v>
      </c>
      <c r="M401">
        <v>5</v>
      </c>
      <c r="N401" s="1">
        <v>0.66</v>
      </c>
      <c r="O401">
        <v>0</v>
      </c>
      <c r="P401" t="s">
        <v>18</v>
      </c>
      <c r="Q401">
        <v>1</v>
      </c>
      <c r="R401">
        <v>7.11</v>
      </c>
    </row>
    <row r="402" spans="1:18" x14ac:dyDescent="0.25">
      <c r="A402">
        <v>401</v>
      </c>
      <c r="B402" t="s">
        <v>22</v>
      </c>
      <c r="C402" s="1">
        <v>0.71</v>
      </c>
      <c r="D402" s="1">
        <v>0.93</v>
      </c>
      <c r="E402" s="1">
        <v>0.84</v>
      </c>
      <c r="F402">
        <v>5.64</v>
      </c>
      <c r="G402">
        <v>66</v>
      </c>
      <c r="H402">
        <v>68</v>
      </c>
      <c r="I402">
        <v>83</v>
      </c>
      <c r="J402">
        <v>2</v>
      </c>
      <c r="K402">
        <v>3</v>
      </c>
      <c r="L402">
        <v>20</v>
      </c>
      <c r="M402">
        <v>4</v>
      </c>
      <c r="N402" s="1">
        <v>0.88</v>
      </c>
      <c r="O402">
        <v>5</v>
      </c>
      <c r="P402" t="s">
        <v>18</v>
      </c>
      <c r="Q402">
        <v>0</v>
      </c>
      <c r="R402">
        <v>0</v>
      </c>
    </row>
    <row r="403" spans="1:18" x14ac:dyDescent="0.25">
      <c r="A403">
        <v>402</v>
      </c>
      <c r="B403" t="s">
        <v>22</v>
      </c>
      <c r="C403" s="1">
        <v>0.67</v>
      </c>
      <c r="D403" s="1">
        <v>0.89</v>
      </c>
      <c r="E403" s="1">
        <v>0.88</v>
      </c>
      <c r="F403">
        <v>7.51</v>
      </c>
      <c r="G403">
        <v>63</v>
      </c>
      <c r="H403">
        <v>63</v>
      </c>
      <c r="I403">
        <v>45</v>
      </c>
      <c r="J403">
        <v>1</v>
      </c>
      <c r="K403">
        <v>2</v>
      </c>
      <c r="L403">
        <v>19</v>
      </c>
      <c r="M403">
        <v>0</v>
      </c>
      <c r="N403" s="1">
        <v>0.68</v>
      </c>
      <c r="O403">
        <v>2</v>
      </c>
      <c r="P403" t="s">
        <v>19</v>
      </c>
      <c r="Q403">
        <v>0</v>
      </c>
      <c r="R403">
        <v>0</v>
      </c>
    </row>
    <row r="404" spans="1:18" x14ac:dyDescent="0.25">
      <c r="A404">
        <v>403</v>
      </c>
      <c r="B404" t="s">
        <v>23</v>
      </c>
      <c r="C404" s="1">
        <v>0.63</v>
      </c>
      <c r="D404" s="1">
        <v>0.94</v>
      </c>
      <c r="E404" s="1">
        <v>0.68</v>
      </c>
      <c r="F404">
        <v>9.31</v>
      </c>
      <c r="G404">
        <v>44</v>
      </c>
      <c r="H404">
        <v>94</v>
      </c>
      <c r="I404">
        <v>65</v>
      </c>
      <c r="J404">
        <v>1</v>
      </c>
      <c r="K404">
        <v>1</v>
      </c>
      <c r="L404">
        <v>21</v>
      </c>
      <c r="M404">
        <v>3</v>
      </c>
      <c r="N404" s="1">
        <v>0.95</v>
      </c>
      <c r="O404">
        <v>1</v>
      </c>
      <c r="P404" t="s">
        <v>19</v>
      </c>
      <c r="Q404">
        <v>1</v>
      </c>
      <c r="R404">
        <v>11.15</v>
      </c>
    </row>
    <row r="405" spans="1:18" x14ac:dyDescent="0.25">
      <c r="A405">
        <v>404</v>
      </c>
      <c r="B405" t="s">
        <v>23</v>
      </c>
      <c r="C405" s="1">
        <v>0.59</v>
      </c>
      <c r="D405" s="1">
        <v>0.68</v>
      </c>
      <c r="E405" s="1">
        <v>0.76</v>
      </c>
      <c r="F405">
        <v>7.05</v>
      </c>
      <c r="G405">
        <v>81</v>
      </c>
      <c r="H405">
        <v>56</v>
      </c>
      <c r="I405">
        <v>93</v>
      </c>
      <c r="J405">
        <v>2</v>
      </c>
      <c r="K405">
        <v>1</v>
      </c>
      <c r="L405">
        <v>0</v>
      </c>
      <c r="M405">
        <v>2</v>
      </c>
      <c r="N405" s="1">
        <v>0.66</v>
      </c>
      <c r="O405">
        <v>0</v>
      </c>
      <c r="P405" t="s">
        <v>18</v>
      </c>
      <c r="Q405">
        <v>0</v>
      </c>
      <c r="R405">
        <v>0</v>
      </c>
    </row>
    <row r="406" spans="1:18" x14ac:dyDescent="0.25">
      <c r="A406">
        <v>405</v>
      </c>
      <c r="B406" t="s">
        <v>22</v>
      </c>
      <c r="C406" s="1">
        <v>0.95</v>
      </c>
      <c r="D406" s="1">
        <v>0.81</v>
      </c>
      <c r="E406" s="1">
        <v>0.71</v>
      </c>
      <c r="F406">
        <v>9.51</v>
      </c>
      <c r="G406">
        <v>77</v>
      </c>
      <c r="H406">
        <v>74</v>
      </c>
      <c r="I406">
        <v>53</v>
      </c>
      <c r="J406">
        <v>3</v>
      </c>
      <c r="K406">
        <v>2</v>
      </c>
      <c r="L406">
        <v>0</v>
      </c>
      <c r="M406">
        <v>4</v>
      </c>
      <c r="N406" s="1">
        <v>0.87</v>
      </c>
      <c r="O406">
        <v>1</v>
      </c>
      <c r="P406" t="s">
        <v>18</v>
      </c>
      <c r="Q406">
        <v>0</v>
      </c>
      <c r="R406">
        <v>0</v>
      </c>
    </row>
    <row r="407" spans="1:18" x14ac:dyDescent="0.25">
      <c r="A407">
        <v>406</v>
      </c>
      <c r="B407" t="s">
        <v>22</v>
      </c>
      <c r="C407" s="1">
        <v>0.62</v>
      </c>
      <c r="D407" s="1">
        <v>0.76</v>
      </c>
      <c r="E407" s="1">
        <v>0.69</v>
      </c>
      <c r="F407">
        <v>8.2100000000000009</v>
      </c>
      <c r="G407">
        <v>67</v>
      </c>
      <c r="H407">
        <v>70</v>
      </c>
      <c r="I407">
        <v>47</v>
      </c>
      <c r="J407">
        <v>0</v>
      </c>
      <c r="K407">
        <v>4</v>
      </c>
      <c r="L407">
        <v>15</v>
      </c>
      <c r="M407">
        <v>2</v>
      </c>
      <c r="N407" s="1">
        <v>0.69</v>
      </c>
      <c r="O407">
        <v>2</v>
      </c>
      <c r="P407" t="s">
        <v>18</v>
      </c>
      <c r="Q407">
        <v>0</v>
      </c>
      <c r="R407">
        <v>0</v>
      </c>
    </row>
    <row r="408" spans="1:18" x14ac:dyDescent="0.25">
      <c r="A408">
        <v>407</v>
      </c>
      <c r="B408" t="s">
        <v>22</v>
      </c>
      <c r="C408" s="1">
        <v>0.8</v>
      </c>
      <c r="D408" s="1">
        <v>0.5</v>
      </c>
      <c r="E408" s="1">
        <v>0.86</v>
      </c>
      <c r="F408">
        <v>9.52</v>
      </c>
      <c r="G408">
        <v>81</v>
      </c>
      <c r="H408">
        <v>81</v>
      </c>
      <c r="I408">
        <v>63</v>
      </c>
      <c r="J408">
        <v>1</v>
      </c>
      <c r="K408">
        <v>5</v>
      </c>
      <c r="L408">
        <v>4</v>
      </c>
      <c r="M408">
        <v>2</v>
      </c>
      <c r="N408" s="1">
        <v>0.75</v>
      </c>
      <c r="O408">
        <v>2</v>
      </c>
      <c r="P408" t="s">
        <v>19</v>
      </c>
      <c r="Q408">
        <v>1</v>
      </c>
      <c r="R408">
        <v>4.99</v>
      </c>
    </row>
    <row r="409" spans="1:18" x14ac:dyDescent="0.25">
      <c r="A409">
        <v>408</v>
      </c>
      <c r="B409" t="s">
        <v>22</v>
      </c>
      <c r="C409" s="1">
        <v>0.79</v>
      </c>
      <c r="D409" s="1">
        <v>0.92</v>
      </c>
      <c r="E409" s="1">
        <v>0.67</v>
      </c>
      <c r="F409">
        <v>8.76</v>
      </c>
      <c r="G409">
        <v>82</v>
      </c>
      <c r="H409">
        <v>71</v>
      </c>
      <c r="I409">
        <v>61</v>
      </c>
      <c r="J409">
        <v>2</v>
      </c>
      <c r="K409">
        <v>2</v>
      </c>
      <c r="L409">
        <v>20</v>
      </c>
      <c r="M409">
        <v>1</v>
      </c>
      <c r="N409" s="1">
        <v>0.69</v>
      </c>
      <c r="O409">
        <v>3</v>
      </c>
      <c r="P409" t="s">
        <v>19</v>
      </c>
      <c r="Q409">
        <v>0</v>
      </c>
      <c r="R409">
        <v>0</v>
      </c>
    </row>
    <row r="410" spans="1:18" x14ac:dyDescent="0.25">
      <c r="A410">
        <v>409</v>
      </c>
      <c r="B410" t="s">
        <v>22</v>
      </c>
      <c r="C410" s="1">
        <v>0.52</v>
      </c>
      <c r="D410" s="1">
        <v>0.82</v>
      </c>
      <c r="E410" s="1">
        <v>0.75</v>
      </c>
      <c r="F410">
        <v>5.94</v>
      </c>
      <c r="G410">
        <v>97</v>
      </c>
      <c r="H410">
        <v>58</v>
      </c>
      <c r="I410">
        <v>79</v>
      </c>
      <c r="J410">
        <v>4</v>
      </c>
      <c r="K410">
        <v>3</v>
      </c>
      <c r="L410">
        <v>8</v>
      </c>
      <c r="M410">
        <v>0</v>
      </c>
      <c r="N410" s="1">
        <v>0.98</v>
      </c>
      <c r="O410">
        <v>2</v>
      </c>
      <c r="P410" t="s">
        <v>19</v>
      </c>
      <c r="Q410">
        <v>0</v>
      </c>
      <c r="R410">
        <v>0</v>
      </c>
    </row>
    <row r="411" spans="1:18" x14ac:dyDescent="0.25">
      <c r="A411">
        <v>410</v>
      </c>
      <c r="B411" t="s">
        <v>22</v>
      </c>
      <c r="C411" s="1">
        <v>0.79</v>
      </c>
      <c r="D411" s="1">
        <v>0.89</v>
      </c>
      <c r="E411" s="1">
        <v>0.87</v>
      </c>
      <c r="F411">
        <v>6.49</v>
      </c>
      <c r="G411">
        <v>71</v>
      </c>
      <c r="H411">
        <v>70</v>
      </c>
      <c r="I411">
        <v>78</v>
      </c>
      <c r="J411">
        <v>1</v>
      </c>
      <c r="K411">
        <v>2</v>
      </c>
      <c r="L411">
        <v>0</v>
      </c>
      <c r="M411">
        <v>2</v>
      </c>
      <c r="N411" s="1">
        <v>0.85</v>
      </c>
      <c r="O411">
        <v>0</v>
      </c>
      <c r="P411" t="s">
        <v>19</v>
      </c>
      <c r="Q411">
        <v>0</v>
      </c>
      <c r="R411">
        <v>0</v>
      </c>
    </row>
    <row r="412" spans="1:18" x14ac:dyDescent="0.25">
      <c r="A412">
        <v>411</v>
      </c>
      <c r="B412" t="s">
        <v>23</v>
      </c>
      <c r="C412" s="1">
        <v>0.55000000000000004</v>
      </c>
      <c r="D412" s="1">
        <v>0.81</v>
      </c>
      <c r="E412" s="1">
        <v>0.81</v>
      </c>
      <c r="F412">
        <v>7.19</v>
      </c>
      <c r="G412">
        <v>63</v>
      </c>
      <c r="H412">
        <v>78</v>
      </c>
      <c r="I412">
        <v>88</v>
      </c>
      <c r="J412">
        <v>0</v>
      </c>
      <c r="K412">
        <v>0</v>
      </c>
      <c r="L412">
        <v>18</v>
      </c>
      <c r="M412">
        <v>3</v>
      </c>
      <c r="N412" s="1">
        <v>0.93</v>
      </c>
      <c r="O412">
        <v>1</v>
      </c>
      <c r="P412" t="s">
        <v>19</v>
      </c>
      <c r="Q412">
        <v>1</v>
      </c>
      <c r="R412">
        <v>8.4</v>
      </c>
    </row>
    <row r="413" spans="1:18" x14ac:dyDescent="0.25">
      <c r="A413">
        <v>412</v>
      </c>
      <c r="B413" t="s">
        <v>22</v>
      </c>
      <c r="C413" s="1">
        <v>0.78</v>
      </c>
      <c r="D413" s="1">
        <v>0.54</v>
      </c>
      <c r="E413" s="1">
        <v>0.89</v>
      </c>
      <c r="F413">
        <v>6.23</v>
      </c>
      <c r="G413">
        <v>45</v>
      </c>
      <c r="H413">
        <v>59</v>
      </c>
      <c r="I413">
        <v>60</v>
      </c>
      <c r="J413">
        <v>1</v>
      </c>
      <c r="K413">
        <v>4</v>
      </c>
      <c r="L413">
        <v>15</v>
      </c>
      <c r="M413">
        <v>5</v>
      </c>
      <c r="N413" s="1">
        <v>0.93</v>
      </c>
      <c r="O413">
        <v>5</v>
      </c>
      <c r="P413" t="s">
        <v>18</v>
      </c>
      <c r="Q413">
        <v>0</v>
      </c>
      <c r="R413">
        <v>0</v>
      </c>
    </row>
    <row r="414" spans="1:18" x14ac:dyDescent="0.25">
      <c r="A414">
        <v>413</v>
      </c>
      <c r="B414" t="s">
        <v>22</v>
      </c>
      <c r="C414" s="1">
        <v>0.56999999999999995</v>
      </c>
      <c r="D414" s="1">
        <v>0.66</v>
      </c>
      <c r="E414" s="1">
        <v>0.7</v>
      </c>
      <c r="F414">
        <v>7.63</v>
      </c>
      <c r="G414">
        <v>49</v>
      </c>
      <c r="H414">
        <v>67</v>
      </c>
      <c r="I414">
        <v>82</v>
      </c>
      <c r="J414">
        <v>0</v>
      </c>
      <c r="K414">
        <v>0</v>
      </c>
      <c r="L414">
        <v>2</v>
      </c>
      <c r="M414">
        <v>1</v>
      </c>
      <c r="N414" s="1">
        <v>0.99</v>
      </c>
      <c r="O414">
        <v>5</v>
      </c>
      <c r="P414" t="s">
        <v>18</v>
      </c>
      <c r="Q414">
        <v>0</v>
      </c>
      <c r="R414">
        <v>0</v>
      </c>
    </row>
    <row r="415" spans="1:18" x14ac:dyDescent="0.25">
      <c r="A415">
        <v>414</v>
      </c>
      <c r="B415" t="s">
        <v>23</v>
      </c>
      <c r="C415" s="1">
        <v>0.93</v>
      </c>
      <c r="D415" s="1">
        <v>0.56999999999999995</v>
      </c>
      <c r="E415" s="1">
        <v>0.82</v>
      </c>
      <c r="F415">
        <v>7.53</v>
      </c>
      <c r="G415">
        <v>85</v>
      </c>
      <c r="H415">
        <v>42</v>
      </c>
      <c r="I415">
        <v>65</v>
      </c>
      <c r="J415">
        <v>0</v>
      </c>
      <c r="K415">
        <v>0</v>
      </c>
      <c r="L415">
        <v>3</v>
      </c>
      <c r="M415">
        <v>4</v>
      </c>
      <c r="N415" s="1">
        <v>0.73</v>
      </c>
      <c r="O415">
        <v>4</v>
      </c>
      <c r="P415" t="s">
        <v>19</v>
      </c>
      <c r="Q415">
        <v>0</v>
      </c>
      <c r="R415">
        <v>0</v>
      </c>
    </row>
    <row r="416" spans="1:18" x14ac:dyDescent="0.25">
      <c r="A416">
        <v>415</v>
      </c>
      <c r="B416" t="s">
        <v>23</v>
      </c>
      <c r="C416" s="1">
        <v>0.94</v>
      </c>
      <c r="D416" s="1">
        <v>0.91</v>
      </c>
      <c r="E416" s="1">
        <v>0.88</v>
      </c>
      <c r="F416">
        <v>9.61</v>
      </c>
      <c r="G416">
        <v>91</v>
      </c>
      <c r="H416">
        <v>71</v>
      </c>
      <c r="I416">
        <v>49</v>
      </c>
      <c r="J416">
        <v>1</v>
      </c>
      <c r="K416">
        <v>2</v>
      </c>
      <c r="L416">
        <v>11</v>
      </c>
      <c r="M416">
        <v>4</v>
      </c>
      <c r="N416" s="1">
        <v>0.77</v>
      </c>
      <c r="O416">
        <v>1</v>
      </c>
      <c r="P416" t="s">
        <v>18</v>
      </c>
      <c r="Q416">
        <v>0</v>
      </c>
      <c r="R416">
        <v>0</v>
      </c>
    </row>
    <row r="417" spans="1:18" x14ac:dyDescent="0.25">
      <c r="A417">
        <v>416</v>
      </c>
      <c r="B417" t="s">
        <v>23</v>
      </c>
      <c r="C417" s="1">
        <v>0.92</v>
      </c>
      <c r="D417" s="1">
        <v>0.83</v>
      </c>
      <c r="E417" s="1">
        <v>0.55000000000000004</v>
      </c>
      <c r="F417">
        <v>7.37</v>
      </c>
      <c r="G417">
        <v>42</v>
      </c>
      <c r="H417">
        <v>61</v>
      </c>
      <c r="I417">
        <v>52</v>
      </c>
      <c r="J417">
        <v>0</v>
      </c>
      <c r="K417">
        <v>5</v>
      </c>
      <c r="L417">
        <v>6</v>
      </c>
      <c r="M417">
        <v>3</v>
      </c>
      <c r="N417" s="1">
        <v>0.6</v>
      </c>
      <c r="O417">
        <v>5</v>
      </c>
      <c r="P417" t="s">
        <v>19</v>
      </c>
      <c r="Q417">
        <v>0</v>
      </c>
      <c r="R417">
        <v>0</v>
      </c>
    </row>
    <row r="418" spans="1:18" x14ac:dyDescent="0.25">
      <c r="A418">
        <v>417</v>
      </c>
      <c r="B418" t="s">
        <v>23</v>
      </c>
      <c r="C418" s="1">
        <v>0.93</v>
      </c>
      <c r="D418" s="1">
        <v>0.57999999999999996</v>
      </c>
      <c r="E418" s="1">
        <v>0.85</v>
      </c>
      <c r="F418">
        <v>8.8800000000000008</v>
      </c>
      <c r="G418">
        <v>46</v>
      </c>
      <c r="H418">
        <v>83</v>
      </c>
      <c r="I418">
        <v>81</v>
      </c>
      <c r="J418">
        <v>1</v>
      </c>
      <c r="K418">
        <v>2</v>
      </c>
      <c r="L418">
        <v>14</v>
      </c>
      <c r="M418">
        <v>3</v>
      </c>
      <c r="N418" s="1">
        <v>0.76</v>
      </c>
      <c r="O418">
        <v>5</v>
      </c>
      <c r="P418" t="s">
        <v>19</v>
      </c>
      <c r="Q418">
        <v>0</v>
      </c>
      <c r="R418">
        <v>0</v>
      </c>
    </row>
    <row r="419" spans="1:18" x14ac:dyDescent="0.25">
      <c r="A419">
        <v>418</v>
      </c>
      <c r="B419" t="s">
        <v>22</v>
      </c>
      <c r="C419" s="1">
        <v>0.82</v>
      </c>
      <c r="D419" s="1">
        <v>0.72</v>
      </c>
      <c r="E419" s="1">
        <v>0.87</v>
      </c>
      <c r="F419">
        <v>9.5500000000000007</v>
      </c>
      <c r="G419">
        <v>68</v>
      </c>
      <c r="H419">
        <v>97</v>
      </c>
      <c r="I419">
        <v>92</v>
      </c>
      <c r="J419">
        <v>1</v>
      </c>
      <c r="K419">
        <v>5</v>
      </c>
      <c r="L419">
        <v>22</v>
      </c>
      <c r="M419">
        <v>5</v>
      </c>
      <c r="N419" s="1">
        <v>0.81</v>
      </c>
      <c r="O419">
        <v>3</v>
      </c>
      <c r="P419" t="s">
        <v>19</v>
      </c>
      <c r="Q419">
        <v>0</v>
      </c>
      <c r="R419">
        <v>0</v>
      </c>
    </row>
    <row r="420" spans="1:18" x14ac:dyDescent="0.25">
      <c r="A420">
        <v>419</v>
      </c>
      <c r="B420" t="s">
        <v>22</v>
      </c>
      <c r="C420" s="1">
        <v>0.66</v>
      </c>
      <c r="D420" s="1">
        <v>0.84</v>
      </c>
      <c r="E420" s="1">
        <v>0.87</v>
      </c>
      <c r="F420">
        <v>9.27</v>
      </c>
      <c r="G420">
        <v>73</v>
      </c>
      <c r="H420">
        <v>93</v>
      </c>
      <c r="I420">
        <v>97</v>
      </c>
      <c r="J420">
        <v>3</v>
      </c>
      <c r="K420">
        <v>1</v>
      </c>
      <c r="L420">
        <v>14</v>
      </c>
      <c r="M420">
        <v>0</v>
      </c>
      <c r="N420" s="1">
        <v>0.96</v>
      </c>
      <c r="O420">
        <v>4</v>
      </c>
      <c r="P420" t="s">
        <v>19</v>
      </c>
      <c r="Q420">
        <v>0</v>
      </c>
      <c r="R420">
        <v>0</v>
      </c>
    </row>
    <row r="421" spans="1:18" x14ac:dyDescent="0.25">
      <c r="A421">
        <v>420</v>
      </c>
      <c r="B421" t="s">
        <v>22</v>
      </c>
      <c r="C421" s="1">
        <v>0.6</v>
      </c>
      <c r="D421" s="1">
        <v>0.56000000000000005</v>
      </c>
      <c r="E421" s="1">
        <v>0.72</v>
      </c>
      <c r="F421">
        <v>6.4</v>
      </c>
      <c r="G421">
        <v>46</v>
      </c>
      <c r="H421">
        <v>81</v>
      </c>
      <c r="I421">
        <v>53</v>
      </c>
      <c r="J421">
        <v>4</v>
      </c>
      <c r="K421">
        <v>5</v>
      </c>
      <c r="L421">
        <v>4</v>
      </c>
      <c r="M421">
        <v>3</v>
      </c>
      <c r="N421" s="1">
        <v>0.75</v>
      </c>
      <c r="O421">
        <v>5</v>
      </c>
      <c r="P421" t="s">
        <v>19</v>
      </c>
      <c r="Q421">
        <v>0</v>
      </c>
      <c r="R421">
        <v>0</v>
      </c>
    </row>
    <row r="422" spans="1:18" x14ac:dyDescent="0.25">
      <c r="A422">
        <v>421</v>
      </c>
      <c r="B422" t="s">
        <v>22</v>
      </c>
      <c r="C422" s="1">
        <v>0.62</v>
      </c>
      <c r="D422" s="1">
        <v>0.64</v>
      </c>
      <c r="E422" s="1">
        <v>0.77</v>
      </c>
      <c r="F422">
        <v>7.63</v>
      </c>
      <c r="G422">
        <v>56</v>
      </c>
      <c r="H422">
        <v>92</v>
      </c>
      <c r="I422">
        <v>48</v>
      </c>
      <c r="J422">
        <v>0</v>
      </c>
      <c r="K422">
        <v>0</v>
      </c>
      <c r="L422">
        <v>24</v>
      </c>
      <c r="M422">
        <v>4</v>
      </c>
      <c r="N422" s="1">
        <v>0.66</v>
      </c>
      <c r="O422">
        <v>5</v>
      </c>
      <c r="P422" t="s">
        <v>18</v>
      </c>
      <c r="Q422">
        <v>0</v>
      </c>
      <c r="R422">
        <v>0</v>
      </c>
    </row>
    <row r="423" spans="1:18" x14ac:dyDescent="0.25">
      <c r="A423">
        <v>422</v>
      </c>
      <c r="B423" t="s">
        <v>22</v>
      </c>
      <c r="C423" s="1">
        <v>0.6</v>
      </c>
      <c r="D423" s="1">
        <v>0.69</v>
      </c>
      <c r="E423" s="1">
        <v>0.77</v>
      </c>
      <c r="F423">
        <v>7</v>
      </c>
      <c r="G423">
        <v>52</v>
      </c>
      <c r="H423">
        <v>83</v>
      </c>
      <c r="I423">
        <v>46</v>
      </c>
      <c r="J423">
        <v>1</v>
      </c>
      <c r="K423">
        <v>2</v>
      </c>
      <c r="L423">
        <v>22</v>
      </c>
      <c r="M423">
        <v>0</v>
      </c>
      <c r="N423" s="1">
        <v>0.74</v>
      </c>
      <c r="O423">
        <v>4</v>
      </c>
      <c r="P423" t="s">
        <v>18</v>
      </c>
      <c r="Q423">
        <v>0</v>
      </c>
      <c r="R423">
        <v>0</v>
      </c>
    </row>
    <row r="424" spans="1:18" x14ac:dyDescent="0.25">
      <c r="A424">
        <v>423</v>
      </c>
      <c r="B424" t="s">
        <v>22</v>
      </c>
      <c r="C424" s="1">
        <v>0.8</v>
      </c>
      <c r="D424" s="1">
        <v>0.74</v>
      </c>
      <c r="E424" s="1">
        <v>0.69</v>
      </c>
      <c r="F424">
        <v>7.22</v>
      </c>
      <c r="G424">
        <v>97</v>
      </c>
      <c r="H424">
        <v>54</v>
      </c>
      <c r="I424">
        <v>78</v>
      </c>
      <c r="J424">
        <v>0</v>
      </c>
      <c r="K424">
        <v>1</v>
      </c>
      <c r="L424">
        <v>1</v>
      </c>
      <c r="M424">
        <v>3</v>
      </c>
      <c r="N424" s="1">
        <v>0.8</v>
      </c>
      <c r="O424">
        <v>2</v>
      </c>
      <c r="P424" t="s">
        <v>18</v>
      </c>
      <c r="Q424">
        <v>0</v>
      </c>
      <c r="R424">
        <v>0</v>
      </c>
    </row>
    <row r="425" spans="1:18" x14ac:dyDescent="0.25">
      <c r="A425">
        <v>424</v>
      </c>
      <c r="B425" t="s">
        <v>23</v>
      </c>
      <c r="C425" s="1">
        <v>0.77</v>
      </c>
      <c r="D425" s="1">
        <v>0.52</v>
      </c>
      <c r="E425" s="1">
        <v>0.8</v>
      </c>
      <c r="F425">
        <v>7.05</v>
      </c>
      <c r="G425">
        <v>60</v>
      </c>
      <c r="H425">
        <v>77</v>
      </c>
      <c r="I425">
        <v>97</v>
      </c>
      <c r="J425">
        <v>1</v>
      </c>
      <c r="K425">
        <v>0</v>
      </c>
      <c r="L425">
        <v>11</v>
      </c>
      <c r="M425">
        <v>3</v>
      </c>
      <c r="N425" s="1">
        <v>0.61</v>
      </c>
      <c r="O425">
        <v>5</v>
      </c>
      <c r="P425" t="s">
        <v>18</v>
      </c>
      <c r="Q425">
        <v>0</v>
      </c>
      <c r="R425">
        <v>0</v>
      </c>
    </row>
    <row r="426" spans="1:18" x14ac:dyDescent="0.25">
      <c r="A426">
        <v>425</v>
      </c>
      <c r="B426" t="s">
        <v>22</v>
      </c>
      <c r="C426" s="1">
        <v>0.93</v>
      </c>
      <c r="D426" s="1">
        <v>0.73</v>
      </c>
      <c r="E426" s="1">
        <v>0.84</v>
      </c>
      <c r="F426">
        <v>9.0500000000000007</v>
      </c>
      <c r="G426">
        <v>70</v>
      </c>
      <c r="H426">
        <v>58</v>
      </c>
      <c r="I426">
        <v>70</v>
      </c>
      <c r="J426">
        <v>1</v>
      </c>
      <c r="K426">
        <v>1</v>
      </c>
      <c r="L426">
        <v>18</v>
      </c>
      <c r="M426">
        <v>4</v>
      </c>
      <c r="N426" s="1">
        <v>0.84</v>
      </c>
      <c r="O426">
        <v>3</v>
      </c>
      <c r="P426" t="s">
        <v>19</v>
      </c>
      <c r="Q426">
        <v>0</v>
      </c>
      <c r="R426">
        <v>0</v>
      </c>
    </row>
    <row r="427" spans="1:18" x14ac:dyDescent="0.25">
      <c r="A427">
        <v>426</v>
      </c>
      <c r="B427" t="s">
        <v>23</v>
      </c>
      <c r="C427" s="1">
        <v>0.55000000000000004</v>
      </c>
      <c r="D427" s="1">
        <v>0.83</v>
      </c>
      <c r="E427" s="1">
        <v>0.79</v>
      </c>
      <c r="F427">
        <v>7.44</v>
      </c>
      <c r="G427">
        <v>48</v>
      </c>
      <c r="H427">
        <v>70</v>
      </c>
      <c r="I427">
        <v>89</v>
      </c>
      <c r="J427">
        <v>1</v>
      </c>
      <c r="K427">
        <v>4</v>
      </c>
      <c r="L427">
        <v>22</v>
      </c>
      <c r="M427">
        <v>0</v>
      </c>
      <c r="N427" s="1">
        <v>0.68</v>
      </c>
      <c r="O427">
        <v>3</v>
      </c>
      <c r="P427" t="s">
        <v>18</v>
      </c>
      <c r="Q427">
        <v>0</v>
      </c>
      <c r="R427">
        <v>0</v>
      </c>
    </row>
    <row r="428" spans="1:18" x14ac:dyDescent="0.25">
      <c r="A428">
        <v>427</v>
      </c>
      <c r="B428" t="s">
        <v>23</v>
      </c>
      <c r="C428" s="1">
        <v>0.9</v>
      </c>
      <c r="D428" s="1">
        <v>0.71</v>
      </c>
      <c r="E428" s="1">
        <v>0.7</v>
      </c>
      <c r="F428">
        <v>7.75</v>
      </c>
      <c r="G428">
        <v>84</v>
      </c>
      <c r="H428">
        <v>65</v>
      </c>
      <c r="I428">
        <v>55</v>
      </c>
      <c r="J428">
        <v>4</v>
      </c>
      <c r="K428">
        <v>3</v>
      </c>
      <c r="L428">
        <v>4</v>
      </c>
      <c r="M428">
        <v>1</v>
      </c>
      <c r="N428" s="1">
        <v>0.79</v>
      </c>
      <c r="O428">
        <v>2</v>
      </c>
      <c r="P428" t="s">
        <v>18</v>
      </c>
      <c r="Q428">
        <v>1</v>
      </c>
      <c r="R428">
        <v>6.29</v>
      </c>
    </row>
    <row r="429" spans="1:18" x14ac:dyDescent="0.25">
      <c r="A429">
        <v>428</v>
      </c>
      <c r="B429" t="s">
        <v>22</v>
      </c>
      <c r="C429" s="1">
        <v>0.65</v>
      </c>
      <c r="D429" s="1">
        <v>0.6</v>
      </c>
      <c r="E429" s="1">
        <v>0.68</v>
      </c>
      <c r="F429">
        <v>9.7200000000000006</v>
      </c>
      <c r="G429">
        <v>86</v>
      </c>
      <c r="H429">
        <v>44</v>
      </c>
      <c r="I429">
        <v>47</v>
      </c>
      <c r="J429">
        <v>0</v>
      </c>
      <c r="K429">
        <v>0</v>
      </c>
      <c r="L429">
        <v>22</v>
      </c>
      <c r="M429">
        <v>1</v>
      </c>
      <c r="N429" s="1">
        <v>0.69</v>
      </c>
      <c r="O429">
        <v>5</v>
      </c>
      <c r="P429" t="s">
        <v>19</v>
      </c>
      <c r="Q429">
        <v>0</v>
      </c>
      <c r="R429">
        <v>0</v>
      </c>
    </row>
    <row r="430" spans="1:18" x14ac:dyDescent="0.25">
      <c r="A430">
        <v>429</v>
      </c>
      <c r="B430" t="s">
        <v>23</v>
      </c>
      <c r="C430" s="1">
        <v>0.53</v>
      </c>
      <c r="D430" s="1">
        <v>0.56999999999999995</v>
      </c>
      <c r="E430" s="1">
        <v>0.71</v>
      </c>
      <c r="F430">
        <v>5.76</v>
      </c>
      <c r="G430">
        <v>52</v>
      </c>
      <c r="H430">
        <v>96</v>
      </c>
      <c r="I430">
        <v>87</v>
      </c>
      <c r="J430">
        <v>4</v>
      </c>
      <c r="K430">
        <v>2</v>
      </c>
      <c r="L430">
        <v>24</v>
      </c>
      <c r="M430">
        <v>5</v>
      </c>
      <c r="N430" s="1">
        <v>0.8</v>
      </c>
      <c r="O430">
        <v>0</v>
      </c>
      <c r="P430" t="s">
        <v>18</v>
      </c>
      <c r="Q430">
        <v>0</v>
      </c>
      <c r="R430">
        <v>0</v>
      </c>
    </row>
    <row r="431" spans="1:18" x14ac:dyDescent="0.25">
      <c r="A431">
        <v>430</v>
      </c>
      <c r="B431" t="s">
        <v>22</v>
      </c>
      <c r="C431" s="1">
        <v>0.84</v>
      </c>
      <c r="D431" s="1">
        <v>0.88</v>
      </c>
      <c r="E431" s="1">
        <v>0.66</v>
      </c>
      <c r="F431">
        <v>7.6</v>
      </c>
      <c r="G431">
        <v>56</v>
      </c>
      <c r="H431">
        <v>59</v>
      </c>
      <c r="I431">
        <v>90</v>
      </c>
      <c r="J431">
        <v>4</v>
      </c>
      <c r="K431">
        <v>5</v>
      </c>
      <c r="L431">
        <v>24</v>
      </c>
      <c r="M431">
        <v>0</v>
      </c>
      <c r="N431" s="1">
        <v>0.63</v>
      </c>
      <c r="O431">
        <v>2</v>
      </c>
      <c r="P431" t="s">
        <v>18</v>
      </c>
      <c r="Q431">
        <v>0</v>
      </c>
      <c r="R431">
        <v>0</v>
      </c>
    </row>
    <row r="432" spans="1:18" x14ac:dyDescent="0.25">
      <c r="A432">
        <v>431</v>
      </c>
      <c r="B432" t="s">
        <v>23</v>
      </c>
      <c r="C432" s="1">
        <v>0.75</v>
      </c>
      <c r="D432" s="1">
        <v>0.92</v>
      </c>
      <c r="E432" s="1">
        <v>0.83</v>
      </c>
      <c r="F432">
        <v>8.83</v>
      </c>
      <c r="G432">
        <v>47</v>
      </c>
      <c r="H432">
        <v>98</v>
      </c>
      <c r="I432">
        <v>54</v>
      </c>
      <c r="J432">
        <v>4</v>
      </c>
      <c r="K432">
        <v>4</v>
      </c>
      <c r="L432">
        <v>2</v>
      </c>
      <c r="M432">
        <v>3</v>
      </c>
      <c r="N432" s="1">
        <v>0.89</v>
      </c>
      <c r="O432">
        <v>3</v>
      </c>
      <c r="P432" t="s">
        <v>18</v>
      </c>
      <c r="Q432">
        <v>0</v>
      </c>
      <c r="R432">
        <v>0</v>
      </c>
    </row>
    <row r="433" spans="1:18" x14ac:dyDescent="0.25">
      <c r="A433">
        <v>432</v>
      </c>
      <c r="B433" t="s">
        <v>22</v>
      </c>
      <c r="C433" s="1">
        <v>0.61</v>
      </c>
      <c r="D433" s="1">
        <v>0.84</v>
      </c>
      <c r="E433" s="1">
        <v>0.86</v>
      </c>
      <c r="F433">
        <v>6.15</v>
      </c>
      <c r="G433">
        <v>48</v>
      </c>
      <c r="H433">
        <v>41</v>
      </c>
      <c r="I433">
        <v>64</v>
      </c>
      <c r="J433">
        <v>4</v>
      </c>
      <c r="K433">
        <v>1</v>
      </c>
      <c r="L433">
        <v>23</v>
      </c>
      <c r="M433">
        <v>3</v>
      </c>
      <c r="N433" s="1">
        <v>0.93</v>
      </c>
      <c r="O433">
        <v>4</v>
      </c>
      <c r="P433" t="s">
        <v>18</v>
      </c>
      <c r="Q433">
        <v>0</v>
      </c>
      <c r="R433">
        <v>0</v>
      </c>
    </row>
    <row r="434" spans="1:18" x14ac:dyDescent="0.25">
      <c r="A434">
        <v>433</v>
      </c>
      <c r="B434" t="s">
        <v>23</v>
      </c>
      <c r="C434" s="1">
        <v>0.6</v>
      </c>
      <c r="D434" s="1">
        <v>0.87</v>
      </c>
      <c r="E434" s="1">
        <v>0.78</v>
      </c>
      <c r="F434">
        <v>8.1300000000000008</v>
      </c>
      <c r="G434">
        <v>48</v>
      </c>
      <c r="H434">
        <v>60</v>
      </c>
      <c r="I434">
        <v>86</v>
      </c>
      <c r="J434">
        <v>3</v>
      </c>
      <c r="K434">
        <v>3</v>
      </c>
      <c r="L434">
        <v>5</v>
      </c>
      <c r="M434">
        <v>0</v>
      </c>
      <c r="N434" s="1">
        <v>0.89</v>
      </c>
      <c r="O434">
        <v>0</v>
      </c>
      <c r="P434" t="s">
        <v>19</v>
      </c>
      <c r="Q434">
        <v>1</v>
      </c>
      <c r="R434">
        <v>13.53</v>
      </c>
    </row>
    <row r="435" spans="1:18" x14ac:dyDescent="0.25">
      <c r="A435">
        <v>434</v>
      </c>
      <c r="B435" t="s">
        <v>22</v>
      </c>
      <c r="C435" s="1">
        <v>0.86</v>
      </c>
      <c r="D435" s="1">
        <v>0.56999999999999995</v>
      </c>
      <c r="E435" s="1">
        <v>0.67</v>
      </c>
      <c r="F435">
        <v>6.53</v>
      </c>
      <c r="G435">
        <v>79</v>
      </c>
      <c r="H435">
        <v>90</v>
      </c>
      <c r="I435">
        <v>77</v>
      </c>
      <c r="J435">
        <v>0</v>
      </c>
      <c r="K435">
        <v>5</v>
      </c>
      <c r="L435">
        <v>12</v>
      </c>
      <c r="M435">
        <v>1</v>
      </c>
      <c r="N435" s="1">
        <v>0.73</v>
      </c>
      <c r="O435">
        <v>5</v>
      </c>
      <c r="P435" t="s">
        <v>19</v>
      </c>
      <c r="Q435">
        <v>0</v>
      </c>
      <c r="R435">
        <v>0</v>
      </c>
    </row>
    <row r="436" spans="1:18" x14ac:dyDescent="0.25">
      <c r="A436">
        <v>435</v>
      </c>
      <c r="B436" t="s">
        <v>22</v>
      </c>
      <c r="C436" s="1">
        <v>0.74</v>
      </c>
      <c r="D436" s="1">
        <v>0.86</v>
      </c>
      <c r="E436" s="1">
        <v>0.74</v>
      </c>
      <c r="F436">
        <v>9.23</v>
      </c>
      <c r="G436">
        <v>87</v>
      </c>
      <c r="H436">
        <v>99</v>
      </c>
      <c r="I436">
        <v>80</v>
      </c>
      <c r="J436">
        <v>0</v>
      </c>
      <c r="K436">
        <v>0</v>
      </c>
      <c r="L436">
        <v>19</v>
      </c>
      <c r="M436">
        <v>5</v>
      </c>
      <c r="N436" s="1">
        <v>0.81</v>
      </c>
      <c r="O436">
        <v>3</v>
      </c>
      <c r="P436" t="s">
        <v>18</v>
      </c>
      <c r="Q436">
        <v>0</v>
      </c>
      <c r="R436">
        <v>0</v>
      </c>
    </row>
    <row r="437" spans="1:18" x14ac:dyDescent="0.25">
      <c r="A437">
        <v>436</v>
      </c>
      <c r="B437" t="s">
        <v>22</v>
      </c>
      <c r="C437" s="1">
        <v>0.67</v>
      </c>
      <c r="D437" s="1">
        <v>0.76</v>
      </c>
      <c r="E437" s="1">
        <v>0.69</v>
      </c>
      <c r="F437">
        <v>6.91</v>
      </c>
      <c r="G437">
        <v>91</v>
      </c>
      <c r="H437">
        <v>90</v>
      </c>
      <c r="I437">
        <v>54</v>
      </c>
      <c r="J437">
        <v>1</v>
      </c>
      <c r="K437">
        <v>3</v>
      </c>
      <c r="L437">
        <v>14</v>
      </c>
      <c r="M437">
        <v>2</v>
      </c>
      <c r="N437" s="1">
        <v>0.6</v>
      </c>
      <c r="O437">
        <v>3</v>
      </c>
      <c r="P437" t="s">
        <v>19</v>
      </c>
      <c r="Q437">
        <v>0</v>
      </c>
      <c r="R437">
        <v>0</v>
      </c>
    </row>
    <row r="438" spans="1:18" x14ac:dyDescent="0.25">
      <c r="A438">
        <v>437</v>
      </c>
      <c r="B438" t="s">
        <v>22</v>
      </c>
      <c r="C438" s="1">
        <v>0.68</v>
      </c>
      <c r="D438" s="1">
        <v>0.77</v>
      </c>
      <c r="E438" s="1">
        <v>0.57999999999999996</v>
      </c>
      <c r="F438">
        <v>6.91</v>
      </c>
      <c r="G438">
        <v>69</v>
      </c>
      <c r="H438">
        <v>75</v>
      </c>
      <c r="I438">
        <v>64</v>
      </c>
      <c r="J438">
        <v>0</v>
      </c>
      <c r="K438">
        <v>4</v>
      </c>
      <c r="L438">
        <v>3</v>
      </c>
      <c r="M438">
        <v>4</v>
      </c>
      <c r="N438" s="1">
        <v>0.67</v>
      </c>
      <c r="O438">
        <v>2</v>
      </c>
      <c r="P438" t="s">
        <v>18</v>
      </c>
      <c r="Q438">
        <v>0</v>
      </c>
      <c r="R438">
        <v>0</v>
      </c>
    </row>
    <row r="439" spans="1:18" x14ac:dyDescent="0.25">
      <c r="A439">
        <v>438</v>
      </c>
      <c r="B439" t="s">
        <v>22</v>
      </c>
      <c r="C439" s="1">
        <v>0.72</v>
      </c>
      <c r="D439" s="1">
        <v>0.89</v>
      </c>
      <c r="E439" s="1">
        <v>0.88</v>
      </c>
      <c r="F439">
        <v>8.07</v>
      </c>
      <c r="G439">
        <v>46</v>
      </c>
      <c r="H439">
        <v>67</v>
      </c>
      <c r="I439">
        <v>46</v>
      </c>
      <c r="J439">
        <v>4</v>
      </c>
      <c r="K439">
        <v>3</v>
      </c>
      <c r="L439">
        <v>19</v>
      </c>
      <c r="M439">
        <v>0</v>
      </c>
      <c r="N439" s="1">
        <v>0.7</v>
      </c>
      <c r="O439">
        <v>1</v>
      </c>
      <c r="P439" t="s">
        <v>18</v>
      </c>
      <c r="Q439">
        <v>0</v>
      </c>
      <c r="R439">
        <v>0</v>
      </c>
    </row>
    <row r="440" spans="1:18" x14ac:dyDescent="0.25">
      <c r="A440">
        <v>439</v>
      </c>
      <c r="B440" t="s">
        <v>23</v>
      </c>
      <c r="C440" s="1">
        <v>0.87</v>
      </c>
      <c r="D440" s="1">
        <v>0.83</v>
      </c>
      <c r="E440" s="1">
        <v>0.82</v>
      </c>
      <c r="F440">
        <v>6.29</v>
      </c>
      <c r="G440">
        <v>56</v>
      </c>
      <c r="H440">
        <v>59</v>
      </c>
      <c r="I440">
        <v>65</v>
      </c>
      <c r="J440">
        <v>2</v>
      </c>
      <c r="K440">
        <v>0</v>
      </c>
      <c r="L440">
        <v>6</v>
      </c>
      <c r="M440">
        <v>5</v>
      </c>
      <c r="N440" s="1">
        <v>0.6</v>
      </c>
      <c r="O440">
        <v>3</v>
      </c>
      <c r="P440" t="s">
        <v>18</v>
      </c>
      <c r="Q440">
        <v>0</v>
      </c>
      <c r="R440">
        <v>0</v>
      </c>
    </row>
    <row r="441" spans="1:18" x14ac:dyDescent="0.25">
      <c r="A441">
        <v>440</v>
      </c>
      <c r="B441" t="s">
        <v>23</v>
      </c>
      <c r="C441" s="1">
        <v>0.67</v>
      </c>
      <c r="D441" s="1">
        <v>0.81</v>
      </c>
      <c r="E441" s="1">
        <v>0.56000000000000005</v>
      </c>
      <c r="F441">
        <v>6.73</v>
      </c>
      <c r="G441">
        <v>78</v>
      </c>
      <c r="H441">
        <v>76</v>
      </c>
      <c r="I441">
        <v>99</v>
      </c>
      <c r="J441">
        <v>0</v>
      </c>
      <c r="K441">
        <v>4</v>
      </c>
      <c r="L441">
        <v>21</v>
      </c>
      <c r="M441">
        <v>2</v>
      </c>
      <c r="N441" s="1">
        <v>0.64</v>
      </c>
      <c r="O441">
        <v>1</v>
      </c>
      <c r="P441" t="s">
        <v>19</v>
      </c>
      <c r="Q441">
        <v>0</v>
      </c>
      <c r="R441">
        <v>0</v>
      </c>
    </row>
    <row r="442" spans="1:18" x14ac:dyDescent="0.25">
      <c r="A442">
        <v>441</v>
      </c>
      <c r="B442" t="s">
        <v>23</v>
      </c>
      <c r="C442" s="1">
        <v>0.75</v>
      </c>
      <c r="D442" s="1">
        <v>0.64</v>
      </c>
      <c r="E442" s="1">
        <v>0.84</v>
      </c>
      <c r="F442">
        <v>7.29</v>
      </c>
      <c r="G442">
        <v>77</v>
      </c>
      <c r="H442">
        <v>78</v>
      </c>
      <c r="I442">
        <v>47</v>
      </c>
      <c r="J442">
        <v>2</v>
      </c>
      <c r="K442">
        <v>1</v>
      </c>
      <c r="L442">
        <v>17</v>
      </c>
      <c r="M442">
        <v>4</v>
      </c>
      <c r="N442" s="1">
        <v>0.69</v>
      </c>
      <c r="O442">
        <v>0</v>
      </c>
      <c r="P442" t="s">
        <v>19</v>
      </c>
      <c r="Q442">
        <v>0</v>
      </c>
      <c r="R442">
        <v>0</v>
      </c>
    </row>
    <row r="443" spans="1:18" x14ac:dyDescent="0.25">
      <c r="A443">
        <v>442</v>
      </c>
      <c r="B443" t="s">
        <v>22</v>
      </c>
      <c r="C443" s="1">
        <v>0.55000000000000004</v>
      </c>
      <c r="D443" s="1">
        <v>0.93</v>
      </c>
      <c r="E443" s="1">
        <v>0.8</v>
      </c>
      <c r="F443">
        <v>7.02</v>
      </c>
      <c r="G443">
        <v>44</v>
      </c>
      <c r="H443">
        <v>75</v>
      </c>
      <c r="I443">
        <v>57</v>
      </c>
      <c r="J443">
        <v>3</v>
      </c>
      <c r="K443">
        <v>0</v>
      </c>
      <c r="L443">
        <v>20</v>
      </c>
      <c r="M443">
        <v>2</v>
      </c>
      <c r="N443" s="1">
        <v>0.98</v>
      </c>
      <c r="O443">
        <v>4</v>
      </c>
      <c r="P443" t="s">
        <v>18</v>
      </c>
      <c r="Q443">
        <v>0</v>
      </c>
      <c r="R443">
        <v>0</v>
      </c>
    </row>
    <row r="444" spans="1:18" x14ac:dyDescent="0.25">
      <c r="A444">
        <v>443</v>
      </c>
      <c r="B444" t="s">
        <v>23</v>
      </c>
      <c r="C444" s="1">
        <v>0.53</v>
      </c>
      <c r="D444" s="1">
        <v>0.66</v>
      </c>
      <c r="E444" s="1">
        <v>0.8</v>
      </c>
      <c r="F444">
        <v>7.76</v>
      </c>
      <c r="G444">
        <v>56</v>
      </c>
      <c r="H444">
        <v>50</v>
      </c>
      <c r="I444">
        <v>60</v>
      </c>
      <c r="J444">
        <v>1</v>
      </c>
      <c r="K444">
        <v>3</v>
      </c>
      <c r="L444">
        <v>20</v>
      </c>
      <c r="M444">
        <v>2</v>
      </c>
      <c r="N444" s="1">
        <v>0.72</v>
      </c>
      <c r="O444">
        <v>1</v>
      </c>
      <c r="P444" t="s">
        <v>19</v>
      </c>
      <c r="Q444">
        <v>0</v>
      </c>
      <c r="R444">
        <v>0</v>
      </c>
    </row>
    <row r="445" spans="1:18" x14ac:dyDescent="0.25">
      <c r="A445">
        <v>444</v>
      </c>
      <c r="B445" t="s">
        <v>22</v>
      </c>
      <c r="C445" s="1">
        <v>0.93</v>
      </c>
      <c r="D445" s="1">
        <v>0.82</v>
      </c>
      <c r="E445" s="1">
        <v>0.74</v>
      </c>
      <c r="F445">
        <v>8.08</v>
      </c>
      <c r="G445">
        <v>79</v>
      </c>
      <c r="H445">
        <v>94</v>
      </c>
      <c r="I445">
        <v>55</v>
      </c>
      <c r="J445">
        <v>1</v>
      </c>
      <c r="K445">
        <v>0</v>
      </c>
      <c r="L445">
        <v>21</v>
      </c>
      <c r="M445">
        <v>4</v>
      </c>
      <c r="N445" s="1">
        <v>0.8</v>
      </c>
      <c r="O445">
        <v>1</v>
      </c>
      <c r="P445" t="s">
        <v>19</v>
      </c>
      <c r="Q445">
        <v>1</v>
      </c>
      <c r="R445">
        <v>5.92</v>
      </c>
    </row>
    <row r="446" spans="1:18" x14ac:dyDescent="0.25">
      <c r="A446">
        <v>445</v>
      </c>
      <c r="B446" t="s">
        <v>22</v>
      </c>
      <c r="C446" s="1">
        <v>0.78</v>
      </c>
      <c r="D446" s="1">
        <v>0.65</v>
      </c>
      <c r="E446" s="1">
        <v>0.82</v>
      </c>
      <c r="F446">
        <v>7.94</v>
      </c>
      <c r="G446">
        <v>97</v>
      </c>
      <c r="H446">
        <v>96</v>
      </c>
      <c r="I446">
        <v>86</v>
      </c>
      <c r="J446">
        <v>1</v>
      </c>
      <c r="K446">
        <v>4</v>
      </c>
      <c r="L446">
        <v>6</v>
      </c>
      <c r="M446">
        <v>2</v>
      </c>
      <c r="N446" s="1">
        <v>0.95</v>
      </c>
      <c r="O446">
        <v>1</v>
      </c>
      <c r="P446" t="s">
        <v>19</v>
      </c>
      <c r="Q446">
        <v>1</v>
      </c>
      <c r="R446">
        <v>8.8800000000000008</v>
      </c>
    </row>
    <row r="447" spans="1:18" x14ac:dyDescent="0.25">
      <c r="A447">
        <v>446</v>
      </c>
      <c r="B447" t="s">
        <v>23</v>
      </c>
      <c r="C447" s="1">
        <v>0.83</v>
      </c>
      <c r="D447" s="1">
        <v>0.78</v>
      </c>
      <c r="E447" s="1">
        <v>0.74</v>
      </c>
      <c r="F447">
        <v>8.31</v>
      </c>
      <c r="G447">
        <v>40</v>
      </c>
      <c r="H447">
        <v>42</v>
      </c>
      <c r="I447">
        <v>42</v>
      </c>
      <c r="J447">
        <v>3</v>
      </c>
      <c r="K447">
        <v>3</v>
      </c>
      <c r="L447">
        <v>11</v>
      </c>
      <c r="M447">
        <v>1</v>
      </c>
      <c r="N447" s="1">
        <v>0.92</v>
      </c>
      <c r="O447">
        <v>1</v>
      </c>
      <c r="P447" t="s">
        <v>19</v>
      </c>
      <c r="Q447">
        <v>0</v>
      </c>
      <c r="R447">
        <v>0</v>
      </c>
    </row>
    <row r="448" spans="1:18" x14ac:dyDescent="0.25">
      <c r="A448">
        <v>447</v>
      </c>
      <c r="B448" t="s">
        <v>23</v>
      </c>
      <c r="C448" s="1">
        <v>0.66</v>
      </c>
      <c r="D448" s="1">
        <v>0.57999999999999996</v>
      </c>
      <c r="E448" s="1">
        <v>0.65</v>
      </c>
      <c r="F448">
        <v>6.82</v>
      </c>
      <c r="G448">
        <v>55</v>
      </c>
      <c r="H448">
        <v>76</v>
      </c>
      <c r="I448">
        <v>40</v>
      </c>
      <c r="J448">
        <v>4</v>
      </c>
      <c r="K448">
        <v>1</v>
      </c>
      <c r="L448">
        <v>10</v>
      </c>
      <c r="M448">
        <v>5</v>
      </c>
      <c r="N448" s="1">
        <v>0.87</v>
      </c>
      <c r="O448">
        <v>1</v>
      </c>
      <c r="P448" t="s">
        <v>18</v>
      </c>
      <c r="Q448">
        <v>0</v>
      </c>
      <c r="R448">
        <v>0</v>
      </c>
    </row>
    <row r="449" spans="1:18" x14ac:dyDescent="0.25">
      <c r="A449">
        <v>448</v>
      </c>
      <c r="B449" t="s">
        <v>22</v>
      </c>
      <c r="C449" s="1">
        <v>0.92</v>
      </c>
      <c r="D449" s="1">
        <v>0.82</v>
      </c>
      <c r="E449" s="1">
        <v>0.64</v>
      </c>
      <c r="F449">
        <v>6.04</v>
      </c>
      <c r="G449">
        <v>56</v>
      </c>
      <c r="H449">
        <v>59</v>
      </c>
      <c r="I449">
        <v>52</v>
      </c>
      <c r="J449">
        <v>2</v>
      </c>
      <c r="K449">
        <v>5</v>
      </c>
      <c r="L449">
        <v>23</v>
      </c>
      <c r="M449">
        <v>0</v>
      </c>
      <c r="N449" s="1">
        <v>0.68</v>
      </c>
      <c r="O449">
        <v>0</v>
      </c>
      <c r="P449" t="s">
        <v>18</v>
      </c>
      <c r="Q449">
        <v>0</v>
      </c>
      <c r="R449">
        <v>0</v>
      </c>
    </row>
    <row r="450" spans="1:18" x14ac:dyDescent="0.25">
      <c r="A450">
        <v>449</v>
      </c>
      <c r="B450" t="s">
        <v>23</v>
      </c>
      <c r="C450" s="1">
        <v>0.92</v>
      </c>
      <c r="D450" s="1">
        <v>0.78</v>
      </c>
      <c r="E450" s="1">
        <v>0.77</v>
      </c>
      <c r="F450">
        <v>8.77</v>
      </c>
      <c r="G450">
        <v>69</v>
      </c>
      <c r="H450">
        <v>71</v>
      </c>
      <c r="I450">
        <v>93</v>
      </c>
      <c r="J450">
        <v>0</v>
      </c>
      <c r="K450">
        <v>2</v>
      </c>
      <c r="L450">
        <v>11</v>
      </c>
      <c r="M450">
        <v>5</v>
      </c>
      <c r="N450" s="1">
        <v>0.7</v>
      </c>
      <c r="O450">
        <v>5</v>
      </c>
      <c r="P450" t="s">
        <v>18</v>
      </c>
      <c r="Q450">
        <v>0</v>
      </c>
      <c r="R450">
        <v>0</v>
      </c>
    </row>
    <row r="451" spans="1:18" x14ac:dyDescent="0.25">
      <c r="A451">
        <v>450</v>
      </c>
      <c r="B451" t="s">
        <v>22</v>
      </c>
      <c r="C451" s="1">
        <v>0.65</v>
      </c>
      <c r="D451" s="1">
        <v>0.62</v>
      </c>
      <c r="E451" s="1">
        <v>0.73</v>
      </c>
      <c r="F451">
        <v>9.16</v>
      </c>
      <c r="G451">
        <v>70</v>
      </c>
      <c r="H451">
        <v>86</v>
      </c>
      <c r="I451">
        <v>71</v>
      </c>
      <c r="J451">
        <v>4</v>
      </c>
      <c r="K451">
        <v>1</v>
      </c>
      <c r="L451">
        <v>14</v>
      </c>
      <c r="M451">
        <v>1</v>
      </c>
      <c r="N451" s="1">
        <v>0.99</v>
      </c>
      <c r="O451">
        <v>5</v>
      </c>
      <c r="P451" t="s">
        <v>18</v>
      </c>
      <c r="Q451">
        <v>0</v>
      </c>
      <c r="R451">
        <v>0</v>
      </c>
    </row>
    <row r="452" spans="1:18" x14ac:dyDescent="0.25">
      <c r="A452">
        <v>451</v>
      </c>
      <c r="B452" t="s">
        <v>22</v>
      </c>
      <c r="C452" s="1">
        <v>0.51</v>
      </c>
      <c r="D452" s="1">
        <v>0.7</v>
      </c>
      <c r="E452" s="1">
        <v>0.72</v>
      </c>
      <c r="F452">
        <v>6.61</v>
      </c>
      <c r="G452">
        <v>74</v>
      </c>
      <c r="H452">
        <v>64</v>
      </c>
      <c r="I452">
        <v>51</v>
      </c>
      <c r="J452">
        <v>1</v>
      </c>
      <c r="K452">
        <v>0</v>
      </c>
      <c r="L452">
        <v>7</v>
      </c>
      <c r="M452">
        <v>1</v>
      </c>
      <c r="N452" s="1">
        <v>0.88</v>
      </c>
      <c r="O452">
        <v>3</v>
      </c>
      <c r="P452" t="s">
        <v>18</v>
      </c>
      <c r="Q452">
        <v>0</v>
      </c>
      <c r="R452">
        <v>0</v>
      </c>
    </row>
    <row r="453" spans="1:18" x14ac:dyDescent="0.25">
      <c r="A453">
        <v>452</v>
      </c>
      <c r="B453" t="s">
        <v>22</v>
      </c>
      <c r="C453" s="1">
        <v>0.83</v>
      </c>
      <c r="D453" s="1">
        <v>0.7</v>
      </c>
      <c r="E453" s="1">
        <v>0.81</v>
      </c>
      <c r="F453">
        <v>7.25</v>
      </c>
      <c r="G453">
        <v>84</v>
      </c>
      <c r="H453">
        <v>60</v>
      </c>
      <c r="I453">
        <v>70</v>
      </c>
      <c r="J453">
        <v>1</v>
      </c>
      <c r="K453">
        <v>2</v>
      </c>
      <c r="L453">
        <v>10</v>
      </c>
      <c r="M453">
        <v>4</v>
      </c>
      <c r="N453" s="1">
        <v>0.66</v>
      </c>
      <c r="O453">
        <v>4</v>
      </c>
      <c r="P453" t="s">
        <v>19</v>
      </c>
      <c r="Q453">
        <v>0</v>
      </c>
      <c r="R453">
        <v>0</v>
      </c>
    </row>
    <row r="454" spans="1:18" x14ac:dyDescent="0.25">
      <c r="A454">
        <v>453</v>
      </c>
      <c r="B454" t="s">
        <v>22</v>
      </c>
      <c r="C454" s="1">
        <v>0.56999999999999995</v>
      </c>
      <c r="D454" s="1">
        <v>0.54</v>
      </c>
      <c r="E454" s="1">
        <v>0.6</v>
      </c>
      <c r="F454">
        <v>7.64</v>
      </c>
      <c r="G454">
        <v>47</v>
      </c>
      <c r="H454">
        <v>97</v>
      </c>
      <c r="I454">
        <v>80</v>
      </c>
      <c r="J454">
        <v>4</v>
      </c>
      <c r="K454">
        <v>5</v>
      </c>
      <c r="L454">
        <v>20</v>
      </c>
      <c r="M454">
        <v>4</v>
      </c>
      <c r="N454" s="1">
        <v>0.86</v>
      </c>
      <c r="O454">
        <v>3</v>
      </c>
      <c r="P454" t="s">
        <v>19</v>
      </c>
      <c r="Q454">
        <v>0</v>
      </c>
      <c r="R454">
        <v>0</v>
      </c>
    </row>
    <row r="455" spans="1:18" x14ac:dyDescent="0.25">
      <c r="A455">
        <v>454</v>
      </c>
      <c r="B455" t="s">
        <v>22</v>
      </c>
      <c r="C455" s="1">
        <v>0.62</v>
      </c>
      <c r="D455" s="1">
        <v>0.59</v>
      </c>
      <c r="E455" s="1">
        <v>0.64</v>
      </c>
      <c r="F455">
        <v>7.79</v>
      </c>
      <c r="G455">
        <v>87</v>
      </c>
      <c r="H455">
        <v>89</v>
      </c>
      <c r="I455">
        <v>41</v>
      </c>
      <c r="J455">
        <v>2</v>
      </c>
      <c r="K455">
        <v>5</v>
      </c>
      <c r="L455">
        <v>17</v>
      </c>
      <c r="M455">
        <v>4</v>
      </c>
      <c r="N455" s="1">
        <v>0.81</v>
      </c>
      <c r="O455">
        <v>0</v>
      </c>
      <c r="P455" t="s">
        <v>18</v>
      </c>
      <c r="Q455">
        <v>0</v>
      </c>
      <c r="R455">
        <v>0</v>
      </c>
    </row>
    <row r="456" spans="1:18" x14ac:dyDescent="0.25">
      <c r="A456">
        <v>455</v>
      </c>
      <c r="B456" t="s">
        <v>23</v>
      </c>
      <c r="C456" s="1">
        <v>0.91</v>
      </c>
      <c r="D456" s="1">
        <v>0.55000000000000004</v>
      </c>
      <c r="E456" s="1">
        <v>0.56000000000000005</v>
      </c>
      <c r="F456">
        <v>8.34</v>
      </c>
      <c r="G456">
        <v>95</v>
      </c>
      <c r="H456">
        <v>55</v>
      </c>
      <c r="I456">
        <v>80</v>
      </c>
      <c r="J456">
        <v>4</v>
      </c>
      <c r="K456">
        <v>4</v>
      </c>
      <c r="L456">
        <v>9</v>
      </c>
      <c r="M456">
        <v>2</v>
      </c>
      <c r="N456" s="1">
        <v>0.9</v>
      </c>
      <c r="O456">
        <v>0</v>
      </c>
      <c r="P456" t="s">
        <v>18</v>
      </c>
      <c r="Q456">
        <v>0</v>
      </c>
      <c r="R456">
        <v>0</v>
      </c>
    </row>
    <row r="457" spans="1:18" x14ac:dyDescent="0.25">
      <c r="A457">
        <v>456</v>
      </c>
      <c r="B457" t="s">
        <v>23</v>
      </c>
      <c r="C457" s="1">
        <v>0.56999999999999995</v>
      </c>
      <c r="D457" s="1">
        <v>0.62</v>
      </c>
      <c r="E457" s="1">
        <v>0.78</v>
      </c>
      <c r="F457">
        <v>5.68</v>
      </c>
      <c r="G457">
        <v>69</v>
      </c>
      <c r="H457">
        <v>87</v>
      </c>
      <c r="I457">
        <v>47</v>
      </c>
      <c r="J457">
        <v>3</v>
      </c>
      <c r="K457">
        <v>5</v>
      </c>
      <c r="L457">
        <v>7</v>
      </c>
      <c r="M457">
        <v>2</v>
      </c>
      <c r="N457" s="1">
        <v>0.89</v>
      </c>
      <c r="O457">
        <v>1</v>
      </c>
      <c r="P457" t="s">
        <v>18</v>
      </c>
      <c r="Q457">
        <v>0</v>
      </c>
      <c r="R457">
        <v>0</v>
      </c>
    </row>
    <row r="458" spans="1:18" x14ac:dyDescent="0.25">
      <c r="A458">
        <v>457</v>
      </c>
      <c r="B458" t="s">
        <v>22</v>
      </c>
      <c r="C458" s="1">
        <v>0.79</v>
      </c>
      <c r="D458" s="1">
        <v>0.5</v>
      </c>
      <c r="E458" s="1">
        <v>0.82</v>
      </c>
      <c r="F458">
        <v>8.6</v>
      </c>
      <c r="G458">
        <v>78</v>
      </c>
      <c r="H458">
        <v>81</v>
      </c>
      <c r="I458">
        <v>98</v>
      </c>
      <c r="J458">
        <v>1</v>
      </c>
      <c r="K458">
        <v>3</v>
      </c>
      <c r="L458">
        <v>5</v>
      </c>
      <c r="M458">
        <v>0</v>
      </c>
      <c r="N458" s="1">
        <v>0.87</v>
      </c>
      <c r="O458">
        <v>0</v>
      </c>
      <c r="P458" t="s">
        <v>18</v>
      </c>
      <c r="Q458">
        <v>1</v>
      </c>
      <c r="R458">
        <v>6.64</v>
      </c>
    </row>
    <row r="459" spans="1:18" x14ac:dyDescent="0.25">
      <c r="A459">
        <v>458</v>
      </c>
      <c r="B459" t="s">
        <v>22</v>
      </c>
      <c r="C459" s="1">
        <v>0.81</v>
      </c>
      <c r="D459" s="1">
        <v>0.69</v>
      </c>
      <c r="E459" s="1">
        <v>0.82</v>
      </c>
      <c r="F459">
        <v>5.77</v>
      </c>
      <c r="G459">
        <v>60</v>
      </c>
      <c r="H459">
        <v>40</v>
      </c>
      <c r="I459">
        <v>64</v>
      </c>
      <c r="J459">
        <v>2</v>
      </c>
      <c r="K459">
        <v>3</v>
      </c>
      <c r="L459">
        <v>2</v>
      </c>
      <c r="M459">
        <v>2</v>
      </c>
      <c r="N459" s="1">
        <v>0.79</v>
      </c>
      <c r="O459">
        <v>0</v>
      </c>
      <c r="P459" t="s">
        <v>19</v>
      </c>
      <c r="Q459">
        <v>0</v>
      </c>
      <c r="R459">
        <v>0</v>
      </c>
    </row>
    <row r="460" spans="1:18" x14ac:dyDescent="0.25">
      <c r="A460">
        <v>459</v>
      </c>
      <c r="B460" t="s">
        <v>23</v>
      </c>
      <c r="C460" s="1">
        <v>0.85</v>
      </c>
      <c r="D460" s="1">
        <v>0.56999999999999995</v>
      </c>
      <c r="E460" s="1">
        <v>0.56000000000000005</v>
      </c>
      <c r="F460">
        <v>7.51</v>
      </c>
      <c r="G460">
        <v>54</v>
      </c>
      <c r="H460">
        <v>62</v>
      </c>
      <c r="I460">
        <v>44</v>
      </c>
      <c r="J460">
        <v>0</v>
      </c>
      <c r="K460">
        <v>4</v>
      </c>
      <c r="L460">
        <v>19</v>
      </c>
      <c r="M460">
        <v>0</v>
      </c>
      <c r="N460" s="1">
        <v>0.74</v>
      </c>
      <c r="O460">
        <v>1</v>
      </c>
      <c r="P460" t="s">
        <v>19</v>
      </c>
      <c r="Q460">
        <v>0</v>
      </c>
      <c r="R460">
        <v>0</v>
      </c>
    </row>
    <row r="461" spans="1:18" x14ac:dyDescent="0.25">
      <c r="A461">
        <v>460</v>
      </c>
      <c r="B461" t="s">
        <v>23</v>
      </c>
      <c r="C461" s="1">
        <v>0.79</v>
      </c>
      <c r="D461" s="1">
        <v>0.59</v>
      </c>
      <c r="E461" s="1">
        <v>0.59</v>
      </c>
      <c r="F461">
        <v>9.06</v>
      </c>
      <c r="G461">
        <v>95</v>
      </c>
      <c r="H461">
        <v>82</v>
      </c>
      <c r="I461">
        <v>84</v>
      </c>
      <c r="J461">
        <v>1</v>
      </c>
      <c r="K461">
        <v>5</v>
      </c>
      <c r="L461">
        <v>11</v>
      </c>
      <c r="M461">
        <v>1</v>
      </c>
      <c r="N461" s="1">
        <v>0.74</v>
      </c>
      <c r="O461">
        <v>0</v>
      </c>
      <c r="P461" t="s">
        <v>18</v>
      </c>
      <c r="Q461">
        <v>1</v>
      </c>
      <c r="R461">
        <v>7.7</v>
      </c>
    </row>
    <row r="462" spans="1:18" x14ac:dyDescent="0.25">
      <c r="A462">
        <v>461</v>
      </c>
      <c r="B462" t="s">
        <v>22</v>
      </c>
      <c r="C462" s="1">
        <v>0.5</v>
      </c>
      <c r="D462" s="1">
        <v>0.57999999999999996</v>
      </c>
      <c r="E462" s="1">
        <v>0.65</v>
      </c>
      <c r="F462">
        <v>7.44</v>
      </c>
      <c r="G462">
        <v>73</v>
      </c>
      <c r="H462">
        <v>88</v>
      </c>
      <c r="I462">
        <v>41</v>
      </c>
      <c r="J462">
        <v>4</v>
      </c>
      <c r="K462">
        <v>0</v>
      </c>
      <c r="L462">
        <v>16</v>
      </c>
      <c r="M462">
        <v>0</v>
      </c>
      <c r="N462" s="1">
        <v>0.71</v>
      </c>
      <c r="O462">
        <v>0</v>
      </c>
      <c r="P462" t="s">
        <v>18</v>
      </c>
      <c r="Q462">
        <v>0</v>
      </c>
      <c r="R462">
        <v>0</v>
      </c>
    </row>
    <row r="463" spans="1:18" x14ac:dyDescent="0.25">
      <c r="A463">
        <v>462</v>
      </c>
      <c r="B463" t="s">
        <v>23</v>
      </c>
      <c r="C463" s="1">
        <v>0.92</v>
      </c>
      <c r="D463" s="1">
        <v>0.9</v>
      </c>
      <c r="E463" s="1">
        <v>0.64</v>
      </c>
      <c r="F463">
        <v>6.14</v>
      </c>
      <c r="G463">
        <v>95</v>
      </c>
      <c r="H463">
        <v>63</v>
      </c>
      <c r="I463">
        <v>81</v>
      </c>
      <c r="J463">
        <v>2</v>
      </c>
      <c r="K463">
        <v>1</v>
      </c>
      <c r="L463">
        <v>2</v>
      </c>
      <c r="M463">
        <v>0</v>
      </c>
      <c r="N463" s="1">
        <v>0.76</v>
      </c>
      <c r="O463">
        <v>0</v>
      </c>
      <c r="P463" t="s">
        <v>19</v>
      </c>
      <c r="Q463">
        <v>0</v>
      </c>
      <c r="R463">
        <v>0</v>
      </c>
    </row>
    <row r="464" spans="1:18" x14ac:dyDescent="0.25">
      <c r="A464">
        <v>463</v>
      </c>
      <c r="B464" t="s">
        <v>22</v>
      </c>
      <c r="C464" s="1">
        <v>0.88</v>
      </c>
      <c r="D464" s="1">
        <v>0.52</v>
      </c>
      <c r="E464" s="1">
        <v>0.56000000000000005</v>
      </c>
      <c r="F464">
        <v>9.74</v>
      </c>
      <c r="G464">
        <v>99</v>
      </c>
      <c r="H464">
        <v>86</v>
      </c>
      <c r="I464">
        <v>97</v>
      </c>
      <c r="J464">
        <v>1</v>
      </c>
      <c r="K464">
        <v>2</v>
      </c>
      <c r="L464">
        <v>19</v>
      </c>
      <c r="M464">
        <v>4</v>
      </c>
      <c r="N464" s="1">
        <v>0.82</v>
      </c>
      <c r="O464">
        <v>2</v>
      </c>
      <c r="P464" t="s">
        <v>18</v>
      </c>
      <c r="Q464">
        <v>1</v>
      </c>
      <c r="R464">
        <v>5.61</v>
      </c>
    </row>
    <row r="465" spans="1:18" x14ac:dyDescent="0.25">
      <c r="A465">
        <v>464</v>
      </c>
      <c r="B465" t="s">
        <v>23</v>
      </c>
      <c r="C465" s="1">
        <v>0.66</v>
      </c>
      <c r="D465" s="1">
        <v>0.6</v>
      </c>
      <c r="E465" s="1">
        <v>0.69</v>
      </c>
      <c r="F465">
        <v>9.32</v>
      </c>
      <c r="G465">
        <v>66</v>
      </c>
      <c r="H465">
        <v>64</v>
      </c>
      <c r="I465">
        <v>77</v>
      </c>
      <c r="J465">
        <v>0</v>
      </c>
      <c r="K465">
        <v>4</v>
      </c>
      <c r="L465">
        <v>17</v>
      </c>
      <c r="M465">
        <v>2</v>
      </c>
      <c r="N465" s="1">
        <v>0.65</v>
      </c>
      <c r="O465">
        <v>5</v>
      </c>
      <c r="P465" t="s">
        <v>18</v>
      </c>
      <c r="Q465">
        <v>0</v>
      </c>
      <c r="R465">
        <v>0</v>
      </c>
    </row>
    <row r="466" spans="1:18" x14ac:dyDescent="0.25">
      <c r="A466">
        <v>465</v>
      </c>
      <c r="B466" t="s">
        <v>22</v>
      </c>
      <c r="C466" s="1">
        <v>0.69</v>
      </c>
      <c r="D466" s="1">
        <v>0.61</v>
      </c>
      <c r="E466" s="1">
        <v>0.61</v>
      </c>
      <c r="F466">
        <v>8.82</v>
      </c>
      <c r="G466">
        <v>41</v>
      </c>
      <c r="H466">
        <v>46</v>
      </c>
      <c r="I466">
        <v>78</v>
      </c>
      <c r="J466">
        <v>0</v>
      </c>
      <c r="K466">
        <v>5</v>
      </c>
      <c r="L466">
        <v>11</v>
      </c>
      <c r="M466">
        <v>3</v>
      </c>
      <c r="N466" s="1">
        <v>0.75</v>
      </c>
      <c r="O466">
        <v>3</v>
      </c>
      <c r="P466" t="s">
        <v>18</v>
      </c>
      <c r="Q466">
        <v>0</v>
      </c>
      <c r="R466">
        <v>0</v>
      </c>
    </row>
    <row r="467" spans="1:18" x14ac:dyDescent="0.25">
      <c r="A467">
        <v>466</v>
      </c>
      <c r="B467" t="s">
        <v>23</v>
      </c>
      <c r="C467" s="1">
        <v>0.73</v>
      </c>
      <c r="D467" s="1">
        <v>0.59</v>
      </c>
      <c r="E467" s="1">
        <v>0.74</v>
      </c>
      <c r="F467">
        <v>7.27</v>
      </c>
      <c r="G467">
        <v>49</v>
      </c>
      <c r="H467">
        <v>96</v>
      </c>
      <c r="I467">
        <v>42</v>
      </c>
      <c r="J467">
        <v>4</v>
      </c>
      <c r="K467">
        <v>0</v>
      </c>
      <c r="L467">
        <v>21</v>
      </c>
      <c r="M467">
        <v>3</v>
      </c>
      <c r="N467" s="1">
        <v>0.86</v>
      </c>
      <c r="O467">
        <v>2</v>
      </c>
      <c r="P467" t="s">
        <v>18</v>
      </c>
      <c r="Q467">
        <v>0</v>
      </c>
      <c r="R467">
        <v>0</v>
      </c>
    </row>
    <row r="468" spans="1:18" x14ac:dyDescent="0.25">
      <c r="A468">
        <v>467</v>
      </c>
      <c r="B468" t="s">
        <v>22</v>
      </c>
      <c r="C468" s="1">
        <v>0.71</v>
      </c>
      <c r="D468" s="1">
        <v>0.74</v>
      </c>
      <c r="E468" s="1">
        <v>0.88</v>
      </c>
      <c r="F468">
        <v>6.29</v>
      </c>
      <c r="G468">
        <v>44</v>
      </c>
      <c r="H468">
        <v>97</v>
      </c>
      <c r="I468">
        <v>85</v>
      </c>
      <c r="J468">
        <v>3</v>
      </c>
      <c r="K468">
        <v>0</v>
      </c>
      <c r="L468">
        <v>23</v>
      </c>
      <c r="M468">
        <v>4</v>
      </c>
      <c r="N468" s="1">
        <v>0.82</v>
      </c>
      <c r="O468">
        <v>3</v>
      </c>
      <c r="P468" t="s">
        <v>19</v>
      </c>
      <c r="Q468">
        <v>0</v>
      </c>
      <c r="R468">
        <v>0</v>
      </c>
    </row>
    <row r="469" spans="1:18" x14ac:dyDescent="0.25">
      <c r="A469">
        <v>468</v>
      </c>
      <c r="B469" t="s">
        <v>23</v>
      </c>
      <c r="C469" s="1">
        <v>0.78</v>
      </c>
      <c r="D469" s="1">
        <v>0.74</v>
      </c>
      <c r="E469" s="1">
        <v>0.89</v>
      </c>
      <c r="F469">
        <v>9.5500000000000007</v>
      </c>
      <c r="G469">
        <v>66</v>
      </c>
      <c r="H469">
        <v>77</v>
      </c>
      <c r="I469">
        <v>87</v>
      </c>
      <c r="J469">
        <v>4</v>
      </c>
      <c r="K469">
        <v>2</v>
      </c>
      <c r="L469">
        <v>15</v>
      </c>
      <c r="M469">
        <v>5</v>
      </c>
      <c r="N469" s="1">
        <v>0.6</v>
      </c>
      <c r="O469">
        <v>1</v>
      </c>
      <c r="P469" t="s">
        <v>18</v>
      </c>
      <c r="Q469">
        <v>1</v>
      </c>
      <c r="R469">
        <v>3.15</v>
      </c>
    </row>
    <row r="470" spans="1:18" x14ac:dyDescent="0.25">
      <c r="A470">
        <v>469</v>
      </c>
      <c r="B470" t="s">
        <v>23</v>
      </c>
      <c r="C470" s="1">
        <v>0.71</v>
      </c>
      <c r="D470" s="1">
        <v>0.6</v>
      </c>
      <c r="E470" s="1">
        <v>0.88</v>
      </c>
      <c r="F470">
        <v>7.79</v>
      </c>
      <c r="G470">
        <v>43</v>
      </c>
      <c r="H470">
        <v>86</v>
      </c>
      <c r="I470">
        <v>77</v>
      </c>
      <c r="J470">
        <v>2</v>
      </c>
      <c r="K470">
        <v>4</v>
      </c>
      <c r="L470">
        <v>21</v>
      </c>
      <c r="M470">
        <v>5</v>
      </c>
      <c r="N470" s="1">
        <v>0.66</v>
      </c>
      <c r="O470">
        <v>1</v>
      </c>
      <c r="P470" t="s">
        <v>19</v>
      </c>
      <c r="Q470">
        <v>1</v>
      </c>
      <c r="R470">
        <v>7.87</v>
      </c>
    </row>
    <row r="471" spans="1:18" x14ac:dyDescent="0.25">
      <c r="A471">
        <v>470</v>
      </c>
      <c r="B471" t="s">
        <v>22</v>
      </c>
      <c r="C471" s="1">
        <v>0.93</v>
      </c>
      <c r="D471" s="1">
        <v>0.85</v>
      </c>
      <c r="E471" s="1">
        <v>0.76</v>
      </c>
      <c r="F471">
        <v>9.17</v>
      </c>
      <c r="G471">
        <v>86</v>
      </c>
      <c r="H471">
        <v>86</v>
      </c>
      <c r="I471">
        <v>61</v>
      </c>
      <c r="J471">
        <v>4</v>
      </c>
      <c r="K471">
        <v>1</v>
      </c>
      <c r="L471">
        <v>9</v>
      </c>
      <c r="M471">
        <v>5</v>
      </c>
      <c r="N471" s="1">
        <v>0.98</v>
      </c>
      <c r="O471">
        <v>5</v>
      </c>
      <c r="P471" t="s">
        <v>19</v>
      </c>
      <c r="Q471">
        <v>0</v>
      </c>
      <c r="R471">
        <v>0</v>
      </c>
    </row>
    <row r="472" spans="1:18" x14ac:dyDescent="0.25">
      <c r="A472">
        <v>471</v>
      </c>
      <c r="B472" t="s">
        <v>23</v>
      </c>
      <c r="C472" s="1">
        <v>0.57999999999999996</v>
      </c>
      <c r="D472" s="1">
        <v>0.88</v>
      </c>
      <c r="E472" s="1">
        <v>0.85</v>
      </c>
      <c r="F472">
        <v>6.97</v>
      </c>
      <c r="G472">
        <v>52</v>
      </c>
      <c r="H472">
        <v>78</v>
      </c>
      <c r="I472">
        <v>79</v>
      </c>
      <c r="J472">
        <v>2</v>
      </c>
      <c r="K472">
        <v>1</v>
      </c>
      <c r="L472">
        <v>18</v>
      </c>
      <c r="M472">
        <v>1</v>
      </c>
      <c r="N472" s="1">
        <v>0.99</v>
      </c>
      <c r="O472">
        <v>3</v>
      </c>
      <c r="P472" t="s">
        <v>18</v>
      </c>
      <c r="Q472">
        <v>0</v>
      </c>
      <c r="R472">
        <v>0</v>
      </c>
    </row>
    <row r="473" spans="1:18" x14ac:dyDescent="0.25">
      <c r="A473">
        <v>472</v>
      </c>
      <c r="B473" t="s">
        <v>22</v>
      </c>
      <c r="C473" s="1">
        <v>0.86</v>
      </c>
      <c r="D473" s="1">
        <v>0.75</v>
      </c>
      <c r="E473" s="1">
        <v>0.77</v>
      </c>
      <c r="F473">
        <v>6.94</v>
      </c>
      <c r="G473">
        <v>56</v>
      </c>
      <c r="H473">
        <v>74</v>
      </c>
      <c r="I473">
        <v>72</v>
      </c>
      <c r="J473">
        <v>3</v>
      </c>
      <c r="K473">
        <v>4</v>
      </c>
      <c r="L473">
        <v>8</v>
      </c>
      <c r="M473">
        <v>1</v>
      </c>
      <c r="N473" s="1">
        <v>0.99</v>
      </c>
      <c r="O473">
        <v>3</v>
      </c>
      <c r="P473" t="s">
        <v>18</v>
      </c>
      <c r="Q473">
        <v>0</v>
      </c>
      <c r="R473">
        <v>0</v>
      </c>
    </row>
    <row r="474" spans="1:18" x14ac:dyDescent="0.25">
      <c r="A474">
        <v>473</v>
      </c>
      <c r="B474" t="s">
        <v>23</v>
      </c>
      <c r="C474" s="1">
        <v>0.59</v>
      </c>
      <c r="D474" s="1">
        <v>0.63</v>
      </c>
      <c r="E474" s="1">
        <v>0.73</v>
      </c>
      <c r="F474">
        <v>9.74</v>
      </c>
      <c r="G474">
        <v>60</v>
      </c>
      <c r="H474">
        <v>53</v>
      </c>
      <c r="I474">
        <v>91</v>
      </c>
      <c r="J474">
        <v>4</v>
      </c>
      <c r="K474">
        <v>3</v>
      </c>
      <c r="L474">
        <v>13</v>
      </c>
      <c r="M474">
        <v>1</v>
      </c>
      <c r="N474" s="1">
        <v>0.98</v>
      </c>
      <c r="O474">
        <v>5</v>
      </c>
      <c r="P474" t="s">
        <v>18</v>
      </c>
      <c r="Q474">
        <v>0</v>
      </c>
      <c r="R474">
        <v>0</v>
      </c>
    </row>
    <row r="475" spans="1:18" x14ac:dyDescent="0.25">
      <c r="A475">
        <v>474</v>
      </c>
      <c r="B475" t="s">
        <v>22</v>
      </c>
      <c r="C475" s="1">
        <v>0.85</v>
      </c>
      <c r="D475" s="1">
        <v>0.88</v>
      </c>
      <c r="E475" s="1">
        <v>0.57999999999999996</v>
      </c>
      <c r="F475">
        <v>7.74</v>
      </c>
      <c r="G475">
        <v>62</v>
      </c>
      <c r="H475">
        <v>48</v>
      </c>
      <c r="I475">
        <v>71</v>
      </c>
      <c r="J475">
        <v>0</v>
      </c>
      <c r="K475">
        <v>5</v>
      </c>
      <c r="L475">
        <v>19</v>
      </c>
      <c r="M475">
        <v>0</v>
      </c>
      <c r="N475" s="1">
        <v>0.77</v>
      </c>
      <c r="O475">
        <v>4</v>
      </c>
      <c r="P475" t="s">
        <v>18</v>
      </c>
      <c r="Q475">
        <v>0</v>
      </c>
      <c r="R475">
        <v>0</v>
      </c>
    </row>
    <row r="476" spans="1:18" x14ac:dyDescent="0.25">
      <c r="A476">
        <v>475</v>
      </c>
      <c r="B476" t="s">
        <v>23</v>
      </c>
      <c r="C476" s="1">
        <v>0.86</v>
      </c>
      <c r="D476" s="1">
        <v>0.89</v>
      </c>
      <c r="E476" s="1">
        <v>0.78</v>
      </c>
      <c r="F476">
        <v>6.1</v>
      </c>
      <c r="G476">
        <v>72</v>
      </c>
      <c r="H476">
        <v>42</v>
      </c>
      <c r="I476">
        <v>86</v>
      </c>
      <c r="J476">
        <v>2</v>
      </c>
      <c r="K476">
        <v>1</v>
      </c>
      <c r="L476">
        <v>13</v>
      </c>
      <c r="M476">
        <v>2</v>
      </c>
      <c r="N476" s="1">
        <v>0.95</v>
      </c>
      <c r="O476">
        <v>3</v>
      </c>
      <c r="P476" t="s">
        <v>19</v>
      </c>
      <c r="Q476">
        <v>0</v>
      </c>
      <c r="R476">
        <v>0</v>
      </c>
    </row>
    <row r="477" spans="1:18" x14ac:dyDescent="0.25">
      <c r="A477">
        <v>476</v>
      </c>
      <c r="B477" t="s">
        <v>22</v>
      </c>
      <c r="C477" s="1">
        <v>0.77</v>
      </c>
      <c r="D477" s="1">
        <v>0.5</v>
      </c>
      <c r="E477" s="1">
        <v>0.74</v>
      </c>
      <c r="F477">
        <v>6.44</v>
      </c>
      <c r="G477">
        <v>89</v>
      </c>
      <c r="H477">
        <v>77</v>
      </c>
      <c r="I477">
        <v>56</v>
      </c>
      <c r="J477">
        <v>2</v>
      </c>
      <c r="K477">
        <v>3</v>
      </c>
      <c r="L477">
        <v>21</v>
      </c>
      <c r="M477">
        <v>1</v>
      </c>
      <c r="N477" s="1">
        <v>0.81</v>
      </c>
      <c r="O477">
        <v>3</v>
      </c>
      <c r="P477" t="s">
        <v>18</v>
      </c>
      <c r="Q477">
        <v>0</v>
      </c>
      <c r="R477">
        <v>0</v>
      </c>
    </row>
    <row r="478" spans="1:18" x14ac:dyDescent="0.25">
      <c r="A478">
        <v>477</v>
      </c>
      <c r="B478" t="s">
        <v>23</v>
      </c>
      <c r="C478" s="1">
        <v>0.77</v>
      </c>
      <c r="D478" s="1">
        <v>0.53</v>
      </c>
      <c r="E478" s="1">
        <v>0.82</v>
      </c>
      <c r="F478">
        <v>7.57</v>
      </c>
      <c r="G478">
        <v>99</v>
      </c>
      <c r="H478">
        <v>59</v>
      </c>
      <c r="I478">
        <v>95</v>
      </c>
      <c r="J478">
        <v>0</v>
      </c>
      <c r="K478">
        <v>4</v>
      </c>
      <c r="L478">
        <v>3</v>
      </c>
      <c r="M478">
        <v>3</v>
      </c>
      <c r="N478" s="1">
        <v>0.61</v>
      </c>
      <c r="O478">
        <v>1</v>
      </c>
      <c r="P478" t="s">
        <v>18</v>
      </c>
      <c r="Q478">
        <v>0</v>
      </c>
      <c r="R478">
        <v>0</v>
      </c>
    </row>
    <row r="479" spans="1:18" x14ac:dyDescent="0.25">
      <c r="A479">
        <v>478</v>
      </c>
      <c r="B479" t="s">
        <v>22</v>
      </c>
      <c r="C479" s="1">
        <v>0.91</v>
      </c>
      <c r="D479" s="1">
        <v>0.79</v>
      </c>
      <c r="E479" s="1">
        <v>0.71</v>
      </c>
      <c r="F479">
        <v>5.68</v>
      </c>
      <c r="G479">
        <v>54</v>
      </c>
      <c r="H479">
        <v>80</v>
      </c>
      <c r="I479">
        <v>57</v>
      </c>
      <c r="J479">
        <v>4</v>
      </c>
      <c r="K479">
        <v>5</v>
      </c>
      <c r="L479">
        <v>14</v>
      </c>
      <c r="M479">
        <v>0</v>
      </c>
      <c r="N479" s="1">
        <v>0.85</v>
      </c>
      <c r="O479">
        <v>1</v>
      </c>
      <c r="P479" t="s">
        <v>19</v>
      </c>
      <c r="Q479">
        <v>0</v>
      </c>
      <c r="R479">
        <v>0</v>
      </c>
    </row>
    <row r="480" spans="1:18" x14ac:dyDescent="0.25">
      <c r="A480">
        <v>479</v>
      </c>
      <c r="B480" t="s">
        <v>23</v>
      </c>
      <c r="C480" s="1">
        <v>0.92</v>
      </c>
      <c r="D480" s="1">
        <v>0.61</v>
      </c>
      <c r="E480" s="1">
        <v>0.73</v>
      </c>
      <c r="F480">
        <v>7.49</v>
      </c>
      <c r="G480">
        <v>53</v>
      </c>
      <c r="H480">
        <v>72</v>
      </c>
      <c r="I480">
        <v>95</v>
      </c>
      <c r="J480">
        <v>3</v>
      </c>
      <c r="K480">
        <v>0</v>
      </c>
      <c r="L480">
        <v>19</v>
      </c>
      <c r="M480">
        <v>1</v>
      </c>
      <c r="N480" s="1">
        <v>0.91</v>
      </c>
      <c r="O480">
        <v>0</v>
      </c>
      <c r="P480" t="s">
        <v>18</v>
      </c>
      <c r="Q480">
        <v>1</v>
      </c>
      <c r="R480">
        <v>5.18</v>
      </c>
    </row>
    <row r="481" spans="1:18" x14ac:dyDescent="0.25">
      <c r="A481">
        <v>480</v>
      </c>
      <c r="B481" t="s">
        <v>22</v>
      </c>
      <c r="C481" s="1">
        <v>0.7</v>
      </c>
      <c r="D481" s="1">
        <v>0.84</v>
      </c>
      <c r="E481" s="1">
        <v>0.89</v>
      </c>
      <c r="F481">
        <v>7.3</v>
      </c>
      <c r="G481">
        <v>48</v>
      </c>
      <c r="H481">
        <v>80</v>
      </c>
      <c r="I481">
        <v>42</v>
      </c>
      <c r="J481">
        <v>1</v>
      </c>
      <c r="K481">
        <v>4</v>
      </c>
      <c r="L481">
        <v>1</v>
      </c>
      <c r="M481">
        <v>1</v>
      </c>
      <c r="N481" s="1">
        <v>0.82</v>
      </c>
      <c r="O481">
        <v>0</v>
      </c>
      <c r="P481" t="s">
        <v>18</v>
      </c>
      <c r="Q481">
        <v>0</v>
      </c>
      <c r="R481">
        <v>0</v>
      </c>
    </row>
    <row r="482" spans="1:18" x14ac:dyDescent="0.25">
      <c r="A482">
        <v>481</v>
      </c>
      <c r="B482" t="s">
        <v>22</v>
      </c>
      <c r="C482" s="1">
        <v>0.73</v>
      </c>
      <c r="D482" s="1">
        <v>0.62</v>
      </c>
      <c r="E482" s="1">
        <v>0.86</v>
      </c>
      <c r="F482">
        <v>8.85</v>
      </c>
      <c r="G482">
        <v>83</v>
      </c>
      <c r="H482">
        <v>83</v>
      </c>
      <c r="I482">
        <v>95</v>
      </c>
      <c r="J482">
        <v>4</v>
      </c>
      <c r="K482">
        <v>0</v>
      </c>
      <c r="L482">
        <v>17</v>
      </c>
      <c r="M482">
        <v>5</v>
      </c>
      <c r="N482" s="1">
        <v>0.99</v>
      </c>
      <c r="O482">
        <v>1</v>
      </c>
      <c r="P482" t="s">
        <v>19</v>
      </c>
      <c r="Q482">
        <v>1</v>
      </c>
      <c r="R482">
        <v>3.92</v>
      </c>
    </row>
    <row r="483" spans="1:18" x14ac:dyDescent="0.25">
      <c r="A483">
        <v>482</v>
      </c>
      <c r="B483" t="s">
        <v>22</v>
      </c>
      <c r="C483" s="1">
        <v>0.91</v>
      </c>
      <c r="D483" s="1">
        <v>0.8</v>
      </c>
      <c r="E483" s="1">
        <v>0.89</v>
      </c>
      <c r="F483">
        <v>7.03</v>
      </c>
      <c r="G483">
        <v>76</v>
      </c>
      <c r="H483">
        <v>71</v>
      </c>
      <c r="I483">
        <v>45</v>
      </c>
      <c r="J483">
        <v>4</v>
      </c>
      <c r="K483">
        <v>4</v>
      </c>
      <c r="L483">
        <v>1</v>
      </c>
      <c r="M483">
        <v>5</v>
      </c>
      <c r="N483" s="1">
        <v>0.77</v>
      </c>
      <c r="O483">
        <v>0</v>
      </c>
      <c r="P483" t="s">
        <v>18</v>
      </c>
      <c r="Q483">
        <v>0</v>
      </c>
      <c r="R483">
        <v>0</v>
      </c>
    </row>
    <row r="484" spans="1:18" x14ac:dyDescent="0.25">
      <c r="A484">
        <v>483</v>
      </c>
      <c r="B484" t="s">
        <v>23</v>
      </c>
      <c r="C484" s="1">
        <v>0.89</v>
      </c>
      <c r="D484" s="1">
        <v>0.87</v>
      </c>
      <c r="E484" s="1">
        <v>0.84</v>
      </c>
      <c r="F484">
        <v>9.7200000000000006</v>
      </c>
      <c r="G484">
        <v>69</v>
      </c>
      <c r="H484">
        <v>75</v>
      </c>
      <c r="I484">
        <v>88</v>
      </c>
      <c r="J484">
        <v>2</v>
      </c>
      <c r="K484">
        <v>3</v>
      </c>
      <c r="L484">
        <v>17</v>
      </c>
      <c r="M484">
        <v>2</v>
      </c>
      <c r="N484" s="1">
        <v>0.78</v>
      </c>
      <c r="O484">
        <v>2</v>
      </c>
      <c r="P484" t="s">
        <v>19</v>
      </c>
      <c r="Q484">
        <v>1</v>
      </c>
      <c r="R484">
        <v>8.57</v>
      </c>
    </row>
    <row r="485" spans="1:18" x14ac:dyDescent="0.25">
      <c r="A485">
        <v>484</v>
      </c>
      <c r="B485" t="s">
        <v>22</v>
      </c>
      <c r="C485" s="1">
        <v>0.51</v>
      </c>
      <c r="D485" s="1">
        <v>0.92</v>
      </c>
      <c r="E485" s="1">
        <v>0.71</v>
      </c>
      <c r="F485">
        <v>6.28</v>
      </c>
      <c r="G485">
        <v>68</v>
      </c>
      <c r="H485">
        <v>65</v>
      </c>
      <c r="I485">
        <v>94</v>
      </c>
      <c r="J485">
        <v>2</v>
      </c>
      <c r="K485">
        <v>5</v>
      </c>
      <c r="L485">
        <v>7</v>
      </c>
      <c r="M485">
        <v>2</v>
      </c>
      <c r="N485" s="1">
        <v>0.83</v>
      </c>
      <c r="O485">
        <v>2</v>
      </c>
      <c r="P485" t="s">
        <v>18</v>
      </c>
      <c r="Q485">
        <v>0</v>
      </c>
      <c r="R485">
        <v>0</v>
      </c>
    </row>
    <row r="486" spans="1:18" x14ac:dyDescent="0.25">
      <c r="A486">
        <v>485</v>
      </c>
      <c r="B486" t="s">
        <v>23</v>
      </c>
      <c r="C486" s="1">
        <v>0.56999999999999995</v>
      </c>
      <c r="D486" s="1">
        <v>0.72</v>
      </c>
      <c r="E486" s="1">
        <v>0.83</v>
      </c>
      <c r="F486">
        <v>8.0399999999999991</v>
      </c>
      <c r="G486">
        <v>62</v>
      </c>
      <c r="H486">
        <v>87</v>
      </c>
      <c r="I486">
        <v>52</v>
      </c>
      <c r="J486">
        <v>3</v>
      </c>
      <c r="K486">
        <v>3</v>
      </c>
      <c r="L486">
        <v>9</v>
      </c>
      <c r="M486">
        <v>0</v>
      </c>
      <c r="N486" s="1">
        <v>0.63</v>
      </c>
      <c r="O486">
        <v>5</v>
      </c>
      <c r="P486" t="s">
        <v>19</v>
      </c>
      <c r="Q486">
        <v>0</v>
      </c>
      <c r="R486">
        <v>0</v>
      </c>
    </row>
    <row r="487" spans="1:18" x14ac:dyDescent="0.25">
      <c r="A487">
        <v>486</v>
      </c>
      <c r="B487" t="s">
        <v>22</v>
      </c>
      <c r="C487" s="1">
        <v>0.76</v>
      </c>
      <c r="D487" s="1">
        <v>0.53</v>
      </c>
      <c r="E487" s="1">
        <v>0.6</v>
      </c>
      <c r="F487">
        <v>5.89</v>
      </c>
      <c r="G487">
        <v>73</v>
      </c>
      <c r="H487">
        <v>44</v>
      </c>
      <c r="I487">
        <v>94</v>
      </c>
      <c r="J487">
        <v>3</v>
      </c>
      <c r="K487">
        <v>5</v>
      </c>
      <c r="L487">
        <v>19</v>
      </c>
      <c r="M487">
        <v>3</v>
      </c>
      <c r="N487" s="1">
        <v>0.61</v>
      </c>
      <c r="O487">
        <v>0</v>
      </c>
      <c r="P487" t="s">
        <v>19</v>
      </c>
      <c r="Q487">
        <v>0</v>
      </c>
      <c r="R487">
        <v>0</v>
      </c>
    </row>
    <row r="488" spans="1:18" x14ac:dyDescent="0.25">
      <c r="A488">
        <v>487</v>
      </c>
      <c r="B488" t="s">
        <v>23</v>
      </c>
      <c r="C488" s="1">
        <v>0.71</v>
      </c>
      <c r="D488" s="1">
        <v>0.65</v>
      </c>
      <c r="E488" s="1">
        <v>0.71</v>
      </c>
      <c r="F488">
        <v>8.66</v>
      </c>
      <c r="G488">
        <v>94</v>
      </c>
      <c r="H488">
        <v>98</v>
      </c>
      <c r="I488">
        <v>93</v>
      </c>
      <c r="J488">
        <v>3</v>
      </c>
      <c r="K488">
        <v>4</v>
      </c>
      <c r="L488">
        <v>3</v>
      </c>
      <c r="M488">
        <v>4</v>
      </c>
      <c r="N488" s="1">
        <v>0.89</v>
      </c>
      <c r="O488">
        <v>0</v>
      </c>
      <c r="P488" t="s">
        <v>18</v>
      </c>
      <c r="Q488">
        <v>1</v>
      </c>
      <c r="R488">
        <v>12.23</v>
      </c>
    </row>
    <row r="489" spans="1:18" x14ac:dyDescent="0.25">
      <c r="A489">
        <v>488</v>
      </c>
      <c r="B489" t="s">
        <v>22</v>
      </c>
      <c r="C489" s="1">
        <v>0.86</v>
      </c>
      <c r="D489" s="1">
        <v>0.56000000000000005</v>
      </c>
      <c r="E489" s="1">
        <v>0.71</v>
      </c>
      <c r="F489">
        <v>9.7799999999999994</v>
      </c>
      <c r="G489">
        <v>94</v>
      </c>
      <c r="H489">
        <v>88</v>
      </c>
      <c r="I489">
        <v>70</v>
      </c>
      <c r="J489">
        <v>0</v>
      </c>
      <c r="K489">
        <v>0</v>
      </c>
      <c r="L489">
        <v>9</v>
      </c>
      <c r="M489">
        <v>5</v>
      </c>
      <c r="N489" s="1">
        <v>0.97</v>
      </c>
      <c r="O489">
        <v>3</v>
      </c>
      <c r="P489" t="s">
        <v>19</v>
      </c>
      <c r="Q489">
        <v>0</v>
      </c>
      <c r="R489">
        <v>0</v>
      </c>
    </row>
    <row r="490" spans="1:18" x14ac:dyDescent="0.25">
      <c r="A490">
        <v>489</v>
      </c>
      <c r="B490" t="s">
        <v>23</v>
      </c>
      <c r="C490" s="1">
        <v>0.76</v>
      </c>
      <c r="D490" s="1">
        <v>0.71</v>
      </c>
      <c r="E490" s="1">
        <v>0.68</v>
      </c>
      <c r="F490">
        <v>9.02</v>
      </c>
      <c r="G490">
        <v>46</v>
      </c>
      <c r="H490">
        <v>69</v>
      </c>
      <c r="I490">
        <v>56</v>
      </c>
      <c r="J490">
        <v>1</v>
      </c>
      <c r="K490">
        <v>4</v>
      </c>
      <c r="L490">
        <v>9</v>
      </c>
      <c r="M490">
        <v>3</v>
      </c>
      <c r="N490" s="1">
        <v>0.9</v>
      </c>
      <c r="O490">
        <v>3</v>
      </c>
      <c r="P490" t="s">
        <v>18</v>
      </c>
      <c r="Q490">
        <v>0</v>
      </c>
      <c r="R490">
        <v>0</v>
      </c>
    </row>
    <row r="491" spans="1:18" x14ac:dyDescent="0.25">
      <c r="A491">
        <v>490</v>
      </c>
      <c r="B491" t="s">
        <v>23</v>
      </c>
      <c r="C491" s="1">
        <v>0.78</v>
      </c>
      <c r="D491" s="1">
        <v>0.78</v>
      </c>
      <c r="E491" s="1">
        <v>0.78</v>
      </c>
      <c r="F491">
        <v>7.89</v>
      </c>
      <c r="G491">
        <v>92</v>
      </c>
      <c r="H491">
        <v>56</v>
      </c>
      <c r="I491">
        <v>60</v>
      </c>
      <c r="J491">
        <v>1</v>
      </c>
      <c r="K491">
        <v>0</v>
      </c>
      <c r="L491">
        <v>2</v>
      </c>
      <c r="M491">
        <v>5</v>
      </c>
      <c r="N491" s="1">
        <v>0.99</v>
      </c>
      <c r="O491">
        <v>2</v>
      </c>
      <c r="P491" t="s">
        <v>18</v>
      </c>
      <c r="Q491">
        <v>0</v>
      </c>
      <c r="R491">
        <v>0</v>
      </c>
    </row>
    <row r="492" spans="1:18" x14ac:dyDescent="0.25">
      <c r="A492">
        <v>491</v>
      </c>
      <c r="B492" t="s">
        <v>22</v>
      </c>
      <c r="C492" s="1">
        <v>0.52</v>
      </c>
      <c r="D492" s="1">
        <v>0.6</v>
      </c>
      <c r="E492" s="1">
        <v>0.86</v>
      </c>
      <c r="F492">
        <v>7.58</v>
      </c>
      <c r="G492">
        <v>48</v>
      </c>
      <c r="H492">
        <v>45</v>
      </c>
      <c r="I492">
        <v>55</v>
      </c>
      <c r="J492">
        <v>3</v>
      </c>
      <c r="K492">
        <v>3</v>
      </c>
      <c r="L492">
        <v>20</v>
      </c>
      <c r="M492">
        <v>2</v>
      </c>
      <c r="N492" s="1">
        <v>0.75</v>
      </c>
      <c r="O492">
        <v>5</v>
      </c>
      <c r="P492" t="s">
        <v>18</v>
      </c>
      <c r="Q492">
        <v>0</v>
      </c>
      <c r="R492">
        <v>0</v>
      </c>
    </row>
    <row r="493" spans="1:18" x14ac:dyDescent="0.25">
      <c r="A493">
        <v>492</v>
      </c>
      <c r="B493" t="s">
        <v>23</v>
      </c>
      <c r="C493" s="1">
        <v>0.93</v>
      </c>
      <c r="D493" s="1">
        <v>0.82</v>
      </c>
      <c r="E493" s="1">
        <v>0.68</v>
      </c>
      <c r="F493">
        <v>9.09</v>
      </c>
      <c r="G493">
        <v>89</v>
      </c>
      <c r="H493">
        <v>97</v>
      </c>
      <c r="I493">
        <v>56</v>
      </c>
      <c r="J493">
        <v>2</v>
      </c>
      <c r="K493">
        <v>2</v>
      </c>
      <c r="L493">
        <v>3</v>
      </c>
      <c r="M493">
        <v>2</v>
      </c>
      <c r="N493" s="1">
        <v>0.92</v>
      </c>
      <c r="O493">
        <v>2</v>
      </c>
      <c r="P493" t="s">
        <v>18</v>
      </c>
      <c r="Q493">
        <v>1</v>
      </c>
      <c r="R493">
        <v>12.66</v>
      </c>
    </row>
    <row r="494" spans="1:18" x14ac:dyDescent="0.25">
      <c r="A494">
        <v>493</v>
      </c>
      <c r="B494" t="s">
        <v>23</v>
      </c>
      <c r="C494" s="1">
        <v>0.62</v>
      </c>
      <c r="D494" s="1">
        <v>0.78</v>
      </c>
      <c r="E494" s="1">
        <v>0.81</v>
      </c>
      <c r="F494">
        <v>9.52</v>
      </c>
      <c r="G494">
        <v>43</v>
      </c>
      <c r="H494">
        <v>54</v>
      </c>
      <c r="I494">
        <v>71</v>
      </c>
      <c r="J494">
        <v>1</v>
      </c>
      <c r="K494">
        <v>1</v>
      </c>
      <c r="L494">
        <v>22</v>
      </c>
      <c r="M494">
        <v>4</v>
      </c>
      <c r="N494" s="1">
        <v>0.62</v>
      </c>
      <c r="O494">
        <v>3</v>
      </c>
      <c r="P494" t="s">
        <v>18</v>
      </c>
      <c r="Q494">
        <v>0</v>
      </c>
      <c r="R494">
        <v>0</v>
      </c>
    </row>
    <row r="495" spans="1:18" x14ac:dyDescent="0.25">
      <c r="A495">
        <v>494</v>
      </c>
      <c r="B495" t="s">
        <v>22</v>
      </c>
      <c r="C495" s="1">
        <v>0.94</v>
      </c>
      <c r="D495" s="1">
        <v>0.88</v>
      </c>
      <c r="E495" s="1">
        <v>0.73</v>
      </c>
      <c r="F495">
        <v>9.75</v>
      </c>
      <c r="G495">
        <v>41</v>
      </c>
      <c r="H495">
        <v>40</v>
      </c>
      <c r="I495">
        <v>40</v>
      </c>
      <c r="J495">
        <v>4</v>
      </c>
      <c r="K495">
        <v>3</v>
      </c>
      <c r="L495">
        <v>9</v>
      </c>
      <c r="M495">
        <v>3</v>
      </c>
      <c r="N495" s="1">
        <v>0.77</v>
      </c>
      <c r="O495">
        <v>3</v>
      </c>
      <c r="P495" t="s">
        <v>18</v>
      </c>
      <c r="Q495">
        <v>0</v>
      </c>
      <c r="R495">
        <v>0</v>
      </c>
    </row>
    <row r="496" spans="1:18" x14ac:dyDescent="0.25">
      <c r="A496">
        <v>495</v>
      </c>
      <c r="B496" t="s">
        <v>23</v>
      </c>
      <c r="C496" s="1">
        <v>0.59</v>
      </c>
      <c r="D496" s="1">
        <v>0.61</v>
      </c>
      <c r="E496" s="1">
        <v>0.85</v>
      </c>
      <c r="F496">
        <v>7.21</v>
      </c>
      <c r="G496">
        <v>95</v>
      </c>
      <c r="H496">
        <v>52</v>
      </c>
      <c r="I496">
        <v>87</v>
      </c>
      <c r="J496">
        <v>0</v>
      </c>
      <c r="K496">
        <v>4</v>
      </c>
      <c r="L496">
        <v>6</v>
      </c>
      <c r="M496">
        <v>3</v>
      </c>
      <c r="N496" s="1">
        <v>0.69</v>
      </c>
      <c r="O496">
        <v>5</v>
      </c>
      <c r="P496" t="s">
        <v>18</v>
      </c>
      <c r="Q496">
        <v>0</v>
      </c>
      <c r="R496">
        <v>0</v>
      </c>
    </row>
    <row r="497" spans="1:18" x14ac:dyDescent="0.25">
      <c r="A497">
        <v>496</v>
      </c>
      <c r="B497" t="s">
        <v>23</v>
      </c>
      <c r="C497" s="1">
        <v>0.85</v>
      </c>
      <c r="D497" s="1">
        <v>0.56000000000000005</v>
      </c>
      <c r="E497" s="1">
        <v>0.63</v>
      </c>
      <c r="F497">
        <v>9.76</v>
      </c>
      <c r="G497">
        <v>99</v>
      </c>
      <c r="H497">
        <v>87</v>
      </c>
      <c r="I497">
        <v>77</v>
      </c>
      <c r="J497">
        <v>2</v>
      </c>
      <c r="K497">
        <v>4</v>
      </c>
      <c r="L497">
        <v>21</v>
      </c>
      <c r="M497">
        <v>4</v>
      </c>
      <c r="N497" s="1">
        <v>0.61</v>
      </c>
      <c r="O497">
        <v>3</v>
      </c>
      <c r="P497" t="s">
        <v>18</v>
      </c>
      <c r="Q497">
        <v>0</v>
      </c>
      <c r="R497">
        <v>0</v>
      </c>
    </row>
    <row r="498" spans="1:18" x14ac:dyDescent="0.25">
      <c r="A498">
        <v>497</v>
      </c>
      <c r="B498" t="s">
        <v>23</v>
      </c>
      <c r="C498" s="1">
        <v>0.57999999999999996</v>
      </c>
      <c r="D498" s="1">
        <v>0.88</v>
      </c>
      <c r="E498" s="1">
        <v>0.71</v>
      </c>
      <c r="F498">
        <v>6.17</v>
      </c>
      <c r="G498">
        <v>66</v>
      </c>
      <c r="H498">
        <v>73</v>
      </c>
      <c r="I498">
        <v>47</v>
      </c>
      <c r="J498">
        <v>0</v>
      </c>
      <c r="K498">
        <v>0</v>
      </c>
      <c r="L498">
        <v>22</v>
      </c>
      <c r="M498">
        <v>2</v>
      </c>
      <c r="N498" s="1">
        <v>0.89</v>
      </c>
      <c r="O498">
        <v>0</v>
      </c>
      <c r="P498" t="s">
        <v>19</v>
      </c>
      <c r="Q498">
        <v>0</v>
      </c>
      <c r="R498">
        <v>0</v>
      </c>
    </row>
    <row r="499" spans="1:18" x14ac:dyDescent="0.25">
      <c r="A499">
        <v>498</v>
      </c>
      <c r="B499" t="s">
        <v>22</v>
      </c>
      <c r="C499" s="1">
        <v>0.76</v>
      </c>
      <c r="D499" s="1">
        <v>0.91</v>
      </c>
      <c r="E499" s="1">
        <v>0.73</v>
      </c>
      <c r="F499">
        <v>6.59</v>
      </c>
      <c r="G499">
        <v>72</v>
      </c>
      <c r="H499">
        <v>69</v>
      </c>
      <c r="I499">
        <v>40</v>
      </c>
      <c r="J499">
        <v>4</v>
      </c>
      <c r="K499">
        <v>1</v>
      </c>
      <c r="L499">
        <v>11</v>
      </c>
      <c r="M499">
        <v>0</v>
      </c>
      <c r="N499" s="1">
        <v>0.89</v>
      </c>
      <c r="O499">
        <v>1</v>
      </c>
      <c r="P499" t="s">
        <v>18</v>
      </c>
      <c r="Q499">
        <v>0</v>
      </c>
      <c r="R499">
        <v>0</v>
      </c>
    </row>
    <row r="500" spans="1:18" x14ac:dyDescent="0.25">
      <c r="A500">
        <v>499</v>
      </c>
      <c r="B500" t="s">
        <v>23</v>
      </c>
      <c r="C500" s="1">
        <v>0.83</v>
      </c>
      <c r="D500" s="1">
        <v>0.75</v>
      </c>
      <c r="E500" s="1">
        <v>0.57999999999999996</v>
      </c>
      <c r="F500">
        <v>5.88</v>
      </c>
      <c r="G500">
        <v>71</v>
      </c>
      <c r="H500">
        <v>58</v>
      </c>
      <c r="I500">
        <v>41</v>
      </c>
      <c r="J500">
        <v>1</v>
      </c>
      <c r="K500">
        <v>5</v>
      </c>
      <c r="L500">
        <v>6</v>
      </c>
      <c r="M500">
        <v>3</v>
      </c>
      <c r="N500" s="1">
        <v>0.84</v>
      </c>
      <c r="O500">
        <v>2</v>
      </c>
      <c r="P500" t="s">
        <v>19</v>
      </c>
      <c r="Q500">
        <v>0</v>
      </c>
      <c r="R500">
        <v>0</v>
      </c>
    </row>
    <row r="501" spans="1:18" x14ac:dyDescent="0.25">
      <c r="A501">
        <v>500</v>
      </c>
      <c r="B501" t="s">
        <v>22</v>
      </c>
      <c r="C501" s="1">
        <v>0.5</v>
      </c>
      <c r="D501" s="1">
        <v>0.89</v>
      </c>
      <c r="E501" s="1">
        <v>0.65</v>
      </c>
      <c r="F501">
        <v>6.67</v>
      </c>
      <c r="G501">
        <v>96</v>
      </c>
      <c r="H501">
        <v>94</v>
      </c>
      <c r="I501">
        <v>86</v>
      </c>
      <c r="J501">
        <v>0</v>
      </c>
      <c r="K501">
        <v>3</v>
      </c>
      <c r="L501">
        <v>12</v>
      </c>
      <c r="M501">
        <v>1</v>
      </c>
      <c r="N501" s="1">
        <v>0.83</v>
      </c>
      <c r="O501">
        <v>4</v>
      </c>
      <c r="P501" t="s">
        <v>19</v>
      </c>
      <c r="Q501">
        <v>0</v>
      </c>
      <c r="R501">
        <v>0</v>
      </c>
    </row>
    <row r="502" spans="1:18" x14ac:dyDescent="0.25">
      <c r="A502">
        <v>501</v>
      </c>
      <c r="B502" t="s">
        <v>23</v>
      </c>
      <c r="C502" s="1">
        <v>0.81</v>
      </c>
      <c r="D502" s="1">
        <v>0.57999999999999996</v>
      </c>
      <c r="E502" s="1">
        <v>0.76</v>
      </c>
      <c r="F502">
        <v>8.8000000000000007</v>
      </c>
      <c r="G502">
        <v>83</v>
      </c>
      <c r="H502">
        <v>41</v>
      </c>
      <c r="I502">
        <v>76</v>
      </c>
      <c r="J502">
        <v>0</v>
      </c>
      <c r="K502">
        <v>1</v>
      </c>
      <c r="L502">
        <v>7</v>
      </c>
      <c r="M502">
        <v>3</v>
      </c>
      <c r="N502" s="1">
        <v>0.94</v>
      </c>
      <c r="O502">
        <v>5</v>
      </c>
      <c r="P502" t="s">
        <v>19</v>
      </c>
      <c r="Q502">
        <v>0</v>
      </c>
      <c r="R502">
        <v>0</v>
      </c>
    </row>
    <row r="503" spans="1:18" x14ac:dyDescent="0.25">
      <c r="A503">
        <v>502</v>
      </c>
      <c r="B503" t="s">
        <v>23</v>
      </c>
      <c r="C503" s="1">
        <v>0.74</v>
      </c>
      <c r="D503" s="1">
        <v>0.9</v>
      </c>
      <c r="E503" s="1">
        <v>0.57999999999999996</v>
      </c>
      <c r="F503">
        <v>9.17</v>
      </c>
      <c r="G503">
        <v>84</v>
      </c>
      <c r="H503">
        <v>92</v>
      </c>
      <c r="I503">
        <v>63</v>
      </c>
      <c r="J503">
        <v>0</v>
      </c>
      <c r="K503">
        <v>1</v>
      </c>
      <c r="L503">
        <v>12</v>
      </c>
      <c r="M503">
        <v>3</v>
      </c>
      <c r="N503" s="1">
        <v>0.69</v>
      </c>
      <c r="O503">
        <v>3</v>
      </c>
      <c r="P503" t="s">
        <v>19</v>
      </c>
      <c r="Q503">
        <v>0</v>
      </c>
      <c r="R503">
        <v>0</v>
      </c>
    </row>
    <row r="504" spans="1:18" x14ac:dyDescent="0.25">
      <c r="A504">
        <v>503</v>
      </c>
      <c r="B504" t="s">
        <v>23</v>
      </c>
      <c r="C504" s="1">
        <v>0.78</v>
      </c>
      <c r="D504" s="1">
        <v>0.83</v>
      </c>
      <c r="E504" s="1">
        <v>0.71</v>
      </c>
      <c r="F504">
        <v>8.85</v>
      </c>
      <c r="G504">
        <v>85</v>
      </c>
      <c r="H504">
        <v>96</v>
      </c>
      <c r="I504">
        <v>66</v>
      </c>
      <c r="J504">
        <v>4</v>
      </c>
      <c r="K504">
        <v>3</v>
      </c>
      <c r="L504">
        <v>0</v>
      </c>
      <c r="M504">
        <v>3</v>
      </c>
      <c r="N504" s="1">
        <v>0.89</v>
      </c>
      <c r="O504">
        <v>0</v>
      </c>
      <c r="P504" t="s">
        <v>18</v>
      </c>
      <c r="Q504">
        <v>1</v>
      </c>
      <c r="R504">
        <v>10.63</v>
      </c>
    </row>
    <row r="505" spans="1:18" x14ac:dyDescent="0.25">
      <c r="A505">
        <v>504</v>
      </c>
      <c r="B505" t="s">
        <v>22</v>
      </c>
      <c r="C505" s="1">
        <v>0.56000000000000005</v>
      </c>
      <c r="D505" s="1">
        <v>0.94</v>
      </c>
      <c r="E505" s="1">
        <v>0.62</v>
      </c>
      <c r="F505">
        <v>8.2100000000000009</v>
      </c>
      <c r="G505">
        <v>76</v>
      </c>
      <c r="H505">
        <v>83</v>
      </c>
      <c r="I505">
        <v>59</v>
      </c>
      <c r="J505">
        <v>2</v>
      </c>
      <c r="K505">
        <v>0</v>
      </c>
      <c r="L505">
        <v>15</v>
      </c>
      <c r="M505">
        <v>2</v>
      </c>
      <c r="N505" s="1">
        <v>0.85</v>
      </c>
      <c r="O505">
        <v>2</v>
      </c>
      <c r="P505" t="s">
        <v>18</v>
      </c>
      <c r="Q505">
        <v>1</v>
      </c>
      <c r="R505">
        <v>6.23</v>
      </c>
    </row>
    <row r="506" spans="1:18" x14ac:dyDescent="0.25">
      <c r="A506">
        <v>505</v>
      </c>
      <c r="B506" t="s">
        <v>23</v>
      </c>
      <c r="C506" s="1">
        <v>0.52</v>
      </c>
      <c r="D506" s="1">
        <v>0.62</v>
      </c>
      <c r="E506" s="1">
        <v>0.88</v>
      </c>
      <c r="F506">
        <v>7.71</v>
      </c>
      <c r="G506">
        <v>66</v>
      </c>
      <c r="H506">
        <v>51</v>
      </c>
      <c r="I506">
        <v>86</v>
      </c>
      <c r="J506">
        <v>2</v>
      </c>
      <c r="K506">
        <v>5</v>
      </c>
      <c r="L506">
        <v>18</v>
      </c>
      <c r="M506">
        <v>1</v>
      </c>
      <c r="N506" s="1">
        <v>0.94</v>
      </c>
      <c r="O506">
        <v>3</v>
      </c>
      <c r="P506" t="s">
        <v>19</v>
      </c>
      <c r="Q506">
        <v>0</v>
      </c>
      <c r="R506">
        <v>0</v>
      </c>
    </row>
    <row r="507" spans="1:18" x14ac:dyDescent="0.25">
      <c r="A507">
        <v>506</v>
      </c>
      <c r="B507" t="s">
        <v>23</v>
      </c>
      <c r="C507" s="1">
        <v>0.69</v>
      </c>
      <c r="D507" s="1">
        <v>0.85</v>
      </c>
      <c r="E507" s="1">
        <v>0.65</v>
      </c>
      <c r="F507">
        <v>8.5500000000000007</v>
      </c>
      <c r="G507">
        <v>67</v>
      </c>
      <c r="H507">
        <v>97</v>
      </c>
      <c r="I507">
        <v>60</v>
      </c>
      <c r="J507">
        <v>4</v>
      </c>
      <c r="K507">
        <v>0</v>
      </c>
      <c r="L507">
        <v>18</v>
      </c>
      <c r="M507">
        <v>3</v>
      </c>
      <c r="N507" s="1">
        <v>0.83</v>
      </c>
      <c r="O507">
        <v>0</v>
      </c>
      <c r="P507" t="s">
        <v>19</v>
      </c>
      <c r="Q507">
        <v>1</v>
      </c>
      <c r="R507">
        <v>8.48</v>
      </c>
    </row>
    <row r="508" spans="1:18" x14ac:dyDescent="0.25">
      <c r="A508">
        <v>507</v>
      </c>
      <c r="B508" t="s">
        <v>22</v>
      </c>
      <c r="C508" s="1">
        <v>0.69</v>
      </c>
      <c r="D508" s="1">
        <v>0.74</v>
      </c>
      <c r="E508" s="1">
        <v>0.85</v>
      </c>
      <c r="F508">
        <v>7.18</v>
      </c>
      <c r="G508">
        <v>42</v>
      </c>
      <c r="H508">
        <v>79</v>
      </c>
      <c r="I508">
        <v>81</v>
      </c>
      <c r="J508">
        <v>0</v>
      </c>
      <c r="K508">
        <v>0</v>
      </c>
      <c r="L508">
        <v>20</v>
      </c>
      <c r="M508">
        <v>0</v>
      </c>
      <c r="N508" s="1">
        <v>0.79</v>
      </c>
      <c r="O508">
        <v>2</v>
      </c>
      <c r="P508" t="s">
        <v>19</v>
      </c>
      <c r="Q508">
        <v>1</v>
      </c>
      <c r="R508">
        <v>4.38</v>
      </c>
    </row>
    <row r="509" spans="1:18" x14ac:dyDescent="0.25">
      <c r="A509">
        <v>508</v>
      </c>
      <c r="B509" t="s">
        <v>23</v>
      </c>
      <c r="C509" s="1">
        <v>0.79</v>
      </c>
      <c r="D509" s="1">
        <v>0.73</v>
      </c>
      <c r="E509" s="1">
        <v>0.65</v>
      </c>
      <c r="F509">
        <v>9.1199999999999992</v>
      </c>
      <c r="G509">
        <v>99</v>
      </c>
      <c r="H509">
        <v>83</v>
      </c>
      <c r="I509">
        <v>76</v>
      </c>
      <c r="J509">
        <v>0</v>
      </c>
      <c r="K509">
        <v>2</v>
      </c>
      <c r="L509">
        <v>12</v>
      </c>
      <c r="M509">
        <v>5</v>
      </c>
      <c r="N509" s="1">
        <v>0.98</v>
      </c>
      <c r="O509">
        <v>2</v>
      </c>
      <c r="P509" t="s">
        <v>18</v>
      </c>
      <c r="Q509">
        <v>1</v>
      </c>
      <c r="R509">
        <v>5.97</v>
      </c>
    </row>
    <row r="510" spans="1:18" x14ac:dyDescent="0.25">
      <c r="A510">
        <v>509</v>
      </c>
      <c r="B510" t="s">
        <v>22</v>
      </c>
      <c r="C510" s="1">
        <v>0.84</v>
      </c>
      <c r="D510" s="1">
        <v>0.93</v>
      </c>
      <c r="E510" s="1">
        <v>0.75</v>
      </c>
      <c r="F510">
        <v>8.41</v>
      </c>
      <c r="G510">
        <v>98</v>
      </c>
      <c r="H510">
        <v>63</v>
      </c>
      <c r="I510">
        <v>74</v>
      </c>
      <c r="J510">
        <v>3</v>
      </c>
      <c r="K510">
        <v>1</v>
      </c>
      <c r="L510">
        <v>6</v>
      </c>
      <c r="M510">
        <v>5</v>
      </c>
      <c r="N510" s="1">
        <v>0.99</v>
      </c>
      <c r="O510">
        <v>4</v>
      </c>
      <c r="P510" t="s">
        <v>18</v>
      </c>
      <c r="Q510">
        <v>0</v>
      </c>
      <c r="R510">
        <v>0</v>
      </c>
    </row>
    <row r="511" spans="1:18" x14ac:dyDescent="0.25">
      <c r="A511">
        <v>510</v>
      </c>
      <c r="B511" t="s">
        <v>22</v>
      </c>
      <c r="C511" s="1">
        <v>0.84</v>
      </c>
      <c r="D511" s="1">
        <v>0.66</v>
      </c>
      <c r="E511" s="1">
        <v>0.84</v>
      </c>
      <c r="F511">
        <v>8.5</v>
      </c>
      <c r="G511">
        <v>75</v>
      </c>
      <c r="H511">
        <v>50</v>
      </c>
      <c r="I511">
        <v>77</v>
      </c>
      <c r="J511">
        <v>1</v>
      </c>
      <c r="K511">
        <v>2</v>
      </c>
      <c r="L511">
        <v>14</v>
      </c>
      <c r="M511">
        <v>1</v>
      </c>
      <c r="N511" s="1">
        <v>0.94</v>
      </c>
      <c r="O511">
        <v>4</v>
      </c>
      <c r="P511" t="s">
        <v>18</v>
      </c>
      <c r="Q511">
        <v>0</v>
      </c>
      <c r="R511">
        <v>0</v>
      </c>
    </row>
    <row r="512" spans="1:18" x14ac:dyDescent="0.25">
      <c r="A512">
        <v>511</v>
      </c>
      <c r="B512" t="s">
        <v>23</v>
      </c>
      <c r="C512" s="1">
        <v>0.88</v>
      </c>
      <c r="D512" s="1">
        <v>0.51</v>
      </c>
      <c r="E512" s="1">
        <v>0.64</v>
      </c>
      <c r="F512">
        <v>7.8</v>
      </c>
      <c r="G512">
        <v>88</v>
      </c>
      <c r="H512">
        <v>41</v>
      </c>
      <c r="I512">
        <v>92</v>
      </c>
      <c r="J512">
        <v>1</v>
      </c>
      <c r="K512">
        <v>0</v>
      </c>
      <c r="L512">
        <v>5</v>
      </c>
      <c r="M512">
        <v>4</v>
      </c>
      <c r="N512" s="1">
        <v>0.98</v>
      </c>
      <c r="O512">
        <v>2</v>
      </c>
      <c r="P512" t="s">
        <v>18</v>
      </c>
      <c r="Q512">
        <v>0</v>
      </c>
      <c r="R512">
        <v>0</v>
      </c>
    </row>
    <row r="513" spans="1:18" x14ac:dyDescent="0.25">
      <c r="A513">
        <v>512</v>
      </c>
      <c r="B513" t="s">
        <v>22</v>
      </c>
      <c r="C513" s="1">
        <v>0.76</v>
      </c>
      <c r="D513" s="1">
        <v>0.62</v>
      </c>
      <c r="E513" s="1">
        <v>0.8</v>
      </c>
      <c r="F513">
        <v>9.31</v>
      </c>
      <c r="G513">
        <v>90</v>
      </c>
      <c r="H513">
        <v>40</v>
      </c>
      <c r="I513">
        <v>54</v>
      </c>
      <c r="J513">
        <v>2</v>
      </c>
      <c r="K513">
        <v>5</v>
      </c>
      <c r="L513">
        <v>3</v>
      </c>
      <c r="M513">
        <v>0</v>
      </c>
      <c r="N513" s="1">
        <v>0.69</v>
      </c>
      <c r="O513">
        <v>0</v>
      </c>
      <c r="P513" t="s">
        <v>18</v>
      </c>
      <c r="Q513">
        <v>0</v>
      </c>
      <c r="R513">
        <v>0</v>
      </c>
    </row>
    <row r="514" spans="1:18" x14ac:dyDescent="0.25">
      <c r="A514">
        <v>513</v>
      </c>
      <c r="B514" t="s">
        <v>23</v>
      </c>
      <c r="C514" s="1">
        <v>0.75</v>
      </c>
      <c r="D514" s="1">
        <v>0.8</v>
      </c>
      <c r="E514" s="1">
        <v>0.81</v>
      </c>
      <c r="F514">
        <v>6.58</v>
      </c>
      <c r="G514">
        <v>82</v>
      </c>
      <c r="H514">
        <v>96</v>
      </c>
      <c r="I514">
        <v>89</v>
      </c>
      <c r="J514">
        <v>4</v>
      </c>
      <c r="K514">
        <v>3</v>
      </c>
      <c r="L514">
        <v>21</v>
      </c>
      <c r="M514">
        <v>4</v>
      </c>
      <c r="N514" s="1">
        <v>0.86</v>
      </c>
      <c r="O514">
        <v>3</v>
      </c>
      <c r="P514" t="s">
        <v>19</v>
      </c>
      <c r="Q514">
        <v>0</v>
      </c>
      <c r="R514">
        <v>0</v>
      </c>
    </row>
    <row r="515" spans="1:18" x14ac:dyDescent="0.25">
      <c r="A515">
        <v>514</v>
      </c>
      <c r="B515" t="s">
        <v>22</v>
      </c>
      <c r="C515" s="1">
        <v>0.63</v>
      </c>
      <c r="D515" s="1">
        <v>0.78</v>
      </c>
      <c r="E515" s="1">
        <v>0.62</v>
      </c>
      <c r="F515">
        <v>7.14</v>
      </c>
      <c r="G515">
        <v>47</v>
      </c>
      <c r="H515">
        <v>97</v>
      </c>
      <c r="I515">
        <v>85</v>
      </c>
      <c r="J515">
        <v>0</v>
      </c>
      <c r="K515">
        <v>1</v>
      </c>
      <c r="L515">
        <v>22</v>
      </c>
      <c r="M515">
        <v>3</v>
      </c>
      <c r="N515" s="1">
        <v>0.74</v>
      </c>
      <c r="O515">
        <v>5</v>
      </c>
      <c r="P515" t="s">
        <v>18</v>
      </c>
      <c r="Q515">
        <v>0</v>
      </c>
      <c r="R515">
        <v>0</v>
      </c>
    </row>
    <row r="516" spans="1:18" x14ac:dyDescent="0.25">
      <c r="A516">
        <v>515</v>
      </c>
      <c r="B516" t="s">
        <v>22</v>
      </c>
      <c r="C516" s="1">
        <v>0.66</v>
      </c>
      <c r="D516" s="1">
        <v>0.77</v>
      </c>
      <c r="E516" s="1">
        <v>0.62</v>
      </c>
      <c r="F516">
        <v>8.84</v>
      </c>
      <c r="G516">
        <v>83</v>
      </c>
      <c r="H516">
        <v>67</v>
      </c>
      <c r="I516">
        <v>81</v>
      </c>
      <c r="J516">
        <v>1</v>
      </c>
      <c r="K516">
        <v>3</v>
      </c>
      <c r="L516">
        <v>19</v>
      </c>
      <c r="M516">
        <v>2</v>
      </c>
      <c r="N516" s="1">
        <v>0.74</v>
      </c>
      <c r="O516">
        <v>3</v>
      </c>
      <c r="P516" t="s">
        <v>19</v>
      </c>
      <c r="Q516">
        <v>0</v>
      </c>
      <c r="R516">
        <v>0</v>
      </c>
    </row>
    <row r="517" spans="1:18" x14ac:dyDescent="0.25">
      <c r="A517">
        <v>516</v>
      </c>
      <c r="B517" t="s">
        <v>23</v>
      </c>
      <c r="C517" s="1">
        <v>0.67</v>
      </c>
      <c r="D517" s="1">
        <v>0.76</v>
      </c>
      <c r="E517" s="1">
        <v>0.62</v>
      </c>
      <c r="F517">
        <v>7.62</v>
      </c>
      <c r="G517">
        <v>89</v>
      </c>
      <c r="H517">
        <v>43</v>
      </c>
      <c r="I517">
        <v>69</v>
      </c>
      <c r="J517">
        <v>4</v>
      </c>
      <c r="K517">
        <v>4</v>
      </c>
      <c r="L517">
        <v>10</v>
      </c>
      <c r="M517">
        <v>3</v>
      </c>
      <c r="N517" s="1">
        <v>0.96</v>
      </c>
      <c r="O517">
        <v>2</v>
      </c>
      <c r="P517" t="s">
        <v>19</v>
      </c>
      <c r="Q517">
        <v>0</v>
      </c>
      <c r="R517">
        <v>0</v>
      </c>
    </row>
    <row r="518" spans="1:18" x14ac:dyDescent="0.25">
      <c r="A518">
        <v>517</v>
      </c>
      <c r="B518" t="s">
        <v>22</v>
      </c>
      <c r="C518" s="1">
        <v>0.94</v>
      </c>
      <c r="D518" s="1">
        <v>0.64</v>
      </c>
      <c r="E518" s="1">
        <v>0.88</v>
      </c>
      <c r="F518">
        <v>9.32</v>
      </c>
      <c r="G518">
        <v>89</v>
      </c>
      <c r="H518">
        <v>80</v>
      </c>
      <c r="I518">
        <v>43</v>
      </c>
      <c r="J518">
        <v>4</v>
      </c>
      <c r="K518">
        <v>1</v>
      </c>
      <c r="L518">
        <v>23</v>
      </c>
      <c r="M518">
        <v>3</v>
      </c>
      <c r="N518" s="1">
        <v>0.94</v>
      </c>
      <c r="O518">
        <v>3</v>
      </c>
      <c r="P518" t="s">
        <v>19</v>
      </c>
      <c r="Q518">
        <v>0</v>
      </c>
      <c r="R518">
        <v>0</v>
      </c>
    </row>
    <row r="519" spans="1:18" x14ac:dyDescent="0.25">
      <c r="A519">
        <v>518</v>
      </c>
      <c r="B519" t="s">
        <v>22</v>
      </c>
      <c r="C519" s="1">
        <v>0.78</v>
      </c>
      <c r="D519" s="1">
        <v>0.8</v>
      </c>
      <c r="E519" s="1">
        <v>0.7</v>
      </c>
      <c r="F519">
        <v>6.99</v>
      </c>
      <c r="G519">
        <v>80</v>
      </c>
      <c r="H519">
        <v>98</v>
      </c>
      <c r="I519">
        <v>82</v>
      </c>
      <c r="J519">
        <v>0</v>
      </c>
      <c r="K519">
        <v>3</v>
      </c>
      <c r="L519">
        <v>20</v>
      </c>
      <c r="M519">
        <v>4</v>
      </c>
      <c r="N519" s="1">
        <v>0.62</v>
      </c>
      <c r="O519">
        <v>4</v>
      </c>
      <c r="P519" t="s">
        <v>19</v>
      </c>
      <c r="Q519">
        <v>0</v>
      </c>
      <c r="R519">
        <v>0</v>
      </c>
    </row>
    <row r="520" spans="1:18" x14ac:dyDescent="0.25">
      <c r="A520">
        <v>519</v>
      </c>
      <c r="B520" t="s">
        <v>22</v>
      </c>
      <c r="C520" s="1">
        <v>0.69</v>
      </c>
      <c r="D520" s="1">
        <v>0.89</v>
      </c>
      <c r="E520" s="1">
        <v>0.67</v>
      </c>
      <c r="F520">
        <v>7.09</v>
      </c>
      <c r="G520">
        <v>76</v>
      </c>
      <c r="H520">
        <v>69</v>
      </c>
      <c r="I520">
        <v>91</v>
      </c>
      <c r="J520">
        <v>4</v>
      </c>
      <c r="K520">
        <v>0</v>
      </c>
      <c r="L520">
        <v>18</v>
      </c>
      <c r="M520">
        <v>3</v>
      </c>
      <c r="N520" s="1">
        <v>0.88</v>
      </c>
      <c r="O520">
        <v>3</v>
      </c>
      <c r="P520" t="s">
        <v>18</v>
      </c>
      <c r="Q520">
        <v>0</v>
      </c>
      <c r="R520">
        <v>0</v>
      </c>
    </row>
    <row r="521" spans="1:18" x14ac:dyDescent="0.25">
      <c r="A521">
        <v>520</v>
      </c>
      <c r="B521" t="s">
        <v>22</v>
      </c>
      <c r="C521" s="1">
        <v>0.76</v>
      </c>
      <c r="D521" s="1">
        <v>0.64</v>
      </c>
      <c r="E521" s="1">
        <v>0.77</v>
      </c>
      <c r="F521">
        <v>9.32</v>
      </c>
      <c r="G521">
        <v>92</v>
      </c>
      <c r="H521">
        <v>99</v>
      </c>
      <c r="I521">
        <v>78</v>
      </c>
      <c r="J521">
        <v>1</v>
      </c>
      <c r="K521">
        <v>2</v>
      </c>
      <c r="L521">
        <v>1</v>
      </c>
      <c r="M521">
        <v>0</v>
      </c>
      <c r="N521" s="1">
        <v>0.63</v>
      </c>
      <c r="O521">
        <v>1</v>
      </c>
      <c r="P521" t="s">
        <v>18</v>
      </c>
      <c r="Q521">
        <v>1</v>
      </c>
      <c r="R521">
        <v>14.51</v>
      </c>
    </row>
    <row r="522" spans="1:18" x14ac:dyDescent="0.25">
      <c r="A522">
        <v>521</v>
      </c>
      <c r="B522" t="s">
        <v>22</v>
      </c>
      <c r="C522" s="1">
        <v>0.67</v>
      </c>
      <c r="D522" s="1">
        <v>0.82</v>
      </c>
      <c r="E522" s="1">
        <v>0.66</v>
      </c>
      <c r="F522">
        <v>7.5</v>
      </c>
      <c r="G522">
        <v>88</v>
      </c>
      <c r="H522">
        <v>98</v>
      </c>
      <c r="I522">
        <v>54</v>
      </c>
      <c r="J522">
        <v>3</v>
      </c>
      <c r="K522">
        <v>3</v>
      </c>
      <c r="L522">
        <v>16</v>
      </c>
      <c r="M522">
        <v>2</v>
      </c>
      <c r="N522" s="1">
        <v>0.75</v>
      </c>
      <c r="O522">
        <v>4</v>
      </c>
      <c r="P522" t="s">
        <v>18</v>
      </c>
      <c r="Q522">
        <v>0</v>
      </c>
      <c r="R522">
        <v>0</v>
      </c>
    </row>
    <row r="523" spans="1:18" x14ac:dyDescent="0.25">
      <c r="A523">
        <v>522</v>
      </c>
      <c r="B523" t="s">
        <v>23</v>
      </c>
      <c r="C523" s="1">
        <v>0.53</v>
      </c>
      <c r="D523" s="1">
        <v>0.69</v>
      </c>
      <c r="E523" s="1">
        <v>0.81</v>
      </c>
      <c r="F523">
        <v>7.72</v>
      </c>
      <c r="G523">
        <v>84</v>
      </c>
      <c r="H523">
        <v>46</v>
      </c>
      <c r="I523">
        <v>62</v>
      </c>
      <c r="J523">
        <v>1</v>
      </c>
      <c r="K523">
        <v>5</v>
      </c>
      <c r="L523">
        <v>14</v>
      </c>
      <c r="M523">
        <v>4</v>
      </c>
      <c r="N523" s="1">
        <v>0.64</v>
      </c>
      <c r="O523">
        <v>4</v>
      </c>
      <c r="P523" t="s">
        <v>18</v>
      </c>
      <c r="Q523">
        <v>0</v>
      </c>
      <c r="R523">
        <v>0</v>
      </c>
    </row>
    <row r="524" spans="1:18" x14ac:dyDescent="0.25">
      <c r="A524">
        <v>523</v>
      </c>
      <c r="B524" t="s">
        <v>22</v>
      </c>
      <c r="C524" s="1">
        <v>0.5</v>
      </c>
      <c r="D524" s="1">
        <v>0.91</v>
      </c>
      <c r="E524" s="1">
        <v>0.76</v>
      </c>
      <c r="F524">
        <v>6.93</v>
      </c>
      <c r="G524">
        <v>77</v>
      </c>
      <c r="H524">
        <v>99</v>
      </c>
      <c r="I524">
        <v>80</v>
      </c>
      <c r="J524">
        <v>3</v>
      </c>
      <c r="K524">
        <v>4</v>
      </c>
      <c r="L524">
        <v>19</v>
      </c>
      <c r="M524">
        <v>1</v>
      </c>
      <c r="N524" s="1">
        <v>0.8</v>
      </c>
      <c r="O524">
        <v>2</v>
      </c>
      <c r="P524" t="s">
        <v>18</v>
      </c>
      <c r="Q524">
        <v>0</v>
      </c>
      <c r="R524">
        <v>0</v>
      </c>
    </row>
    <row r="525" spans="1:18" x14ac:dyDescent="0.25">
      <c r="A525">
        <v>524</v>
      </c>
      <c r="B525" t="s">
        <v>23</v>
      </c>
      <c r="C525" s="1">
        <v>0.5</v>
      </c>
      <c r="D525" s="1">
        <v>0.61</v>
      </c>
      <c r="E525" s="1">
        <v>0.86</v>
      </c>
      <c r="F525">
        <v>6.69</v>
      </c>
      <c r="G525">
        <v>95</v>
      </c>
      <c r="H525">
        <v>61</v>
      </c>
      <c r="I525">
        <v>54</v>
      </c>
      <c r="J525">
        <v>4</v>
      </c>
      <c r="K525">
        <v>0</v>
      </c>
      <c r="L525">
        <v>17</v>
      </c>
      <c r="M525">
        <v>5</v>
      </c>
      <c r="N525" s="1">
        <v>0.99</v>
      </c>
      <c r="O525">
        <v>2</v>
      </c>
      <c r="P525" t="s">
        <v>19</v>
      </c>
      <c r="Q525">
        <v>0</v>
      </c>
      <c r="R525">
        <v>0</v>
      </c>
    </row>
    <row r="526" spans="1:18" x14ac:dyDescent="0.25">
      <c r="A526">
        <v>525</v>
      </c>
      <c r="B526" t="s">
        <v>22</v>
      </c>
      <c r="C526" s="1">
        <v>0.75</v>
      </c>
      <c r="D526" s="1">
        <v>0.86</v>
      </c>
      <c r="E526" s="1">
        <v>0.81</v>
      </c>
      <c r="F526">
        <v>8.32</v>
      </c>
      <c r="G526">
        <v>61</v>
      </c>
      <c r="H526">
        <v>65</v>
      </c>
      <c r="I526">
        <v>65</v>
      </c>
      <c r="J526">
        <v>1</v>
      </c>
      <c r="K526">
        <v>4</v>
      </c>
      <c r="L526">
        <v>11</v>
      </c>
      <c r="M526">
        <v>3</v>
      </c>
      <c r="N526" s="1">
        <v>0.8</v>
      </c>
      <c r="O526">
        <v>3</v>
      </c>
      <c r="P526" t="s">
        <v>18</v>
      </c>
      <c r="Q526">
        <v>0</v>
      </c>
      <c r="R526">
        <v>0</v>
      </c>
    </row>
    <row r="527" spans="1:18" x14ac:dyDescent="0.25">
      <c r="A527">
        <v>526</v>
      </c>
      <c r="B527" t="s">
        <v>23</v>
      </c>
      <c r="C527" s="1">
        <v>0.94</v>
      </c>
      <c r="D527" s="1">
        <v>0.57999999999999996</v>
      </c>
      <c r="E527" s="1">
        <v>0.56000000000000005</v>
      </c>
      <c r="F527">
        <v>6.02</v>
      </c>
      <c r="G527">
        <v>53</v>
      </c>
      <c r="H527">
        <v>68</v>
      </c>
      <c r="I527">
        <v>51</v>
      </c>
      <c r="J527">
        <v>0</v>
      </c>
      <c r="K527">
        <v>5</v>
      </c>
      <c r="L527">
        <v>2</v>
      </c>
      <c r="M527">
        <v>5</v>
      </c>
      <c r="N527" s="1">
        <v>0.61</v>
      </c>
      <c r="O527">
        <v>3</v>
      </c>
      <c r="P527" t="s">
        <v>18</v>
      </c>
      <c r="Q527">
        <v>0</v>
      </c>
      <c r="R527">
        <v>0</v>
      </c>
    </row>
    <row r="528" spans="1:18" x14ac:dyDescent="0.25">
      <c r="A528">
        <v>527</v>
      </c>
      <c r="B528" t="s">
        <v>23</v>
      </c>
      <c r="C528" s="1">
        <v>0.69</v>
      </c>
      <c r="D528" s="1">
        <v>0.72</v>
      </c>
      <c r="E528" s="1">
        <v>0.87</v>
      </c>
      <c r="F528">
        <v>9.2799999999999994</v>
      </c>
      <c r="G528">
        <v>54</v>
      </c>
      <c r="H528">
        <v>64</v>
      </c>
      <c r="I528">
        <v>57</v>
      </c>
      <c r="J528">
        <v>4</v>
      </c>
      <c r="K528">
        <v>5</v>
      </c>
      <c r="L528">
        <v>16</v>
      </c>
      <c r="M528">
        <v>4</v>
      </c>
      <c r="N528" s="1">
        <v>0.73</v>
      </c>
      <c r="O528">
        <v>2</v>
      </c>
      <c r="P528" t="s">
        <v>18</v>
      </c>
      <c r="Q528">
        <v>1</v>
      </c>
      <c r="R528">
        <v>12.88</v>
      </c>
    </row>
    <row r="529" spans="1:18" x14ac:dyDescent="0.25">
      <c r="A529">
        <v>528</v>
      </c>
      <c r="B529" t="s">
        <v>22</v>
      </c>
      <c r="C529" s="1">
        <v>0.72</v>
      </c>
      <c r="D529" s="1">
        <v>0.56999999999999995</v>
      </c>
      <c r="E529" s="1">
        <v>0.8</v>
      </c>
      <c r="F529">
        <v>8.85</v>
      </c>
      <c r="G529">
        <v>94</v>
      </c>
      <c r="H529">
        <v>49</v>
      </c>
      <c r="I529">
        <v>45</v>
      </c>
      <c r="J529">
        <v>0</v>
      </c>
      <c r="K529">
        <v>2</v>
      </c>
      <c r="L529">
        <v>13</v>
      </c>
      <c r="M529">
        <v>5</v>
      </c>
      <c r="N529" s="1">
        <v>0.64</v>
      </c>
      <c r="O529">
        <v>0</v>
      </c>
      <c r="P529" t="s">
        <v>19</v>
      </c>
      <c r="Q529">
        <v>0</v>
      </c>
      <c r="R529">
        <v>0</v>
      </c>
    </row>
    <row r="530" spans="1:18" x14ac:dyDescent="0.25">
      <c r="A530">
        <v>529</v>
      </c>
      <c r="B530" t="s">
        <v>22</v>
      </c>
      <c r="C530" s="1">
        <v>0.59</v>
      </c>
      <c r="D530" s="1">
        <v>0.81</v>
      </c>
      <c r="E530" s="1">
        <v>0.82</v>
      </c>
      <c r="F530">
        <v>6.32</v>
      </c>
      <c r="G530">
        <v>85</v>
      </c>
      <c r="H530">
        <v>59</v>
      </c>
      <c r="I530">
        <v>57</v>
      </c>
      <c r="J530">
        <v>3</v>
      </c>
      <c r="K530">
        <v>4</v>
      </c>
      <c r="L530">
        <v>5</v>
      </c>
      <c r="M530">
        <v>3</v>
      </c>
      <c r="N530" s="1">
        <v>0.66</v>
      </c>
      <c r="O530">
        <v>3</v>
      </c>
      <c r="P530" t="s">
        <v>19</v>
      </c>
      <c r="Q530">
        <v>0</v>
      </c>
      <c r="R530">
        <v>0</v>
      </c>
    </row>
    <row r="531" spans="1:18" x14ac:dyDescent="0.25">
      <c r="A531">
        <v>530</v>
      </c>
      <c r="B531" t="s">
        <v>22</v>
      </c>
      <c r="C531" s="1">
        <v>0.6</v>
      </c>
      <c r="D531" s="1">
        <v>0.63</v>
      </c>
      <c r="E531" s="1">
        <v>0.73</v>
      </c>
      <c r="F531">
        <v>8.48</v>
      </c>
      <c r="G531">
        <v>43</v>
      </c>
      <c r="H531">
        <v>53</v>
      </c>
      <c r="I531">
        <v>96</v>
      </c>
      <c r="J531">
        <v>2</v>
      </c>
      <c r="K531">
        <v>5</v>
      </c>
      <c r="L531">
        <v>3</v>
      </c>
      <c r="M531">
        <v>3</v>
      </c>
      <c r="N531" s="1">
        <v>0.7</v>
      </c>
      <c r="O531">
        <v>0</v>
      </c>
      <c r="P531" t="s">
        <v>18</v>
      </c>
      <c r="Q531">
        <v>0</v>
      </c>
      <c r="R531">
        <v>0</v>
      </c>
    </row>
    <row r="532" spans="1:18" x14ac:dyDescent="0.25">
      <c r="A532">
        <v>531</v>
      </c>
      <c r="B532" t="s">
        <v>23</v>
      </c>
      <c r="C532" s="1">
        <v>0.9</v>
      </c>
      <c r="D532" s="1">
        <v>0.76</v>
      </c>
      <c r="E532" s="1">
        <v>0.59</v>
      </c>
      <c r="F532">
        <v>8.09</v>
      </c>
      <c r="G532">
        <v>57</v>
      </c>
      <c r="H532">
        <v>72</v>
      </c>
      <c r="I532">
        <v>89</v>
      </c>
      <c r="J532">
        <v>2</v>
      </c>
      <c r="K532">
        <v>3</v>
      </c>
      <c r="L532">
        <v>20</v>
      </c>
      <c r="M532">
        <v>4</v>
      </c>
      <c r="N532" s="1">
        <v>0.94</v>
      </c>
      <c r="O532">
        <v>4</v>
      </c>
      <c r="P532" t="s">
        <v>19</v>
      </c>
      <c r="Q532">
        <v>0</v>
      </c>
      <c r="R532">
        <v>0</v>
      </c>
    </row>
    <row r="533" spans="1:18" x14ac:dyDescent="0.25">
      <c r="A533">
        <v>532</v>
      </c>
      <c r="B533" t="s">
        <v>22</v>
      </c>
      <c r="C533" s="1">
        <v>0.9</v>
      </c>
      <c r="D533" s="1">
        <v>0.74</v>
      </c>
      <c r="E533" s="1">
        <v>0.87</v>
      </c>
      <c r="F533">
        <v>6.29</v>
      </c>
      <c r="G533">
        <v>40</v>
      </c>
      <c r="H533">
        <v>44</v>
      </c>
      <c r="I533">
        <v>93</v>
      </c>
      <c r="J533">
        <v>3</v>
      </c>
      <c r="K533">
        <v>5</v>
      </c>
      <c r="L533">
        <v>7</v>
      </c>
      <c r="M533">
        <v>0</v>
      </c>
      <c r="N533" s="1">
        <v>0.89</v>
      </c>
      <c r="O533">
        <v>5</v>
      </c>
      <c r="P533" t="s">
        <v>19</v>
      </c>
      <c r="Q533">
        <v>0</v>
      </c>
      <c r="R533">
        <v>0</v>
      </c>
    </row>
    <row r="534" spans="1:18" x14ac:dyDescent="0.25">
      <c r="A534">
        <v>533</v>
      </c>
      <c r="B534" t="s">
        <v>23</v>
      </c>
      <c r="C534" s="1">
        <v>0.54</v>
      </c>
      <c r="D534" s="1">
        <v>0.62</v>
      </c>
      <c r="E534" s="1">
        <v>0.74</v>
      </c>
      <c r="F534">
        <v>6.67</v>
      </c>
      <c r="G534">
        <v>51</v>
      </c>
      <c r="H534">
        <v>84</v>
      </c>
      <c r="I534">
        <v>63</v>
      </c>
      <c r="J534">
        <v>2</v>
      </c>
      <c r="K534">
        <v>5</v>
      </c>
      <c r="L534">
        <v>19</v>
      </c>
      <c r="M534">
        <v>1</v>
      </c>
      <c r="N534" s="1">
        <v>0.6</v>
      </c>
      <c r="O534">
        <v>5</v>
      </c>
      <c r="P534" t="s">
        <v>19</v>
      </c>
      <c r="Q534">
        <v>0</v>
      </c>
      <c r="R534">
        <v>0</v>
      </c>
    </row>
    <row r="535" spans="1:18" x14ac:dyDescent="0.25">
      <c r="A535">
        <v>534</v>
      </c>
      <c r="B535" t="s">
        <v>23</v>
      </c>
      <c r="C535" s="1">
        <v>0.5</v>
      </c>
      <c r="D535" s="1">
        <v>0.7</v>
      </c>
      <c r="E535" s="1">
        <v>0.84</v>
      </c>
      <c r="F535">
        <v>7.26</v>
      </c>
      <c r="G535">
        <v>93</v>
      </c>
      <c r="H535">
        <v>45</v>
      </c>
      <c r="I535">
        <v>77</v>
      </c>
      <c r="J535">
        <v>4</v>
      </c>
      <c r="K535">
        <v>3</v>
      </c>
      <c r="L535">
        <v>21</v>
      </c>
      <c r="M535">
        <v>3</v>
      </c>
      <c r="N535" s="1">
        <v>0.75</v>
      </c>
      <c r="O535">
        <v>1</v>
      </c>
      <c r="P535" t="s">
        <v>19</v>
      </c>
      <c r="Q535">
        <v>0</v>
      </c>
      <c r="R535">
        <v>0</v>
      </c>
    </row>
    <row r="536" spans="1:18" x14ac:dyDescent="0.25">
      <c r="A536">
        <v>535</v>
      </c>
      <c r="B536" t="s">
        <v>23</v>
      </c>
      <c r="C536" s="1">
        <v>0.66</v>
      </c>
      <c r="D536" s="1">
        <v>0.94</v>
      </c>
      <c r="E536" s="1">
        <v>0.62</v>
      </c>
      <c r="F536">
        <v>8.51</v>
      </c>
      <c r="G536">
        <v>80</v>
      </c>
      <c r="H536">
        <v>61</v>
      </c>
      <c r="I536">
        <v>67</v>
      </c>
      <c r="J536">
        <v>4</v>
      </c>
      <c r="K536">
        <v>0</v>
      </c>
      <c r="L536">
        <v>2</v>
      </c>
      <c r="M536">
        <v>0</v>
      </c>
      <c r="N536" s="1">
        <v>0.6</v>
      </c>
      <c r="O536">
        <v>0</v>
      </c>
      <c r="P536" t="s">
        <v>18</v>
      </c>
      <c r="Q536">
        <v>1</v>
      </c>
      <c r="R536">
        <v>13.6</v>
      </c>
    </row>
    <row r="537" spans="1:18" x14ac:dyDescent="0.25">
      <c r="A537">
        <v>536</v>
      </c>
      <c r="B537" t="s">
        <v>22</v>
      </c>
      <c r="C537" s="1">
        <v>0.71</v>
      </c>
      <c r="D537" s="1">
        <v>0.8</v>
      </c>
      <c r="E537" s="1">
        <v>0.71</v>
      </c>
      <c r="F537">
        <v>8.25</v>
      </c>
      <c r="G537">
        <v>81</v>
      </c>
      <c r="H537">
        <v>99</v>
      </c>
      <c r="I537">
        <v>54</v>
      </c>
      <c r="J537">
        <v>1</v>
      </c>
      <c r="K537">
        <v>2</v>
      </c>
      <c r="L537">
        <v>7</v>
      </c>
      <c r="M537">
        <v>3</v>
      </c>
      <c r="N537" s="1">
        <v>0.81</v>
      </c>
      <c r="O537">
        <v>3</v>
      </c>
      <c r="P537" t="s">
        <v>18</v>
      </c>
      <c r="Q537">
        <v>0</v>
      </c>
      <c r="R537">
        <v>0</v>
      </c>
    </row>
    <row r="538" spans="1:18" x14ac:dyDescent="0.25">
      <c r="A538">
        <v>537</v>
      </c>
      <c r="B538" t="s">
        <v>22</v>
      </c>
      <c r="C538" s="1">
        <v>0.83</v>
      </c>
      <c r="D538" s="1">
        <v>0.86</v>
      </c>
      <c r="E538" s="1">
        <v>0.55000000000000004</v>
      </c>
      <c r="F538">
        <v>7.79</v>
      </c>
      <c r="G538">
        <v>92</v>
      </c>
      <c r="H538">
        <v>56</v>
      </c>
      <c r="I538">
        <v>58</v>
      </c>
      <c r="J538">
        <v>4</v>
      </c>
      <c r="K538">
        <v>2</v>
      </c>
      <c r="L538">
        <v>12</v>
      </c>
      <c r="M538">
        <v>3</v>
      </c>
      <c r="N538" s="1">
        <v>0.72</v>
      </c>
      <c r="O538">
        <v>5</v>
      </c>
      <c r="P538" t="s">
        <v>19</v>
      </c>
      <c r="Q538">
        <v>0</v>
      </c>
      <c r="R538">
        <v>0</v>
      </c>
    </row>
    <row r="539" spans="1:18" x14ac:dyDescent="0.25">
      <c r="A539">
        <v>538</v>
      </c>
      <c r="B539" t="s">
        <v>23</v>
      </c>
      <c r="C539" s="1">
        <v>0.94</v>
      </c>
      <c r="D539" s="1">
        <v>0.92</v>
      </c>
      <c r="E539" s="1">
        <v>0.56999999999999995</v>
      </c>
      <c r="F539">
        <v>8.8000000000000007</v>
      </c>
      <c r="G539">
        <v>99</v>
      </c>
      <c r="H539">
        <v>54</v>
      </c>
      <c r="I539">
        <v>44</v>
      </c>
      <c r="J539">
        <v>2</v>
      </c>
      <c r="K539">
        <v>1</v>
      </c>
      <c r="L539">
        <v>18</v>
      </c>
      <c r="M539">
        <v>0</v>
      </c>
      <c r="N539" s="1">
        <v>0.86</v>
      </c>
      <c r="O539">
        <v>2</v>
      </c>
      <c r="P539" t="s">
        <v>19</v>
      </c>
      <c r="Q539">
        <v>0</v>
      </c>
      <c r="R539">
        <v>0</v>
      </c>
    </row>
    <row r="540" spans="1:18" x14ac:dyDescent="0.25">
      <c r="A540">
        <v>539</v>
      </c>
      <c r="B540" t="s">
        <v>23</v>
      </c>
      <c r="C540" s="1">
        <v>0.9</v>
      </c>
      <c r="D540" s="1">
        <v>0.54</v>
      </c>
      <c r="E540" s="1">
        <v>0.8</v>
      </c>
      <c r="F540">
        <v>8.76</v>
      </c>
      <c r="G540">
        <v>89</v>
      </c>
      <c r="H540">
        <v>78</v>
      </c>
      <c r="I540">
        <v>43</v>
      </c>
      <c r="J540">
        <v>0</v>
      </c>
      <c r="K540">
        <v>1</v>
      </c>
      <c r="L540">
        <v>14</v>
      </c>
      <c r="M540">
        <v>3</v>
      </c>
      <c r="N540" s="1">
        <v>0.74</v>
      </c>
      <c r="O540">
        <v>2</v>
      </c>
      <c r="P540" t="s">
        <v>19</v>
      </c>
      <c r="Q540">
        <v>0</v>
      </c>
      <c r="R540">
        <v>0</v>
      </c>
    </row>
    <row r="541" spans="1:18" x14ac:dyDescent="0.25">
      <c r="A541">
        <v>540</v>
      </c>
      <c r="B541" t="s">
        <v>22</v>
      </c>
      <c r="C541" s="1">
        <v>0.78</v>
      </c>
      <c r="D541" s="1">
        <v>0.62</v>
      </c>
      <c r="E541" s="1">
        <v>0.85</v>
      </c>
      <c r="F541">
        <v>8.16</v>
      </c>
      <c r="G541">
        <v>56</v>
      </c>
      <c r="H541">
        <v>79</v>
      </c>
      <c r="I541">
        <v>56</v>
      </c>
      <c r="J541">
        <v>1</v>
      </c>
      <c r="K541">
        <v>3</v>
      </c>
      <c r="L541">
        <v>22</v>
      </c>
      <c r="M541">
        <v>1</v>
      </c>
      <c r="N541" s="1">
        <v>0.76</v>
      </c>
      <c r="O541">
        <v>1</v>
      </c>
      <c r="P541" t="s">
        <v>19</v>
      </c>
      <c r="Q541">
        <v>1</v>
      </c>
      <c r="R541">
        <v>4.49</v>
      </c>
    </row>
    <row r="542" spans="1:18" x14ac:dyDescent="0.25">
      <c r="A542">
        <v>541</v>
      </c>
      <c r="B542" t="s">
        <v>23</v>
      </c>
      <c r="C542" s="1">
        <v>0.53</v>
      </c>
      <c r="D542" s="1">
        <v>0.77</v>
      </c>
      <c r="E542" s="1">
        <v>0.62</v>
      </c>
      <c r="F542">
        <v>8.8800000000000008</v>
      </c>
      <c r="G542">
        <v>58</v>
      </c>
      <c r="H542">
        <v>67</v>
      </c>
      <c r="I542">
        <v>92</v>
      </c>
      <c r="J542">
        <v>0</v>
      </c>
      <c r="K542">
        <v>5</v>
      </c>
      <c r="L542">
        <v>6</v>
      </c>
      <c r="M542">
        <v>5</v>
      </c>
      <c r="N542" s="1">
        <v>0.68</v>
      </c>
      <c r="O542">
        <v>1</v>
      </c>
      <c r="P542" t="s">
        <v>19</v>
      </c>
      <c r="Q542">
        <v>1</v>
      </c>
      <c r="R542">
        <v>14.38</v>
      </c>
    </row>
    <row r="543" spans="1:18" x14ac:dyDescent="0.25">
      <c r="A543">
        <v>542</v>
      </c>
      <c r="B543" t="s">
        <v>22</v>
      </c>
      <c r="C543" s="1">
        <v>0.54</v>
      </c>
      <c r="D543" s="1">
        <v>0.92</v>
      </c>
      <c r="E543" s="1">
        <v>0.62</v>
      </c>
      <c r="F543">
        <v>6.94</v>
      </c>
      <c r="G543">
        <v>75</v>
      </c>
      <c r="H543">
        <v>92</v>
      </c>
      <c r="I543">
        <v>49</v>
      </c>
      <c r="J543">
        <v>2</v>
      </c>
      <c r="K543">
        <v>4</v>
      </c>
      <c r="L543">
        <v>2</v>
      </c>
      <c r="M543">
        <v>4</v>
      </c>
      <c r="N543" s="1">
        <v>0.64</v>
      </c>
      <c r="O543">
        <v>4</v>
      </c>
      <c r="P543" t="s">
        <v>19</v>
      </c>
      <c r="Q543">
        <v>0</v>
      </c>
      <c r="R543">
        <v>0</v>
      </c>
    </row>
    <row r="544" spans="1:18" x14ac:dyDescent="0.25">
      <c r="A544">
        <v>543</v>
      </c>
      <c r="B544" t="s">
        <v>23</v>
      </c>
      <c r="C544" s="1">
        <v>0.6</v>
      </c>
      <c r="D544" s="1">
        <v>0.74</v>
      </c>
      <c r="E544" s="1">
        <v>0.89</v>
      </c>
      <c r="F544">
        <v>9.2899999999999991</v>
      </c>
      <c r="G544">
        <v>87</v>
      </c>
      <c r="H544">
        <v>41</v>
      </c>
      <c r="I544">
        <v>51</v>
      </c>
      <c r="J544">
        <v>0</v>
      </c>
      <c r="K544">
        <v>5</v>
      </c>
      <c r="L544">
        <v>18</v>
      </c>
      <c r="M544">
        <v>5</v>
      </c>
      <c r="N544" s="1">
        <v>0.82</v>
      </c>
      <c r="O544">
        <v>0</v>
      </c>
      <c r="P544" t="s">
        <v>18</v>
      </c>
      <c r="Q544">
        <v>0</v>
      </c>
      <c r="R544">
        <v>0</v>
      </c>
    </row>
    <row r="545" spans="1:18" x14ac:dyDescent="0.25">
      <c r="A545">
        <v>544</v>
      </c>
      <c r="B545" t="s">
        <v>22</v>
      </c>
      <c r="C545" s="1">
        <v>0.7</v>
      </c>
      <c r="D545" s="1">
        <v>0.84</v>
      </c>
      <c r="E545" s="1">
        <v>0.82</v>
      </c>
      <c r="F545">
        <v>8.14</v>
      </c>
      <c r="G545">
        <v>46</v>
      </c>
      <c r="H545">
        <v>57</v>
      </c>
      <c r="I545">
        <v>44</v>
      </c>
      <c r="J545">
        <v>2</v>
      </c>
      <c r="K545">
        <v>5</v>
      </c>
      <c r="L545">
        <v>9</v>
      </c>
      <c r="M545">
        <v>0</v>
      </c>
      <c r="N545" s="1">
        <v>0.7</v>
      </c>
      <c r="O545">
        <v>1</v>
      </c>
      <c r="P545" t="s">
        <v>19</v>
      </c>
      <c r="Q545">
        <v>0</v>
      </c>
      <c r="R545">
        <v>0</v>
      </c>
    </row>
    <row r="546" spans="1:18" x14ac:dyDescent="0.25">
      <c r="A546">
        <v>545</v>
      </c>
      <c r="B546" t="s">
        <v>23</v>
      </c>
      <c r="C546" s="1">
        <v>0.84</v>
      </c>
      <c r="D546" s="1">
        <v>0.88</v>
      </c>
      <c r="E546" s="1">
        <v>0.57999999999999996</v>
      </c>
      <c r="F546">
        <v>9.0399999999999991</v>
      </c>
      <c r="G546">
        <v>48</v>
      </c>
      <c r="H546">
        <v>66</v>
      </c>
      <c r="I546">
        <v>46</v>
      </c>
      <c r="J546">
        <v>4</v>
      </c>
      <c r="K546">
        <v>4</v>
      </c>
      <c r="L546">
        <v>15</v>
      </c>
      <c r="M546">
        <v>5</v>
      </c>
      <c r="N546" s="1">
        <v>0.83</v>
      </c>
      <c r="O546">
        <v>4</v>
      </c>
      <c r="P546" t="s">
        <v>18</v>
      </c>
      <c r="Q546">
        <v>0</v>
      </c>
      <c r="R546">
        <v>0</v>
      </c>
    </row>
    <row r="547" spans="1:18" x14ac:dyDescent="0.25">
      <c r="A547">
        <v>546</v>
      </c>
      <c r="B547" t="s">
        <v>22</v>
      </c>
      <c r="C547" s="1">
        <v>0.61</v>
      </c>
      <c r="D547" s="1">
        <v>0.56000000000000005</v>
      </c>
      <c r="E547" s="1">
        <v>0.7</v>
      </c>
      <c r="F547">
        <v>7.85</v>
      </c>
      <c r="G547">
        <v>47</v>
      </c>
      <c r="H547">
        <v>60</v>
      </c>
      <c r="I547">
        <v>83</v>
      </c>
      <c r="J547">
        <v>1</v>
      </c>
      <c r="K547">
        <v>0</v>
      </c>
      <c r="L547">
        <v>13</v>
      </c>
      <c r="M547">
        <v>2</v>
      </c>
      <c r="N547" s="1">
        <v>0.67</v>
      </c>
      <c r="O547">
        <v>4</v>
      </c>
      <c r="P547" t="s">
        <v>18</v>
      </c>
      <c r="Q547">
        <v>0</v>
      </c>
      <c r="R547">
        <v>0</v>
      </c>
    </row>
    <row r="548" spans="1:18" x14ac:dyDescent="0.25">
      <c r="A548">
        <v>547</v>
      </c>
      <c r="B548" t="s">
        <v>23</v>
      </c>
      <c r="C548" s="1">
        <v>0.75</v>
      </c>
      <c r="D548" s="1">
        <v>0.87</v>
      </c>
      <c r="E548" s="1">
        <v>0.67</v>
      </c>
      <c r="F548">
        <v>6.44</v>
      </c>
      <c r="G548">
        <v>64</v>
      </c>
      <c r="H548">
        <v>62</v>
      </c>
      <c r="I548">
        <v>62</v>
      </c>
      <c r="J548">
        <v>3</v>
      </c>
      <c r="K548">
        <v>2</v>
      </c>
      <c r="L548">
        <v>7</v>
      </c>
      <c r="M548">
        <v>3</v>
      </c>
      <c r="N548" s="1">
        <v>0.93</v>
      </c>
      <c r="O548">
        <v>4</v>
      </c>
      <c r="P548" t="s">
        <v>18</v>
      </c>
      <c r="Q548">
        <v>0</v>
      </c>
      <c r="R548">
        <v>0</v>
      </c>
    </row>
    <row r="549" spans="1:18" x14ac:dyDescent="0.25">
      <c r="A549">
        <v>548</v>
      </c>
      <c r="B549" t="s">
        <v>22</v>
      </c>
      <c r="C549" s="1">
        <v>0.68</v>
      </c>
      <c r="D549" s="1">
        <v>0.81</v>
      </c>
      <c r="E549" s="1">
        <v>0.74</v>
      </c>
      <c r="F549">
        <v>7.83</v>
      </c>
      <c r="G549">
        <v>46</v>
      </c>
      <c r="H549">
        <v>46</v>
      </c>
      <c r="I549">
        <v>41</v>
      </c>
      <c r="J549">
        <v>2</v>
      </c>
      <c r="K549">
        <v>3</v>
      </c>
      <c r="L549">
        <v>10</v>
      </c>
      <c r="M549">
        <v>4</v>
      </c>
      <c r="N549" s="1">
        <v>0.9</v>
      </c>
      <c r="O549">
        <v>5</v>
      </c>
      <c r="P549" t="s">
        <v>19</v>
      </c>
      <c r="Q549">
        <v>0</v>
      </c>
      <c r="R549">
        <v>0</v>
      </c>
    </row>
    <row r="550" spans="1:18" x14ac:dyDescent="0.25">
      <c r="A550">
        <v>549</v>
      </c>
      <c r="B550" t="s">
        <v>22</v>
      </c>
      <c r="C550" s="1">
        <v>0.94</v>
      </c>
      <c r="D550" s="1">
        <v>0.52</v>
      </c>
      <c r="E550" s="1">
        <v>0.59</v>
      </c>
      <c r="F550">
        <v>7.1</v>
      </c>
      <c r="G550">
        <v>81</v>
      </c>
      <c r="H550">
        <v>91</v>
      </c>
      <c r="I550">
        <v>69</v>
      </c>
      <c r="J550">
        <v>4</v>
      </c>
      <c r="K550">
        <v>4</v>
      </c>
      <c r="L550">
        <v>18</v>
      </c>
      <c r="M550">
        <v>1</v>
      </c>
      <c r="N550" s="1">
        <v>0.81</v>
      </c>
      <c r="O550">
        <v>5</v>
      </c>
      <c r="P550" t="s">
        <v>19</v>
      </c>
      <c r="Q550">
        <v>0</v>
      </c>
      <c r="R550">
        <v>0</v>
      </c>
    </row>
    <row r="551" spans="1:18" x14ac:dyDescent="0.25">
      <c r="A551">
        <v>550</v>
      </c>
      <c r="B551" t="s">
        <v>23</v>
      </c>
      <c r="C551" s="1">
        <v>0.56000000000000005</v>
      </c>
      <c r="D551" s="1">
        <v>0.94</v>
      </c>
      <c r="E551" s="1">
        <v>0.74</v>
      </c>
      <c r="F551">
        <v>8.5</v>
      </c>
      <c r="G551">
        <v>47</v>
      </c>
      <c r="H551">
        <v>98</v>
      </c>
      <c r="I551">
        <v>91</v>
      </c>
      <c r="J551">
        <v>0</v>
      </c>
      <c r="K551">
        <v>1</v>
      </c>
      <c r="L551">
        <v>1</v>
      </c>
      <c r="M551">
        <v>1</v>
      </c>
      <c r="N551" s="1">
        <v>0.73</v>
      </c>
      <c r="O551">
        <v>3</v>
      </c>
      <c r="P551" t="s">
        <v>18</v>
      </c>
      <c r="Q551">
        <v>0</v>
      </c>
      <c r="R551">
        <v>0</v>
      </c>
    </row>
    <row r="552" spans="1:18" x14ac:dyDescent="0.25">
      <c r="A552">
        <v>551</v>
      </c>
      <c r="B552" t="s">
        <v>23</v>
      </c>
      <c r="C552" s="1">
        <v>0.56000000000000005</v>
      </c>
      <c r="D552" s="1">
        <v>0.88</v>
      </c>
      <c r="E552" s="1">
        <v>0.78</v>
      </c>
      <c r="F552">
        <v>7.55</v>
      </c>
      <c r="G552">
        <v>63</v>
      </c>
      <c r="H552">
        <v>87</v>
      </c>
      <c r="I552">
        <v>88</v>
      </c>
      <c r="J552">
        <v>4</v>
      </c>
      <c r="K552">
        <v>3</v>
      </c>
      <c r="L552">
        <v>4</v>
      </c>
      <c r="M552">
        <v>2</v>
      </c>
      <c r="N552" s="1">
        <v>0.64</v>
      </c>
      <c r="O552">
        <v>1</v>
      </c>
      <c r="P552" t="s">
        <v>18</v>
      </c>
      <c r="Q552">
        <v>1</v>
      </c>
      <c r="R552">
        <v>3.84</v>
      </c>
    </row>
    <row r="553" spans="1:18" x14ac:dyDescent="0.25">
      <c r="A553">
        <v>552</v>
      </c>
      <c r="B553" t="s">
        <v>22</v>
      </c>
      <c r="C553" s="1">
        <v>0.75</v>
      </c>
      <c r="D553" s="1">
        <v>0.86</v>
      </c>
      <c r="E553" s="1">
        <v>0.88</v>
      </c>
      <c r="F553">
        <v>9.1</v>
      </c>
      <c r="G553">
        <v>56</v>
      </c>
      <c r="H553">
        <v>58</v>
      </c>
      <c r="I553">
        <v>84</v>
      </c>
      <c r="J553">
        <v>0</v>
      </c>
      <c r="K553">
        <v>0</v>
      </c>
      <c r="L553">
        <v>10</v>
      </c>
      <c r="M553">
        <v>5</v>
      </c>
      <c r="N553" s="1">
        <v>0.76</v>
      </c>
      <c r="O553">
        <v>5</v>
      </c>
      <c r="P553" t="s">
        <v>19</v>
      </c>
      <c r="Q553">
        <v>0</v>
      </c>
      <c r="R553">
        <v>0</v>
      </c>
    </row>
    <row r="554" spans="1:18" x14ac:dyDescent="0.25">
      <c r="A554">
        <v>553</v>
      </c>
      <c r="B554" t="s">
        <v>23</v>
      </c>
      <c r="C554" s="1">
        <v>0.89</v>
      </c>
      <c r="D554" s="1">
        <v>0.71</v>
      </c>
      <c r="E554" s="1">
        <v>0.88</v>
      </c>
      <c r="F554">
        <v>8.42</v>
      </c>
      <c r="G554">
        <v>51</v>
      </c>
      <c r="H554">
        <v>48</v>
      </c>
      <c r="I554">
        <v>76</v>
      </c>
      <c r="J554">
        <v>0</v>
      </c>
      <c r="K554">
        <v>3</v>
      </c>
      <c r="L554">
        <v>6</v>
      </c>
      <c r="M554">
        <v>1</v>
      </c>
      <c r="N554" s="1">
        <v>0.77</v>
      </c>
      <c r="O554">
        <v>2</v>
      </c>
      <c r="P554" t="s">
        <v>19</v>
      </c>
      <c r="Q554">
        <v>0</v>
      </c>
      <c r="R554">
        <v>0</v>
      </c>
    </row>
    <row r="555" spans="1:18" x14ac:dyDescent="0.25">
      <c r="A555">
        <v>554</v>
      </c>
      <c r="B555" t="s">
        <v>22</v>
      </c>
      <c r="C555" s="1">
        <v>0.54</v>
      </c>
      <c r="D555" s="1">
        <v>0.56999999999999995</v>
      </c>
      <c r="E555" s="1">
        <v>0.73</v>
      </c>
      <c r="F555">
        <v>8.44</v>
      </c>
      <c r="G555">
        <v>85</v>
      </c>
      <c r="H555">
        <v>51</v>
      </c>
      <c r="I555">
        <v>44</v>
      </c>
      <c r="J555">
        <v>0</v>
      </c>
      <c r="K555">
        <v>4</v>
      </c>
      <c r="L555">
        <v>7</v>
      </c>
      <c r="M555">
        <v>5</v>
      </c>
      <c r="N555" s="1">
        <v>0.78</v>
      </c>
      <c r="O555">
        <v>4</v>
      </c>
      <c r="P555" t="s">
        <v>19</v>
      </c>
      <c r="Q555">
        <v>0</v>
      </c>
      <c r="R555">
        <v>0</v>
      </c>
    </row>
    <row r="556" spans="1:18" x14ac:dyDescent="0.25">
      <c r="A556">
        <v>555</v>
      </c>
      <c r="B556" t="s">
        <v>23</v>
      </c>
      <c r="C556" s="1">
        <v>0.7</v>
      </c>
      <c r="D556" s="1">
        <v>0.66</v>
      </c>
      <c r="E556" s="1">
        <v>0.71</v>
      </c>
      <c r="F556">
        <v>6.43</v>
      </c>
      <c r="G556">
        <v>70</v>
      </c>
      <c r="H556">
        <v>85</v>
      </c>
      <c r="I556">
        <v>59</v>
      </c>
      <c r="J556">
        <v>0</v>
      </c>
      <c r="K556">
        <v>0</v>
      </c>
      <c r="L556">
        <v>16</v>
      </c>
      <c r="M556">
        <v>4</v>
      </c>
      <c r="N556" s="1">
        <v>0.66</v>
      </c>
      <c r="O556">
        <v>2</v>
      </c>
      <c r="P556" t="s">
        <v>19</v>
      </c>
      <c r="Q556">
        <v>0</v>
      </c>
      <c r="R556">
        <v>0</v>
      </c>
    </row>
    <row r="557" spans="1:18" x14ac:dyDescent="0.25">
      <c r="A557">
        <v>556</v>
      </c>
      <c r="B557" t="s">
        <v>22</v>
      </c>
      <c r="C557" s="1">
        <v>0.63</v>
      </c>
      <c r="D557" s="1">
        <v>0.76</v>
      </c>
      <c r="E557" s="1">
        <v>0.59</v>
      </c>
      <c r="F557">
        <v>9.73</v>
      </c>
      <c r="G557">
        <v>51</v>
      </c>
      <c r="H557">
        <v>69</v>
      </c>
      <c r="I557">
        <v>65</v>
      </c>
      <c r="J557">
        <v>1</v>
      </c>
      <c r="K557">
        <v>5</v>
      </c>
      <c r="L557">
        <v>11</v>
      </c>
      <c r="M557">
        <v>2</v>
      </c>
      <c r="N557" s="1">
        <v>0.85</v>
      </c>
      <c r="O557">
        <v>3</v>
      </c>
      <c r="P557" t="s">
        <v>19</v>
      </c>
      <c r="Q557">
        <v>0</v>
      </c>
      <c r="R557">
        <v>0</v>
      </c>
    </row>
    <row r="558" spans="1:18" x14ac:dyDescent="0.25">
      <c r="A558">
        <v>557</v>
      </c>
      <c r="B558" t="s">
        <v>22</v>
      </c>
      <c r="C558" s="1">
        <v>0.53</v>
      </c>
      <c r="D558" s="1">
        <v>0.82</v>
      </c>
      <c r="E558" s="1">
        <v>0.79</v>
      </c>
      <c r="F558">
        <v>9.1199999999999992</v>
      </c>
      <c r="G558">
        <v>96</v>
      </c>
      <c r="H558">
        <v>46</v>
      </c>
      <c r="I558">
        <v>83</v>
      </c>
      <c r="J558">
        <v>0</v>
      </c>
      <c r="K558">
        <v>1</v>
      </c>
      <c r="L558">
        <v>17</v>
      </c>
      <c r="M558">
        <v>5</v>
      </c>
      <c r="N558" s="1">
        <v>0.84</v>
      </c>
      <c r="O558">
        <v>0</v>
      </c>
      <c r="P558" t="s">
        <v>18</v>
      </c>
      <c r="Q558">
        <v>0</v>
      </c>
      <c r="R558">
        <v>0</v>
      </c>
    </row>
    <row r="559" spans="1:18" x14ac:dyDescent="0.25">
      <c r="A559">
        <v>558</v>
      </c>
      <c r="B559" t="s">
        <v>22</v>
      </c>
      <c r="C559" s="1">
        <v>0.72</v>
      </c>
      <c r="D559" s="1">
        <v>0.66</v>
      </c>
      <c r="E559" s="1">
        <v>0.72</v>
      </c>
      <c r="F559">
        <v>8.89</v>
      </c>
      <c r="G559">
        <v>41</v>
      </c>
      <c r="H559">
        <v>41</v>
      </c>
      <c r="I559">
        <v>83</v>
      </c>
      <c r="J559">
        <v>1</v>
      </c>
      <c r="K559">
        <v>1</v>
      </c>
      <c r="L559">
        <v>6</v>
      </c>
      <c r="M559">
        <v>0</v>
      </c>
      <c r="N559" s="1">
        <v>0.77</v>
      </c>
      <c r="O559">
        <v>3</v>
      </c>
      <c r="P559" t="s">
        <v>19</v>
      </c>
      <c r="Q559">
        <v>0</v>
      </c>
      <c r="R559">
        <v>0</v>
      </c>
    </row>
    <row r="560" spans="1:18" x14ac:dyDescent="0.25">
      <c r="A560">
        <v>559</v>
      </c>
      <c r="B560" t="s">
        <v>22</v>
      </c>
      <c r="C560" s="1">
        <v>0.91</v>
      </c>
      <c r="D560" s="1">
        <v>0.91</v>
      </c>
      <c r="E560" s="1">
        <v>0.62</v>
      </c>
      <c r="F560">
        <v>6.92</v>
      </c>
      <c r="G560">
        <v>51</v>
      </c>
      <c r="H560">
        <v>56</v>
      </c>
      <c r="I560">
        <v>78</v>
      </c>
      <c r="J560">
        <v>3</v>
      </c>
      <c r="K560">
        <v>4</v>
      </c>
      <c r="L560">
        <v>8</v>
      </c>
      <c r="M560">
        <v>5</v>
      </c>
      <c r="N560" s="1">
        <v>0.74</v>
      </c>
      <c r="O560">
        <v>3</v>
      </c>
      <c r="P560" t="s">
        <v>18</v>
      </c>
      <c r="Q560">
        <v>0</v>
      </c>
      <c r="R560">
        <v>0</v>
      </c>
    </row>
    <row r="561" spans="1:18" x14ac:dyDescent="0.25">
      <c r="A561">
        <v>560</v>
      </c>
      <c r="B561" t="s">
        <v>22</v>
      </c>
      <c r="C561" s="1">
        <v>0.69</v>
      </c>
      <c r="D561" s="1">
        <v>0.61</v>
      </c>
      <c r="E561" s="1">
        <v>0.81</v>
      </c>
      <c r="F561">
        <v>7.8</v>
      </c>
      <c r="G561">
        <v>66</v>
      </c>
      <c r="H561">
        <v>50</v>
      </c>
      <c r="I561">
        <v>45</v>
      </c>
      <c r="J561">
        <v>1</v>
      </c>
      <c r="K561">
        <v>0</v>
      </c>
      <c r="L561">
        <v>18</v>
      </c>
      <c r="M561">
        <v>5</v>
      </c>
      <c r="N561" s="1">
        <v>0.88</v>
      </c>
      <c r="O561">
        <v>1</v>
      </c>
      <c r="P561" t="s">
        <v>18</v>
      </c>
      <c r="Q561">
        <v>0</v>
      </c>
      <c r="R561">
        <v>0</v>
      </c>
    </row>
    <row r="562" spans="1:18" x14ac:dyDescent="0.25">
      <c r="A562">
        <v>561</v>
      </c>
      <c r="B562" t="s">
        <v>22</v>
      </c>
      <c r="C562" s="1">
        <v>0.64</v>
      </c>
      <c r="D562" s="1">
        <v>0.76</v>
      </c>
      <c r="E562" s="1">
        <v>0.69</v>
      </c>
      <c r="F562">
        <v>6.09</v>
      </c>
      <c r="G562">
        <v>85</v>
      </c>
      <c r="H562">
        <v>89</v>
      </c>
      <c r="I562">
        <v>68</v>
      </c>
      <c r="J562">
        <v>0</v>
      </c>
      <c r="K562">
        <v>1</v>
      </c>
      <c r="L562">
        <v>13</v>
      </c>
      <c r="M562">
        <v>2</v>
      </c>
      <c r="N562" s="1">
        <v>0.6</v>
      </c>
      <c r="O562">
        <v>4</v>
      </c>
      <c r="P562" t="s">
        <v>18</v>
      </c>
      <c r="Q562">
        <v>0</v>
      </c>
      <c r="R562">
        <v>0</v>
      </c>
    </row>
    <row r="563" spans="1:18" x14ac:dyDescent="0.25">
      <c r="A563">
        <v>562</v>
      </c>
      <c r="B563" t="s">
        <v>23</v>
      </c>
      <c r="C563" s="1">
        <v>0.94</v>
      </c>
      <c r="D563" s="1">
        <v>0.56999999999999995</v>
      </c>
      <c r="E563" s="1">
        <v>0.67</v>
      </c>
      <c r="F563">
        <v>7.82</v>
      </c>
      <c r="G563">
        <v>46</v>
      </c>
      <c r="H563">
        <v>51</v>
      </c>
      <c r="I563">
        <v>49</v>
      </c>
      <c r="J563">
        <v>3</v>
      </c>
      <c r="K563">
        <v>0</v>
      </c>
      <c r="L563">
        <v>23</v>
      </c>
      <c r="M563">
        <v>0</v>
      </c>
      <c r="N563" s="1">
        <v>0.63</v>
      </c>
      <c r="O563">
        <v>3</v>
      </c>
      <c r="P563" t="s">
        <v>18</v>
      </c>
      <c r="Q563">
        <v>0</v>
      </c>
      <c r="R563">
        <v>0</v>
      </c>
    </row>
    <row r="564" spans="1:18" x14ac:dyDescent="0.25">
      <c r="A564">
        <v>563</v>
      </c>
      <c r="B564" t="s">
        <v>23</v>
      </c>
      <c r="C564" s="1">
        <v>0.78</v>
      </c>
      <c r="D564" s="1">
        <v>0.72</v>
      </c>
      <c r="E564" s="1">
        <v>0.7</v>
      </c>
      <c r="F564">
        <v>6.13</v>
      </c>
      <c r="G564">
        <v>97</v>
      </c>
      <c r="H564">
        <v>42</v>
      </c>
      <c r="I564">
        <v>90</v>
      </c>
      <c r="J564">
        <v>4</v>
      </c>
      <c r="K564">
        <v>3</v>
      </c>
      <c r="L564">
        <v>18</v>
      </c>
      <c r="M564">
        <v>1</v>
      </c>
      <c r="N564" s="1">
        <v>0.68</v>
      </c>
      <c r="O564">
        <v>4</v>
      </c>
      <c r="P564" t="s">
        <v>19</v>
      </c>
      <c r="Q564">
        <v>0</v>
      </c>
      <c r="R564">
        <v>0</v>
      </c>
    </row>
    <row r="565" spans="1:18" x14ac:dyDescent="0.25">
      <c r="A565">
        <v>564</v>
      </c>
      <c r="B565" t="s">
        <v>23</v>
      </c>
      <c r="C565" s="1">
        <v>0.56999999999999995</v>
      </c>
      <c r="D565" s="1">
        <v>0.91</v>
      </c>
      <c r="E565" s="1">
        <v>0.76</v>
      </c>
      <c r="F565">
        <v>7.88</v>
      </c>
      <c r="G565">
        <v>97</v>
      </c>
      <c r="H565">
        <v>60</v>
      </c>
      <c r="I565">
        <v>55</v>
      </c>
      <c r="J565">
        <v>1</v>
      </c>
      <c r="K565">
        <v>2</v>
      </c>
      <c r="L565">
        <v>19</v>
      </c>
      <c r="M565">
        <v>4</v>
      </c>
      <c r="N565" s="1">
        <v>0.95</v>
      </c>
      <c r="O565">
        <v>2</v>
      </c>
      <c r="P565" t="s">
        <v>18</v>
      </c>
      <c r="Q565">
        <v>1</v>
      </c>
      <c r="R565">
        <v>9.7200000000000006</v>
      </c>
    </row>
    <row r="566" spans="1:18" x14ac:dyDescent="0.25">
      <c r="A566">
        <v>565</v>
      </c>
      <c r="B566" t="s">
        <v>22</v>
      </c>
      <c r="C566" s="1">
        <v>0.9</v>
      </c>
      <c r="D566" s="1">
        <v>0.78</v>
      </c>
      <c r="E566" s="1">
        <v>0.74</v>
      </c>
      <c r="F566">
        <v>8.2899999999999991</v>
      </c>
      <c r="G566">
        <v>52</v>
      </c>
      <c r="H566">
        <v>53</v>
      </c>
      <c r="I566">
        <v>73</v>
      </c>
      <c r="J566">
        <v>4</v>
      </c>
      <c r="K566">
        <v>2</v>
      </c>
      <c r="L566">
        <v>17</v>
      </c>
      <c r="M566">
        <v>5</v>
      </c>
      <c r="N566" s="1">
        <v>0.91</v>
      </c>
      <c r="O566">
        <v>0</v>
      </c>
      <c r="P566" t="s">
        <v>18</v>
      </c>
      <c r="Q566">
        <v>0</v>
      </c>
      <c r="R566">
        <v>0</v>
      </c>
    </row>
    <row r="567" spans="1:18" x14ac:dyDescent="0.25">
      <c r="A567">
        <v>566</v>
      </c>
      <c r="B567" t="s">
        <v>22</v>
      </c>
      <c r="C567" s="1">
        <v>0.68</v>
      </c>
      <c r="D567" s="1">
        <v>0.69</v>
      </c>
      <c r="E567" s="1">
        <v>0.67</v>
      </c>
      <c r="F567">
        <v>7.18</v>
      </c>
      <c r="G567">
        <v>92</v>
      </c>
      <c r="H567">
        <v>54</v>
      </c>
      <c r="I567">
        <v>70</v>
      </c>
      <c r="J567">
        <v>3</v>
      </c>
      <c r="K567">
        <v>2</v>
      </c>
      <c r="L567">
        <v>24</v>
      </c>
      <c r="M567">
        <v>3</v>
      </c>
      <c r="N567" s="1">
        <v>0.83</v>
      </c>
      <c r="O567">
        <v>0</v>
      </c>
      <c r="P567" t="s">
        <v>19</v>
      </c>
      <c r="Q567">
        <v>0</v>
      </c>
      <c r="R567">
        <v>0</v>
      </c>
    </row>
    <row r="568" spans="1:18" x14ac:dyDescent="0.25">
      <c r="A568">
        <v>567</v>
      </c>
      <c r="B568" t="s">
        <v>22</v>
      </c>
      <c r="C568" s="1">
        <v>0.88</v>
      </c>
      <c r="D568" s="1">
        <v>0.65</v>
      </c>
      <c r="E568" s="1">
        <v>0.74</v>
      </c>
      <c r="F568">
        <v>7.64</v>
      </c>
      <c r="G568">
        <v>75</v>
      </c>
      <c r="H568">
        <v>90</v>
      </c>
      <c r="I568">
        <v>75</v>
      </c>
      <c r="J568">
        <v>1</v>
      </c>
      <c r="K568">
        <v>1</v>
      </c>
      <c r="L568">
        <v>14</v>
      </c>
      <c r="M568">
        <v>2</v>
      </c>
      <c r="N568" s="1">
        <v>0.96</v>
      </c>
      <c r="O568">
        <v>2</v>
      </c>
      <c r="P568" t="s">
        <v>19</v>
      </c>
      <c r="Q568">
        <v>1</v>
      </c>
      <c r="R568">
        <v>11.19</v>
      </c>
    </row>
    <row r="569" spans="1:18" x14ac:dyDescent="0.25">
      <c r="A569">
        <v>568</v>
      </c>
      <c r="B569" t="s">
        <v>22</v>
      </c>
      <c r="C569" s="1">
        <v>0.95</v>
      </c>
      <c r="D569" s="1">
        <v>0.66</v>
      </c>
      <c r="E569" s="1">
        <v>0.56000000000000005</v>
      </c>
      <c r="F569">
        <v>9.27</v>
      </c>
      <c r="G569">
        <v>40</v>
      </c>
      <c r="H569">
        <v>81</v>
      </c>
      <c r="I569">
        <v>80</v>
      </c>
      <c r="J569">
        <v>0</v>
      </c>
      <c r="K569">
        <v>4</v>
      </c>
      <c r="L569">
        <v>20</v>
      </c>
      <c r="M569">
        <v>1</v>
      </c>
      <c r="N569" s="1">
        <v>0.77</v>
      </c>
      <c r="O569">
        <v>1</v>
      </c>
      <c r="P569" t="s">
        <v>18</v>
      </c>
      <c r="Q569">
        <v>1</v>
      </c>
      <c r="R569">
        <v>5.07</v>
      </c>
    </row>
    <row r="570" spans="1:18" x14ac:dyDescent="0.25">
      <c r="A570">
        <v>569</v>
      </c>
      <c r="B570" t="s">
        <v>23</v>
      </c>
      <c r="C570" s="1">
        <v>0.77</v>
      </c>
      <c r="D570" s="1">
        <v>0.65</v>
      </c>
      <c r="E570" s="1">
        <v>0.89</v>
      </c>
      <c r="F570">
        <v>5.97</v>
      </c>
      <c r="G570">
        <v>88</v>
      </c>
      <c r="H570">
        <v>80</v>
      </c>
      <c r="I570">
        <v>97</v>
      </c>
      <c r="J570">
        <v>1</v>
      </c>
      <c r="K570">
        <v>2</v>
      </c>
      <c r="L570">
        <v>20</v>
      </c>
      <c r="M570">
        <v>5</v>
      </c>
      <c r="N570" s="1">
        <v>0.74</v>
      </c>
      <c r="O570">
        <v>2</v>
      </c>
      <c r="P570" t="s">
        <v>19</v>
      </c>
      <c r="Q570">
        <v>0</v>
      </c>
      <c r="R570">
        <v>0</v>
      </c>
    </row>
    <row r="571" spans="1:18" x14ac:dyDescent="0.25">
      <c r="A571">
        <v>570</v>
      </c>
      <c r="B571" t="s">
        <v>23</v>
      </c>
      <c r="C571" s="1">
        <v>0.95</v>
      </c>
      <c r="D571" s="1">
        <v>0.68</v>
      </c>
      <c r="E571" s="1">
        <v>0.73</v>
      </c>
      <c r="F571">
        <v>8.9</v>
      </c>
      <c r="G571">
        <v>74</v>
      </c>
      <c r="H571">
        <v>49</v>
      </c>
      <c r="I571">
        <v>44</v>
      </c>
      <c r="J571">
        <v>0</v>
      </c>
      <c r="K571">
        <v>5</v>
      </c>
      <c r="L571">
        <v>3</v>
      </c>
      <c r="M571">
        <v>4</v>
      </c>
      <c r="N571" s="1">
        <v>0.79</v>
      </c>
      <c r="O571">
        <v>5</v>
      </c>
      <c r="P571" t="s">
        <v>19</v>
      </c>
      <c r="Q571">
        <v>0</v>
      </c>
      <c r="R571">
        <v>0</v>
      </c>
    </row>
    <row r="572" spans="1:18" x14ac:dyDescent="0.25">
      <c r="A572">
        <v>571</v>
      </c>
      <c r="B572" t="s">
        <v>22</v>
      </c>
      <c r="C572" s="1">
        <v>0.76</v>
      </c>
      <c r="D572" s="1">
        <v>0.56999999999999995</v>
      </c>
      <c r="E572" s="1">
        <v>0.6</v>
      </c>
      <c r="F572">
        <v>6.23</v>
      </c>
      <c r="G572">
        <v>69</v>
      </c>
      <c r="H572">
        <v>91</v>
      </c>
      <c r="I572">
        <v>72</v>
      </c>
      <c r="J572">
        <v>2</v>
      </c>
      <c r="K572">
        <v>4</v>
      </c>
      <c r="L572">
        <v>12</v>
      </c>
      <c r="M572">
        <v>3</v>
      </c>
      <c r="N572" s="1">
        <v>0.99</v>
      </c>
      <c r="O572">
        <v>2</v>
      </c>
      <c r="P572" t="s">
        <v>19</v>
      </c>
      <c r="Q572">
        <v>0</v>
      </c>
      <c r="R572">
        <v>0</v>
      </c>
    </row>
    <row r="573" spans="1:18" x14ac:dyDescent="0.25">
      <c r="A573">
        <v>572</v>
      </c>
      <c r="B573" t="s">
        <v>23</v>
      </c>
      <c r="C573" s="1">
        <v>0.53</v>
      </c>
      <c r="D573" s="1">
        <v>0.87</v>
      </c>
      <c r="E573" s="1">
        <v>0.68</v>
      </c>
      <c r="F573">
        <v>5.66</v>
      </c>
      <c r="G573">
        <v>70</v>
      </c>
      <c r="H573">
        <v>94</v>
      </c>
      <c r="I573">
        <v>82</v>
      </c>
      <c r="J573">
        <v>1</v>
      </c>
      <c r="K573">
        <v>2</v>
      </c>
      <c r="L573">
        <v>4</v>
      </c>
      <c r="M573">
        <v>2</v>
      </c>
      <c r="N573" s="1">
        <v>0.61</v>
      </c>
      <c r="O573">
        <v>5</v>
      </c>
      <c r="P573" t="s">
        <v>19</v>
      </c>
      <c r="Q573">
        <v>0</v>
      </c>
      <c r="R573">
        <v>0</v>
      </c>
    </row>
    <row r="574" spans="1:18" x14ac:dyDescent="0.25">
      <c r="A574">
        <v>573</v>
      </c>
      <c r="B574" t="s">
        <v>23</v>
      </c>
      <c r="C574" s="1">
        <v>0.64</v>
      </c>
      <c r="D574" s="1">
        <v>0.87</v>
      </c>
      <c r="E574" s="1">
        <v>0.57999999999999996</v>
      </c>
      <c r="F574">
        <v>6.3</v>
      </c>
      <c r="G574">
        <v>56</v>
      </c>
      <c r="H574">
        <v>75</v>
      </c>
      <c r="I574">
        <v>58</v>
      </c>
      <c r="J574">
        <v>1</v>
      </c>
      <c r="K574">
        <v>3</v>
      </c>
      <c r="L574">
        <v>11</v>
      </c>
      <c r="M574">
        <v>4</v>
      </c>
      <c r="N574" s="1">
        <v>0.84</v>
      </c>
      <c r="O574">
        <v>1</v>
      </c>
      <c r="P574" t="s">
        <v>19</v>
      </c>
      <c r="Q574">
        <v>0</v>
      </c>
      <c r="R574">
        <v>0</v>
      </c>
    </row>
    <row r="575" spans="1:18" x14ac:dyDescent="0.25">
      <c r="A575">
        <v>574</v>
      </c>
      <c r="B575" t="s">
        <v>22</v>
      </c>
      <c r="C575" s="1">
        <v>0.84</v>
      </c>
      <c r="D575" s="1">
        <v>0.78</v>
      </c>
      <c r="E575" s="1">
        <v>0.76</v>
      </c>
      <c r="F575">
        <v>8.7899999999999991</v>
      </c>
      <c r="G575">
        <v>47</v>
      </c>
      <c r="H575">
        <v>90</v>
      </c>
      <c r="I575">
        <v>71</v>
      </c>
      <c r="J575">
        <v>4</v>
      </c>
      <c r="K575">
        <v>2</v>
      </c>
      <c r="L575">
        <v>16</v>
      </c>
      <c r="M575">
        <v>1</v>
      </c>
      <c r="N575" s="1">
        <v>0.72</v>
      </c>
      <c r="O575">
        <v>1</v>
      </c>
      <c r="P575" t="s">
        <v>18</v>
      </c>
      <c r="Q575">
        <v>1</v>
      </c>
      <c r="R575">
        <v>11.77</v>
      </c>
    </row>
    <row r="576" spans="1:18" x14ac:dyDescent="0.25">
      <c r="A576">
        <v>575</v>
      </c>
      <c r="B576" t="s">
        <v>23</v>
      </c>
      <c r="C576" s="1">
        <v>0.86</v>
      </c>
      <c r="D576" s="1">
        <v>0.9</v>
      </c>
      <c r="E576" s="1">
        <v>0.88</v>
      </c>
      <c r="F576">
        <v>7.24</v>
      </c>
      <c r="G576">
        <v>42</v>
      </c>
      <c r="H576">
        <v>49</v>
      </c>
      <c r="I576">
        <v>96</v>
      </c>
      <c r="J576">
        <v>4</v>
      </c>
      <c r="K576">
        <v>4</v>
      </c>
      <c r="L576">
        <v>9</v>
      </c>
      <c r="M576">
        <v>5</v>
      </c>
      <c r="N576" s="1">
        <v>0.86</v>
      </c>
      <c r="O576">
        <v>3</v>
      </c>
      <c r="P576" t="s">
        <v>19</v>
      </c>
      <c r="Q576">
        <v>0</v>
      </c>
      <c r="R576">
        <v>0</v>
      </c>
    </row>
    <row r="577" spans="1:18" x14ac:dyDescent="0.25">
      <c r="A577">
        <v>576</v>
      </c>
      <c r="B577" t="s">
        <v>22</v>
      </c>
      <c r="C577" s="1">
        <v>0.5</v>
      </c>
      <c r="D577" s="1">
        <v>0.85</v>
      </c>
      <c r="E577" s="1">
        <v>0.81</v>
      </c>
      <c r="F577">
        <v>9.25</v>
      </c>
      <c r="G577">
        <v>98</v>
      </c>
      <c r="H577">
        <v>56</v>
      </c>
      <c r="I577">
        <v>62</v>
      </c>
      <c r="J577">
        <v>3</v>
      </c>
      <c r="K577">
        <v>1</v>
      </c>
      <c r="L577">
        <v>11</v>
      </c>
      <c r="M577">
        <v>5</v>
      </c>
      <c r="N577" s="1">
        <v>0.72</v>
      </c>
      <c r="O577">
        <v>4</v>
      </c>
      <c r="P577" t="s">
        <v>19</v>
      </c>
      <c r="Q577">
        <v>0</v>
      </c>
      <c r="R577">
        <v>0</v>
      </c>
    </row>
    <row r="578" spans="1:18" x14ac:dyDescent="0.25">
      <c r="A578">
        <v>577</v>
      </c>
      <c r="B578" t="s">
        <v>23</v>
      </c>
      <c r="C578" s="1">
        <v>0.52</v>
      </c>
      <c r="D578" s="1">
        <v>0.75</v>
      </c>
      <c r="E578" s="1">
        <v>0.61</v>
      </c>
      <c r="F578">
        <v>7.76</v>
      </c>
      <c r="G578">
        <v>49</v>
      </c>
      <c r="H578">
        <v>83</v>
      </c>
      <c r="I578">
        <v>42</v>
      </c>
      <c r="J578">
        <v>0</v>
      </c>
      <c r="K578">
        <v>5</v>
      </c>
      <c r="L578">
        <v>5</v>
      </c>
      <c r="M578">
        <v>5</v>
      </c>
      <c r="N578" s="1">
        <v>0.87</v>
      </c>
      <c r="O578">
        <v>0</v>
      </c>
      <c r="P578" t="s">
        <v>19</v>
      </c>
      <c r="Q578">
        <v>0</v>
      </c>
      <c r="R578">
        <v>0</v>
      </c>
    </row>
    <row r="579" spans="1:18" x14ac:dyDescent="0.25">
      <c r="A579">
        <v>578</v>
      </c>
      <c r="B579" t="s">
        <v>22</v>
      </c>
      <c r="C579" s="1">
        <v>0.73</v>
      </c>
      <c r="D579" s="1">
        <v>0.8</v>
      </c>
      <c r="E579" s="1">
        <v>0.56999999999999995</v>
      </c>
      <c r="F579">
        <v>5.6</v>
      </c>
      <c r="G579">
        <v>73</v>
      </c>
      <c r="H579">
        <v>64</v>
      </c>
      <c r="I579">
        <v>40</v>
      </c>
      <c r="J579">
        <v>4</v>
      </c>
      <c r="K579">
        <v>3</v>
      </c>
      <c r="L579">
        <v>19</v>
      </c>
      <c r="M579">
        <v>2</v>
      </c>
      <c r="N579" s="1">
        <v>0.74</v>
      </c>
      <c r="O579">
        <v>1</v>
      </c>
      <c r="P579" t="s">
        <v>19</v>
      </c>
      <c r="Q579">
        <v>0</v>
      </c>
      <c r="R579">
        <v>0</v>
      </c>
    </row>
    <row r="580" spans="1:18" x14ac:dyDescent="0.25">
      <c r="A580">
        <v>579</v>
      </c>
      <c r="B580" t="s">
        <v>22</v>
      </c>
      <c r="C580" s="1">
        <v>0.76</v>
      </c>
      <c r="D580" s="1">
        <v>0.93</v>
      </c>
      <c r="E580" s="1">
        <v>0.87</v>
      </c>
      <c r="F580">
        <v>8.58</v>
      </c>
      <c r="G580">
        <v>61</v>
      </c>
      <c r="H580">
        <v>66</v>
      </c>
      <c r="I580">
        <v>75</v>
      </c>
      <c r="J580">
        <v>3</v>
      </c>
      <c r="K580">
        <v>4</v>
      </c>
      <c r="L580">
        <v>19</v>
      </c>
      <c r="M580">
        <v>5</v>
      </c>
      <c r="N580" s="1">
        <v>0.88</v>
      </c>
      <c r="O580">
        <v>5</v>
      </c>
      <c r="P580" t="s">
        <v>18</v>
      </c>
      <c r="Q580">
        <v>0</v>
      </c>
      <c r="R580">
        <v>0</v>
      </c>
    </row>
    <row r="581" spans="1:18" x14ac:dyDescent="0.25">
      <c r="A581">
        <v>580</v>
      </c>
      <c r="B581" t="s">
        <v>22</v>
      </c>
      <c r="C581" s="1">
        <v>0.89</v>
      </c>
      <c r="D581" s="1">
        <v>0.61</v>
      </c>
      <c r="E581" s="1">
        <v>0.56000000000000005</v>
      </c>
      <c r="F581">
        <v>5.97</v>
      </c>
      <c r="G581">
        <v>43</v>
      </c>
      <c r="H581">
        <v>72</v>
      </c>
      <c r="I581">
        <v>80</v>
      </c>
      <c r="J581">
        <v>0</v>
      </c>
      <c r="K581">
        <v>0</v>
      </c>
      <c r="L581">
        <v>11</v>
      </c>
      <c r="M581">
        <v>2</v>
      </c>
      <c r="N581" s="1">
        <v>0.8</v>
      </c>
      <c r="O581">
        <v>1</v>
      </c>
      <c r="P581" t="s">
        <v>19</v>
      </c>
      <c r="Q581">
        <v>0</v>
      </c>
      <c r="R581">
        <v>0</v>
      </c>
    </row>
    <row r="582" spans="1:18" x14ac:dyDescent="0.25">
      <c r="A582">
        <v>581</v>
      </c>
      <c r="B582" t="s">
        <v>22</v>
      </c>
      <c r="C582" s="1">
        <v>0.85</v>
      </c>
      <c r="D582" s="1">
        <v>0.66</v>
      </c>
      <c r="E582" s="1">
        <v>0.7</v>
      </c>
      <c r="F582">
        <v>8.89</v>
      </c>
      <c r="G582">
        <v>71</v>
      </c>
      <c r="H582">
        <v>50</v>
      </c>
      <c r="I582">
        <v>67</v>
      </c>
      <c r="J582">
        <v>0</v>
      </c>
      <c r="K582">
        <v>2</v>
      </c>
      <c r="L582">
        <v>12</v>
      </c>
      <c r="M582">
        <v>5</v>
      </c>
      <c r="N582" s="1">
        <v>0.9</v>
      </c>
      <c r="O582">
        <v>3</v>
      </c>
      <c r="P582" t="s">
        <v>18</v>
      </c>
      <c r="Q582">
        <v>0</v>
      </c>
      <c r="R582">
        <v>0</v>
      </c>
    </row>
    <row r="583" spans="1:18" x14ac:dyDescent="0.25">
      <c r="A583">
        <v>582</v>
      </c>
      <c r="B583" t="s">
        <v>23</v>
      </c>
      <c r="C583" s="1">
        <v>0.83</v>
      </c>
      <c r="D583" s="1">
        <v>0.64</v>
      </c>
      <c r="E583" s="1">
        <v>0.79</v>
      </c>
      <c r="F583">
        <v>6.22</v>
      </c>
      <c r="G583">
        <v>68</v>
      </c>
      <c r="H583">
        <v>52</v>
      </c>
      <c r="I583">
        <v>87</v>
      </c>
      <c r="J583">
        <v>0</v>
      </c>
      <c r="K583">
        <v>3</v>
      </c>
      <c r="L583">
        <v>20</v>
      </c>
      <c r="M583">
        <v>0</v>
      </c>
      <c r="N583" s="1">
        <v>0.82</v>
      </c>
      <c r="O583">
        <v>3</v>
      </c>
      <c r="P583" t="s">
        <v>19</v>
      </c>
      <c r="Q583">
        <v>0</v>
      </c>
      <c r="R583">
        <v>0</v>
      </c>
    </row>
    <row r="584" spans="1:18" x14ac:dyDescent="0.25">
      <c r="A584">
        <v>583</v>
      </c>
      <c r="B584" t="s">
        <v>22</v>
      </c>
      <c r="C584" s="1">
        <v>0.78</v>
      </c>
      <c r="D584" s="1">
        <v>0.57999999999999996</v>
      </c>
      <c r="E584" s="1">
        <v>0.69</v>
      </c>
      <c r="F584">
        <v>6.99</v>
      </c>
      <c r="G584">
        <v>85</v>
      </c>
      <c r="H584">
        <v>40</v>
      </c>
      <c r="I584">
        <v>78</v>
      </c>
      <c r="J584">
        <v>2</v>
      </c>
      <c r="K584">
        <v>1</v>
      </c>
      <c r="L584">
        <v>16</v>
      </c>
      <c r="M584">
        <v>5</v>
      </c>
      <c r="N584" s="1">
        <v>0.96</v>
      </c>
      <c r="O584">
        <v>4</v>
      </c>
      <c r="P584" t="s">
        <v>18</v>
      </c>
      <c r="Q584">
        <v>0</v>
      </c>
      <c r="R584">
        <v>0</v>
      </c>
    </row>
    <row r="585" spans="1:18" x14ac:dyDescent="0.25">
      <c r="A585">
        <v>584</v>
      </c>
      <c r="B585" t="s">
        <v>22</v>
      </c>
      <c r="C585" s="1">
        <v>0.73</v>
      </c>
      <c r="D585" s="1">
        <v>0.88</v>
      </c>
      <c r="E585" s="1">
        <v>0.78</v>
      </c>
      <c r="F585">
        <v>8.77</v>
      </c>
      <c r="G585">
        <v>50</v>
      </c>
      <c r="H585">
        <v>70</v>
      </c>
      <c r="I585">
        <v>44</v>
      </c>
      <c r="J585">
        <v>0</v>
      </c>
      <c r="K585">
        <v>0</v>
      </c>
      <c r="L585">
        <v>19</v>
      </c>
      <c r="M585">
        <v>0</v>
      </c>
      <c r="N585" s="1">
        <v>0.62</v>
      </c>
      <c r="O585">
        <v>1</v>
      </c>
      <c r="P585" t="s">
        <v>19</v>
      </c>
      <c r="Q585">
        <v>0</v>
      </c>
      <c r="R585">
        <v>0</v>
      </c>
    </row>
    <row r="586" spans="1:18" x14ac:dyDescent="0.25">
      <c r="A586">
        <v>585</v>
      </c>
      <c r="B586" t="s">
        <v>22</v>
      </c>
      <c r="C586" s="1">
        <v>0.73</v>
      </c>
      <c r="D586" s="1">
        <v>0.91</v>
      </c>
      <c r="E586" s="1">
        <v>0.69</v>
      </c>
      <c r="F586">
        <v>9.6</v>
      </c>
      <c r="G586">
        <v>85</v>
      </c>
      <c r="H586">
        <v>72</v>
      </c>
      <c r="I586">
        <v>52</v>
      </c>
      <c r="J586">
        <v>3</v>
      </c>
      <c r="K586">
        <v>2</v>
      </c>
      <c r="L586">
        <v>9</v>
      </c>
      <c r="M586">
        <v>2</v>
      </c>
      <c r="N586" s="1">
        <v>0.94</v>
      </c>
      <c r="O586">
        <v>1</v>
      </c>
      <c r="P586" t="s">
        <v>19</v>
      </c>
      <c r="Q586">
        <v>0</v>
      </c>
      <c r="R586">
        <v>0</v>
      </c>
    </row>
    <row r="587" spans="1:18" x14ac:dyDescent="0.25">
      <c r="A587">
        <v>586</v>
      </c>
      <c r="B587" t="s">
        <v>23</v>
      </c>
      <c r="C587" s="1">
        <v>0.91</v>
      </c>
      <c r="D587" s="1">
        <v>0.61</v>
      </c>
      <c r="E587" s="1">
        <v>0.85</v>
      </c>
      <c r="F587">
        <v>7.1</v>
      </c>
      <c r="G587">
        <v>52</v>
      </c>
      <c r="H587">
        <v>60</v>
      </c>
      <c r="I587">
        <v>50</v>
      </c>
      <c r="J587">
        <v>0</v>
      </c>
      <c r="K587">
        <v>3</v>
      </c>
      <c r="L587">
        <v>18</v>
      </c>
      <c r="M587">
        <v>4</v>
      </c>
      <c r="N587" s="1">
        <v>0.73</v>
      </c>
      <c r="O587">
        <v>3</v>
      </c>
      <c r="P587" t="s">
        <v>18</v>
      </c>
      <c r="Q587">
        <v>0</v>
      </c>
      <c r="R587">
        <v>0</v>
      </c>
    </row>
    <row r="588" spans="1:18" x14ac:dyDescent="0.25">
      <c r="A588">
        <v>587</v>
      </c>
      <c r="B588" t="s">
        <v>22</v>
      </c>
      <c r="C588" s="1">
        <v>0.53</v>
      </c>
      <c r="D588" s="1">
        <v>0.81</v>
      </c>
      <c r="E588" s="1">
        <v>0.68</v>
      </c>
      <c r="F588">
        <v>9.07</v>
      </c>
      <c r="G588">
        <v>98</v>
      </c>
      <c r="H588">
        <v>55</v>
      </c>
      <c r="I588">
        <v>85</v>
      </c>
      <c r="J588">
        <v>0</v>
      </c>
      <c r="K588">
        <v>5</v>
      </c>
      <c r="L588">
        <v>4</v>
      </c>
      <c r="M588">
        <v>1</v>
      </c>
      <c r="N588" s="1">
        <v>0.61</v>
      </c>
      <c r="O588">
        <v>2</v>
      </c>
      <c r="P588" t="s">
        <v>19</v>
      </c>
      <c r="Q588">
        <v>0</v>
      </c>
      <c r="R588">
        <v>0</v>
      </c>
    </row>
    <row r="589" spans="1:18" x14ac:dyDescent="0.25">
      <c r="A589">
        <v>588</v>
      </c>
      <c r="B589" t="s">
        <v>23</v>
      </c>
      <c r="C589" s="1">
        <v>0.52</v>
      </c>
      <c r="D589" s="1">
        <v>0.74</v>
      </c>
      <c r="E589" s="1">
        <v>0.68</v>
      </c>
      <c r="F589">
        <v>6.32</v>
      </c>
      <c r="G589">
        <v>43</v>
      </c>
      <c r="H589">
        <v>78</v>
      </c>
      <c r="I589">
        <v>61</v>
      </c>
      <c r="J589">
        <v>3</v>
      </c>
      <c r="K589">
        <v>4</v>
      </c>
      <c r="L589">
        <v>4</v>
      </c>
      <c r="M589">
        <v>3</v>
      </c>
      <c r="N589" s="1">
        <v>0.72</v>
      </c>
      <c r="O589">
        <v>4</v>
      </c>
      <c r="P589" t="s">
        <v>18</v>
      </c>
      <c r="Q589">
        <v>0</v>
      </c>
      <c r="R589">
        <v>0</v>
      </c>
    </row>
    <row r="590" spans="1:18" x14ac:dyDescent="0.25">
      <c r="A590">
        <v>589</v>
      </c>
      <c r="B590" t="s">
        <v>22</v>
      </c>
      <c r="C590" s="1">
        <v>0.83</v>
      </c>
      <c r="D590" s="1">
        <v>0.88</v>
      </c>
      <c r="E590" s="1">
        <v>0.6</v>
      </c>
      <c r="F590">
        <v>8.9700000000000006</v>
      </c>
      <c r="G590">
        <v>41</v>
      </c>
      <c r="H590">
        <v>62</v>
      </c>
      <c r="I590">
        <v>88</v>
      </c>
      <c r="J590">
        <v>1</v>
      </c>
      <c r="K590">
        <v>2</v>
      </c>
      <c r="L590">
        <v>7</v>
      </c>
      <c r="M590">
        <v>0</v>
      </c>
      <c r="N590" s="1">
        <v>0.61</v>
      </c>
      <c r="O590">
        <v>1</v>
      </c>
      <c r="P590" t="s">
        <v>19</v>
      </c>
      <c r="Q590">
        <v>1</v>
      </c>
      <c r="R590">
        <v>10.4</v>
      </c>
    </row>
    <row r="591" spans="1:18" x14ac:dyDescent="0.25">
      <c r="A591">
        <v>590</v>
      </c>
      <c r="B591" t="s">
        <v>23</v>
      </c>
      <c r="C591" s="1">
        <v>0.72</v>
      </c>
      <c r="D591" s="1">
        <v>0.67</v>
      </c>
      <c r="E591" s="1">
        <v>0.68</v>
      </c>
      <c r="F591">
        <v>8.33</v>
      </c>
      <c r="G591">
        <v>73</v>
      </c>
      <c r="H591">
        <v>49</v>
      </c>
      <c r="I591">
        <v>62</v>
      </c>
      <c r="J591">
        <v>0</v>
      </c>
      <c r="K591">
        <v>3</v>
      </c>
      <c r="L591">
        <v>16</v>
      </c>
      <c r="M591">
        <v>1</v>
      </c>
      <c r="N591" s="1">
        <v>0.71</v>
      </c>
      <c r="O591">
        <v>0</v>
      </c>
      <c r="P591" t="s">
        <v>18</v>
      </c>
      <c r="Q591">
        <v>0</v>
      </c>
      <c r="R591">
        <v>0</v>
      </c>
    </row>
    <row r="592" spans="1:18" x14ac:dyDescent="0.25">
      <c r="A592">
        <v>591</v>
      </c>
      <c r="B592" t="s">
        <v>23</v>
      </c>
      <c r="C592" s="1">
        <v>0.72</v>
      </c>
      <c r="D592" s="1">
        <v>0.64</v>
      </c>
      <c r="E592" s="1">
        <v>0.71</v>
      </c>
      <c r="F592">
        <v>6.33</v>
      </c>
      <c r="G592">
        <v>82</v>
      </c>
      <c r="H592">
        <v>87</v>
      </c>
      <c r="I592">
        <v>51</v>
      </c>
      <c r="J592">
        <v>3</v>
      </c>
      <c r="K592">
        <v>2</v>
      </c>
      <c r="L592">
        <v>2</v>
      </c>
      <c r="M592">
        <v>5</v>
      </c>
      <c r="N592" s="1">
        <v>0.86</v>
      </c>
      <c r="O592">
        <v>0</v>
      </c>
      <c r="P592" t="s">
        <v>18</v>
      </c>
      <c r="Q592">
        <v>0</v>
      </c>
      <c r="R592">
        <v>0</v>
      </c>
    </row>
    <row r="593" spans="1:18" x14ac:dyDescent="0.25">
      <c r="A593">
        <v>592</v>
      </c>
      <c r="B593" t="s">
        <v>22</v>
      </c>
      <c r="C593" s="1">
        <v>0.94</v>
      </c>
      <c r="D593" s="1">
        <v>0.81</v>
      </c>
      <c r="E593" s="1">
        <v>0.72</v>
      </c>
      <c r="F593">
        <v>6.8</v>
      </c>
      <c r="G593">
        <v>61</v>
      </c>
      <c r="H593">
        <v>72</v>
      </c>
      <c r="I593">
        <v>92</v>
      </c>
      <c r="J593">
        <v>4</v>
      </c>
      <c r="K593">
        <v>5</v>
      </c>
      <c r="L593">
        <v>20</v>
      </c>
      <c r="M593">
        <v>2</v>
      </c>
      <c r="N593" s="1">
        <v>0.93</v>
      </c>
      <c r="O593">
        <v>5</v>
      </c>
      <c r="P593" t="s">
        <v>19</v>
      </c>
      <c r="Q593">
        <v>0</v>
      </c>
      <c r="R593">
        <v>0</v>
      </c>
    </row>
    <row r="594" spans="1:18" x14ac:dyDescent="0.25">
      <c r="A594">
        <v>593</v>
      </c>
      <c r="B594" t="s">
        <v>23</v>
      </c>
      <c r="C594" s="1">
        <v>0.54</v>
      </c>
      <c r="D594" s="1">
        <v>0.55000000000000004</v>
      </c>
      <c r="E594" s="1">
        <v>0.74</v>
      </c>
      <c r="F594">
        <v>6.07</v>
      </c>
      <c r="G594">
        <v>44</v>
      </c>
      <c r="H594">
        <v>61</v>
      </c>
      <c r="I594">
        <v>94</v>
      </c>
      <c r="J594">
        <v>3</v>
      </c>
      <c r="K594">
        <v>3</v>
      </c>
      <c r="L594">
        <v>15</v>
      </c>
      <c r="M594">
        <v>1</v>
      </c>
      <c r="N594" s="1">
        <v>0.99</v>
      </c>
      <c r="O594">
        <v>3</v>
      </c>
      <c r="P594" t="s">
        <v>18</v>
      </c>
      <c r="Q594">
        <v>0</v>
      </c>
      <c r="R594">
        <v>0</v>
      </c>
    </row>
    <row r="595" spans="1:18" x14ac:dyDescent="0.25">
      <c r="A595">
        <v>594</v>
      </c>
      <c r="B595" t="s">
        <v>22</v>
      </c>
      <c r="C595" s="1">
        <v>0.8</v>
      </c>
      <c r="D595" s="1">
        <v>0.93</v>
      </c>
      <c r="E595" s="1">
        <v>0.71</v>
      </c>
      <c r="F595">
        <v>7.15</v>
      </c>
      <c r="G595">
        <v>48</v>
      </c>
      <c r="H595">
        <v>80</v>
      </c>
      <c r="I595">
        <v>92</v>
      </c>
      <c r="J595">
        <v>2</v>
      </c>
      <c r="K595">
        <v>4</v>
      </c>
      <c r="L595">
        <v>18</v>
      </c>
      <c r="M595">
        <v>1</v>
      </c>
      <c r="N595" s="1">
        <v>0.64</v>
      </c>
      <c r="O595">
        <v>5</v>
      </c>
      <c r="P595" t="s">
        <v>19</v>
      </c>
      <c r="Q595">
        <v>0</v>
      </c>
      <c r="R595">
        <v>0</v>
      </c>
    </row>
    <row r="596" spans="1:18" x14ac:dyDescent="0.25">
      <c r="A596">
        <v>595</v>
      </c>
      <c r="B596" t="s">
        <v>22</v>
      </c>
      <c r="C596" s="1">
        <v>0.9</v>
      </c>
      <c r="D596" s="1">
        <v>0.92</v>
      </c>
      <c r="E596" s="1">
        <v>0.7</v>
      </c>
      <c r="F596">
        <v>6.38</v>
      </c>
      <c r="G596">
        <v>59</v>
      </c>
      <c r="H596">
        <v>45</v>
      </c>
      <c r="I596">
        <v>60</v>
      </c>
      <c r="J596">
        <v>4</v>
      </c>
      <c r="K596">
        <v>2</v>
      </c>
      <c r="L596">
        <v>5</v>
      </c>
      <c r="M596">
        <v>5</v>
      </c>
      <c r="N596" s="1">
        <v>0.84</v>
      </c>
      <c r="O596">
        <v>0</v>
      </c>
      <c r="P596" t="s">
        <v>18</v>
      </c>
      <c r="Q596">
        <v>0</v>
      </c>
      <c r="R596">
        <v>0</v>
      </c>
    </row>
    <row r="597" spans="1:18" x14ac:dyDescent="0.25">
      <c r="A597">
        <v>596</v>
      </c>
      <c r="B597" t="s">
        <v>22</v>
      </c>
      <c r="C597" s="1">
        <v>0.55000000000000004</v>
      </c>
      <c r="D597" s="1">
        <v>0.84</v>
      </c>
      <c r="E597" s="1">
        <v>0.86</v>
      </c>
      <c r="F597">
        <v>8.27</v>
      </c>
      <c r="G597">
        <v>60</v>
      </c>
      <c r="H597">
        <v>86</v>
      </c>
      <c r="I597">
        <v>58</v>
      </c>
      <c r="J597">
        <v>1</v>
      </c>
      <c r="K597">
        <v>3</v>
      </c>
      <c r="L597">
        <v>9</v>
      </c>
      <c r="M597">
        <v>1</v>
      </c>
      <c r="N597" s="1">
        <v>0.7</v>
      </c>
      <c r="O597">
        <v>3</v>
      </c>
      <c r="P597" t="s">
        <v>19</v>
      </c>
      <c r="Q597">
        <v>0</v>
      </c>
      <c r="R597">
        <v>0</v>
      </c>
    </row>
    <row r="598" spans="1:18" x14ac:dyDescent="0.25">
      <c r="A598">
        <v>597</v>
      </c>
      <c r="B598" t="s">
        <v>23</v>
      </c>
      <c r="C598" s="1">
        <v>0.86</v>
      </c>
      <c r="D598" s="1">
        <v>0.83</v>
      </c>
      <c r="E598" s="1">
        <v>0.63</v>
      </c>
      <c r="F598">
        <v>9.7799999999999994</v>
      </c>
      <c r="G598">
        <v>56</v>
      </c>
      <c r="H598">
        <v>75</v>
      </c>
      <c r="I598">
        <v>44</v>
      </c>
      <c r="J598">
        <v>1</v>
      </c>
      <c r="K598">
        <v>0</v>
      </c>
      <c r="L598">
        <v>15</v>
      </c>
      <c r="M598">
        <v>2</v>
      </c>
      <c r="N598" s="1">
        <v>0.72</v>
      </c>
      <c r="O598">
        <v>2</v>
      </c>
      <c r="P598" t="s">
        <v>18</v>
      </c>
      <c r="Q598">
        <v>0</v>
      </c>
      <c r="R598">
        <v>0</v>
      </c>
    </row>
    <row r="599" spans="1:18" x14ac:dyDescent="0.25">
      <c r="A599">
        <v>598</v>
      </c>
      <c r="B599" t="s">
        <v>23</v>
      </c>
      <c r="C599" s="1">
        <v>0.59</v>
      </c>
      <c r="D599" s="1">
        <v>0.87</v>
      </c>
      <c r="E599" s="1">
        <v>0.81</v>
      </c>
      <c r="F599">
        <v>5.55</v>
      </c>
      <c r="G599">
        <v>51</v>
      </c>
      <c r="H599">
        <v>86</v>
      </c>
      <c r="I599">
        <v>63</v>
      </c>
      <c r="J599">
        <v>3</v>
      </c>
      <c r="K599">
        <v>1</v>
      </c>
      <c r="L599">
        <v>12</v>
      </c>
      <c r="M599">
        <v>0</v>
      </c>
      <c r="N599" s="1">
        <v>0.87</v>
      </c>
      <c r="O599">
        <v>3</v>
      </c>
      <c r="P599" t="s">
        <v>18</v>
      </c>
      <c r="Q599">
        <v>0</v>
      </c>
      <c r="R599">
        <v>0</v>
      </c>
    </row>
    <row r="600" spans="1:18" x14ac:dyDescent="0.25">
      <c r="A600">
        <v>599</v>
      </c>
      <c r="B600" t="s">
        <v>22</v>
      </c>
      <c r="C600" s="1">
        <v>0.89</v>
      </c>
      <c r="D600" s="1">
        <v>0.54</v>
      </c>
      <c r="E600" s="1">
        <v>0.87</v>
      </c>
      <c r="F600">
        <v>7.83</v>
      </c>
      <c r="G600">
        <v>67</v>
      </c>
      <c r="H600">
        <v>49</v>
      </c>
      <c r="I600">
        <v>69</v>
      </c>
      <c r="J600">
        <v>3</v>
      </c>
      <c r="K600">
        <v>5</v>
      </c>
      <c r="L600">
        <v>2</v>
      </c>
      <c r="M600">
        <v>3</v>
      </c>
      <c r="N600" s="1">
        <v>0.8</v>
      </c>
      <c r="O600">
        <v>1</v>
      </c>
      <c r="P600" t="s">
        <v>19</v>
      </c>
      <c r="Q600">
        <v>0</v>
      </c>
      <c r="R600">
        <v>0</v>
      </c>
    </row>
    <row r="601" spans="1:18" x14ac:dyDescent="0.25">
      <c r="A601">
        <v>600</v>
      </c>
      <c r="B601" t="s">
        <v>22</v>
      </c>
      <c r="C601" s="1">
        <v>0.56000000000000005</v>
      </c>
      <c r="D601" s="1">
        <v>0.67</v>
      </c>
      <c r="E601" s="1">
        <v>0.64</v>
      </c>
      <c r="F601">
        <v>7.97</v>
      </c>
      <c r="G601">
        <v>57</v>
      </c>
      <c r="H601">
        <v>96</v>
      </c>
      <c r="I601">
        <v>47</v>
      </c>
      <c r="J601">
        <v>0</v>
      </c>
      <c r="K601">
        <v>3</v>
      </c>
      <c r="L601">
        <v>21</v>
      </c>
      <c r="M601">
        <v>4</v>
      </c>
      <c r="N601" s="1">
        <v>0.85</v>
      </c>
      <c r="O601">
        <v>0</v>
      </c>
      <c r="P601" t="s">
        <v>18</v>
      </c>
      <c r="Q601">
        <v>0</v>
      </c>
      <c r="R601">
        <v>0</v>
      </c>
    </row>
    <row r="602" spans="1:18" x14ac:dyDescent="0.25">
      <c r="A602">
        <v>601</v>
      </c>
      <c r="B602" t="s">
        <v>23</v>
      </c>
      <c r="C602" s="1">
        <v>0.88</v>
      </c>
      <c r="D602" s="1">
        <v>0.65</v>
      </c>
      <c r="E602" s="1">
        <v>0.71</v>
      </c>
      <c r="F602">
        <v>9.43</v>
      </c>
      <c r="G602">
        <v>42</v>
      </c>
      <c r="H602">
        <v>55</v>
      </c>
      <c r="I602">
        <v>41</v>
      </c>
      <c r="J602">
        <v>0</v>
      </c>
      <c r="K602">
        <v>3</v>
      </c>
      <c r="L602">
        <v>7</v>
      </c>
      <c r="M602">
        <v>0</v>
      </c>
      <c r="N602" s="1">
        <v>0.86</v>
      </c>
      <c r="O602">
        <v>1</v>
      </c>
      <c r="P602" t="s">
        <v>19</v>
      </c>
      <c r="Q602">
        <v>0</v>
      </c>
      <c r="R602">
        <v>0</v>
      </c>
    </row>
    <row r="603" spans="1:18" x14ac:dyDescent="0.25">
      <c r="A603">
        <v>602</v>
      </c>
      <c r="B603" t="s">
        <v>22</v>
      </c>
      <c r="C603" s="1">
        <v>0.87</v>
      </c>
      <c r="D603" s="1">
        <v>0.56999999999999995</v>
      </c>
      <c r="E603" s="1">
        <v>0.71</v>
      </c>
      <c r="F603">
        <v>7.68</v>
      </c>
      <c r="G603">
        <v>44</v>
      </c>
      <c r="H603">
        <v>52</v>
      </c>
      <c r="I603">
        <v>98</v>
      </c>
      <c r="J603">
        <v>2</v>
      </c>
      <c r="K603">
        <v>3</v>
      </c>
      <c r="L603">
        <v>19</v>
      </c>
      <c r="M603">
        <v>3</v>
      </c>
      <c r="N603" s="1">
        <v>0.85</v>
      </c>
      <c r="O603">
        <v>0</v>
      </c>
      <c r="P603" t="s">
        <v>19</v>
      </c>
      <c r="Q603">
        <v>0</v>
      </c>
      <c r="R603">
        <v>0</v>
      </c>
    </row>
    <row r="604" spans="1:18" x14ac:dyDescent="0.25">
      <c r="A604">
        <v>603</v>
      </c>
      <c r="B604" t="s">
        <v>22</v>
      </c>
      <c r="C604" s="1">
        <v>0.7</v>
      </c>
      <c r="D604" s="1">
        <v>0.74</v>
      </c>
      <c r="E604" s="1">
        <v>0.72</v>
      </c>
      <c r="F604">
        <v>7.84</v>
      </c>
      <c r="G604">
        <v>99</v>
      </c>
      <c r="H604">
        <v>90</v>
      </c>
      <c r="I604">
        <v>88</v>
      </c>
      <c r="J604">
        <v>0</v>
      </c>
      <c r="K604">
        <v>2</v>
      </c>
      <c r="L604">
        <v>7</v>
      </c>
      <c r="M604">
        <v>2</v>
      </c>
      <c r="N604" s="1">
        <v>0.74</v>
      </c>
      <c r="O604">
        <v>0</v>
      </c>
      <c r="P604" t="s">
        <v>19</v>
      </c>
      <c r="Q604">
        <v>1</v>
      </c>
      <c r="R604">
        <v>7.73</v>
      </c>
    </row>
    <row r="605" spans="1:18" x14ac:dyDescent="0.25">
      <c r="A605">
        <v>604</v>
      </c>
      <c r="B605" t="s">
        <v>22</v>
      </c>
      <c r="C605" s="1">
        <v>0.69</v>
      </c>
      <c r="D605" s="1">
        <v>0.81</v>
      </c>
      <c r="E605" s="1">
        <v>0.77</v>
      </c>
      <c r="F605">
        <v>7.53</v>
      </c>
      <c r="G605">
        <v>92</v>
      </c>
      <c r="H605">
        <v>97</v>
      </c>
      <c r="I605">
        <v>73</v>
      </c>
      <c r="J605">
        <v>3</v>
      </c>
      <c r="K605">
        <v>5</v>
      </c>
      <c r="L605">
        <v>6</v>
      </c>
      <c r="M605">
        <v>3</v>
      </c>
      <c r="N605" s="1">
        <v>0.65</v>
      </c>
      <c r="O605">
        <v>3</v>
      </c>
      <c r="P605" t="s">
        <v>19</v>
      </c>
      <c r="Q605">
        <v>0</v>
      </c>
      <c r="R605">
        <v>0</v>
      </c>
    </row>
    <row r="606" spans="1:18" x14ac:dyDescent="0.25">
      <c r="A606">
        <v>605</v>
      </c>
      <c r="B606" t="s">
        <v>23</v>
      </c>
      <c r="C606" s="1">
        <v>0.52</v>
      </c>
      <c r="D606" s="1">
        <v>0.75</v>
      </c>
      <c r="E606" s="1">
        <v>0.88</v>
      </c>
      <c r="F606">
        <v>6.66</v>
      </c>
      <c r="G606">
        <v>91</v>
      </c>
      <c r="H606">
        <v>59</v>
      </c>
      <c r="I606">
        <v>98</v>
      </c>
      <c r="J606">
        <v>3</v>
      </c>
      <c r="K606">
        <v>1</v>
      </c>
      <c r="L606">
        <v>10</v>
      </c>
      <c r="M606">
        <v>2</v>
      </c>
      <c r="N606" s="1">
        <v>0.63</v>
      </c>
      <c r="O606">
        <v>4</v>
      </c>
      <c r="P606" t="s">
        <v>19</v>
      </c>
      <c r="Q606">
        <v>0</v>
      </c>
      <c r="R606">
        <v>0</v>
      </c>
    </row>
    <row r="607" spans="1:18" x14ac:dyDescent="0.25">
      <c r="A607">
        <v>606</v>
      </c>
      <c r="B607" t="s">
        <v>23</v>
      </c>
      <c r="C607" s="1">
        <v>0.71</v>
      </c>
      <c r="D607" s="1">
        <v>0.71</v>
      </c>
      <c r="E607" s="1">
        <v>0.62</v>
      </c>
      <c r="F607">
        <v>5.74</v>
      </c>
      <c r="G607">
        <v>53</v>
      </c>
      <c r="H607">
        <v>43</v>
      </c>
      <c r="I607">
        <v>62</v>
      </c>
      <c r="J607">
        <v>0</v>
      </c>
      <c r="K607">
        <v>5</v>
      </c>
      <c r="L607">
        <v>19</v>
      </c>
      <c r="M607">
        <v>3</v>
      </c>
      <c r="N607" s="1">
        <v>0.63</v>
      </c>
      <c r="O607">
        <v>0</v>
      </c>
      <c r="P607" t="s">
        <v>19</v>
      </c>
      <c r="Q607">
        <v>0</v>
      </c>
      <c r="R607">
        <v>0</v>
      </c>
    </row>
    <row r="608" spans="1:18" x14ac:dyDescent="0.25">
      <c r="A608">
        <v>607</v>
      </c>
      <c r="B608" t="s">
        <v>23</v>
      </c>
      <c r="C608" s="1">
        <v>0.53</v>
      </c>
      <c r="D608" s="1">
        <v>0.8</v>
      </c>
      <c r="E608" s="1">
        <v>0.67</v>
      </c>
      <c r="F608">
        <v>7.26</v>
      </c>
      <c r="G608">
        <v>87</v>
      </c>
      <c r="H608">
        <v>59</v>
      </c>
      <c r="I608">
        <v>42</v>
      </c>
      <c r="J608">
        <v>2</v>
      </c>
      <c r="K608">
        <v>2</v>
      </c>
      <c r="L608">
        <v>2</v>
      </c>
      <c r="M608">
        <v>0</v>
      </c>
      <c r="N608" s="1">
        <v>0.89</v>
      </c>
      <c r="O608">
        <v>0</v>
      </c>
      <c r="P608" t="s">
        <v>19</v>
      </c>
      <c r="Q608">
        <v>0</v>
      </c>
      <c r="R608">
        <v>0</v>
      </c>
    </row>
    <row r="609" spans="1:18" x14ac:dyDescent="0.25">
      <c r="A609">
        <v>608</v>
      </c>
      <c r="B609" t="s">
        <v>22</v>
      </c>
      <c r="C609" s="1">
        <v>0.77</v>
      </c>
      <c r="D609" s="1">
        <v>0.92</v>
      </c>
      <c r="E609" s="1">
        <v>0.77</v>
      </c>
      <c r="F609">
        <v>5.73</v>
      </c>
      <c r="G609">
        <v>65</v>
      </c>
      <c r="H609">
        <v>61</v>
      </c>
      <c r="I609">
        <v>95</v>
      </c>
      <c r="J609">
        <v>3</v>
      </c>
      <c r="K609">
        <v>3</v>
      </c>
      <c r="L609">
        <v>20</v>
      </c>
      <c r="M609">
        <v>5</v>
      </c>
      <c r="N609" s="1">
        <v>0.72</v>
      </c>
      <c r="O609">
        <v>5</v>
      </c>
      <c r="P609" t="s">
        <v>19</v>
      </c>
      <c r="Q609">
        <v>0</v>
      </c>
      <c r="R609">
        <v>0</v>
      </c>
    </row>
    <row r="610" spans="1:18" x14ac:dyDescent="0.25">
      <c r="A610">
        <v>609</v>
      </c>
      <c r="B610" t="s">
        <v>22</v>
      </c>
      <c r="C610" s="1">
        <v>0.61</v>
      </c>
      <c r="D610" s="1">
        <v>0.59</v>
      </c>
      <c r="E610" s="1">
        <v>0.74</v>
      </c>
      <c r="F610">
        <v>7.87</v>
      </c>
      <c r="G610">
        <v>58</v>
      </c>
      <c r="H610">
        <v>68</v>
      </c>
      <c r="I610">
        <v>91</v>
      </c>
      <c r="J610">
        <v>2</v>
      </c>
      <c r="K610">
        <v>5</v>
      </c>
      <c r="L610">
        <v>20</v>
      </c>
      <c r="M610">
        <v>5</v>
      </c>
      <c r="N610" s="1">
        <v>0.68</v>
      </c>
      <c r="O610">
        <v>4</v>
      </c>
      <c r="P610" t="s">
        <v>19</v>
      </c>
      <c r="Q610">
        <v>0</v>
      </c>
      <c r="R610">
        <v>0</v>
      </c>
    </row>
    <row r="611" spans="1:18" x14ac:dyDescent="0.25">
      <c r="A611">
        <v>610</v>
      </c>
      <c r="B611" t="s">
        <v>22</v>
      </c>
      <c r="C611" s="1">
        <v>0.87</v>
      </c>
      <c r="D611" s="1">
        <v>0.61</v>
      </c>
      <c r="E611" s="1">
        <v>0.76</v>
      </c>
      <c r="F611">
        <v>6.82</v>
      </c>
      <c r="G611">
        <v>80</v>
      </c>
      <c r="H611">
        <v>55</v>
      </c>
      <c r="I611">
        <v>97</v>
      </c>
      <c r="J611">
        <v>3</v>
      </c>
      <c r="K611">
        <v>3</v>
      </c>
      <c r="L611">
        <v>6</v>
      </c>
      <c r="M611">
        <v>5</v>
      </c>
      <c r="N611" s="1">
        <v>0.73</v>
      </c>
      <c r="O611">
        <v>1</v>
      </c>
      <c r="P611" t="s">
        <v>19</v>
      </c>
      <c r="Q611">
        <v>0</v>
      </c>
      <c r="R611">
        <v>0</v>
      </c>
    </row>
    <row r="612" spans="1:18" x14ac:dyDescent="0.25">
      <c r="A612">
        <v>611</v>
      </c>
      <c r="B612" t="s">
        <v>23</v>
      </c>
      <c r="C612" s="1">
        <v>0.85</v>
      </c>
      <c r="D612" s="1">
        <v>0.77</v>
      </c>
      <c r="E612" s="1">
        <v>0.77</v>
      </c>
      <c r="F612">
        <v>7.79</v>
      </c>
      <c r="G612">
        <v>56</v>
      </c>
      <c r="H612">
        <v>82</v>
      </c>
      <c r="I612">
        <v>97</v>
      </c>
      <c r="J612">
        <v>2</v>
      </c>
      <c r="K612">
        <v>1</v>
      </c>
      <c r="L612">
        <v>10</v>
      </c>
      <c r="M612">
        <v>2</v>
      </c>
      <c r="N612" s="1">
        <v>0.87</v>
      </c>
      <c r="O612">
        <v>0</v>
      </c>
      <c r="P612" t="s">
        <v>19</v>
      </c>
      <c r="Q612">
        <v>1</v>
      </c>
      <c r="R612">
        <v>14.1</v>
      </c>
    </row>
    <row r="613" spans="1:18" x14ac:dyDescent="0.25">
      <c r="A613">
        <v>612</v>
      </c>
      <c r="B613" t="s">
        <v>22</v>
      </c>
      <c r="C613" s="1">
        <v>0.9</v>
      </c>
      <c r="D613" s="1">
        <v>0.55000000000000004</v>
      </c>
      <c r="E613" s="1">
        <v>0.89</v>
      </c>
      <c r="F613">
        <v>6.08</v>
      </c>
      <c r="G613">
        <v>93</v>
      </c>
      <c r="H613">
        <v>86</v>
      </c>
      <c r="I613">
        <v>63</v>
      </c>
      <c r="J613">
        <v>2</v>
      </c>
      <c r="K613">
        <v>0</v>
      </c>
      <c r="L613">
        <v>16</v>
      </c>
      <c r="M613">
        <v>1</v>
      </c>
      <c r="N613" s="1">
        <v>0.99</v>
      </c>
      <c r="O613">
        <v>3</v>
      </c>
      <c r="P613" t="s">
        <v>18</v>
      </c>
      <c r="Q613">
        <v>0</v>
      </c>
      <c r="R613">
        <v>0</v>
      </c>
    </row>
    <row r="614" spans="1:18" x14ac:dyDescent="0.25">
      <c r="A614">
        <v>613</v>
      </c>
      <c r="B614" t="s">
        <v>22</v>
      </c>
      <c r="C614" s="1">
        <v>0.54</v>
      </c>
      <c r="D614" s="1">
        <v>0.69</v>
      </c>
      <c r="E614" s="1">
        <v>0.56999999999999995</v>
      </c>
      <c r="F614">
        <v>9.51</v>
      </c>
      <c r="G614">
        <v>78</v>
      </c>
      <c r="H614">
        <v>82</v>
      </c>
      <c r="I614">
        <v>57</v>
      </c>
      <c r="J614">
        <v>2</v>
      </c>
      <c r="K614">
        <v>2</v>
      </c>
      <c r="L614">
        <v>24</v>
      </c>
      <c r="M614">
        <v>5</v>
      </c>
      <c r="N614" s="1">
        <v>0.62</v>
      </c>
      <c r="O614">
        <v>4</v>
      </c>
      <c r="P614" t="s">
        <v>19</v>
      </c>
      <c r="Q614">
        <v>0</v>
      </c>
      <c r="R614">
        <v>0</v>
      </c>
    </row>
    <row r="615" spans="1:18" x14ac:dyDescent="0.25">
      <c r="A615">
        <v>614</v>
      </c>
      <c r="B615" t="s">
        <v>22</v>
      </c>
      <c r="C615" s="1">
        <v>0.62</v>
      </c>
      <c r="D615" s="1">
        <v>0.54</v>
      </c>
      <c r="E615" s="1">
        <v>0.88</v>
      </c>
      <c r="F615">
        <v>9.35</v>
      </c>
      <c r="G615">
        <v>81</v>
      </c>
      <c r="H615">
        <v>62</v>
      </c>
      <c r="I615">
        <v>86</v>
      </c>
      <c r="J615">
        <v>0</v>
      </c>
      <c r="K615">
        <v>0</v>
      </c>
      <c r="L615">
        <v>17</v>
      </c>
      <c r="M615">
        <v>2</v>
      </c>
      <c r="N615" s="1">
        <v>0.88</v>
      </c>
      <c r="O615">
        <v>4</v>
      </c>
      <c r="P615" t="s">
        <v>19</v>
      </c>
      <c r="Q615">
        <v>0</v>
      </c>
      <c r="R615">
        <v>0</v>
      </c>
    </row>
    <row r="616" spans="1:18" x14ac:dyDescent="0.25">
      <c r="A616">
        <v>615</v>
      </c>
      <c r="B616" t="s">
        <v>22</v>
      </c>
      <c r="C616" s="1">
        <v>0.72</v>
      </c>
      <c r="D616" s="1">
        <v>0.72</v>
      </c>
      <c r="E616" s="1">
        <v>0.87</v>
      </c>
      <c r="F616">
        <v>6.32</v>
      </c>
      <c r="G616">
        <v>43</v>
      </c>
      <c r="H616">
        <v>69</v>
      </c>
      <c r="I616">
        <v>76</v>
      </c>
      <c r="J616">
        <v>1</v>
      </c>
      <c r="K616">
        <v>5</v>
      </c>
      <c r="L616">
        <v>24</v>
      </c>
      <c r="M616">
        <v>2</v>
      </c>
      <c r="N616" s="1">
        <v>0.92</v>
      </c>
      <c r="O616">
        <v>5</v>
      </c>
      <c r="P616" t="s">
        <v>19</v>
      </c>
      <c r="Q616">
        <v>0</v>
      </c>
      <c r="R616">
        <v>0</v>
      </c>
    </row>
    <row r="617" spans="1:18" x14ac:dyDescent="0.25">
      <c r="A617">
        <v>616</v>
      </c>
      <c r="B617" t="s">
        <v>23</v>
      </c>
      <c r="C617" s="1">
        <v>0.79</v>
      </c>
      <c r="D617" s="1">
        <v>0.57999999999999996</v>
      </c>
      <c r="E617" s="1">
        <v>0.71</v>
      </c>
      <c r="F617">
        <v>6.98</v>
      </c>
      <c r="G617">
        <v>81</v>
      </c>
      <c r="H617">
        <v>96</v>
      </c>
      <c r="I617">
        <v>93</v>
      </c>
      <c r="J617">
        <v>2</v>
      </c>
      <c r="K617">
        <v>3</v>
      </c>
      <c r="L617">
        <v>8</v>
      </c>
      <c r="M617">
        <v>3</v>
      </c>
      <c r="N617" s="1">
        <v>0.74</v>
      </c>
      <c r="O617">
        <v>0</v>
      </c>
      <c r="P617" t="s">
        <v>18</v>
      </c>
      <c r="Q617">
        <v>0</v>
      </c>
      <c r="R617">
        <v>0</v>
      </c>
    </row>
    <row r="618" spans="1:18" x14ac:dyDescent="0.25">
      <c r="A618">
        <v>617</v>
      </c>
      <c r="B618" t="s">
        <v>23</v>
      </c>
      <c r="C618" s="1">
        <v>0.86</v>
      </c>
      <c r="D618" s="1">
        <v>0.78</v>
      </c>
      <c r="E618" s="1">
        <v>0.73</v>
      </c>
      <c r="F618">
        <v>8.14</v>
      </c>
      <c r="G618">
        <v>74</v>
      </c>
      <c r="H618">
        <v>69</v>
      </c>
      <c r="I618">
        <v>88</v>
      </c>
      <c r="J618">
        <v>2</v>
      </c>
      <c r="K618">
        <v>3</v>
      </c>
      <c r="L618">
        <v>12</v>
      </c>
      <c r="M618">
        <v>2</v>
      </c>
      <c r="N618" s="1">
        <v>0.98</v>
      </c>
      <c r="O618">
        <v>1</v>
      </c>
      <c r="P618" t="s">
        <v>19</v>
      </c>
      <c r="Q618">
        <v>1</v>
      </c>
      <c r="R618">
        <v>9.68</v>
      </c>
    </row>
    <row r="619" spans="1:18" x14ac:dyDescent="0.25">
      <c r="A619">
        <v>618</v>
      </c>
      <c r="B619" t="s">
        <v>22</v>
      </c>
      <c r="C619" s="1">
        <v>0.74</v>
      </c>
      <c r="D619" s="1">
        <v>0.65</v>
      </c>
      <c r="E619" s="1">
        <v>0.84</v>
      </c>
      <c r="F619">
        <v>5.91</v>
      </c>
      <c r="G619">
        <v>63</v>
      </c>
      <c r="H619">
        <v>82</v>
      </c>
      <c r="I619">
        <v>70</v>
      </c>
      <c r="J619">
        <v>3</v>
      </c>
      <c r="K619">
        <v>4</v>
      </c>
      <c r="L619">
        <v>14</v>
      </c>
      <c r="M619">
        <v>3</v>
      </c>
      <c r="N619" s="1">
        <v>0.74</v>
      </c>
      <c r="O619">
        <v>1</v>
      </c>
      <c r="P619" t="s">
        <v>19</v>
      </c>
      <c r="Q619">
        <v>0</v>
      </c>
      <c r="R619">
        <v>0</v>
      </c>
    </row>
    <row r="620" spans="1:18" x14ac:dyDescent="0.25">
      <c r="A620">
        <v>619</v>
      </c>
      <c r="B620" t="s">
        <v>23</v>
      </c>
      <c r="C620" s="1">
        <v>0.76</v>
      </c>
      <c r="D620" s="1">
        <v>0.71</v>
      </c>
      <c r="E620" s="1">
        <v>0.77</v>
      </c>
      <c r="F620">
        <v>7.02</v>
      </c>
      <c r="G620">
        <v>80</v>
      </c>
      <c r="H620">
        <v>42</v>
      </c>
      <c r="I620">
        <v>53</v>
      </c>
      <c r="J620">
        <v>1</v>
      </c>
      <c r="K620">
        <v>4</v>
      </c>
      <c r="L620">
        <v>18</v>
      </c>
      <c r="M620">
        <v>0</v>
      </c>
      <c r="N620" s="1">
        <v>0.66</v>
      </c>
      <c r="O620">
        <v>2</v>
      </c>
      <c r="P620" t="s">
        <v>19</v>
      </c>
      <c r="Q620">
        <v>0</v>
      </c>
      <c r="R620">
        <v>0</v>
      </c>
    </row>
    <row r="621" spans="1:18" x14ac:dyDescent="0.25">
      <c r="A621">
        <v>620</v>
      </c>
      <c r="B621" t="s">
        <v>23</v>
      </c>
      <c r="C621" s="1">
        <v>0.63</v>
      </c>
      <c r="D621" s="1">
        <v>0.56999999999999995</v>
      </c>
      <c r="E621" s="1">
        <v>0.69</v>
      </c>
      <c r="F621">
        <v>6.58</v>
      </c>
      <c r="G621">
        <v>52</v>
      </c>
      <c r="H621">
        <v>95</v>
      </c>
      <c r="I621">
        <v>40</v>
      </c>
      <c r="J621">
        <v>3</v>
      </c>
      <c r="K621">
        <v>0</v>
      </c>
      <c r="L621">
        <v>14</v>
      </c>
      <c r="M621">
        <v>2</v>
      </c>
      <c r="N621" s="1">
        <v>0.71</v>
      </c>
      <c r="O621">
        <v>2</v>
      </c>
      <c r="P621" t="s">
        <v>18</v>
      </c>
      <c r="Q621">
        <v>0</v>
      </c>
      <c r="R621">
        <v>0</v>
      </c>
    </row>
    <row r="622" spans="1:18" x14ac:dyDescent="0.25">
      <c r="A622">
        <v>621</v>
      </c>
      <c r="B622" t="s">
        <v>22</v>
      </c>
      <c r="C622" s="1">
        <v>0.85</v>
      </c>
      <c r="D622" s="1">
        <v>0.69</v>
      </c>
      <c r="E622" s="1">
        <v>0.68</v>
      </c>
      <c r="F622">
        <v>9.44</v>
      </c>
      <c r="G622">
        <v>72</v>
      </c>
      <c r="H622">
        <v>63</v>
      </c>
      <c r="I622">
        <v>53</v>
      </c>
      <c r="J622">
        <v>3</v>
      </c>
      <c r="K622">
        <v>4</v>
      </c>
      <c r="L622">
        <v>6</v>
      </c>
      <c r="M622">
        <v>1</v>
      </c>
      <c r="N622" s="1">
        <v>0.98</v>
      </c>
      <c r="O622">
        <v>3</v>
      </c>
      <c r="P622" t="s">
        <v>19</v>
      </c>
      <c r="Q622">
        <v>0</v>
      </c>
      <c r="R622">
        <v>0</v>
      </c>
    </row>
    <row r="623" spans="1:18" x14ac:dyDescent="0.25">
      <c r="A623">
        <v>622</v>
      </c>
      <c r="B623" t="s">
        <v>22</v>
      </c>
      <c r="C623" s="1">
        <v>0.88</v>
      </c>
      <c r="D623" s="1">
        <v>0.63</v>
      </c>
      <c r="E623" s="1">
        <v>0.56000000000000005</v>
      </c>
      <c r="F623">
        <v>9.17</v>
      </c>
      <c r="G623">
        <v>54</v>
      </c>
      <c r="H623">
        <v>88</v>
      </c>
      <c r="I623">
        <v>80</v>
      </c>
      <c r="J623">
        <v>2</v>
      </c>
      <c r="K623">
        <v>5</v>
      </c>
      <c r="L623">
        <v>2</v>
      </c>
      <c r="M623">
        <v>1</v>
      </c>
      <c r="N623" s="1">
        <v>0.66</v>
      </c>
      <c r="O623">
        <v>5</v>
      </c>
      <c r="P623" t="s">
        <v>18</v>
      </c>
      <c r="Q623">
        <v>0</v>
      </c>
      <c r="R623">
        <v>0</v>
      </c>
    </row>
    <row r="624" spans="1:18" x14ac:dyDescent="0.25">
      <c r="A624">
        <v>623</v>
      </c>
      <c r="B624" t="s">
        <v>23</v>
      </c>
      <c r="C624" s="1">
        <v>0.65</v>
      </c>
      <c r="D624" s="1">
        <v>0.88</v>
      </c>
      <c r="E624" s="1">
        <v>0.72</v>
      </c>
      <c r="F624">
        <v>7.99</v>
      </c>
      <c r="G624">
        <v>54</v>
      </c>
      <c r="H624">
        <v>76</v>
      </c>
      <c r="I624">
        <v>44</v>
      </c>
      <c r="J624">
        <v>4</v>
      </c>
      <c r="K624">
        <v>1</v>
      </c>
      <c r="L624">
        <v>23</v>
      </c>
      <c r="M624">
        <v>0</v>
      </c>
      <c r="N624" s="1">
        <v>0.65</v>
      </c>
      <c r="O624">
        <v>0</v>
      </c>
      <c r="P624" t="s">
        <v>19</v>
      </c>
      <c r="Q624">
        <v>0</v>
      </c>
      <c r="R624">
        <v>0</v>
      </c>
    </row>
    <row r="625" spans="1:18" x14ac:dyDescent="0.25">
      <c r="A625">
        <v>624</v>
      </c>
      <c r="B625" t="s">
        <v>22</v>
      </c>
      <c r="C625" s="1">
        <v>0.71</v>
      </c>
      <c r="D625" s="1">
        <v>0.86</v>
      </c>
      <c r="E625" s="1">
        <v>0.6</v>
      </c>
      <c r="F625">
        <v>7.74</v>
      </c>
      <c r="G625">
        <v>70</v>
      </c>
      <c r="H625">
        <v>52</v>
      </c>
      <c r="I625">
        <v>70</v>
      </c>
      <c r="J625">
        <v>1</v>
      </c>
      <c r="K625">
        <v>5</v>
      </c>
      <c r="L625">
        <v>7</v>
      </c>
      <c r="M625">
        <v>5</v>
      </c>
      <c r="N625" s="1">
        <v>0.85</v>
      </c>
      <c r="O625">
        <v>1</v>
      </c>
      <c r="P625" t="s">
        <v>19</v>
      </c>
      <c r="Q625">
        <v>0</v>
      </c>
      <c r="R625">
        <v>0</v>
      </c>
    </row>
    <row r="626" spans="1:18" x14ac:dyDescent="0.25">
      <c r="A626">
        <v>625</v>
      </c>
      <c r="B626" t="s">
        <v>23</v>
      </c>
      <c r="C626" s="1">
        <v>0.7</v>
      </c>
      <c r="D626" s="1">
        <v>0.83</v>
      </c>
      <c r="E626" s="1">
        <v>0.86</v>
      </c>
      <c r="F626">
        <v>9.5</v>
      </c>
      <c r="G626">
        <v>82</v>
      </c>
      <c r="H626">
        <v>81</v>
      </c>
      <c r="I626">
        <v>70</v>
      </c>
      <c r="J626">
        <v>3</v>
      </c>
      <c r="K626">
        <v>0</v>
      </c>
      <c r="L626">
        <v>12</v>
      </c>
      <c r="M626">
        <v>1</v>
      </c>
      <c r="N626" s="1">
        <v>0.68</v>
      </c>
      <c r="O626">
        <v>2</v>
      </c>
      <c r="P626" t="s">
        <v>18</v>
      </c>
      <c r="Q626">
        <v>1</v>
      </c>
      <c r="R626">
        <v>4.26</v>
      </c>
    </row>
    <row r="627" spans="1:18" x14ac:dyDescent="0.25">
      <c r="A627">
        <v>626</v>
      </c>
      <c r="B627" t="s">
        <v>22</v>
      </c>
      <c r="C627" s="1">
        <v>0.7</v>
      </c>
      <c r="D627" s="1">
        <v>0.6</v>
      </c>
      <c r="E627" s="1">
        <v>0.75</v>
      </c>
      <c r="F627">
        <v>9.51</v>
      </c>
      <c r="G627">
        <v>67</v>
      </c>
      <c r="H627">
        <v>71</v>
      </c>
      <c r="I627">
        <v>69</v>
      </c>
      <c r="J627">
        <v>4</v>
      </c>
      <c r="K627">
        <v>5</v>
      </c>
      <c r="L627">
        <v>15</v>
      </c>
      <c r="M627">
        <v>3</v>
      </c>
      <c r="N627" s="1">
        <v>0.83</v>
      </c>
      <c r="O627">
        <v>0</v>
      </c>
      <c r="P627" t="s">
        <v>18</v>
      </c>
      <c r="Q627">
        <v>1</v>
      </c>
      <c r="R627">
        <v>9.2799999999999994</v>
      </c>
    </row>
    <row r="628" spans="1:18" x14ac:dyDescent="0.25">
      <c r="A628">
        <v>627</v>
      </c>
      <c r="B628" t="s">
        <v>23</v>
      </c>
      <c r="C628" s="1">
        <v>0.56999999999999995</v>
      </c>
      <c r="D628" s="1">
        <v>0.89</v>
      </c>
      <c r="E628" s="1">
        <v>0.82</v>
      </c>
      <c r="F628">
        <v>9.67</v>
      </c>
      <c r="G628">
        <v>49</v>
      </c>
      <c r="H628">
        <v>76</v>
      </c>
      <c r="I628">
        <v>75</v>
      </c>
      <c r="J628">
        <v>4</v>
      </c>
      <c r="K628">
        <v>4</v>
      </c>
      <c r="L628">
        <v>2</v>
      </c>
      <c r="M628">
        <v>2</v>
      </c>
      <c r="N628" s="1">
        <v>0.89</v>
      </c>
      <c r="O628">
        <v>5</v>
      </c>
      <c r="P628" t="s">
        <v>18</v>
      </c>
      <c r="Q628">
        <v>0</v>
      </c>
      <c r="R628">
        <v>0</v>
      </c>
    </row>
    <row r="629" spans="1:18" x14ac:dyDescent="0.25">
      <c r="A629">
        <v>628</v>
      </c>
      <c r="B629" t="s">
        <v>22</v>
      </c>
      <c r="C629" s="1">
        <v>0.65</v>
      </c>
      <c r="D629" s="1">
        <v>0.82</v>
      </c>
      <c r="E629" s="1">
        <v>0.81</v>
      </c>
      <c r="F629">
        <v>6.04</v>
      </c>
      <c r="G629">
        <v>96</v>
      </c>
      <c r="H629">
        <v>51</v>
      </c>
      <c r="I629">
        <v>40</v>
      </c>
      <c r="J629">
        <v>3</v>
      </c>
      <c r="K629">
        <v>4</v>
      </c>
      <c r="L629">
        <v>20</v>
      </c>
      <c r="M629">
        <v>4</v>
      </c>
      <c r="N629" s="1">
        <v>0.75</v>
      </c>
      <c r="O629">
        <v>0</v>
      </c>
      <c r="P629" t="s">
        <v>19</v>
      </c>
      <c r="Q629">
        <v>0</v>
      </c>
      <c r="R629">
        <v>0</v>
      </c>
    </row>
    <row r="630" spans="1:18" x14ac:dyDescent="0.25">
      <c r="A630">
        <v>629</v>
      </c>
      <c r="B630" t="s">
        <v>23</v>
      </c>
      <c r="C630" s="1">
        <v>0.8</v>
      </c>
      <c r="D630" s="1">
        <v>0.8</v>
      </c>
      <c r="E630" s="1">
        <v>0.56000000000000005</v>
      </c>
      <c r="F630">
        <v>6.19</v>
      </c>
      <c r="G630">
        <v>46</v>
      </c>
      <c r="H630">
        <v>47</v>
      </c>
      <c r="I630">
        <v>42</v>
      </c>
      <c r="J630">
        <v>2</v>
      </c>
      <c r="K630">
        <v>1</v>
      </c>
      <c r="L630">
        <v>22</v>
      </c>
      <c r="M630">
        <v>2</v>
      </c>
      <c r="N630" s="1">
        <v>0.86</v>
      </c>
      <c r="O630">
        <v>1</v>
      </c>
      <c r="P630" t="s">
        <v>18</v>
      </c>
      <c r="Q630">
        <v>0</v>
      </c>
      <c r="R630">
        <v>0</v>
      </c>
    </row>
    <row r="631" spans="1:18" x14ac:dyDescent="0.25">
      <c r="A631">
        <v>630</v>
      </c>
      <c r="B631" t="s">
        <v>23</v>
      </c>
      <c r="C631" s="1">
        <v>0.91</v>
      </c>
      <c r="D631" s="1">
        <v>0.93</v>
      </c>
      <c r="E631" s="1">
        <v>0.87</v>
      </c>
      <c r="F631">
        <v>8.41</v>
      </c>
      <c r="G631">
        <v>72</v>
      </c>
      <c r="H631">
        <v>63</v>
      </c>
      <c r="I631">
        <v>59</v>
      </c>
      <c r="J631">
        <v>0</v>
      </c>
      <c r="K631">
        <v>5</v>
      </c>
      <c r="L631">
        <v>0</v>
      </c>
      <c r="M631">
        <v>2</v>
      </c>
      <c r="N631" s="1">
        <v>0.92</v>
      </c>
      <c r="O631">
        <v>0</v>
      </c>
      <c r="P631" t="s">
        <v>18</v>
      </c>
      <c r="Q631">
        <v>1</v>
      </c>
      <c r="R631">
        <v>14.67</v>
      </c>
    </row>
    <row r="632" spans="1:18" x14ac:dyDescent="0.25">
      <c r="A632">
        <v>631</v>
      </c>
      <c r="B632" t="s">
        <v>23</v>
      </c>
      <c r="C632" s="1">
        <v>0.59</v>
      </c>
      <c r="D632" s="1">
        <v>0.83</v>
      </c>
      <c r="E632" s="1">
        <v>0.7</v>
      </c>
      <c r="F632">
        <v>7.83</v>
      </c>
      <c r="G632">
        <v>46</v>
      </c>
      <c r="H632">
        <v>83</v>
      </c>
      <c r="I632">
        <v>82</v>
      </c>
      <c r="J632">
        <v>3</v>
      </c>
      <c r="K632">
        <v>1</v>
      </c>
      <c r="L632">
        <v>2</v>
      </c>
      <c r="M632">
        <v>4</v>
      </c>
      <c r="N632" s="1">
        <v>0.82</v>
      </c>
      <c r="O632">
        <v>4</v>
      </c>
      <c r="P632" t="s">
        <v>19</v>
      </c>
      <c r="Q632">
        <v>0</v>
      </c>
      <c r="R632">
        <v>0</v>
      </c>
    </row>
    <row r="633" spans="1:18" x14ac:dyDescent="0.25">
      <c r="A633">
        <v>632</v>
      </c>
      <c r="B633" t="s">
        <v>22</v>
      </c>
      <c r="C633" s="1">
        <v>0.81</v>
      </c>
      <c r="D633" s="1">
        <v>0.56000000000000005</v>
      </c>
      <c r="E633" s="1">
        <v>0.76</v>
      </c>
      <c r="F633">
        <v>5.58</v>
      </c>
      <c r="G633">
        <v>44</v>
      </c>
      <c r="H633">
        <v>55</v>
      </c>
      <c r="I633">
        <v>87</v>
      </c>
      <c r="J633">
        <v>2</v>
      </c>
      <c r="K633">
        <v>0</v>
      </c>
      <c r="L633">
        <v>15</v>
      </c>
      <c r="M633">
        <v>5</v>
      </c>
      <c r="N633" s="1">
        <v>0.78</v>
      </c>
      <c r="O633">
        <v>2</v>
      </c>
      <c r="P633" t="s">
        <v>19</v>
      </c>
      <c r="Q633">
        <v>0</v>
      </c>
      <c r="R633">
        <v>0</v>
      </c>
    </row>
    <row r="634" spans="1:18" x14ac:dyDescent="0.25">
      <c r="A634">
        <v>633</v>
      </c>
      <c r="B634" t="s">
        <v>23</v>
      </c>
      <c r="C634" s="1">
        <v>0.83</v>
      </c>
      <c r="D634" s="1">
        <v>0.72</v>
      </c>
      <c r="E634" s="1">
        <v>0.67</v>
      </c>
      <c r="F634">
        <v>5.77</v>
      </c>
      <c r="G634">
        <v>65</v>
      </c>
      <c r="H634">
        <v>71</v>
      </c>
      <c r="I634">
        <v>82</v>
      </c>
      <c r="J634">
        <v>1</v>
      </c>
      <c r="K634">
        <v>2</v>
      </c>
      <c r="L634">
        <v>0</v>
      </c>
      <c r="M634">
        <v>1</v>
      </c>
      <c r="N634" s="1">
        <v>0.95</v>
      </c>
      <c r="O634">
        <v>3</v>
      </c>
      <c r="P634" t="s">
        <v>19</v>
      </c>
      <c r="Q634">
        <v>0</v>
      </c>
      <c r="R634">
        <v>0</v>
      </c>
    </row>
    <row r="635" spans="1:18" x14ac:dyDescent="0.25">
      <c r="A635">
        <v>634</v>
      </c>
      <c r="B635" t="s">
        <v>23</v>
      </c>
      <c r="C635" s="1">
        <v>0.57999999999999996</v>
      </c>
      <c r="D635" s="1">
        <v>0.56000000000000005</v>
      </c>
      <c r="E635" s="1">
        <v>0.56000000000000005</v>
      </c>
      <c r="F635">
        <v>9.32</v>
      </c>
      <c r="G635">
        <v>94</v>
      </c>
      <c r="H635">
        <v>73</v>
      </c>
      <c r="I635">
        <v>60</v>
      </c>
      <c r="J635">
        <v>2</v>
      </c>
      <c r="K635">
        <v>5</v>
      </c>
      <c r="L635">
        <v>17</v>
      </c>
      <c r="M635">
        <v>1</v>
      </c>
      <c r="N635" s="1">
        <v>0.78</v>
      </c>
      <c r="O635">
        <v>2</v>
      </c>
      <c r="P635" t="s">
        <v>18</v>
      </c>
      <c r="Q635">
        <v>1</v>
      </c>
      <c r="R635">
        <v>4.17</v>
      </c>
    </row>
    <row r="636" spans="1:18" x14ac:dyDescent="0.25">
      <c r="A636">
        <v>635</v>
      </c>
      <c r="B636" t="s">
        <v>22</v>
      </c>
      <c r="C636" s="1">
        <v>0.66</v>
      </c>
      <c r="D636" s="1">
        <v>0.74</v>
      </c>
      <c r="E636" s="1">
        <v>0.68</v>
      </c>
      <c r="F636">
        <v>9.24</v>
      </c>
      <c r="G636">
        <v>55</v>
      </c>
      <c r="H636">
        <v>74</v>
      </c>
      <c r="I636">
        <v>69</v>
      </c>
      <c r="J636">
        <v>4</v>
      </c>
      <c r="K636">
        <v>5</v>
      </c>
      <c r="L636">
        <v>13</v>
      </c>
      <c r="M636">
        <v>2</v>
      </c>
      <c r="N636" s="1">
        <v>0.81</v>
      </c>
      <c r="O636">
        <v>0</v>
      </c>
      <c r="P636" t="s">
        <v>19</v>
      </c>
      <c r="Q636">
        <v>1</v>
      </c>
      <c r="R636">
        <v>11</v>
      </c>
    </row>
    <row r="637" spans="1:18" x14ac:dyDescent="0.25">
      <c r="A637">
        <v>636</v>
      </c>
      <c r="B637" t="s">
        <v>22</v>
      </c>
      <c r="C637" s="1">
        <v>0.6</v>
      </c>
      <c r="D637" s="1">
        <v>0.52</v>
      </c>
      <c r="E637" s="1">
        <v>0.82</v>
      </c>
      <c r="F637">
        <v>7.04</v>
      </c>
      <c r="G637">
        <v>99</v>
      </c>
      <c r="H637">
        <v>71</v>
      </c>
      <c r="I637">
        <v>81</v>
      </c>
      <c r="J637">
        <v>1</v>
      </c>
      <c r="K637">
        <v>1</v>
      </c>
      <c r="L637">
        <v>6</v>
      </c>
      <c r="M637">
        <v>1</v>
      </c>
      <c r="N637" s="1">
        <v>0.92</v>
      </c>
      <c r="O637">
        <v>4</v>
      </c>
      <c r="P637" t="s">
        <v>19</v>
      </c>
      <c r="Q637">
        <v>0</v>
      </c>
      <c r="R637">
        <v>0</v>
      </c>
    </row>
    <row r="638" spans="1:18" x14ac:dyDescent="0.25">
      <c r="A638">
        <v>637</v>
      </c>
      <c r="B638" t="s">
        <v>23</v>
      </c>
      <c r="C638" s="1">
        <v>0.81</v>
      </c>
      <c r="D638" s="1">
        <v>0.87</v>
      </c>
      <c r="E638" s="1">
        <v>0.61</v>
      </c>
      <c r="F638">
        <v>9.33</v>
      </c>
      <c r="G638">
        <v>96</v>
      </c>
      <c r="H638">
        <v>89</v>
      </c>
      <c r="I638">
        <v>83</v>
      </c>
      <c r="J638">
        <v>1</v>
      </c>
      <c r="K638">
        <v>4</v>
      </c>
      <c r="L638">
        <v>22</v>
      </c>
      <c r="M638">
        <v>3</v>
      </c>
      <c r="N638" s="1">
        <v>0.69</v>
      </c>
      <c r="O638">
        <v>2</v>
      </c>
      <c r="P638" t="s">
        <v>18</v>
      </c>
      <c r="Q638">
        <v>1</v>
      </c>
      <c r="R638">
        <v>5.95</v>
      </c>
    </row>
    <row r="639" spans="1:18" x14ac:dyDescent="0.25">
      <c r="A639">
        <v>638</v>
      </c>
      <c r="B639" t="s">
        <v>23</v>
      </c>
      <c r="C639" s="1">
        <v>0.59</v>
      </c>
      <c r="D639" s="1">
        <v>0.69</v>
      </c>
      <c r="E639" s="1">
        <v>0.72</v>
      </c>
      <c r="F639">
        <v>8.0500000000000007</v>
      </c>
      <c r="G639">
        <v>47</v>
      </c>
      <c r="H639">
        <v>56</v>
      </c>
      <c r="I639">
        <v>69</v>
      </c>
      <c r="J639">
        <v>0</v>
      </c>
      <c r="K639">
        <v>0</v>
      </c>
      <c r="L639">
        <v>2</v>
      </c>
      <c r="M639">
        <v>3</v>
      </c>
      <c r="N639" s="1">
        <v>0.91</v>
      </c>
      <c r="O639">
        <v>1</v>
      </c>
      <c r="P639" t="s">
        <v>19</v>
      </c>
      <c r="Q639">
        <v>0</v>
      </c>
      <c r="R639">
        <v>0</v>
      </c>
    </row>
    <row r="640" spans="1:18" x14ac:dyDescent="0.25">
      <c r="A640">
        <v>639</v>
      </c>
      <c r="B640" t="s">
        <v>22</v>
      </c>
      <c r="C640" s="1">
        <v>0.71</v>
      </c>
      <c r="D640" s="1">
        <v>0.83</v>
      </c>
      <c r="E640" s="1">
        <v>0.57999999999999996</v>
      </c>
      <c r="F640">
        <v>8.9700000000000006</v>
      </c>
      <c r="G640">
        <v>61</v>
      </c>
      <c r="H640">
        <v>41</v>
      </c>
      <c r="I640">
        <v>44</v>
      </c>
      <c r="J640">
        <v>0</v>
      </c>
      <c r="K640">
        <v>2</v>
      </c>
      <c r="L640">
        <v>21</v>
      </c>
      <c r="M640">
        <v>4</v>
      </c>
      <c r="N640" s="1">
        <v>0.74</v>
      </c>
      <c r="O640">
        <v>4</v>
      </c>
      <c r="P640" t="s">
        <v>19</v>
      </c>
      <c r="Q640">
        <v>0</v>
      </c>
      <c r="R640">
        <v>0</v>
      </c>
    </row>
    <row r="641" spans="1:18" x14ac:dyDescent="0.25">
      <c r="A641">
        <v>640</v>
      </c>
      <c r="B641" t="s">
        <v>22</v>
      </c>
      <c r="C641" s="1">
        <v>0.66</v>
      </c>
      <c r="D641" s="1">
        <v>0.93</v>
      </c>
      <c r="E641" s="1">
        <v>0.84</v>
      </c>
      <c r="F641">
        <v>7.34</v>
      </c>
      <c r="G641">
        <v>73</v>
      </c>
      <c r="H641">
        <v>65</v>
      </c>
      <c r="I641">
        <v>49</v>
      </c>
      <c r="J641">
        <v>3</v>
      </c>
      <c r="K641">
        <v>5</v>
      </c>
      <c r="L641">
        <v>15</v>
      </c>
      <c r="M641">
        <v>2</v>
      </c>
      <c r="N641" s="1">
        <v>0.98</v>
      </c>
      <c r="O641">
        <v>5</v>
      </c>
      <c r="P641" t="s">
        <v>18</v>
      </c>
      <c r="Q641">
        <v>0</v>
      </c>
      <c r="R641">
        <v>0</v>
      </c>
    </row>
    <row r="642" spans="1:18" x14ac:dyDescent="0.25">
      <c r="A642">
        <v>641</v>
      </c>
      <c r="B642" t="s">
        <v>22</v>
      </c>
      <c r="C642" s="1">
        <v>0.53</v>
      </c>
      <c r="D642" s="1">
        <v>0.93</v>
      </c>
      <c r="E642" s="1">
        <v>0.78</v>
      </c>
      <c r="F642">
        <v>5.99</v>
      </c>
      <c r="G642">
        <v>79</v>
      </c>
      <c r="H642">
        <v>93</v>
      </c>
      <c r="I642">
        <v>63</v>
      </c>
      <c r="J642">
        <v>2</v>
      </c>
      <c r="K642">
        <v>0</v>
      </c>
      <c r="L642">
        <v>5</v>
      </c>
      <c r="M642">
        <v>5</v>
      </c>
      <c r="N642" s="1">
        <v>0.67</v>
      </c>
      <c r="O642">
        <v>2</v>
      </c>
      <c r="P642" t="s">
        <v>18</v>
      </c>
      <c r="Q642">
        <v>0</v>
      </c>
      <c r="R642">
        <v>0</v>
      </c>
    </row>
    <row r="643" spans="1:18" x14ac:dyDescent="0.25">
      <c r="A643">
        <v>642</v>
      </c>
      <c r="B643" t="s">
        <v>22</v>
      </c>
      <c r="C643" s="1">
        <v>0.74</v>
      </c>
      <c r="D643" s="1">
        <v>0.79</v>
      </c>
      <c r="E643" s="1">
        <v>0.74</v>
      </c>
      <c r="F643">
        <v>7.37</v>
      </c>
      <c r="G643">
        <v>67</v>
      </c>
      <c r="H643">
        <v>83</v>
      </c>
      <c r="I643">
        <v>84</v>
      </c>
      <c r="J643">
        <v>3</v>
      </c>
      <c r="K643">
        <v>4</v>
      </c>
      <c r="L643">
        <v>17</v>
      </c>
      <c r="M643">
        <v>3</v>
      </c>
      <c r="N643" s="1">
        <v>0.84</v>
      </c>
      <c r="O643">
        <v>0</v>
      </c>
      <c r="P643" t="s">
        <v>18</v>
      </c>
      <c r="Q643">
        <v>1</v>
      </c>
      <c r="R643">
        <v>14.27</v>
      </c>
    </row>
    <row r="644" spans="1:18" x14ac:dyDescent="0.25">
      <c r="A644">
        <v>643</v>
      </c>
      <c r="B644" t="s">
        <v>22</v>
      </c>
      <c r="C644" s="1">
        <v>0.7</v>
      </c>
      <c r="D644" s="1">
        <v>0.66</v>
      </c>
      <c r="E644" s="1">
        <v>0.85</v>
      </c>
      <c r="F644">
        <v>7.47</v>
      </c>
      <c r="G644">
        <v>85</v>
      </c>
      <c r="H644">
        <v>56</v>
      </c>
      <c r="I644">
        <v>90</v>
      </c>
      <c r="J644">
        <v>0</v>
      </c>
      <c r="K644">
        <v>2</v>
      </c>
      <c r="L644">
        <v>24</v>
      </c>
      <c r="M644">
        <v>0</v>
      </c>
      <c r="N644" s="1">
        <v>0.77</v>
      </c>
      <c r="O644">
        <v>1</v>
      </c>
      <c r="P644" t="s">
        <v>18</v>
      </c>
      <c r="Q644">
        <v>0</v>
      </c>
      <c r="R644">
        <v>0</v>
      </c>
    </row>
    <row r="645" spans="1:18" x14ac:dyDescent="0.25">
      <c r="A645">
        <v>644</v>
      </c>
      <c r="B645" t="s">
        <v>23</v>
      </c>
      <c r="C645" s="1">
        <v>0.86</v>
      </c>
      <c r="D645" s="1">
        <v>0.59</v>
      </c>
      <c r="E645" s="1">
        <v>0.78</v>
      </c>
      <c r="F645">
        <v>7.87</v>
      </c>
      <c r="G645">
        <v>75</v>
      </c>
      <c r="H645">
        <v>77</v>
      </c>
      <c r="I645">
        <v>78</v>
      </c>
      <c r="J645">
        <v>4</v>
      </c>
      <c r="K645">
        <v>2</v>
      </c>
      <c r="L645">
        <v>12</v>
      </c>
      <c r="M645">
        <v>1</v>
      </c>
      <c r="N645" s="1">
        <v>0.74</v>
      </c>
      <c r="O645">
        <v>0</v>
      </c>
      <c r="P645" t="s">
        <v>18</v>
      </c>
      <c r="Q645">
        <v>1</v>
      </c>
      <c r="R645">
        <v>11.13</v>
      </c>
    </row>
    <row r="646" spans="1:18" x14ac:dyDescent="0.25">
      <c r="A646">
        <v>645</v>
      </c>
      <c r="B646" t="s">
        <v>22</v>
      </c>
      <c r="C646" s="1">
        <v>0.87</v>
      </c>
      <c r="D646" s="1">
        <v>0.84</v>
      </c>
      <c r="E646" s="1">
        <v>0.61</v>
      </c>
      <c r="F646">
        <v>5.95</v>
      </c>
      <c r="G646">
        <v>95</v>
      </c>
      <c r="H646">
        <v>88</v>
      </c>
      <c r="I646">
        <v>87</v>
      </c>
      <c r="J646">
        <v>0</v>
      </c>
      <c r="K646">
        <v>1</v>
      </c>
      <c r="L646">
        <v>23</v>
      </c>
      <c r="M646">
        <v>5</v>
      </c>
      <c r="N646" s="1">
        <v>0.85</v>
      </c>
      <c r="O646">
        <v>5</v>
      </c>
      <c r="P646" t="s">
        <v>19</v>
      </c>
      <c r="Q646">
        <v>0</v>
      </c>
      <c r="R646">
        <v>0</v>
      </c>
    </row>
    <row r="647" spans="1:18" x14ac:dyDescent="0.25">
      <c r="A647">
        <v>646</v>
      </c>
      <c r="B647" t="s">
        <v>23</v>
      </c>
      <c r="C647" s="1">
        <v>0.5</v>
      </c>
      <c r="D647" s="1">
        <v>0.69</v>
      </c>
      <c r="E647" s="1">
        <v>0.8</v>
      </c>
      <c r="F647">
        <v>9.76</v>
      </c>
      <c r="G647">
        <v>86</v>
      </c>
      <c r="H647">
        <v>41</v>
      </c>
      <c r="I647">
        <v>45</v>
      </c>
      <c r="J647">
        <v>2</v>
      </c>
      <c r="K647">
        <v>3</v>
      </c>
      <c r="L647">
        <v>1</v>
      </c>
      <c r="M647">
        <v>2</v>
      </c>
      <c r="N647" s="1">
        <v>0.8</v>
      </c>
      <c r="O647">
        <v>0</v>
      </c>
      <c r="P647" t="s">
        <v>18</v>
      </c>
      <c r="Q647">
        <v>0</v>
      </c>
      <c r="R647">
        <v>0</v>
      </c>
    </row>
    <row r="648" spans="1:18" x14ac:dyDescent="0.25">
      <c r="A648">
        <v>647</v>
      </c>
      <c r="B648" t="s">
        <v>23</v>
      </c>
      <c r="C648" s="1">
        <v>0.74</v>
      </c>
      <c r="D648" s="1">
        <v>0.67</v>
      </c>
      <c r="E648" s="1">
        <v>0.67</v>
      </c>
      <c r="F648">
        <v>6.55</v>
      </c>
      <c r="G648">
        <v>46</v>
      </c>
      <c r="H648">
        <v>47</v>
      </c>
      <c r="I648">
        <v>49</v>
      </c>
      <c r="J648">
        <v>4</v>
      </c>
      <c r="K648">
        <v>4</v>
      </c>
      <c r="L648">
        <v>11</v>
      </c>
      <c r="M648">
        <v>3</v>
      </c>
      <c r="N648" s="1">
        <v>0.81</v>
      </c>
      <c r="O648">
        <v>5</v>
      </c>
      <c r="P648" t="s">
        <v>18</v>
      </c>
      <c r="Q648">
        <v>0</v>
      </c>
      <c r="R648">
        <v>0</v>
      </c>
    </row>
    <row r="649" spans="1:18" x14ac:dyDescent="0.25">
      <c r="A649">
        <v>648</v>
      </c>
      <c r="B649" t="s">
        <v>23</v>
      </c>
      <c r="C649" s="1">
        <v>0.85</v>
      </c>
      <c r="D649" s="1">
        <v>0.94</v>
      </c>
      <c r="E649" s="1">
        <v>0.62</v>
      </c>
      <c r="F649">
        <v>6.35</v>
      </c>
      <c r="G649">
        <v>91</v>
      </c>
      <c r="H649">
        <v>85</v>
      </c>
      <c r="I649">
        <v>98</v>
      </c>
      <c r="J649">
        <v>3</v>
      </c>
      <c r="K649">
        <v>3</v>
      </c>
      <c r="L649">
        <v>3</v>
      </c>
      <c r="M649">
        <v>4</v>
      </c>
      <c r="N649" s="1">
        <v>0.93</v>
      </c>
      <c r="O649">
        <v>1</v>
      </c>
      <c r="P649" t="s">
        <v>19</v>
      </c>
      <c r="Q649">
        <v>0</v>
      </c>
      <c r="R649">
        <v>0</v>
      </c>
    </row>
    <row r="650" spans="1:18" x14ac:dyDescent="0.25">
      <c r="A650">
        <v>649</v>
      </c>
      <c r="B650" t="s">
        <v>22</v>
      </c>
      <c r="C650" s="1">
        <v>0.66</v>
      </c>
      <c r="D650" s="1">
        <v>0.93</v>
      </c>
      <c r="E650" s="1">
        <v>0.59</v>
      </c>
      <c r="F650">
        <v>7.77</v>
      </c>
      <c r="G650">
        <v>79</v>
      </c>
      <c r="H650">
        <v>45</v>
      </c>
      <c r="I650">
        <v>81</v>
      </c>
      <c r="J650">
        <v>3</v>
      </c>
      <c r="K650">
        <v>4</v>
      </c>
      <c r="L650">
        <v>8</v>
      </c>
      <c r="M650">
        <v>3</v>
      </c>
      <c r="N650" s="1">
        <v>0.96</v>
      </c>
      <c r="O650">
        <v>4</v>
      </c>
      <c r="P650" t="s">
        <v>18</v>
      </c>
      <c r="Q650">
        <v>0</v>
      </c>
      <c r="R650">
        <v>0</v>
      </c>
    </row>
    <row r="651" spans="1:18" x14ac:dyDescent="0.25">
      <c r="A651">
        <v>650</v>
      </c>
      <c r="B651" t="s">
        <v>23</v>
      </c>
      <c r="C651" s="1">
        <v>0.9</v>
      </c>
      <c r="D651" s="1">
        <v>0.76</v>
      </c>
      <c r="E651" s="1">
        <v>0.67</v>
      </c>
      <c r="F651">
        <v>7.81</v>
      </c>
      <c r="G651">
        <v>98</v>
      </c>
      <c r="H651">
        <v>48</v>
      </c>
      <c r="I651">
        <v>97</v>
      </c>
      <c r="J651">
        <v>0</v>
      </c>
      <c r="K651">
        <v>0</v>
      </c>
      <c r="L651">
        <v>19</v>
      </c>
      <c r="M651">
        <v>0</v>
      </c>
      <c r="N651" s="1">
        <v>0.96</v>
      </c>
      <c r="O651">
        <v>2</v>
      </c>
      <c r="P651" t="s">
        <v>18</v>
      </c>
      <c r="Q651">
        <v>0</v>
      </c>
      <c r="R651">
        <v>0</v>
      </c>
    </row>
    <row r="652" spans="1:18" x14ac:dyDescent="0.25">
      <c r="A652">
        <v>651</v>
      </c>
      <c r="B652" t="s">
        <v>23</v>
      </c>
      <c r="C652" s="1">
        <v>0.73</v>
      </c>
      <c r="D652" s="1">
        <v>0.85</v>
      </c>
      <c r="E652" s="1">
        <v>0.83</v>
      </c>
      <c r="F652">
        <v>7.39</v>
      </c>
      <c r="G652">
        <v>82</v>
      </c>
      <c r="H652">
        <v>40</v>
      </c>
      <c r="I652">
        <v>82</v>
      </c>
      <c r="J652">
        <v>0</v>
      </c>
      <c r="K652">
        <v>3</v>
      </c>
      <c r="L652">
        <v>22</v>
      </c>
      <c r="M652">
        <v>3</v>
      </c>
      <c r="N652" s="1">
        <v>0.73</v>
      </c>
      <c r="O652">
        <v>4</v>
      </c>
      <c r="P652" t="s">
        <v>19</v>
      </c>
      <c r="Q652">
        <v>0</v>
      </c>
      <c r="R652">
        <v>0</v>
      </c>
    </row>
    <row r="653" spans="1:18" x14ac:dyDescent="0.25">
      <c r="A653">
        <v>652</v>
      </c>
      <c r="B653" t="s">
        <v>22</v>
      </c>
      <c r="C653" s="1">
        <v>0.51</v>
      </c>
      <c r="D653" s="1">
        <v>0.72</v>
      </c>
      <c r="E653" s="1">
        <v>0.74</v>
      </c>
      <c r="F653">
        <v>8.82</v>
      </c>
      <c r="G653">
        <v>67</v>
      </c>
      <c r="H653">
        <v>44</v>
      </c>
      <c r="I653">
        <v>93</v>
      </c>
      <c r="J653">
        <v>3</v>
      </c>
      <c r="K653">
        <v>5</v>
      </c>
      <c r="L653">
        <v>4</v>
      </c>
      <c r="M653">
        <v>2</v>
      </c>
      <c r="N653" s="1">
        <v>0.63</v>
      </c>
      <c r="O653">
        <v>5</v>
      </c>
      <c r="P653" t="s">
        <v>19</v>
      </c>
      <c r="Q653">
        <v>0</v>
      </c>
      <c r="R653">
        <v>0</v>
      </c>
    </row>
    <row r="654" spans="1:18" x14ac:dyDescent="0.25">
      <c r="A654">
        <v>653</v>
      </c>
      <c r="B654" t="s">
        <v>23</v>
      </c>
      <c r="C654" s="1">
        <v>0.89</v>
      </c>
      <c r="D654" s="1">
        <v>0.81</v>
      </c>
      <c r="E654" s="1">
        <v>0.68</v>
      </c>
      <c r="F654">
        <v>7.72</v>
      </c>
      <c r="G654">
        <v>98</v>
      </c>
      <c r="H654">
        <v>78</v>
      </c>
      <c r="I654">
        <v>49</v>
      </c>
      <c r="J654">
        <v>3</v>
      </c>
      <c r="K654">
        <v>5</v>
      </c>
      <c r="L654">
        <v>9</v>
      </c>
      <c r="M654">
        <v>4</v>
      </c>
      <c r="N654" s="1">
        <v>0.83</v>
      </c>
      <c r="O654">
        <v>1</v>
      </c>
      <c r="P654" t="s">
        <v>19</v>
      </c>
      <c r="Q654">
        <v>0</v>
      </c>
      <c r="R654">
        <v>0</v>
      </c>
    </row>
    <row r="655" spans="1:18" x14ac:dyDescent="0.25">
      <c r="A655">
        <v>654</v>
      </c>
      <c r="B655" t="s">
        <v>23</v>
      </c>
      <c r="C655" s="1">
        <v>0.64</v>
      </c>
      <c r="D655" s="1">
        <v>0.59</v>
      </c>
      <c r="E655" s="1">
        <v>0.86</v>
      </c>
      <c r="F655">
        <v>8.1199999999999992</v>
      </c>
      <c r="G655">
        <v>41</v>
      </c>
      <c r="H655">
        <v>48</v>
      </c>
      <c r="I655">
        <v>64</v>
      </c>
      <c r="J655">
        <v>1</v>
      </c>
      <c r="K655">
        <v>5</v>
      </c>
      <c r="L655">
        <v>5</v>
      </c>
      <c r="M655">
        <v>4</v>
      </c>
      <c r="N655" s="1">
        <v>0.61</v>
      </c>
      <c r="O655">
        <v>5</v>
      </c>
      <c r="P655" t="s">
        <v>19</v>
      </c>
      <c r="Q655">
        <v>0</v>
      </c>
      <c r="R655">
        <v>0</v>
      </c>
    </row>
    <row r="656" spans="1:18" x14ac:dyDescent="0.25">
      <c r="A656">
        <v>655</v>
      </c>
      <c r="B656" t="s">
        <v>22</v>
      </c>
      <c r="C656" s="1">
        <v>0.81</v>
      </c>
      <c r="D656" s="1">
        <v>0.6</v>
      </c>
      <c r="E656" s="1">
        <v>0.81</v>
      </c>
      <c r="F656">
        <v>8.61</v>
      </c>
      <c r="G656">
        <v>48</v>
      </c>
      <c r="H656">
        <v>53</v>
      </c>
      <c r="I656">
        <v>53</v>
      </c>
      <c r="J656">
        <v>2</v>
      </c>
      <c r="K656">
        <v>2</v>
      </c>
      <c r="L656">
        <v>0</v>
      </c>
      <c r="M656">
        <v>0</v>
      </c>
      <c r="N656" s="1">
        <v>0.6</v>
      </c>
      <c r="O656">
        <v>2</v>
      </c>
      <c r="P656" t="s">
        <v>19</v>
      </c>
      <c r="Q656">
        <v>0</v>
      </c>
      <c r="R656">
        <v>0</v>
      </c>
    </row>
    <row r="657" spans="1:18" x14ac:dyDescent="0.25">
      <c r="A657">
        <v>656</v>
      </c>
      <c r="B657" t="s">
        <v>23</v>
      </c>
      <c r="C657" s="1">
        <v>0.88</v>
      </c>
      <c r="D657" s="1">
        <v>0.87</v>
      </c>
      <c r="E657" s="1">
        <v>0.79</v>
      </c>
      <c r="F657">
        <v>5.61</v>
      </c>
      <c r="G657">
        <v>45</v>
      </c>
      <c r="H657">
        <v>66</v>
      </c>
      <c r="I657">
        <v>86</v>
      </c>
      <c r="J657">
        <v>1</v>
      </c>
      <c r="K657">
        <v>1</v>
      </c>
      <c r="L657">
        <v>19</v>
      </c>
      <c r="M657">
        <v>2</v>
      </c>
      <c r="N657" s="1">
        <v>0.61</v>
      </c>
      <c r="O657">
        <v>1</v>
      </c>
      <c r="P657" t="s">
        <v>19</v>
      </c>
      <c r="Q657">
        <v>0</v>
      </c>
      <c r="R657">
        <v>0</v>
      </c>
    </row>
    <row r="658" spans="1:18" x14ac:dyDescent="0.25">
      <c r="A658">
        <v>657</v>
      </c>
      <c r="B658" t="s">
        <v>23</v>
      </c>
      <c r="C658" s="1">
        <v>0.55000000000000004</v>
      </c>
      <c r="D658" s="1">
        <v>0.55000000000000004</v>
      </c>
      <c r="E658" s="1">
        <v>0.57999999999999996</v>
      </c>
      <c r="F658">
        <v>7.95</v>
      </c>
      <c r="G658">
        <v>94</v>
      </c>
      <c r="H658">
        <v>48</v>
      </c>
      <c r="I658">
        <v>78</v>
      </c>
      <c r="J658">
        <v>1</v>
      </c>
      <c r="K658">
        <v>4</v>
      </c>
      <c r="L658">
        <v>4</v>
      </c>
      <c r="M658">
        <v>0</v>
      </c>
      <c r="N658" s="1">
        <v>0.72</v>
      </c>
      <c r="O658">
        <v>3</v>
      </c>
      <c r="P658" t="s">
        <v>18</v>
      </c>
      <c r="Q658">
        <v>0</v>
      </c>
      <c r="R658">
        <v>0</v>
      </c>
    </row>
    <row r="659" spans="1:18" x14ac:dyDescent="0.25">
      <c r="A659">
        <v>658</v>
      </c>
      <c r="B659" t="s">
        <v>23</v>
      </c>
      <c r="C659" s="1">
        <v>0.5</v>
      </c>
      <c r="D659" s="1">
        <v>0.9</v>
      </c>
      <c r="E659" s="1">
        <v>0.75</v>
      </c>
      <c r="F659">
        <v>9.3000000000000007</v>
      </c>
      <c r="G659">
        <v>97</v>
      </c>
      <c r="H659">
        <v>75</v>
      </c>
      <c r="I659">
        <v>52</v>
      </c>
      <c r="J659">
        <v>3</v>
      </c>
      <c r="K659">
        <v>1</v>
      </c>
      <c r="L659">
        <v>5</v>
      </c>
      <c r="M659">
        <v>0</v>
      </c>
      <c r="N659" s="1">
        <v>0.86</v>
      </c>
      <c r="O659">
        <v>3</v>
      </c>
      <c r="P659" t="s">
        <v>19</v>
      </c>
      <c r="Q659">
        <v>0</v>
      </c>
      <c r="R659">
        <v>0</v>
      </c>
    </row>
    <row r="660" spans="1:18" x14ac:dyDescent="0.25">
      <c r="A660">
        <v>659</v>
      </c>
      <c r="B660" t="s">
        <v>22</v>
      </c>
      <c r="C660" s="1">
        <v>0.72</v>
      </c>
      <c r="D660" s="1">
        <v>0.83</v>
      </c>
      <c r="E660" s="1">
        <v>0.72</v>
      </c>
      <c r="F660">
        <v>5.57</v>
      </c>
      <c r="G660">
        <v>40</v>
      </c>
      <c r="H660">
        <v>68</v>
      </c>
      <c r="I660">
        <v>50</v>
      </c>
      <c r="J660">
        <v>2</v>
      </c>
      <c r="K660">
        <v>4</v>
      </c>
      <c r="L660">
        <v>21</v>
      </c>
      <c r="M660">
        <v>0</v>
      </c>
      <c r="N660" s="1">
        <v>0.76</v>
      </c>
      <c r="O660">
        <v>4</v>
      </c>
      <c r="P660" t="s">
        <v>19</v>
      </c>
      <c r="Q660">
        <v>0</v>
      </c>
      <c r="R660">
        <v>0</v>
      </c>
    </row>
    <row r="661" spans="1:18" x14ac:dyDescent="0.25">
      <c r="A661">
        <v>660</v>
      </c>
      <c r="B661" t="s">
        <v>22</v>
      </c>
      <c r="C661" s="1">
        <v>0.88</v>
      </c>
      <c r="D661" s="1">
        <v>0.85</v>
      </c>
      <c r="E661" s="1">
        <v>0.69</v>
      </c>
      <c r="F661">
        <v>7.24</v>
      </c>
      <c r="G661">
        <v>42</v>
      </c>
      <c r="H661">
        <v>59</v>
      </c>
      <c r="I661">
        <v>78</v>
      </c>
      <c r="J661">
        <v>3</v>
      </c>
      <c r="K661">
        <v>5</v>
      </c>
      <c r="L661">
        <v>20</v>
      </c>
      <c r="M661">
        <v>3</v>
      </c>
      <c r="N661" s="1">
        <v>0.76</v>
      </c>
      <c r="O661">
        <v>1</v>
      </c>
      <c r="P661" t="s">
        <v>19</v>
      </c>
      <c r="Q661">
        <v>0</v>
      </c>
      <c r="R661">
        <v>0</v>
      </c>
    </row>
    <row r="662" spans="1:18" x14ac:dyDescent="0.25">
      <c r="A662">
        <v>661</v>
      </c>
      <c r="B662" t="s">
        <v>22</v>
      </c>
      <c r="C662" s="1">
        <v>0.66</v>
      </c>
      <c r="D662" s="1">
        <v>0.86</v>
      </c>
      <c r="E662" s="1">
        <v>0.78</v>
      </c>
      <c r="F662">
        <v>9.48</v>
      </c>
      <c r="G662">
        <v>49</v>
      </c>
      <c r="H662">
        <v>54</v>
      </c>
      <c r="I662">
        <v>50</v>
      </c>
      <c r="J662">
        <v>1</v>
      </c>
      <c r="K662">
        <v>2</v>
      </c>
      <c r="L662">
        <v>18</v>
      </c>
      <c r="M662">
        <v>1</v>
      </c>
      <c r="N662" s="1">
        <v>0.64</v>
      </c>
      <c r="O662">
        <v>2</v>
      </c>
      <c r="P662" t="s">
        <v>19</v>
      </c>
      <c r="Q662">
        <v>0</v>
      </c>
      <c r="R662">
        <v>0</v>
      </c>
    </row>
    <row r="663" spans="1:18" x14ac:dyDescent="0.25">
      <c r="A663">
        <v>662</v>
      </c>
      <c r="B663" t="s">
        <v>23</v>
      </c>
      <c r="C663" s="1">
        <v>0.83</v>
      </c>
      <c r="D663" s="1">
        <v>0.66</v>
      </c>
      <c r="E663" s="1">
        <v>0.62</v>
      </c>
      <c r="F663">
        <v>7.02</v>
      </c>
      <c r="G663">
        <v>76</v>
      </c>
      <c r="H663">
        <v>75</v>
      </c>
      <c r="I663">
        <v>85</v>
      </c>
      <c r="J663">
        <v>1</v>
      </c>
      <c r="K663">
        <v>2</v>
      </c>
      <c r="L663">
        <v>10</v>
      </c>
      <c r="M663">
        <v>3</v>
      </c>
      <c r="N663" s="1">
        <v>0.83</v>
      </c>
      <c r="O663">
        <v>4</v>
      </c>
      <c r="P663" t="s">
        <v>18</v>
      </c>
      <c r="Q663">
        <v>0</v>
      </c>
      <c r="R663">
        <v>0</v>
      </c>
    </row>
    <row r="664" spans="1:18" x14ac:dyDescent="0.25">
      <c r="A664">
        <v>663</v>
      </c>
      <c r="B664" t="s">
        <v>23</v>
      </c>
      <c r="C664" s="1">
        <v>0.9</v>
      </c>
      <c r="D664" s="1">
        <v>0.89</v>
      </c>
      <c r="E664" s="1">
        <v>0.82</v>
      </c>
      <c r="F664">
        <v>7.47</v>
      </c>
      <c r="G664">
        <v>83</v>
      </c>
      <c r="H664">
        <v>42</v>
      </c>
      <c r="I664">
        <v>88</v>
      </c>
      <c r="J664">
        <v>3</v>
      </c>
      <c r="K664">
        <v>2</v>
      </c>
      <c r="L664">
        <v>14</v>
      </c>
      <c r="M664">
        <v>2</v>
      </c>
      <c r="N664" s="1">
        <v>0.67</v>
      </c>
      <c r="O664">
        <v>3</v>
      </c>
      <c r="P664" t="s">
        <v>19</v>
      </c>
      <c r="Q664">
        <v>0</v>
      </c>
      <c r="R664">
        <v>0</v>
      </c>
    </row>
    <row r="665" spans="1:18" x14ac:dyDescent="0.25">
      <c r="A665">
        <v>664</v>
      </c>
      <c r="B665" t="s">
        <v>22</v>
      </c>
      <c r="C665" s="1">
        <v>0.78</v>
      </c>
      <c r="D665" s="1">
        <v>0.89</v>
      </c>
      <c r="E665" s="1">
        <v>0.75</v>
      </c>
      <c r="F665">
        <v>9.7200000000000006</v>
      </c>
      <c r="G665">
        <v>62</v>
      </c>
      <c r="H665">
        <v>95</v>
      </c>
      <c r="I665">
        <v>55</v>
      </c>
      <c r="J665">
        <v>0</v>
      </c>
      <c r="K665">
        <v>2</v>
      </c>
      <c r="L665">
        <v>1</v>
      </c>
      <c r="M665">
        <v>5</v>
      </c>
      <c r="N665" s="1">
        <v>0.68</v>
      </c>
      <c r="O665">
        <v>3</v>
      </c>
      <c r="P665" t="s">
        <v>18</v>
      </c>
      <c r="Q665">
        <v>0</v>
      </c>
      <c r="R665">
        <v>0</v>
      </c>
    </row>
    <row r="666" spans="1:18" x14ac:dyDescent="0.25">
      <c r="A666">
        <v>665</v>
      </c>
      <c r="B666" t="s">
        <v>23</v>
      </c>
      <c r="C666" s="1">
        <v>0.57999999999999996</v>
      </c>
      <c r="D666" s="1">
        <v>0.61</v>
      </c>
      <c r="E666" s="1">
        <v>0.7</v>
      </c>
      <c r="F666">
        <v>6.36</v>
      </c>
      <c r="G666">
        <v>72</v>
      </c>
      <c r="H666">
        <v>92</v>
      </c>
      <c r="I666">
        <v>72</v>
      </c>
      <c r="J666">
        <v>0</v>
      </c>
      <c r="K666">
        <v>2</v>
      </c>
      <c r="L666">
        <v>14</v>
      </c>
      <c r="M666">
        <v>0</v>
      </c>
      <c r="N666" s="1">
        <v>0.77</v>
      </c>
      <c r="O666">
        <v>3</v>
      </c>
      <c r="P666" t="s">
        <v>18</v>
      </c>
      <c r="Q666">
        <v>0</v>
      </c>
      <c r="R666">
        <v>0</v>
      </c>
    </row>
    <row r="667" spans="1:18" x14ac:dyDescent="0.25">
      <c r="A667">
        <v>666</v>
      </c>
      <c r="B667" t="s">
        <v>23</v>
      </c>
      <c r="C667" s="1">
        <v>0.62</v>
      </c>
      <c r="D667" s="1">
        <v>0.7</v>
      </c>
      <c r="E667" s="1">
        <v>0.7</v>
      </c>
      <c r="F667">
        <v>5.78</v>
      </c>
      <c r="G667">
        <v>48</v>
      </c>
      <c r="H667">
        <v>62</v>
      </c>
      <c r="I667">
        <v>80</v>
      </c>
      <c r="J667">
        <v>3</v>
      </c>
      <c r="K667">
        <v>5</v>
      </c>
      <c r="L667">
        <v>6</v>
      </c>
      <c r="M667">
        <v>0</v>
      </c>
      <c r="N667" s="1">
        <v>0.75</v>
      </c>
      <c r="O667">
        <v>4</v>
      </c>
      <c r="P667" t="s">
        <v>19</v>
      </c>
      <c r="Q667">
        <v>0</v>
      </c>
      <c r="R667">
        <v>0</v>
      </c>
    </row>
    <row r="668" spans="1:18" x14ac:dyDescent="0.25">
      <c r="A668">
        <v>667</v>
      </c>
      <c r="B668" t="s">
        <v>22</v>
      </c>
      <c r="C668" s="1">
        <v>0.55000000000000004</v>
      </c>
      <c r="D668" s="1">
        <v>0.89</v>
      </c>
      <c r="E668" s="1">
        <v>0.89</v>
      </c>
      <c r="F668">
        <v>9.1999999999999993</v>
      </c>
      <c r="G668">
        <v>92</v>
      </c>
      <c r="H668">
        <v>97</v>
      </c>
      <c r="I668">
        <v>80</v>
      </c>
      <c r="J668">
        <v>4</v>
      </c>
      <c r="K668">
        <v>1</v>
      </c>
      <c r="L668">
        <v>16</v>
      </c>
      <c r="M668">
        <v>1</v>
      </c>
      <c r="N668" s="1">
        <v>0.91</v>
      </c>
      <c r="O668">
        <v>2</v>
      </c>
      <c r="P668" t="s">
        <v>18</v>
      </c>
      <c r="Q668">
        <v>1</v>
      </c>
      <c r="R668">
        <v>10.09</v>
      </c>
    </row>
    <row r="669" spans="1:18" x14ac:dyDescent="0.25">
      <c r="A669">
        <v>668</v>
      </c>
      <c r="B669" t="s">
        <v>22</v>
      </c>
      <c r="C669" s="1">
        <v>0.55000000000000004</v>
      </c>
      <c r="D669" s="1">
        <v>0.68</v>
      </c>
      <c r="E669" s="1">
        <v>0.71</v>
      </c>
      <c r="F669">
        <v>9.23</v>
      </c>
      <c r="G669">
        <v>52</v>
      </c>
      <c r="H669">
        <v>93</v>
      </c>
      <c r="I669">
        <v>99</v>
      </c>
      <c r="J669">
        <v>4</v>
      </c>
      <c r="K669">
        <v>0</v>
      </c>
      <c r="L669">
        <v>11</v>
      </c>
      <c r="M669">
        <v>4</v>
      </c>
      <c r="N669" s="1">
        <v>0.99</v>
      </c>
      <c r="O669">
        <v>3</v>
      </c>
      <c r="P669" t="s">
        <v>19</v>
      </c>
      <c r="Q669">
        <v>0</v>
      </c>
      <c r="R669">
        <v>0</v>
      </c>
    </row>
    <row r="670" spans="1:18" x14ac:dyDescent="0.25">
      <c r="A670">
        <v>669</v>
      </c>
      <c r="B670" t="s">
        <v>23</v>
      </c>
      <c r="C670" s="1">
        <v>0.69</v>
      </c>
      <c r="D670" s="1">
        <v>0.52</v>
      </c>
      <c r="E670" s="1">
        <v>0.63</v>
      </c>
      <c r="F670">
        <v>7.53</v>
      </c>
      <c r="G670">
        <v>67</v>
      </c>
      <c r="H670">
        <v>85</v>
      </c>
      <c r="I670">
        <v>71</v>
      </c>
      <c r="J670">
        <v>0</v>
      </c>
      <c r="K670">
        <v>3</v>
      </c>
      <c r="L670">
        <v>11</v>
      </c>
      <c r="M670">
        <v>0</v>
      </c>
      <c r="N670" s="1">
        <v>0.98</v>
      </c>
      <c r="O670">
        <v>4</v>
      </c>
      <c r="P670" t="s">
        <v>18</v>
      </c>
      <c r="Q670">
        <v>0</v>
      </c>
      <c r="R670">
        <v>0</v>
      </c>
    </row>
    <row r="671" spans="1:18" x14ac:dyDescent="0.25">
      <c r="A671">
        <v>670</v>
      </c>
      <c r="B671" t="s">
        <v>23</v>
      </c>
      <c r="C671" s="1">
        <v>0.52</v>
      </c>
      <c r="D671" s="1">
        <v>0.67</v>
      </c>
      <c r="E671" s="1">
        <v>0.89</v>
      </c>
      <c r="F671">
        <v>7.71</v>
      </c>
      <c r="G671">
        <v>90</v>
      </c>
      <c r="H671">
        <v>48</v>
      </c>
      <c r="I671">
        <v>98</v>
      </c>
      <c r="J671">
        <v>2</v>
      </c>
      <c r="K671">
        <v>1</v>
      </c>
      <c r="L671">
        <v>4</v>
      </c>
      <c r="M671">
        <v>3</v>
      </c>
      <c r="N671" s="1">
        <v>0.91</v>
      </c>
      <c r="O671">
        <v>4</v>
      </c>
      <c r="P671" t="s">
        <v>18</v>
      </c>
      <c r="Q671">
        <v>0</v>
      </c>
      <c r="R671">
        <v>0</v>
      </c>
    </row>
    <row r="672" spans="1:18" x14ac:dyDescent="0.25">
      <c r="A672">
        <v>671</v>
      </c>
      <c r="B672" t="s">
        <v>23</v>
      </c>
      <c r="C672" s="1">
        <v>0.66</v>
      </c>
      <c r="D672" s="1">
        <v>0.68</v>
      </c>
      <c r="E672" s="1">
        <v>0.83</v>
      </c>
      <c r="F672">
        <v>9.09</v>
      </c>
      <c r="G672">
        <v>46</v>
      </c>
      <c r="H672">
        <v>69</v>
      </c>
      <c r="I672">
        <v>49</v>
      </c>
      <c r="J672">
        <v>1</v>
      </c>
      <c r="K672">
        <v>5</v>
      </c>
      <c r="L672">
        <v>19</v>
      </c>
      <c r="M672">
        <v>0</v>
      </c>
      <c r="N672" s="1">
        <v>0.61</v>
      </c>
      <c r="O672">
        <v>0</v>
      </c>
      <c r="P672" t="s">
        <v>18</v>
      </c>
      <c r="Q672">
        <v>0</v>
      </c>
      <c r="R672">
        <v>0</v>
      </c>
    </row>
    <row r="673" spans="1:18" x14ac:dyDescent="0.25">
      <c r="A673">
        <v>672</v>
      </c>
      <c r="B673" t="s">
        <v>22</v>
      </c>
      <c r="C673" s="1">
        <v>0.61</v>
      </c>
      <c r="D673" s="1">
        <v>0.55000000000000004</v>
      </c>
      <c r="E673" s="1">
        <v>0.72</v>
      </c>
      <c r="F673">
        <v>8.68</v>
      </c>
      <c r="G673">
        <v>65</v>
      </c>
      <c r="H673">
        <v>58</v>
      </c>
      <c r="I673">
        <v>90</v>
      </c>
      <c r="J673">
        <v>2</v>
      </c>
      <c r="K673">
        <v>3</v>
      </c>
      <c r="L673">
        <v>6</v>
      </c>
      <c r="M673">
        <v>2</v>
      </c>
      <c r="N673" s="1">
        <v>0.97</v>
      </c>
      <c r="O673">
        <v>0</v>
      </c>
      <c r="P673" t="s">
        <v>18</v>
      </c>
      <c r="Q673">
        <v>0</v>
      </c>
      <c r="R673">
        <v>0</v>
      </c>
    </row>
    <row r="674" spans="1:18" x14ac:dyDescent="0.25">
      <c r="A674">
        <v>673</v>
      </c>
      <c r="B674" t="s">
        <v>22</v>
      </c>
      <c r="C674" s="1">
        <v>0.94</v>
      </c>
      <c r="D674" s="1">
        <v>0.65</v>
      </c>
      <c r="E674" s="1">
        <v>0.66</v>
      </c>
      <c r="F674">
        <v>6.64</v>
      </c>
      <c r="G674">
        <v>55</v>
      </c>
      <c r="H674">
        <v>77</v>
      </c>
      <c r="I674">
        <v>54</v>
      </c>
      <c r="J674">
        <v>0</v>
      </c>
      <c r="K674">
        <v>0</v>
      </c>
      <c r="L674">
        <v>1</v>
      </c>
      <c r="M674">
        <v>1</v>
      </c>
      <c r="N674" s="1">
        <v>0.63</v>
      </c>
      <c r="O674">
        <v>5</v>
      </c>
      <c r="P674" t="s">
        <v>19</v>
      </c>
      <c r="Q674">
        <v>0</v>
      </c>
      <c r="R674">
        <v>0</v>
      </c>
    </row>
    <row r="675" spans="1:18" x14ac:dyDescent="0.25">
      <c r="A675">
        <v>674</v>
      </c>
      <c r="B675" t="s">
        <v>22</v>
      </c>
      <c r="C675" s="1">
        <v>0.5</v>
      </c>
      <c r="D675" s="1">
        <v>0.56999999999999995</v>
      </c>
      <c r="E675" s="1">
        <v>0.73</v>
      </c>
      <c r="F675">
        <v>5.57</v>
      </c>
      <c r="G675">
        <v>79</v>
      </c>
      <c r="H675">
        <v>42</v>
      </c>
      <c r="I675">
        <v>55</v>
      </c>
      <c r="J675">
        <v>3</v>
      </c>
      <c r="K675">
        <v>4</v>
      </c>
      <c r="L675">
        <v>12</v>
      </c>
      <c r="M675">
        <v>5</v>
      </c>
      <c r="N675" s="1">
        <v>0.64</v>
      </c>
      <c r="O675">
        <v>2</v>
      </c>
      <c r="P675" t="s">
        <v>18</v>
      </c>
      <c r="Q675">
        <v>0</v>
      </c>
      <c r="R675">
        <v>0</v>
      </c>
    </row>
    <row r="676" spans="1:18" x14ac:dyDescent="0.25">
      <c r="A676">
        <v>675</v>
      </c>
      <c r="B676" t="s">
        <v>22</v>
      </c>
      <c r="C676" s="1">
        <v>0.66</v>
      </c>
      <c r="D676" s="1">
        <v>0.67</v>
      </c>
      <c r="E676" s="1">
        <v>0.76</v>
      </c>
      <c r="F676">
        <v>7.56</v>
      </c>
      <c r="G676">
        <v>97</v>
      </c>
      <c r="H676">
        <v>89</v>
      </c>
      <c r="I676">
        <v>82</v>
      </c>
      <c r="J676">
        <v>4</v>
      </c>
      <c r="K676">
        <v>0</v>
      </c>
      <c r="L676">
        <v>23</v>
      </c>
      <c r="M676">
        <v>4</v>
      </c>
      <c r="N676" s="1">
        <v>0.96</v>
      </c>
      <c r="O676">
        <v>3</v>
      </c>
      <c r="P676" t="s">
        <v>19</v>
      </c>
      <c r="Q676">
        <v>0</v>
      </c>
      <c r="R676">
        <v>0</v>
      </c>
    </row>
    <row r="677" spans="1:18" x14ac:dyDescent="0.25">
      <c r="A677">
        <v>676</v>
      </c>
      <c r="B677" t="s">
        <v>23</v>
      </c>
      <c r="C677" s="1">
        <v>0.52</v>
      </c>
      <c r="D677" s="1">
        <v>0.92</v>
      </c>
      <c r="E677" s="1">
        <v>0.69</v>
      </c>
      <c r="F677">
        <v>9.19</v>
      </c>
      <c r="G677">
        <v>65</v>
      </c>
      <c r="H677">
        <v>87</v>
      </c>
      <c r="I677">
        <v>66</v>
      </c>
      <c r="J677">
        <v>0</v>
      </c>
      <c r="K677">
        <v>0</v>
      </c>
      <c r="L677">
        <v>8</v>
      </c>
      <c r="M677">
        <v>5</v>
      </c>
      <c r="N677" s="1">
        <v>0.96</v>
      </c>
      <c r="O677">
        <v>0</v>
      </c>
      <c r="P677" t="s">
        <v>18</v>
      </c>
      <c r="Q677">
        <v>1</v>
      </c>
      <c r="R677">
        <v>10.93</v>
      </c>
    </row>
    <row r="678" spans="1:18" x14ac:dyDescent="0.25">
      <c r="A678">
        <v>677</v>
      </c>
      <c r="B678" t="s">
        <v>22</v>
      </c>
      <c r="C678" s="1">
        <v>0.75</v>
      </c>
      <c r="D678" s="1">
        <v>0.88</v>
      </c>
      <c r="E678" s="1">
        <v>0.55000000000000004</v>
      </c>
      <c r="F678">
        <v>9.35</v>
      </c>
      <c r="G678">
        <v>90</v>
      </c>
      <c r="H678">
        <v>42</v>
      </c>
      <c r="I678">
        <v>95</v>
      </c>
      <c r="J678">
        <v>2</v>
      </c>
      <c r="K678">
        <v>5</v>
      </c>
      <c r="L678">
        <v>14</v>
      </c>
      <c r="M678">
        <v>2</v>
      </c>
      <c r="N678" s="1">
        <v>0.85</v>
      </c>
      <c r="O678">
        <v>2</v>
      </c>
      <c r="P678" t="s">
        <v>19</v>
      </c>
      <c r="Q678">
        <v>0</v>
      </c>
      <c r="R678">
        <v>0</v>
      </c>
    </row>
    <row r="679" spans="1:18" x14ac:dyDescent="0.25">
      <c r="A679">
        <v>678</v>
      </c>
      <c r="B679" t="s">
        <v>22</v>
      </c>
      <c r="C679" s="1">
        <v>0.64</v>
      </c>
      <c r="D679" s="1">
        <v>0.61</v>
      </c>
      <c r="E679" s="1">
        <v>0.56000000000000005</v>
      </c>
      <c r="F679">
        <v>9.61</v>
      </c>
      <c r="G679">
        <v>78</v>
      </c>
      <c r="H679">
        <v>73</v>
      </c>
      <c r="I679">
        <v>96</v>
      </c>
      <c r="J679">
        <v>2</v>
      </c>
      <c r="K679">
        <v>4</v>
      </c>
      <c r="L679">
        <v>14</v>
      </c>
      <c r="M679">
        <v>3</v>
      </c>
      <c r="N679" s="1">
        <v>0.68</v>
      </c>
      <c r="O679">
        <v>0</v>
      </c>
      <c r="P679" t="s">
        <v>18</v>
      </c>
      <c r="Q679">
        <v>1</v>
      </c>
      <c r="R679">
        <v>3.12</v>
      </c>
    </row>
    <row r="680" spans="1:18" x14ac:dyDescent="0.25">
      <c r="A680">
        <v>679</v>
      </c>
      <c r="B680" t="s">
        <v>22</v>
      </c>
      <c r="C680" s="1">
        <v>0.85</v>
      </c>
      <c r="D680" s="1">
        <v>0.94</v>
      </c>
      <c r="E680" s="1">
        <v>0.62</v>
      </c>
      <c r="F680">
        <v>9.2799999999999994</v>
      </c>
      <c r="G680">
        <v>94</v>
      </c>
      <c r="H680">
        <v>41</v>
      </c>
      <c r="I680">
        <v>88</v>
      </c>
      <c r="J680">
        <v>0</v>
      </c>
      <c r="K680">
        <v>3</v>
      </c>
      <c r="L680">
        <v>0</v>
      </c>
      <c r="M680">
        <v>5</v>
      </c>
      <c r="N680" s="1">
        <v>0.74</v>
      </c>
      <c r="O680">
        <v>3</v>
      </c>
      <c r="P680" t="s">
        <v>19</v>
      </c>
      <c r="Q680">
        <v>0</v>
      </c>
      <c r="R680">
        <v>0</v>
      </c>
    </row>
    <row r="681" spans="1:18" x14ac:dyDescent="0.25">
      <c r="A681">
        <v>680</v>
      </c>
      <c r="B681" t="s">
        <v>22</v>
      </c>
      <c r="C681" s="1">
        <v>0.81</v>
      </c>
      <c r="D681" s="1">
        <v>0.59</v>
      </c>
      <c r="E681" s="1">
        <v>0.76</v>
      </c>
      <c r="F681">
        <v>7.99</v>
      </c>
      <c r="G681">
        <v>71</v>
      </c>
      <c r="H681">
        <v>97</v>
      </c>
      <c r="I681">
        <v>99</v>
      </c>
      <c r="J681">
        <v>1</v>
      </c>
      <c r="K681">
        <v>2</v>
      </c>
      <c r="L681">
        <v>20</v>
      </c>
      <c r="M681">
        <v>2</v>
      </c>
      <c r="N681" s="1">
        <v>0.83</v>
      </c>
      <c r="O681">
        <v>4</v>
      </c>
      <c r="P681" t="s">
        <v>18</v>
      </c>
      <c r="Q681">
        <v>0</v>
      </c>
      <c r="R681">
        <v>0</v>
      </c>
    </row>
    <row r="682" spans="1:18" x14ac:dyDescent="0.25">
      <c r="A682">
        <v>681</v>
      </c>
      <c r="B682" t="s">
        <v>22</v>
      </c>
      <c r="C682" s="1">
        <v>0.81</v>
      </c>
      <c r="D682" s="1">
        <v>0.56000000000000005</v>
      </c>
      <c r="E682" s="1">
        <v>0.79</v>
      </c>
      <c r="F682">
        <v>7.41</v>
      </c>
      <c r="G682">
        <v>75</v>
      </c>
      <c r="H682">
        <v>66</v>
      </c>
      <c r="I682">
        <v>90</v>
      </c>
      <c r="J682">
        <v>2</v>
      </c>
      <c r="K682">
        <v>4</v>
      </c>
      <c r="L682">
        <v>19</v>
      </c>
      <c r="M682">
        <v>5</v>
      </c>
      <c r="N682" s="1">
        <v>0.83</v>
      </c>
      <c r="O682">
        <v>3</v>
      </c>
      <c r="P682" t="s">
        <v>19</v>
      </c>
      <c r="Q682">
        <v>0</v>
      </c>
      <c r="R682">
        <v>0</v>
      </c>
    </row>
    <row r="683" spans="1:18" x14ac:dyDescent="0.25">
      <c r="A683">
        <v>682</v>
      </c>
      <c r="B683" t="s">
        <v>23</v>
      </c>
      <c r="C683" s="1">
        <v>0.53</v>
      </c>
      <c r="D683" s="1">
        <v>0.5</v>
      </c>
      <c r="E683" s="1">
        <v>0.56000000000000005</v>
      </c>
      <c r="F683">
        <v>8.83</v>
      </c>
      <c r="G683">
        <v>81</v>
      </c>
      <c r="H683">
        <v>62</v>
      </c>
      <c r="I683">
        <v>84</v>
      </c>
      <c r="J683">
        <v>1</v>
      </c>
      <c r="K683">
        <v>4</v>
      </c>
      <c r="L683">
        <v>20</v>
      </c>
      <c r="M683">
        <v>0</v>
      </c>
      <c r="N683" s="1">
        <v>0.94</v>
      </c>
      <c r="O683">
        <v>0</v>
      </c>
      <c r="P683" t="s">
        <v>19</v>
      </c>
      <c r="Q683">
        <v>1</v>
      </c>
      <c r="R683">
        <v>13.29</v>
      </c>
    </row>
    <row r="684" spans="1:18" x14ac:dyDescent="0.25">
      <c r="A684">
        <v>683</v>
      </c>
      <c r="B684" t="s">
        <v>23</v>
      </c>
      <c r="C684" s="1">
        <v>0.67</v>
      </c>
      <c r="D684" s="1">
        <v>0.85</v>
      </c>
      <c r="E684" s="1">
        <v>0.63</v>
      </c>
      <c r="F684">
        <v>8.68</v>
      </c>
      <c r="G684">
        <v>96</v>
      </c>
      <c r="H684">
        <v>81</v>
      </c>
      <c r="I684">
        <v>71</v>
      </c>
      <c r="J684">
        <v>1</v>
      </c>
      <c r="K684">
        <v>0</v>
      </c>
      <c r="L684">
        <v>24</v>
      </c>
      <c r="M684">
        <v>1</v>
      </c>
      <c r="N684" s="1">
        <v>0.84</v>
      </c>
      <c r="O684">
        <v>3</v>
      </c>
      <c r="P684" t="s">
        <v>18</v>
      </c>
      <c r="Q684">
        <v>0</v>
      </c>
      <c r="R684">
        <v>0</v>
      </c>
    </row>
    <row r="685" spans="1:18" x14ac:dyDescent="0.25">
      <c r="A685">
        <v>684</v>
      </c>
      <c r="B685" t="s">
        <v>22</v>
      </c>
      <c r="C685" s="1">
        <v>0.68</v>
      </c>
      <c r="D685" s="1">
        <v>0.7</v>
      </c>
      <c r="E685" s="1">
        <v>0.63</v>
      </c>
      <c r="F685">
        <v>7.81</v>
      </c>
      <c r="G685">
        <v>40</v>
      </c>
      <c r="H685">
        <v>71</v>
      </c>
      <c r="I685">
        <v>45</v>
      </c>
      <c r="J685">
        <v>3</v>
      </c>
      <c r="K685">
        <v>4</v>
      </c>
      <c r="L685">
        <v>2</v>
      </c>
      <c r="M685">
        <v>0</v>
      </c>
      <c r="N685" s="1">
        <v>0.85</v>
      </c>
      <c r="O685">
        <v>4</v>
      </c>
      <c r="P685" t="s">
        <v>18</v>
      </c>
      <c r="Q685">
        <v>0</v>
      </c>
      <c r="R685">
        <v>0</v>
      </c>
    </row>
    <row r="686" spans="1:18" x14ac:dyDescent="0.25">
      <c r="A686">
        <v>685</v>
      </c>
      <c r="B686" t="s">
        <v>23</v>
      </c>
      <c r="C686" s="1">
        <v>0.92</v>
      </c>
      <c r="D686" s="1">
        <v>0.86</v>
      </c>
      <c r="E686" s="1">
        <v>0.67</v>
      </c>
      <c r="F686">
        <v>5.88</v>
      </c>
      <c r="G686">
        <v>88</v>
      </c>
      <c r="H686">
        <v>86</v>
      </c>
      <c r="I686">
        <v>86</v>
      </c>
      <c r="J686">
        <v>0</v>
      </c>
      <c r="K686">
        <v>1</v>
      </c>
      <c r="L686">
        <v>0</v>
      </c>
      <c r="M686">
        <v>1</v>
      </c>
      <c r="N686" s="1">
        <v>0.82</v>
      </c>
      <c r="O686">
        <v>1</v>
      </c>
      <c r="P686" t="s">
        <v>18</v>
      </c>
      <c r="Q686">
        <v>0</v>
      </c>
      <c r="R686">
        <v>0</v>
      </c>
    </row>
    <row r="687" spans="1:18" x14ac:dyDescent="0.25">
      <c r="A687">
        <v>686</v>
      </c>
      <c r="B687" t="s">
        <v>22</v>
      </c>
      <c r="C687" s="1">
        <v>0.84</v>
      </c>
      <c r="D687" s="1">
        <v>0.73</v>
      </c>
      <c r="E687" s="1">
        <v>0.6</v>
      </c>
      <c r="F687">
        <v>9.48</v>
      </c>
      <c r="G687">
        <v>60</v>
      </c>
      <c r="H687">
        <v>74</v>
      </c>
      <c r="I687">
        <v>87</v>
      </c>
      <c r="J687">
        <v>0</v>
      </c>
      <c r="K687">
        <v>2</v>
      </c>
      <c r="L687">
        <v>18</v>
      </c>
      <c r="M687">
        <v>3</v>
      </c>
      <c r="N687" s="1">
        <v>0.65</v>
      </c>
      <c r="O687">
        <v>4</v>
      </c>
      <c r="P687" t="s">
        <v>18</v>
      </c>
      <c r="Q687">
        <v>0</v>
      </c>
      <c r="R687">
        <v>0</v>
      </c>
    </row>
    <row r="688" spans="1:18" x14ac:dyDescent="0.25">
      <c r="A688">
        <v>687</v>
      </c>
      <c r="B688" t="s">
        <v>22</v>
      </c>
      <c r="C688" s="1">
        <v>0.89</v>
      </c>
      <c r="D688" s="1">
        <v>0.74</v>
      </c>
      <c r="E688" s="1">
        <v>0.84</v>
      </c>
      <c r="F688">
        <v>7.46</v>
      </c>
      <c r="G688">
        <v>52</v>
      </c>
      <c r="H688">
        <v>79</v>
      </c>
      <c r="I688">
        <v>75</v>
      </c>
      <c r="J688">
        <v>1</v>
      </c>
      <c r="K688">
        <v>0</v>
      </c>
      <c r="L688">
        <v>19</v>
      </c>
      <c r="M688">
        <v>2</v>
      </c>
      <c r="N688" s="1">
        <v>0.86</v>
      </c>
      <c r="O688">
        <v>0</v>
      </c>
      <c r="P688" t="s">
        <v>18</v>
      </c>
      <c r="Q688">
        <v>1</v>
      </c>
      <c r="R688">
        <v>4.33</v>
      </c>
    </row>
    <row r="689" spans="1:18" x14ac:dyDescent="0.25">
      <c r="A689">
        <v>688</v>
      </c>
      <c r="B689" t="s">
        <v>23</v>
      </c>
      <c r="C689" s="1">
        <v>0.63</v>
      </c>
      <c r="D689" s="1">
        <v>0.56000000000000005</v>
      </c>
      <c r="E689" s="1">
        <v>0.69</v>
      </c>
      <c r="F689">
        <v>7.06</v>
      </c>
      <c r="G689">
        <v>90</v>
      </c>
      <c r="H689">
        <v>57</v>
      </c>
      <c r="I689">
        <v>47</v>
      </c>
      <c r="J689">
        <v>3</v>
      </c>
      <c r="K689">
        <v>3</v>
      </c>
      <c r="L689">
        <v>12</v>
      </c>
      <c r="M689">
        <v>5</v>
      </c>
      <c r="N689" s="1">
        <v>0.78</v>
      </c>
      <c r="O689">
        <v>4</v>
      </c>
      <c r="P689" t="s">
        <v>19</v>
      </c>
      <c r="Q689">
        <v>0</v>
      </c>
      <c r="R689">
        <v>0</v>
      </c>
    </row>
    <row r="690" spans="1:18" x14ac:dyDescent="0.25">
      <c r="A690">
        <v>689</v>
      </c>
      <c r="B690" t="s">
        <v>23</v>
      </c>
      <c r="C690" s="1">
        <v>0.82</v>
      </c>
      <c r="D690" s="1">
        <v>0.91</v>
      </c>
      <c r="E690" s="1">
        <v>0.69</v>
      </c>
      <c r="F690">
        <v>8.2100000000000009</v>
      </c>
      <c r="G690">
        <v>65</v>
      </c>
      <c r="H690">
        <v>66</v>
      </c>
      <c r="I690">
        <v>64</v>
      </c>
      <c r="J690">
        <v>2</v>
      </c>
      <c r="K690">
        <v>3</v>
      </c>
      <c r="L690">
        <v>14</v>
      </c>
      <c r="M690">
        <v>1</v>
      </c>
      <c r="N690" s="1">
        <v>0.9</v>
      </c>
      <c r="O690">
        <v>5</v>
      </c>
      <c r="P690" t="s">
        <v>19</v>
      </c>
      <c r="Q690">
        <v>0</v>
      </c>
      <c r="R690">
        <v>0</v>
      </c>
    </row>
    <row r="691" spans="1:18" x14ac:dyDescent="0.25">
      <c r="A691">
        <v>690</v>
      </c>
      <c r="B691" t="s">
        <v>22</v>
      </c>
      <c r="C691" s="1">
        <v>0.63</v>
      </c>
      <c r="D691" s="1">
        <v>0.66</v>
      </c>
      <c r="E691" s="1">
        <v>0.61</v>
      </c>
      <c r="F691">
        <v>8.4</v>
      </c>
      <c r="G691">
        <v>84</v>
      </c>
      <c r="H691">
        <v>50</v>
      </c>
      <c r="I691">
        <v>46</v>
      </c>
      <c r="J691">
        <v>2</v>
      </c>
      <c r="K691">
        <v>3</v>
      </c>
      <c r="L691">
        <v>12</v>
      </c>
      <c r="M691">
        <v>2</v>
      </c>
      <c r="N691" s="1">
        <v>0.97</v>
      </c>
      <c r="O691">
        <v>2</v>
      </c>
      <c r="P691" t="s">
        <v>18</v>
      </c>
      <c r="Q691">
        <v>0</v>
      </c>
      <c r="R691">
        <v>0</v>
      </c>
    </row>
    <row r="692" spans="1:18" x14ac:dyDescent="0.25">
      <c r="A692">
        <v>691</v>
      </c>
      <c r="B692" t="s">
        <v>22</v>
      </c>
      <c r="C692" s="1">
        <v>0.83</v>
      </c>
      <c r="D692" s="1">
        <v>0.78</v>
      </c>
      <c r="E692" s="1">
        <v>0.65</v>
      </c>
      <c r="F692">
        <v>6.41</v>
      </c>
      <c r="G692">
        <v>48</v>
      </c>
      <c r="H692">
        <v>78</v>
      </c>
      <c r="I692">
        <v>98</v>
      </c>
      <c r="J692">
        <v>0</v>
      </c>
      <c r="K692">
        <v>3</v>
      </c>
      <c r="L692">
        <v>17</v>
      </c>
      <c r="M692">
        <v>5</v>
      </c>
      <c r="N692" s="1">
        <v>0.91</v>
      </c>
      <c r="O692">
        <v>3</v>
      </c>
      <c r="P692" t="s">
        <v>18</v>
      </c>
      <c r="Q692">
        <v>0</v>
      </c>
      <c r="R692">
        <v>0</v>
      </c>
    </row>
    <row r="693" spans="1:18" x14ac:dyDescent="0.25">
      <c r="A693">
        <v>692</v>
      </c>
      <c r="B693" t="s">
        <v>22</v>
      </c>
      <c r="C693" s="1">
        <v>0.53</v>
      </c>
      <c r="D693" s="1">
        <v>0.79</v>
      </c>
      <c r="E693" s="1">
        <v>0.56000000000000005</v>
      </c>
      <c r="F693">
        <v>9.1</v>
      </c>
      <c r="G693">
        <v>76</v>
      </c>
      <c r="H693">
        <v>58</v>
      </c>
      <c r="I693">
        <v>56</v>
      </c>
      <c r="J693">
        <v>1</v>
      </c>
      <c r="K693">
        <v>3</v>
      </c>
      <c r="L693">
        <v>16</v>
      </c>
      <c r="M693">
        <v>1</v>
      </c>
      <c r="N693" s="1">
        <v>0.61</v>
      </c>
      <c r="O693">
        <v>5</v>
      </c>
      <c r="P693" t="s">
        <v>18</v>
      </c>
      <c r="Q693">
        <v>0</v>
      </c>
      <c r="R693">
        <v>0</v>
      </c>
    </row>
    <row r="694" spans="1:18" x14ac:dyDescent="0.25">
      <c r="A694">
        <v>693</v>
      </c>
      <c r="B694" t="s">
        <v>23</v>
      </c>
      <c r="C694" s="1">
        <v>0.73</v>
      </c>
      <c r="D694" s="1">
        <v>0.56000000000000005</v>
      </c>
      <c r="E694" s="1">
        <v>0.64</v>
      </c>
      <c r="F694">
        <v>6.75</v>
      </c>
      <c r="G694">
        <v>62</v>
      </c>
      <c r="H694">
        <v>64</v>
      </c>
      <c r="I694">
        <v>87</v>
      </c>
      <c r="J694">
        <v>3</v>
      </c>
      <c r="K694">
        <v>0</v>
      </c>
      <c r="L694">
        <v>0</v>
      </c>
      <c r="M694">
        <v>0</v>
      </c>
      <c r="N694" s="1">
        <v>0.77</v>
      </c>
      <c r="O694">
        <v>1</v>
      </c>
      <c r="P694" t="s">
        <v>18</v>
      </c>
      <c r="Q694">
        <v>0</v>
      </c>
      <c r="R694">
        <v>0</v>
      </c>
    </row>
    <row r="695" spans="1:18" x14ac:dyDescent="0.25">
      <c r="A695">
        <v>694</v>
      </c>
      <c r="B695" t="s">
        <v>22</v>
      </c>
      <c r="C695" s="1">
        <v>0.78</v>
      </c>
      <c r="D695" s="1">
        <v>0.82</v>
      </c>
      <c r="E695" s="1">
        <v>0.71</v>
      </c>
      <c r="F695">
        <v>6.3</v>
      </c>
      <c r="G695">
        <v>40</v>
      </c>
      <c r="H695">
        <v>46</v>
      </c>
      <c r="I695">
        <v>69</v>
      </c>
      <c r="J695">
        <v>3</v>
      </c>
      <c r="K695">
        <v>1</v>
      </c>
      <c r="L695">
        <v>14</v>
      </c>
      <c r="M695">
        <v>1</v>
      </c>
      <c r="N695" s="1">
        <v>0.87</v>
      </c>
      <c r="O695">
        <v>1</v>
      </c>
      <c r="P695" t="s">
        <v>18</v>
      </c>
      <c r="Q695">
        <v>0</v>
      </c>
      <c r="R695">
        <v>0</v>
      </c>
    </row>
    <row r="696" spans="1:18" x14ac:dyDescent="0.25">
      <c r="A696">
        <v>695</v>
      </c>
      <c r="B696" t="s">
        <v>22</v>
      </c>
      <c r="C696" s="1">
        <v>0.68</v>
      </c>
      <c r="D696" s="1">
        <v>0.56000000000000005</v>
      </c>
      <c r="E696" s="1">
        <v>0.61</v>
      </c>
      <c r="F696">
        <v>7.25</v>
      </c>
      <c r="G696">
        <v>41</v>
      </c>
      <c r="H696">
        <v>70</v>
      </c>
      <c r="I696">
        <v>41</v>
      </c>
      <c r="J696">
        <v>2</v>
      </c>
      <c r="K696">
        <v>1</v>
      </c>
      <c r="L696">
        <v>23</v>
      </c>
      <c r="M696">
        <v>1</v>
      </c>
      <c r="N696" s="1">
        <v>0.66</v>
      </c>
      <c r="O696">
        <v>3</v>
      </c>
      <c r="P696" t="s">
        <v>19</v>
      </c>
      <c r="Q696">
        <v>0</v>
      </c>
      <c r="R696">
        <v>0</v>
      </c>
    </row>
    <row r="697" spans="1:18" x14ac:dyDescent="0.25">
      <c r="A697">
        <v>696</v>
      </c>
      <c r="B697" t="s">
        <v>22</v>
      </c>
      <c r="C697" s="1">
        <v>0.55000000000000004</v>
      </c>
      <c r="D697" s="1">
        <v>0.73</v>
      </c>
      <c r="E697" s="1">
        <v>0.57999999999999996</v>
      </c>
      <c r="F697">
        <v>8.64</v>
      </c>
      <c r="G697">
        <v>82</v>
      </c>
      <c r="H697">
        <v>96</v>
      </c>
      <c r="I697">
        <v>56</v>
      </c>
      <c r="J697">
        <v>2</v>
      </c>
      <c r="K697">
        <v>3</v>
      </c>
      <c r="L697">
        <v>3</v>
      </c>
      <c r="M697">
        <v>4</v>
      </c>
      <c r="N697" s="1">
        <v>0.82</v>
      </c>
      <c r="O697">
        <v>3</v>
      </c>
      <c r="P697" t="s">
        <v>19</v>
      </c>
      <c r="Q697">
        <v>0</v>
      </c>
      <c r="R697">
        <v>0</v>
      </c>
    </row>
    <row r="698" spans="1:18" x14ac:dyDescent="0.25">
      <c r="A698">
        <v>697</v>
      </c>
      <c r="B698" t="s">
        <v>23</v>
      </c>
      <c r="C698" s="1">
        <v>0.82</v>
      </c>
      <c r="D698" s="1">
        <v>0.6</v>
      </c>
      <c r="E698" s="1">
        <v>0.89</v>
      </c>
      <c r="F698">
        <v>9.65</v>
      </c>
      <c r="G698">
        <v>67</v>
      </c>
      <c r="H698">
        <v>41</v>
      </c>
      <c r="I698">
        <v>96</v>
      </c>
      <c r="J698">
        <v>4</v>
      </c>
      <c r="K698">
        <v>1</v>
      </c>
      <c r="L698">
        <v>1</v>
      </c>
      <c r="M698">
        <v>5</v>
      </c>
      <c r="N698" s="1">
        <v>0.95</v>
      </c>
      <c r="O698">
        <v>2</v>
      </c>
      <c r="P698" t="s">
        <v>19</v>
      </c>
      <c r="Q698">
        <v>0</v>
      </c>
      <c r="R698">
        <v>0</v>
      </c>
    </row>
    <row r="699" spans="1:18" x14ac:dyDescent="0.25">
      <c r="A699">
        <v>698</v>
      </c>
      <c r="B699" t="s">
        <v>22</v>
      </c>
      <c r="C699" s="1">
        <v>0.89</v>
      </c>
      <c r="D699" s="1">
        <v>0.57999999999999996</v>
      </c>
      <c r="E699" s="1">
        <v>0.85</v>
      </c>
      <c r="F699">
        <v>8.98</v>
      </c>
      <c r="G699">
        <v>75</v>
      </c>
      <c r="H699">
        <v>77</v>
      </c>
      <c r="I699">
        <v>43</v>
      </c>
      <c r="J699">
        <v>4</v>
      </c>
      <c r="K699">
        <v>2</v>
      </c>
      <c r="L699">
        <v>18</v>
      </c>
      <c r="M699">
        <v>5</v>
      </c>
      <c r="N699" s="1">
        <v>0.83</v>
      </c>
      <c r="O699">
        <v>4</v>
      </c>
      <c r="P699" t="s">
        <v>18</v>
      </c>
      <c r="Q699">
        <v>0</v>
      </c>
      <c r="R699">
        <v>0</v>
      </c>
    </row>
    <row r="700" spans="1:18" x14ac:dyDescent="0.25">
      <c r="A700">
        <v>699</v>
      </c>
      <c r="B700" t="s">
        <v>22</v>
      </c>
      <c r="C700" s="1">
        <v>0.68</v>
      </c>
      <c r="D700" s="1">
        <v>0.61</v>
      </c>
      <c r="E700" s="1">
        <v>0.79</v>
      </c>
      <c r="F700">
        <v>9.5399999999999991</v>
      </c>
      <c r="G700">
        <v>70</v>
      </c>
      <c r="H700">
        <v>44</v>
      </c>
      <c r="I700">
        <v>65</v>
      </c>
      <c r="J700">
        <v>1</v>
      </c>
      <c r="K700">
        <v>1</v>
      </c>
      <c r="L700">
        <v>7</v>
      </c>
      <c r="M700">
        <v>3</v>
      </c>
      <c r="N700" s="1">
        <v>0.87</v>
      </c>
      <c r="O700">
        <v>1</v>
      </c>
      <c r="P700" t="s">
        <v>18</v>
      </c>
      <c r="Q700">
        <v>0</v>
      </c>
      <c r="R700">
        <v>0</v>
      </c>
    </row>
    <row r="701" spans="1:18" x14ac:dyDescent="0.25">
      <c r="A701">
        <v>700</v>
      </c>
      <c r="B701" t="s">
        <v>23</v>
      </c>
      <c r="C701" s="1">
        <v>0.5</v>
      </c>
      <c r="D701" s="1">
        <v>0.84</v>
      </c>
      <c r="E701" s="1">
        <v>0.67</v>
      </c>
      <c r="F701">
        <v>6.1</v>
      </c>
      <c r="G701">
        <v>80</v>
      </c>
      <c r="H701">
        <v>53</v>
      </c>
      <c r="I701">
        <v>53</v>
      </c>
      <c r="J701">
        <v>4</v>
      </c>
      <c r="K701">
        <v>4</v>
      </c>
      <c r="L701">
        <v>21</v>
      </c>
      <c r="M701">
        <v>5</v>
      </c>
      <c r="N701" s="1">
        <v>0.84</v>
      </c>
      <c r="O701">
        <v>0</v>
      </c>
      <c r="P701" t="s">
        <v>18</v>
      </c>
      <c r="Q701">
        <v>0</v>
      </c>
      <c r="R701">
        <v>0</v>
      </c>
    </row>
    <row r="702" spans="1:18" x14ac:dyDescent="0.25">
      <c r="A702">
        <v>701</v>
      </c>
      <c r="B702" t="s">
        <v>22</v>
      </c>
      <c r="C702" s="1">
        <v>0.54</v>
      </c>
      <c r="D702" s="1">
        <v>0.53</v>
      </c>
      <c r="E702" s="1">
        <v>0.72</v>
      </c>
      <c r="F702">
        <v>5.81</v>
      </c>
      <c r="G702">
        <v>44</v>
      </c>
      <c r="H702">
        <v>57</v>
      </c>
      <c r="I702">
        <v>47</v>
      </c>
      <c r="J702">
        <v>3</v>
      </c>
      <c r="K702">
        <v>3</v>
      </c>
      <c r="L702">
        <v>15</v>
      </c>
      <c r="M702">
        <v>0</v>
      </c>
      <c r="N702" s="1">
        <v>0.98</v>
      </c>
      <c r="O702">
        <v>3</v>
      </c>
      <c r="P702" t="s">
        <v>19</v>
      </c>
      <c r="Q702">
        <v>0</v>
      </c>
      <c r="R702">
        <v>0</v>
      </c>
    </row>
    <row r="703" spans="1:18" x14ac:dyDescent="0.25">
      <c r="A703">
        <v>702</v>
      </c>
      <c r="B703" t="s">
        <v>22</v>
      </c>
      <c r="C703" s="1">
        <v>0.76</v>
      </c>
      <c r="D703" s="1">
        <v>0.85</v>
      </c>
      <c r="E703" s="1">
        <v>0.75</v>
      </c>
      <c r="F703">
        <v>7.9</v>
      </c>
      <c r="G703">
        <v>76</v>
      </c>
      <c r="H703">
        <v>75</v>
      </c>
      <c r="I703">
        <v>44</v>
      </c>
      <c r="J703">
        <v>4</v>
      </c>
      <c r="K703">
        <v>4</v>
      </c>
      <c r="L703">
        <v>7</v>
      </c>
      <c r="M703">
        <v>0</v>
      </c>
      <c r="N703" s="1">
        <v>0.63</v>
      </c>
      <c r="O703">
        <v>3</v>
      </c>
      <c r="P703" t="s">
        <v>18</v>
      </c>
      <c r="Q703">
        <v>0</v>
      </c>
      <c r="R703">
        <v>0</v>
      </c>
    </row>
    <row r="704" spans="1:18" x14ac:dyDescent="0.25">
      <c r="A704">
        <v>703</v>
      </c>
      <c r="B704" t="s">
        <v>23</v>
      </c>
      <c r="C704" s="1">
        <v>0.65</v>
      </c>
      <c r="D704" s="1">
        <v>0.77</v>
      </c>
      <c r="E704" s="1">
        <v>0.55000000000000004</v>
      </c>
      <c r="F704">
        <v>6.75</v>
      </c>
      <c r="G704">
        <v>64</v>
      </c>
      <c r="H704">
        <v>43</v>
      </c>
      <c r="I704">
        <v>44</v>
      </c>
      <c r="J704">
        <v>0</v>
      </c>
      <c r="K704">
        <v>4</v>
      </c>
      <c r="L704">
        <v>9</v>
      </c>
      <c r="M704">
        <v>2</v>
      </c>
      <c r="N704" s="1">
        <v>0.78</v>
      </c>
      <c r="O704">
        <v>5</v>
      </c>
      <c r="P704" t="s">
        <v>18</v>
      </c>
      <c r="Q704">
        <v>0</v>
      </c>
      <c r="R704">
        <v>0</v>
      </c>
    </row>
    <row r="705" spans="1:18" x14ac:dyDescent="0.25">
      <c r="A705">
        <v>704</v>
      </c>
      <c r="B705" t="s">
        <v>22</v>
      </c>
      <c r="C705" s="1">
        <v>0.55000000000000004</v>
      </c>
      <c r="D705" s="1">
        <v>0.62</v>
      </c>
      <c r="E705" s="1">
        <v>0.62</v>
      </c>
      <c r="F705">
        <v>9.06</v>
      </c>
      <c r="G705">
        <v>47</v>
      </c>
      <c r="H705">
        <v>63</v>
      </c>
      <c r="I705">
        <v>44</v>
      </c>
      <c r="J705">
        <v>0</v>
      </c>
      <c r="K705">
        <v>3</v>
      </c>
      <c r="L705">
        <v>15</v>
      </c>
      <c r="M705">
        <v>1</v>
      </c>
      <c r="N705" s="1">
        <v>0.63</v>
      </c>
      <c r="O705">
        <v>5</v>
      </c>
      <c r="P705" t="s">
        <v>18</v>
      </c>
      <c r="Q705">
        <v>0</v>
      </c>
      <c r="R705">
        <v>0</v>
      </c>
    </row>
    <row r="706" spans="1:18" x14ac:dyDescent="0.25">
      <c r="A706">
        <v>705</v>
      </c>
      <c r="B706" t="s">
        <v>23</v>
      </c>
      <c r="C706" s="1">
        <v>0.89</v>
      </c>
      <c r="D706" s="1">
        <v>0.72</v>
      </c>
      <c r="E706" s="1">
        <v>0.75</v>
      </c>
      <c r="F706">
        <v>8.39</v>
      </c>
      <c r="G706">
        <v>73</v>
      </c>
      <c r="H706">
        <v>52</v>
      </c>
      <c r="I706">
        <v>66</v>
      </c>
      <c r="J706">
        <v>2</v>
      </c>
      <c r="K706">
        <v>5</v>
      </c>
      <c r="L706">
        <v>4</v>
      </c>
      <c r="M706">
        <v>1</v>
      </c>
      <c r="N706" s="1">
        <v>0.72</v>
      </c>
      <c r="O706">
        <v>5</v>
      </c>
      <c r="P706" t="s">
        <v>19</v>
      </c>
      <c r="Q706">
        <v>0</v>
      </c>
      <c r="R706">
        <v>0</v>
      </c>
    </row>
    <row r="707" spans="1:18" x14ac:dyDescent="0.25">
      <c r="A707">
        <v>706</v>
      </c>
      <c r="B707" t="s">
        <v>23</v>
      </c>
      <c r="C707" s="1">
        <v>0.62</v>
      </c>
      <c r="D707" s="1">
        <v>0.68</v>
      </c>
      <c r="E707" s="1">
        <v>0.75</v>
      </c>
      <c r="F707">
        <v>9.67</v>
      </c>
      <c r="G707">
        <v>78</v>
      </c>
      <c r="H707">
        <v>94</v>
      </c>
      <c r="I707">
        <v>44</v>
      </c>
      <c r="J707">
        <v>2</v>
      </c>
      <c r="K707">
        <v>0</v>
      </c>
      <c r="L707">
        <v>18</v>
      </c>
      <c r="M707">
        <v>5</v>
      </c>
      <c r="N707" s="1">
        <v>0.6</v>
      </c>
      <c r="O707">
        <v>1</v>
      </c>
      <c r="P707" t="s">
        <v>19</v>
      </c>
      <c r="Q707">
        <v>0</v>
      </c>
      <c r="R707">
        <v>0</v>
      </c>
    </row>
    <row r="708" spans="1:18" x14ac:dyDescent="0.25">
      <c r="A708">
        <v>707</v>
      </c>
      <c r="B708" t="s">
        <v>22</v>
      </c>
      <c r="C708" s="1">
        <v>0.84</v>
      </c>
      <c r="D708" s="1">
        <v>0.91</v>
      </c>
      <c r="E708" s="1">
        <v>0.81</v>
      </c>
      <c r="F708">
        <v>6.6</v>
      </c>
      <c r="G708">
        <v>88</v>
      </c>
      <c r="H708">
        <v>60</v>
      </c>
      <c r="I708">
        <v>42</v>
      </c>
      <c r="J708">
        <v>1</v>
      </c>
      <c r="K708">
        <v>5</v>
      </c>
      <c r="L708">
        <v>5</v>
      </c>
      <c r="M708">
        <v>1</v>
      </c>
      <c r="N708" s="1">
        <v>0.93</v>
      </c>
      <c r="O708">
        <v>5</v>
      </c>
      <c r="P708" t="s">
        <v>19</v>
      </c>
      <c r="Q708">
        <v>0</v>
      </c>
      <c r="R708">
        <v>0</v>
      </c>
    </row>
    <row r="709" spans="1:18" x14ac:dyDescent="0.25">
      <c r="A709">
        <v>708</v>
      </c>
      <c r="B709" t="s">
        <v>22</v>
      </c>
      <c r="C709" s="1">
        <v>0.68</v>
      </c>
      <c r="D709" s="1">
        <v>0.86</v>
      </c>
      <c r="E709" s="1">
        <v>0.73</v>
      </c>
      <c r="F709">
        <v>7.59</v>
      </c>
      <c r="G709">
        <v>71</v>
      </c>
      <c r="H709">
        <v>96</v>
      </c>
      <c r="I709">
        <v>77</v>
      </c>
      <c r="J709">
        <v>0</v>
      </c>
      <c r="K709">
        <v>1</v>
      </c>
      <c r="L709">
        <v>9</v>
      </c>
      <c r="M709">
        <v>0</v>
      </c>
      <c r="N709" s="1">
        <v>0.66</v>
      </c>
      <c r="O709">
        <v>3</v>
      </c>
      <c r="P709" t="s">
        <v>19</v>
      </c>
      <c r="Q709">
        <v>0</v>
      </c>
      <c r="R709">
        <v>0</v>
      </c>
    </row>
    <row r="710" spans="1:18" x14ac:dyDescent="0.25">
      <c r="A710">
        <v>709</v>
      </c>
      <c r="B710" t="s">
        <v>22</v>
      </c>
      <c r="C710" s="1">
        <v>0.61</v>
      </c>
      <c r="D710" s="1">
        <v>0.88</v>
      </c>
      <c r="E710" s="1">
        <v>0.77</v>
      </c>
      <c r="F710">
        <v>7.66</v>
      </c>
      <c r="G710">
        <v>97</v>
      </c>
      <c r="H710">
        <v>72</v>
      </c>
      <c r="I710">
        <v>69</v>
      </c>
      <c r="J710">
        <v>1</v>
      </c>
      <c r="K710">
        <v>5</v>
      </c>
      <c r="L710">
        <v>23</v>
      </c>
      <c r="M710">
        <v>4</v>
      </c>
      <c r="N710" s="1">
        <v>0.84</v>
      </c>
      <c r="O710">
        <v>1</v>
      </c>
      <c r="P710" t="s">
        <v>19</v>
      </c>
      <c r="Q710">
        <v>1</v>
      </c>
      <c r="R710">
        <v>9.7100000000000009</v>
      </c>
    </row>
    <row r="711" spans="1:18" x14ac:dyDescent="0.25">
      <c r="A711">
        <v>710</v>
      </c>
      <c r="B711" t="s">
        <v>22</v>
      </c>
      <c r="C711" s="1">
        <v>0.65</v>
      </c>
      <c r="D711" s="1">
        <v>0.73</v>
      </c>
      <c r="E711" s="1">
        <v>0.89</v>
      </c>
      <c r="F711">
        <v>6.53</v>
      </c>
      <c r="G711">
        <v>98</v>
      </c>
      <c r="H711">
        <v>59</v>
      </c>
      <c r="I711">
        <v>40</v>
      </c>
      <c r="J711">
        <v>1</v>
      </c>
      <c r="K711">
        <v>2</v>
      </c>
      <c r="L711">
        <v>4</v>
      </c>
      <c r="M711">
        <v>2</v>
      </c>
      <c r="N711" s="1">
        <v>0.82</v>
      </c>
      <c r="O711">
        <v>0</v>
      </c>
      <c r="P711" t="s">
        <v>19</v>
      </c>
      <c r="Q711">
        <v>0</v>
      </c>
      <c r="R711">
        <v>0</v>
      </c>
    </row>
    <row r="712" spans="1:18" x14ac:dyDescent="0.25">
      <c r="A712">
        <v>711</v>
      </c>
      <c r="B712" t="s">
        <v>23</v>
      </c>
      <c r="C712" s="1">
        <v>0.92</v>
      </c>
      <c r="D712" s="1">
        <v>0.65</v>
      </c>
      <c r="E712" s="1">
        <v>0.59</v>
      </c>
      <c r="F712">
        <v>8.0399999999999991</v>
      </c>
      <c r="G712">
        <v>50</v>
      </c>
      <c r="H712">
        <v>44</v>
      </c>
      <c r="I712">
        <v>47</v>
      </c>
      <c r="J712">
        <v>4</v>
      </c>
      <c r="K712">
        <v>5</v>
      </c>
      <c r="L712">
        <v>20</v>
      </c>
      <c r="M712">
        <v>1</v>
      </c>
      <c r="N712" s="1">
        <v>0.89</v>
      </c>
      <c r="O712">
        <v>0</v>
      </c>
      <c r="P712" t="s">
        <v>18</v>
      </c>
      <c r="Q712">
        <v>0</v>
      </c>
      <c r="R712">
        <v>0</v>
      </c>
    </row>
    <row r="713" spans="1:18" x14ac:dyDescent="0.25">
      <c r="A713">
        <v>712</v>
      </c>
      <c r="B713" t="s">
        <v>22</v>
      </c>
      <c r="C713" s="1">
        <v>0.59</v>
      </c>
      <c r="D713" s="1">
        <v>0.82</v>
      </c>
      <c r="E713" s="1">
        <v>0.62</v>
      </c>
      <c r="F713">
        <v>7.41</v>
      </c>
      <c r="G713">
        <v>86</v>
      </c>
      <c r="H713">
        <v>63</v>
      </c>
      <c r="I713">
        <v>52</v>
      </c>
      <c r="J713">
        <v>2</v>
      </c>
      <c r="K713">
        <v>5</v>
      </c>
      <c r="L713">
        <v>18</v>
      </c>
      <c r="M713">
        <v>4</v>
      </c>
      <c r="N713" s="1">
        <v>0.66</v>
      </c>
      <c r="O713">
        <v>1</v>
      </c>
      <c r="P713" t="s">
        <v>18</v>
      </c>
      <c r="Q713">
        <v>0</v>
      </c>
      <c r="R713">
        <v>0</v>
      </c>
    </row>
    <row r="714" spans="1:18" x14ac:dyDescent="0.25">
      <c r="A714">
        <v>713</v>
      </c>
      <c r="B714" t="s">
        <v>23</v>
      </c>
      <c r="C714" s="1">
        <v>0.74</v>
      </c>
      <c r="D714" s="1">
        <v>0.61</v>
      </c>
      <c r="E714" s="1">
        <v>0.65</v>
      </c>
      <c r="F714">
        <v>7.42</v>
      </c>
      <c r="G714">
        <v>64</v>
      </c>
      <c r="H714">
        <v>74</v>
      </c>
      <c r="I714">
        <v>59</v>
      </c>
      <c r="J714">
        <v>1</v>
      </c>
      <c r="K714">
        <v>0</v>
      </c>
      <c r="L714">
        <v>18</v>
      </c>
      <c r="M714">
        <v>5</v>
      </c>
      <c r="N714" s="1">
        <v>0.76</v>
      </c>
      <c r="O714">
        <v>3</v>
      </c>
      <c r="P714" t="s">
        <v>18</v>
      </c>
      <c r="Q714">
        <v>0</v>
      </c>
      <c r="R714">
        <v>0</v>
      </c>
    </row>
    <row r="715" spans="1:18" x14ac:dyDescent="0.25">
      <c r="A715">
        <v>714</v>
      </c>
      <c r="B715" t="s">
        <v>22</v>
      </c>
      <c r="C715" s="1">
        <v>0.69</v>
      </c>
      <c r="D715" s="1">
        <v>0.83</v>
      </c>
      <c r="E715" s="1">
        <v>0.7</v>
      </c>
      <c r="F715">
        <v>7.06</v>
      </c>
      <c r="G715">
        <v>42</v>
      </c>
      <c r="H715">
        <v>69</v>
      </c>
      <c r="I715">
        <v>45</v>
      </c>
      <c r="J715">
        <v>1</v>
      </c>
      <c r="K715">
        <v>2</v>
      </c>
      <c r="L715">
        <v>12</v>
      </c>
      <c r="M715">
        <v>3</v>
      </c>
      <c r="N715" s="1">
        <v>0.92</v>
      </c>
      <c r="O715">
        <v>2</v>
      </c>
      <c r="P715" t="s">
        <v>19</v>
      </c>
      <c r="Q715">
        <v>0</v>
      </c>
      <c r="R715">
        <v>0</v>
      </c>
    </row>
    <row r="716" spans="1:18" x14ac:dyDescent="0.25">
      <c r="A716">
        <v>715</v>
      </c>
      <c r="B716" t="s">
        <v>22</v>
      </c>
      <c r="C716" s="1">
        <v>0.8</v>
      </c>
      <c r="D716" s="1">
        <v>0.56000000000000005</v>
      </c>
      <c r="E716" s="1">
        <v>0.78</v>
      </c>
      <c r="F716">
        <v>5.57</v>
      </c>
      <c r="G716">
        <v>84</v>
      </c>
      <c r="H716">
        <v>67</v>
      </c>
      <c r="I716">
        <v>89</v>
      </c>
      <c r="J716">
        <v>2</v>
      </c>
      <c r="K716">
        <v>5</v>
      </c>
      <c r="L716">
        <v>14</v>
      </c>
      <c r="M716">
        <v>0</v>
      </c>
      <c r="N716" s="1">
        <v>0.61</v>
      </c>
      <c r="O716">
        <v>2</v>
      </c>
      <c r="P716" t="s">
        <v>19</v>
      </c>
      <c r="Q716">
        <v>0</v>
      </c>
      <c r="R716">
        <v>0</v>
      </c>
    </row>
    <row r="717" spans="1:18" x14ac:dyDescent="0.25">
      <c r="A717">
        <v>716</v>
      </c>
      <c r="B717" t="s">
        <v>22</v>
      </c>
      <c r="C717" s="1">
        <v>0.53</v>
      </c>
      <c r="D717" s="1">
        <v>0.6</v>
      </c>
      <c r="E717" s="1">
        <v>0.75</v>
      </c>
      <c r="F717">
        <v>7.75</v>
      </c>
      <c r="G717">
        <v>89</v>
      </c>
      <c r="H717">
        <v>92</v>
      </c>
      <c r="I717">
        <v>89</v>
      </c>
      <c r="J717">
        <v>2</v>
      </c>
      <c r="K717">
        <v>3</v>
      </c>
      <c r="L717">
        <v>7</v>
      </c>
      <c r="M717">
        <v>3</v>
      </c>
      <c r="N717" s="1">
        <v>0.97</v>
      </c>
      <c r="O717">
        <v>4</v>
      </c>
      <c r="P717" t="s">
        <v>19</v>
      </c>
      <c r="Q717">
        <v>0</v>
      </c>
      <c r="R717">
        <v>0</v>
      </c>
    </row>
    <row r="718" spans="1:18" x14ac:dyDescent="0.25">
      <c r="A718">
        <v>717</v>
      </c>
      <c r="B718" t="s">
        <v>23</v>
      </c>
      <c r="C718" s="1">
        <v>0.93</v>
      </c>
      <c r="D718" s="1">
        <v>0.8</v>
      </c>
      <c r="E718" s="1">
        <v>0.77</v>
      </c>
      <c r="F718">
        <v>6.94</v>
      </c>
      <c r="G718">
        <v>91</v>
      </c>
      <c r="H718">
        <v>90</v>
      </c>
      <c r="I718">
        <v>87</v>
      </c>
      <c r="J718">
        <v>0</v>
      </c>
      <c r="K718">
        <v>1</v>
      </c>
      <c r="L718">
        <v>10</v>
      </c>
      <c r="M718">
        <v>0</v>
      </c>
      <c r="N718" s="1">
        <v>0.72</v>
      </c>
      <c r="O718">
        <v>2</v>
      </c>
      <c r="P718" t="s">
        <v>19</v>
      </c>
      <c r="Q718">
        <v>0</v>
      </c>
      <c r="R718">
        <v>0</v>
      </c>
    </row>
    <row r="719" spans="1:18" x14ac:dyDescent="0.25">
      <c r="A719">
        <v>718</v>
      </c>
      <c r="B719" t="s">
        <v>22</v>
      </c>
      <c r="C719" s="1">
        <v>0.72</v>
      </c>
      <c r="D719" s="1">
        <v>0.78</v>
      </c>
      <c r="E719" s="1">
        <v>0.62</v>
      </c>
      <c r="F719">
        <v>5.51</v>
      </c>
      <c r="G719">
        <v>71</v>
      </c>
      <c r="H719">
        <v>84</v>
      </c>
      <c r="I719">
        <v>47</v>
      </c>
      <c r="J719">
        <v>2</v>
      </c>
      <c r="K719">
        <v>5</v>
      </c>
      <c r="L719">
        <v>0</v>
      </c>
      <c r="M719">
        <v>2</v>
      </c>
      <c r="N719" s="1">
        <v>0.91</v>
      </c>
      <c r="O719">
        <v>5</v>
      </c>
      <c r="P719" t="s">
        <v>18</v>
      </c>
      <c r="Q719">
        <v>0</v>
      </c>
      <c r="R719">
        <v>0</v>
      </c>
    </row>
    <row r="720" spans="1:18" x14ac:dyDescent="0.25">
      <c r="A720">
        <v>719</v>
      </c>
      <c r="B720" t="s">
        <v>22</v>
      </c>
      <c r="C720" s="1">
        <v>0.51</v>
      </c>
      <c r="D720" s="1">
        <v>0.62</v>
      </c>
      <c r="E720" s="1">
        <v>0.61</v>
      </c>
      <c r="F720">
        <v>6.82</v>
      </c>
      <c r="G720">
        <v>91</v>
      </c>
      <c r="H720">
        <v>46</v>
      </c>
      <c r="I720">
        <v>69</v>
      </c>
      <c r="J720">
        <v>4</v>
      </c>
      <c r="K720">
        <v>0</v>
      </c>
      <c r="L720">
        <v>3</v>
      </c>
      <c r="M720">
        <v>5</v>
      </c>
      <c r="N720" s="1">
        <v>0.81</v>
      </c>
      <c r="O720">
        <v>3</v>
      </c>
      <c r="P720" t="s">
        <v>18</v>
      </c>
      <c r="Q720">
        <v>0</v>
      </c>
      <c r="R720">
        <v>0</v>
      </c>
    </row>
    <row r="721" spans="1:18" x14ac:dyDescent="0.25">
      <c r="A721">
        <v>720</v>
      </c>
      <c r="B721" t="s">
        <v>22</v>
      </c>
      <c r="C721" s="1">
        <v>0.71</v>
      </c>
      <c r="D721" s="1">
        <v>0.8</v>
      </c>
      <c r="E721" s="1">
        <v>0.56000000000000005</v>
      </c>
      <c r="F721">
        <v>6.7</v>
      </c>
      <c r="G721">
        <v>74</v>
      </c>
      <c r="H721">
        <v>81</v>
      </c>
      <c r="I721">
        <v>88</v>
      </c>
      <c r="J721">
        <v>0</v>
      </c>
      <c r="K721">
        <v>3</v>
      </c>
      <c r="L721">
        <v>24</v>
      </c>
      <c r="M721">
        <v>3</v>
      </c>
      <c r="N721" s="1">
        <v>0.68</v>
      </c>
      <c r="O721">
        <v>2</v>
      </c>
      <c r="P721" t="s">
        <v>19</v>
      </c>
      <c r="Q721">
        <v>0</v>
      </c>
      <c r="R721">
        <v>0</v>
      </c>
    </row>
    <row r="722" spans="1:18" x14ac:dyDescent="0.25">
      <c r="A722">
        <v>721</v>
      </c>
      <c r="B722" t="s">
        <v>22</v>
      </c>
      <c r="C722" s="1">
        <v>0.86</v>
      </c>
      <c r="D722" s="1">
        <v>0.51</v>
      </c>
      <c r="E722" s="1">
        <v>0.84</v>
      </c>
      <c r="F722">
        <v>7.19</v>
      </c>
      <c r="G722">
        <v>71</v>
      </c>
      <c r="H722">
        <v>74</v>
      </c>
      <c r="I722">
        <v>79</v>
      </c>
      <c r="J722">
        <v>1</v>
      </c>
      <c r="K722">
        <v>0</v>
      </c>
      <c r="L722">
        <v>21</v>
      </c>
      <c r="M722">
        <v>2</v>
      </c>
      <c r="N722" s="1">
        <v>0.76</v>
      </c>
      <c r="O722">
        <v>4</v>
      </c>
      <c r="P722" t="s">
        <v>19</v>
      </c>
      <c r="Q722">
        <v>0</v>
      </c>
      <c r="R722">
        <v>0</v>
      </c>
    </row>
    <row r="723" spans="1:18" x14ac:dyDescent="0.25">
      <c r="A723">
        <v>722</v>
      </c>
      <c r="B723" t="s">
        <v>23</v>
      </c>
      <c r="C723" s="1">
        <v>0.56999999999999995</v>
      </c>
      <c r="D723" s="1">
        <v>0.88</v>
      </c>
      <c r="E723" s="1">
        <v>0.67</v>
      </c>
      <c r="F723">
        <v>6.07</v>
      </c>
      <c r="G723">
        <v>73</v>
      </c>
      <c r="H723">
        <v>94</v>
      </c>
      <c r="I723">
        <v>54</v>
      </c>
      <c r="J723">
        <v>4</v>
      </c>
      <c r="K723">
        <v>4</v>
      </c>
      <c r="L723">
        <v>21</v>
      </c>
      <c r="M723">
        <v>2</v>
      </c>
      <c r="N723" s="1">
        <v>0.77</v>
      </c>
      <c r="O723">
        <v>0</v>
      </c>
      <c r="P723" t="s">
        <v>19</v>
      </c>
      <c r="Q723">
        <v>0</v>
      </c>
      <c r="R723">
        <v>0</v>
      </c>
    </row>
    <row r="724" spans="1:18" x14ac:dyDescent="0.25">
      <c r="A724">
        <v>723</v>
      </c>
      <c r="B724" t="s">
        <v>22</v>
      </c>
      <c r="C724" s="1">
        <v>0.56000000000000005</v>
      </c>
      <c r="D724" s="1">
        <v>0.64</v>
      </c>
      <c r="E724" s="1">
        <v>0.77</v>
      </c>
      <c r="F724">
        <v>7.68</v>
      </c>
      <c r="G724">
        <v>76</v>
      </c>
      <c r="H724">
        <v>69</v>
      </c>
      <c r="I724">
        <v>97</v>
      </c>
      <c r="J724">
        <v>4</v>
      </c>
      <c r="K724">
        <v>5</v>
      </c>
      <c r="L724">
        <v>12</v>
      </c>
      <c r="M724">
        <v>2</v>
      </c>
      <c r="N724" s="1">
        <v>0.99</v>
      </c>
      <c r="O724">
        <v>1</v>
      </c>
      <c r="P724" t="s">
        <v>18</v>
      </c>
      <c r="Q724">
        <v>1</v>
      </c>
      <c r="R724">
        <v>9.67</v>
      </c>
    </row>
    <row r="725" spans="1:18" x14ac:dyDescent="0.25">
      <c r="A725">
        <v>724</v>
      </c>
      <c r="B725" t="s">
        <v>23</v>
      </c>
      <c r="C725" s="1">
        <v>0.63</v>
      </c>
      <c r="D725" s="1">
        <v>0.6</v>
      </c>
      <c r="E725" s="1">
        <v>0.83</v>
      </c>
      <c r="F725">
        <v>8.48</v>
      </c>
      <c r="G725">
        <v>91</v>
      </c>
      <c r="H725">
        <v>73</v>
      </c>
      <c r="I725">
        <v>49</v>
      </c>
      <c r="J725">
        <v>0</v>
      </c>
      <c r="K725">
        <v>1</v>
      </c>
      <c r="L725">
        <v>6</v>
      </c>
      <c r="M725">
        <v>3</v>
      </c>
      <c r="N725" s="1">
        <v>0.99</v>
      </c>
      <c r="O725">
        <v>2</v>
      </c>
      <c r="P725" t="s">
        <v>19</v>
      </c>
      <c r="Q725">
        <v>0</v>
      </c>
      <c r="R725">
        <v>0</v>
      </c>
    </row>
    <row r="726" spans="1:18" x14ac:dyDescent="0.25">
      <c r="A726">
        <v>725</v>
      </c>
      <c r="B726" t="s">
        <v>23</v>
      </c>
      <c r="C726" s="1">
        <v>0.52</v>
      </c>
      <c r="D726" s="1">
        <v>0.83</v>
      </c>
      <c r="E726" s="1">
        <v>0.74</v>
      </c>
      <c r="F726">
        <v>8.2100000000000009</v>
      </c>
      <c r="G726">
        <v>44</v>
      </c>
      <c r="H726">
        <v>78</v>
      </c>
      <c r="I726">
        <v>72</v>
      </c>
      <c r="J726">
        <v>1</v>
      </c>
      <c r="K726">
        <v>1</v>
      </c>
      <c r="L726">
        <v>6</v>
      </c>
      <c r="M726">
        <v>3</v>
      </c>
      <c r="N726" s="1">
        <v>0.86</v>
      </c>
      <c r="O726">
        <v>1</v>
      </c>
      <c r="P726" t="s">
        <v>18</v>
      </c>
      <c r="Q726">
        <v>1</v>
      </c>
      <c r="R726">
        <v>12.73</v>
      </c>
    </row>
    <row r="727" spans="1:18" x14ac:dyDescent="0.25">
      <c r="A727">
        <v>726</v>
      </c>
      <c r="B727" t="s">
        <v>23</v>
      </c>
      <c r="C727" s="1">
        <v>0.65</v>
      </c>
      <c r="D727" s="1">
        <v>0.88</v>
      </c>
      <c r="E727" s="1">
        <v>0.87</v>
      </c>
      <c r="F727">
        <v>8.9600000000000009</v>
      </c>
      <c r="G727">
        <v>84</v>
      </c>
      <c r="H727">
        <v>48</v>
      </c>
      <c r="I727">
        <v>48</v>
      </c>
      <c r="J727">
        <v>0</v>
      </c>
      <c r="K727">
        <v>3</v>
      </c>
      <c r="L727">
        <v>5</v>
      </c>
      <c r="M727">
        <v>3</v>
      </c>
      <c r="N727" s="1">
        <v>0.7</v>
      </c>
      <c r="O727">
        <v>1</v>
      </c>
      <c r="P727" t="s">
        <v>18</v>
      </c>
      <c r="Q727">
        <v>0</v>
      </c>
      <c r="R727">
        <v>0</v>
      </c>
    </row>
    <row r="728" spans="1:18" x14ac:dyDescent="0.25">
      <c r="A728">
        <v>727</v>
      </c>
      <c r="B728" t="s">
        <v>23</v>
      </c>
      <c r="C728" s="1">
        <v>0.68</v>
      </c>
      <c r="D728" s="1">
        <v>0.53</v>
      </c>
      <c r="E728" s="1">
        <v>0.83</v>
      </c>
      <c r="F728">
        <v>7.44</v>
      </c>
      <c r="G728">
        <v>67</v>
      </c>
      <c r="H728">
        <v>99</v>
      </c>
      <c r="I728">
        <v>88</v>
      </c>
      <c r="J728">
        <v>3</v>
      </c>
      <c r="K728">
        <v>3</v>
      </c>
      <c r="L728">
        <v>24</v>
      </c>
      <c r="M728">
        <v>1</v>
      </c>
      <c r="N728" s="1">
        <v>0.87</v>
      </c>
      <c r="O728">
        <v>5</v>
      </c>
      <c r="P728" t="s">
        <v>19</v>
      </c>
      <c r="Q728">
        <v>0</v>
      </c>
      <c r="R728">
        <v>0</v>
      </c>
    </row>
    <row r="729" spans="1:18" x14ac:dyDescent="0.25">
      <c r="A729">
        <v>728</v>
      </c>
      <c r="B729" t="s">
        <v>23</v>
      </c>
      <c r="C729" s="1">
        <v>0.67</v>
      </c>
      <c r="D729" s="1">
        <v>0.6</v>
      </c>
      <c r="E729" s="1">
        <v>0.69</v>
      </c>
      <c r="F729">
        <v>7.73</v>
      </c>
      <c r="G729">
        <v>67</v>
      </c>
      <c r="H729">
        <v>92</v>
      </c>
      <c r="I729">
        <v>91</v>
      </c>
      <c r="J729">
        <v>3</v>
      </c>
      <c r="K729">
        <v>3</v>
      </c>
      <c r="L729">
        <v>7</v>
      </c>
      <c r="M729">
        <v>2</v>
      </c>
      <c r="N729" s="1">
        <v>0.67</v>
      </c>
      <c r="O729">
        <v>5</v>
      </c>
      <c r="P729" t="s">
        <v>19</v>
      </c>
      <c r="Q729">
        <v>0</v>
      </c>
      <c r="R729">
        <v>0</v>
      </c>
    </row>
    <row r="730" spans="1:18" x14ac:dyDescent="0.25">
      <c r="A730">
        <v>729</v>
      </c>
      <c r="B730" t="s">
        <v>23</v>
      </c>
      <c r="C730" s="1">
        <v>0.65</v>
      </c>
      <c r="D730" s="1">
        <v>0.78</v>
      </c>
      <c r="E730" s="1">
        <v>0.77</v>
      </c>
      <c r="F730">
        <v>8.98</v>
      </c>
      <c r="G730">
        <v>47</v>
      </c>
      <c r="H730">
        <v>51</v>
      </c>
      <c r="I730">
        <v>96</v>
      </c>
      <c r="J730">
        <v>0</v>
      </c>
      <c r="K730">
        <v>1</v>
      </c>
      <c r="L730">
        <v>11</v>
      </c>
      <c r="M730">
        <v>5</v>
      </c>
      <c r="N730" s="1">
        <v>0.77</v>
      </c>
      <c r="O730">
        <v>0</v>
      </c>
      <c r="P730" t="s">
        <v>19</v>
      </c>
      <c r="Q730">
        <v>0</v>
      </c>
      <c r="R730">
        <v>0</v>
      </c>
    </row>
    <row r="731" spans="1:18" x14ac:dyDescent="0.25">
      <c r="A731">
        <v>730</v>
      </c>
      <c r="B731" t="s">
        <v>22</v>
      </c>
      <c r="C731" s="1">
        <v>0.56999999999999995</v>
      </c>
      <c r="D731" s="1">
        <v>0.51</v>
      </c>
      <c r="E731" s="1">
        <v>0.56999999999999995</v>
      </c>
      <c r="F731">
        <v>7.34</v>
      </c>
      <c r="G731">
        <v>66</v>
      </c>
      <c r="H731">
        <v>93</v>
      </c>
      <c r="I731">
        <v>72</v>
      </c>
      <c r="J731">
        <v>1</v>
      </c>
      <c r="K731">
        <v>5</v>
      </c>
      <c r="L731">
        <v>23</v>
      </c>
      <c r="M731">
        <v>1</v>
      </c>
      <c r="N731" s="1">
        <v>0.72</v>
      </c>
      <c r="O731">
        <v>4</v>
      </c>
      <c r="P731" t="s">
        <v>18</v>
      </c>
      <c r="Q731">
        <v>0</v>
      </c>
      <c r="R731">
        <v>0</v>
      </c>
    </row>
    <row r="732" spans="1:18" x14ac:dyDescent="0.25">
      <c r="A732">
        <v>731</v>
      </c>
      <c r="B732" t="s">
        <v>23</v>
      </c>
      <c r="C732" s="1">
        <v>0.82</v>
      </c>
      <c r="D732" s="1">
        <v>0.65</v>
      </c>
      <c r="E732" s="1">
        <v>0.83</v>
      </c>
      <c r="F732">
        <v>8.52</v>
      </c>
      <c r="G732">
        <v>55</v>
      </c>
      <c r="H732">
        <v>68</v>
      </c>
      <c r="I732">
        <v>48</v>
      </c>
      <c r="J732">
        <v>1</v>
      </c>
      <c r="K732">
        <v>4</v>
      </c>
      <c r="L732">
        <v>17</v>
      </c>
      <c r="M732">
        <v>0</v>
      </c>
      <c r="N732" s="1">
        <v>0.92</v>
      </c>
      <c r="O732">
        <v>3</v>
      </c>
      <c r="P732" t="s">
        <v>18</v>
      </c>
      <c r="Q732">
        <v>0</v>
      </c>
      <c r="R732">
        <v>0</v>
      </c>
    </row>
    <row r="733" spans="1:18" x14ac:dyDescent="0.25">
      <c r="A733">
        <v>732</v>
      </c>
      <c r="B733" t="s">
        <v>23</v>
      </c>
      <c r="C733" s="1">
        <v>0.61</v>
      </c>
      <c r="D733" s="1">
        <v>0.88</v>
      </c>
      <c r="E733" s="1">
        <v>0.62</v>
      </c>
      <c r="F733">
        <v>7.37</v>
      </c>
      <c r="G733">
        <v>57</v>
      </c>
      <c r="H733">
        <v>49</v>
      </c>
      <c r="I733">
        <v>53</v>
      </c>
      <c r="J733">
        <v>2</v>
      </c>
      <c r="K733">
        <v>1</v>
      </c>
      <c r="L733">
        <v>22</v>
      </c>
      <c r="M733">
        <v>3</v>
      </c>
      <c r="N733" s="1">
        <v>0.74</v>
      </c>
      <c r="O733">
        <v>3</v>
      </c>
      <c r="P733" t="s">
        <v>18</v>
      </c>
      <c r="Q733">
        <v>0</v>
      </c>
      <c r="R733">
        <v>0</v>
      </c>
    </row>
    <row r="734" spans="1:18" x14ac:dyDescent="0.25">
      <c r="A734">
        <v>733</v>
      </c>
      <c r="B734" t="s">
        <v>23</v>
      </c>
      <c r="C734" s="1">
        <v>0.6</v>
      </c>
      <c r="D734" s="1">
        <v>0.62</v>
      </c>
      <c r="E734" s="1">
        <v>0.76</v>
      </c>
      <c r="F734">
        <v>7.3</v>
      </c>
      <c r="G734">
        <v>64</v>
      </c>
      <c r="H734">
        <v>66</v>
      </c>
      <c r="I734">
        <v>95</v>
      </c>
      <c r="J734">
        <v>4</v>
      </c>
      <c r="K734">
        <v>3</v>
      </c>
      <c r="L734">
        <v>14</v>
      </c>
      <c r="M734">
        <v>5</v>
      </c>
      <c r="N734" s="1">
        <v>0.81</v>
      </c>
      <c r="O734">
        <v>3</v>
      </c>
      <c r="P734" t="s">
        <v>18</v>
      </c>
      <c r="Q734">
        <v>0</v>
      </c>
      <c r="R734">
        <v>0</v>
      </c>
    </row>
    <row r="735" spans="1:18" x14ac:dyDescent="0.25">
      <c r="A735">
        <v>734</v>
      </c>
      <c r="B735" t="s">
        <v>22</v>
      </c>
      <c r="C735" s="1">
        <v>0.54</v>
      </c>
      <c r="D735" s="1">
        <v>0.86</v>
      </c>
      <c r="E735" s="1">
        <v>0.83</v>
      </c>
      <c r="F735">
        <v>8.77</v>
      </c>
      <c r="G735">
        <v>97</v>
      </c>
      <c r="H735">
        <v>58</v>
      </c>
      <c r="I735">
        <v>71</v>
      </c>
      <c r="J735">
        <v>0</v>
      </c>
      <c r="K735">
        <v>2</v>
      </c>
      <c r="L735">
        <v>15</v>
      </c>
      <c r="M735">
        <v>4</v>
      </c>
      <c r="N735" s="1">
        <v>0.97</v>
      </c>
      <c r="O735">
        <v>4</v>
      </c>
      <c r="P735" t="s">
        <v>18</v>
      </c>
      <c r="Q735">
        <v>0</v>
      </c>
      <c r="R735">
        <v>0</v>
      </c>
    </row>
    <row r="736" spans="1:18" x14ac:dyDescent="0.25">
      <c r="A736">
        <v>735</v>
      </c>
      <c r="B736" t="s">
        <v>22</v>
      </c>
      <c r="C736" s="1">
        <v>0.76</v>
      </c>
      <c r="D736" s="1">
        <v>0.66</v>
      </c>
      <c r="E736" s="1">
        <v>0.56000000000000005</v>
      </c>
      <c r="F736">
        <v>6.25</v>
      </c>
      <c r="G736">
        <v>87</v>
      </c>
      <c r="H736">
        <v>52</v>
      </c>
      <c r="I736">
        <v>76</v>
      </c>
      <c r="J736">
        <v>4</v>
      </c>
      <c r="K736">
        <v>5</v>
      </c>
      <c r="L736">
        <v>0</v>
      </c>
      <c r="M736">
        <v>0</v>
      </c>
      <c r="N736" s="1">
        <v>0.89</v>
      </c>
      <c r="O736">
        <v>5</v>
      </c>
      <c r="P736" t="s">
        <v>18</v>
      </c>
      <c r="Q736">
        <v>0</v>
      </c>
      <c r="R736">
        <v>0</v>
      </c>
    </row>
    <row r="737" spans="1:18" x14ac:dyDescent="0.25">
      <c r="A737">
        <v>736</v>
      </c>
      <c r="B737" t="s">
        <v>23</v>
      </c>
      <c r="C737" s="1">
        <v>0.61</v>
      </c>
      <c r="D737" s="1">
        <v>0.7</v>
      </c>
      <c r="E737" s="1">
        <v>0.55000000000000004</v>
      </c>
      <c r="F737">
        <v>6.96</v>
      </c>
      <c r="G737">
        <v>40</v>
      </c>
      <c r="H737">
        <v>81</v>
      </c>
      <c r="I737">
        <v>45</v>
      </c>
      <c r="J737">
        <v>4</v>
      </c>
      <c r="K737">
        <v>4</v>
      </c>
      <c r="L737">
        <v>9</v>
      </c>
      <c r="M737">
        <v>2</v>
      </c>
      <c r="N737" s="1">
        <v>0.65</v>
      </c>
      <c r="O737">
        <v>4</v>
      </c>
      <c r="P737" t="s">
        <v>19</v>
      </c>
      <c r="Q737">
        <v>0</v>
      </c>
      <c r="R737">
        <v>0</v>
      </c>
    </row>
    <row r="738" spans="1:18" x14ac:dyDescent="0.25">
      <c r="A738">
        <v>737</v>
      </c>
      <c r="B738" t="s">
        <v>22</v>
      </c>
      <c r="C738" s="1">
        <v>0.66</v>
      </c>
      <c r="D738" s="1">
        <v>0.93</v>
      </c>
      <c r="E738" s="1">
        <v>0.74</v>
      </c>
      <c r="F738">
        <v>6.46</v>
      </c>
      <c r="G738">
        <v>47</v>
      </c>
      <c r="H738">
        <v>76</v>
      </c>
      <c r="I738">
        <v>44</v>
      </c>
      <c r="J738">
        <v>3</v>
      </c>
      <c r="K738">
        <v>1</v>
      </c>
      <c r="L738">
        <v>14</v>
      </c>
      <c r="M738">
        <v>2</v>
      </c>
      <c r="N738" s="1">
        <v>0.93</v>
      </c>
      <c r="O738">
        <v>4</v>
      </c>
      <c r="P738" t="s">
        <v>19</v>
      </c>
      <c r="Q738">
        <v>0</v>
      </c>
      <c r="R738">
        <v>0</v>
      </c>
    </row>
    <row r="739" spans="1:18" x14ac:dyDescent="0.25">
      <c r="A739">
        <v>738</v>
      </c>
      <c r="B739" t="s">
        <v>23</v>
      </c>
      <c r="C739" s="1">
        <v>0.55000000000000004</v>
      </c>
      <c r="D739" s="1">
        <v>0.68</v>
      </c>
      <c r="E739" s="1">
        <v>0.75</v>
      </c>
      <c r="F739">
        <v>7.04</v>
      </c>
      <c r="G739">
        <v>99</v>
      </c>
      <c r="H739">
        <v>71</v>
      </c>
      <c r="I739">
        <v>43</v>
      </c>
      <c r="J739">
        <v>3</v>
      </c>
      <c r="K739">
        <v>2</v>
      </c>
      <c r="L739">
        <v>23</v>
      </c>
      <c r="M739">
        <v>5</v>
      </c>
      <c r="N739" s="1">
        <v>0.78</v>
      </c>
      <c r="O739">
        <v>2</v>
      </c>
      <c r="P739" t="s">
        <v>19</v>
      </c>
      <c r="Q739">
        <v>0</v>
      </c>
      <c r="R739">
        <v>0</v>
      </c>
    </row>
    <row r="740" spans="1:18" x14ac:dyDescent="0.25">
      <c r="A740">
        <v>739</v>
      </c>
      <c r="B740" t="s">
        <v>23</v>
      </c>
      <c r="C740" s="1">
        <v>0.82</v>
      </c>
      <c r="D740" s="1">
        <v>0.56000000000000005</v>
      </c>
      <c r="E740" s="1">
        <v>0.62</v>
      </c>
      <c r="F740">
        <v>6.49</v>
      </c>
      <c r="G740">
        <v>60</v>
      </c>
      <c r="H740">
        <v>54</v>
      </c>
      <c r="I740">
        <v>99</v>
      </c>
      <c r="J740">
        <v>0</v>
      </c>
      <c r="K740">
        <v>5</v>
      </c>
      <c r="L740">
        <v>12</v>
      </c>
      <c r="M740">
        <v>1</v>
      </c>
      <c r="N740" s="1">
        <v>0.92</v>
      </c>
      <c r="O740">
        <v>1</v>
      </c>
      <c r="P740" t="s">
        <v>18</v>
      </c>
      <c r="Q740">
        <v>0</v>
      </c>
      <c r="R740">
        <v>0</v>
      </c>
    </row>
    <row r="741" spans="1:18" x14ac:dyDescent="0.25">
      <c r="A741">
        <v>740</v>
      </c>
      <c r="B741" t="s">
        <v>22</v>
      </c>
      <c r="C741" s="1">
        <v>0.54</v>
      </c>
      <c r="D741" s="1">
        <v>0.87</v>
      </c>
      <c r="E741" s="1">
        <v>0.81</v>
      </c>
      <c r="F741">
        <v>7.99</v>
      </c>
      <c r="G741">
        <v>73</v>
      </c>
      <c r="H741">
        <v>60</v>
      </c>
      <c r="I741">
        <v>87</v>
      </c>
      <c r="J741">
        <v>0</v>
      </c>
      <c r="K741">
        <v>4</v>
      </c>
      <c r="L741">
        <v>18</v>
      </c>
      <c r="M741">
        <v>3</v>
      </c>
      <c r="N741" s="1">
        <v>0.73</v>
      </c>
      <c r="O741">
        <v>4</v>
      </c>
      <c r="P741" t="s">
        <v>19</v>
      </c>
      <c r="Q741">
        <v>0</v>
      </c>
      <c r="R741">
        <v>0</v>
      </c>
    </row>
    <row r="742" spans="1:18" x14ac:dyDescent="0.25">
      <c r="A742">
        <v>741</v>
      </c>
      <c r="B742" t="s">
        <v>23</v>
      </c>
      <c r="C742" s="1">
        <v>0.77</v>
      </c>
      <c r="D742" s="1">
        <v>0.56999999999999995</v>
      </c>
      <c r="E742" s="1">
        <v>0.89</v>
      </c>
      <c r="F742">
        <v>8.93</v>
      </c>
      <c r="G742">
        <v>63</v>
      </c>
      <c r="H742">
        <v>42</v>
      </c>
      <c r="I742">
        <v>55</v>
      </c>
      <c r="J742">
        <v>1</v>
      </c>
      <c r="K742">
        <v>1</v>
      </c>
      <c r="L742">
        <v>12</v>
      </c>
      <c r="M742">
        <v>5</v>
      </c>
      <c r="N742" s="1">
        <v>0.78</v>
      </c>
      <c r="O742">
        <v>4</v>
      </c>
      <c r="P742" t="s">
        <v>19</v>
      </c>
      <c r="Q742">
        <v>0</v>
      </c>
      <c r="R742">
        <v>0</v>
      </c>
    </row>
    <row r="743" spans="1:18" x14ac:dyDescent="0.25">
      <c r="A743">
        <v>742</v>
      </c>
      <c r="B743" t="s">
        <v>22</v>
      </c>
      <c r="C743" s="1">
        <v>0.63</v>
      </c>
      <c r="D743" s="1">
        <v>0.62</v>
      </c>
      <c r="E743" s="1">
        <v>0.6</v>
      </c>
      <c r="F743">
        <v>8.8800000000000008</v>
      </c>
      <c r="G743">
        <v>76</v>
      </c>
      <c r="H743">
        <v>47</v>
      </c>
      <c r="I743">
        <v>49</v>
      </c>
      <c r="J743">
        <v>0</v>
      </c>
      <c r="K743">
        <v>5</v>
      </c>
      <c r="L743">
        <v>8</v>
      </c>
      <c r="M743">
        <v>3</v>
      </c>
      <c r="N743" s="1">
        <v>0.99</v>
      </c>
      <c r="O743">
        <v>2</v>
      </c>
      <c r="P743" t="s">
        <v>19</v>
      </c>
      <c r="Q743">
        <v>0</v>
      </c>
      <c r="R743">
        <v>0</v>
      </c>
    </row>
    <row r="744" spans="1:18" x14ac:dyDescent="0.25">
      <c r="A744">
        <v>743</v>
      </c>
      <c r="B744" t="s">
        <v>22</v>
      </c>
      <c r="C744" s="1">
        <v>0.54</v>
      </c>
      <c r="D744" s="1">
        <v>0.86</v>
      </c>
      <c r="E744" s="1">
        <v>0.73</v>
      </c>
      <c r="F744">
        <v>7.07</v>
      </c>
      <c r="G744">
        <v>65</v>
      </c>
      <c r="H744">
        <v>45</v>
      </c>
      <c r="I744">
        <v>70</v>
      </c>
      <c r="J744">
        <v>1</v>
      </c>
      <c r="K744">
        <v>5</v>
      </c>
      <c r="L744">
        <v>20</v>
      </c>
      <c r="M744">
        <v>0</v>
      </c>
      <c r="N744" s="1">
        <v>0.74</v>
      </c>
      <c r="O744">
        <v>1</v>
      </c>
      <c r="P744" t="s">
        <v>18</v>
      </c>
      <c r="Q744">
        <v>0</v>
      </c>
      <c r="R744">
        <v>0</v>
      </c>
    </row>
    <row r="745" spans="1:18" x14ac:dyDescent="0.25">
      <c r="A745">
        <v>744</v>
      </c>
      <c r="B745" t="s">
        <v>23</v>
      </c>
      <c r="C745" s="1">
        <v>0.82</v>
      </c>
      <c r="D745" s="1">
        <v>0.51</v>
      </c>
      <c r="E745" s="1">
        <v>0.72</v>
      </c>
      <c r="F745">
        <v>9.75</v>
      </c>
      <c r="G745">
        <v>86</v>
      </c>
      <c r="H745">
        <v>68</v>
      </c>
      <c r="I745">
        <v>70</v>
      </c>
      <c r="J745">
        <v>1</v>
      </c>
      <c r="K745">
        <v>3</v>
      </c>
      <c r="L745">
        <v>15</v>
      </c>
      <c r="M745">
        <v>5</v>
      </c>
      <c r="N745" s="1">
        <v>0.69</v>
      </c>
      <c r="O745">
        <v>5</v>
      </c>
      <c r="P745" t="s">
        <v>19</v>
      </c>
      <c r="Q745">
        <v>0</v>
      </c>
      <c r="R745">
        <v>0</v>
      </c>
    </row>
    <row r="746" spans="1:18" x14ac:dyDescent="0.25">
      <c r="A746">
        <v>745</v>
      </c>
      <c r="B746" t="s">
        <v>23</v>
      </c>
      <c r="C746" s="1">
        <v>0.9</v>
      </c>
      <c r="D746" s="1">
        <v>0.9</v>
      </c>
      <c r="E746" s="1">
        <v>0.55000000000000004</v>
      </c>
      <c r="F746">
        <v>8.0500000000000007</v>
      </c>
      <c r="G746">
        <v>53</v>
      </c>
      <c r="H746">
        <v>58</v>
      </c>
      <c r="I746">
        <v>53</v>
      </c>
      <c r="J746">
        <v>0</v>
      </c>
      <c r="K746">
        <v>1</v>
      </c>
      <c r="L746">
        <v>22</v>
      </c>
      <c r="M746">
        <v>0</v>
      </c>
      <c r="N746" s="1">
        <v>0.61</v>
      </c>
      <c r="O746">
        <v>5</v>
      </c>
      <c r="P746" t="s">
        <v>19</v>
      </c>
      <c r="Q746">
        <v>0</v>
      </c>
      <c r="R746">
        <v>0</v>
      </c>
    </row>
    <row r="747" spans="1:18" x14ac:dyDescent="0.25">
      <c r="A747">
        <v>746</v>
      </c>
      <c r="B747" t="s">
        <v>22</v>
      </c>
      <c r="C747" s="1">
        <v>0.68</v>
      </c>
      <c r="D747" s="1">
        <v>0.6</v>
      </c>
      <c r="E747" s="1">
        <v>0.79</v>
      </c>
      <c r="F747">
        <v>7.22</v>
      </c>
      <c r="G747">
        <v>97</v>
      </c>
      <c r="H747">
        <v>56</v>
      </c>
      <c r="I747">
        <v>52</v>
      </c>
      <c r="J747">
        <v>1</v>
      </c>
      <c r="K747">
        <v>5</v>
      </c>
      <c r="L747">
        <v>13</v>
      </c>
      <c r="M747">
        <v>0</v>
      </c>
      <c r="N747" s="1">
        <v>0.61</v>
      </c>
      <c r="O747">
        <v>3</v>
      </c>
      <c r="P747" t="s">
        <v>18</v>
      </c>
      <c r="Q747">
        <v>0</v>
      </c>
      <c r="R747">
        <v>0</v>
      </c>
    </row>
    <row r="748" spans="1:18" x14ac:dyDescent="0.25">
      <c r="A748">
        <v>747</v>
      </c>
      <c r="B748" t="s">
        <v>23</v>
      </c>
      <c r="C748" s="1">
        <v>0.71</v>
      </c>
      <c r="D748" s="1">
        <v>0.73</v>
      </c>
      <c r="E748" s="1">
        <v>0.81</v>
      </c>
      <c r="F748">
        <v>9.09</v>
      </c>
      <c r="G748">
        <v>68</v>
      </c>
      <c r="H748">
        <v>49</v>
      </c>
      <c r="I748">
        <v>99</v>
      </c>
      <c r="J748">
        <v>4</v>
      </c>
      <c r="K748">
        <v>4</v>
      </c>
      <c r="L748">
        <v>22</v>
      </c>
      <c r="M748">
        <v>4</v>
      </c>
      <c r="N748" s="1">
        <v>0.8</v>
      </c>
      <c r="O748">
        <v>0</v>
      </c>
      <c r="P748" t="s">
        <v>19</v>
      </c>
      <c r="Q748">
        <v>0</v>
      </c>
      <c r="R748">
        <v>0</v>
      </c>
    </row>
    <row r="749" spans="1:18" x14ac:dyDescent="0.25">
      <c r="A749">
        <v>748</v>
      </c>
      <c r="B749" t="s">
        <v>23</v>
      </c>
      <c r="C749" s="1">
        <v>0.54</v>
      </c>
      <c r="D749" s="1">
        <v>0.55000000000000004</v>
      </c>
      <c r="E749" s="1">
        <v>0.61</v>
      </c>
      <c r="F749">
        <v>8.64</v>
      </c>
      <c r="G749">
        <v>69</v>
      </c>
      <c r="H749">
        <v>72</v>
      </c>
      <c r="I749">
        <v>43</v>
      </c>
      <c r="J749">
        <v>1</v>
      </c>
      <c r="K749">
        <v>3</v>
      </c>
      <c r="L749">
        <v>8</v>
      </c>
      <c r="M749">
        <v>4</v>
      </c>
      <c r="N749" s="1">
        <v>0.71</v>
      </c>
      <c r="O749">
        <v>4</v>
      </c>
      <c r="P749" t="s">
        <v>19</v>
      </c>
      <c r="Q749">
        <v>0</v>
      </c>
      <c r="R749">
        <v>0</v>
      </c>
    </row>
    <row r="750" spans="1:18" x14ac:dyDescent="0.25">
      <c r="A750">
        <v>749</v>
      </c>
      <c r="B750" t="s">
        <v>23</v>
      </c>
      <c r="C750" s="1">
        <v>0.51</v>
      </c>
      <c r="D750" s="1">
        <v>0.75</v>
      </c>
      <c r="E750" s="1">
        <v>0.83</v>
      </c>
      <c r="F750">
        <v>8.7200000000000006</v>
      </c>
      <c r="G750">
        <v>42</v>
      </c>
      <c r="H750">
        <v>52</v>
      </c>
      <c r="I750">
        <v>85</v>
      </c>
      <c r="J750">
        <v>4</v>
      </c>
      <c r="K750">
        <v>5</v>
      </c>
      <c r="L750">
        <v>17</v>
      </c>
      <c r="M750">
        <v>2</v>
      </c>
      <c r="N750" s="1">
        <v>0.69</v>
      </c>
      <c r="O750">
        <v>4</v>
      </c>
      <c r="P750" t="s">
        <v>18</v>
      </c>
      <c r="Q750">
        <v>0</v>
      </c>
      <c r="R750">
        <v>0</v>
      </c>
    </row>
    <row r="751" spans="1:18" x14ac:dyDescent="0.25">
      <c r="A751">
        <v>750</v>
      </c>
      <c r="B751" t="s">
        <v>22</v>
      </c>
      <c r="C751" s="1">
        <v>0.79</v>
      </c>
      <c r="D751" s="1">
        <v>0.56000000000000005</v>
      </c>
      <c r="E751" s="1">
        <v>0.85</v>
      </c>
      <c r="F751">
        <v>6.34</v>
      </c>
      <c r="G751">
        <v>46</v>
      </c>
      <c r="H751">
        <v>66</v>
      </c>
      <c r="I751">
        <v>65</v>
      </c>
      <c r="J751">
        <v>4</v>
      </c>
      <c r="K751">
        <v>0</v>
      </c>
      <c r="L751">
        <v>3</v>
      </c>
      <c r="M751">
        <v>2</v>
      </c>
      <c r="N751" s="1">
        <v>0.71</v>
      </c>
      <c r="O751">
        <v>0</v>
      </c>
      <c r="P751" t="s">
        <v>19</v>
      </c>
      <c r="Q751">
        <v>0</v>
      </c>
      <c r="R751">
        <v>0</v>
      </c>
    </row>
    <row r="752" spans="1:18" x14ac:dyDescent="0.25">
      <c r="A752">
        <v>751</v>
      </c>
      <c r="B752" t="s">
        <v>22</v>
      </c>
      <c r="C752" s="1">
        <v>0.88</v>
      </c>
      <c r="D752" s="1">
        <v>0.88</v>
      </c>
      <c r="E752" s="1">
        <v>0.73</v>
      </c>
      <c r="F752">
        <v>7.51</v>
      </c>
      <c r="G752">
        <v>75</v>
      </c>
      <c r="H752">
        <v>81</v>
      </c>
      <c r="I752">
        <v>63</v>
      </c>
      <c r="J752">
        <v>4</v>
      </c>
      <c r="K752">
        <v>2</v>
      </c>
      <c r="L752">
        <v>11</v>
      </c>
      <c r="M752">
        <v>2</v>
      </c>
      <c r="N752" s="1">
        <v>0.98</v>
      </c>
      <c r="O752">
        <v>4</v>
      </c>
      <c r="P752" t="s">
        <v>18</v>
      </c>
      <c r="Q752">
        <v>0</v>
      </c>
      <c r="R752">
        <v>0</v>
      </c>
    </row>
    <row r="753" spans="1:18" x14ac:dyDescent="0.25">
      <c r="A753">
        <v>752</v>
      </c>
      <c r="B753" t="s">
        <v>23</v>
      </c>
      <c r="C753" s="1">
        <v>0.53</v>
      </c>
      <c r="D753" s="1">
        <v>0.68</v>
      </c>
      <c r="E753" s="1">
        <v>0.6</v>
      </c>
      <c r="F753">
        <v>9.2100000000000009</v>
      </c>
      <c r="G753">
        <v>50</v>
      </c>
      <c r="H753">
        <v>51</v>
      </c>
      <c r="I753">
        <v>95</v>
      </c>
      <c r="J753">
        <v>2</v>
      </c>
      <c r="K753">
        <v>5</v>
      </c>
      <c r="L753">
        <v>23</v>
      </c>
      <c r="M753">
        <v>5</v>
      </c>
      <c r="N753" s="1">
        <v>0.61</v>
      </c>
      <c r="O753">
        <v>5</v>
      </c>
      <c r="P753" t="s">
        <v>18</v>
      </c>
      <c r="Q753">
        <v>0</v>
      </c>
      <c r="R753">
        <v>0</v>
      </c>
    </row>
    <row r="754" spans="1:18" x14ac:dyDescent="0.25">
      <c r="A754">
        <v>753</v>
      </c>
      <c r="B754" t="s">
        <v>22</v>
      </c>
      <c r="C754" s="1">
        <v>0.82</v>
      </c>
      <c r="D754" s="1">
        <v>0.55000000000000004</v>
      </c>
      <c r="E754" s="1">
        <v>0.79</v>
      </c>
      <c r="F754">
        <v>7.67</v>
      </c>
      <c r="G754">
        <v>71</v>
      </c>
      <c r="H754">
        <v>41</v>
      </c>
      <c r="I754">
        <v>48</v>
      </c>
      <c r="J754">
        <v>2</v>
      </c>
      <c r="K754">
        <v>3</v>
      </c>
      <c r="L754">
        <v>4</v>
      </c>
      <c r="M754">
        <v>3</v>
      </c>
      <c r="N754" s="1">
        <v>0.6</v>
      </c>
      <c r="O754">
        <v>4</v>
      </c>
      <c r="P754" t="s">
        <v>19</v>
      </c>
      <c r="Q754">
        <v>0</v>
      </c>
      <c r="R754">
        <v>0</v>
      </c>
    </row>
    <row r="755" spans="1:18" x14ac:dyDescent="0.25">
      <c r="A755">
        <v>754</v>
      </c>
      <c r="B755" t="s">
        <v>22</v>
      </c>
      <c r="C755" s="1">
        <v>0.62</v>
      </c>
      <c r="D755" s="1">
        <v>0.92</v>
      </c>
      <c r="E755" s="1">
        <v>0.85</v>
      </c>
      <c r="F755">
        <v>8.44</v>
      </c>
      <c r="G755">
        <v>98</v>
      </c>
      <c r="H755">
        <v>49</v>
      </c>
      <c r="I755">
        <v>74</v>
      </c>
      <c r="J755">
        <v>1</v>
      </c>
      <c r="K755">
        <v>3</v>
      </c>
      <c r="L755">
        <v>10</v>
      </c>
      <c r="M755">
        <v>2</v>
      </c>
      <c r="N755" s="1">
        <v>0.61</v>
      </c>
      <c r="O755">
        <v>4</v>
      </c>
      <c r="P755" t="s">
        <v>18</v>
      </c>
      <c r="Q755">
        <v>0</v>
      </c>
      <c r="R755">
        <v>0</v>
      </c>
    </row>
    <row r="756" spans="1:18" x14ac:dyDescent="0.25">
      <c r="A756">
        <v>755</v>
      </c>
      <c r="B756" t="s">
        <v>22</v>
      </c>
      <c r="C756" s="1">
        <v>0.69</v>
      </c>
      <c r="D756" s="1">
        <v>0.78</v>
      </c>
      <c r="E756" s="1">
        <v>0.63</v>
      </c>
      <c r="F756">
        <v>8.0299999999999994</v>
      </c>
      <c r="G756">
        <v>97</v>
      </c>
      <c r="H756">
        <v>60</v>
      </c>
      <c r="I756">
        <v>81</v>
      </c>
      <c r="J756">
        <v>0</v>
      </c>
      <c r="K756">
        <v>4</v>
      </c>
      <c r="L756">
        <v>4</v>
      </c>
      <c r="M756">
        <v>1</v>
      </c>
      <c r="N756" s="1">
        <v>0.82</v>
      </c>
      <c r="O756">
        <v>0</v>
      </c>
      <c r="P756" t="s">
        <v>19</v>
      </c>
      <c r="Q756">
        <v>1</v>
      </c>
      <c r="R756">
        <v>12.3</v>
      </c>
    </row>
    <row r="757" spans="1:18" x14ac:dyDescent="0.25">
      <c r="A757">
        <v>756</v>
      </c>
      <c r="B757" t="s">
        <v>22</v>
      </c>
      <c r="C757" s="1">
        <v>0.56000000000000005</v>
      </c>
      <c r="D757" s="1">
        <v>0.92</v>
      </c>
      <c r="E757" s="1">
        <v>0.74</v>
      </c>
      <c r="F757">
        <v>9.1199999999999992</v>
      </c>
      <c r="G757">
        <v>51</v>
      </c>
      <c r="H757">
        <v>62</v>
      </c>
      <c r="I757">
        <v>54</v>
      </c>
      <c r="J757">
        <v>1</v>
      </c>
      <c r="K757">
        <v>5</v>
      </c>
      <c r="L757">
        <v>18</v>
      </c>
      <c r="M757">
        <v>0</v>
      </c>
      <c r="N757" s="1">
        <v>0.87</v>
      </c>
      <c r="O757">
        <v>5</v>
      </c>
      <c r="P757" t="s">
        <v>19</v>
      </c>
      <c r="Q757">
        <v>0</v>
      </c>
      <c r="R757">
        <v>0</v>
      </c>
    </row>
    <row r="758" spans="1:18" x14ac:dyDescent="0.25">
      <c r="A758">
        <v>757</v>
      </c>
      <c r="B758" t="s">
        <v>22</v>
      </c>
      <c r="C758" s="1">
        <v>0.64</v>
      </c>
      <c r="D758" s="1">
        <v>0.88</v>
      </c>
      <c r="E758" s="1">
        <v>0.64</v>
      </c>
      <c r="F758">
        <v>6.72</v>
      </c>
      <c r="G758">
        <v>54</v>
      </c>
      <c r="H758">
        <v>40</v>
      </c>
      <c r="I758">
        <v>63</v>
      </c>
      <c r="J758">
        <v>2</v>
      </c>
      <c r="K758">
        <v>5</v>
      </c>
      <c r="L758">
        <v>20</v>
      </c>
      <c r="M758">
        <v>5</v>
      </c>
      <c r="N758" s="1">
        <v>0.76</v>
      </c>
      <c r="O758">
        <v>2</v>
      </c>
      <c r="P758" t="s">
        <v>19</v>
      </c>
      <c r="Q758">
        <v>0</v>
      </c>
      <c r="R758">
        <v>0</v>
      </c>
    </row>
    <row r="759" spans="1:18" x14ac:dyDescent="0.25">
      <c r="A759">
        <v>758</v>
      </c>
      <c r="B759" t="s">
        <v>23</v>
      </c>
      <c r="C759" s="1">
        <v>0.72</v>
      </c>
      <c r="D759" s="1">
        <v>0.51</v>
      </c>
      <c r="E759" s="1">
        <v>0.81</v>
      </c>
      <c r="F759">
        <v>7.97</v>
      </c>
      <c r="G759">
        <v>77</v>
      </c>
      <c r="H759">
        <v>72</v>
      </c>
      <c r="I759">
        <v>70</v>
      </c>
      <c r="J759">
        <v>3</v>
      </c>
      <c r="K759">
        <v>4</v>
      </c>
      <c r="L759">
        <v>6</v>
      </c>
      <c r="M759">
        <v>3</v>
      </c>
      <c r="N759" s="1">
        <v>0.99</v>
      </c>
      <c r="O759">
        <v>2</v>
      </c>
      <c r="P759" t="s">
        <v>19</v>
      </c>
      <c r="Q759">
        <v>1</v>
      </c>
      <c r="R759">
        <v>11.9</v>
      </c>
    </row>
    <row r="760" spans="1:18" x14ac:dyDescent="0.25">
      <c r="A760">
        <v>759</v>
      </c>
      <c r="B760" t="s">
        <v>23</v>
      </c>
      <c r="C760" s="1">
        <v>0.63</v>
      </c>
      <c r="D760" s="1">
        <v>0.68</v>
      </c>
      <c r="E760" s="1">
        <v>0.67</v>
      </c>
      <c r="F760">
        <v>6.03</v>
      </c>
      <c r="G760">
        <v>97</v>
      </c>
      <c r="H760">
        <v>91</v>
      </c>
      <c r="I760">
        <v>58</v>
      </c>
      <c r="J760">
        <v>3</v>
      </c>
      <c r="K760">
        <v>2</v>
      </c>
      <c r="L760">
        <v>3</v>
      </c>
      <c r="M760">
        <v>4</v>
      </c>
      <c r="N760" s="1">
        <v>0.8</v>
      </c>
      <c r="O760">
        <v>0</v>
      </c>
      <c r="P760" t="s">
        <v>19</v>
      </c>
      <c r="Q760">
        <v>0</v>
      </c>
      <c r="R760">
        <v>0</v>
      </c>
    </row>
    <row r="761" spans="1:18" x14ac:dyDescent="0.25">
      <c r="A761">
        <v>760</v>
      </c>
      <c r="B761" t="s">
        <v>23</v>
      </c>
      <c r="C761" s="1">
        <v>0.72</v>
      </c>
      <c r="D761" s="1">
        <v>0.53</v>
      </c>
      <c r="E761" s="1">
        <v>0.56000000000000005</v>
      </c>
      <c r="F761">
        <v>8.4700000000000006</v>
      </c>
      <c r="G761">
        <v>63</v>
      </c>
      <c r="H761">
        <v>65</v>
      </c>
      <c r="I761">
        <v>41</v>
      </c>
      <c r="J761">
        <v>1</v>
      </c>
      <c r="K761">
        <v>4</v>
      </c>
      <c r="L761">
        <v>7</v>
      </c>
      <c r="M761">
        <v>0</v>
      </c>
      <c r="N761" s="1">
        <v>0.93</v>
      </c>
      <c r="O761">
        <v>2</v>
      </c>
      <c r="P761" t="s">
        <v>18</v>
      </c>
      <c r="Q761">
        <v>0</v>
      </c>
      <c r="R761">
        <v>0</v>
      </c>
    </row>
    <row r="762" spans="1:18" x14ac:dyDescent="0.25">
      <c r="A762">
        <v>761</v>
      </c>
      <c r="B762" t="s">
        <v>22</v>
      </c>
      <c r="C762" s="1">
        <v>0.68</v>
      </c>
      <c r="D762" s="1">
        <v>0.55000000000000004</v>
      </c>
      <c r="E762" s="1">
        <v>0.75</v>
      </c>
      <c r="F762">
        <v>8.65</v>
      </c>
      <c r="G762">
        <v>40</v>
      </c>
      <c r="H762">
        <v>54</v>
      </c>
      <c r="I762">
        <v>41</v>
      </c>
      <c r="J762">
        <v>2</v>
      </c>
      <c r="K762">
        <v>3</v>
      </c>
      <c r="L762">
        <v>5</v>
      </c>
      <c r="M762">
        <v>2</v>
      </c>
      <c r="N762" s="1">
        <v>0.68</v>
      </c>
      <c r="O762">
        <v>3</v>
      </c>
      <c r="P762" t="s">
        <v>18</v>
      </c>
      <c r="Q762">
        <v>0</v>
      </c>
      <c r="R762">
        <v>0</v>
      </c>
    </row>
    <row r="763" spans="1:18" x14ac:dyDescent="0.25">
      <c r="A763">
        <v>762</v>
      </c>
      <c r="B763" t="s">
        <v>22</v>
      </c>
      <c r="C763" s="1">
        <v>0.78</v>
      </c>
      <c r="D763" s="1">
        <v>0.86</v>
      </c>
      <c r="E763" s="1">
        <v>0.87</v>
      </c>
      <c r="F763">
        <v>5.68</v>
      </c>
      <c r="G763">
        <v>57</v>
      </c>
      <c r="H763">
        <v>61</v>
      </c>
      <c r="I763">
        <v>80</v>
      </c>
      <c r="J763">
        <v>4</v>
      </c>
      <c r="K763">
        <v>2</v>
      </c>
      <c r="L763">
        <v>5</v>
      </c>
      <c r="M763">
        <v>4</v>
      </c>
      <c r="N763" s="1">
        <v>0.76</v>
      </c>
      <c r="O763">
        <v>3</v>
      </c>
      <c r="P763" t="s">
        <v>19</v>
      </c>
      <c r="Q763">
        <v>0</v>
      </c>
      <c r="R763">
        <v>0</v>
      </c>
    </row>
    <row r="764" spans="1:18" x14ac:dyDescent="0.25">
      <c r="A764">
        <v>763</v>
      </c>
      <c r="B764" t="s">
        <v>23</v>
      </c>
      <c r="C764" s="1">
        <v>0.69</v>
      </c>
      <c r="D764" s="1">
        <v>0.77</v>
      </c>
      <c r="E764" s="1">
        <v>0.78</v>
      </c>
      <c r="F764">
        <v>8.41</v>
      </c>
      <c r="G764">
        <v>85</v>
      </c>
      <c r="H764">
        <v>64</v>
      </c>
      <c r="I764">
        <v>75</v>
      </c>
      <c r="J764">
        <v>2</v>
      </c>
      <c r="K764">
        <v>2</v>
      </c>
      <c r="L764">
        <v>21</v>
      </c>
      <c r="M764">
        <v>4</v>
      </c>
      <c r="N764" s="1">
        <v>0.91</v>
      </c>
      <c r="O764">
        <v>5</v>
      </c>
      <c r="P764" t="s">
        <v>18</v>
      </c>
      <c r="Q764">
        <v>0</v>
      </c>
      <c r="R764">
        <v>0</v>
      </c>
    </row>
    <row r="765" spans="1:18" x14ac:dyDescent="0.25">
      <c r="A765">
        <v>764</v>
      </c>
      <c r="B765" t="s">
        <v>22</v>
      </c>
      <c r="C765" s="1">
        <v>0.78</v>
      </c>
      <c r="D765" s="1">
        <v>0.79</v>
      </c>
      <c r="E765" s="1">
        <v>0.88</v>
      </c>
      <c r="F765">
        <v>7.28</v>
      </c>
      <c r="G765">
        <v>95</v>
      </c>
      <c r="H765">
        <v>40</v>
      </c>
      <c r="I765">
        <v>76</v>
      </c>
      <c r="J765">
        <v>1</v>
      </c>
      <c r="K765">
        <v>1</v>
      </c>
      <c r="L765">
        <v>3</v>
      </c>
      <c r="M765">
        <v>4</v>
      </c>
      <c r="N765" s="1">
        <v>0.64</v>
      </c>
      <c r="O765">
        <v>0</v>
      </c>
      <c r="P765" t="s">
        <v>19</v>
      </c>
      <c r="Q765">
        <v>0</v>
      </c>
      <c r="R765">
        <v>0</v>
      </c>
    </row>
    <row r="766" spans="1:18" x14ac:dyDescent="0.25">
      <c r="A766">
        <v>765</v>
      </c>
      <c r="B766" t="s">
        <v>23</v>
      </c>
      <c r="C766" s="1">
        <v>0.73</v>
      </c>
      <c r="D766" s="1">
        <v>0.56000000000000005</v>
      </c>
      <c r="E766" s="1">
        <v>0.63</v>
      </c>
      <c r="F766">
        <v>6.03</v>
      </c>
      <c r="G766">
        <v>46</v>
      </c>
      <c r="H766">
        <v>98</v>
      </c>
      <c r="I766">
        <v>73</v>
      </c>
      <c r="J766">
        <v>2</v>
      </c>
      <c r="K766">
        <v>3</v>
      </c>
      <c r="L766">
        <v>13</v>
      </c>
      <c r="M766">
        <v>5</v>
      </c>
      <c r="N766" s="1">
        <v>0.73</v>
      </c>
      <c r="O766">
        <v>1</v>
      </c>
      <c r="P766" t="s">
        <v>19</v>
      </c>
      <c r="Q766">
        <v>0</v>
      </c>
      <c r="R766">
        <v>0</v>
      </c>
    </row>
    <row r="767" spans="1:18" x14ac:dyDescent="0.25">
      <c r="A767">
        <v>766</v>
      </c>
      <c r="B767" t="s">
        <v>23</v>
      </c>
      <c r="C767" s="1">
        <v>0.67</v>
      </c>
      <c r="D767" s="1">
        <v>0.57999999999999996</v>
      </c>
      <c r="E767" s="1">
        <v>0.56000000000000005</v>
      </c>
      <c r="F767">
        <v>7.31</v>
      </c>
      <c r="G767">
        <v>81</v>
      </c>
      <c r="H767">
        <v>65</v>
      </c>
      <c r="I767">
        <v>96</v>
      </c>
      <c r="J767">
        <v>3</v>
      </c>
      <c r="K767">
        <v>3</v>
      </c>
      <c r="L767">
        <v>2</v>
      </c>
      <c r="M767">
        <v>0</v>
      </c>
      <c r="N767" s="1">
        <v>0.84</v>
      </c>
      <c r="O767">
        <v>5</v>
      </c>
      <c r="P767" t="s">
        <v>19</v>
      </c>
      <c r="Q767">
        <v>0</v>
      </c>
      <c r="R767">
        <v>0</v>
      </c>
    </row>
    <row r="768" spans="1:18" x14ac:dyDescent="0.25">
      <c r="A768">
        <v>767</v>
      </c>
      <c r="B768" t="s">
        <v>23</v>
      </c>
      <c r="C768" s="1">
        <v>0.59</v>
      </c>
      <c r="D768" s="1">
        <v>0.74</v>
      </c>
      <c r="E768" s="1">
        <v>0.84</v>
      </c>
      <c r="F768">
        <v>6.34</v>
      </c>
      <c r="G768">
        <v>80</v>
      </c>
      <c r="H768">
        <v>60</v>
      </c>
      <c r="I768">
        <v>78</v>
      </c>
      <c r="J768">
        <v>4</v>
      </c>
      <c r="K768">
        <v>4</v>
      </c>
      <c r="L768">
        <v>9</v>
      </c>
      <c r="M768">
        <v>3</v>
      </c>
      <c r="N768" s="1">
        <v>0.81</v>
      </c>
      <c r="O768">
        <v>4</v>
      </c>
      <c r="P768" t="s">
        <v>19</v>
      </c>
      <c r="Q768">
        <v>0</v>
      </c>
      <c r="R768">
        <v>0</v>
      </c>
    </row>
    <row r="769" spans="1:18" x14ac:dyDescent="0.25">
      <c r="A769">
        <v>768</v>
      </c>
      <c r="B769" t="s">
        <v>22</v>
      </c>
      <c r="C769" s="1">
        <v>0.9</v>
      </c>
      <c r="D769" s="1">
        <v>0.82</v>
      </c>
      <c r="E769" s="1">
        <v>0.76</v>
      </c>
      <c r="F769">
        <v>7.29</v>
      </c>
      <c r="G769">
        <v>41</v>
      </c>
      <c r="H769">
        <v>80</v>
      </c>
      <c r="I769">
        <v>58</v>
      </c>
      <c r="J769">
        <v>1</v>
      </c>
      <c r="K769">
        <v>3</v>
      </c>
      <c r="L769">
        <v>21</v>
      </c>
      <c r="M769">
        <v>0</v>
      </c>
      <c r="N769" s="1">
        <v>0.64</v>
      </c>
      <c r="O769">
        <v>1</v>
      </c>
      <c r="P769" t="s">
        <v>18</v>
      </c>
      <c r="Q769">
        <v>1</v>
      </c>
      <c r="R769">
        <v>6.04</v>
      </c>
    </row>
    <row r="770" spans="1:18" x14ac:dyDescent="0.25">
      <c r="A770">
        <v>769</v>
      </c>
      <c r="B770" t="s">
        <v>22</v>
      </c>
      <c r="C770" s="1">
        <v>0.56999999999999995</v>
      </c>
      <c r="D770" s="1">
        <v>0.5</v>
      </c>
      <c r="E770" s="1">
        <v>0.65</v>
      </c>
      <c r="F770">
        <v>7.15</v>
      </c>
      <c r="G770">
        <v>79</v>
      </c>
      <c r="H770">
        <v>63</v>
      </c>
      <c r="I770">
        <v>77</v>
      </c>
      <c r="J770">
        <v>1</v>
      </c>
      <c r="K770">
        <v>5</v>
      </c>
      <c r="L770">
        <v>5</v>
      </c>
      <c r="M770">
        <v>1</v>
      </c>
      <c r="N770" s="1">
        <v>0.97</v>
      </c>
      <c r="O770">
        <v>4</v>
      </c>
      <c r="P770" t="s">
        <v>19</v>
      </c>
      <c r="Q770">
        <v>0</v>
      </c>
      <c r="R770">
        <v>0</v>
      </c>
    </row>
    <row r="771" spans="1:18" x14ac:dyDescent="0.25">
      <c r="A771">
        <v>770</v>
      </c>
      <c r="B771" t="s">
        <v>23</v>
      </c>
      <c r="C771" s="1">
        <v>0.75</v>
      </c>
      <c r="D771" s="1">
        <v>0.55000000000000004</v>
      </c>
      <c r="E771" s="1">
        <v>0.71</v>
      </c>
      <c r="F771">
        <v>8.68</v>
      </c>
      <c r="G771">
        <v>93</v>
      </c>
      <c r="H771">
        <v>78</v>
      </c>
      <c r="I771">
        <v>62</v>
      </c>
      <c r="J771">
        <v>0</v>
      </c>
      <c r="K771">
        <v>4</v>
      </c>
      <c r="L771">
        <v>17</v>
      </c>
      <c r="M771">
        <v>2</v>
      </c>
      <c r="N771" s="1">
        <v>0.68</v>
      </c>
      <c r="O771">
        <v>5</v>
      </c>
      <c r="P771" t="s">
        <v>19</v>
      </c>
      <c r="Q771">
        <v>0</v>
      </c>
      <c r="R771">
        <v>0</v>
      </c>
    </row>
    <row r="772" spans="1:18" x14ac:dyDescent="0.25">
      <c r="A772">
        <v>771</v>
      </c>
      <c r="B772" t="s">
        <v>23</v>
      </c>
      <c r="C772" s="1">
        <v>0.78</v>
      </c>
      <c r="D772" s="1">
        <v>0.67</v>
      </c>
      <c r="E772" s="1">
        <v>0.67</v>
      </c>
      <c r="F772">
        <v>8.83</v>
      </c>
      <c r="G772">
        <v>70</v>
      </c>
      <c r="H772">
        <v>55</v>
      </c>
      <c r="I772">
        <v>55</v>
      </c>
      <c r="J772">
        <v>4</v>
      </c>
      <c r="K772">
        <v>3</v>
      </c>
      <c r="L772">
        <v>9</v>
      </c>
      <c r="M772">
        <v>5</v>
      </c>
      <c r="N772" s="1">
        <v>0.9</v>
      </c>
      <c r="O772">
        <v>2</v>
      </c>
      <c r="P772" t="s">
        <v>19</v>
      </c>
      <c r="Q772">
        <v>0</v>
      </c>
      <c r="R772">
        <v>0</v>
      </c>
    </row>
    <row r="773" spans="1:18" x14ac:dyDescent="0.25">
      <c r="A773">
        <v>772</v>
      </c>
      <c r="B773" t="s">
        <v>23</v>
      </c>
      <c r="C773" s="1">
        <v>0.59</v>
      </c>
      <c r="D773" s="1">
        <v>0.59</v>
      </c>
      <c r="E773" s="1">
        <v>0.61</v>
      </c>
      <c r="F773">
        <v>8.11</v>
      </c>
      <c r="G773">
        <v>72</v>
      </c>
      <c r="H773">
        <v>71</v>
      </c>
      <c r="I773">
        <v>85</v>
      </c>
      <c r="J773">
        <v>1</v>
      </c>
      <c r="K773">
        <v>5</v>
      </c>
      <c r="L773">
        <v>8</v>
      </c>
      <c r="M773">
        <v>3</v>
      </c>
      <c r="N773" s="1">
        <v>0.8</v>
      </c>
      <c r="O773">
        <v>2</v>
      </c>
      <c r="P773" t="s">
        <v>19</v>
      </c>
      <c r="Q773">
        <v>1</v>
      </c>
      <c r="R773">
        <v>12.57</v>
      </c>
    </row>
    <row r="774" spans="1:18" x14ac:dyDescent="0.25">
      <c r="A774">
        <v>773</v>
      </c>
      <c r="B774" t="s">
        <v>23</v>
      </c>
      <c r="C774" s="1">
        <v>0.66</v>
      </c>
      <c r="D774" s="1">
        <v>0.77</v>
      </c>
      <c r="E774" s="1">
        <v>0.7</v>
      </c>
      <c r="F774">
        <v>5.6</v>
      </c>
      <c r="G774">
        <v>91</v>
      </c>
      <c r="H774">
        <v>55</v>
      </c>
      <c r="I774">
        <v>83</v>
      </c>
      <c r="J774">
        <v>2</v>
      </c>
      <c r="K774">
        <v>1</v>
      </c>
      <c r="L774">
        <v>15</v>
      </c>
      <c r="M774">
        <v>5</v>
      </c>
      <c r="N774" s="1">
        <v>0.95</v>
      </c>
      <c r="O774">
        <v>3</v>
      </c>
      <c r="P774" t="s">
        <v>18</v>
      </c>
      <c r="Q774">
        <v>0</v>
      </c>
      <c r="R774">
        <v>0</v>
      </c>
    </row>
    <row r="775" spans="1:18" x14ac:dyDescent="0.25">
      <c r="A775">
        <v>774</v>
      </c>
      <c r="B775" t="s">
        <v>22</v>
      </c>
      <c r="C775" s="1">
        <v>0.51</v>
      </c>
      <c r="D775" s="1">
        <v>0.6</v>
      </c>
      <c r="E775" s="1">
        <v>0.87</v>
      </c>
      <c r="F775">
        <v>9.5</v>
      </c>
      <c r="G775">
        <v>69</v>
      </c>
      <c r="H775">
        <v>52</v>
      </c>
      <c r="I775">
        <v>45</v>
      </c>
      <c r="J775">
        <v>2</v>
      </c>
      <c r="K775">
        <v>3</v>
      </c>
      <c r="L775">
        <v>19</v>
      </c>
      <c r="M775">
        <v>3</v>
      </c>
      <c r="N775" s="1">
        <v>0.6</v>
      </c>
      <c r="O775">
        <v>1</v>
      </c>
      <c r="P775" t="s">
        <v>19</v>
      </c>
      <c r="Q775">
        <v>0</v>
      </c>
      <c r="R775">
        <v>0</v>
      </c>
    </row>
    <row r="776" spans="1:18" x14ac:dyDescent="0.25">
      <c r="A776">
        <v>775</v>
      </c>
      <c r="B776" t="s">
        <v>22</v>
      </c>
      <c r="C776" s="1">
        <v>0.55000000000000004</v>
      </c>
      <c r="D776" s="1">
        <v>0.82</v>
      </c>
      <c r="E776" s="1">
        <v>0.55000000000000004</v>
      </c>
      <c r="F776">
        <v>8.4499999999999993</v>
      </c>
      <c r="G776">
        <v>70</v>
      </c>
      <c r="H776">
        <v>81</v>
      </c>
      <c r="I776">
        <v>97</v>
      </c>
      <c r="J776">
        <v>2</v>
      </c>
      <c r="K776">
        <v>1</v>
      </c>
      <c r="L776">
        <v>3</v>
      </c>
      <c r="M776">
        <v>2</v>
      </c>
      <c r="N776" s="1">
        <v>0.81</v>
      </c>
      <c r="O776">
        <v>0</v>
      </c>
      <c r="P776" t="s">
        <v>18</v>
      </c>
      <c r="Q776">
        <v>1</v>
      </c>
      <c r="R776">
        <v>8.1999999999999993</v>
      </c>
    </row>
    <row r="777" spans="1:18" x14ac:dyDescent="0.25">
      <c r="A777">
        <v>776</v>
      </c>
      <c r="B777" t="s">
        <v>23</v>
      </c>
      <c r="C777" s="1">
        <v>0.54</v>
      </c>
      <c r="D777" s="1">
        <v>0.5</v>
      </c>
      <c r="E777" s="1">
        <v>0.65</v>
      </c>
      <c r="F777">
        <v>5.65</v>
      </c>
      <c r="G777">
        <v>73</v>
      </c>
      <c r="H777">
        <v>71</v>
      </c>
      <c r="I777">
        <v>98</v>
      </c>
      <c r="J777">
        <v>2</v>
      </c>
      <c r="K777">
        <v>3</v>
      </c>
      <c r="L777">
        <v>10</v>
      </c>
      <c r="M777">
        <v>1</v>
      </c>
      <c r="N777" s="1">
        <v>0.82</v>
      </c>
      <c r="O777">
        <v>4</v>
      </c>
      <c r="P777" t="s">
        <v>18</v>
      </c>
      <c r="Q777">
        <v>0</v>
      </c>
      <c r="R777">
        <v>0</v>
      </c>
    </row>
    <row r="778" spans="1:18" x14ac:dyDescent="0.25">
      <c r="A778">
        <v>777</v>
      </c>
      <c r="B778" t="s">
        <v>23</v>
      </c>
      <c r="C778" s="1">
        <v>0.77</v>
      </c>
      <c r="D778" s="1">
        <v>0.62</v>
      </c>
      <c r="E778" s="1">
        <v>0.6</v>
      </c>
      <c r="F778">
        <v>9.02</v>
      </c>
      <c r="G778">
        <v>46</v>
      </c>
      <c r="H778">
        <v>89</v>
      </c>
      <c r="I778">
        <v>65</v>
      </c>
      <c r="J778">
        <v>1</v>
      </c>
      <c r="K778">
        <v>3</v>
      </c>
      <c r="L778">
        <v>11</v>
      </c>
      <c r="M778">
        <v>4</v>
      </c>
      <c r="N778" s="1">
        <v>0.82</v>
      </c>
      <c r="O778">
        <v>2</v>
      </c>
      <c r="P778" t="s">
        <v>18</v>
      </c>
      <c r="Q778">
        <v>1</v>
      </c>
      <c r="R778">
        <v>3.15</v>
      </c>
    </row>
    <row r="779" spans="1:18" x14ac:dyDescent="0.25">
      <c r="A779">
        <v>778</v>
      </c>
      <c r="B779" t="s">
        <v>22</v>
      </c>
      <c r="C779" s="1">
        <v>0.9</v>
      </c>
      <c r="D779" s="1">
        <v>0.86</v>
      </c>
      <c r="E779" s="1">
        <v>0.74</v>
      </c>
      <c r="F779">
        <v>6.36</v>
      </c>
      <c r="G779">
        <v>64</v>
      </c>
      <c r="H779">
        <v>80</v>
      </c>
      <c r="I779">
        <v>61</v>
      </c>
      <c r="J779">
        <v>3</v>
      </c>
      <c r="K779">
        <v>0</v>
      </c>
      <c r="L779">
        <v>23</v>
      </c>
      <c r="M779">
        <v>2</v>
      </c>
      <c r="N779" s="1">
        <v>0.74</v>
      </c>
      <c r="O779">
        <v>5</v>
      </c>
      <c r="P779" t="s">
        <v>18</v>
      </c>
      <c r="Q779">
        <v>0</v>
      </c>
      <c r="R779">
        <v>0</v>
      </c>
    </row>
    <row r="780" spans="1:18" x14ac:dyDescent="0.25">
      <c r="A780">
        <v>779</v>
      </c>
      <c r="B780" t="s">
        <v>22</v>
      </c>
      <c r="C780" s="1">
        <v>0.54</v>
      </c>
      <c r="D780" s="1">
        <v>0.69</v>
      </c>
      <c r="E780" s="1">
        <v>0.89</v>
      </c>
      <c r="F780">
        <v>7.99</v>
      </c>
      <c r="G780">
        <v>55</v>
      </c>
      <c r="H780">
        <v>83</v>
      </c>
      <c r="I780">
        <v>84</v>
      </c>
      <c r="J780">
        <v>4</v>
      </c>
      <c r="K780">
        <v>5</v>
      </c>
      <c r="L780">
        <v>18</v>
      </c>
      <c r="M780">
        <v>4</v>
      </c>
      <c r="N780" s="1">
        <v>0.6</v>
      </c>
      <c r="O780">
        <v>4</v>
      </c>
      <c r="P780" t="s">
        <v>19</v>
      </c>
      <c r="Q780">
        <v>0</v>
      </c>
      <c r="R780">
        <v>0</v>
      </c>
    </row>
    <row r="781" spans="1:18" x14ac:dyDescent="0.25">
      <c r="A781">
        <v>780</v>
      </c>
      <c r="B781" t="s">
        <v>23</v>
      </c>
      <c r="C781" s="1">
        <v>0.67</v>
      </c>
      <c r="D781" s="1">
        <v>0.5</v>
      </c>
      <c r="E781" s="1">
        <v>0.8</v>
      </c>
      <c r="F781">
        <v>7.51</v>
      </c>
      <c r="G781">
        <v>61</v>
      </c>
      <c r="H781">
        <v>63</v>
      </c>
      <c r="I781">
        <v>86</v>
      </c>
      <c r="J781">
        <v>2</v>
      </c>
      <c r="K781">
        <v>3</v>
      </c>
      <c r="L781">
        <v>9</v>
      </c>
      <c r="M781">
        <v>2</v>
      </c>
      <c r="N781" s="1">
        <v>0.65</v>
      </c>
      <c r="O781">
        <v>0</v>
      </c>
      <c r="P781" t="s">
        <v>18</v>
      </c>
      <c r="Q781">
        <v>1</v>
      </c>
      <c r="R781">
        <v>7.69</v>
      </c>
    </row>
    <row r="782" spans="1:18" x14ac:dyDescent="0.25">
      <c r="A782">
        <v>781</v>
      </c>
      <c r="B782" t="s">
        <v>23</v>
      </c>
      <c r="C782" s="1">
        <v>0.75</v>
      </c>
      <c r="D782" s="1">
        <v>0.52</v>
      </c>
      <c r="E782" s="1">
        <v>0.66</v>
      </c>
      <c r="F782">
        <v>7.31</v>
      </c>
      <c r="G782">
        <v>75</v>
      </c>
      <c r="H782">
        <v>52</v>
      </c>
      <c r="I782">
        <v>63</v>
      </c>
      <c r="J782">
        <v>1</v>
      </c>
      <c r="K782">
        <v>1</v>
      </c>
      <c r="L782">
        <v>6</v>
      </c>
      <c r="M782">
        <v>0</v>
      </c>
      <c r="N782" s="1">
        <v>0.99</v>
      </c>
      <c r="O782">
        <v>4</v>
      </c>
      <c r="P782" t="s">
        <v>18</v>
      </c>
      <c r="Q782">
        <v>0</v>
      </c>
      <c r="R782">
        <v>0</v>
      </c>
    </row>
    <row r="783" spans="1:18" x14ac:dyDescent="0.25">
      <c r="A783">
        <v>782</v>
      </c>
      <c r="B783" t="s">
        <v>23</v>
      </c>
      <c r="C783" s="1">
        <v>0.69</v>
      </c>
      <c r="D783" s="1">
        <v>0.67</v>
      </c>
      <c r="E783" s="1">
        <v>0.84</v>
      </c>
      <c r="F783">
        <v>9.33</v>
      </c>
      <c r="G783">
        <v>92</v>
      </c>
      <c r="H783">
        <v>50</v>
      </c>
      <c r="I783">
        <v>85</v>
      </c>
      <c r="J783">
        <v>1</v>
      </c>
      <c r="K783">
        <v>2</v>
      </c>
      <c r="L783">
        <v>6</v>
      </c>
      <c r="M783">
        <v>5</v>
      </c>
      <c r="N783" s="1">
        <v>0.94</v>
      </c>
      <c r="O783">
        <v>3</v>
      </c>
      <c r="P783" t="s">
        <v>18</v>
      </c>
      <c r="Q783">
        <v>0</v>
      </c>
      <c r="R783">
        <v>0</v>
      </c>
    </row>
    <row r="784" spans="1:18" x14ac:dyDescent="0.25">
      <c r="A784">
        <v>783</v>
      </c>
      <c r="B784" t="s">
        <v>22</v>
      </c>
      <c r="C784" s="1">
        <v>0.9</v>
      </c>
      <c r="D784" s="1">
        <v>0.9</v>
      </c>
      <c r="E784" s="1">
        <v>0.82</v>
      </c>
      <c r="F784">
        <v>7.38</v>
      </c>
      <c r="G784">
        <v>66</v>
      </c>
      <c r="H784">
        <v>54</v>
      </c>
      <c r="I784">
        <v>79</v>
      </c>
      <c r="J784">
        <v>2</v>
      </c>
      <c r="K784">
        <v>1</v>
      </c>
      <c r="L784">
        <v>17</v>
      </c>
      <c r="M784">
        <v>1</v>
      </c>
      <c r="N784" s="1">
        <v>0.76</v>
      </c>
      <c r="O784">
        <v>0</v>
      </c>
      <c r="P784" t="s">
        <v>18</v>
      </c>
      <c r="Q784">
        <v>0</v>
      </c>
      <c r="R784">
        <v>0</v>
      </c>
    </row>
    <row r="785" spans="1:18" x14ac:dyDescent="0.25">
      <c r="A785">
        <v>784</v>
      </c>
      <c r="B785" t="s">
        <v>22</v>
      </c>
      <c r="C785" s="1">
        <v>0.76</v>
      </c>
      <c r="D785" s="1">
        <v>0.63</v>
      </c>
      <c r="E785" s="1">
        <v>0.81</v>
      </c>
      <c r="F785">
        <v>5.82</v>
      </c>
      <c r="G785">
        <v>56</v>
      </c>
      <c r="H785">
        <v>49</v>
      </c>
      <c r="I785">
        <v>60</v>
      </c>
      <c r="J785">
        <v>0</v>
      </c>
      <c r="K785">
        <v>5</v>
      </c>
      <c r="L785">
        <v>2</v>
      </c>
      <c r="M785">
        <v>5</v>
      </c>
      <c r="N785" s="1">
        <v>0.82</v>
      </c>
      <c r="O785">
        <v>0</v>
      </c>
      <c r="P785" t="s">
        <v>18</v>
      </c>
      <c r="Q785">
        <v>0</v>
      </c>
      <c r="R785">
        <v>0</v>
      </c>
    </row>
    <row r="786" spans="1:18" x14ac:dyDescent="0.25">
      <c r="A786">
        <v>785</v>
      </c>
      <c r="B786" t="s">
        <v>22</v>
      </c>
      <c r="C786" s="1">
        <v>0.61</v>
      </c>
      <c r="D786" s="1">
        <v>0.8</v>
      </c>
      <c r="E786" s="1">
        <v>0.73</v>
      </c>
      <c r="F786">
        <v>9.57</v>
      </c>
      <c r="G786">
        <v>43</v>
      </c>
      <c r="H786">
        <v>81</v>
      </c>
      <c r="I786">
        <v>69</v>
      </c>
      <c r="J786">
        <v>1</v>
      </c>
      <c r="K786">
        <v>3</v>
      </c>
      <c r="L786">
        <v>11</v>
      </c>
      <c r="M786">
        <v>1</v>
      </c>
      <c r="N786" s="1">
        <v>0.79</v>
      </c>
      <c r="O786">
        <v>4</v>
      </c>
      <c r="P786" t="s">
        <v>19</v>
      </c>
      <c r="Q786">
        <v>0</v>
      </c>
      <c r="R786">
        <v>0</v>
      </c>
    </row>
    <row r="787" spans="1:18" x14ac:dyDescent="0.25">
      <c r="A787">
        <v>786</v>
      </c>
      <c r="B787" t="s">
        <v>23</v>
      </c>
      <c r="C787" s="1">
        <v>0.56000000000000005</v>
      </c>
      <c r="D787" s="1">
        <v>0.76</v>
      </c>
      <c r="E787" s="1">
        <v>0.59</v>
      </c>
      <c r="F787">
        <v>9.4600000000000009</v>
      </c>
      <c r="G787">
        <v>97</v>
      </c>
      <c r="H787">
        <v>80</v>
      </c>
      <c r="I787">
        <v>91</v>
      </c>
      <c r="J787">
        <v>4</v>
      </c>
      <c r="K787">
        <v>4</v>
      </c>
      <c r="L787">
        <v>13</v>
      </c>
      <c r="M787">
        <v>2</v>
      </c>
      <c r="N787" s="1">
        <v>0.87</v>
      </c>
      <c r="O787">
        <v>4</v>
      </c>
      <c r="P787" t="s">
        <v>19</v>
      </c>
      <c r="Q787">
        <v>0</v>
      </c>
      <c r="R787">
        <v>0</v>
      </c>
    </row>
    <row r="788" spans="1:18" x14ac:dyDescent="0.25">
      <c r="A788">
        <v>787</v>
      </c>
      <c r="B788" t="s">
        <v>23</v>
      </c>
      <c r="C788" s="1">
        <v>0.52</v>
      </c>
      <c r="D788" s="1">
        <v>0.66</v>
      </c>
      <c r="E788" s="1">
        <v>0.59</v>
      </c>
      <c r="F788">
        <v>8.44</v>
      </c>
      <c r="G788">
        <v>74</v>
      </c>
      <c r="H788">
        <v>96</v>
      </c>
      <c r="I788">
        <v>50</v>
      </c>
      <c r="J788">
        <v>4</v>
      </c>
      <c r="K788">
        <v>0</v>
      </c>
      <c r="L788">
        <v>19</v>
      </c>
      <c r="M788">
        <v>1</v>
      </c>
      <c r="N788" s="1">
        <v>0.96</v>
      </c>
      <c r="O788">
        <v>2</v>
      </c>
      <c r="P788" t="s">
        <v>18</v>
      </c>
      <c r="Q788">
        <v>0</v>
      </c>
      <c r="R788">
        <v>0</v>
      </c>
    </row>
    <row r="789" spans="1:18" x14ac:dyDescent="0.25">
      <c r="A789">
        <v>788</v>
      </c>
      <c r="B789" t="s">
        <v>22</v>
      </c>
      <c r="C789" s="1">
        <v>0.59</v>
      </c>
      <c r="D789" s="1">
        <v>0.78</v>
      </c>
      <c r="E789" s="1">
        <v>0.81</v>
      </c>
      <c r="F789">
        <v>7.51</v>
      </c>
      <c r="G789">
        <v>80</v>
      </c>
      <c r="H789">
        <v>96</v>
      </c>
      <c r="I789">
        <v>92</v>
      </c>
      <c r="J789">
        <v>0</v>
      </c>
      <c r="K789">
        <v>4</v>
      </c>
      <c r="L789">
        <v>1</v>
      </c>
      <c r="M789">
        <v>4</v>
      </c>
      <c r="N789" s="1">
        <v>0.77</v>
      </c>
      <c r="O789">
        <v>4</v>
      </c>
      <c r="P789" t="s">
        <v>18</v>
      </c>
      <c r="Q789">
        <v>0</v>
      </c>
      <c r="R789">
        <v>0</v>
      </c>
    </row>
    <row r="790" spans="1:18" x14ac:dyDescent="0.25">
      <c r="A790">
        <v>789</v>
      </c>
      <c r="B790" t="s">
        <v>22</v>
      </c>
      <c r="C790" s="1">
        <v>0.83</v>
      </c>
      <c r="D790" s="1">
        <v>0.85</v>
      </c>
      <c r="E790" s="1">
        <v>0.82</v>
      </c>
      <c r="F790">
        <v>5.9</v>
      </c>
      <c r="G790">
        <v>61</v>
      </c>
      <c r="H790">
        <v>42</v>
      </c>
      <c r="I790">
        <v>48</v>
      </c>
      <c r="J790">
        <v>1</v>
      </c>
      <c r="K790">
        <v>0</v>
      </c>
      <c r="L790">
        <v>8</v>
      </c>
      <c r="M790">
        <v>1</v>
      </c>
      <c r="N790" s="1">
        <v>0.66</v>
      </c>
      <c r="O790">
        <v>0</v>
      </c>
      <c r="P790" t="s">
        <v>19</v>
      </c>
      <c r="Q790">
        <v>0</v>
      </c>
      <c r="R790">
        <v>0</v>
      </c>
    </row>
    <row r="791" spans="1:18" x14ac:dyDescent="0.25">
      <c r="A791">
        <v>790</v>
      </c>
      <c r="B791" t="s">
        <v>23</v>
      </c>
      <c r="C791" s="1">
        <v>0.74</v>
      </c>
      <c r="D791" s="1">
        <v>0.86</v>
      </c>
      <c r="E791" s="1">
        <v>0.8</v>
      </c>
      <c r="F791">
        <v>8.9</v>
      </c>
      <c r="G791">
        <v>86</v>
      </c>
      <c r="H791">
        <v>94</v>
      </c>
      <c r="I791">
        <v>51</v>
      </c>
      <c r="J791">
        <v>0</v>
      </c>
      <c r="K791">
        <v>0</v>
      </c>
      <c r="L791">
        <v>9</v>
      </c>
      <c r="M791">
        <v>1</v>
      </c>
      <c r="N791" s="1">
        <v>0.79</v>
      </c>
      <c r="O791">
        <v>5</v>
      </c>
      <c r="P791" t="s">
        <v>18</v>
      </c>
      <c r="Q791">
        <v>0</v>
      </c>
      <c r="R791">
        <v>0</v>
      </c>
    </row>
    <row r="792" spans="1:18" x14ac:dyDescent="0.25">
      <c r="A792">
        <v>791</v>
      </c>
      <c r="B792" t="s">
        <v>22</v>
      </c>
      <c r="C792" s="1">
        <v>0.84</v>
      </c>
      <c r="D792" s="1">
        <v>0.75</v>
      </c>
      <c r="E792" s="1">
        <v>0.81</v>
      </c>
      <c r="F792">
        <v>5.82</v>
      </c>
      <c r="G792">
        <v>91</v>
      </c>
      <c r="H792">
        <v>55</v>
      </c>
      <c r="I792">
        <v>65</v>
      </c>
      <c r="J792">
        <v>1</v>
      </c>
      <c r="K792">
        <v>4</v>
      </c>
      <c r="L792">
        <v>5</v>
      </c>
      <c r="M792">
        <v>5</v>
      </c>
      <c r="N792" s="1">
        <v>0.83</v>
      </c>
      <c r="O792">
        <v>4</v>
      </c>
      <c r="P792" t="s">
        <v>19</v>
      </c>
      <c r="Q792">
        <v>0</v>
      </c>
      <c r="R792">
        <v>0</v>
      </c>
    </row>
    <row r="793" spans="1:18" x14ac:dyDescent="0.25">
      <c r="A793">
        <v>792</v>
      </c>
      <c r="B793" t="s">
        <v>22</v>
      </c>
      <c r="C793" s="1">
        <v>0.65</v>
      </c>
      <c r="D793" s="1">
        <v>0.66</v>
      </c>
      <c r="E793" s="1">
        <v>0.75</v>
      </c>
      <c r="F793">
        <v>5.79</v>
      </c>
      <c r="G793">
        <v>74</v>
      </c>
      <c r="H793">
        <v>83</v>
      </c>
      <c r="I793">
        <v>77</v>
      </c>
      <c r="J793">
        <v>1</v>
      </c>
      <c r="K793">
        <v>5</v>
      </c>
      <c r="L793">
        <v>16</v>
      </c>
      <c r="M793">
        <v>1</v>
      </c>
      <c r="N793" s="1">
        <v>0.75</v>
      </c>
      <c r="O793">
        <v>5</v>
      </c>
      <c r="P793" t="s">
        <v>18</v>
      </c>
      <c r="Q793">
        <v>0</v>
      </c>
      <c r="R793">
        <v>0</v>
      </c>
    </row>
    <row r="794" spans="1:18" x14ac:dyDescent="0.25">
      <c r="A794">
        <v>793</v>
      </c>
      <c r="B794" t="s">
        <v>23</v>
      </c>
      <c r="C794" s="1">
        <v>0.51</v>
      </c>
      <c r="D794" s="1">
        <v>0.71</v>
      </c>
      <c r="E794" s="1">
        <v>0.55000000000000004</v>
      </c>
      <c r="F794">
        <v>7.81</v>
      </c>
      <c r="G794">
        <v>83</v>
      </c>
      <c r="H794">
        <v>56</v>
      </c>
      <c r="I794">
        <v>90</v>
      </c>
      <c r="J794">
        <v>0</v>
      </c>
      <c r="K794">
        <v>3</v>
      </c>
      <c r="L794">
        <v>14</v>
      </c>
      <c r="M794">
        <v>3</v>
      </c>
      <c r="N794" s="1">
        <v>0.72</v>
      </c>
      <c r="O794">
        <v>5</v>
      </c>
      <c r="P794" t="s">
        <v>18</v>
      </c>
      <c r="Q794">
        <v>0</v>
      </c>
      <c r="R794">
        <v>0</v>
      </c>
    </row>
    <row r="795" spans="1:18" x14ac:dyDescent="0.25">
      <c r="A795">
        <v>794</v>
      </c>
      <c r="B795" t="s">
        <v>22</v>
      </c>
      <c r="C795" s="1">
        <v>0.73</v>
      </c>
      <c r="D795" s="1">
        <v>0.74</v>
      </c>
      <c r="E795" s="1">
        <v>0.82</v>
      </c>
      <c r="F795">
        <v>6.19</v>
      </c>
      <c r="G795">
        <v>54</v>
      </c>
      <c r="H795">
        <v>64</v>
      </c>
      <c r="I795">
        <v>42</v>
      </c>
      <c r="J795">
        <v>3</v>
      </c>
      <c r="K795">
        <v>1</v>
      </c>
      <c r="L795">
        <v>0</v>
      </c>
      <c r="M795">
        <v>2</v>
      </c>
      <c r="N795" s="1">
        <v>0.87</v>
      </c>
      <c r="O795">
        <v>2</v>
      </c>
      <c r="P795" t="s">
        <v>19</v>
      </c>
      <c r="Q795">
        <v>0</v>
      </c>
      <c r="R795">
        <v>0</v>
      </c>
    </row>
    <row r="796" spans="1:18" x14ac:dyDescent="0.25">
      <c r="A796">
        <v>795</v>
      </c>
      <c r="B796" t="s">
        <v>23</v>
      </c>
      <c r="C796" s="1">
        <v>0.59</v>
      </c>
      <c r="D796" s="1">
        <v>0.51</v>
      </c>
      <c r="E796" s="1">
        <v>0.69</v>
      </c>
      <c r="F796">
        <v>5.53</v>
      </c>
      <c r="G796">
        <v>91</v>
      </c>
      <c r="H796">
        <v>69</v>
      </c>
      <c r="I796">
        <v>72</v>
      </c>
      <c r="J796">
        <v>2</v>
      </c>
      <c r="K796">
        <v>4</v>
      </c>
      <c r="L796">
        <v>23</v>
      </c>
      <c r="M796">
        <v>0</v>
      </c>
      <c r="N796" s="1">
        <v>0.66</v>
      </c>
      <c r="O796">
        <v>1</v>
      </c>
      <c r="P796" t="s">
        <v>18</v>
      </c>
      <c r="Q796">
        <v>0</v>
      </c>
      <c r="R796">
        <v>0</v>
      </c>
    </row>
    <row r="797" spans="1:18" x14ac:dyDescent="0.25">
      <c r="A797">
        <v>796</v>
      </c>
      <c r="B797" t="s">
        <v>23</v>
      </c>
      <c r="C797" s="1">
        <v>0.87</v>
      </c>
      <c r="D797" s="1">
        <v>0.71</v>
      </c>
      <c r="E797" s="1">
        <v>0.71</v>
      </c>
      <c r="F797">
        <v>7.32</v>
      </c>
      <c r="G797">
        <v>79</v>
      </c>
      <c r="H797">
        <v>86</v>
      </c>
      <c r="I797">
        <v>54</v>
      </c>
      <c r="J797">
        <v>2</v>
      </c>
      <c r="K797">
        <v>2</v>
      </c>
      <c r="L797">
        <v>21</v>
      </c>
      <c r="M797">
        <v>0</v>
      </c>
      <c r="N797" s="1">
        <v>0.74</v>
      </c>
      <c r="O797">
        <v>5</v>
      </c>
      <c r="P797" t="s">
        <v>18</v>
      </c>
      <c r="Q797">
        <v>0</v>
      </c>
      <c r="R797">
        <v>0</v>
      </c>
    </row>
    <row r="798" spans="1:18" x14ac:dyDescent="0.25">
      <c r="A798">
        <v>797</v>
      </c>
      <c r="B798" t="s">
        <v>23</v>
      </c>
      <c r="C798" s="1">
        <v>0.71</v>
      </c>
      <c r="D798" s="1">
        <v>0.54</v>
      </c>
      <c r="E798" s="1">
        <v>0.8</v>
      </c>
      <c r="F798">
        <v>6.09</v>
      </c>
      <c r="G798">
        <v>83</v>
      </c>
      <c r="H798">
        <v>96</v>
      </c>
      <c r="I798">
        <v>86</v>
      </c>
      <c r="J798">
        <v>2</v>
      </c>
      <c r="K798">
        <v>0</v>
      </c>
      <c r="L798">
        <v>12</v>
      </c>
      <c r="M798">
        <v>3</v>
      </c>
      <c r="N798" s="1">
        <v>0.82</v>
      </c>
      <c r="O798">
        <v>3</v>
      </c>
      <c r="P798" t="s">
        <v>19</v>
      </c>
      <c r="Q798">
        <v>0</v>
      </c>
      <c r="R798">
        <v>0</v>
      </c>
    </row>
    <row r="799" spans="1:18" x14ac:dyDescent="0.25">
      <c r="A799">
        <v>798</v>
      </c>
      <c r="B799" t="s">
        <v>23</v>
      </c>
      <c r="C799" s="1">
        <v>0.75</v>
      </c>
      <c r="D799" s="1">
        <v>0.53</v>
      </c>
      <c r="E799" s="1">
        <v>0.74</v>
      </c>
      <c r="F799">
        <v>6.19</v>
      </c>
      <c r="G799">
        <v>60</v>
      </c>
      <c r="H799">
        <v>74</v>
      </c>
      <c r="I799">
        <v>44</v>
      </c>
      <c r="J799">
        <v>0</v>
      </c>
      <c r="K799">
        <v>1</v>
      </c>
      <c r="L799">
        <v>9</v>
      </c>
      <c r="M799">
        <v>5</v>
      </c>
      <c r="N799" s="1">
        <v>0.82</v>
      </c>
      <c r="O799">
        <v>5</v>
      </c>
      <c r="P799" t="s">
        <v>18</v>
      </c>
      <c r="Q799">
        <v>0</v>
      </c>
      <c r="R799">
        <v>0</v>
      </c>
    </row>
    <row r="800" spans="1:18" x14ac:dyDescent="0.25">
      <c r="A800">
        <v>799</v>
      </c>
      <c r="B800" t="s">
        <v>23</v>
      </c>
      <c r="C800" s="1">
        <v>0.92</v>
      </c>
      <c r="D800" s="1">
        <v>0.85</v>
      </c>
      <c r="E800" s="1">
        <v>0.79</v>
      </c>
      <c r="F800">
        <v>5.83</v>
      </c>
      <c r="G800">
        <v>52</v>
      </c>
      <c r="H800">
        <v>76</v>
      </c>
      <c r="I800">
        <v>93</v>
      </c>
      <c r="J800">
        <v>1</v>
      </c>
      <c r="K800">
        <v>2</v>
      </c>
      <c r="L800">
        <v>11</v>
      </c>
      <c r="M800">
        <v>3</v>
      </c>
      <c r="N800" s="1">
        <v>0.9</v>
      </c>
      <c r="O800">
        <v>0</v>
      </c>
      <c r="P800" t="s">
        <v>19</v>
      </c>
      <c r="Q800">
        <v>0</v>
      </c>
      <c r="R800">
        <v>0</v>
      </c>
    </row>
    <row r="801" spans="1:18" x14ac:dyDescent="0.25">
      <c r="A801">
        <v>800</v>
      </c>
      <c r="B801" t="s">
        <v>23</v>
      </c>
      <c r="C801" s="1">
        <v>0.88</v>
      </c>
      <c r="D801" s="1">
        <v>0.55000000000000004</v>
      </c>
      <c r="E801" s="1">
        <v>0.67</v>
      </c>
      <c r="F801">
        <v>6.38</v>
      </c>
      <c r="G801">
        <v>86</v>
      </c>
      <c r="H801">
        <v>99</v>
      </c>
      <c r="I801">
        <v>63</v>
      </c>
      <c r="J801">
        <v>1</v>
      </c>
      <c r="K801">
        <v>1</v>
      </c>
      <c r="L801">
        <v>22</v>
      </c>
      <c r="M801">
        <v>0</v>
      </c>
      <c r="N801" s="1">
        <v>0.64</v>
      </c>
      <c r="O801">
        <v>2</v>
      </c>
      <c r="P801" t="s">
        <v>18</v>
      </c>
      <c r="Q801">
        <v>0</v>
      </c>
      <c r="R801">
        <v>0</v>
      </c>
    </row>
    <row r="802" spans="1:18" x14ac:dyDescent="0.25">
      <c r="A802">
        <v>801</v>
      </c>
      <c r="B802" t="s">
        <v>23</v>
      </c>
      <c r="C802" s="1">
        <v>0.76</v>
      </c>
      <c r="D802" s="1">
        <v>0.7</v>
      </c>
      <c r="E802" s="1">
        <v>0.87</v>
      </c>
      <c r="F802">
        <v>8.58</v>
      </c>
      <c r="G802">
        <v>50</v>
      </c>
      <c r="H802">
        <v>52</v>
      </c>
      <c r="I802">
        <v>50</v>
      </c>
      <c r="J802">
        <v>4</v>
      </c>
      <c r="K802">
        <v>3</v>
      </c>
      <c r="L802">
        <v>21</v>
      </c>
      <c r="M802">
        <v>4</v>
      </c>
      <c r="N802" s="1">
        <v>0.86</v>
      </c>
      <c r="O802">
        <v>3</v>
      </c>
      <c r="P802" t="s">
        <v>19</v>
      </c>
      <c r="Q802">
        <v>0</v>
      </c>
      <c r="R802">
        <v>0</v>
      </c>
    </row>
    <row r="803" spans="1:18" x14ac:dyDescent="0.25">
      <c r="A803">
        <v>802</v>
      </c>
      <c r="B803" t="s">
        <v>22</v>
      </c>
      <c r="C803" s="1">
        <v>0.78</v>
      </c>
      <c r="D803" s="1">
        <v>0.62</v>
      </c>
      <c r="E803" s="1">
        <v>0.79</v>
      </c>
      <c r="F803">
        <v>8.98</v>
      </c>
      <c r="G803">
        <v>88</v>
      </c>
      <c r="H803">
        <v>63</v>
      </c>
      <c r="I803">
        <v>96</v>
      </c>
      <c r="J803">
        <v>1</v>
      </c>
      <c r="K803">
        <v>2</v>
      </c>
      <c r="L803">
        <v>15</v>
      </c>
      <c r="M803">
        <v>0</v>
      </c>
      <c r="N803" s="1">
        <v>0.69</v>
      </c>
      <c r="O803">
        <v>4</v>
      </c>
      <c r="P803" t="s">
        <v>18</v>
      </c>
      <c r="Q803">
        <v>0</v>
      </c>
      <c r="R803">
        <v>0</v>
      </c>
    </row>
    <row r="804" spans="1:18" x14ac:dyDescent="0.25">
      <c r="A804">
        <v>803</v>
      </c>
      <c r="B804" t="s">
        <v>23</v>
      </c>
      <c r="C804" s="1">
        <v>0.87</v>
      </c>
      <c r="D804" s="1">
        <v>0.86</v>
      </c>
      <c r="E804" s="1">
        <v>0.62</v>
      </c>
      <c r="F804">
        <v>7.45</v>
      </c>
      <c r="G804">
        <v>92</v>
      </c>
      <c r="H804">
        <v>77</v>
      </c>
      <c r="I804">
        <v>94</v>
      </c>
      <c r="J804">
        <v>3</v>
      </c>
      <c r="K804">
        <v>5</v>
      </c>
      <c r="L804">
        <v>1</v>
      </c>
      <c r="M804">
        <v>0</v>
      </c>
      <c r="N804" s="1">
        <v>0.66</v>
      </c>
      <c r="O804">
        <v>5</v>
      </c>
      <c r="P804" t="s">
        <v>19</v>
      </c>
      <c r="Q804">
        <v>0</v>
      </c>
      <c r="R804">
        <v>0</v>
      </c>
    </row>
    <row r="805" spans="1:18" x14ac:dyDescent="0.25">
      <c r="A805">
        <v>804</v>
      </c>
      <c r="B805" t="s">
        <v>23</v>
      </c>
      <c r="C805" s="1">
        <v>0.69</v>
      </c>
      <c r="D805" s="1">
        <v>0.74</v>
      </c>
      <c r="E805" s="1">
        <v>0.59</v>
      </c>
      <c r="F805">
        <v>7.68</v>
      </c>
      <c r="G805">
        <v>95</v>
      </c>
      <c r="H805">
        <v>65</v>
      </c>
      <c r="I805">
        <v>72</v>
      </c>
      <c r="J805">
        <v>2</v>
      </c>
      <c r="K805">
        <v>5</v>
      </c>
      <c r="L805">
        <v>2</v>
      </c>
      <c r="M805">
        <v>2</v>
      </c>
      <c r="N805" s="1">
        <v>0.91</v>
      </c>
      <c r="O805">
        <v>4</v>
      </c>
      <c r="P805" t="s">
        <v>19</v>
      </c>
      <c r="Q805">
        <v>0</v>
      </c>
      <c r="R805">
        <v>0</v>
      </c>
    </row>
    <row r="806" spans="1:18" x14ac:dyDescent="0.25">
      <c r="A806">
        <v>805</v>
      </c>
      <c r="B806" t="s">
        <v>22</v>
      </c>
      <c r="C806" s="1">
        <v>0.76</v>
      </c>
      <c r="D806" s="1">
        <v>0.75</v>
      </c>
      <c r="E806" s="1">
        <v>0.6</v>
      </c>
      <c r="F806">
        <v>5.64</v>
      </c>
      <c r="G806">
        <v>66</v>
      </c>
      <c r="H806">
        <v>97</v>
      </c>
      <c r="I806">
        <v>62</v>
      </c>
      <c r="J806">
        <v>3</v>
      </c>
      <c r="K806">
        <v>4</v>
      </c>
      <c r="L806">
        <v>7</v>
      </c>
      <c r="M806">
        <v>0</v>
      </c>
      <c r="N806" s="1">
        <v>0.82</v>
      </c>
      <c r="O806">
        <v>1</v>
      </c>
      <c r="P806" t="s">
        <v>19</v>
      </c>
      <c r="Q806">
        <v>0</v>
      </c>
      <c r="R806">
        <v>0</v>
      </c>
    </row>
    <row r="807" spans="1:18" x14ac:dyDescent="0.25">
      <c r="A807">
        <v>806</v>
      </c>
      <c r="B807" t="s">
        <v>22</v>
      </c>
      <c r="C807" s="1">
        <v>0.9</v>
      </c>
      <c r="D807" s="1">
        <v>0.88</v>
      </c>
      <c r="E807" s="1">
        <v>0.77</v>
      </c>
      <c r="F807">
        <v>5.8</v>
      </c>
      <c r="G807">
        <v>70</v>
      </c>
      <c r="H807">
        <v>48</v>
      </c>
      <c r="I807">
        <v>49</v>
      </c>
      <c r="J807">
        <v>2</v>
      </c>
      <c r="K807">
        <v>1</v>
      </c>
      <c r="L807">
        <v>19</v>
      </c>
      <c r="M807">
        <v>0</v>
      </c>
      <c r="N807" s="1">
        <v>0.68</v>
      </c>
      <c r="O807">
        <v>4</v>
      </c>
      <c r="P807" t="s">
        <v>18</v>
      </c>
      <c r="Q807">
        <v>0</v>
      </c>
      <c r="R807">
        <v>0</v>
      </c>
    </row>
    <row r="808" spans="1:18" x14ac:dyDescent="0.25">
      <c r="A808">
        <v>807</v>
      </c>
      <c r="B808" t="s">
        <v>22</v>
      </c>
      <c r="C808" s="1">
        <v>0.69</v>
      </c>
      <c r="D808" s="1">
        <v>0.69</v>
      </c>
      <c r="E808" s="1">
        <v>0.84</v>
      </c>
      <c r="F808">
        <v>6.61</v>
      </c>
      <c r="G808">
        <v>83</v>
      </c>
      <c r="H808">
        <v>58</v>
      </c>
      <c r="I808">
        <v>96</v>
      </c>
      <c r="J808">
        <v>0</v>
      </c>
      <c r="K808">
        <v>5</v>
      </c>
      <c r="L808">
        <v>14</v>
      </c>
      <c r="M808">
        <v>1</v>
      </c>
      <c r="N808" s="1">
        <v>0.88</v>
      </c>
      <c r="O808">
        <v>3</v>
      </c>
      <c r="P808" t="s">
        <v>18</v>
      </c>
      <c r="Q808">
        <v>0</v>
      </c>
      <c r="R808">
        <v>0</v>
      </c>
    </row>
    <row r="809" spans="1:18" x14ac:dyDescent="0.25">
      <c r="A809">
        <v>808</v>
      </c>
      <c r="B809" t="s">
        <v>23</v>
      </c>
      <c r="C809" s="1">
        <v>0.93</v>
      </c>
      <c r="D809" s="1">
        <v>0.82</v>
      </c>
      <c r="E809" s="1">
        <v>0.68</v>
      </c>
      <c r="F809">
        <v>7.84</v>
      </c>
      <c r="G809">
        <v>71</v>
      </c>
      <c r="H809">
        <v>67</v>
      </c>
      <c r="I809">
        <v>91</v>
      </c>
      <c r="J809">
        <v>3</v>
      </c>
      <c r="K809">
        <v>5</v>
      </c>
      <c r="L809">
        <v>23</v>
      </c>
      <c r="M809">
        <v>3</v>
      </c>
      <c r="N809" s="1">
        <v>0.86</v>
      </c>
      <c r="O809">
        <v>2</v>
      </c>
      <c r="P809" t="s">
        <v>19</v>
      </c>
      <c r="Q809">
        <v>1</v>
      </c>
      <c r="R809">
        <v>6.89</v>
      </c>
    </row>
    <row r="810" spans="1:18" x14ac:dyDescent="0.25">
      <c r="A810">
        <v>809</v>
      </c>
      <c r="B810" t="s">
        <v>22</v>
      </c>
      <c r="C810" s="1">
        <v>0.68</v>
      </c>
      <c r="D810" s="1">
        <v>0.63</v>
      </c>
      <c r="E810" s="1">
        <v>0.77</v>
      </c>
      <c r="F810">
        <v>8.68</v>
      </c>
      <c r="G810">
        <v>91</v>
      </c>
      <c r="H810">
        <v>46</v>
      </c>
      <c r="I810">
        <v>82</v>
      </c>
      <c r="J810">
        <v>1</v>
      </c>
      <c r="K810">
        <v>4</v>
      </c>
      <c r="L810">
        <v>18</v>
      </c>
      <c r="M810">
        <v>0</v>
      </c>
      <c r="N810" s="1">
        <v>0.97</v>
      </c>
      <c r="O810">
        <v>1</v>
      </c>
      <c r="P810" t="s">
        <v>18</v>
      </c>
      <c r="Q810">
        <v>0</v>
      </c>
      <c r="R810">
        <v>0</v>
      </c>
    </row>
    <row r="811" spans="1:18" x14ac:dyDescent="0.25">
      <c r="A811">
        <v>810</v>
      </c>
      <c r="B811" t="s">
        <v>23</v>
      </c>
      <c r="C811" s="1">
        <v>0.69</v>
      </c>
      <c r="D811" s="1">
        <v>0.85</v>
      </c>
      <c r="E811" s="1">
        <v>0.65</v>
      </c>
      <c r="F811">
        <v>8.1</v>
      </c>
      <c r="G811">
        <v>69</v>
      </c>
      <c r="H811">
        <v>84</v>
      </c>
      <c r="I811">
        <v>67</v>
      </c>
      <c r="J811">
        <v>2</v>
      </c>
      <c r="K811">
        <v>4</v>
      </c>
      <c r="L811">
        <v>17</v>
      </c>
      <c r="M811">
        <v>0</v>
      </c>
      <c r="N811" s="1">
        <v>0.8</v>
      </c>
      <c r="O811">
        <v>3</v>
      </c>
      <c r="P811" t="s">
        <v>19</v>
      </c>
      <c r="Q811">
        <v>0</v>
      </c>
      <c r="R811">
        <v>0</v>
      </c>
    </row>
    <row r="812" spans="1:18" x14ac:dyDescent="0.25">
      <c r="A812">
        <v>811</v>
      </c>
      <c r="B812" t="s">
        <v>23</v>
      </c>
      <c r="C812" s="1">
        <v>0.84</v>
      </c>
      <c r="D812" s="1">
        <v>0.66</v>
      </c>
      <c r="E812" s="1">
        <v>0.85</v>
      </c>
      <c r="F812">
        <v>7.19</v>
      </c>
      <c r="G812">
        <v>57</v>
      </c>
      <c r="H812">
        <v>61</v>
      </c>
      <c r="I812">
        <v>78</v>
      </c>
      <c r="J812">
        <v>4</v>
      </c>
      <c r="K812">
        <v>5</v>
      </c>
      <c r="L812">
        <v>22</v>
      </c>
      <c r="M812">
        <v>4</v>
      </c>
      <c r="N812" s="1">
        <v>0.65</v>
      </c>
      <c r="O812">
        <v>2</v>
      </c>
      <c r="P812" t="s">
        <v>18</v>
      </c>
      <c r="Q812">
        <v>1</v>
      </c>
      <c r="R812">
        <v>10.88</v>
      </c>
    </row>
    <row r="813" spans="1:18" x14ac:dyDescent="0.25">
      <c r="A813">
        <v>812</v>
      </c>
      <c r="B813" t="s">
        <v>23</v>
      </c>
      <c r="C813" s="1">
        <v>0.51</v>
      </c>
      <c r="D813" s="1">
        <v>0.7</v>
      </c>
      <c r="E813" s="1">
        <v>0.6</v>
      </c>
      <c r="F813">
        <v>6.01</v>
      </c>
      <c r="G813">
        <v>55</v>
      </c>
      <c r="H813">
        <v>69</v>
      </c>
      <c r="I813">
        <v>96</v>
      </c>
      <c r="J813">
        <v>3</v>
      </c>
      <c r="K813">
        <v>1</v>
      </c>
      <c r="L813">
        <v>0</v>
      </c>
      <c r="M813">
        <v>0</v>
      </c>
      <c r="N813" s="1">
        <v>0.85</v>
      </c>
      <c r="O813">
        <v>3</v>
      </c>
      <c r="P813" t="s">
        <v>19</v>
      </c>
      <c r="Q813">
        <v>0</v>
      </c>
      <c r="R813">
        <v>0</v>
      </c>
    </row>
    <row r="814" spans="1:18" x14ac:dyDescent="0.25">
      <c r="A814">
        <v>813</v>
      </c>
      <c r="B814" t="s">
        <v>23</v>
      </c>
      <c r="C814" s="1">
        <v>0.79</v>
      </c>
      <c r="D814" s="1">
        <v>0.65</v>
      </c>
      <c r="E814" s="1">
        <v>0.65</v>
      </c>
      <c r="F814">
        <v>8.86</v>
      </c>
      <c r="G814">
        <v>74</v>
      </c>
      <c r="H814">
        <v>76</v>
      </c>
      <c r="I814">
        <v>56</v>
      </c>
      <c r="J814">
        <v>0</v>
      </c>
      <c r="K814">
        <v>1</v>
      </c>
      <c r="L814">
        <v>18</v>
      </c>
      <c r="M814">
        <v>2</v>
      </c>
      <c r="N814" s="1">
        <v>0.79</v>
      </c>
      <c r="O814">
        <v>4</v>
      </c>
      <c r="P814" t="s">
        <v>18</v>
      </c>
      <c r="Q814">
        <v>0</v>
      </c>
      <c r="R814">
        <v>0</v>
      </c>
    </row>
    <row r="815" spans="1:18" x14ac:dyDescent="0.25">
      <c r="A815">
        <v>814</v>
      </c>
      <c r="B815" t="s">
        <v>22</v>
      </c>
      <c r="C815" s="1">
        <v>0.83</v>
      </c>
      <c r="D815" s="1">
        <v>0.65</v>
      </c>
      <c r="E815" s="1">
        <v>0.67</v>
      </c>
      <c r="F815">
        <v>7.06</v>
      </c>
      <c r="G815">
        <v>98</v>
      </c>
      <c r="H815">
        <v>55</v>
      </c>
      <c r="I815">
        <v>83</v>
      </c>
      <c r="J815">
        <v>4</v>
      </c>
      <c r="K815">
        <v>0</v>
      </c>
      <c r="L815">
        <v>1</v>
      </c>
      <c r="M815">
        <v>5</v>
      </c>
      <c r="N815" s="1">
        <v>0.74</v>
      </c>
      <c r="O815">
        <v>3</v>
      </c>
      <c r="P815" t="s">
        <v>18</v>
      </c>
      <c r="Q815">
        <v>0</v>
      </c>
      <c r="R815">
        <v>0</v>
      </c>
    </row>
    <row r="816" spans="1:18" x14ac:dyDescent="0.25">
      <c r="A816">
        <v>815</v>
      </c>
      <c r="B816" t="s">
        <v>22</v>
      </c>
      <c r="C816" s="1">
        <v>0.71</v>
      </c>
      <c r="D816" s="1">
        <v>0.69</v>
      </c>
      <c r="E816" s="1">
        <v>0.66</v>
      </c>
      <c r="F816">
        <v>8.67</v>
      </c>
      <c r="G816">
        <v>48</v>
      </c>
      <c r="H816">
        <v>75</v>
      </c>
      <c r="I816">
        <v>65</v>
      </c>
      <c r="J816">
        <v>0</v>
      </c>
      <c r="K816">
        <v>0</v>
      </c>
      <c r="L816">
        <v>4</v>
      </c>
      <c r="M816">
        <v>4</v>
      </c>
      <c r="N816" s="1">
        <v>0.97</v>
      </c>
      <c r="O816">
        <v>1</v>
      </c>
      <c r="P816" t="s">
        <v>18</v>
      </c>
      <c r="Q816">
        <v>1</v>
      </c>
      <c r="R816">
        <v>5.81</v>
      </c>
    </row>
    <row r="817" spans="1:18" x14ac:dyDescent="0.25">
      <c r="A817">
        <v>816</v>
      </c>
      <c r="B817" t="s">
        <v>23</v>
      </c>
      <c r="C817" s="1">
        <v>0.52</v>
      </c>
      <c r="D817" s="1">
        <v>0.78</v>
      </c>
      <c r="E817" s="1">
        <v>0.56000000000000005</v>
      </c>
      <c r="F817">
        <v>7.71</v>
      </c>
      <c r="G817">
        <v>78</v>
      </c>
      <c r="H817">
        <v>44</v>
      </c>
      <c r="I817">
        <v>64</v>
      </c>
      <c r="J817">
        <v>2</v>
      </c>
      <c r="K817">
        <v>2</v>
      </c>
      <c r="L817">
        <v>17</v>
      </c>
      <c r="M817">
        <v>0</v>
      </c>
      <c r="N817" s="1">
        <v>0.79</v>
      </c>
      <c r="O817">
        <v>3</v>
      </c>
      <c r="P817" t="s">
        <v>18</v>
      </c>
      <c r="Q817">
        <v>0</v>
      </c>
      <c r="R817">
        <v>0</v>
      </c>
    </row>
    <row r="818" spans="1:18" x14ac:dyDescent="0.25">
      <c r="A818">
        <v>817</v>
      </c>
      <c r="B818" t="s">
        <v>23</v>
      </c>
      <c r="C818" s="1">
        <v>0.55000000000000004</v>
      </c>
      <c r="D818" s="1">
        <v>0.77</v>
      </c>
      <c r="E818" s="1">
        <v>0.89</v>
      </c>
      <c r="F818">
        <v>8.68</v>
      </c>
      <c r="G818">
        <v>90</v>
      </c>
      <c r="H818">
        <v>68</v>
      </c>
      <c r="I818">
        <v>75</v>
      </c>
      <c r="J818">
        <v>3</v>
      </c>
      <c r="K818">
        <v>2</v>
      </c>
      <c r="L818">
        <v>15</v>
      </c>
      <c r="M818">
        <v>5</v>
      </c>
      <c r="N818" s="1">
        <v>0.74</v>
      </c>
      <c r="O818">
        <v>0</v>
      </c>
      <c r="P818" t="s">
        <v>18</v>
      </c>
      <c r="Q818">
        <v>1</v>
      </c>
      <c r="R818">
        <v>5.9</v>
      </c>
    </row>
    <row r="819" spans="1:18" x14ac:dyDescent="0.25">
      <c r="A819">
        <v>818</v>
      </c>
      <c r="B819" t="s">
        <v>23</v>
      </c>
      <c r="C819" s="1">
        <v>0.64</v>
      </c>
      <c r="D819" s="1">
        <v>0.56999999999999995</v>
      </c>
      <c r="E819" s="1">
        <v>0.71</v>
      </c>
      <c r="F819">
        <v>9.4</v>
      </c>
      <c r="G819">
        <v>76</v>
      </c>
      <c r="H819">
        <v>91</v>
      </c>
      <c r="I819">
        <v>51</v>
      </c>
      <c r="J819">
        <v>0</v>
      </c>
      <c r="K819">
        <v>2</v>
      </c>
      <c r="L819">
        <v>9</v>
      </c>
      <c r="M819">
        <v>2</v>
      </c>
      <c r="N819" s="1">
        <v>0.88</v>
      </c>
      <c r="O819">
        <v>4</v>
      </c>
      <c r="P819" t="s">
        <v>18</v>
      </c>
      <c r="Q819">
        <v>0</v>
      </c>
      <c r="R819">
        <v>0</v>
      </c>
    </row>
    <row r="820" spans="1:18" x14ac:dyDescent="0.25">
      <c r="A820">
        <v>819</v>
      </c>
      <c r="B820" t="s">
        <v>22</v>
      </c>
      <c r="C820" s="1">
        <v>0.76</v>
      </c>
      <c r="D820" s="1">
        <v>0.73</v>
      </c>
      <c r="E820" s="1">
        <v>0.82</v>
      </c>
      <c r="F820">
        <v>9.4600000000000009</v>
      </c>
      <c r="G820">
        <v>90</v>
      </c>
      <c r="H820">
        <v>90</v>
      </c>
      <c r="I820">
        <v>95</v>
      </c>
      <c r="J820">
        <v>4</v>
      </c>
      <c r="K820">
        <v>0</v>
      </c>
      <c r="L820">
        <v>20</v>
      </c>
      <c r="M820">
        <v>3</v>
      </c>
      <c r="N820" s="1">
        <v>0.65</v>
      </c>
      <c r="O820">
        <v>3</v>
      </c>
      <c r="P820" t="s">
        <v>18</v>
      </c>
      <c r="Q820">
        <v>0</v>
      </c>
      <c r="R820">
        <v>0</v>
      </c>
    </row>
    <row r="821" spans="1:18" x14ac:dyDescent="0.25">
      <c r="A821">
        <v>820</v>
      </c>
      <c r="B821" t="s">
        <v>23</v>
      </c>
      <c r="C821" s="1">
        <v>0.59</v>
      </c>
      <c r="D821" s="1">
        <v>0.52</v>
      </c>
      <c r="E821" s="1">
        <v>0.82</v>
      </c>
      <c r="F821">
        <v>7.8</v>
      </c>
      <c r="G821">
        <v>49</v>
      </c>
      <c r="H821">
        <v>62</v>
      </c>
      <c r="I821">
        <v>42</v>
      </c>
      <c r="J821">
        <v>4</v>
      </c>
      <c r="K821">
        <v>4</v>
      </c>
      <c r="L821">
        <v>2</v>
      </c>
      <c r="M821">
        <v>0</v>
      </c>
      <c r="N821" s="1">
        <v>0.75</v>
      </c>
      <c r="O821">
        <v>2</v>
      </c>
      <c r="P821" t="s">
        <v>18</v>
      </c>
      <c r="Q821">
        <v>0</v>
      </c>
      <c r="R821">
        <v>0</v>
      </c>
    </row>
    <row r="822" spans="1:18" x14ac:dyDescent="0.25">
      <c r="A822">
        <v>821</v>
      </c>
      <c r="B822" t="s">
        <v>23</v>
      </c>
      <c r="C822" s="1">
        <v>0.57999999999999996</v>
      </c>
      <c r="D822" s="1">
        <v>0.74</v>
      </c>
      <c r="E822" s="1">
        <v>0.76</v>
      </c>
      <c r="F822">
        <v>7.7</v>
      </c>
      <c r="G822">
        <v>91</v>
      </c>
      <c r="H822">
        <v>45</v>
      </c>
      <c r="I822">
        <v>89</v>
      </c>
      <c r="J822">
        <v>1</v>
      </c>
      <c r="K822">
        <v>5</v>
      </c>
      <c r="L822">
        <v>24</v>
      </c>
      <c r="M822">
        <v>3</v>
      </c>
      <c r="N822" s="1">
        <v>0.6</v>
      </c>
      <c r="O822">
        <v>4</v>
      </c>
      <c r="P822" t="s">
        <v>19</v>
      </c>
      <c r="Q822">
        <v>0</v>
      </c>
      <c r="R822">
        <v>0</v>
      </c>
    </row>
    <row r="823" spans="1:18" x14ac:dyDescent="0.25">
      <c r="A823">
        <v>822</v>
      </c>
      <c r="B823" t="s">
        <v>22</v>
      </c>
      <c r="C823" s="1">
        <v>0.82</v>
      </c>
      <c r="D823" s="1">
        <v>0.68</v>
      </c>
      <c r="E823" s="1">
        <v>0.61</v>
      </c>
      <c r="F823">
        <v>6.64</v>
      </c>
      <c r="G823">
        <v>51</v>
      </c>
      <c r="H823">
        <v>75</v>
      </c>
      <c r="I823">
        <v>68</v>
      </c>
      <c r="J823">
        <v>0</v>
      </c>
      <c r="K823">
        <v>3</v>
      </c>
      <c r="L823">
        <v>9</v>
      </c>
      <c r="M823">
        <v>0</v>
      </c>
      <c r="N823" s="1">
        <v>0.65</v>
      </c>
      <c r="O823">
        <v>5</v>
      </c>
      <c r="P823" t="s">
        <v>19</v>
      </c>
      <c r="Q823">
        <v>0</v>
      </c>
      <c r="R823">
        <v>0</v>
      </c>
    </row>
    <row r="824" spans="1:18" x14ac:dyDescent="0.25">
      <c r="A824">
        <v>823</v>
      </c>
      <c r="B824" t="s">
        <v>22</v>
      </c>
      <c r="C824" s="1">
        <v>0.81</v>
      </c>
      <c r="D824" s="1">
        <v>0.82</v>
      </c>
      <c r="E824" s="1">
        <v>0.69</v>
      </c>
      <c r="F824">
        <v>9.52</v>
      </c>
      <c r="G824">
        <v>47</v>
      </c>
      <c r="H824">
        <v>96</v>
      </c>
      <c r="I824">
        <v>83</v>
      </c>
      <c r="J824">
        <v>3</v>
      </c>
      <c r="K824">
        <v>3</v>
      </c>
      <c r="L824">
        <v>24</v>
      </c>
      <c r="M824">
        <v>4</v>
      </c>
      <c r="N824" s="1">
        <v>0.75</v>
      </c>
      <c r="O824">
        <v>2</v>
      </c>
      <c r="P824" t="s">
        <v>19</v>
      </c>
      <c r="Q824">
        <v>1</v>
      </c>
      <c r="R824">
        <v>5.15</v>
      </c>
    </row>
    <row r="825" spans="1:18" x14ac:dyDescent="0.25">
      <c r="A825">
        <v>824</v>
      </c>
      <c r="B825" t="s">
        <v>23</v>
      </c>
      <c r="C825" s="1">
        <v>0.55000000000000004</v>
      </c>
      <c r="D825" s="1">
        <v>0.51</v>
      </c>
      <c r="E825" s="1">
        <v>0.86</v>
      </c>
      <c r="F825">
        <v>7.47</v>
      </c>
      <c r="G825">
        <v>42</v>
      </c>
      <c r="H825">
        <v>72</v>
      </c>
      <c r="I825">
        <v>95</v>
      </c>
      <c r="J825">
        <v>3</v>
      </c>
      <c r="K825">
        <v>5</v>
      </c>
      <c r="L825">
        <v>23</v>
      </c>
      <c r="M825">
        <v>4</v>
      </c>
      <c r="N825" s="1">
        <v>0.92</v>
      </c>
      <c r="O825">
        <v>1</v>
      </c>
      <c r="P825" t="s">
        <v>18</v>
      </c>
      <c r="Q825">
        <v>1</v>
      </c>
      <c r="R825">
        <v>14.91</v>
      </c>
    </row>
    <row r="826" spans="1:18" x14ac:dyDescent="0.25">
      <c r="A826">
        <v>825</v>
      </c>
      <c r="B826" t="s">
        <v>22</v>
      </c>
      <c r="C826" s="1">
        <v>0.9</v>
      </c>
      <c r="D826" s="1">
        <v>0.64</v>
      </c>
      <c r="E826" s="1">
        <v>0.65</v>
      </c>
      <c r="F826">
        <v>6.05</v>
      </c>
      <c r="G826">
        <v>58</v>
      </c>
      <c r="H826">
        <v>88</v>
      </c>
      <c r="I826">
        <v>63</v>
      </c>
      <c r="J826">
        <v>1</v>
      </c>
      <c r="K826">
        <v>1</v>
      </c>
      <c r="L826">
        <v>12</v>
      </c>
      <c r="M826">
        <v>5</v>
      </c>
      <c r="N826" s="1">
        <v>0.66</v>
      </c>
      <c r="O826">
        <v>5</v>
      </c>
      <c r="P826" t="s">
        <v>18</v>
      </c>
      <c r="Q826">
        <v>0</v>
      </c>
      <c r="R826">
        <v>0</v>
      </c>
    </row>
    <row r="827" spans="1:18" x14ac:dyDescent="0.25">
      <c r="A827">
        <v>826</v>
      </c>
      <c r="B827" t="s">
        <v>22</v>
      </c>
      <c r="C827" s="1">
        <v>0.85</v>
      </c>
      <c r="D827" s="1">
        <v>0.71</v>
      </c>
      <c r="E827" s="1">
        <v>0.78</v>
      </c>
      <c r="F827">
        <v>7.36</v>
      </c>
      <c r="G827">
        <v>98</v>
      </c>
      <c r="H827">
        <v>80</v>
      </c>
      <c r="I827">
        <v>58</v>
      </c>
      <c r="J827">
        <v>4</v>
      </c>
      <c r="K827">
        <v>0</v>
      </c>
      <c r="L827">
        <v>20</v>
      </c>
      <c r="M827">
        <v>2</v>
      </c>
      <c r="N827" s="1">
        <v>0.69</v>
      </c>
      <c r="O827">
        <v>5</v>
      </c>
      <c r="P827" t="s">
        <v>19</v>
      </c>
      <c r="Q827">
        <v>0</v>
      </c>
      <c r="R827">
        <v>0</v>
      </c>
    </row>
    <row r="828" spans="1:18" x14ac:dyDescent="0.25">
      <c r="A828">
        <v>827</v>
      </c>
      <c r="B828" t="s">
        <v>23</v>
      </c>
      <c r="C828" s="1">
        <v>0.51</v>
      </c>
      <c r="D828" s="1">
        <v>0.59</v>
      </c>
      <c r="E828" s="1">
        <v>0.56999999999999995</v>
      </c>
      <c r="F828">
        <v>6.05</v>
      </c>
      <c r="G828">
        <v>50</v>
      </c>
      <c r="H828">
        <v>55</v>
      </c>
      <c r="I828">
        <v>52</v>
      </c>
      <c r="J828">
        <v>0</v>
      </c>
      <c r="K828">
        <v>1</v>
      </c>
      <c r="L828">
        <v>9</v>
      </c>
      <c r="M828">
        <v>1</v>
      </c>
      <c r="N828" s="1">
        <v>0.67</v>
      </c>
      <c r="O828">
        <v>5</v>
      </c>
      <c r="P828" t="s">
        <v>19</v>
      </c>
      <c r="Q828">
        <v>0</v>
      </c>
      <c r="R828">
        <v>0</v>
      </c>
    </row>
    <row r="829" spans="1:18" x14ac:dyDescent="0.25">
      <c r="A829">
        <v>828</v>
      </c>
      <c r="B829" t="s">
        <v>22</v>
      </c>
      <c r="C829" s="1">
        <v>0.78</v>
      </c>
      <c r="D829" s="1">
        <v>0.67</v>
      </c>
      <c r="E829" s="1">
        <v>0.84</v>
      </c>
      <c r="F829">
        <v>7.66</v>
      </c>
      <c r="G829">
        <v>47</v>
      </c>
      <c r="H829">
        <v>94</v>
      </c>
      <c r="I829">
        <v>55</v>
      </c>
      <c r="J829">
        <v>4</v>
      </c>
      <c r="K829">
        <v>3</v>
      </c>
      <c r="L829">
        <v>10</v>
      </c>
      <c r="M829">
        <v>5</v>
      </c>
      <c r="N829" s="1">
        <v>0.8</v>
      </c>
      <c r="O829">
        <v>0</v>
      </c>
      <c r="P829" t="s">
        <v>19</v>
      </c>
      <c r="Q829">
        <v>1</v>
      </c>
      <c r="R829">
        <v>9.51</v>
      </c>
    </row>
    <row r="830" spans="1:18" x14ac:dyDescent="0.25">
      <c r="A830">
        <v>829</v>
      </c>
      <c r="B830" t="s">
        <v>23</v>
      </c>
      <c r="C830" s="1">
        <v>0.53</v>
      </c>
      <c r="D830" s="1">
        <v>0.71</v>
      </c>
      <c r="E830" s="1">
        <v>0.6</v>
      </c>
      <c r="F830">
        <v>7.91</v>
      </c>
      <c r="G830">
        <v>65</v>
      </c>
      <c r="H830">
        <v>73</v>
      </c>
      <c r="I830">
        <v>79</v>
      </c>
      <c r="J830">
        <v>0</v>
      </c>
      <c r="K830">
        <v>1</v>
      </c>
      <c r="L830">
        <v>6</v>
      </c>
      <c r="M830">
        <v>5</v>
      </c>
      <c r="N830" s="1">
        <v>0.85</v>
      </c>
      <c r="O830">
        <v>3</v>
      </c>
      <c r="P830" t="s">
        <v>19</v>
      </c>
      <c r="Q830">
        <v>0</v>
      </c>
      <c r="R830">
        <v>0</v>
      </c>
    </row>
    <row r="831" spans="1:18" x14ac:dyDescent="0.25">
      <c r="A831">
        <v>830</v>
      </c>
      <c r="B831" t="s">
        <v>22</v>
      </c>
      <c r="C831" s="1">
        <v>0.5</v>
      </c>
      <c r="D831" s="1">
        <v>0.76</v>
      </c>
      <c r="E831" s="1">
        <v>0.56000000000000005</v>
      </c>
      <c r="F831">
        <v>6.95</v>
      </c>
      <c r="G831">
        <v>84</v>
      </c>
      <c r="H831">
        <v>82</v>
      </c>
      <c r="I831">
        <v>66</v>
      </c>
      <c r="J831">
        <v>0</v>
      </c>
      <c r="K831">
        <v>0</v>
      </c>
      <c r="L831">
        <v>1</v>
      </c>
      <c r="M831">
        <v>2</v>
      </c>
      <c r="N831" s="1">
        <v>0.96</v>
      </c>
      <c r="O831">
        <v>4</v>
      </c>
      <c r="P831" t="s">
        <v>19</v>
      </c>
      <c r="Q831">
        <v>0</v>
      </c>
      <c r="R831">
        <v>0</v>
      </c>
    </row>
    <row r="832" spans="1:18" x14ac:dyDescent="0.25">
      <c r="A832">
        <v>831</v>
      </c>
      <c r="B832" t="s">
        <v>23</v>
      </c>
      <c r="C832" s="1">
        <v>0.68</v>
      </c>
      <c r="D832" s="1">
        <v>0.62</v>
      </c>
      <c r="E832" s="1">
        <v>0.68</v>
      </c>
      <c r="F832">
        <v>5.81</v>
      </c>
      <c r="G832">
        <v>97</v>
      </c>
      <c r="H832">
        <v>65</v>
      </c>
      <c r="I832">
        <v>98</v>
      </c>
      <c r="J832">
        <v>0</v>
      </c>
      <c r="K832">
        <v>0</v>
      </c>
      <c r="L832">
        <v>18</v>
      </c>
      <c r="M832">
        <v>0</v>
      </c>
      <c r="N832" s="1">
        <v>0.77</v>
      </c>
      <c r="O832">
        <v>3</v>
      </c>
      <c r="P832" t="s">
        <v>19</v>
      </c>
      <c r="Q832">
        <v>0</v>
      </c>
      <c r="R832">
        <v>0</v>
      </c>
    </row>
    <row r="833" spans="1:18" x14ac:dyDescent="0.25">
      <c r="A833">
        <v>832</v>
      </c>
      <c r="B833" t="s">
        <v>23</v>
      </c>
      <c r="C833" s="1">
        <v>0.75</v>
      </c>
      <c r="D833" s="1">
        <v>0.82</v>
      </c>
      <c r="E833" s="1">
        <v>0.72</v>
      </c>
      <c r="F833">
        <v>9.56</v>
      </c>
      <c r="G833">
        <v>62</v>
      </c>
      <c r="H833">
        <v>76</v>
      </c>
      <c r="I833">
        <v>45</v>
      </c>
      <c r="J833">
        <v>4</v>
      </c>
      <c r="K833">
        <v>0</v>
      </c>
      <c r="L833">
        <v>17</v>
      </c>
      <c r="M833">
        <v>3</v>
      </c>
      <c r="N833" s="1">
        <v>0.63</v>
      </c>
      <c r="O833">
        <v>3</v>
      </c>
      <c r="P833" t="s">
        <v>19</v>
      </c>
      <c r="Q833">
        <v>0</v>
      </c>
      <c r="R833">
        <v>0</v>
      </c>
    </row>
    <row r="834" spans="1:18" x14ac:dyDescent="0.25">
      <c r="A834">
        <v>833</v>
      </c>
      <c r="B834" t="s">
        <v>23</v>
      </c>
      <c r="C834" s="1">
        <v>0.74</v>
      </c>
      <c r="D834" s="1">
        <v>0.54</v>
      </c>
      <c r="E834" s="1">
        <v>0.85</v>
      </c>
      <c r="F834">
        <v>8.83</v>
      </c>
      <c r="G834">
        <v>94</v>
      </c>
      <c r="H834">
        <v>52</v>
      </c>
      <c r="I834">
        <v>81</v>
      </c>
      <c r="J834">
        <v>4</v>
      </c>
      <c r="K834">
        <v>3</v>
      </c>
      <c r="L834">
        <v>10</v>
      </c>
      <c r="M834">
        <v>3</v>
      </c>
      <c r="N834" s="1">
        <v>0.79</v>
      </c>
      <c r="O834">
        <v>4</v>
      </c>
      <c r="P834" t="s">
        <v>19</v>
      </c>
      <c r="Q834">
        <v>0</v>
      </c>
      <c r="R834">
        <v>0</v>
      </c>
    </row>
    <row r="835" spans="1:18" x14ac:dyDescent="0.25">
      <c r="A835">
        <v>834</v>
      </c>
      <c r="B835" t="s">
        <v>22</v>
      </c>
      <c r="C835" s="1">
        <v>0.59</v>
      </c>
      <c r="D835" s="1">
        <v>0.75</v>
      </c>
      <c r="E835" s="1">
        <v>0.67</v>
      </c>
      <c r="F835">
        <v>9.11</v>
      </c>
      <c r="G835">
        <v>49</v>
      </c>
      <c r="H835">
        <v>91</v>
      </c>
      <c r="I835">
        <v>96</v>
      </c>
      <c r="J835">
        <v>4</v>
      </c>
      <c r="K835">
        <v>0</v>
      </c>
      <c r="L835">
        <v>16</v>
      </c>
      <c r="M835">
        <v>0</v>
      </c>
      <c r="N835" s="1">
        <v>0.99</v>
      </c>
      <c r="O835">
        <v>5</v>
      </c>
      <c r="P835" t="s">
        <v>19</v>
      </c>
      <c r="Q835">
        <v>0</v>
      </c>
      <c r="R835">
        <v>0</v>
      </c>
    </row>
    <row r="836" spans="1:18" x14ac:dyDescent="0.25">
      <c r="A836">
        <v>835</v>
      </c>
      <c r="B836" t="s">
        <v>23</v>
      </c>
      <c r="C836" s="1">
        <v>0.64</v>
      </c>
      <c r="D836" s="1">
        <v>0.62</v>
      </c>
      <c r="E836" s="1">
        <v>0.8</v>
      </c>
      <c r="F836">
        <v>7.08</v>
      </c>
      <c r="G836">
        <v>57</v>
      </c>
      <c r="H836">
        <v>56</v>
      </c>
      <c r="I836">
        <v>49</v>
      </c>
      <c r="J836">
        <v>2</v>
      </c>
      <c r="K836">
        <v>2</v>
      </c>
      <c r="L836">
        <v>2</v>
      </c>
      <c r="M836">
        <v>1</v>
      </c>
      <c r="N836" s="1">
        <v>0.78</v>
      </c>
      <c r="O836">
        <v>5</v>
      </c>
      <c r="P836" t="s">
        <v>19</v>
      </c>
      <c r="Q836">
        <v>0</v>
      </c>
      <c r="R836">
        <v>0</v>
      </c>
    </row>
    <row r="837" spans="1:18" x14ac:dyDescent="0.25">
      <c r="A837">
        <v>836</v>
      </c>
      <c r="B837" t="s">
        <v>22</v>
      </c>
      <c r="C837" s="1">
        <v>0.71</v>
      </c>
      <c r="D837" s="1">
        <v>0.76</v>
      </c>
      <c r="E837" s="1">
        <v>0.66</v>
      </c>
      <c r="F837">
        <v>8.77</v>
      </c>
      <c r="G837">
        <v>51</v>
      </c>
      <c r="H837">
        <v>71</v>
      </c>
      <c r="I837">
        <v>77</v>
      </c>
      <c r="J837">
        <v>4</v>
      </c>
      <c r="K837">
        <v>2</v>
      </c>
      <c r="L837">
        <v>19</v>
      </c>
      <c r="M837">
        <v>1</v>
      </c>
      <c r="N837" s="1">
        <v>0.92</v>
      </c>
      <c r="O837">
        <v>0</v>
      </c>
      <c r="P837" t="s">
        <v>18</v>
      </c>
      <c r="Q837">
        <v>1</v>
      </c>
      <c r="R837">
        <v>5.37</v>
      </c>
    </row>
    <row r="838" spans="1:18" x14ac:dyDescent="0.25">
      <c r="A838">
        <v>837</v>
      </c>
      <c r="B838" t="s">
        <v>23</v>
      </c>
      <c r="C838" s="1">
        <v>0.7</v>
      </c>
      <c r="D838" s="1">
        <v>0.63</v>
      </c>
      <c r="E838" s="1">
        <v>0.72</v>
      </c>
      <c r="F838">
        <v>7.59</v>
      </c>
      <c r="G838">
        <v>78</v>
      </c>
      <c r="H838">
        <v>71</v>
      </c>
      <c r="I838">
        <v>47</v>
      </c>
      <c r="J838">
        <v>1</v>
      </c>
      <c r="K838">
        <v>5</v>
      </c>
      <c r="L838">
        <v>11</v>
      </c>
      <c r="M838">
        <v>1</v>
      </c>
      <c r="N838" s="1">
        <v>0.82</v>
      </c>
      <c r="O838">
        <v>0</v>
      </c>
      <c r="P838" t="s">
        <v>18</v>
      </c>
      <c r="Q838">
        <v>0</v>
      </c>
      <c r="R838">
        <v>0</v>
      </c>
    </row>
    <row r="839" spans="1:18" x14ac:dyDescent="0.25">
      <c r="A839">
        <v>838</v>
      </c>
      <c r="B839" t="s">
        <v>23</v>
      </c>
      <c r="C839" s="1">
        <v>0.71</v>
      </c>
      <c r="D839" s="1">
        <v>0.73</v>
      </c>
      <c r="E839" s="1">
        <v>0.63</v>
      </c>
      <c r="F839">
        <v>6.36</v>
      </c>
      <c r="G839">
        <v>65</v>
      </c>
      <c r="H839">
        <v>67</v>
      </c>
      <c r="I839">
        <v>57</v>
      </c>
      <c r="J839">
        <v>2</v>
      </c>
      <c r="K839">
        <v>0</v>
      </c>
      <c r="L839">
        <v>24</v>
      </c>
      <c r="M839">
        <v>0</v>
      </c>
      <c r="N839" s="1">
        <v>0.68</v>
      </c>
      <c r="O839">
        <v>1</v>
      </c>
      <c r="P839" t="s">
        <v>18</v>
      </c>
      <c r="Q839">
        <v>0</v>
      </c>
      <c r="R839">
        <v>0</v>
      </c>
    </row>
    <row r="840" spans="1:18" x14ac:dyDescent="0.25">
      <c r="A840">
        <v>839</v>
      </c>
      <c r="B840" t="s">
        <v>22</v>
      </c>
      <c r="C840" s="1">
        <v>0.85</v>
      </c>
      <c r="D840" s="1">
        <v>0.52</v>
      </c>
      <c r="E840" s="1">
        <v>0.75</v>
      </c>
      <c r="F840">
        <v>6.04</v>
      </c>
      <c r="G840">
        <v>50</v>
      </c>
      <c r="H840">
        <v>68</v>
      </c>
      <c r="I840">
        <v>71</v>
      </c>
      <c r="J840">
        <v>0</v>
      </c>
      <c r="K840">
        <v>2</v>
      </c>
      <c r="L840">
        <v>1</v>
      </c>
      <c r="M840">
        <v>4</v>
      </c>
      <c r="N840" s="1">
        <v>0.97</v>
      </c>
      <c r="O840">
        <v>4</v>
      </c>
      <c r="P840" t="s">
        <v>19</v>
      </c>
      <c r="Q840">
        <v>0</v>
      </c>
      <c r="R840">
        <v>0</v>
      </c>
    </row>
    <row r="841" spans="1:18" x14ac:dyDescent="0.25">
      <c r="A841">
        <v>840</v>
      </c>
      <c r="B841" t="s">
        <v>23</v>
      </c>
      <c r="C841" s="1">
        <v>0.83</v>
      </c>
      <c r="D841" s="1">
        <v>0.79</v>
      </c>
      <c r="E841" s="1">
        <v>0.78</v>
      </c>
      <c r="F841">
        <v>6.98</v>
      </c>
      <c r="G841">
        <v>49</v>
      </c>
      <c r="H841">
        <v>64</v>
      </c>
      <c r="I841">
        <v>56</v>
      </c>
      <c r="J841">
        <v>3</v>
      </c>
      <c r="K841">
        <v>0</v>
      </c>
      <c r="L841">
        <v>24</v>
      </c>
      <c r="M841">
        <v>5</v>
      </c>
      <c r="N841" s="1">
        <v>0.77</v>
      </c>
      <c r="O841">
        <v>4</v>
      </c>
      <c r="P841" t="s">
        <v>19</v>
      </c>
      <c r="Q841">
        <v>0</v>
      </c>
      <c r="R841">
        <v>0</v>
      </c>
    </row>
    <row r="842" spans="1:18" x14ac:dyDescent="0.25">
      <c r="A842">
        <v>841</v>
      </c>
      <c r="B842" t="s">
        <v>23</v>
      </c>
      <c r="C842" s="1">
        <v>0.79</v>
      </c>
      <c r="D842" s="1">
        <v>0.84</v>
      </c>
      <c r="E842" s="1">
        <v>0.88</v>
      </c>
      <c r="F842">
        <v>6.09</v>
      </c>
      <c r="G842">
        <v>42</v>
      </c>
      <c r="H842">
        <v>86</v>
      </c>
      <c r="I842">
        <v>97</v>
      </c>
      <c r="J842">
        <v>2</v>
      </c>
      <c r="K842">
        <v>3</v>
      </c>
      <c r="L842">
        <v>0</v>
      </c>
      <c r="M842">
        <v>4</v>
      </c>
      <c r="N842" s="1">
        <v>0.61</v>
      </c>
      <c r="O842">
        <v>2</v>
      </c>
      <c r="P842" t="s">
        <v>18</v>
      </c>
      <c r="Q842">
        <v>0</v>
      </c>
      <c r="R842">
        <v>0</v>
      </c>
    </row>
    <row r="843" spans="1:18" x14ac:dyDescent="0.25">
      <c r="A843">
        <v>842</v>
      </c>
      <c r="B843" t="s">
        <v>22</v>
      </c>
      <c r="C843" s="1">
        <v>0.74</v>
      </c>
      <c r="D843" s="1">
        <v>0.63</v>
      </c>
      <c r="E843" s="1">
        <v>0.62</v>
      </c>
      <c r="F843">
        <v>9.7899999999999991</v>
      </c>
      <c r="G843">
        <v>46</v>
      </c>
      <c r="H843">
        <v>61</v>
      </c>
      <c r="I843">
        <v>81</v>
      </c>
      <c r="J843">
        <v>2</v>
      </c>
      <c r="K843">
        <v>2</v>
      </c>
      <c r="L843">
        <v>8</v>
      </c>
      <c r="M843">
        <v>0</v>
      </c>
      <c r="N843" s="1">
        <v>0.76</v>
      </c>
      <c r="O843">
        <v>2</v>
      </c>
      <c r="P843" t="s">
        <v>18</v>
      </c>
      <c r="Q843">
        <v>1</v>
      </c>
      <c r="R843">
        <v>6.81</v>
      </c>
    </row>
    <row r="844" spans="1:18" x14ac:dyDescent="0.25">
      <c r="A844">
        <v>843</v>
      </c>
      <c r="B844" t="s">
        <v>23</v>
      </c>
      <c r="C844" s="1">
        <v>0.94</v>
      </c>
      <c r="D844" s="1">
        <v>0.61</v>
      </c>
      <c r="E844" s="1">
        <v>0.87</v>
      </c>
      <c r="F844">
        <v>5.71</v>
      </c>
      <c r="G844">
        <v>43</v>
      </c>
      <c r="H844">
        <v>66</v>
      </c>
      <c r="I844">
        <v>41</v>
      </c>
      <c r="J844">
        <v>0</v>
      </c>
      <c r="K844">
        <v>3</v>
      </c>
      <c r="L844">
        <v>21</v>
      </c>
      <c r="M844">
        <v>4</v>
      </c>
      <c r="N844" s="1">
        <v>0.75</v>
      </c>
      <c r="O844">
        <v>2</v>
      </c>
      <c r="P844" t="s">
        <v>19</v>
      </c>
      <c r="Q844">
        <v>0</v>
      </c>
      <c r="R844">
        <v>0</v>
      </c>
    </row>
    <row r="845" spans="1:18" x14ac:dyDescent="0.25">
      <c r="A845">
        <v>844</v>
      </c>
      <c r="B845" t="s">
        <v>23</v>
      </c>
      <c r="C845" s="1">
        <v>0.77</v>
      </c>
      <c r="D845" s="1">
        <v>0.77</v>
      </c>
      <c r="E845" s="1">
        <v>0.77</v>
      </c>
      <c r="F845">
        <v>7.4</v>
      </c>
      <c r="G845">
        <v>79</v>
      </c>
      <c r="H845">
        <v>83</v>
      </c>
      <c r="I845">
        <v>83</v>
      </c>
      <c r="J845">
        <v>4</v>
      </c>
      <c r="K845">
        <v>2</v>
      </c>
      <c r="L845">
        <v>23</v>
      </c>
      <c r="M845">
        <v>1</v>
      </c>
      <c r="N845" s="1">
        <v>0.83</v>
      </c>
      <c r="O845">
        <v>0</v>
      </c>
      <c r="P845" t="s">
        <v>18</v>
      </c>
      <c r="Q845">
        <v>1</v>
      </c>
      <c r="R845">
        <v>13.7</v>
      </c>
    </row>
    <row r="846" spans="1:18" x14ac:dyDescent="0.25">
      <c r="A846">
        <v>845</v>
      </c>
      <c r="B846" t="s">
        <v>23</v>
      </c>
      <c r="C846" s="1">
        <v>0.5</v>
      </c>
      <c r="D846" s="1">
        <v>0.93</v>
      </c>
      <c r="E846" s="1">
        <v>0.67</v>
      </c>
      <c r="F846">
        <v>7.44</v>
      </c>
      <c r="G846">
        <v>47</v>
      </c>
      <c r="H846">
        <v>77</v>
      </c>
      <c r="I846">
        <v>59</v>
      </c>
      <c r="J846">
        <v>4</v>
      </c>
      <c r="K846">
        <v>4</v>
      </c>
      <c r="L846">
        <v>18</v>
      </c>
      <c r="M846">
        <v>4</v>
      </c>
      <c r="N846" s="1">
        <v>0.9</v>
      </c>
      <c r="O846">
        <v>1</v>
      </c>
      <c r="P846" t="s">
        <v>18</v>
      </c>
      <c r="Q846">
        <v>1</v>
      </c>
      <c r="R846">
        <v>14.98</v>
      </c>
    </row>
    <row r="847" spans="1:18" x14ac:dyDescent="0.25">
      <c r="A847">
        <v>846</v>
      </c>
      <c r="B847" t="s">
        <v>23</v>
      </c>
      <c r="C847" s="1">
        <v>0.94</v>
      </c>
      <c r="D847" s="1">
        <v>0.78</v>
      </c>
      <c r="E847" s="1">
        <v>0.68</v>
      </c>
      <c r="F847">
        <v>6.79</v>
      </c>
      <c r="G847">
        <v>77</v>
      </c>
      <c r="H847">
        <v>59</v>
      </c>
      <c r="I847">
        <v>49</v>
      </c>
      <c r="J847">
        <v>2</v>
      </c>
      <c r="K847">
        <v>4</v>
      </c>
      <c r="L847">
        <v>7</v>
      </c>
      <c r="M847">
        <v>0</v>
      </c>
      <c r="N847" s="1">
        <v>0.6</v>
      </c>
      <c r="O847">
        <v>1</v>
      </c>
      <c r="P847" t="s">
        <v>18</v>
      </c>
      <c r="Q847">
        <v>0</v>
      </c>
      <c r="R847">
        <v>0</v>
      </c>
    </row>
    <row r="848" spans="1:18" x14ac:dyDescent="0.25">
      <c r="A848">
        <v>847</v>
      </c>
      <c r="B848" t="s">
        <v>22</v>
      </c>
      <c r="C848" s="1">
        <v>0.53</v>
      </c>
      <c r="D848" s="1">
        <v>0.92</v>
      </c>
      <c r="E848" s="1">
        <v>0.68</v>
      </c>
      <c r="F848">
        <v>7.96</v>
      </c>
      <c r="G848">
        <v>52</v>
      </c>
      <c r="H848">
        <v>84</v>
      </c>
      <c r="I848">
        <v>48</v>
      </c>
      <c r="J848">
        <v>4</v>
      </c>
      <c r="K848">
        <v>5</v>
      </c>
      <c r="L848">
        <v>8</v>
      </c>
      <c r="M848">
        <v>5</v>
      </c>
      <c r="N848" s="1">
        <v>0.87</v>
      </c>
      <c r="O848">
        <v>5</v>
      </c>
      <c r="P848" t="s">
        <v>18</v>
      </c>
      <c r="Q848">
        <v>0</v>
      </c>
      <c r="R848">
        <v>0</v>
      </c>
    </row>
    <row r="849" spans="1:18" x14ac:dyDescent="0.25">
      <c r="A849">
        <v>848</v>
      </c>
      <c r="B849" t="s">
        <v>22</v>
      </c>
      <c r="C849" s="1">
        <v>0.56000000000000005</v>
      </c>
      <c r="D849" s="1">
        <v>0.66</v>
      </c>
      <c r="E849" s="1">
        <v>0.7</v>
      </c>
      <c r="F849">
        <v>6.14</v>
      </c>
      <c r="G849">
        <v>51</v>
      </c>
      <c r="H849">
        <v>89</v>
      </c>
      <c r="I849">
        <v>87</v>
      </c>
      <c r="J849">
        <v>2</v>
      </c>
      <c r="K849">
        <v>5</v>
      </c>
      <c r="L849">
        <v>6</v>
      </c>
      <c r="M849">
        <v>4</v>
      </c>
      <c r="N849" s="1">
        <v>0.92</v>
      </c>
      <c r="O849">
        <v>3</v>
      </c>
      <c r="P849" t="s">
        <v>18</v>
      </c>
      <c r="Q849">
        <v>0</v>
      </c>
      <c r="R849">
        <v>0</v>
      </c>
    </row>
    <row r="850" spans="1:18" x14ac:dyDescent="0.25">
      <c r="A850">
        <v>849</v>
      </c>
      <c r="B850" t="s">
        <v>23</v>
      </c>
      <c r="C850" s="1">
        <v>0.57999999999999996</v>
      </c>
      <c r="D850" s="1">
        <v>0.89</v>
      </c>
      <c r="E850" s="1">
        <v>0.8</v>
      </c>
      <c r="F850">
        <v>8.8699999999999992</v>
      </c>
      <c r="G850">
        <v>74</v>
      </c>
      <c r="H850">
        <v>63</v>
      </c>
      <c r="I850">
        <v>78</v>
      </c>
      <c r="J850">
        <v>3</v>
      </c>
      <c r="K850">
        <v>5</v>
      </c>
      <c r="L850">
        <v>3</v>
      </c>
      <c r="M850">
        <v>4</v>
      </c>
      <c r="N850" s="1">
        <v>0.96</v>
      </c>
      <c r="O850">
        <v>1</v>
      </c>
      <c r="P850" t="s">
        <v>18</v>
      </c>
      <c r="Q850">
        <v>1</v>
      </c>
      <c r="R850">
        <v>7.44</v>
      </c>
    </row>
    <row r="851" spans="1:18" x14ac:dyDescent="0.25">
      <c r="A851">
        <v>850</v>
      </c>
      <c r="B851" t="s">
        <v>22</v>
      </c>
      <c r="C851" s="1">
        <v>0.85</v>
      </c>
      <c r="D851" s="1">
        <v>0.7</v>
      </c>
      <c r="E851" s="1">
        <v>0.8</v>
      </c>
      <c r="F851">
        <v>6.93</v>
      </c>
      <c r="G851">
        <v>77</v>
      </c>
      <c r="H851">
        <v>86</v>
      </c>
      <c r="I851">
        <v>80</v>
      </c>
      <c r="J851">
        <v>3</v>
      </c>
      <c r="K851">
        <v>3</v>
      </c>
      <c r="L851">
        <v>21</v>
      </c>
      <c r="M851">
        <v>4</v>
      </c>
      <c r="N851" s="1">
        <v>0.98</v>
      </c>
      <c r="O851">
        <v>2</v>
      </c>
      <c r="P851" t="s">
        <v>18</v>
      </c>
      <c r="Q851">
        <v>0</v>
      </c>
      <c r="R851">
        <v>0</v>
      </c>
    </row>
    <row r="852" spans="1:18" x14ac:dyDescent="0.25">
      <c r="A852">
        <v>851</v>
      </c>
      <c r="B852" t="s">
        <v>23</v>
      </c>
      <c r="C852" s="1">
        <v>0.68</v>
      </c>
      <c r="D852" s="1">
        <v>0.72</v>
      </c>
      <c r="E852" s="1">
        <v>0.55000000000000004</v>
      </c>
      <c r="F852">
        <v>8.0399999999999991</v>
      </c>
      <c r="G852">
        <v>93</v>
      </c>
      <c r="H852">
        <v>86</v>
      </c>
      <c r="I852">
        <v>64</v>
      </c>
      <c r="J852">
        <v>0</v>
      </c>
      <c r="K852">
        <v>2</v>
      </c>
      <c r="L852">
        <v>15</v>
      </c>
      <c r="M852">
        <v>4</v>
      </c>
      <c r="N852" s="1">
        <v>0.63</v>
      </c>
      <c r="O852">
        <v>4</v>
      </c>
      <c r="P852" t="s">
        <v>18</v>
      </c>
      <c r="Q852">
        <v>0</v>
      </c>
      <c r="R852">
        <v>0</v>
      </c>
    </row>
    <row r="853" spans="1:18" x14ac:dyDescent="0.25">
      <c r="A853">
        <v>852</v>
      </c>
      <c r="B853" t="s">
        <v>22</v>
      </c>
      <c r="C853" s="1">
        <v>0.5</v>
      </c>
      <c r="D853" s="1">
        <v>0.69</v>
      </c>
      <c r="E853" s="1">
        <v>0.86</v>
      </c>
      <c r="F853">
        <v>8.58</v>
      </c>
      <c r="G853">
        <v>90</v>
      </c>
      <c r="H853">
        <v>47</v>
      </c>
      <c r="I853">
        <v>64</v>
      </c>
      <c r="J853">
        <v>1</v>
      </c>
      <c r="K853">
        <v>4</v>
      </c>
      <c r="L853">
        <v>5</v>
      </c>
      <c r="M853">
        <v>5</v>
      </c>
      <c r="N853" s="1">
        <v>0.6</v>
      </c>
      <c r="O853">
        <v>3</v>
      </c>
      <c r="P853" t="s">
        <v>18</v>
      </c>
      <c r="Q853">
        <v>0</v>
      </c>
      <c r="R853">
        <v>0</v>
      </c>
    </row>
    <row r="854" spans="1:18" x14ac:dyDescent="0.25">
      <c r="A854">
        <v>853</v>
      </c>
      <c r="B854" t="s">
        <v>23</v>
      </c>
      <c r="C854" s="1">
        <v>0.59</v>
      </c>
      <c r="D854" s="1">
        <v>0.6</v>
      </c>
      <c r="E854" s="1">
        <v>0.69</v>
      </c>
      <c r="F854">
        <v>9.32</v>
      </c>
      <c r="G854">
        <v>82</v>
      </c>
      <c r="H854">
        <v>90</v>
      </c>
      <c r="I854">
        <v>63</v>
      </c>
      <c r="J854">
        <v>1</v>
      </c>
      <c r="K854">
        <v>0</v>
      </c>
      <c r="L854">
        <v>17</v>
      </c>
      <c r="M854">
        <v>0</v>
      </c>
      <c r="N854" s="1">
        <v>0.92</v>
      </c>
      <c r="O854">
        <v>5</v>
      </c>
      <c r="P854" t="s">
        <v>19</v>
      </c>
      <c r="Q854">
        <v>0</v>
      </c>
      <c r="R854">
        <v>0</v>
      </c>
    </row>
    <row r="855" spans="1:18" x14ac:dyDescent="0.25">
      <c r="A855">
        <v>854</v>
      </c>
      <c r="B855" t="s">
        <v>23</v>
      </c>
      <c r="C855" s="1">
        <v>0.85</v>
      </c>
      <c r="D855" s="1">
        <v>0.83</v>
      </c>
      <c r="E855" s="1">
        <v>0.75</v>
      </c>
      <c r="F855">
        <v>9.09</v>
      </c>
      <c r="G855">
        <v>75</v>
      </c>
      <c r="H855">
        <v>94</v>
      </c>
      <c r="I855">
        <v>45</v>
      </c>
      <c r="J855">
        <v>4</v>
      </c>
      <c r="K855">
        <v>1</v>
      </c>
      <c r="L855">
        <v>1</v>
      </c>
      <c r="M855">
        <v>2</v>
      </c>
      <c r="N855" s="1">
        <v>0.69</v>
      </c>
      <c r="O855">
        <v>0</v>
      </c>
      <c r="P855" t="s">
        <v>18</v>
      </c>
      <c r="Q855">
        <v>0</v>
      </c>
      <c r="R855">
        <v>0</v>
      </c>
    </row>
    <row r="856" spans="1:18" x14ac:dyDescent="0.25">
      <c r="A856">
        <v>855</v>
      </c>
      <c r="B856" t="s">
        <v>23</v>
      </c>
      <c r="C856" s="1">
        <v>0.57999999999999996</v>
      </c>
      <c r="D856" s="1">
        <v>0.59</v>
      </c>
      <c r="E856" s="1">
        <v>0.72</v>
      </c>
      <c r="F856">
        <v>8.1199999999999992</v>
      </c>
      <c r="G856">
        <v>86</v>
      </c>
      <c r="H856">
        <v>53</v>
      </c>
      <c r="I856">
        <v>69</v>
      </c>
      <c r="J856">
        <v>1</v>
      </c>
      <c r="K856">
        <v>4</v>
      </c>
      <c r="L856">
        <v>10</v>
      </c>
      <c r="M856">
        <v>4</v>
      </c>
      <c r="N856" s="1">
        <v>0.62</v>
      </c>
      <c r="O856">
        <v>1</v>
      </c>
      <c r="P856" t="s">
        <v>19</v>
      </c>
      <c r="Q856">
        <v>0</v>
      </c>
      <c r="R856">
        <v>0</v>
      </c>
    </row>
    <row r="857" spans="1:18" x14ac:dyDescent="0.25">
      <c r="A857">
        <v>856</v>
      </c>
      <c r="B857" t="s">
        <v>23</v>
      </c>
      <c r="C857" s="1">
        <v>0.94</v>
      </c>
      <c r="D857" s="1">
        <v>0.59</v>
      </c>
      <c r="E857" s="1">
        <v>0.84</v>
      </c>
      <c r="F857">
        <v>7.17</v>
      </c>
      <c r="G857">
        <v>41</v>
      </c>
      <c r="H857">
        <v>78</v>
      </c>
      <c r="I857">
        <v>98</v>
      </c>
      <c r="J857">
        <v>3</v>
      </c>
      <c r="K857">
        <v>4</v>
      </c>
      <c r="L857">
        <v>4</v>
      </c>
      <c r="M857">
        <v>2</v>
      </c>
      <c r="N857" s="1">
        <v>0.96</v>
      </c>
      <c r="O857">
        <v>5</v>
      </c>
      <c r="P857" t="s">
        <v>19</v>
      </c>
      <c r="Q857">
        <v>0</v>
      </c>
      <c r="R857">
        <v>0</v>
      </c>
    </row>
    <row r="858" spans="1:18" x14ac:dyDescent="0.25">
      <c r="A858">
        <v>857</v>
      </c>
      <c r="B858" t="s">
        <v>23</v>
      </c>
      <c r="C858" s="1">
        <v>0.95</v>
      </c>
      <c r="D858" s="1">
        <v>0.92</v>
      </c>
      <c r="E858" s="1">
        <v>0.67</v>
      </c>
      <c r="F858">
        <v>7.66</v>
      </c>
      <c r="G858">
        <v>54</v>
      </c>
      <c r="H858">
        <v>53</v>
      </c>
      <c r="I858">
        <v>49</v>
      </c>
      <c r="J858">
        <v>0</v>
      </c>
      <c r="K858">
        <v>0</v>
      </c>
      <c r="L858">
        <v>16</v>
      </c>
      <c r="M858">
        <v>5</v>
      </c>
      <c r="N858" s="1">
        <v>0.8</v>
      </c>
      <c r="O858">
        <v>4</v>
      </c>
      <c r="P858" t="s">
        <v>19</v>
      </c>
      <c r="Q858">
        <v>0</v>
      </c>
      <c r="R858">
        <v>0</v>
      </c>
    </row>
    <row r="859" spans="1:18" x14ac:dyDescent="0.25">
      <c r="A859">
        <v>858</v>
      </c>
      <c r="B859" t="s">
        <v>23</v>
      </c>
      <c r="C859" s="1">
        <v>0.91</v>
      </c>
      <c r="D859" s="1">
        <v>0.55000000000000004</v>
      </c>
      <c r="E859" s="1">
        <v>0.78</v>
      </c>
      <c r="F859">
        <v>8.81</v>
      </c>
      <c r="G859">
        <v>88</v>
      </c>
      <c r="H859">
        <v>44</v>
      </c>
      <c r="I859">
        <v>78</v>
      </c>
      <c r="J859">
        <v>3</v>
      </c>
      <c r="K859">
        <v>4</v>
      </c>
      <c r="L859">
        <v>4</v>
      </c>
      <c r="M859">
        <v>0</v>
      </c>
      <c r="N859" s="1">
        <v>0.68</v>
      </c>
      <c r="O859">
        <v>2</v>
      </c>
      <c r="P859" t="s">
        <v>18</v>
      </c>
      <c r="Q859">
        <v>0</v>
      </c>
      <c r="R859">
        <v>0</v>
      </c>
    </row>
    <row r="860" spans="1:18" x14ac:dyDescent="0.25">
      <c r="A860">
        <v>859</v>
      </c>
      <c r="B860" t="s">
        <v>22</v>
      </c>
      <c r="C860" s="1">
        <v>0.81</v>
      </c>
      <c r="D860" s="1">
        <v>0.85</v>
      </c>
      <c r="E860" s="1">
        <v>0.84</v>
      </c>
      <c r="F860">
        <v>9.27</v>
      </c>
      <c r="G860">
        <v>73</v>
      </c>
      <c r="H860">
        <v>86</v>
      </c>
      <c r="I860">
        <v>70</v>
      </c>
      <c r="J860">
        <v>2</v>
      </c>
      <c r="K860">
        <v>4</v>
      </c>
      <c r="L860">
        <v>2</v>
      </c>
      <c r="M860">
        <v>3</v>
      </c>
      <c r="N860" s="1">
        <v>0.99</v>
      </c>
      <c r="O860">
        <v>0</v>
      </c>
      <c r="P860" t="s">
        <v>18</v>
      </c>
      <c r="Q860">
        <v>1</v>
      </c>
      <c r="R860">
        <v>3.81</v>
      </c>
    </row>
    <row r="861" spans="1:18" x14ac:dyDescent="0.25">
      <c r="A861">
        <v>860</v>
      </c>
      <c r="B861" t="s">
        <v>23</v>
      </c>
      <c r="C861" s="1">
        <v>0.81</v>
      </c>
      <c r="D861" s="1">
        <v>0.73</v>
      </c>
      <c r="E861" s="1">
        <v>0.56000000000000005</v>
      </c>
      <c r="F861">
        <v>5.95</v>
      </c>
      <c r="G861">
        <v>78</v>
      </c>
      <c r="H861">
        <v>60</v>
      </c>
      <c r="I861">
        <v>57</v>
      </c>
      <c r="J861">
        <v>4</v>
      </c>
      <c r="K861">
        <v>4</v>
      </c>
      <c r="L861">
        <v>18</v>
      </c>
      <c r="M861">
        <v>2</v>
      </c>
      <c r="N861" s="1">
        <v>0.83</v>
      </c>
      <c r="O861">
        <v>0</v>
      </c>
      <c r="P861" t="s">
        <v>18</v>
      </c>
      <c r="Q861">
        <v>0</v>
      </c>
      <c r="R861">
        <v>0</v>
      </c>
    </row>
    <row r="862" spans="1:18" x14ac:dyDescent="0.25">
      <c r="A862">
        <v>861</v>
      </c>
      <c r="B862" t="s">
        <v>22</v>
      </c>
      <c r="C862" s="1">
        <v>0.55000000000000004</v>
      </c>
      <c r="D862" s="1">
        <v>0.61</v>
      </c>
      <c r="E862" s="1">
        <v>0.73</v>
      </c>
      <c r="F862">
        <v>7.15</v>
      </c>
      <c r="G862">
        <v>65</v>
      </c>
      <c r="H862">
        <v>54</v>
      </c>
      <c r="I862">
        <v>82</v>
      </c>
      <c r="J862">
        <v>4</v>
      </c>
      <c r="K862">
        <v>5</v>
      </c>
      <c r="L862">
        <v>7</v>
      </c>
      <c r="M862">
        <v>0</v>
      </c>
      <c r="N862" s="1">
        <v>0.67</v>
      </c>
      <c r="O862">
        <v>1</v>
      </c>
      <c r="P862" t="s">
        <v>18</v>
      </c>
      <c r="Q862">
        <v>0</v>
      </c>
      <c r="R862">
        <v>0</v>
      </c>
    </row>
    <row r="863" spans="1:18" x14ac:dyDescent="0.25">
      <c r="A863">
        <v>862</v>
      </c>
      <c r="B863" t="s">
        <v>23</v>
      </c>
      <c r="C863" s="1">
        <v>0.87</v>
      </c>
      <c r="D863" s="1">
        <v>0.92</v>
      </c>
      <c r="E863" s="1">
        <v>0.79</v>
      </c>
      <c r="F863">
        <v>8.84</v>
      </c>
      <c r="G863">
        <v>87</v>
      </c>
      <c r="H863">
        <v>95</v>
      </c>
      <c r="I863">
        <v>72</v>
      </c>
      <c r="J863">
        <v>1</v>
      </c>
      <c r="K863">
        <v>5</v>
      </c>
      <c r="L863">
        <v>10</v>
      </c>
      <c r="M863">
        <v>3</v>
      </c>
      <c r="N863" s="1">
        <v>0.83</v>
      </c>
      <c r="O863">
        <v>4</v>
      </c>
      <c r="P863" t="s">
        <v>18</v>
      </c>
      <c r="Q863">
        <v>0</v>
      </c>
      <c r="R863">
        <v>0</v>
      </c>
    </row>
    <row r="864" spans="1:18" x14ac:dyDescent="0.25">
      <c r="A864">
        <v>863</v>
      </c>
      <c r="B864" t="s">
        <v>22</v>
      </c>
      <c r="C864" s="1">
        <v>0.66</v>
      </c>
      <c r="D864" s="1">
        <v>0.72</v>
      </c>
      <c r="E864" s="1">
        <v>0.68</v>
      </c>
      <c r="F864">
        <v>7.36</v>
      </c>
      <c r="G864">
        <v>44</v>
      </c>
      <c r="H864">
        <v>75</v>
      </c>
      <c r="I864">
        <v>92</v>
      </c>
      <c r="J864">
        <v>2</v>
      </c>
      <c r="K864">
        <v>2</v>
      </c>
      <c r="L864">
        <v>2</v>
      </c>
      <c r="M864">
        <v>4</v>
      </c>
      <c r="N864" s="1">
        <v>0.83</v>
      </c>
      <c r="O864">
        <v>2</v>
      </c>
      <c r="P864" t="s">
        <v>18</v>
      </c>
      <c r="Q864">
        <v>1</v>
      </c>
      <c r="R864">
        <v>3.78</v>
      </c>
    </row>
    <row r="865" spans="1:18" x14ac:dyDescent="0.25">
      <c r="A865">
        <v>864</v>
      </c>
      <c r="B865" t="s">
        <v>22</v>
      </c>
      <c r="C865" s="1">
        <v>0.59</v>
      </c>
      <c r="D865" s="1">
        <v>0.76</v>
      </c>
      <c r="E865" s="1">
        <v>0.6</v>
      </c>
      <c r="F865">
        <v>6.93</v>
      </c>
      <c r="G865">
        <v>87</v>
      </c>
      <c r="H865">
        <v>72</v>
      </c>
      <c r="I865">
        <v>95</v>
      </c>
      <c r="J865">
        <v>1</v>
      </c>
      <c r="K865">
        <v>5</v>
      </c>
      <c r="L865">
        <v>2</v>
      </c>
      <c r="M865">
        <v>5</v>
      </c>
      <c r="N865" s="1">
        <v>0.69</v>
      </c>
      <c r="O865">
        <v>2</v>
      </c>
      <c r="P865" t="s">
        <v>18</v>
      </c>
      <c r="Q865">
        <v>0</v>
      </c>
      <c r="R865">
        <v>0</v>
      </c>
    </row>
    <row r="866" spans="1:18" x14ac:dyDescent="0.25">
      <c r="A866">
        <v>865</v>
      </c>
      <c r="B866" t="s">
        <v>22</v>
      </c>
      <c r="C866" s="1">
        <v>0.76</v>
      </c>
      <c r="D866" s="1">
        <v>0.94</v>
      </c>
      <c r="E866" s="1">
        <v>0.66</v>
      </c>
      <c r="F866">
        <v>7.27</v>
      </c>
      <c r="G866">
        <v>64</v>
      </c>
      <c r="H866">
        <v>56</v>
      </c>
      <c r="I866">
        <v>58</v>
      </c>
      <c r="J866">
        <v>1</v>
      </c>
      <c r="K866">
        <v>4</v>
      </c>
      <c r="L866">
        <v>0</v>
      </c>
      <c r="M866">
        <v>5</v>
      </c>
      <c r="N866" s="1">
        <v>0.94</v>
      </c>
      <c r="O866">
        <v>2</v>
      </c>
      <c r="P866" t="s">
        <v>18</v>
      </c>
      <c r="Q866">
        <v>0</v>
      </c>
      <c r="R866">
        <v>0</v>
      </c>
    </row>
    <row r="867" spans="1:18" x14ac:dyDescent="0.25">
      <c r="A867">
        <v>866</v>
      </c>
      <c r="B867" t="s">
        <v>23</v>
      </c>
      <c r="C867" s="1">
        <v>0.84</v>
      </c>
      <c r="D867" s="1">
        <v>0.86</v>
      </c>
      <c r="E867" s="1">
        <v>0.74</v>
      </c>
      <c r="F867">
        <v>8.09</v>
      </c>
      <c r="G867">
        <v>90</v>
      </c>
      <c r="H867">
        <v>96</v>
      </c>
      <c r="I867">
        <v>62</v>
      </c>
      <c r="J867">
        <v>1</v>
      </c>
      <c r="K867">
        <v>1</v>
      </c>
      <c r="L867">
        <v>23</v>
      </c>
      <c r="M867">
        <v>0</v>
      </c>
      <c r="N867" s="1">
        <v>0.63</v>
      </c>
      <c r="O867">
        <v>2</v>
      </c>
      <c r="P867" t="s">
        <v>18</v>
      </c>
      <c r="Q867">
        <v>1</v>
      </c>
      <c r="R867">
        <v>5.98</v>
      </c>
    </row>
    <row r="868" spans="1:18" x14ac:dyDescent="0.25">
      <c r="A868">
        <v>867</v>
      </c>
      <c r="B868" t="s">
        <v>23</v>
      </c>
      <c r="C868" s="1">
        <v>0.7</v>
      </c>
      <c r="D868" s="1">
        <v>0.55000000000000004</v>
      </c>
      <c r="E868" s="1">
        <v>0.77</v>
      </c>
      <c r="F868">
        <v>9.8000000000000007</v>
      </c>
      <c r="G868">
        <v>73</v>
      </c>
      <c r="H868">
        <v>59</v>
      </c>
      <c r="I868">
        <v>44</v>
      </c>
      <c r="J868">
        <v>2</v>
      </c>
      <c r="K868">
        <v>5</v>
      </c>
      <c r="L868">
        <v>12</v>
      </c>
      <c r="M868">
        <v>1</v>
      </c>
      <c r="N868" s="1">
        <v>0.68</v>
      </c>
      <c r="O868">
        <v>1</v>
      </c>
      <c r="P868" t="s">
        <v>19</v>
      </c>
      <c r="Q868">
        <v>0</v>
      </c>
      <c r="R868">
        <v>0</v>
      </c>
    </row>
    <row r="869" spans="1:18" x14ac:dyDescent="0.25">
      <c r="A869">
        <v>868</v>
      </c>
      <c r="B869" t="s">
        <v>22</v>
      </c>
      <c r="C869" s="1">
        <v>0.74</v>
      </c>
      <c r="D869" s="1">
        <v>0.5</v>
      </c>
      <c r="E869" s="1">
        <v>0.84</v>
      </c>
      <c r="F869">
        <v>7.62</v>
      </c>
      <c r="G869">
        <v>86</v>
      </c>
      <c r="H869">
        <v>40</v>
      </c>
      <c r="I869">
        <v>99</v>
      </c>
      <c r="J869">
        <v>1</v>
      </c>
      <c r="K869">
        <v>2</v>
      </c>
      <c r="L869">
        <v>9</v>
      </c>
      <c r="M869">
        <v>3</v>
      </c>
      <c r="N869" s="1">
        <v>0.7</v>
      </c>
      <c r="O869">
        <v>5</v>
      </c>
      <c r="P869" t="s">
        <v>18</v>
      </c>
      <c r="Q869">
        <v>0</v>
      </c>
      <c r="R869">
        <v>0</v>
      </c>
    </row>
    <row r="870" spans="1:18" x14ac:dyDescent="0.25">
      <c r="A870">
        <v>869</v>
      </c>
      <c r="B870" t="s">
        <v>23</v>
      </c>
      <c r="C870" s="1">
        <v>0.77</v>
      </c>
      <c r="D870" s="1">
        <v>0.55000000000000004</v>
      </c>
      <c r="E870" s="1">
        <v>0.84</v>
      </c>
      <c r="F870">
        <v>6.4</v>
      </c>
      <c r="G870">
        <v>43</v>
      </c>
      <c r="H870">
        <v>55</v>
      </c>
      <c r="I870">
        <v>65</v>
      </c>
      <c r="J870">
        <v>4</v>
      </c>
      <c r="K870">
        <v>2</v>
      </c>
      <c r="L870">
        <v>5</v>
      </c>
      <c r="M870">
        <v>1</v>
      </c>
      <c r="N870" s="1">
        <v>0.72</v>
      </c>
      <c r="O870">
        <v>5</v>
      </c>
      <c r="P870" t="s">
        <v>18</v>
      </c>
      <c r="Q870">
        <v>0</v>
      </c>
      <c r="R870">
        <v>0</v>
      </c>
    </row>
    <row r="871" spans="1:18" x14ac:dyDescent="0.25">
      <c r="A871">
        <v>870</v>
      </c>
      <c r="B871" t="s">
        <v>22</v>
      </c>
      <c r="C871" s="1">
        <v>0.64</v>
      </c>
      <c r="D871" s="1">
        <v>0.71</v>
      </c>
      <c r="E871" s="1">
        <v>0.84</v>
      </c>
      <c r="F871">
        <v>6.2</v>
      </c>
      <c r="G871">
        <v>73</v>
      </c>
      <c r="H871">
        <v>84</v>
      </c>
      <c r="I871">
        <v>68</v>
      </c>
      <c r="J871">
        <v>1</v>
      </c>
      <c r="K871">
        <v>3</v>
      </c>
      <c r="L871">
        <v>10</v>
      </c>
      <c r="M871">
        <v>5</v>
      </c>
      <c r="N871" s="1">
        <v>0.86</v>
      </c>
      <c r="O871">
        <v>5</v>
      </c>
      <c r="P871" t="s">
        <v>18</v>
      </c>
      <c r="Q871">
        <v>0</v>
      </c>
      <c r="R871">
        <v>0</v>
      </c>
    </row>
    <row r="872" spans="1:18" x14ac:dyDescent="0.25">
      <c r="A872">
        <v>871</v>
      </c>
      <c r="B872" t="s">
        <v>23</v>
      </c>
      <c r="C872" s="1">
        <v>0.53</v>
      </c>
      <c r="D872" s="1">
        <v>0.9</v>
      </c>
      <c r="E872" s="1">
        <v>0.84</v>
      </c>
      <c r="F872">
        <v>5.68</v>
      </c>
      <c r="G872">
        <v>66</v>
      </c>
      <c r="H872">
        <v>57</v>
      </c>
      <c r="I872">
        <v>63</v>
      </c>
      <c r="J872">
        <v>2</v>
      </c>
      <c r="K872">
        <v>4</v>
      </c>
      <c r="L872">
        <v>7</v>
      </c>
      <c r="M872">
        <v>5</v>
      </c>
      <c r="N872" s="1">
        <v>0.89</v>
      </c>
      <c r="O872">
        <v>1</v>
      </c>
      <c r="P872" t="s">
        <v>19</v>
      </c>
      <c r="Q872">
        <v>0</v>
      </c>
      <c r="R872">
        <v>0</v>
      </c>
    </row>
    <row r="873" spans="1:18" x14ac:dyDescent="0.25">
      <c r="A873">
        <v>872</v>
      </c>
      <c r="B873" t="s">
        <v>22</v>
      </c>
      <c r="C873" s="1">
        <v>0.78</v>
      </c>
      <c r="D873" s="1">
        <v>0.73</v>
      </c>
      <c r="E873" s="1">
        <v>0.88</v>
      </c>
      <c r="F873">
        <v>7.9</v>
      </c>
      <c r="G873">
        <v>94</v>
      </c>
      <c r="H873">
        <v>49</v>
      </c>
      <c r="I873">
        <v>45</v>
      </c>
      <c r="J873">
        <v>2</v>
      </c>
      <c r="K873">
        <v>1</v>
      </c>
      <c r="L873">
        <v>18</v>
      </c>
      <c r="M873">
        <v>4</v>
      </c>
      <c r="N873" s="1">
        <v>0.98</v>
      </c>
      <c r="O873">
        <v>4</v>
      </c>
      <c r="P873" t="s">
        <v>18</v>
      </c>
      <c r="Q873">
        <v>0</v>
      </c>
      <c r="R873">
        <v>0</v>
      </c>
    </row>
    <row r="874" spans="1:18" x14ac:dyDescent="0.25">
      <c r="A874">
        <v>873</v>
      </c>
      <c r="B874" t="s">
        <v>22</v>
      </c>
      <c r="C874" s="1">
        <v>0.57999999999999996</v>
      </c>
      <c r="D874" s="1">
        <v>0.74</v>
      </c>
      <c r="E874" s="1">
        <v>0.7</v>
      </c>
      <c r="F874">
        <v>7.84</v>
      </c>
      <c r="G874">
        <v>81</v>
      </c>
      <c r="H874">
        <v>62</v>
      </c>
      <c r="I874">
        <v>93</v>
      </c>
      <c r="J874">
        <v>3</v>
      </c>
      <c r="K874">
        <v>1</v>
      </c>
      <c r="L874">
        <v>10</v>
      </c>
      <c r="M874">
        <v>4</v>
      </c>
      <c r="N874" s="1">
        <v>0.71</v>
      </c>
      <c r="O874">
        <v>3</v>
      </c>
      <c r="P874" t="s">
        <v>18</v>
      </c>
      <c r="Q874">
        <v>0</v>
      </c>
      <c r="R874">
        <v>0</v>
      </c>
    </row>
    <row r="875" spans="1:18" x14ac:dyDescent="0.25">
      <c r="A875">
        <v>874</v>
      </c>
      <c r="B875" t="s">
        <v>23</v>
      </c>
      <c r="C875" s="1">
        <v>0.76</v>
      </c>
      <c r="D875" s="1">
        <v>0.64</v>
      </c>
      <c r="E875" s="1">
        <v>0.78</v>
      </c>
      <c r="F875">
        <v>6.38</v>
      </c>
      <c r="G875">
        <v>93</v>
      </c>
      <c r="H875">
        <v>57</v>
      </c>
      <c r="I875">
        <v>78</v>
      </c>
      <c r="J875">
        <v>1</v>
      </c>
      <c r="K875">
        <v>3</v>
      </c>
      <c r="L875">
        <v>5</v>
      </c>
      <c r="M875">
        <v>2</v>
      </c>
      <c r="N875" s="1">
        <v>0.78</v>
      </c>
      <c r="O875">
        <v>1</v>
      </c>
      <c r="P875" t="s">
        <v>19</v>
      </c>
      <c r="Q875">
        <v>0</v>
      </c>
      <c r="R875">
        <v>0</v>
      </c>
    </row>
    <row r="876" spans="1:18" x14ac:dyDescent="0.25">
      <c r="A876">
        <v>875</v>
      </c>
      <c r="B876" t="s">
        <v>22</v>
      </c>
      <c r="C876" s="1">
        <v>0.75</v>
      </c>
      <c r="D876" s="1">
        <v>0.75</v>
      </c>
      <c r="E876" s="1">
        <v>0.68</v>
      </c>
      <c r="F876">
        <v>8.49</v>
      </c>
      <c r="G876">
        <v>95</v>
      </c>
      <c r="H876">
        <v>88</v>
      </c>
      <c r="I876">
        <v>94</v>
      </c>
      <c r="J876">
        <v>2</v>
      </c>
      <c r="K876">
        <v>1</v>
      </c>
      <c r="L876">
        <v>11</v>
      </c>
      <c r="M876">
        <v>5</v>
      </c>
      <c r="N876" s="1">
        <v>0.99</v>
      </c>
      <c r="O876">
        <v>2</v>
      </c>
      <c r="P876" t="s">
        <v>18</v>
      </c>
      <c r="Q876">
        <v>1</v>
      </c>
      <c r="R876">
        <v>4.92</v>
      </c>
    </row>
    <row r="877" spans="1:18" x14ac:dyDescent="0.25">
      <c r="A877">
        <v>876</v>
      </c>
      <c r="B877" t="s">
        <v>23</v>
      </c>
      <c r="C877" s="1">
        <v>0.68</v>
      </c>
      <c r="D877" s="1">
        <v>0.56999999999999995</v>
      </c>
      <c r="E877" s="1">
        <v>0.8</v>
      </c>
      <c r="F877">
        <v>8.69</v>
      </c>
      <c r="G877">
        <v>68</v>
      </c>
      <c r="H877">
        <v>97</v>
      </c>
      <c r="I877">
        <v>43</v>
      </c>
      <c r="J877">
        <v>1</v>
      </c>
      <c r="K877">
        <v>2</v>
      </c>
      <c r="L877">
        <v>17</v>
      </c>
      <c r="M877">
        <v>4</v>
      </c>
      <c r="N877" s="1">
        <v>0.63</v>
      </c>
      <c r="O877">
        <v>5</v>
      </c>
      <c r="P877" t="s">
        <v>19</v>
      </c>
      <c r="Q877">
        <v>0</v>
      </c>
      <c r="R877">
        <v>0</v>
      </c>
    </row>
    <row r="878" spans="1:18" x14ac:dyDescent="0.25">
      <c r="A878">
        <v>877</v>
      </c>
      <c r="B878" t="s">
        <v>22</v>
      </c>
      <c r="C878" s="1">
        <v>0.77</v>
      </c>
      <c r="D878" s="1">
        <v>0.73</v>
      </c>
      <c r="E878" s="1">
        <v>0.62</v>
      </c>
      <c r="F878">
        <v>6.61</v>
      </c>
      <c r="G878">
        <v>44</v>
      </c>
      <c r="H878">
        <v>48</v>
      </c>
      <c r="I878">
        <v>97</v>
      </c>
      <c r="J878">
        <v>0</v>
      </c>
      <c r="K878">
        <v>0</v>
      </c>
      <c r="L878">
        <v>2</v>
      </c>
      <c r="M878">
        <v>2</v>
      </c>
      <c r="N878" s="1">
        <v>0.93</v>
      </c>
      <c r="O878">
        <v>5</v>
      </c>
      <c r="P878" t="s">
        <v>19</v>
      </c>
      <c r="Q878">
        <v>0</v>
      </c>
      <c r="R878">
        <v>0</v>
      </c>
    </row>
    <row r="879" spans="1:18" x14ac:dyDescent="0.25">
      <c r="A879">
        <v>878</v>
      </c>
      <c r="B879" t="s">
        <v>22</v>
      </c>
      <c r="C879" s="1">
        <v>0.66</v>
      </c>
      <c r="D879" s="1">
        <v>0.87</v>
      </c>
      <c r="E879" s="1">
        <v>0.68</v>
      </c>
      <c r="F879">
        <v>6.98</v>
      </c>
      <c r="G879">
        <v>57</v>
      </c>
      <c r="H879">
        <v>85</v>
      </c>
      <c r="I879">
        <v>87</v>
      </c>
      <c r="J879">
        <v>4</v>
      </c>
      <c r="K879">
        <v>2</v>
      </c>
      <c r="L879">
        <v>12</v>
      </c>
      <c r="M879">
        <v>3</v>
      </c>
      <c r="N879" s="1">
        <v>0.82</v>
      </c>
      <c r="O879">
        <v>4</v>
      </c>
      <c r="P879" t="s">
        <v>18</v>
      </c>
      <c r="Q879">
        <v>0</v>
      </c>
      <c r="R879">
        <v>0</v>
      </c>
    </row>
    <row r="880" spans="1:18" x14ac:dyDescent="0.25">
      <c r="A880">
        <v>879</v>
      </c>
      <c r="B880" t="s">
        <v>23</v>
      </c>
      <c r="C880" s="1">
        <v>0.92</v>
      </c>
      <c r="D880" s="1">
        <v>0.55000000000000004</v>
      </c>
      <c r="E880" s="1">
        <v>0.85</v>
      </c>
      <c r="F880">
        <v>9.76</v>
      </c>
      <c r="G880">
        <v>43</v>
      </c>
      <c r="H880">
        <v>92</v>
      </c>
      <c r="I880">
        <v>99</v>
      </c>
      <c r="J880">
        <v>4</v>
      </c>
      <c r="K880">
        <v>5</v>
      </c>
      <c r="L880">
        <v>3</v>
      </c>
      <c r="M880">
        <v>1</v>
      </c>
      <c r="N880" s="1">
        <v>0.85</v>
      </c>
      <c r="O880">
        <v>2</v>
      </c>
      <c r="P880" t="s">
        <v>18</v>
      </c>
      <c r="Q880">
        <v>1</v>
      </c>
      <c r="R880">
        <v>11.28</v>
      </c>
    </row>
    <row r="881" spans="1:18" x14ac:dyDescent="0.25">
      <c r="A881">
        <v>880</v>
      </c>
      <c r="B881" t="s">
        <v>23</v>
      </c>
      <c r="C881" s="1">
        <v>0.9</v>
      </c>
      <c r="D881" s="1">
        <v>0.84</v>
      </c>
      <c r="E881" s="1">
        <v>0.56000000000000005</v>
      </c>
      <c r="F881">
        <v>7.11</v>
      </c>
      <c r="G881">
        <v>40</v>
      </c>
      <c r="H881">
        <v>69</v>
      </c>
      <c r="I881">
        <v>81</v>
      </c>
      <c r="J881">
        <v>1</v>
      </c>
      <c r="K881">
        <v>0</v>
      </c>
      <c r="L881">
        <v>8</v>
      </c>
      <c r="M881">
        <v>3</v>
      </c>
      <c r="N881" s="1">
        <v>0.66</v>
      </c>
      <c r="O881">
        <v>1</v>
      </c>
      <c r="P881" t="s">
        <v>19</v>
      </c>
      <c r="Q881">
        <v>1</v>
      </c>
      <c r="R881">
        <v>10.82</v>
      </c>
    </row>
    <row r="882" spans="1:18" x14ac:dyDescent="0.25">
      <c r="A882">
        <v>881</v>
      </c>
      <c r="B882" t="s">
        <v>23</v>
      </c>
      <c r="C882" s="1">
        <v>0.91</v>
      </c>
      <c r="D882" s="1">
        <v>0.91</v>
      </c>
      <c r="E882" s="1">
        <v>0.57999999999999996</v>
      </c>
      <c r="F882">
        <v>8.77</v>
      </c>
      <c r="G882">
        <v>89</v>
      </c>
      <c r="H882">
        <v>52</v>
      </c>
      <c r="I882">
        <v>65</v>
      </c>
      <c r="J882">
        <v>4</v>
      </c>
      <c r="K882">
        <v>1</v>
      </c>
      <c r="L882">
        <v>15</v>
      </c>
      <c r="M882">
        <v>1</v>
      </c>
      <c r="N882" s="1">
        <v>0.77</v>
      </c>
      <c r="O882">
        <v>5</v>
      </c>
      <c r="P882" t="s">
        <v>18</v>
      </c>
      <c r="Q882">
        <v>0</v>
      </c>
      <c r="R882">
        <v>0</v>
      </c>
    </row>
    <row r="883" spans="1:18" x14ac:dyDescent="0.25">
      <c r="A883">
        <v>882</v>
      </c>
      <c r="B883" t="s">
        <v>22</v>
      </c>
      <c r="C883" s="1">
        <v>0.69</v>
      </c>
      <c r="D883" s="1">
        <v>0.5</v>
      </c>
      <c r="E883" s="1">
        <v>0.55000000000000004</v>
      </c>
      <c r="F883">
        <v>7.45</v>
      </c>
      <c r="G883">
        <v>59</v>
      </c>
      <c r="H883">
        <v>91</v>
      </c>
      <c r="I883">
        <v>54</v>
      </c>
      <c r="J883">
        <v>4</v>
      </c>
      <c r="K883">
        <v>4</v>
      </c>
      <c r="L883">
        <v>11</v>
      </c>
      <c r="M883">
        <v>0</v>
      </c>
      <c r="N883" s="1">
        <v>0.63</v>
      </c>
      <c r="O883">
        <v>4</v>
      </c>
      <c r="P883" t="s">
        <v>19</v>
      </c>
      <c r="Q883">
        <v>0</v>
      </c>
      <c r="R883">
        <v>0</v>
      </c>
    </row>
    <row r="884" spans="1:18" x14ac:dyDescent="0.25">
      <c r="A884">
        <v>883</v>
      </c>
      <c r="B884" t="s">
        <v>23</v>
      </c>
      <c r="C884" s="1">
        <v>0.94</v>
      </c>
      <c r="D884" s="1">
        <v>0.85</v>
      </c>
      <c r="E884" s="1">
        <v>0.74</v>
      </c>
      <c r="F884">
        <v>8.91</v>
      </c>
      <c r="G884">
        <v>45</v>
      </c>
      <c r="H884">
        <v>91</v>
      </c>
      <c r="I884">
        <v>52</v>
      </c>
      <c r="J884">
        <v>0</v>
      </c>
      <c r="K884">
        <v>0</v>
      </c>
      <c r="L884">
        <v>19</v>
      </c>
      <c r="M884">
        <v>3</v>
      </c>
      <c r="N884" s="1">
        <v>0.67</v>
      </c>
      <c r="O884">
        <v>2</v>
      </c>
      <c r="P884" t="s">
        <v>18</v>
      </c>
      <c r="Q884">
        <v>0</v>
      </c>
      <c r="R884">
        <v>0</v>
      </c>
    </row>
    <row r="885" spans="1:18" x14ac:dyDescent="0.25">
      <c r="A885">
        <v>884</v>
      </c>
      <c r="B885" t="s">
        <v>22</v>
      </c>
      <c r="C885" s="1">
        <v>0.89</v>
      </c>
      <c r="D885" s="1">
        <v>0.61</v>
      </c>
      <c r="E885" s="1">
        <v>0.68</v>
      </c>
      <c r="F885">
        <v>8.81</v>
      </c>
      <c r="G885">
        <v>59</v>
      </c>
      <c r="H885">
        <v>70</v>
      </c>
      <c r="I885">
        <v>79</v>
      </c>
      <c r="J885">
        <v>4</v>
      </c>
      <c r="K885">
        <v>2</v>
      </c>
      <c r="L885">
        <v>6</v>
      </c>
      <c r="M885">
        <v>0</v>
      </c>
      <c r="N885" s="1">
        <v>0.81</v>
      </c>
      <c r="O885">
        <v>5</v>
      </c>
      <c r="P885" t="s">
        <v>19</v>
      </c>
      <c r="Q885">
        <v>0</v>
      </c>
      <c r="R885">
        <v>0</v>
      </c>
    </row>
    <row r="886" spans="1:18" x14ac:dyDescent="0.25">
      <c r="A886">
        <v>885</v>
      </c>
      <c r="B886" t="s">
        <v>22</v>
      </c>
      <c r="C886" s="1">
        <v>0.88</v>
      </c>
      <c r="D886" s="1">
        <v>0.87</v>
      </c>
      <c r="E886" s="1">
        <v>0.79</v>
      </c>
      <c r="F886">
        <v>8.3699999999999992</v>
      </c>
      <c r="G886">
        <v>59</v>
      </c>
      <c r="H886">
        <v>85</v>
      </c>
      <c r="I886">
        <v>61</v>
      </c>
      <c r="J886">
        <v>4</v>
      </c>
      <c r="K886">
        <v>2</v>
      </c>
      <c r="L886">
        <v>11</v>
      </c>
      <c r="M886">
        <v>1</v>
      </c>
      <c r="N886" s="1">
        <v>0.85</v>
      </c>
      <c r="O886">
        <v>3</v>
      </c>
      <c r="P886" t="s">
        <v>18</v>
      </c>
      <c r="Q886">
        <v>0</v>
      </c>
      <c r="R886">
        <v>0</v>
      </c>
    </row>
    <row r="887" spans="1:18" x14ac:dyDescent="0.25">
      <c r="A887">
        <v>886</v>
      </c>
      <c r="B887" t="s">
        <v>23</v>
      </c>
      <c r="C887" s="1">
        <v>0.72</v>
      </c>
      <c r="D887" s="1">
        <v>0.6</v>
      </c>
      <c r="E887" s="1">
        <v>0.79</v>
      </c>
      <c r="F887">
        <v>9.18</v>
      </c>
      <c r="G887">
        <v>85</v>
      </c>
      <c r="H887">
        <v>82</v>
      </c>
      <c r="I887">
        <v>98</v>
      </c>
      <c r="J887">
        <v>2</v>
      </c>
      <c r="K887">
        <v>5</v>
      </c>
      <c r="L887">
        <v>7</v>
      </c>
      <c r="M887">
        <v>5</v>
      </c>
      <c r="N887" s="1">
        <v>0.72</v>
      </c>
      <c r="O887">
        <v>0</v>
      </c>
      <c r="P887" t="s">
        <v>19</v>
      </c>
      <c r="Q887">
        <v>1</v>
      </c>
      <c r="R887">
        <v>13.95</v>
      </c>
    </row>
    <row r="888" spans="1:18" x14ac:dyDescent="0.25">
      <c r="A888">
        <v>887</v>
      </c>
      <c r="B888" t="s">
        <v>23</v>
      </c>
      <c r="C888" s="1">
        <v>0.81</v>
      </c>
      <c r="D888" s="1">
        <v>0.61</v>
      </c>
      <c r="E888" s="1">
        <v>0.56999999999999995</v>
      </c>
      <c r="F888">
        <v>9.5399999999999991</v>
      </c>
      <c r="G888">
        <v>66</v>
      </c>
      <c r="H888">
        <v>52</v>
      </c>
      <c r="I888">
        <v>52</v>
      </c>
      <c r="J888">
        <v>4</v>
      </c>
      <c r="K888">
        <v>2</v>
      </c>
      <c r="L888">
        <v>20</v>
      </c>
      <c r="M888">
        <v>5</v>
      </c>
      <c r="N888" s="1">
        <v>0.76</v>
      </c>
      <c r="O888">
        <v>0</v>
      </c>
      <c r="P888" t="s">
        <v>19</v>
      </c>
      <c r="Q888">
        <v>0</v>
      </c>
      <c r="R888">
        <v>0</v>
      </c>
    </row>
    <row r="889" spans="1:18" x14ac:dyDescent="0.25">
      <c r="A889">
        <v>888</v>
      </c>
      <c r="B889" t="s">
        <v>22</v>
      </c>
      <c r="C889" s="1">
        <v>0.82</v>
      </c>
      <c r="D889" s="1">
        <v>0.91</v>
      </c>
      <c r="E889" s="1">
        <v>0.59</v>
      </c>
      <c r="F889">
        <v>7.99</v>
      </c>
      <c r="G889">
        <v>65</v>
      </c>
      <c r="H889">
        <v>71</v>
      </c>
      <c r="I889">
        <v>95</v>
      </c>
      <c r="J889">
        <v>1</v>
      </c>
      <c r="K889">
        <v>5</v>
      </c>
      <c r="L889">
        <v>14</v>
      </c>
      <c r="M889">
        <v>2</v>
      </c>
      <c r="N889" s="1">
        <v>0.95</v>
      </c>
      <c r="O889">
        <v>5</v>
      </c>
      <c r="P889" t="s">
        <v>19</v>
      </c>
      <c r="Q889">
        <v>0</v>
      </c>
      <c r="R889">
        <v>0</v>
      </c>
    </row>
    <row r="890" spans="1:18" x14ac:dyDescent="0.25">
      <c r="A890">
        <v>889</v>
      </c>
      <c r="B890" t="s">
        <v>22</v>
      </c>
      <c r="C890" s="1">
        <v>0.95</v>
      </c>
      <c r="D890" s="1">
        <v>0.88</v>
      </c>
      <c r="E890" s="1">
        <v>0.8</v>
      </c>
      <c r="F890">
        <v>6.52</v>
      </c>
      <c r="G890">
        <v>71</v>
      </c>
      <c r="H890">
        <v>56</v>
      </c>
      <c r="I890">
        <v>78</v>
      </c>
      <c r="J890">
        <v>4</v>
      </c>
      <c r="K890">
        <v>2</v>
      </c>
      <c r="L890">
        <v>1</v>
      </c>
      <c r="M890">
        <v>3</v>
      </c>
      <c r="N890" s="1">
        <v>0.74</v>
      </c>
      <c r="O890">
        <v>2</v>
      </c>
      <c r="P890" t="s">
        <v>18</v>
      </c>
      <c r="Q890">
        <v>0</v>
      </c>
      <c r="R890">
        <v>0</v>
      </c>
    </row>
    <row r="891" spans="1:18" x14ac:dyDescent="0.25">
      <c r="A891">
        <v>890</v>
      </c>
      <c r="B891" t="s">
        <v>23</v>
      </c>
      <c r="C891" s="1">
        <v>0.54</v>
      </c>
      <c r="D891" s="1">
        <v>0.56000000000000005</v>
      </c>
      <c r="E891" s="1">
        <v>0.57999999999999996</v>
      </c>
      <c r="F891">
        <v>7.21</v>
      </c>
      <c r="G891">
        <v>49</v>
      </c>
      <c r="H891">
        <v>42</v>
      </c>
      <c r="I891">
        <v>56</v>
      </c>
      <c r="J891">
        <v>1</v>
      </c>
      <c r="K891">
        <v>3</v>
      </c>
      <c r="L891">
        <v>10</v>
      </c>
      <c r="M891">
        <v>3</v>
      </c>
      <c r="N891" s="1">
        <v>0.77</v>
      </c>
      <c r="O891">
        <v>5</v>
      </c>
      <c r="P891" t="s">
        <v>19</v>
      </c>
      <c r="Q891">
        <v>0</v>
      </c>
      <c r="R891">
        <v>0</v>
      </c>
    </row>
    <row r="892" spans="1:18" x14ac:dyDescent="0.25">
      <c r="A892">
        <v>891</v>
      </c>
      <c r="B892" t="s">
        <v>23</v>
      </c>
      <c r="C892" s="1">
        <v>0.92</v>
      </c>
      <c r="D892" s="1">
        <v>0.6</v>
      </c>
      <c r="E892" s="1">
        <v>0.61</v>
      </c>
      <c r="F892">
        <v>8.76</v>
      </c>
      <c r="G892">
        <v>57</v>
      </c>
      <c r="H892">
        <v>40</v>
      </c>
      <c r="I892">
        <v>75</v>
      </c>
      <c r="J892">
        <v>4</v>
      </c>
      <c r="K892">
        <v>1</v>
      </c>
      <c r="L892">
        <v>23</v>
      </c>
      <c r="M892">
        <v>2</v>
      </c>
      <c r="N892" s="1">
        <v>0.86</v>
      </c>
      <c r="O892">
        <v>0</v>
      </c>
      <c r="P892" t="s">
        <v>18</v>
      </c>
      <c r="Q892">
        <v>0</v>
      </c>
      <c r="R892">
        <v>0</v>
      </c>
    </row>
    <row r="893" spans="1:18" x14ac:dyDescent="0.25">
      <c r="A893">
        <v>892</v>
      </c>
      <c r="B893" t="s">
        <v>23</v>
      </c>
      <c r="C893" s="1">
        <v>0.83</v>
      </c>
      <c r="D893" s="1">
        <v>0.85</v>
      </c>
      <c r="E893" s="1">
        <v>0.84</v>
      </c>
      <c r="F893">
        <v>8.3000000000000007</v>
      </c>
      <c r="G893">
        <v>80</v>
      </c>
      <c r="H893">
        <v>92</v>
      </c>
      <c r="I893">
        <v>78</v>
      </c>
      <c r="J893">
        <v>1</v>
      </c>
      <c r="K893">
        <v>4</v>
      </c>
      <c r="L893">
        <v>20</v>
      </c>
      <c r="M893">
        <v>2</v>
      </c>
      <c r="N893" s="1">
        <v>0.65</v>
      </c>
      <c r="O893">
        <v>5</v>
      </c>
      <c r="P893" t="s">
        <v>18</v>
      </c>
      <c r="Q893">
        <v>0</v>
      </c>
      <c r="R893">
        <v>0</v>
      </c>
    </row>
    <row r="894" spans="1:18" x14ac:dyDescent="0.25">
      <c r="A894">
        <v>893</v>
      </c>
      <c r="B894" t="s">
        <v>23</v>
      </c>
      <c r="C894" s="1">
        <v>0.89</v>
      </c>
      <c r="D894" s="1">
        <v>0.8</v>
      </c>
      <c r="E894" s="1">
        <v>0.84</v>
      </c>
      <c r="F894">
        <v>6.26</v>
      </c>
      <c r="G894">
        <v>51</v>
      </c>
      <c r="H894">
        <v>44</v>
      </c>
      <c r="I894">
        <v>87</v>
      </c>
      <c r="J894">
        <v>4</v>
      </c>
      <c r="K894">
        <v>5</v>
      </c>
      <c r="L894">
        <v>4</v>
      </c>
      <c r="M894">
        <v>4</v>
      </c>
      <c r="N894" s="1">
        <v>0.93</v>
      </c>
      <c r="O894">
        <v>5</v>
      </c>
      <c r="P894" t="s">
        <v>19</v>
      </c>
      <c r="Q894">
        <v>0</v>
      </c>
      <c r="R894">
        <v>0</v>
      </c>
    </row>
    <row r="895" spans="1:18" x14ac:dyDescent="0.25">
      <c r="A895">
        <v>894</v>
      </c>
      <c r="B895" t="s">
        <v>23</v>
      </c>
      <c r="C895" s="1">
        <v>0.6</v>
      </c>
      <c r="D895" s="1">
        <v>0.82</v>
      </c>
      <c r="E895" s="1">
        <v>0.73</v>
      </c>
      <c r="F895">
        <v>5.72</v>
      </c>
      <c r="G895">
        <v>49</v>
      </c>
      <c r="H895">
        <v>71</v>
      </c>
      <c r="I895">
        <v>64</v>
      </c>
      <c r="J895">
        <v>1</v>
      </c>
      <c r="K895">
        <v>3</v>
      </c>
      <c r="L895">
        <v>22</v>
      </c>
      <c r="M895">
        <v>5</v>
      </c>
      <c r="N895" s="1">
        <v>0.64</v>
      </c>
      <c r="O895">
        <v>3</v>
      </c>
      <c r="P895" t="s">
        <v>19</v>
      </c>
      <c r="Q895">
        <v>0</v>
      </c>
      <c r="R895">
        <v>0</v>
      </c>
    </row>
    <row r="896" spans="1:18" x14ac:dyDescent="0.25">
      <c r="A896">
        <v>895</v>
      </c>
      <c r="B896" t="s">
        <v>22</v>
      </c>
      <c r="C896" s="1">
        <v>0.52</v>
      </c>
      <c r="D896" s="1">
        <v>0.62</v>
      </c>
      <c r="E896" s="1">
        <v>0.89</v>
      </c>
      <c r="F896">
        <v>8.44</v>
      </c>
      <c r="G896">
        <v>63</v>
      </c>
      <c r="H896">
        <v>64</v>
      </c>
      <c r="I896">
        <v>73</v>
      </c>
      <c r="J896">
        <v>4</v>
      </c>
      <c r="K896">
        <v>1</v>
      </c>
      <c r="L896">
        <v>5</v>
      </c>
      <c r="M896">
        <v>4</v>
      </c>
      <c r="N896" s="1">
        <v>0.71</v>
      </c>
      <c r="O896">
        <v>5</v>
      </c>
      <c r="P896" t="s">
        <v>18</v>
      </c>
      <c r="Q896">
        <v>0</v>
      </c>
      <c r="R896">
        <v>0</v>
      </c>
    </row>
    <row r="897" spans="1:18" x14ac:dyDescent="0.25">
      <c r="A897">
        <v>896</v>
      </c>
      <c r="B897" t="s">
        <v>22</v>
      </c>
      <c r="C897" s="1">
        <v>0.82</v>
      </c>
      <c r="D897" s="1">
        <v>0.67</v>
      </c>
      <c r="E897" s="1">
        <v>0.87</v>
      </c>
      <c r="F897">
        <v>6.58</v>
      </c>
      <c r="G897">
        <v>63</v>
      </c>
      <c r="H897">
        <v>84</v>
      </c>
      <c r="I897">
        <v>60</v>
      </c>
      <c r="J897">
        <v>0</v>
      </c>
      <c r="K897">
        <v>5</v>
      </c>
      <c r="L897">
        <v>18</v>
      </c>
      <c r="M897">
        <v>1</v>
      </c>
      <c r="N897" s="1">
        <v>0.88</v>
      </c>
      <c r="O897">
        <v>3</v>
      </c>
      <c r="P897" t="s">
        <v>19</v>
      </c>
      <c r="Q897">
        <v>0</v>
      </c>
      <c r="R897">
        <v>0</v>
      </c>
    </row>
    <row r="898" spans="1:18" x14ac:dyDescent="0.25">
      <c r="A898">
        <v>897</v>
      </c>
      <c r="B898" t="s">
        <v>22</v>
      </c>
      <c r="C898" s="1">
        <v>0.6</v>
      </c>
      <c r="D898" s="1">
        <v>0.9</v>
      </c>
      <c r="E898" s="1">
        <v>0.87</v>
      </c>
      <c r="F898">
        <v>7.65</v>
      </c>
      <c r="G898">
        <v>92</v>
      </c>
      <c r="H898">
        <v>95</v>
      </c>
      <c r="I898">
        <v>64</v>
      </c>
      <c r="J898">
        <v>2</v>
      </c>
      <c r="K898">
        <v>0</v>
      </c>
      <c r="L898">
        <v>13</v>
      </c>
      <c r="M898">
        <v>5</v>
      </c>
      <c r="N898" s="1">
        <v>0.96</v>
      </c>
      <c r="O898">
        <v>2</v>
      </c>
      <c r="P898" t="s">
        <v>19</v>
      </c>
      <c r="Q898">
        <v>1</v>
      </c>
      <c r="R898">
        <v>10.92</v>
      </c>
    </row>
    <row r="899" spans="1:18" x14ac:dyDescent="0.25">
      <c r="A899">
        <v>898</v>
      </c>
      <c r="B899" t="s">
        <v>22</v>
      </c>
      <c r="C899" s="1">
        <v>0.65</v>
      </c>
      <c r="D899" s="1">
        <v>0.73</v>
      </c>
      <c r="E899" s="1">
        <v>0.68</v>
      </c>
      <c r="F899">
        <v>8.7100000000000009</v>
      </c>
      <c r="G899">
        <v>90</v>
      </c>
      <c r="H899">
        <v>44</v>
      </c>
      <c r="I899">
        <v>64</v>
      </c>
      <c r="J899">
        <v>2</v>
      </c>
      <c r="K899">
        <v>3</v>
      </c>
      <c r="L899">
        <v>6</v>
      </c>
      <c r="M899">
        <v>3</v>
      </c>
      <c r="N899" s="1">
        <v>0.71</v>
      </c>
      <c r="O899">
        <v>3</v>
      </c>
      <c r="P899" t="s">
        <v>18</v>
      </c>
      <c r="Q899">
        <v>0</v>
      </c>
      <c r="R899">
        <v>0</v>
      </c>
    </row>
    <row r="900" spans="1:18" x14ac:dyDescent="0.25">
      <c r="A900">
        <v>899</v>
      </c>
      <c r="B900" t="s">
        <v>23</v>
      </c>
      <c r="C900" s="1">
        <v>0.67</v>
      </c>
      <c r="D900" s="1">
        <v>0.57999999999999996</v>
      </c>
      <c r="E900" s="1">
        <v>0.64</v>
      </c>
      <c r="F900">
        <v>7.92</v>
      </c>
      <c r="G900">
        <v>77</v>
      </c>
      <c r="H900">
        <v>76</v>
      </c>
      <c r="I900">
        <v>61</v>
      </c>
      <c r="J900">
        <v>2</v>
      </c>
      <c r="K900">
        <v>5</v>
      </c>
      <c r="L900">
        <v>11</v>
      </c>
      <c r="M900">
        <v>2</v>
      </c>
      <c r="N900" s="1">
        <v>0.84</v>
      </c>
      <c r="O900">
        <v>0</v>
      </c>
      <c r="P900" t="s">
        <v>19</v>
      </c>
      <c r="Q900">
        <v>1</v>
      </c>
      <c r="R900">
        <v>6.51</v>
      </c>
    </row>
    <row r="901" spans="1:18" x14ac:dyDescent="0.25">
      <c r="A901">
        <v>900</v>
      </c>
      <c r="B901" t="s">
        <v>23</v>
      </c>
      <c r="C901" s="1">
        <v>0.79</v>
      </c>
      <c r="D901" s="1">
        <v>0.8</v>
      </c>
      <c r="E901" s="1">
        <v>0.82</v>
      </c>
      <c r="F901">
        <v>5.86</v>
      </c>
      <c r="G901">
        <v>85</v>
      </c>
      <c r="H901">
        <v>62</v>
      </c>
      <c r="I901">
        <v>62</v>
      </c>
      <c r="J901">
        <v>2</v>
      </c>
      <c r="K901">
        <v>3</v>
      </c>
      <c r="L901">
        <v>16</v>
      </c>
      <c r="M901">
        <v>2</v>
      </c>
      <c r="N901" s="1">
        <v>0.93</v>
      </c>
      <c r="O901">
        <v>2</v>
      </c>
      <c r="P901" t="s">
        <v>18</v>
      </c>
      <c r="Q901">
        <v>0</v>
      </c>
      <c r="R901">
        <v>0</v>
      </c>
    </row>
    <row r="902" spans="1:18" x14ac:dyDescent="0.25">
      <c r="A902">
        <v>901</v>
      </c>
      <c r="B902" t="s">
        <v>23</v>
      </c>
      <c r="C902" s="1">
        <v>0.59</v>
      </c>
      <c r="D902" s="1">
        <v>0.9</v>
      </c>
      <c r="E902" s="1">
        <v>0.68</v>
      </c>
      <c r="F902">
        <v>6.3</v>
      </c>
      <c r="G902">
        <v>64</v>
      </c>
      <c r="H902">
        <v>51</v>
      </c>
      <c r="I902">
        <v>64</v>
      </c>
      <c r="J902">
        <v>0</v>
      </c>
      <c r="K902">
        <v>3</v>
      </c>
      <c r="L902">
        <v>3</v>
      </c>
      <c r="M902">
        <v>5</v>
      </c>
      <c r="N902" s="1">
        <v>0.7</v>
      </c>
      <c r="O902">
        <v>5</v>
      </c>
      <c r="P902" t="s">
        <v>19</v>
      </c>
      <c r="Q902">
        <v>0</v>
      </c>
      <c r="R902">
        <v>0</v>
      </c>
    </row>
    <row r="903" spans="1:18" x14ac:dyDescent="0.25">
      <c r="A903">
        <v>902</v>
      </c>
      <c r="B903" t="s">
        <v>22</v>
      </c>
      <c r="C903" s="1">
        <v>0.67</v>
      </c>
      <c r="D903" s="1">
        <v>0.59</v>
      </c>
      <c r="E903" s="1">
        <v>0.7</v>
      </c>
      <c r="F903">
        <v>6.44</v>
      </c>
      <c r="G903">
        <v>47</v>
      </c>
      <c r="H903">
        <v>73</v>
      </c>
      <c r="I903">
        <v>53</v>
      </c>
      <c r="J903">
        <v>0</v>
      </c>
      <c r="K903">
        <v>3</v>
      </c>
      <c r="L903">
        <v>19</v>
      </c>
      <c r="M903">
        <v>0</v>
      </c>
      <c r="N903" s="1">
        <v>0.82</v>
      </c>
      <c r="O903">
        <v>0</v>
      </c>
      <c r="P903" t="s">
        <v>19</v>
      </c>
      <c r="Q903">
        <v>0</v>
      </c>
      <c r="R903">
        <v>0</v>
      </c>
    </row>
    <row r="904" spans="1:18" x14ac:dyDescent="0.25">
      <c r="A904">
        <v>903</v>
      </c>
      <c r="B904" t="s">
        <v>22</v>
      </c>
      <c r="C904" s="1">
        <v>0.87</v>
      </c>
      <c r="D904" s="1">
        <v>0.51</v>
      </c>
      <c r="E904" s="1">
        <v>0.75</v>
      </c>
      <c r="F904">
        <v>6.61</v>
      </c>
      <c r="G904">
        <v>94</v>
      </c>
      <c r="H904">
        <v>62</v>
      </c>
      <c r="I904">
        <v>53</v>
      </c>
      <c r="J904">
        <v>4</v>
      </c>
      <c r="K904">
        <v>0</v>
      </c>
      <c r="L904">
        <v>21</v>
      </c>
      <c r="M904">
        <v>4</v>
      </c>
      <c r="N904" s="1">
        <v>0.83</v>
      </c>
      <c r="O904">
        <v>3</v>
      </c>
      <c r="P904" t="s">
        <v>18</v>
      </c>
      <c r="Q904">
        <v>0</v>
      </c>
      <c r="R904">
        <v>0</v>
      </c>
    </row>
    <row r="905" spans="1:18" x14ac:dyDescent="0.25">
      <c r="A905">
        <v>904</v>
      </c>
      <c r="B905" t="s">
        <v>23</v>
      </c>
      <c r="C905" s="1">
        <v>0.68</v>
      </c>
      <c r="D905" s="1">
        <v>0.87</v>
      </c>
      <c r="E905" s="1">
        <v>0.82</v>
      </c>
      <c r="F905">
        <v>7.93</v>
      </c>
      <c r="G905">
        <v>53</v>
      </c>
      <c r="H905">
        <v>55</v>
      </c>
      <c r="I905">
        <v>65</v>
      </c>
      <c r="J905">
        <v>0</v>
      </c>
      <c r="K905">
        <v>2</v>
      </c>
      <c r="L905">
        <v>21</v>
      </c>
      <c r="M905">
        <v>5</v>
      </c>
      <c r="N905" s="1">
        <v>0.77</v>
      </c>
      <c r="O905">
        <v>3</v>
      </c>
      <c r="P905" t="s">
        <v>19</v>
      </c>
      <c r="Q905">
        <v>0</v>
      </c>
      <c r="R905">
        <v>0</v>
      </c>
    </row>
    <row r="906" spans="1:18" x14ac:dyDescent="0.25">
      <c r="A906">
        <v>905</v>
      </c>
      <c r="B906" t="s">
        <v>23</v>
      </c>
      <c r="C906" s="1">
        <v>0.85</v>
      </c>
      <c r="D906" s="1">
        <v>0.64</v>
      </c>
      <c r="E906" s="1">
        <v>0.87</v>
      </c>
      <c r="F906">
        <v>7.67</v>
      </c>
      <c r="G906">
        <v>82</v>
      </c>
      <c r="H906">
        <v>88</v>
      </c>
      <c r="I906">
        <v>79</v>
      </c>
      <c r="J906">
        <v>2</v>
      </c>
      <c r="K906">
        <v>3</v>
      </c>
      <c r="L906">
        <v>9</v>
      </c>
      <c r="M906">
        <v>5</v>
      </c>
      <c r="N906" s="1">
        <v>0.69</v>
      </c>
      <c r="O906">
        <v>4</v>
      </c>
      <c r="P906" t="s">
        <v>18</v>
      </c>
      <c r="Q906">
        <v>0</v>
      </c>
      <c r="R906">
        <v>0</v>
      </c>
    </row>
    <row r="907" spans="1:18" x14ac:dyDescent="0.25">
      <c r="A907">
        <v>906</v>
      </c>
      <c r="B907" t="s">
        <v>22</v>
      </c>
      <c r="C907" s="1">
        <v>0.62</v>
      </c>
      <c r="D907" s="1">
        <v>0.52</v>
      </c>
      <c r="E907" s="1">
        <v>0.6</v>
      </c>
      <c r="F907">
        <v>6.37</v>
      </c>
      <c r="G907">
        <v>70</v>
      </c>
      <c r="H907">
        <v>44</v>
      </c>
      <c r="I907">
        <v>69</v>
      </c>
      <c r="J907">
        <v>3</v>
      </c>
      <c r="K907">
        <v>1</v>
      </c>
      <c r="L907">
        <v>23</v>
      </c>
      <c r="M907">
        <v>0</v>
      </c>
      <c r="N907" s="1">
        <v>0.64</v>
      </c>
      <c r="O907">
        <v>1</v>
      </c>
      <c r="P907" t="s">
        <v>19</v>
      </c>
      <c r="Q907">
        <v>0</v>
      </c>
      <c r="R907">
        <v>0</v>
      </c>
    </row>
    <row r="908" spans="1:18" x14ac:dyDescent="0.25">
      <c r="A908">
        <v>907</v>
      </c>
      <c r="B908" t="s">
        <v>22</v>
      </c>
      <c r="C908" s="1">
        <v>0.95</v>
      </c>
      <c r="D908" s="1">
        <v>0.92</v>
      </c>
      <c r="E908" s="1">
        <v>0.69</v>
      </c>
      <c r="F908">
        <v>5.79</v>
      </c>
      <c r="G908">
        <v>63</v>
      </c>
      <c r="H908">
        <v>83</v>
      </c>
      <c r="I908">
        <v>65</v>
      </c>
      <c r="J908">
        <v>4</v>
      </c>
      <c r="K908">
        <v>2</v>
      </c>
      <c r="L908">
        <v>0</v>
      </c>
      <c r="M908">
        <v>2</v>
      </c>
      <c r="N908" s="1">
        <v>0.9</v>
      </c>
      <c r="O908">
        <v>5</v>
      </c>
      <c r="P908" t="s">
        <v>19</v>
      </c>
      <c r="Q908">
        <v>0</v>
      </c>
      <c r="R908">
        <v>0</v>
      </c>
    </row>
    <row r="909" spans="1:18" x14ac:dyDescent="0.25">
      <c r="A909">
        <v>908</v>
      </c>
      <c r="B909" t="s">
        <v>23</v>
      </c>
      <c r="C909" s="1">
        <v>0.52</v>
      </c>
      <c r="D909" s="1">
        <v>0.8</v>
      </c>
      <c r="E909" s="1">
        <v>0.56999999999999995</v>
      </c>
      <c r="F909">
        <v>6.24</v>
      </c>
      <c r="G909">
        <v>55</v>
      </c>
      <c r="H909">
        <v>86</v>
      </c>
      <c r="I909">
        <v>77</v>
      </c>
      <c r="J909">
        <v>1</v>
      </c>
      <c r="K909">
        <v>0</v>
      </c>
      <c r="L909">
        <v>22</v>
      </c>
      <c r="M909">
        <v>3</v>
      </c>
      <c r="N909" s="1">
        <v>0.84</v>
      </c>
      <c r="O909">
        <v>1</v>
      </c>
      <c r="P909" t="s">
        <v>18</v>
      </c>
      <c r="Q909">
        <v>0</v>
      </c>
      <c r="R909">
        <v>0</v>
      </c>
    </row>
    <row r="910" spans="1:18" x14ac:dyDescent="0.25">
      <c r="A910">
        <v>909</v>
      </c>
      <c r="B910" t="s">
        <v>23</v>
      </c>
      <c r="C910" s="1">
        <v>0.59</v>
      </c>
      <c r="D910" s="1">
        <v>0.55000000000000004</v>
      </c>
      <c r="E910" s="1">
        <v>0.89</v>
      </c>
      <c r="F910">
        <v>9.73</v>
      </c>
      <c r="G910">
        <v>59</v>
      </c>
      <c r="H910">
        <v>67</v>
      </c>
      <c r="I910">
        <v>61</v>
      </c>
      <c r="J910">
        <v>2</v>
      </c>
      <c r="K910">
        <v>4</v>
      </c>
      <c r="L910">
        <v>3</v>
      </c>
      <c r="M910">
        <v>3</v>
      </c>
      <c r="N910" s="1">
        <v>0.76</v>
      </c>
      <c r="O910">
        <v>2</v>
      </c>
      <c r="P910" t="s">
        <v>18</v>
      </c>
      <c r="Q910">
        <v>1</v>
      </c>
      <c r="R910">
        <v>9.19</v>
      </c>
    </row>
    <row r="911" spans="1:18" x14ac:dyDescent="0.25">
      <c r="A911">
        <v>910</v>
      </c>
      <c r="B911" t="s">
        <v>22</v>
      </c>
      <c r="C911" s="1">
        <v>0.87</v>
      </c>
      <c r="D911" s="1">
        <v>0.52</v>
      </c>
      <c r="E911" s="1">
        <v>0.68</v>
      </c>
      <c r="F911">
        <v>7.51</v>
      </c>
      <c r="G911">
        <v>77</v>
      </c>
      <c r="H911">
        <v>45</v>
      </c>
      <c r="I911">
        <v>78</v>
      </c>
      <c r="J911">
        <v>2</v>
      </c>
      <c r="K911">
        <v>0</v>
      </c>
      <c r="L911">
        <v>12</v>
      </c>
      <c r="M911">
        <v>0</v>
      </c>
      <c r="N911" s="1">
        <v>0.87</v>
      </c>
      <c r="O911">
        <v>0</v>
      </c>
      <c r="P911" t="s">
        <v>18</v>
      </c>
      <c r="Q911">
        <v>0</v>
      </c>
      <c r="R911">
        <v>0</v>
      </c>
    </row>
    <row r="912" spans="1:18" x14ac:dyDescent="0.25">
      <c r="A912">
        <v>911</v>
      </c>
      <c r="B912" t="s">
        <v>23</v>
      </c>
      <c r="C912" s="1">
        <v>0.5</v>
      </c>
      <c r="D912" s="1">
        <v>0.6</v>
      </c>
      <c r="E912" s="1">
        <v>0.56000000000000005</v>
      </c>
      <c r="F912">
        <v>9.23</v>
      </c>
      <c r="G912">
        <v>86</v>
      </c>
      <c r="H912">
        <v>52</v>
      </c>
      <c r="I912">
        <v>78</v>
      </c>
      <c r="J912">
        <v>2</v>
      </c>
      <c r="K912">
        <v>4</v>
      </c>
      <c r="L912">
        <v>5</v>
      </c>
      <c r="M912">
        <v>4</v>
      </c>
      <c r="N912" s="1">
        <v>0.6</v>
      </c>
      <c r="O912">
        <v>1</v>
      </c>
      <c r="P912" t="s">
        <v>18</v>
      </c>
      <c r="Q912">
        <v>0</v>
      </c>
      <c r="R912">
        <v>0</v>
      </c>
    </row>
    <row r="913" spans="1:18" x14ac:dyDescent="0.25">
      <c r="A913">
        <v>912</v>
      </c>
      <c r="B913" t="s">
        <v>23</v>
      </c>
      <c r="C913" s="1">
        <v>0.76</v>
      </c>
      <c r="D913" s="1">
        <v>0.64</v>
      </c>
      <c r="E913" s="1">
        <v>0.83</v>
      </c>
      <c r="F913">
        <v>9.15</v>
      </c>
      <c r="G913">
        <v>54</v>
      </c>
      <c r="H913">
        <v>82</v>
      </c>
      <c r="I913">
        <v>73</v>
      </c>
      <c r="J913">
        <v>0</v>
      </c>
      <c r="K913">
        <v>1</v>
      </c>
      <c r="L913">
        <v>14</v>
      </c>
      <c r="M913">
        <v>1</v>
      </c>
      <c r="N913" s="1">
        <v>0.61</v>
      </c>
      <c r="O913">
        <v>2</v>
      </c>
      <c r="P913" t="s">
        <v>18</v>
      </c>
      <c r="Q913">
        <v>1</v>
      </c>
      <c r="R913">
        <v>13.44</v>
      </c>
    </row>
    <row r="914" spans="1:18" x14ac:dyDescent="0.25">
      <c r="A914">
        <v>913</v>
      </c>
      <c r="B914" t="s">
        <v>23</v>
      </c>
      <c r="C914" s="1">
        <v>0.95</v>
      </c>
      <c r="D914" s="1">
        <v>0.94</v>
      </c>
      <c r="E914" s="1">
        <v>0.57999999999999996</v>
      </c>
      <c r="F914">
        <v>7.7</v>
      </c>
      <c r="G914">
        <v>53</v>
      </c>
      <c r="H914">
        <v>69</v>
      </c>
      <c r="I914">
        <v>64</v>
      </c>
      <c r="J914">
        <v>1</v>
      </c>
      <c r="K914">
        <v>4</v>
      </c>
      <c r="L914">
        <v>13</v>
      </c>
      <c r="M914">
        <v>5</v>
      </c>
      <c r="N914" s="1">
        <v>0.99</v>
      </c>
      <c r="O914">
        <v>3</v>
      </c>
      <c r="P914" t="s">
        <v>19</v>
      </c>
      <c r="Q914">
        <v>0</v>
      </c>
      <c r="R914">
        <v>0</v>
      </c>
    </row>
    <row r="915" spans="1:18" x14ac:dyDescent="0.25">
      <c r="A915">
        <v>914</v>
      </c>
      <c r="B915" t="s">
        <v>22</v>
      </c>
      <c r="C915" s="1">
        <v>0.56999999999999995</v>
      </c>
      <c r="D915" s="1">
        <v>0.77</v>
      </c>
      <c r="E915" s="1">
        <v>0.8</v>
      </c>
      <c r="F915">
        <v>8.5399999999999991</v>
      </c>
      <c r="G915">
        <v>92</v>
      </c>
      <c r="H915">
        <v>65</v>
      </c>
      <c r="I915">
        <v>75</v>
      </c>
      <c r="J915">
        <v>4</v>
      </c>
      <c r="K915">
        <v>5</v>
      </c>
      <c r="L915">
        <v>24</v>
      </c>
      <c r="M915">
        <v>3</v>
      </c>
      <c r="N915" s="1">
        <v>0.61</v>
      </c>
      <c r="O915">
        <v>1</v>
      </c>
      <c r="P915" t="s">
        <v>18</v>
      </c>
      <c r="Q915">
        <v>1</v>
      </c>
      <c r="R915">
        <v>4.09</v>
      </c>
    </row>
    <row r="916" spans="1:18" x14ac:dyDescent="0.25">
      <c r="A916">
        <v>915</v>
      </c>
      <c r="B916" t="s">
        <v>22</v>
      </c>
      <c r="C916" s="1">
        <v>0.95</v>
      </c>
      <c r="D916" s="1">
        <v>0.59</v>
      </c>
      <c r="E916" s="1">
        <v>0.66</v>
      </c>
      <c r="F916">
        <v>6.33</v>
      </c>
      <c r="G916">
        <v>51</v>
      </c>
      <c r="H916">
        <v>56</v>
      </c>
      <c r="I916">
        <v>52</v>
      </c>
      <c r="J916">
        <v>2</v>
      </c>
      <c r="K916">
        <v>3</v>
      </c>
      <c r="L916">
        <v>2</v>
      </c>
      <c r="M916">
        <v>1</v>
      </c>
      <c r="N916" s="1">
        <v>0.86</v>
      </c>
      <c r="O916">
        <v>0</v>
      </c>
      <c r="P916" t="s">
        <v>18</v>
      </c>
      <c r="Q916">
        <v>0</v>
      </c>
      <c r="R916">
        <v>0</v>
      </c>
    </row>
    <row r="917" spans="1:18" x14ac:dyDescent="0.25">
      <c r="A917">
        <v>916</v>
      </c>
      <c r="B917" t="s">
        <v>22</v>
      </c>
      <c r="C917" s="1">
        <v>0.91</v>
      </c>
      <c r="D917" s="1">
        <v>0.87</v>
      </c>
      <c r="E917" s="1">
        <v>0.56000000000000005</v>
      </c>
      <c r="F917">
        <v>8.4600000000000009</v>
      </c>
      <c r="G917">
        <v>73</v>
      </c>
      <c r="H917">
        <v>48</v>
      </c>
      <c r="I917">
        <v>68</v>
      </c>
      <c r="J917">
        <v>1</v>
      </c>
      <c r="K917">
        <v>2</v>
      </c>
      <c r="L917">
        <v>23</v>
      </c>
      <c r="M917">
        <v>5</v>
      </c>
      <c r="N917" s="1">
        <v>0.67</v>
      </c>
      <c r="O917">
        <v>4</v>
      </c>
      <c r="P917" t="s">
        <v>18</v>
      </c>
      <c r="Q917">
        <v>0</v>
      </c>
      <c r="R917">
        <v>0</v>
      </c>
    </row>
    <row r="918" spans="1:18" x14ac:dyDescent="0.25">
      <c r="A918">
        <v>917</v>
      </c>
      <c r="B918" t="s">
        <v>22</v>
      </c>
      <c r="C918" s="1">
        <v>0.66</v>
      </c>
      <c r="D918" s="1">
        <v>0.56000000000000005</v>
      </c>
      <c r="E918" s="1">
        <v>0.71</v>
      </c>
      <c r="F918">
        <v>6.67</v>
      </c>
      <c r="G918">
        <v>47</v>
      </c>
      <c r="H918">
        <v>96</v>
      </c>
      <c r="I918">
        <v>81</v>
      </c>
      <c r="J918">
        <v>3</v>
      </c>
      <c r="K918">
        <v>5</v>
      </c>
      <c r="L918">
        <v>18</v>
      </c>
      <c r="M918">
        <v>4</v>
      </c>
      <c r="N918" s="1">
        <v>0.86</v>
      </c>
      <c r="O918">
        <v>4</v>
      </c>
      <c r="P918" t="s">
        <v>18</v>
      </c>
      <c r="Q918">
        <v>0</v>
      </c>
      <c r="R918">
        <v>0</v>
      </c>
    </row>
    <row r="919" spans="1:18" x14ac:dyDescent="0.25">
      <c r="A919">
        <v>918</v>
      </c>
      <c r="B919" t="s">
        <v>22</v>
      </c>
      <c r="C919" s="1">
        <v>0.57999999999999996</v>
      </c>
      <c r="D919" s="1">
        <v>0.64</v>
      </c>
      <c r="E919" s="1">
        <v>0.89</v>
      </c>
      <c r="F919">
        <v>9.08</v>
      </c>
      <c r="G919">
        <v>58</v>
      </c>
      <c r="H919">
        <v>55</v>
      </c>
      <c r="I919">
        <v>48</v>
      </c>
      <c r="J919">
        <v>0</v>
      </c>
      <c r="K919">
        <v>2</v>
      </c>
      <c r="L919">
        <v>5</v>
      </c>
      <c r="M919">
        <v>0</v>
      </c>
      <c r="N919" s="1">
        <v>0.96</v>
      </c>
      <c r="O919">
        <v>1</v>
      </c>
      <c r="P919" t="s">
        <v>18</v>
      </c>
      <c r="Q919">
        <v>0</v>
      </c>
      <c r="R919">
        <v>0</v>
      </c>
    </row>
    <row r="920" spans="1:18" x14ac:dyDescent="0.25">
      <c r="A920">
        <v>919</v>
      </c>
      <c r="B920" t="s">
        <v>22</v>
      </c>
      <c r="C920" s="1">
        <v>0.55000000000000004</v>
      </c>
      <c r="D920" s="1">
        <v>0.67</v>
      </c>
      <c r="E920" s="1">
        <v>0.64</v>
      </c>
      <c r="F920">
        <v>5.86</v>
      </c>
      <c r="G920">
        <v>85</v>
      </c>
      <c r="H920">
        <v>88</v>
      </c>
      <c r="I920">
        <v>54</v>
      </c>
      <c r="J920">
        <v>2</v>
      </c>
      <c r="K920">
        <v>3</v>
      </c>
      <c r="L920">
        <v>1</v>
      </c>
      <c r="M920">
        <v>4</v>
      </c>
      <c r="N920" s="1">
        <v>0.76</v>
      </c>
      <c r="O920">
        <v>4</v>
      </c>
      <c r="P920" t="s">
        <v>18</v>
      </c>
      <c r="Q920">
        <v>0</v>
      </c>
      <c r="R920">
        <v>0</v>
      </c>
    </row>
    <row r="921" spans="1:18" x14ac:dyDescent="0.25">
      <c r="A921">
        <v>920</v>
      </c>
      <c r="B921" t="s">
        <v>22</v>
      </c>
      <c r="C921" s="1">
        <v>0.92</v>
      </c>
      <c r="D921" s="1">
        <v>0.67</v>
      </c>
      <c r="E921" s="1">
        <v>0.76</v>
      </c>
      <c r="F921">
        <v>8.82</v>
      </c>
      <c r="G921">
        <v>44</v>
      </c>
      <c r="H921">
        <v>91</v>
      </c>
      <c r="I921">
        <v>70</v>
      </c>
      <c r="J921">
        <v>1</v>
      </c>
      <c r="K921">
        <v>2</v>
      </c>
      <c r="L921">
        <v>8</v>
      </c>
      <c r="M921">
        <v>2</v>
      </c>
      <c r="N921" s="1">
        <v>0.63</v>
      </c>
      <c r="O921">
        <v>2</v>
      </c>
      <c r="P921" t="s">
        <v>18</v>
      </c>
      <c r="Q921">
        <v>1</v>
      </c>
      <c r="R921">
        <v>14.73</v>
      </c>
    </row>
    <row r="922" spans="1:18" x14ac:dyDescent="0.25">
      <c r="A922">
        <v>921</v>
      </c>
      <c r="B922" t="s">
        <v>23</v>
      </c>
      <c r="C922" s="1">
        <v>0.74</v>
      </c>
      <c r="D922" s="1">
        <v>0.9</v>
      </c>
      <c r="E922" s="1">
        <v>0.75</v>
      </c>
      <c r="F922">
        <v>5.93</v>
      </c>
      <c r="G922">
        <v>95</v>
      </c>
      <c r="H922">
        <v>95</v>
      </c>
      <c r="I922">
        <v>83</v>
      </c>
      <c r="J922">
        <v>1</v>
      </c>
      <c r="K922">
        <v>0</v>
      </c>
      <c r="L922">
        <v>12</v>
      </c>
      <c r="M922">
        <v>4</v>
      </c>
      <c r="N922" s="1">
        <v>0.97</v>
      </c>
      <c r="O922">
        <v>5</v>
      </c>
      <c r="P922" t="s">
        <v>19</v>
      </c>
      <c r="Q922">
        <v>0</v>
      </c>
      <c r="R922">
        <v>0</v>
      </c>
    </row>
    <row r="923" spans="1:18" x14ac:dyDescent="0.25">
      <c r="A923">
        <v>922</v>
      </c>
      <c r="B923" t="s">
        <v>23</v>
      </c>
      <c r="C923" s="1">
        <v>0.88</v>
      </c>
      <c r="D923" s="1">
        <v>0.73</v>
      </c>
      <c r="E923" s="1">
        <v>0.69</v>
      </c>
      <c r="F923">
        <v>9.2899999999999991</v>
      </c>
      <c r="G923">
        <v>66</v>
      </c>
      <c r="H923">
        <v>57</v>
      </c>
      <c r="I923">
        <v>66</v>
      </c>
      <c r="J923">
        <v>2</v>
      </c>
      <c r="K923">
        <v>3</v>
      </c>
      <c r="L923">
        <v>17</v>
      </c>
      <c r="M923">
        <v>0</v>
      </c>
      <c r="N923" s="1">
        <v>0.9</v>
      </c>
      <c r="O923">
        <v>0</v>
      </c>
      <c r="P923" t="s">
        <v>18</v>
      </c>
      <c r="Q923">
        <v>0</v>
      </c>
      <c r="R923">
        <v>0</v>
      </c>
    </row>
    <row r="924" spans="1:18" x14ac:dyDescent="0.25">
      <c r="A924">
        <v>923</v>
      </c>
      <c r="B924" t="s">
        <v>23</v>
      </c>
      <c r="C924" s="1">
        <v>0.77</v>
      </c>
      <c r="D924" s="1">
        <v>0.51</v>
      </c>
      <c r="E924" s="1">
        <v>0.89</v>
      </c>
      <c r="F924">
        <v>6.81</v>
      </c>
      <c r="G924">
        <v>80</v>
      </c>
      <c r="H924">
        <v>52</v>
      </c>
      <c r="I924">
        <v>70</v>
      </c>
      <c r="J924">
        <v>1</v>
      </c>
      <c r="K924">
        <v>3</v>
      </c>
      <c r="L924">
        <v>11</v>
      </c>
      <c r="M924">
        <v>0</v>
      </c>
      <c r="N924" s="1">
        <v>0.64</v>
      </c>
      <c r="O924">
        <v>3</v>
      </c>
      <c r="P924" t="s">
        <v>19</v>
      </c>
      <c r="Q924">
        <v>0</v>
      </c>
      <c r="R924">
        <v>0</v>
      </c>
    </row>
    <row r="925" spans="1:18" x14ac:dyDescent="0.25">
      <c r="A925">
        <v>924</v>
      </c>
      <c r="B925" t="s">
        <v>23</v>
      </c>
      <c r="C925" s="1">
        <v>0.82</v>
      </c>
      <c r="D925" s="1">
        <v>0.89</v>
      </c>
      <c r="E925" s="1">
        <v>0.75</v>
      </c>
      <c r="F925">
        <v>8.31</v>
      </c>
      <c r="G925">
        <v>52</v>
      </c>
      <c r="H925">
        <v>68</v>
      </c>
      <c r="I925">
        <v>49</v>
      </c>
      <c r="J925">
        <v>1</v>
      </c>
      <c r="K925">
        <v>2</v>
      </c>
      <c r="L925">
        <v>20</v>
      </c>
      <c r="M925">
        <v>4</v>
      </c>
      <c r="N925" s="1">
        <v>0.84</v>
      </c>
      <c r="O925">
        <v>0</v>
      </c>
      <c r="P925" t="s">
        <v>19</v>
      </c>
      <c r="Q925">
        <v>0</v>
      </c>
      <c r="R925">
        <v>0</v>
      </c>
    </row>
    <row r="926" spans="1:18" x14ac:dyDescent="0.25">
      <c r="A926">
        <v>925</v>
      </c>
      <c r="B926" t="s">
        <v>23</v>
      </c>
      <c r="C926" s="1">
        <v>0.86</v>
      </c>
      <c r="D926" s="1">
        <v>0.69</v>
      </c>
      <c r="E926" s="1">
        <v>0.75</v>
      </c>
      <c r="F926">
        <v>7.6</v>
      </c>
      <c r="G926">
        <v>71</v>
      </c>
      <c r="H926">
        <v>82</v>
      </c>
      <c r="I926">
        <v>90</v>
      </c>
      <c r="J926">
        <v>4</v>
      </c>
      <c r="K926">
        <v>5</v>
      </c>
      <c r="L926">
        <v>21</v>
      </c>
      <c r="M926">
        <v>5</v>
      </c>
      <c r="N926" s="1">
        <v>0.87</v>
      </c>
      <c r="O926">
        <v>3</v>
      </c>
      <c r="P926" t="s">
        <v>19</v>
      </c>
      <c r="Q926">
        <v>0</v>
      </c>
      <c r="R926">
        <v>0</v>
      </c>
    </row>
    <row r="927" spans="1:18" x14ac:dyDescent="0.25">
      <c r="A927">
        <v>926</v>
      </c>
      <c r="B927" t="s">
        <v>23</v>
      </c>
      <c r="C927" s="1">
        <v>0.57999999999999996</v>
      </c>
      <c r="D927" s="1">
        <v>0.83</v>
      </c>
      <c r="E927" s="1">
        <v>0.75</v>
      </c>
      <c r="F927">
        <v>7.08</v>
      </c>
      <c r="G927">
        <v>70</v>
      </c>
      <c r="H927">
        <v>84</v>
      </c>
      <c r="I927">
        <v>92</v>
      </c>
      <c r="J927">
        <v>0</v>
      </c>
      <c r="K927">
        <v>4</v>
      </c>
      <c r="L927">
        <v>3</v>
      </c>
      <c r="M927">
        <v>0</v>
      </c>
      <c r="N927" s="1">
        <v>0.78</v>
      </c>
      <c r="O927">
        <v>4</v>
      </c>
      <c r="P927" t="s">
        <v>19</v>
      </c>
      <c r="Q927">
        <v>0</v>
      </c>
      <c r="R927">
        <v>0</v>
      </c>
    </row>
    <row r="928" spans="1:18" x14ac:dyDescent="0.25">
      <c r="A928">
        <v>927</v>
      </c>
      <c r="B928" t="s">
        <v>23</v>
      </c>
      <c r="C928" s="1">
        <v>0.67</v>
      </c>
      <c r="D928" s="1">
        <v>0.92</v>
      </c>
      <c r="E928" s="1">
        <v>0.86</v>
      </c>
      <c r="F928">
        <v>8.2799999999999994</v>
      </c>
      <c r="G928">
        <v>80</v>
      </c>
      <c r="H928">
        <v>63</v>
      </c>
      <c r="I928">
        <v>76</v>
      </c>
      <c r="J928">
        <v>4</v>
      </c>
      <c r="K928">
        <v>1</v>
      </c>
      <c r="L928">
        <v>22</v>
      </c>
      <c r="M928">
        <v>2</v>
      </c>
      <c r="N928" s="1">
        <v>0.96</v>
      </c>
      <c r="O928">
        <v>2</v>
      </c>
      <c r="P928" t="s">
        <v>18</v>
      </c>
      <c r="Q928">
        <v>1</v>
      </c>
      <c r="R928">
        <v>14.06</v>
      </c>
    </row>
    <row r="929" spans="1:18" x14ac:dyDescent="0.25">
      <c r="A929">
        <v>928</v>
      </c>
      <c r="B929" t="s">
        <v>22</v>
      </c>
      <c r="C929" s="1">
        <v>0.7</v>
      </c>
      <c r="D929" s="1">
        <v>0.75</v>
      </c>
      <c r="E929" s="1">
        <v>0.59</v>
      </c>
      <c r="F929">
        <v>9.57</v>
      </c>
      <c r="G929">
        <v>85</v>
      </c>
      <c r="H929">
        <v>97</v>
      </c>
      <c r="I929">
        <v>46</v>
      </c>
      <c r="J929">
        <v>0</v>
      </c>
      <c r="K929">
        <v>4</v>
      </c>
      <c r="L929">
        <v>6</v>
      </c>
      <c r="M929">
        <v>1</v>
      </c>
      <c r="N929" s="1">
        <v>0.82</v>
      </c>
      <c r="O929">
        <v>3</v>
      </c>
      <c r="P929" t="s">
        <v>18</v>
      </c>
      <c r="Q929">
        <v>0</v>
      </c>
      <c r="R929">
        <v>0</v>
      </c>
    </row>
    <row r="930" spans="1:18" x14ac:dyDescent="0.25">
      <c r="A930">
        <v>929</v>
      </c>
      <c r="B930" t="s">
        <v>22</v>
      </c>
      <c r="C930" s="1">
        <v>0.51</v>
      </c>
      <c r="D930" s="1">
        <v>0.56000000000000005</v>
      </c>
      <c r="E930" s="1">
        <v>0.63</v>
      </c>
      <c r="F930">
        <v>5.68</v>
      </c>
      <c r="G930">
        <v>76</v>
      </c>
      <c r="H930">
        <v>84</v>
      </c>
      <c r="I930">
        <v>99</v>
      </c>
      <c r="J930">
        <v>0</v>
      </c>
      <c r="K930">
        <v>0</v>
      </c>
      <c r="L930">
        <v>11</v>
      </c>
      <c r="M930">
        <v>4</v>
      </c>
      <c r="N930" s="1">
        <v>0.95</v>
      </c>
      <c r="O930">
        <v>4</v>
      </c>
      <c r="P930" t="s">
        <v>19</v>
      </c>
      <c r="Q930">
        <v>0</v>
      </c>
      <c r="R930">
        <v>0</v>
      </c>
    </row>
    <row r="931" spans="1:18" x14ac:dyDescent="0.25">
      <c r="A931">
        <v>930</v>
      </c>
      <c r="B931" t="s">
        <v>23</v>
      </c>
      <c r="C931" s="1">
        <v>0.92</v>
      </c>
      <c r="D931" s="1">
        <v>0.87</v>
      </c>
      <c r="E931" s="1">
        <v>0.72</v>
      </c>
      <c r="F931">
        <v>9.4499999999999993</v>
      </c>
      <c r="G931">
        <v>41</v>
      </c>
      <c r="H931">
        <v>83</v>
      </c>
      <c r="I931">
        <v>71</v>
      </c>
      <c r="J931">
        <v>4</v>
      </c>
      <c r="K931">
        <v>3</v>
      </c>
      <c r="L931">
        <v>22</v>
      </c>
      <c r="M931">
        <v>0</v>
      </c>
      <c r="N931" s="1">
        <v>0.72</v>
      </c>
      <c r="O931">
        <v>3</v>
      </c>
      <c r="P931" t="s">
        <v>18</v>
      </c>
      <c r="Q931">
        <v>0</v>
      </c>
      <c r="R931">
        <v>0</v>
      </c>
    </row>
    <row r="932" spans="1:18" x14ac:dyDescent="0.25">
      <c r="A932">
        <v>931</v>
      </c>
      <c r="B932" t="s">
        <v>23</v>
      </c>
      <c r="C932" s="1">
        <v>0.87</v>
      </c>
      <c r="D932" s="1">
        <v>0.79</v>
      </c>
      <c r="E932" s="1">
        <v>0.75</v>
      </c>
      <c r="F932">
        <v>8.1199999999999992</v>
      </c>
      <c r="G932">
        <v>46</v>
      </c>
      <c r="H932">
        <v>85</v>
      </c>
      <c r="I932">
        <v>91</v>
      </c>
      <c r="J932">
        <v>2</v>
      </c>
      <c r="K932">
        <v>3</v>
      </c>
      <c r="L932">
        <v>10</v>
      </c>
      <c r="M932">
        <v>5</v>
      </c>
      <c r="N932" s="1">
        <v>0.76</v>
      </c>
      <c r="O932">
        <v>1</v>
      </c>
      <c r="P932" t="s">
        <v>19</v>
      </c>
      <c r="Q932">
        <v>1</v>
      </c>
      <c r="R932">
        <v>9.9499999999999993</v>
      </c>
    </row>
    <row r="933" spans="1:18" x14ac:dyDescent="0.25">
      <c r="A933">
        <v>932</v>
      </c>
      <c r="B933" t="s">
        <v>22</v>
      </c>
      <c r="C933" s="1">
        <v>0.89</v>
      </c>
      <c r="D933" s="1">
        <v>0.91</v>
      </c>
      <c r="E933" s="1">
        <v>0.62</v>
      </c>
      <c r="F933">
        <v>8.9700000000000006</v>
      </c>
      <c r="G933">
        <v>87</v>
      </c>
      <c r="H933">
        <v>52</v>
      </c>
      <c r="I933">
        <v>50</v>
      </c>
      <c r="J933">
        <v>1</v>
      </c>
      <c r="K933">
        <v>0</v>
      </c>
      <c r="L933">
        <v>6</v>
      </c>
      <c r="M933">
        <v>5</v>
      </c>
      <c r="N933" s="1">
        <v>0.89</v>
      </c>
      <c r="O933">
        <v>0</v>
      </c>
      <c r="P933" t="s">
        <v>19</v>
      </c>
      <c r="Q933">
        <v>0</v>
      </c>
      <c r="R933">
        <v>0</v>
      </c>
    </row>
    <row r="934" spans="1:18" x14ac:dyDescent="0.25">
      <c r="A934">
        <v>933</v>
      </c>
      <c r="B934" t="s">
        <v>23</v>
      </c>
      <c r="C934" s="1">
        <v>0.85</v>
      </c>
      <c r="D934" s="1">
        <v>0.54</v>
      </c>
      <c r="E934" s="1">
        <v>0.88</v>
      </c>
      <c r="F934">
        <v>7.15</v>
      </c>
      <c r="G934">
        <v>50</v>
      </c>
      <c r="H934">
        <v>64</v>
      </c>
      <c r="I934">
        <v>87</v>
      </c>
      <c r="J934">
        <v>3</v>
      </c>
      <c r="K934">
        <v>1</v>
      </c>
      <c r="L934">
        <v>9</v>
      </c>
      <c r="M934">
        <v>5</v>
      </c>
      <c r="N934" s="1">
        <v>0.82</v>
      </c>
      <c r="O934">
        <v>5</v>
      </c>
      <c r="P934" t="s">
        <v>19</v>
      </c>
      <c r="Q934">
        <v>0</v>
      </c>
      <c r="R934">
        <v>0</v>
      </c>
    </row>
    <row r="935" spans="1:18" x14ac:dyDescent="0.25">
      <c r="A935">
        <v>934</v>
      </c>
      <c r="B935" t="s">
        <v>23</v>
      </c>
      <c r="C935" s="1">
        <v>0.92</v>
      </c>
      <c r="D935" s="1">
        <v>0.6</v>
      </c>
      <c r="E935" s="1">
        <v>0.64</v>
      </c>
      <c r="F935">
        <v>7.53</v>
      </c>
      <c r="G935">
        <v>50</v>
      </c>
      <c r="H935">
        <v>80</v>
      </c>
      <c r="I935">
        <v>84</v>
      </c>
      <c r="J935">
        <v>4</v>
      </c>
      <c r="K935">
        <v>3</v>
      </c>
      <c r="L935">
        <v>8</v>
      </c>
      <c r="M935">
        <v>1</v>
      </c>
      <c r="N935" s="1">
        <v>0.62</v>
      </c>
      <c r="O935">
        <v>5</v>
      </c>
      <c r="P935" t="s">
        <v>19</v>
      </c>
      <c r="Q935">
        <v>0</v>
      </c>
      <c r="R935">
        <v>0</v>
      </c>
    </row>
    <row r="936" spans="1:18" x14ac:dyDescent="0.25">
      <c r="A936">
        <v>935</v>
      </c>
      <c r="B936" t="s">
        <v>22</v>
      </c>
      <c r="C936" s="1">
        <v>0.86</v>
      </c>
      <c r="D936" s="1">
        <v>0.5</v>
      </c>
      <c r="E936" s="1">
        <v>0.78</v>
      </c>
      <c r="F936">
        <v>9.24</v>
      </c>
      <c r="G936">
        <v>62</v>
      </c>
      <c r="H936">
        <v>85</v>
      </c>
      <c r="I936">
        <v>67</v>
      </c>
      <c r="J936">
        <v>4</v>
      </c>
      <c r="K936">
        <v>4</v>
      </c>
      <c r="L936">
        <v>1</v>
      </c>
      <c r="M936">
        <v>2</v>
      </c>
      <c r="N936" s="1">
        <v>0.72</v>
      </c>
      <c r="O936">
        <v>2</v>
      </c>
      <c r="P936" t="s">
        <v>19</v>
      </c>
      <c r="Q936">
        <v>1</v>
      </c>
      <c r="R936">
        <v>3.17</v>
      </c>
    </row>
    <row r="937" spans="1:18" x14ac:dyDescent="0.25">
      <c r="A937">
        <v>936</v>
      </c>
      <c r="B937" t="s">
        <v>23</v>
      </c>
      <c r="C937" s="1">
        <v>0.64</v>
      </c>
      <c r="D937" s="1">
        <v>0.83</v>
      </c>
      <c r="E937" s="1">
        <v>0.78</v>
      </c>
      <c r="F937">
        <v>7.28</v>
      </c>
      <c r="G937">
        <v>70</v>
      </c>
      <c r="H937">
        <v>40</v>
      </c>
      <c r="I937">
        <v>43</v>
      </c>
      <c r="J937">
        <v>2</v>
      </c>
      <c r="K937">
        <v>0</v>
      </c>
      <c r="L937">
        <v>4</v>
      </c>
      <c r="M937">
        <v>4</v>
      </c>
      <c r="N937" s="1">
        <v>0.91</v>
      </c>
      <c r="O937">
        <v>4</v>
      </c>
      <c r="P937" t="s">
        <v>18</v>
      </c>
      <c r="Q937">
        <v>0</v>
      </c>
      <c r="R937">
        <v>0</v>
      </c>
    </row>
    <row r="938" spans="1:18" x14ac:dyDescent="0.25">
      <c r="A938">
        <v>937</v>
      </c>
      <c r="B938" t="s">
        <v>22</v>
      </c>
      <c r="C938" s="1">
        <v>0.77</v>
      </c>
      <c r="D938" s="1">
        <v>0.5</v>
      </c>
      <c r="E938" s="1">
        <v>0.86</v>
      </c>
      <c r="F938">
        <v>7.8</v>
      </c>
      <c r="G938">
        <v>83</v>
      </c>
      <c r="H938">
        <v>48</v>
      </c>
      <c r="I938">
        <v>87</v>
      </c>
      <c r="J938">
        <v>1</v>
      </c>
      <c r="K938">
        <v>3</v>
      </c>
      <c r="L938">
        <v>9</v>
      </c>
      <c r="M938">
        <v>0</v>
      </c>
      <c r="N938" s="1">
        <v>0.94</v>
      </c>
      <c r="O938">
        <v>2</v>
      </c>
      <c r="P938" t="s">
        <v>18</v>
      </c>
      <c r="Q938">
        <v>0</v>
      </c>
      <c r="R938">
        <v>0</v>
      </c>
    </row>
    <row r="939" spans="1:18" x14ac:dyDescent="0.25">
      <c r="A939">
        <v>938</v>
      </c>
      <c r="B939" t="s">
        <v>23</v>
      </c>
      <c r="C939" s="1">
        <v>0.67</v>
      </c>
      <c r="D939" s="1">
        <v>0.68</v>
      </c>
      <c r="E939" s="1">
        <v>0.87</v>
      </c>
      <c r="F939">
        <v>5.59</v>
      </c>
      <c r="G939">
        <v>84</v>
      </c>
      <c r="H939">
        <v>43</v>
      </c>
      <c r="I939">
        <v>84</v>
      </c>
      <c r="J939">
        <v>4</v>
      </c>
      <c r="K939">
        <v>4</v>
      </c>
      <c r="L939">
        <v>24</v>
      </c>
      <c r="M939">
        <v>1</v>
      </c>
      <c r="N939" s="1">
        <v>0.61</v>
      </c>
      <c r="O939">
        <v>0</v>
      </c>
      <c r="P939" t="s">
        <v>18</v>
      </c>
      <c r="Q939">
        <v>0</v>
      </c>
      <c r="R939">
        <v>0</v>
      </c>
    </row>
    <row r="940" spans="1:18" x14ac:dyDescent="0.25">
      <c r="A940">
        <v>939</v>
      </c>
      <c r="B940" t="s">
        <v>22</v>
      </c>
      <c r="C940" s="1">
        <v>0.83</v>
      </c>
      <c r="D940" s="1">
        <v>0.51</v>
      </c>
      <c r="E940" s="1">
        <v>0.88</v>
      </c>
      <c r="F940">
        <v>6.18</v>
      </c>
      <c r="G940">
        <v>47</v>
      </c>
      <c r="H940">
        <v>67</v>
      </c>
      <c r="I940">
        <v>70</v>
      </c>
      <c r="J940">
        <v>3</v>
      </c>
      <c r="K940">
        <v>0</v>
      </c>
      <c r="L940">
        <v>13</v>
      </c>
      <c r="M940">
        <v>2</v>
      </c>
      <c r="N940" s="1">
        <v>0.62</v>
      </c>
      <c r="O940">
        <v>5</v>
      </c>
      <c r="P940" t="s">
        <v>18</v>
      </c>
      <c r="Q940">
        <v>0</v>
      </c>
      <c r="R940">
        <v>0</v>
      </c>
    </row>
    <row r="941" spans="1:18" x14ac:dyDescent="0.25">
      <c r="A941">
        <v>940</v>
      </c>
      <c r="B941" t="s">
        <v>22</v>
      </c>
      <c r="C941" s="1">
        <v>0.71</v>
      </c>
      <c r="D941" s="1">
        <v>0.7</v>
      </c>
      <c r="E941" s="1">
        <v>0.65</v>
      </c>
      <c r="F941">
        <v>8.26</v>
      </c>
      <c r="G941">
        <v>95</v>
      </c>
      <c r="H941">
        <v>51</v>
      </c>
      <c r="I941">
        <v>68</v>
      </c>
      <c r="J941">
        <v>1</v>
      </c>
      <c r="K941">
        <v>0</v>
      </c>
      <c r="L941">
        <v>15</v>
      </c>
      <c r="M941">
        <v>3</v>
      </c>
      <c r="N941" s="1">
        <v>0.88</v>
      </c>
      <c r="O941">
        <v>3</v>
      </c>
      <c r="P941" t="s">
        <v>18</v>
      </c>
      <c r="Q941">
        <v>0</v>
      </c>
      <c r="R941">
        <v>0</v>
      </c>
    </row>
    <row r="942" spans="1:18" x14ac:dyDescent="0.25">
      <c r="A942">
        <v>941</v>
      </c>
      <c r="B942" t="s">
        <v>22</v>
      </c>
      <c r="C942" s="1">
        <v>0.6</v>
      </c>
      <c r="D942" s="1">
        <v>0.69</v>
      </c>
      <c r="E942" s="1">
        <v>0.85</v>
      </c>
      <c r="F942">
        <v>8.58</v>
      </c>
      <c r="G942">
        <v>71</v>
      </c>
      <c r="H942">
        <v>63</v>
      </c>
      <c r="I942">
        <v>72</v>
      </c>
      <c r="J942">
        <v>4</v>
      </c>
      <c r="K942">
        <v>0</v>
      </c>
      <c r="L942">
        <v>1</v>
      </c>
      <c r="M942">
        <v>0</v>
      </c>
      <c r="N942" s="1">
        <v>0.69</v>
      </c>
      <c r="O942">
        <v>3</v>
      </c>
      <c r="P942" t="s">
        <v>19</v>
      </c>
      <c r="Q942">
        <v>0</v>
      </c>
      <c r="R942">
        <v>0</v>
      </c>
    </row>
    <row r="943" spans="1:18" x14ac:dyDescent="0.25">
      <c r="A943">
        <v>942</v>
      </c>
      <c r="B943" t="s">
        <v>23</v>
      </c>
      <c r="C943" s="1">
        <v>0.62</v>
      </c>
      <c r="D943" s="1">
        <v>0.72</v>
      </c>
      <c r="E943" s="1">
        <v>0.72</v>
      </c>
      <c r="F943">
        <v>8.01</v>
      </c>
      <c r="G943">
        <v>87</v>
      </c>
      <c r="H943">
        <v>85</v>
      </c>
      <c r="I943">
        <v>93</v>
      </c>
      <c r="J943">
        <v>4</v>
      </c>
      <c r="K943">
        <v>1</v>
      </c>
      <c r="L943">
        <v>18</v>
      </c>
      <c r="M943">
        <v>5</v>
      </c>
      <c r="N943" s="1">
        <v>0.79</v>
      </c>
      <c r="O943">
        <v>2</v>
      </c>
      <c r="P943" t="s">
        <v>18</v>
      </c>
      <c r="Q943">
        <v>1</v>
      </c>
      <c r="R943">
        <v>14.46</v>
      </c>
    </row>
    <row r="944" spans="1:18" x14ac:dyDescent="0.25">
      <c r="A944">
        <v>943</v>
      </c>
      <c r="B944" t="s">
        <v>22</v>
      </c>
      <c r="C944" s="1">
        <v>0.53</v>
      </c>
      <c r="D944" s="1">
        <v>0.7</v>
      </c>
      <c r="E944" s="1">
        <v>0.77</v>
      </c>
      <c r="F944">
        <v>6.12</v>
      </c>
      <c r="G944">
        <v>60</v>
      </c>
      <c r="H944">
        <v>48</v>
      </c>
      <c r="I944">
        <v>43</v>
      </c>
      <c r="J944">
        <v>0</v>
      </c>
      <c r="K944">
        <v>0</v>
      </c>
      <c r="L944">
        <v>22</v>
      </c>
      <c r="M944">
        <v>5</v>
      </c>
      <c r="N944" s="1">
        <v>0.93</v>
      </c>
      <c r="O944">
        <v>3</v>
      </c>
      <c r="P944" t="s">
        <v>19</v>
      </c>
      <c r="Q944">
        <v>0</v>
      </c>
      <c r="R944">
        <v>0</v>
      </c>
    </row>
    <row r="945" spans="1:18" x14ac:dyDescent="0.25">
      <c r="A945">
        <v>944</v>
      </c>
      <c r="B945" t="s">
        <v>23</v>
      </c>
      <c r="C945" s="1">
        <v>0.71</v>
      </c>
      <c r="D945" s="1">
        <v>0.73</v>
      </c>
      <c r="E945" s="1">
        <v>0.76</v>
      </c>
      <c r="F945">
        <v>7.42</v>
      </c>
      <c r="G945">
        <v>70</v>
      </c>
      <c r="H945">
        <v>74</v>
      </c>
      <c r="I945">
        <v>98</v>
      </c>
      <c r="J945">
        <v>0</v>
      </c>
      <c r="K945">
        <v>5</v>
      </c>
      <c r="L945">
        <v>8</v>
      </c>
      <c r="M945">
        <v>2</v>
      </c>
      <c r="N945" s="1">
        <v>0.74</v>
      </c>
      <c r="O945">
        <v>3</v>
      </c>
      <c r="P945" t="s">
        <v>18</v>
      </c>
      <c r="Q945">
        <v>0</v>
      </c>
      <c r="R945">
        <v>0</v>
      </c>
    </row>
    <row r="946" spans="1:18" x14ac:dyDescent="0.25">
      <c r="A946">
        <v>945</v>
      </c>
      <c r="B946" t="s">
        <v>23</v>
      </c>
      <c r="C946" s="1">
        <v>0.56000000000000005</v>
      </c>
      <c r="D946" s="1">
        <v>0.53</v>
      </c>
      <c r="E946" s="1">
        <v>0.72</v>
      </c>
      <c r="F946">
        <v>7.03</v>
      </c>
      <c r="G946">
        <v>40</v>
      </c>
      <c r="H946">
        <v>77</v>
      </c>
      <c r="I946">
        <v>86</v>
      </c>
      <c r="J946">
        <v>4</v>
      </c>
      <c r="K946">
        <v>2</v>
      </c>
      <c r="L946">
        <v>13</v>
      </c>
      <c r="M946">
        <v>1</v>
      </c>
      <c r="N946" s="1">
        <v>0.99</v>
      </c>
      <c r="O946">
        <v>3</v>
      </c>
      <c r="P946" t="s">
        <v>19</v>
      </c>
      <c r="Q946">
        <v>0</v>
      </c>
      <c r="R946">
        <v>0</v>
      </c>
    </row>
    <row r="947" spans="1:18" x14ac:dyDescent="0.25">
      <c r="A947">
        <v>946</v>
      </c>
      <c r="B947" t="s">
        <v>23</v>
      </c>
      <c r="C947" s="1">
        <v>0.92</v>
      </c>
      <c r="D947" s="1">
        <v>0.61</v>
      </c>
      <c r="E947" s="1">
        <v>0.74</v>
      </c>
      <c r="F947">
        <v>7.63</v>
      </c>
      <c r="G947">
        <v>52</v>
      </c>
      <c r="H947">
        <v>74</v>
      </c>
      <c r="I947">
        <v>97</v>
      </c>
      <c r="J947">
        <v>2</v>
      </c>
      <c r="K947">
        <v>2</v>
      </c>
      <c r="L947">
        <v>14</v>
      </c>
      <c r="M947">
        <v>5</v>
      </c>
      <c r="N947" s="1">
        <v>0.6</v>
      </c>
      <c r="O947">
        <v>1</v>
      </c>
      <c r="P947" t="s">
        <v>19</v>
      </c>
      <c r="Q947">
        <v>1</v>
      </c>
      <c r="R947">
        <v>13.44</v>
      </c>
    </row>
    <row r="948" spans="1:18" x14ac:dyDescent="0.25">
      <c r="A948">
        <v>947</v>
      </c>
      <c r="B948" t="s">
        <v>23</v>
      </c>
      <c r="C948" s="1">
        <v>0.73</v>
      </c>
      <c r="D948" s="1">
        <v>0.71</v>
      </c>
      <c r="E948" s="1">
        <v>0.67</v>
      </c>
      <c r="F948">
        <v>9.24</v>
      </c>
      <c r="G948">
        <v>50</v>
      </c>
      <c r="H948">
        <v>72</v>
      </c>
      <c r="I948">
        <v>65</v>
      </c>
      <c r="J948">
        <v>0</v>
      </c>
      <c r="K948">
        <v>0</v>
      </c>
      <c r="L948">
        <v>18</v>
      </c>
      <c r="M948">
        <v>4</v>
      </c>
      <c r="N948" s="1">
        <v>0.85</v>
      </c>
      <c r="O948">
        <v>4</v>
      </c>
      <c r="P948" t="s">
        <v>19</v>
      </c>
      <c r="Q948">
        <v>0</v>
      </c>
      <c r="R948">
        <v>0</v>
      </c>
    </row>
    <row r="949" spans="1:18" x14ac:dyDescent="0.25">
      <c r="A949">
        <v>948</v>
      </c>
      <c r="B949" t="s">
        <v>22</v>
      </c>
      <c r="C949" s="1">
        <v>0.53</v>
      </c>
      <c r="D949" s="1">
        <v>0.69</v>
      </c>
      <c r="E949" s="1">
        <v>0.55000000000000004</v>
      </c>
      <c r="F949">
        <v>8.84</v>
      </c>
      <c r="G949">
        <v>68</v>
      </c>
      <c r="H949">
        <v>97</v>
      </c>
      <c r="I949">
        <v>92</v>
      </c>
      <c r="J949">
        <v>4</v>
      </c>
      <c r="K949">
        <v>3</v>
      </c>
      <c r="L949">
        <v>7</v>
      </c>
      <c r="M949">
        <v>1</v>
      </c>
      <c r="N949" s="1">
        <v>0.91</v>
      </c>
      <c r="O949">
        <v>4</v>
      </c>
      <c r="P949" t="s">
        <v>19</v>
      </c>
      <c r="Q949">
        <v>0</v>
      </c>
      <c r="R949">
        <v>0</v>
      </c>
    </row>
    <row r="950" spans="1:18" x14ac:dyDescent="0.25">
      <c r="A950">
        <v>949</v>
      </c>
      <c r="B950" t="s">
        <v>22</v>
      </c>
      <c r="C950" s="1">
        <v>0.77</v>
      </c>
      <c r="D950" s="1">
        <v>0.67</v>
      </c>
      <c r="E950" s="1">
        <v>0.57999999999999996</v>
      </c>
      <c r="F950">
        <v>5.86</v>
      </c>
      <c r="G950">
        <v>43</v>
      </c>
      <c r="H950">
        <v>93</v>
      </c>
      <c r="I950">
        <v>70</v>
      </c>
      <c r="J950">
        <v>1</v>
      </c>
      <c r="K950">
        <v>2</v>
      </c>
      <c r="L950">
        <v>14</v>
      </c>
      <c r="M950">
        <v>5</v>
      </c>
      <c r="N950" s="1">
        <v>0.61</v>
      </c>
      <c r="O950">
        <v>5</v>
      </c>
      <c r="P950" t="s">
        <v>19</v>
      </c>
      <c r="Q950">
        <v>0</v>
      </c>
      <c r="R950">
        <v>0</v>
      </c>
    </row>
    <row r="951" spans="1:18" x14ac:dyDescent="0.25">
      <c r="A951">
        <v>950</v>
      </c>
      <c r="B951" t="s">
        <v>23</v>
      </c>
      <c r="C951" s="1">
        <v>0.64</v>
      </c>
      <c r="D951" s="1">
        <v>0.5</v>
      </c>
      <c r="E951" s="1">
        <v>0.78</v>
      </c>
      <c r="F951">
        <v>9.33</v>
      </c>
      <c r="G951">
        <v>75</v>
      </c>
      <c r="H951">
        <v>92</v>
      </c>
      <c r="I951">
        <v>70</v>
      </c>
      <c r="J951">
        <v>3</v>
      </c>
      <c r="K951">
        <v>4</v>
      </c>
      <c r="L951">
        <v>7</v>
      </c>
      <c r="M951">
        <v>4</v>
      </c>
      <c r="N951" s="1">
        <v>0.91</v>
      </c>
      <c r="O951">
        <v>0</v>
      </c>
      <c r="P951" t="s">
        <v>19</v>
      </c>
      <c r="Q951">
        <v>1</v>
      </c>
      <c r="R951">
        <v>7.2</v>
      </c>
    </row>
    <row r="952" spans="1:18" x14ac:dyDescent="0.25">
      <c r="A952">
        <v>951</v>
      </c>
      <c r="B952" t="s">
        <v>23</v>
      </c>
      <c r="C952" s="1">
        <v>0.5</v>
      </c>
      <c r="D952" s="1">
        <v>0.79</v>
      </c>
      <c r="E952" s="1">
        <v>0.56000000000000005</v>
      </c>
      <c r="F952">
        <v>7.53</v>
      </c>
      <c r="G952">
        <v>54</v>
      </c>
      <c r="H952">
        <v>74</v>
      </c>
      <c r="I952">
        <v>66</v>
      </c>
      <c r="J952">
        <v>0</v>
      </c>
      <c r="K952">
        <v>4</v>
      </c>
      <c r="L952">
        <v>3</v>
      </c>
      <c r="M952">
        <v>2</v>
      </c>
      <c r="N952" s="1">
        <v>0.88</v>
      </c>
      <c r="O952">
        <v>3</v>
      </c>
      <c r="P952" t="s">
        <v>18</v>
      </c>
      <c r="Q952">
        <v>0</v>
      </c>
      <c r="R952">
        <v>0</v>
      </c>
    </row>
    <row r="953" spans="1:18" x14ac:dyDescent="0.25">
      <c r="A953">
        <v>952</v>
      </c>
      <c r="B953" t="s">
        <v>22</v>
      </c>
      <c r="C953" s="1">
        <v>0.52</v>
      </c>
      <c r="D953" s="1">
        <v>0.82</v>
      </c>
      <c r="E953" s="1">
        <v>0.82</v>
      </c>
      <c r="F953">
        <v>8.6999999999999993</v>
      </c>
      <c r="G953">
        <v>98</v>
      </c>
      <c r="H953">
        <v>85</v>
      </c>
      <c r="I953">
        <v>64</v>
      </c>
      <c r="J953">
        <v>4</v>
      </c>
      <c r="K953">
        <v>3</v>
      </c>
      <c r="L953">
        <v>5</v>
      </c>
      <c r="M953">
        <v>2</v>
      </c>
      <c r="N953" s="1">
        <v>0.79</v>
      </c>
      <c r="O953">
        <v>2</v>
      </c>
      <c r="P953" t="s">
        <v>18</v>
      </c>
      <c r="Q953">
        <v>1</v>
      </c>
      <c r="R953">
        <v>3.28</v>
      </c>
    </row>
    <row r="954" spans="1:18" x14ac:dyDescent="0.25">
      <c r="A954">
        <v>953</v>
      </c>
      <c r="B954" t="s">
        <v>23</v>
      </c>
      <c r="C954" s="1">
        <v>0.63</v>
      </c>
      <c r="D954" s="1">
        <v>0.73</v>
      </c>
      <c r="E954" s="1">
        <v>0.8</v>
      </c>
      <c r="F954">
        <v>6.1</v>
      </c>
      <c r="G954">
        <v>42</v>
      </c>
      <c r="H954">
        <v>59</v>
      </c>
      <c r="I954">
        <v>87</v>
      </c>
      <c r="J954">
        <v>0</v>
      </c>
      <c r="K954">
        <v>4</v>
      </c>
      <c r="L954">
        <v>10</v>
      </c>
      <c r="M954">
        <v>1</v>
      </c>
      <c r="N954" s="1">
        <v>0.82</v>
      </c>
      <c r="O954">
        <v>3</v>
      </c>
      <c r="P954" t="s">
        <v>19</v>
      </c>
      <c r="Q954">
        <v>0</v>
      </c>
      <c r="R954">
        <v>0</v>
      </c>
    </row>
    <row r="955" spans="1:18" x14ac:dyDescent="0.25">
      <c r="A955">
        <v>954</v>
      </c>
      <c r="B955" t="s">
        <v>22</v>
      </c>
      <c r="C955" s="1">
        <v>0.87</v>
      </c>
      <c r="D955" s="1">
        <v>0.63</v>
      </c>
      <c r="E955" s="1">
        <v>0.77</v>
      </c>
      <c r="F955">
        <v>8.3800000000000008</v>
      </c>
      <c r="G955">
        <v>95</v>
      </c>
      <c r="H955">
        <v>41</v>
      </c>
      <c r="I955">
        <v>75</v>
      </c>
      <c r="J955">
        <v>1</v>
      </c>
      <c r="K955">
        <v>5</v>
      </c>
      <c r="L955">
        <v>11</v>
      </c>
      <c r="M955">
        <v>1</v>
      </c>
      <c r="N955" s="1">
        <v>0.71</v>
      </c>
      <c r="O955">
        <v>0</v>
      </c>
      <c r="P955" t="s">
        <v>19</v>
      </c>
      <c r="Q955">
        <v>0</v>
      </c>
      <c r="R955">
        <v>0</v>
      </c>
    </row>
    <row r="956" spans="1:18" x14ac:dyDescent="0.25">
      <c r="A956">
        <v>955</v>
      </c>
      <c r="B956" t="s">
        <v>23</v>
      </c>
      <c r="C956" s="1">
        <v>0.5</v>
      </c>
      <c r="D956" s="1">
        <v>0.85</v>
      </c>
      <c r="E956" s="1">
        <v>0.69</v>
      </c>
      <c r="F956">
        <v>6.52</v>
      </c>
      <c r="G956">
        <v>90</v>
      </c>
      <c r="H956">
        <v>83</v>
      </c>
      <c r="I956">
        <v>88</v>
      </c>
      <c r="J956">
        <v>2</v>
      </c>
      <c r="K956">
        <v>3</v>
      </c>
      <c r="L956">
        <v>23</v>
      </c>
      <c r="M956">
        <v>4</v>
      </c>
      <c r="N956" s="1">
        <v>0.69</v>
      </c>
      <c r="O956">
        <v>3</v>
      </c>
      <c r="P956" t="s">
        <v>18</v>
      </c>
      <c r="Q956">
        <v>0</v>
      </c>
      <c r="R956">
        <v>0</v>
      </c>
    </row>
    <row r="957" spans="1:18" x14ac:dyDescent="0.25">
      <c r="A957">
        <v>956</v>
      </c>
      <c r="B957" t="s">
        <v>23</v>
      </c>
      <c r="C957" s="1">
        <v>0.87</v>
      </c>
      <c r="D957" s="1">
        <v>0.54</v>
      </c>
      <c r="E957" s="1">
        <v>0.81</v>
      </c>
      <c r="F957">
        <v>7.39</v>
      </c>
      <c r="G957">
        <v>68</v>
      </c>
      <c r="H957">
        <v>65</v>
      </c>
      <c r="I957">
        <v>70</v>
      </c>
      <c r="J957">
        <v>4</v>
      </c>
      <c r="K957">
        <v>4</v>
      </c>
      <c r="L957">
        <v>8</v>
      </c>
      <c r="M957">
        <v>0</v>
      </c>
      <c r="N957" s="1">
        <v>0.78</v>
      </c>
      <c r="O957">
        <v>1</v>
      </c>
      <c r="P957" t="s">
        <v>19</v>
      </c>
      <c r="Q957">
        <v>1</v>
      </c>
      <c r="R957">
        <v>7.32</v>
      </c>
    </row>
    <row r="958" spans="1:18" x14ac:dyDescent="0.25">
      <c r="A958">
        <v>957</v>
      </c>
      <c r="B958" t="s">
        <v>22</v>
      </c>
      <c r="C958" s="1">
        <v>0.87</v>
      </c>
      <c r="D958" s="1">
        <v>0.6</v>
      </c>
      <c r="E958" s="1">
        <v>0.6</v>
      </c>
      <c r="F958">
        <v>5.57</v>
      </c>
      <c r="G958">
        <v>60</v>
      </c>
      <c r="H958">
        <v>81</v>
      </c>
      <c r="I958">
        <v>82</v>
      </c>
      <c r="J958">
        <v>1</v>
      </c>
      <c r="K958">
        <v>0</v>
      </c>
      <c r="L958">
        <v>17</v>
      </c>
      <c r="M958">
        <v>1</v>
      </c>
      <c r="N958" s="1">
        <v>0.69</v>
      </c>
      <c r="O958">
        <v>0</v>
      </c>
      <c r="P958" t="s">
        <v>18</v>
      </c>
      <c r="Q958">
        <v>0</v>
      </c>
      <c r="R958">
        <v>0</v>
      </c>
    </row>
    <row r="959" spans="1:18" x14ac:dyDescent="0.25">
      <c r="A959">
        <v>958</v>
      </c>
      <c r="B959" t="s">
        <v>23</v>
      </c>
      <c r="C959" s="1">
        <v>0.7</v>
      </c>
      <c r="D959" s="1">
        <v>0.73</v>
      </c>
      <c r="E959" s="1">
        <v>0.89</v>
      </c>
      <c r="F959">
        <v>6.15</v>
      </c>
      <c r="G959">
        <v>41</v>
      </c>
      <c r="H959">
        <v>52</v>
      </c>
      <c r="I959">
        <v>96</v>
      </c>
      <c r="J959">
        <v>3</v>
      </c>
      <c r="K959">
        <v>4</v>
      </c>
      <c r="L959">
        <v>16</v>
      </c>
      <c r="M959">
        <v>5</v>
      </c>
      <c r="N959" s="1">
        <v>0.78</v>
      </c>
      <c r="O959">
        <v>4</v>
      </c>
      <c r="P959" t="s">
        <v>19</v>
      </c>
      <c r="Q959">
        <v>0</v>
      </c>
      <c r="R959">
        <v>0</v>
      </c>
    </row>
    <row r="960" spans="1:18" x14ac:dyDescent="0.25">
      <c r="A960">
        <v>959</v>
      </c>
      <c r="B960" t="s">
        <v>22</v>
      </c>
      <c r="C960" s="1">
        <v>0.78</v>
      </c>
      <c r="D960" s="1">
        <v>0.8</v>
      </c>
      <c r="E960" s="1">
        <v>0.89</v>
      </c>
      <c r="F960">
        <v>5.9</v>
      </c>
      <c r="G960">
        <v>45</v>
      </c>
      <c r="H960">
        <v>69</v>
      </c>
      <c r="I960">
        <v>76</v>
      </c>
      <c r="J960">
        <v>4</v>
      </c>
      <c r="K960">
        <v>0</v>
      </c>
      <c r="L960">
        <v>20</v>
      </c>
      <c r="M960">
        <v>0</v>
      </c>
      <c r="N960" s="1">
        <v>0.85</v>
      </c>
      <c r="O960">
        <v>4</v>
      </c>
      <c r="P960" t="s">
        <v>18</v>
      </c>
      <c r="Q960">
        <v>0</v>
      </c>
      <c r="R960">
        <v>0</v>
      </c>
    </row>
    <row r="961" spans="1:18" x14ac:dyDescent="0.25">
      <c r="A961">
        <v>960</v>
      </c>
      <c r="B961" t="s">
        <v>23</v>
      </c>
      <c r="C961" s="1">
        <v>0.54</v>
      </c>
      <c r="D961" s="1">
        <v>0.62</v>
      </c>
      <c r="E961" s="1">
        <v>0.64</v>
      </c>
      <c r="F961">
        <v>6.53</v>
      </c>
      <c r="G961">
        <v>70</v>
      </c>
      <c r="H961">
        <v>91</v>
      </c>
      <c r="I961">
        <v>97</v>
      </c>
      <c r="J961">
        <v>3</v>
      </c>
      <c r="K961">
        <v>4</v>
      </c>
      <c r="L961">
        <v>2</v>
      </c>
      <c r="M961">
        <v>0</v>
      </c>
      <c r="N961" s="1">
        <v>0.83</v>
      </c>
      <c r="O961">
        <v>1</v>
      </c>
      <c r="P961" t="s">
        <v>19</v>
      </c>
      <c r="Q961">
        <v>0</v>
      </c>
      <c r="R961">
        <v>0</v>
      </c>
    </row>
    <row r="962" spans="1:18" x14ac:dyDescent="0.25">
      <c r="A962">
        <v>961</v>
      </c>
      <c r="B962" t="s">
        <v>23</v>
      </c>
      <c r="C962" s="1">
        <v>0.59</v>
      </c>
      <c r="D962" s="1">
        <v>0.65</v>
      </c>
      <c r="E962" s="1">
        <v>0.84</v>
      </c>
      <c r="F962">
        <v>5.93</v>
      </c>
      <c r="G962">
        <v>93</v>
      </c>
      <c r="H962">
        <v>71</v>
      </c>
      <c r="I962">
        <v>84</v>
      </c>
      <c r="J962">
        <v>2</v>
      </c>
      <c r="K962">
        <v>4</v>
      </c>
      <c r="L962">
        <v>12</v>
      </c>
      <c r="M962">
        <v>0</v>
      </c>
      <c r="N962" s="1">
        <v>0.68</v>
      </c>
      <c r="O962">
        <v>4</v>
      </c>
      <c r="P962" t="s">
        <v>18</v>
      </c>
      <c r="Q962">
        <v>0</v>
      </c>
      <c r="R962">
        <v>0</v>
      </c>
    </row>
    <row r="963" spans="1:18" x14ac:dyDescent="0.25">
      <c r="A963">
        <v>962</v>
      </c>
      <c r="B963" t="s">
        <v>23</v>
      </c>
      <c r="C963" s="1">
        <v>0.77</v>
      </c>
      <c r="D963" s="1">
        <v>0.73</v>
      </c>
      <c r="E963" s="1">
        <v>0.83</v>
      </c>
      <c r="F963">
        <v>8.48</v>
      </c>
      <c r="G963">
        <v>63</v>
      </c>
      <c r="H963">
        <v>75</v>
      </c>
      <c r="I963">
        <v>83</v>
      </c>
      <c r="J963">
        <v>4</v>
      </c>
      <c r="K963">
        <v>4</v>
      </c>
      <c r="L963">
        <v>5</v>
      </c>
      <c r="M963">
        <v>2</v>
      </c>
      <c r="N963" s="1">
        <v>0.88</v>
      </c>
      <c r="O963">
        <v>5</v>
      </c>
      <c r="P963" t="s">
        <v>18</v>
      </c>
      <c r="Q963">
        <v>0</v>
      </c>
      <c r="R963">
        <v>0</v>
      </c>
    </row>
    <row r="964" spans="1:18" x14ac:dyDescent="0.25">
      <c r="A964">
        <v>963</v>
      </c>
      <c r="B964" t="s">
        <v>22</v>
      </c>
      <c r="C964" s="1">
        <v>0.7</v>
      </c>
      <c r="D964" s="1">
        <v>0.62</v>
      </c>
      <c r="E964" s="1">
        <v>0.57999999999999996</v>
      </c>
      <c r="F964">
        <v>5.62</v>
      </c>
      <c r="G964">
        <v>79</v>
      </c>
      <c r="H964">
        <v>58</v>
      </c>
      <c r="I964">
        <v>98</v>
      </c>
      <c r="J964">
        <v>4</v>
      </c>
      <c r="K964">
        <v>0</v>
      </c>
      <c r="L964">
        <v>13</v>
      </c>
      <c r="M964">
        <v>2</v>
      </c>
      <c r="N964" s="1">
        <v>0.88</v>
      </c>
      <c r="O964">
        <v>1</v>
      </c>
      <c r="P964" t="s">
        <v>18</v>
      </c>
      <c r="Q964">
        <v>0</v>
      </c>
      <c r="R964">
        <v>0</v>
      </c>
    </row>
    <row r="965" spans="1:18" x14ac:dyDescent="0.25">
      <c r="A965">
        <v>964</v>
      </c>
      <c r="B965" t="s">
        <v>23</v>
      </c>
      <c r="C965" s="1">
        <v>0.56000000000000005</v>
      </c>
      <c r="D965" s="1">
        <v>0.73</v>
      </c>
      <c r="E965" s="1">
        <v>0.59</v>
      </c>
      <c r="F965">
        <v>8.16</v>
      </c>
      <c r="G965">
        <v>56</v>
      </c>
      <c r="H965">
        <v>61</v>
      </c>
      <c r="I965">
        <v>62</v>
      </c>
      <c r="J965">
        <v>1</v>
      </c>
      <c r="K965">
        <v>4</v>
      </c>
      <c r="L965">
        <v>0</v>
      </c>
      <c r="M965">
        <v>0</v>
      </c>
      <c r="N965" s="1">
        <v>0.96</v>
      </c>
      <c r="O965">
        <v>4</v>
      </c>
      <c r="P965" t="s">
        <v>19</v>
      </c>
      <c r="Q965">
        <v>0</v>
      </c>
      <c r="R965">
        <v>0</v>
      </c>
    </row>
    <row r="966" spans="1:18" x14ac:dyDescent="0.25">
      <c r="A966">
        <v>965</v>
      </c>
      <c r="B966" t="s">
        <v>23</v>
      </c>
      <c r="C966" s="1">
        <v>0.52</v>
      </c>
      <c r="D966" s="1">
        <v>0.75</v>
      </c>
      <c r="E966" s="1">
        <v>0.57999999999999996</v>
      </c>
      <c r="F966">
        <v>6.11</v>
      </c>
      <c r="G966">
        <v>44</v>
      </c>
      <c r="H966">
        <v>40</v>
      </c>
      <c r="I966">
        <v>74</v>
      </c>
      <c r="J966">
        <v>0</v>
      </c>
      <c r="K966">
        <v>4</v>
      </c>
      <c r="L966">
        <v>3</v>
      </c>
      <c r="M966">
        <v>0</v>
      </c>
      <c r="N966" s="1">
        <v>0.87</v>
      </c>
      <c r="O966">
        <v>4</v>
      </c>
      <c r="P966" t="s">
        <v>18</v>
      </c>
      <c r="Q966">
        <v>0</v>
      </c>
      <c r="R966">
        <v>0</v>
      </c>
    </row>
    <row r="967" spans="1:18" x14ac:dyDescent="0.25">
      <c r="A967">
        <v>966</v>
      </c>
      <c r="B967" t="s">
        <v>23</v>
      </c>
      <c r="C967" s="1">
        <v>0.94</v>
      </c>
      <c r="D967" s="1">
        <v>0.51</v>
      </c>
      <c r="E967" s="1">
        <v>0.7</v>
      </c>
      <c r="F967">
        <v>9.56</v>
      </c>
      <c r="G967">
        <v>41</v>
      </c>
      <c r="H967">
        <v>96</v>
      </c>
      <c r="I967">
        <v>43</v>
      </c>
      <c r="J967">
        <v>4</v>
      </c>
      <c r="K967">
        <v>5</v>
      </c>
      <c r="L967">
        <v>21</v>
      </c>
      <c r="M967">
        <v>2</v>
      </c>
      <c r="N967" s="1">
        <v>0.62</v>
      </c>
      <c r="O967">
        <v>5</v>
      </c>
      <c r="P967" t="s">
        <v>18</v>
      </c>
      <c r="Q967">
        <v>0</v>
      </c>
      <c r="R967">
        <v>0</v>
      </c>
    </row>
    <row r="968" spans="1:18" x14ac:dyDescent="0.25">
      <c r="A968">
        <v>967</v>
      </c>
      <c r="B968" t="s">
        <v>23</v>
      </c>
      <c r="C968" s="1">
        <v>0.69</v>
      </c>
      <c r="D968" s="1">
        <v>0.65</v>
      </c>
      <c r="E968" s="1">
        <v>0.79</v>
      </c>
      <c r="F968">
        <v>9.51</v>
      </c>
      <c r="G968">
        <v>97</v>
      </c>
      <c r="H968">
        <v>50</v>
      </c>
      <c r="I968">
        <v>67</v>
      </c>
      <c r="J968">
        <v>2</v>
      </c>
      <c r="K968">
        <v>1</v>
      </c>
      <c r="L968">
        <v>17</v>
      </c>
      <c r="M968">
        <v>4</v>
      </c>
      <c r="N968" s="1">
        <v>0.82</v>
      </c>
      <c r="O968">
        <v>3</v>
      </c>
      <c r="P968" t="s">
        <v>19</v>
      </c>
      <c r="Q968">
        <v>0</v>
      </c>
      <c r="R968">
        <v>0</v>
      </c>
    </row>
    <row r="969" spans="1:18" x14ac:dyDescent="0.25">
      <c r="A969">
        <v>968</v>
      </c>
      <c r="B969" t="s">
        <v>22</v>
      </c>
      <c r="C969" s="1">
        <v>0.68</v>
      </c>
      <c r="D969" s="1">
        <v>0.87</v>
      </c>
      <c r="E969" s="1">
        <v>0.68</v>
      </c>
      <c r="F969">
        <v>6.47</v>
      </c>
      <c r="G969">
        <v>51</v>
      </c>
      <c r="H969">
        <v>65</v>
      </c>
      <c r="I969">
        <v>81</v>
      </c>
      <c r="J969">
        <v>4</v>
      </c>
      <c r="K969">
        <v>0</v>
      </c>
      <c r="L969">
        <v>10</v>
      </c>
      <c r="M969">
        <v>5</v>
      </c>
      <c r="N969" s="1">
        <v>0.63</v>
      </c>
      <c r="O969">
        <v>0</v>
      </c>
      <c r="P969" t="s">
        <v>19</v>
      </c>
      <c r="Q969">
        <v>0</v>
      </c>
      <c r="R969">
        <v>0</v>
      </c>
    </row>
    <row r="970" spans="1:18" x14ac:dyDescent="0.25">
      <c r="A970">
        <v>969</v>
      </c>
      <c r="B970" t="s">
        <v>22</v>
      </c>
      <c r="C970" s="1">
        <v>0.84</v>
      </c>
      <c r="D970" s="1">
        <v>0.5</v>
      </c>
      <c r="E970" s="1">
        <v>0.65</v>
      </c>
      <c r="F970">
        <v>8.14</v>
      </c>
      <c r="G970">
        <v>44</v>
      </c>
      <c r="H970">
        <v>87</v>
      </c>
      <c r="I970">
        <v>80</v>
      </c>
      <c r="J970">
        <v>4</v>
      </c>
      <c r="K970">
        <v>5</v>
      </c>
      <c r="L970">
        <v>10</v>
      </c>
      <c r="M970">
        <v>3</v>
      </c>
      <c r="N970" s="1">
        <v>0.73</v>
      </c>
      <c r="O970">
        <v>4</v>
      </c>
      <c r="P970" t="s">
        <v>19</v>
      </c>
      <c r="Q970">
        <v>0</v>
      </c>
      <c r="R970">
        <v>0</v>
      </c>
    </row>
    <row r="971" spans="1:18" x14ac:dyDescent="0.25">
      <c r="A971">
        <v>970</v>
      </c>
      <c r="B971" t="s">
        <v>23</v>
      </c>
      <c r="C971" s="1">
        <v>0.53</v>
      </c>
      <c r="D971" s="1">
        <v>0.6</v>
      </c>
      <c r="E971" s="1">
        <v>0.83</v>
      </c>
      <c r="F971">
        <v>5.62</v>
      </c>
      <c r="G971">
        <v>81</v>
      </c>
      <c r="H971">
        <v>58</v>
      </c>
      <c r="I971">
        <v>81</v>
      </c>
      <c r="J971">
        <v>4</v>
      </c>
      <c r="K971">
        <v>2</v>
      </c>
      <c r="L971">
        <v>7</v>
      </c>
      <c r="M971">
        <v>1</v>
      </c>
      <c r="N971" s="1">
        <v>0.97</v>
      </c>
      <c r="O971">
        <v>0</v>
      </c>
      <c r="P971" t="s">
        <v>18</v>
      </c>
      <c r="Q971">
        <v>0</v>
      </c>
      <c r="R971">
        <v>0</v>
      </c>
    </row>
    <row r="972" spans="1:18" x14ac:dyDescent="0.25">
      <c r="A972">
        <v>971</v>
      </c>
      <c r="B972" t="s">
        <v>22</v>
      </c>
      <c r="C972" s="1">
        <v>0.54</v>
      </c>
      <c r="D972" s="1">
        <v>0.84</v>
      </c>
      <c r="E972" s="1">
        <v>0.88</v>
      </c>
      <c r="F972">
        <v>9.51</v>
      </c>
      <c r="G972">
        <v>99</v>
      </c>
      <c r="H972">
        <v>58</v>
      </c>
      <c r="I972">
        <v>52</v>
      </c>
      <c r="J972">
        <v>4</v>
      </c>
      <c r="K972">
        <v>3</v>
      </c>
      <c r="L972">
        <v>3</v>
      </c>
      <c r="M972">
        <v>0</v>
      </c>
      <c r="N972" s="1">
        <v>0.72</v>
      </c>
      <c r="O972">
        <v>0</v>
      </c>
      <c r="P972" t="s">
        <v>19</v>
      </c>
      <c r="Q972">
        <v>0</v>
      </c>
      <c r="R972">
        <v>0</v>
      </c>
    </row>
    <row r="973" spans="1:18" x14ac:dyDescent="0.25">
      <c r="A973">
        <v>972</v>
      </c>
      <c r="B973" t="s">
        <v>23</v>
      </c>
      <c r="C973" s="1">
        <v>0.5</v>
      </c>
      <c r="D973" s="1">
        <v>0.92</v>
      </c>
      <c r="E973" s="1">
        <v>0.76</v>
      </c>
      <c r="F973">
        <v>7.75</v>
      </c>
      <c r="G973">
        <v>80</v>
      </c>
      <c r="H973">
        <v>51</v>
      </c>
      <c r="I973">
        <v>40</v>
      </c>
      <c r="J973">
        <v>2</v>
      </c>
      <c r="K973">
        <v>1</v>
      </c>
      <c r="L973">
        <v>1</v>
      </c>
      <c r="M973">
        <v>2</v>
      </c>
      <c r="N973" s="1">
        <v>0.87</v>
      </c>
      <c r="O973">
        <v>4</v>
      </c>
      <c r="P973" t="s">
        <v>18</v>
      </c>
      <c r="Q973">
        <v>0</v>
      </c>
      <c r="R973">
        <v>0</v>
      </c>
    </row>
    <row r="974" spans="1:18" x14ac:dyDescent="0.25">
      <c r="A974">
        <v>973</v>
      </c>
      <c r="B974" t="s">
        <v>23</v>
      </c>
      <c r="C974" s="1">
        <v>0.53</v>
      </c>
      <c r="D974" s="1">
        <v>0.78</v>
      </c>
      <c r="E974" s="1">
        <v>0.68</v>
      </c>
      <c r="F974">
        <v>5.69</v>
      </c>
      <c r="G974">
        <v>59</v>
      </c>
      <c r="H974">
        <v>42</v>
      </c>
      <c r="I974">
        <v>51</v>
      </c>
      <c r="J974">
        <v>1</v>
      </c>
      <c r="K974">
        <v>5</v>
      </c>
      <c r="L974">
        <v>0</v>
      </c>
      <c r="M974">
        <v>0</v>
      </c>
      <c r="N974" s="1">
        <v>0.98</v>
      </c>
      <c r="O974">
        <v>0</v>
      </c>
      <c r="P974" t="s">
        <v>18</v>
      </c>
      <c r="Q974">
        <v>0</v>
      </c>
      <c r="R974">
        <v>0</v>
      </c>
    </row>
    <row r="975" spans="1:18" x14ac:dyDescent="0.25">
      <c r="A975">
        <v>974</v>
      </c>
      <c r="B975" t="s">
        <v>23</v>
      </c>
      <c r="C975" s="1">
        <v>0.61</v>
      </c>
      <c r="D975" s="1">
        <v>0.86</v>
      </c>
      <c r="E975" s="1">
        <v>0.78</v>
      </c>
      <c r="F975">
        <v>6.97</v>
      </c>
      <c r="G975">
        <v>47</v>
      </c>
      <c r="H975">
        <v>94</v>
      </c>
      <c r="I975">
        <v>82</v>
      </c>
      <c r="J975">
        <v>0</v>
      </c>
      <c r="K975">
        <v>5</v>
      </c>
      <c r="L975">
        <v>23</v>
      </c>
      <c r="M975">
        <v>0</v>
      </c>
      <c r="N975" s="1">
        <v>0.79</v>
      </c>
      <c r="O975">
        <v>5</v>
      </c>
      <c r="P975" t="s">
        <v>18</v>
      </c>
      <c r="Q975">
        <v>0</v>
      </c>
      <c r="R975">
        <v>0</v>
      </c>
    </row>
    <row r="976" spans="1:18" x14ac:dyDescent="0.25">
      <c r="A976">
        <v>975</v>
      </c>
      <c r="B976" t="s">
        <v>22</v>
      </c>
      <c r="C976" s="1">
        <v>0.76</v>
      </c>
      <c r="D976" s="1">
        <v>0.66</v>
      </c>
      <c r="E976" s="1">
        <v>0.8</v>
      </c>
      <c r="F976">
        <v>5.83</v>
      </c>
      <c r="G976">
        <v>40</v>
      </c>
      <c r="H976">
        <v>95</v>
      </c>
      <c r="I976">
        <v>92</v>
      </c>
      <c r="J976">
        <v>2</v>
      </c>
      <c r="K976">
        <v>4</v>
      </c>
      <c r="L976">
        <v>9</v>
      </c>
      <c r="M976">
        <v>0</v>
      </c>
      <c r="N976" s="1">
        <v>0.87</v>
      </c>
      <c r="O976">
        <v>1</v>
      </c>
      <c r="P976" t="s">
        <v>18</v>
      </c>
      <c r="Q976">
        <v>0</v>
      </c>
      <c r="R976">
        <v>0</v>
      </c>
    </row>
    <row r="977" spans="1:18" x14ac:dyDescent="0.25">
      <c r="A977">
        <v>976</v>
      </c>
      <c r="B977" t="s">
        <v>22</v>
      </c>
      <c r="C977" s="1">
        <v>0.91</v>
      </c>
      <c r="D977" s="1">
        <v>0.88</v>
      </c>
      <c r="E977" s="1">
        <v>0.7</v>
      </c>
      <c r="F977">
        <v>7.19</v>
      </c>
      <c r="G977">
        <v>95</v>
      </c>
      <c r="H977">
        <v>57</v>
      </c>
      <c r="I977">
        <v>79</v>
      </c>
      <c r="J977">
        <v>2</v>
      </c>
      <c r="K977">
        <v>2</v>
      </c>
      <c r="L977">
        <v>16</v>
      </c>
      <c r="M977">
        <v>0</v>
      </c>
      <c r="N977" s="1">
        <v>0.91</v>
      </c>
      <c r="O977">
        <v>5</v>
      </c>
      <c r="P977" t="s">
        <v>18</v>
      </c>
      <c r="Q977">
        <v>0</v>
      </c>
      <c r="R977">
        <v>0</v>
      </c>
    </row>
    <row r="978" spans="1:18" x14ac:dyDescent="0.25">
      <c r="A978">
        <v>977</v>
      </c>
      <c r="B978" t="s">
        <v>22</v>
      </c>
      <c r="C978" s="1">
        <v>0.72</v>
      </c>
      <c r="D978" s="1">
        <v>0.91</v>
      </c>
      <c r="E978" s="1">
        <v>0.86</v>
      </c>
      <c r="F978">
        <v>8.3800000000000008</v>
      </c>
      <c r="G978">
        <v>45</v>
      </c>
      <c r="H978">
        <v>88</v>
      </c>
      <c r="I978">
        <v>65</v>
      </c>
      <c r="J978">
        <v>3</v>
      </c>
      <c r="K978">
        <v>2</v>
      </c>
      <c r="L978">
        <v>6</v>
      </c>
      <c r="M978">
        <v>4</v>
      </c>
      <c r="N978" s="1">
        <v>0.73</v>
      </c>
      <c r="O978">
        <v>2</v>
      </c>
      <c r="P978" t="s">
        <v>19</v>
      </c>
      <c r="Q978">
        <v>1</v>
      </c>
      <c r="R978">
        <v>3.53</v>
      </c>
    </row>
    <row r="979" spans="1:18" x14ac:dyDescent="0.25">
      <c r="A979">
        <v>978</v>
      </c>
      <c r="B979" t="s">
        <v>22</v>
      </c>
      <c r="C979" s="1">
        <v>0.74</v>
      </c>
      <c r="D979" s="1">
        <v>0.77</v>
      </c>
      <c r="E979" s="1">
        <v>0.6</v>
      </c>
      <c r="F979">
        <v>7.52</v>
      </c>
      <c r="G979">
        <v>95</v>
      </c>
      <c r="H979">
        <v>44</v>
      </c>
      <c r="I979">
        <v>94</v>
      </c>
      <c r="J979">
        <v>0</v>
      </c>
      <c r="K979">
        <v>4</v>
      </c>
      <c r="L979">
        <v>6</v>
      </c>
      <c r="M979">
        <v>1</v>
      </c>
      <c r="N979" s="1">
        <v>0.72</v>
      </c>
      <c r="O979">
        <v>1</v>
      </c>
      <c r="P979" t="s">
        <v>19</v>
      </c>
      <c r="Q979">
        <v>0</v>
      </c>
      <c r="R979">
        <v>0</v>
      </c>
    </row>
    <row r="980" spans="1:18" x14ac:dyDescent="0.25">
      <c r="A980">
        <v>979</v>
      </c>
      <c r="B980" t="s">
        <v>22</v>
      </c>
      <c r="C980" s="1">
        <v>0.7</v>
      </c>
      <c r="D980" s="1">
        <v>0.78</v>
      </c>
      <c r="E980" s="1">
        <v>0.88</v>
      </c>
      <c r="F980">
        <v>7.15</v>
      </c>
      <c r="G980">
        <v>93</v>
      </c>
      <c r="H980">
        <v>87</v>
      </c>
      <c r="I980">
        <v>85</v>
      </c>
      <c r="J980">
        <v>1</v>
      </c>
      <c r="K980">
        <v>5</v>
      </c>
      <c r="L980">
        <v>12</v>
      </c>
      <c r="M980">
        <v>1</v>
      </c>
      <c r="N980" s="1">
        <v>0.7</v>
      </c>
      <c r="O980">
        <v>4</v>
      </c>
      <c r="P980" t="s">
        <v>19</v>
      </c>
      <c r="Q980">
        <v>0</v>
      </c>
      <c r="R980">
        <v>0</v>
      </c>
    </row>
    <row r="981" spans="1:18" x14ac:dyDescent="0.25">
      <c r="A981">
        <v>980</v>
      </c>
      <c r="B981" t="s">
        <v>22</v>
      </c>
      <c r="C981" s="1">
        <v>0.73</v>
      </c>
      <c r="D981" s="1">
        <v>0.92</v>
      </c>
      <c r="E981" s="1">
        <v>0.62</v>
      </c>
      <c r="F981">
        <v>6.01</v>
      </c>
      <c r="G981">
        <v>50</v>
      </c>
      <c r="H981">
        <v>63</v>
      </c>
      <c r="I981">
        <v>85</v>
      </c>
      <c r="J981">
        <v>1</v>
      </c>
      <c r="K981">
        <v>5</v>
      </c>
      <c r="L981">
        <v>21</v>
      </c>
      <c r="M981">
        <v>2</v>
      </c>
      <c r="N981" s="1">
        <v>0.97</v>
      </c>
      <c r="O981">
        <v>1</v>
      </c>
      <c r="P981" t="s">
        <v>19</v>
      </c>
      <c r="Q981">
        <v>0</v>
      </c>
      <c r="R981">
        <v>0</v>
      </c>
    </row>
    <row r="982" spans="1:18" x14ac:dyDescent="0.25">
      <c r="A982">
        <v>981</v>
      </c>
      <c r="B982" t="s">
        <v>22</v>
      </c>
      <c r="C982" s="1">
        <v>0.74</v>
      </c>
      <c r="D982" s="1">
        <v>0.52</v>
      </c>
      <c r="E982" s="1">
        <v>0.84</v>
      </c>
      <c r="F982">
        <v>6.55</v>
      </c>
      <c r="G982">
        <v>42</v>
      </c>
      <c r="H982">
        <v>53</v>
      </c>
      <c r="I982">
        <v>91</v>
      </c>
      <c r="J982">
        <v>3</v>
      </c>
      <c r="K982">
        <v>4</v>
      </c>
      <c r="L982">
        <v>23</v>
      </c>
      <c r="M982">
        <v>4</v>
      </c>
      <c r="N982" s="1">
        <v>0.98</v>
      </c>
      <c r="O982">
        <v>5</v>
      </c>
      <c r="P982" t="s">
        <v>19</v>
      </c>
      <c r="Q982">
        <v>0</v>
      </c>
      <c r="R982">
        <v>0</v>
      </c>
    </row>
    <row r="983" spans="1:18" x14ac:dyDescent="0.25">
      <c r="A983">
        <v>982</v>
      </c>
      <c r="B983" t="s">
        <v>22</v>
      </c>
      <c r="C983" s="1">
        <v>0.94</v>
      </c>
      <c r="D983" s="1">
        <v>0.59</v>
      </c>
      <c r="E983" s="1">
        <v>0.81</v>
      </c>
      <c r="F983">
        <v>5.93</v>
      </c>
      <c r="G983">
        <v>70</v>
      </c>
      <c r="H983">
        <v>90</v>
      </c>
      <c r="I983">
        <v>62</v>
      </c>
      <c r="J983">
        <v>3</v>
      </c>
      <c r="K983">
        <v>1</v>
      </c>
      <c r="L983">
        <v>0</v>
      </c>
      <c r="M983">
        <v>4</v>
      </c>
      <c r="N983" s="1">
        <v>0.74</v>
      </c>
      <c r="O983">
        <v>2</v>
      </c>
      <c r="P983" t="s">
        <v>19</v>
      </c>
      <c r="Q983">
        <v>0</v>
      </c>
      <c r="R983">
        <v>0</v>
      </c>
    </row>
    <row r="984" spans="1:18" x14ac:dyDescent="0.25">
      <c r="A984">
        <v>983</v>
      </c>
      <c r="B984" t="s">
        <v>22</v>
      </c>
      <c r="C984" s="1">
        <v>0.95</v>
      </c>
      <c r="D984" s="1">
        <v>0.91</v>
      </c>
      <c r="E984" s="1">
        <v>0.61</v>
      </c>
      <c r="F984">
        <v>8.9700000000000006</v>
      </c>
      <c r="G984">
        <v>67</v>
      </c>
      <c r="H984">
        <v>77</v>
      </c>
      <c r="I984">
        <v>88</v>
      </c>
      <c r="J984">
        <v>2</v>
      </c>
      <c r="K984">
        <v>0</v>
      </c>
      <c r="L984">
        <v>0</v>
      </c>
      <c r="M984">
        <v>1</v>
      </c>
      <c r="N984" s="1">
        <v>0.68</v>
      </c>
      <c r="O984">
        <v>1</v>
      </c>
      <c r="P984" t="s">
        <v>19</v>
      </c>
      <c r="Q984">
        <v>1</v>
      </c>
      <c r="R984">
        <v>14.27</v>
      </c>
    </row>
    <row r="985" spans="1:18" x14ac:dyDescent="0.25">
      <c r="A985">
        <v>984</v>
      </c>
      <c r="B985" t="s">
        <v>23</v>
      </c>
      <c r="C985" s="1">
        <v>0.81</v>
      </c>
      <c r="D985" s="1">
        <v>0.63</v>
      </c>
      <c r="E985" s="1">
        <v>0.81</v>
      </c>
      <c r="F985">
        <v>6.08</v>
      </c>
      <c r="G985">
        <v>86</v>
      </c>
      <c r="H985">
        <v>42</v>
      </c>
      <c r="I985">
        <v>61</v>
      </c>
      <c r="J985">
        <v>1</v>
      </c>
      <c r="K985">
        <v>1</v>
      </c>
      <c r="L985">
        <v>12</v>
      </c>
      <c r="M985">
        <v>2</v>
      </c>
      <c r="N985" s="1">
        <v>0.62</v>
      </c>
      <c r="O985">
        <v>0</v>
      </c>
      <c r="P985" t="s">
        <v>18</v>
      </c>
      <c r="Q985">
        <v>0</v>
      </c>
      <c r="R985">
        <v>0</v>
      </c>
    </row>
    <row r="986" spans="1:18" x14ac:dyDescent="0.25">
      <c r="A986">
        <v>985</v>
      </c>
      <c r="B986" t="s">
        <v>22</v>
      </c>
      <c r="C986" s="1">
        <v>0.81</v>
      </c>
      <c r="D986" s="1">
        <v>0.61</v>
      </c>
      <c r="E986" s="1">
        <v>0.79</v>
      </c>
      <c r="F986">
        <v>8.06</v>
      </c>
      <c r="G986">
        <v>82</v>
      </c>
      <c r="H986">
        <v>45</v>
      </c>
      <c r="I986">
        <v>96</v>
      </c>
      <c r="J986">
        <v>1</v>
      </c>
      <c r="K986">
        <v>0</v>
      </c>
      <c r="L986">
        <v>0</v>
      </c>
      <c r="M986">
        <v>4</v>
      </c>
      <c r="N986" s="1">
        <v>0.64</v>
      </c>
      <c r="O986">
        <v>4</v>
      </c>
      <c r="P986" t="s">
        <v>18</v>
      </c>
      <c r="Q986">
        <v>0</v>
      </c>
      <c r="R986">
        <v>0</v>
      </c>
    </row>
    <row r="987" spans="1:18" x14ac:dyDescent="0.25">
      <c r="A987">
        <v>986</v>
      </c>
      <c r="B987" t="s">
        <v>22</v>
      </c>
      <c r="C987" s="1">
        <v>0.54</v>
      </c>
      <c r="D987" s="1">
        <v>0.91</v>
      </c>
      <c r="E987" s="1">
        <v>0.69</v>
      </c>
      <c r="F987">
        <v>6.97</v>
      </c>
      <c r="G987">
        <v>95</v>
      </c>
      <c r="H987">
        <v>51</v>
      </c>
      <c r="I987">
        <v>90</v>
      </c>
      <c r="J987">
        <v>1</v>
      </c>
      <c r="K987">
        <v>2</v>
      </c>
      <c r="L987">
        <v>5</v>
      </c>
      <c r="M987">
        <v>2</v>
      </c>
      <c r="N987" s="1">
        <v>0.87</v>
      </c>
      <c r="O987">
        <v>0</v>
      </c>
      <c r="P987" t="s">
        <v>18</v>
      </c>
      <c r="Q987">
        <v>0</v>
      </c>
      <c r="R987">
        <v>0</v>
      </c>
    </row>
    <row r="988" spans="1:18" x14ac:dyDescent="0.25">
      <c r="A988">
        <v>987</v>
      </c>
      <c r="B988" t="s">
        <v>22</v>
      </c>
      <c r="C988" s="1">
        <v>0.85</v>
      </c>
      <c r="D988" s="1">
        <v>0.79</v>
      </c>
      <c r="E988" s="1">
        <v>0.79</v>
      </c>
      <c r="F988">
        <v>6.47</v>
      </c>
      <c r="G988">
        <v>44</v>
      </c>
      <c r="H988">
        <v>91</v>
      </c>
      <c r="I988">
        <v>91</v>
      </c>
      <c r="J988">
        <v>2</v>
      </c>
      <c r="K988">
        <v>3</v>
      </c>
      <c r="L988">
        <v>22</v>
      </c>
      <c r="M988">
        <v>1</v>
      </c>
      <c r="N988" s="1">
        <v>0.74</v>
      </c>
      <c r="O988">
        <v>0</v>
      </c>
      <c r="P988" t="s">
        <v>18</v>
      </c>
      <c r="Q988">
        <v>0</v>
      </c>
      <c r="R988">
        <v>0</v>
      </c>
    </row>
    <row r="989" spans="1:18" x14ac:dyDescent="0.25">
      <c r="A989">
        <v>988</v>
      </c>
      <c r="B989" t="s">
        <v>22</v>
      </c>
      <c r="C989" s="1">
        <v>0.95</v>
      </c>
      <c r="D989" s="1">
        <v>0.81</v>
      </c>
      <c r="E989" s="1">
        <v>0.76</v>
      </c>
      <c r="F989">
        <v>8.25</v>
      </c>
      <c r="G989">
        <v>99</v>
      </c>
      <c r="H989">
        <v>50</v>
      </c>
      <c r="I989">
        <v>95</v>
      </c>
      <c r="J989">
        <v>1</v>
      </c>
      <c r="K989">
        <v>4</v>
      </c>
      <c r="L989">
        <v>24</v>
      </c>
      <c r="M989">
        <v>0</v>
      </c>
      <c r="N989" s="1">
        <v>0.62</v>
      </c>
      <c r="O989">
        <v>4</v>
      </c>
      <c r="P989" t="s">
        <v>18</v>
      </c>
      <c r="Q989">
        <v>0</v>
      </c>
      <c r="R989">
        <v>0</v>
      </c>
    </row>
    <row r="990" spans="1:18" x14ac:dyDescent="0.25">
      <c r="A990">
        <v>989</v>
      </c>
      <c r="B990" t="s">
        <v>22</v>
      </c>
      <c r="C990" s="1">
        <v>0.91</v>
      </c>
      <c r="D990" s="1">
        <v>0.81</v>
      </c>
      <c r="E990" s="1">
        <v>0.72</v>
      </c>
      <c r="F990">
        <v>7.47</v>
      </c>
      <c r="G990">
        <v>65</v>
      </c>
      <c r="H990">
        <v>78</v>
      </c>
      <c r="I990">
        <v>67</v>
      </c>
      <c r="J990">
        <v>4</v>
      </c>
      <c r="K990">
        <v>1</v>
      </c>
      <c r="L990">
        <v>9</v>
      </c>
      <c r="M990">
        <v>5</v>
      </c>
      <c r="N990" s="1">
        <v>0.94</v>
      </c>
      <c r="O990">
        <v>4</v>
      </c>
      <c r="P990" t="s">
        <v>19</v>
      </c>
      <c r="Q990">
        <v>0</v>
      </c>
      <c r="R990">
        <v>0</v>
      </c>
    </row>
    <row r="991" spans="1:18" x14ac:dyDescent="0.25">
      <c r="A991">
        <v>990</v>
      </c>
      <c r="B991" t="s">
        <v>22</v>
      </c>
      <c r="C991" s="1">
        <v>0.91</v>
      </c>
      <c r="D991" s="1">
        <v>0.91</v>
      </c>
      <c r="E991" s="1">
        <v>0.66</v>
      </c>
      <c r="F991">
        <v>7.22</v>
      </c>
      <c r="G991">
        <v>55</v>
      </c>
      <c r="H991">
        <v>98</v>
      </c>
      <c r="I991">
        <v>92</v>
      </c>
      <c r="J991">
        <v>3</v>
      </c>
      <c r="K991">
        <v>2</v>
      </c>
      <c r="L991">
        <v>20</v>
      </c>
      <c r="M991">
        <v>5</v>
      </c>
      <c r="N991" s="1">
        <v>0.66</v>
      </c>
      <c r="O991">
        <v>3</v>
      </c>
      <c r="P991" t="s">
        <v>19</v>
      </c>
      <c r="Q991">
        <v>0</v>
      </c>
      <c r="R991">
        <v>0</v>
      </c>
    </row>
    <row r="992" spans="1:18" x14ac:dyDescent="0.25">
      <c r="A992">
        <v>991</v>
      </c>
      <c r="B992" t="s">
        <v>22</v>
      </c>
      <c r="C992" s="1">
        <v>0.88</v>
      </c>
      <c r="D992" s="1">
        <v>0.81</v>
      </c>
      <c r="E992" s="1">
        <v>0.77</v>
      </c>
      <c r="F992">
        <v>8.0500000000000007</v>
      </c>
      <c r="G992">
        <v>92</v>
      </c>
      <c r="H992">
        <v>65</v>
      </c>
      <c r="I992">
        <v>92</v>
      </c>
      <c r="J992">
        <v>3</v>
      </c>
      <c r="K992">
        <v>1</v>
      </c>
      <c r="L992">
        <v>0</v>
      </c>
      <c r="M992">
        <v>5</v>
      </c>
      <c r="N992" s="1">
        <v>0.89</v>
      </c>
      <c r="O992">
        <v>2</v>
      </c>
      <c r="P992" t="s">
        <v>19</v>
      </c>
      <c r="Q992">
        <v>1</v>
      </c>
      <c r="R992">
        <v>10.82</v>
      </c>
    </row>
    <row r="993" spans="1:18" x14ac:dyDescent="0.25">
      <c r="A993">
        <v>992</v>
      </c>
      <c r="B993" t="s">
        <v>22</v>
      </c>
      <c r="C993" s="1">
        <v>0.65</v>
      </c>
      <c r="D993" s="1">
        <v>0.75</v>
      </c>
      <c r="E993" s="1">
        <v>0.79</v>
      </c>
      <c r="F993">
        <v>7.61</v>
      </c>
      <c r="G993">
        <v>70</v>
      </c>
      <c r="H993">
        <v>40</v>
      </c>
      <c r="I993">
        <v>56</v>
      </c>
      <c r="J993">
        <v>3</v>
      </c>
      <c r="K993">
        <v>5</v>
      </c>
      <c r="L993">
        <v>24</v>
      </c>
      <c r="M993">
        <v>4</v>
      </c>
      <c r="N993" s="1">
        <v>0.83</v>
      </c>
      <c r="O993">
        <v>0</v>
      </c>
      <c r="P993" t="s">
        <v>18</v>
      </c>
      <c r="Q993">
        <v>0</v>
      </c>
      <c r="R993">
        <v>0</v>
      </c>
    </row>
    <row r="994" spans="1:18" x14ac:dyDescent="0.25">
      <c r="A994">
        <v>993</v>
      </c>
      <c r="B994" t="s">
        <v>22</v>
      </c>
      <c r="C994" s="1">
        <v>0.82</v>
      </c>
      <c r="D994" s="1">
        <v>0.5</v>
      </c>
      <c r="E994" s="1">
        <v>0.64</v>
      </c>
      <c r="F994">
        <v>6.8</v>
      </c>
      <c r="G994">
        <v>67</v>
      </c>
      <c r="H994">
        <v>55</v>
      </c>
      <c r="I994">
        <v>45</v>
      </c>
      <c r="J994">
        <v>3</v>
      </c>
      <c r="K994">
        <v>0</v>
      </c>
      <c r="L994">
        <v>4</v>
      </c>
      <c r="M994">
        <v>2</v>
      </c>
      <c r="N994" s="1">
        <v>0.9</v>
      </c>
      <c r="O994">
        <v>5</v>
      </c>
      <c r="P994" t="s">
        <v>19</v>
      </c>
      <c r="Q994">
        <v>0</v>
      </c>
      <c r="R994">
        <v>0</v>
      </c>
    </row>
    <row r="995" spans="1:18" x14ac:dyDescent="0.25">
      <c r="A995">
        <v>994</v>
      </c>
      <c r="B995" t="s">
        <v>22</v>
      </c>
      <c r="C995" s="1">
        <v>0.7</v>
      </c>
      <c r="D995" s="1">
        <v>0.91</v>
      </c>
      <c r="E995" s="1">
        <v>0.84</v>
      </c>
      <c r="F995">
        <v>7.9</v>
      </c>
      <c r="G995">
        <v>46</v>
      </c>
      <c r="H995">
        <v>87</v>
      </c>
      <c r="I995">
        <v>53</v>
      </c>
      <c r="J995">
        <v>4</v>
      </c>
      <c r="K995">
        <v>4</v>
      </c>
      <c r="L995">
        <v>21</v>
      </c>
      <c r="M995">
        <v>0</v>
      </c>
      <c r="N995" s="1">
        <v>0.73</v>
      </c>
      <c r="O995">
        <v>0</v>
      </c>
      <c r="P995" t="s">
        <v>18</v>
      </c>
      <c r="Q995">
        <v>0</v>
      </c>
      <c r="R995">
        <v>0</v>
      </c>
    </row>
    <row r="996" spans="1:18" x14ac:dyDescent="0.25">
      <c r="A996">
        <v>995</v>
      </c>
      <c r="B996" t="s">
        <v>22</v>
      </c>
      <c r="C996" s="1">
        <v>0.57999999999999996</v>
      </c>
      <c r="D996" s="1">
        <v>0.51</v>
      </c>
      <c r="E996" s="1">
        <v>0.64</v>
      </c>
      <c r="F996">
        <v>8.3800000000000008</v>
      </c>
      <c r="G996">
        <v>77</v>
      </c>
      <c r="H996">
        <v>88</v>
      </c>
      <c r="I996">
        <v>89</v>
      </c>
      <c r="J996">
        <v>0</v>
      </c>
      <c r="K996">
        <v>5</v>
      </c>
      <c r="L996">
        <v>24</v>
      </c>
      <c r="M996">
        <v>1</v>
      </c>
      <c r="N996" s="1">
        <v>0.75</v>
      </c>
      <c r="O996">
        <v>4</v>
      </c>
      <c r="P996" t="s">
        <v>18</v>
      </c>
      <c r="Q996">
        <v>0</v>
      </c>
      <c r="R996">
        <v>0</v>
      </c>
    </row>
    <row r="997" spans="1:18" x14ac:dyDescent="0.25">
      <c r="A997">
        <v>996</v>
      </c>
      <c r="B997" t="s">
        <v>23</v>
      </c>
      <c r="C997" s="1">
        <v>0.55000000000000004</v>
      </c>
      <c r="D997" s="1">
        <v>0.66</v>
      </c>
      <c r="E997" s="1">
        <v>0.88</v>
      </c>
      <c r="F997">
        <v>5.61</v>
      </c>
      <c r="G997">
        <v>48</v>
      </c>
      <c r="H997">
        <v>86</v>
      </c>
      <c r="I997">
        <v>56</v>
      </c>
      <c r="J997">
        <v>1</v>
      </c>
      <c r="K997">
        <v>0</v>
      </c>
      <c r="L997">
        <v>1</v>
      </c>
      <c r="M997">
        <v>3</v>
      </c>
      <c r="N997" s="1">
        <v>0.63</v>
      </c>
      <c r="O997">
        <v>4</v>
      </c>
      <c r="P997" t="s">
        <v>19</v>
      </c>
      <c r="Q997">
        <v>0</v>
      </c>
      <c r="R997">
        <v>0</v>
      </c>
    </row>
    <row r="998" spans="1:18" x14ac:dyDescent="0.25">
      <c r="A998">
        <v>997</v>
      </c>
      <c r="B998" t="s">
        <v>23</v>
      </c>
      <c r="C998" s="1">
        <v>0.94</v>
      </c>
      <c r="D998" s="1">
        <v>0.79</v>
      </c>
      <c r="E998" s="1">
        <v>0.67</v>
      </c>
      <c r="F998">
        <v>7.5</v>
      </c>
      <c r="G998">
        <v>78</v>
      </c>
      <c r="H998">
        <v>92</v>
      </c>
      <c r="I998">
        <v>77</v>
      </c>
      <c r="J998">
        <v>3</v>
      </c>
      <c r="K998">
        <v>5</v>
      </c>
      <c r="L998">
        <v>2</v>
      </c>
      <c r="M998">
        <v>5</v>
      </c>
      <c r="N998" s="1">
        <v>0.62</v>
      </c>
      <c r="O998">
        <v>1</v>
      </c>
      <c r="P998" t="s">
        <v>18</v>
      </c>
      <c r="Q998">
        <v>1</v>
      </c>
      <c r="R998">
        <v>11.35</v>
      </c>
    </row>
    <row r="999" spans="1:18" x14ac:dyDescent="0.25">
      <c r="A999">
        <v>998</v>
      </c>
      <c r="B999" t="s">
        <v>22</v>
      </c>
      <c r="C999" s="1">
        <v>0.84</v>
      </c>
      <c r="D999" s="1">
        <v>0.88</v>
      </c>
      <c r="E999" s="1">
        <v>0.83</v>
      </c>
      <c r="F999">
        <v>5.75</v>
      </c>
      <c r="G999">
        <v>74</v>
      </c>
      <c r="H999">
        <v>48</v>
      </c>
      <c r="I999">
        <v>44</v>
      </c>
      <c r="J999">
        <v>1</v>
      </c>
      <c r="K999">
        <v>0</v>
      </c>
      <c r="L999">
        <v>22</v>
      </c>
      <c r="M999">
        <v>4</v>
      </c>
      <c r="N999" s="1">
        <v>0.94</v>
      </c>
      <c r="O999">
        <v>0</v>
      </c>
      <c r="P999" t="s">
        <v>18</v>
      </c>
      <c r="Q999">
        <v>0</v>
      </c>
      <c r="R999">
        <v>0</v>
      </c>
    </row>
    <row r="1000" spans="1:18" x14ac:dyDescent="0.25">
      <c r="A1000">
        <v>999</v>
      </c>
      <c r="B1000" t="s">
        <v>22</v>
      </c>
      <c r="C1000" s="1">
        <v>0.88</v>
      </c>
      <c r="D1000" s="1">
        <v>0.56000000000000005</v>
      </c>
      <c r="E1000" s="1">
        <v>0.63</v>
      </c>
      <c r="F1000">
        <v>6.3</v>
      </c>
      <c r="G1000">
        <v>82</v>
      </c>
      <c r="H1000">
        <v>44</v>
      </c>
      <c r="I1000">
        <v>52</v>
      </c>
      <c r="J1000">
        <v>1</v>
      </c>
      <c r="K1000">
        <v>0</v>
      </c>
      <c r="L1000">
        <v>2</v>
      </c>
      <c r="M1000">
        <v>4</v>
      </c>
      <c r="N1000" s="1">
        <v>0.68</v>
      </c>
      <c r="O1000">
        <v>0</v>
      </c>
      <c r="P1000" t="s">
        <v>19</v>
      </c>
      <c r="Q1000">
        <v>0</v>
      </c>
      <c r="R1000">
        <v>0</v>
      </c>
    </row>
    <row r="1001" spans="1:18" x14ac:dyDescent="0.25">
      <c r="A1001">
        <v>1000</v>
      </c>
      <c r="B1001" t="s">
        <v>23</v>
      </c>
      <c r="C1001" s="1">
        <v>0.71</v>
      </c>
      <c r="D1001" s="1">
        <v>0.76</v>
      </c>
      <c r="E1001" s="1">
        <v>0.67</v>
      </c>
      <c r="F1001">
        <v>7.91</v>
      </c>
      <c r="G1001">
        <v>66</v>
      </c>
      <c r="H1001">
        <v>91</v>
      </c>
      <c r="I1001">
        <v>87</v>
      </c>
      <c r="J1001">
        <v>4</v>
      </c>
      <c r="K1001">
        <v>5</v>
      </c>
      <c r="L1001">
        <v>17</v>
      </c>
      <c r="M1001">
        <v>2</v>
      </c>
      <c r="N1001" s="1">
        <v>0.63</v>
      </c>
      <c r="O1001">
        <v>4</v>
      </c>
      <c r="P1001" t="s">
        <v>19</v>
      </c>
      <c r="Q1001">
        <v>0</v>
      </c>
      <c r="R1001">
        <v>0</v>
      </c>
    </row>
    <row r="1002" spans="1:18" x14ac:dyDescent="0.25">
      <c r="A1002">
        <v>1001</v>
      </c>
      <c r="B1002" t="s">
        <v>22</v>
      </c>
      <c r="C1002" s="1">
        <v>0.9</v>
      </c>
      <c r="D1002" s="1">
        <v>0.57999999999999996</v>
      </c>
      <c r="E1002" s="1">
        <v>0.68</v>
      </c>
      <c r="F1002">
        <v>9.2200000000000006</v>
      </c>
      <c r="G1002">
        <v>51</v>
      </c>
      <c r="H1002">
        <v>47</v>
      </c>
      <c r="I1002">
        <v>92</v>
      </c>
      <c r="J1002">
        <v>1</v>
      </c>
      <c r="K1002">
        <v>2</v>
      </c>
      <c r="L1002">
        <v>22</v>
      </c>
      <c r="M1002">
        <v>1</v>
      </c>
      <c r="N1002" s="1">
        <v>0.78</v>
      </c>
      <c r="O1002">
        <v>5</v>
      </c>
      <c r="P1002" t="s">
        <v>19</v>
      </c>
      <c r="Q1002">
        <v>0</v>
      </c>
      <c r="R1002">
        <v>0</v>
      </c>
    </row>
    <row r="1003" spans="1:18" x14ac:dyDescent="0.25">
      <c r="A1003">
        <v>1002</v>
      </c>
      <c r="B1003" t="s">
        <v>23</v>
      </c>
      <c r="C1003" s="1">
        <v>0.54</v>
      </c>
      <c r="D1003" s="1">
        <v>0.71</v>
      </c>
      <c r="E1003" s="1">
        <v>0.63</v>
      </c>
      <c r="F1003">
        <v>9.3000000000000007</v>
      </c>
      <c r="G1003">
        <v>92</v>
      </c>
      <c r="H1003">
        <v>60</v>
      </c>
      <c r="I1003">
        <v>48</v>
      </c>
      <c r="J1003">
        <v>3</v>
      </c>
      <c r="K1003">
        <v>4</v>
      </c>
      <c r="L1003">
        <v>7</v>
      </c>
      <c r="M1003">
        <v>5</v>
      </c>
      <c r="N1003" s="1">
        <v>0.83</v>
      </c>
      <c r="O1003">
        <v>5</v>
      </c>
      <c r="P1003" t="s">
        <v>19</v>
      </c>
      <c r="Q1003">
        <v>0</v>
      </c>
      <c r="R1003">
        <v>0</v>
      </c>
    </row>
    <row r="1004" spans="1:18" x14ac:dyDescent="0.25">
      <c r="A1004">
        <v>1003</v>
      </c>
      <c r="B1004" t="s">
        <v>23</v>
      </c>
      <c r="C1004" s="1">
        <v>0.91</v>
      </c>
      <c r="D1004" s="1">
        <v>0.83</v>
      </c>
      <c r="E1004" s="1">
        <v>0.62</v>
      </c>
      <c r="F1004">
        <v>5.8</v>
      </c>
      <c r="G1004">
        <v>64</v>
      </c>
      <c r="H1004">
        <v>72</v>
      </c>
      <c r="I1004">
        <v>83</v>
      </c>
      <c r="J1004">
        <v>1</v>
      </c>
      <c r="K1004">
        <v>3</v>
      </c>
      <c r="L1004">
        <v>8</v>
      </c>
      <c r="M1004">
        <v>1</v>
      </c>
      <c r="N1004" s="1">
        <v>0.7</v>
      </c>
      <c r="O1004">
        <v>0</v>
      </c>
      <c r="P1004" t="s">
        <v>18</v>
      </c>
      <c r="Q1004">
        <v>0</v>
      </c>
      <c r="R1004">
        <v>0</v>
      </c>
    </row>
    <row r="1005" spans="1:18" x14ac:dyDescent="0.25">
      <c r="A1005">
        <v>1004</v>
      </c>
      <c r="B1005" t="s">
        <v>23</v>
      </c>
      <c r="C1005" s="1">
        <v>0.72</v>
      </c>
      <c r="D1005" s="1">
        <v>0.5</v>
      </c>
      <c r="E1005" s="1">
        <v>0.56999999999999995</v>
      </c>
      <c r="F1005">
        <v>7.3</v>
      </c>
      <c r="G1005">
        <v>82</v>
      </c>
      <c r="H1005">
        <v>78</v>
      </c>
      <c r="I1005">
        <v>81</v>
      </c>
      <c r="J1005">
        <v>4</v>
      </c>
      <c r="K1005">
        <v>1</v>
      </c>
      <c r="L1005">
        <v>1</v>
      </c>
      <c r="M1005">
        <v>4</v>
      </c>
      <c r="N1005" s="1">
        <v>0.74</v>
      </c>
      <c r="O1005">
        <v>2</v>
      </c>
      <c r="P1005" t="s">
        <v>19</v>
      </c>
      <c r="Q1005">
        <v>1</v>
      </c>
      <c r="R1005">
        <v>10.31</v>
      </c>
    </row>
    <row r="1006" spans="1:18" x14ac:dyDescent="0.25">
      <c r="A1006">
        <v>1005</v>
      </c>
      <c r="B1006" t="s">
        <v>23</v>
      </c>
      <c r="C1006" s="1">
        <v>0.66</v>
      </c>
      <c r="D1006" s="1">
        <v>0.57999999999999996</v>
      </c>
      <c r="E1006" s="1">
        <v>0.87</v>
      </c>
      <c r="F1006">
        <v>8.01</v>
      </c>
      <c r="G1006">
        <v>68</v>
      </c>
      <c r="H1006">
        <v>82</v>
      </c>
      <c r="I1006">
        <v>65</v>
      </c>
      <c r="J1006">
        <v>3</v>
      </c>
      <c r="K1006">
        <v>0</v>
      </c>
      <c r="L1006">
        <v>1</v>
      </c>
      <c r="M1006">
        <v>4</v>
      </c>
      <c r="N1006" s="1">
        <v>0.95</v>
      </c>
      <c r="O1006">
        <v>3</v>
      </c>
      <c r="P1006" t="s">
        <v>19</v>
      </c>
      <c r="Q1006">
        <v>0</v>
      </c>
      <c r="R1006">
        <v>0</v>
      </c>
    </row>
    <row r="1007" spans="1:18" x14ac:dyDescent="0.25">
      <c r="A1007">
        <v>1006</v>
      </c>
      <c r="B1007" t="s">
        <v>23</v>
      </c>
      <c r="C1007" s="1">
        <v>0.61</v>
      </c>
      <c r="D1007" s="1">
        <v>0.69</v>
      </c>
      <c r="E1007" s="1">
        <v>0.86</v>
      </c>
      <c r="F1007">
        <v>6.13</v>
      </c>
      <c r="G1007">
        <v>70</v>
      </c>
      <c r="H1007">
        <v>59</v>
      </c>
      <c r="I1007">
        <v>52</v>
      </c>
      <c r="J1007">
        <v>4</v>
      </c>
      <c r="K1007">
        <v>4</v>
      </c>
      <c r="L1007">
        <v>15</v>
      </c>
      <c r="M1007">
        <v>5</v>
      </c>
      <c r="N1007" s="1">
        <v>0.9</v>
      </c>
      <c r="O1007">
        <v>4</v>
      </c>
      <c r="P1007" t="s">
        <v>19</v>
      </c>
      <c r="Q1007">
        <v>0</v>
      </c>
      <c r="R1007">
        <v>0</v>
      </c>
    </row>
    <row r="1008" spans="1:18" x14ac:dyDescent="0.25">
      <c r="A1008">
        <v>1007</v>
      </c>
      <c r="B1008" t="s">
        <v>22</v>
      </c>
      <c r="C1008" s="1">
        <v>0.72</v>
      </c>
      <c r="D1008" s="1">
        <v>0.68</v>
      </c>
      <c r="E1008" s="1">
        <v>0.61</v>
      </c>
      <c r="F1008">
        <v>8.7899999999999991</v>
      </c>
      <c r="G1008">
        <v>97</v>
      </c>
      <c r="H1008">
        <v>97</v>
      </c>
      <c r="I1008">
        <v>58</v>
      </c>
      <c r="J1008">
        <v>2</v>
      </c>
      <c r="K1008">
        <v>1</v>
      </c>
      <c r="L1008">
        <v>6</v>
      </c>
      <c r="M1008">
        <v>5</v>
      </c>
      <c r="N1008" s="1">
        <v>0.67</v>
      </c>
      <c r="O1008">
        <v>4</v>
      </c>
      <c r="P1008" t="s">
        <v>19</v>
      </c>
      <c r="Q1008">
        <v>0</v>
      </c>
      <c r="R1008">
        <v>0</v>
      </c>
    </row>
    <row r="1009" spans="1:18" x14ac:dyDescent="0.25">
      <c r="A1009">
        <v>1008</v>
      </c>
      <c r="B1009" t="s">
        <v>23</v>
      </c>
      <c r="C1009" s="1">
        <v>0.65</v>
      </c>
      <c r="D1009" s="1">
        <v>0.85</v>
      </c>
      <c r="E1009" s="1">
        <v>0.73</v>
      </c>
      <c r="F1009">
        <v>8.6999999999999993</v>
      </c>
      <c r="G1009">
        <v>73</v>
      </c>
      <c r="H1009">
        <v>92</v>
      </c>
      <c r="I1009">
        <v>87</v>
      </c>
      <c r="J1009">
        <v>0</v>
      </c>
      <c r="K1009">
        <v>4</v>
      </c>
      <c r="L1009">
        <v>3</v>
      </c>
      <c r="M1009">
        <v>2</v>
      </c>
      <c r="N1009" s="1">
        <v>0.61</v>
      </c>
      <c r="O1009">
        <v>0</v>
      </c>
      <c r="P1009" t="s">
        <v>18</v>
      </c>
      <c r="Q1009">
        <v>1</v>
      </c>
      <c r="R1009">
        <v>11.01</v>
      </c>
    </row>
    <row r="1010" spans="1:18" x14ac:dyDescent="0.25">
      <c r="A1010">
        <v>1009</v>
      </c>
      <c r="B1010" t="s">
        <v>22</v>
      </c>
      <c r="C1010" s="1">
        <v>0.52</v>
      </c>
      <c r="D1010" s="1">
        <v>0.89</v>
      </c>
      <c r="E1010" s="1">
        <v>0.88</v>
      </c>
      <c r="F1010">
        <v>9.3800000000000008</v>
      </c>
      <c r="G1010">
        <v>72</v>
      </c>
      <c r="H1010">
        <v>84</v>
      </c>
      <c r="I1010">
        <v>56</v>
      </c>
      <c r="J1010">
        <v>1</v>
      </c>
      <c r="K1010">
        <v>5</v>
      </c>
      <c r="L1010">
        <v>4</v>
      </c>
      <c r="M1010">
        <v>2</v>
      </c>
      <c r="N1010" s="1">
        <v>0.62</v>
      </c>
      <c r="O1010">
        <v>5</v>
      </c>
      <c r="P1010" t="s">
        <v>18</v>
      </c>
      <c r="Q1010">
        <v>0</v>
      </c>
      <c r="R1010">
        <v>0</v>
      </c>
    </row>
    <row r="1011" spans="1:18" x14ac:dyDescent="0.25">
      <c r="A1011">
        <v>1010</v>
      </c>
      <c r="B1011" t="s">
        <v>22</v>
      </c>
      <c r="C1011" s="1">
        <v>0.79</v>
      </c>
      <c r="D1011" s="1">
        <v>0.94</v>
      </c>
      <c r="E1011" s="1">
        <v>0.68</v>
      </c>
      <c r="F1011">
        <v>5.54</v>
      </c>
      <c r="G1011">
        <v>66</v>
      </c>
      <c r="H1011">
        <v>61</v>
      </c>
      <c r="I1011">
        <v>55</v>
      </c>
      <c r="J1011">
        <v>1</v>
      </c>
      <c r="K1011">
        <v>1</v>
      </c>
      <c r="L1011">
        <v>0</v>
      </c>
      <c r="M1011">
        <v>3</v>
      </c>
      <c r="N1011" s="1">
        <v>0.62</v>
      </c>
      <c r="O1011">
        <v>3</v>
      </c>
      <c r="P1011" t="s">
        <v>18</v>
      </c>
      <c r="Q1011">
        <v>0</v>
      </c>
      <c r="R1011">
        <v>0</v>
      </c>
    </row>
    <row r="1012" spans="1:18" x14ac:dyDescent="0.25">
      <c r="A1012">
        <v>1011</v>
      </c>
      <c r="B1012" t="s">
        <v>23</v>
      </c>
      <c r="C1012" s="1">
        <v>0.71</v>
      </c>
      <c r="D1012" s="1">
        <v>0.53</v>
      </c>
      <c r="E1012" s="1">
        <v>0.73</v>
      </c>
      <c r="F1012">
        <v>6.43</v>
      </c>
      <c r="G1012">
        <v>95</v>
      </c>
      <c r="H1012">
        <v>52</v>
      </c>
      <c r="I1012">
        <v>69</v>
      </c>
      <c r="J1012">
        <v>1</v>
      </c>
      <c r="K1012">
        <v>4</v>
      </c>
      <c r="L1012">
        <v>21</v>
      </c>
      <c r="M1012">
        <v>0</v>
      </c>
      <c r="N1012" s="1">
        <v>0.8</v>
      </c>
      <c r="O1012">
        <v>3</v>
      </c>
      <c r="P1012" t="s">
        <v>19</v>
      </c>
      <c r="Q1012">
        <v>0</v>
      </c>
      <c r="R1012">
        <v>0</v>
      </c>
    </row>
    <row r="1013" spans="1:18" x14ac:dyDescent="0.25">
      <c r="A1013">
        <v>1012</v>
      </c>
      <c r="B1013" t="s">
        <v>23</v>
      </c>
      <c r="C1013" s="1">
        <v>0.57999999999999996</v>
      </c>
      <c r="D1013" s="1">
        <v>0.57999999999999996</v>
      </c>
      <c r="E1013" s="1">
        <v>0.8</v>
      </c>
      <c r="F1013">
        <v>9.06</v>
      </c>
      <c r="G1013">
        <v>95</v>
      </c>
      <c r="H1013">
        <v>78</v>
      </c>
      <c r="I1013">
        <v>71</v>
      </c>
      <c r="J1013">
        <v>2</v>
      </c>
      <c r="K1013">
        <v>3</v>
      </c>
      <c r="L1013">
        <v>9</v>
      </c>
      <c r="M1013">
        <v>2</v>
      </c>
      <c r="N1013" s="1">
        <v>0.71</v>
      </c>
      <c r="O1013">
        <v>5</v>
      </c>
      <c r="P1013" t="s">
        <v>19</v>
      </c>
      <c r="Q1013">
        <v>0</v>
      </c>
      <c r="R1013">
        <v>0</v>
      </c>
    </row>
    <row r="1014" spans="1:18" x14ac:dyDescent="0.25">
      <c r="A1014">
        <v>1013</v>
      </c>
      <c r="B1014" t="s">
        <v>22</v>
      </c>
      <c r="C1014" s="1">
        <v>0.78</v>
      </c>
      <c r="D1014" s="1">
        <v>0.9</v>
      </c>
      <c r="E1014" s="1">
        <v>0.71</v>
      </c>
      <c r="F1014">
        <v>8.3800000000000008</v>
      </c>
      <c r="G1014">
        <v>41</v>
      </c>
      <c r="H1014">
        <v>50</v>
      </c>
      <c r="I1014">
        <v>53</v>
      </c>
      <c r="J1014">
        <v>0</v>
      </c>
      <c r="K1014">
        <v>4</v>
      </c>
      <c r="L1014">
        <v>12</v>
      </c>
      <c r="M1014">
        <v>0</v>
      </c>
      <c r="N1014" s="1">
        <v>0.73</v>
      </c>
      <c r="O1014">
        <v>4</v>
      </c>
      <c r="P1014" t="s">
        <v>18</v>
      </c>
      <c r="Q1014">
        <v>0</v>
      </c>
      <c r="R1014">
        <v>0</v>
      </c>
    </row>
    <row r="1015" spans="1:18" x14ac:dyDescent="0.25">
      <c r="A1015">
        <v>1014</v>
      </c>
      <c r="B1015" t="s">
        <v>23</v>
      </c>
      <c r="C1015" s="1">
        <v>0.86</v>
      </c>
      <c r="D1015" s="1">
        <v>0.71</v>
      </c>
      <c r="E1015" s="1">
        <v>0.82</v>
      </c>
      <c r="F1015">
        <v>9.35</v>
      </c>
      <c r="G1015">
        <v>53</v>
      </c>
      <c r="H1015">
        <v>57</v>
      </c>
      <c r="I1015">
        <v>87</v>
      </c>
      <c r="J1015">
        <v>4</v>
      </c>
      <c r="K1015">
        <v>4</v>
      </c>
      <c r="L1015">
        <v>23</v>
      </c>
      <c r="M1015">
        <v>4</v>
      </c>
      <c r="N1015" s="1">
        <v>0.82</v>
      </c>
      <c r="O1015">
        <v>4</v>
      </c>
      <c r="P1015" t="s">
        <v>18</v>
      </c>
      <c r="Q1015">
        <v>0</v>
      </c>
      <c r="R1015">
        <v>0</v>
      </c>
    </row>
    <row r="1016" spans="1:18" x14ac:dyDescent="0.25">
      <c r="A1016">
        <v>1015</v>
      </c>
      <c r="B1016" t="s">
        <v>23</v>
      </c>
      <c r="C1016" s="1">
        <v>0.72</v>
      </c>
      <c r="D1016" s="1">
        <v>0.67</v>
      </c>
      <c r="E1016" s="1">
        <v>0.73</v>
      </c>
      <c r="F1016">
        <v>5.75</v>
      </c>
      <c r="G1016">
        <v>52</v>
      </c>
      <c r="H1016">
        <v>69</v>
      </c>
      <c r="I1016">
        <v>95</v>
      </c>
      <c r="J1016">
        <v>2</v>
      </c>
      <c r="K1016">
        <v>0</v>
      </c>
      <c r="L1016">
        <v>14</v>
      </c>
      <c r="M1016">
        <v>3</v>
      </c>
      <c r="N1016" s="1">
        <v>0.72</v>
      </c>
      <c r="O1016">
        <v>4</v>
      </c>
      <c r="P1016" t="s">
        <v>19</v>
      </c>
      <c r="Q1016">
        <v>0</v>
      </c>
      <c r="R1016">
        <v>0</v>
      </c>
    </row>
    <row r="1017" spans="1:18" x14ac:dyDescent="0.25">
      <c r="A1017">
        <v>1016</v>
      </c>
      <c r="B1017" t="s">
        <v>22</v>
      </c>
      <c r="C1017" s="1">
        <v>0.62</v>
      </c>
      <c r="D1017" s="1">
        <v>0.61</v>
      </c>
      <c r="E1017" s="1">
        <v>0.81</v>
      </c>
      <c r="F1017">
        <v>8.07</v>
      </c>
      <c r="G1017">
        <v>63</v>
      </c>
      <c r="H1017">
        <v>72</v>
      </c>
      <c r="I1017">
        <v>54</v>
      </c>
      <c r="J1017">
        <v>2</v>
      </c>
      <c r="K1017">
        <v>0</v>
      </c>
      <c r="L1017">
        <v>0</v>
      </c>
      <c r="M1017">
        <v>3</v>
      </c>
      <c r="N1017" s="1">
        <v>0.75</v>
      </c>
      <c r="O1017">
        <v>2</v>
      </c>
      <c r="P1017" t="s">
        <v>18</v>
      </c>
      <c r="Q1017">
        <v>0</v>
      </c>
      <c r="R1017">
        <v>0</v>
      </c>
    </row>
    <row r="1018" spans="1:18" x14ac:dyDescent="0.25">
      <c r="A1018">
        <v>1017</v>
      </c>
      <c r="B1018" t="s">
        <v>22</v>
      </c>
      <c r="C1018" s="1">
        <v>0.81</v>
      </c>
      <c r="D1018" s="1">
        <v>0.91</v>
      </c>
      <c r="E1018" s="1">
        <v>0.73</v>
      </c>
      <c r="F1018">
        <v>7.95</v>
      </c>
      <c r="G1018">
        <v>44</v>
      </c>
      <c r="H1018">
        <v>83</v>
      </c>
      <c r="I1018">
        <v>51</v>
      </c>
      <c r="J1018">
        <v>3</v>
      </c>
      <c r="K1018">
        <v>0</v>
      </c>
      <c r="L1018">
        <v>17</v>
      </c>
      <c r="M1018">
        <v>3</v>
      </c>
      <c r="N1018" s="1">
        <v>0.76</v>
      </c>
      <c r="O1018">
        <v>0</v>
      </c>
      <c r="P1018" t="s">
        <v>19</v>
      </c>
      <c r="Q1018">
        <v>0</v>
      </c>
      <c r="R1018">
        <v>0</v>
      </c>
    </row>
    <row r="1019" spans="1:18" x14ac:dyDescent="0.25">
      <c r="A1019">
        <v>1018</v>
      </c>
      <c r="B1019" t="s">
        <v>23</v>
      </c>
      <c r="C1019" s="1">
        <v>0.95</v>
      </c>
      <c r="D1019" s="1">
        <v>0.92</v>
      </c>
      <c r="E1019" s="1">
        <v>0.87</v>
      </c>
      <c r="F1019">
        <v>5.65</v>
      </c>
      <c r="G1019">
        <v>73</v>
      </c>
      <c r="H1019">
        <v>42</v>
      </c>
      <c r="I1019">
        <v>76</v>
      </c>
      <c r="J1019">
        <v>2</v>
      </c>
      <c r="K1019">
        <v>5</v>
      </c>
      <c r="L1019">
        <v>22</v>
      </c>
      <c r="M1019">
        <v>1</v>
      </c>
      <c r="N1019" s="1">
        <v>0.77</v>
      </c>
      <c r="O1019">
        <v>2</v>
      </c>
      <c r="P1019" t="s">
        <v>19</v>
      </c>
      <c r="Q1019">
        <v>0</v>
      </c>
      <c r="R1019">
        <v>0</v>
      </c>
    </row>
    <row r="1020" spans="1:18" x14ac:dyDescent="0.25">
      <c r="A1020">
        <v>1019</v>
      </c>
      <c r="B1020" t="s">
        <v>22</v>
      </c>
      <c r="C1020" s="1">
        <v>0.72</v>
      </c>
      <c r="D1020" s="1">
        <v>0.88</v>
      </c>
      <c r="E1020" s="1">
        <v>0.61</v>
      </c>
      <c r="F1020">
        <v>7.71</v>
      </c>
      <c r="G1020">
        <v>94</v>
      </c>
      <c r="H1020">
        <v>97</v>
      </c>
      <c r="I1020">
        <v>50</v>
      </c>
      <c r="J1020">
        <v>2</v>
      </c>
      <c r="K1020">
        <v>4</v>
      </c>
      <c r="L1020">
        <v>13</v>
      </c>
      <c r="M1020">
        <v>5</v>
      </c>
      <c r="N1020" s="1">
        <v>0.72</v>
      </c>
      <c r="O1020">
        <v>4</v>
      </c>
      <c r="P1020" t="s">
        <v>18</v>
      </c>
      <c r="Q1020">
        <v>0</v>
      </c>
      <c r="R1020">
        <v>0</v>
      </c>
    </row>
    <row r="1021" spans="1:18" x14ac:dyDescent="0.25">
      <c r="A1021">
        <v>1020</v>
      </c>
      <c r="B1021" t="s">
        <v>23</v>
      </c>
      <c r="C1021" s="1">
        <v>0.94</v>
      </c>
      <c r="D1021" s="1">
        <v>0.57999999999999996</v>
      </c>
      <c r="E1021" s="1">
        <v>0.83</v>
      </c>
      <c r="F1021">
        <v>8.1199999999999992</v>
      </c>
      <c r="G1021">
        <v>62</v>
      </c>
      <c r="H1021">
        <v>99</v>
      </c>
      <c r="I1021">
        <v>44</v>
      </c>
      <c r="J1021">
        <v>1</v>
      </c>
      <c r="K1021">
        <v>3</v>
      </c>
      <c r="L1021">
        <v>17</v>
      </c>
      <c r="M1021">
        <v>5</v>
      </c>
      <c r="N1021" s="1">
        <v>0.85</v>
      </c>
      <c r="O1021">
        <v>3</v>
      </c>
      <c r="P1021" t="s">
        <v>18</v>
      </c>
      <c r="Q1021">
        <v>0</v>
      </c>
      <c r="R1021">
        <v>0</v>
      </c>
    </row>
    <row r="1022" spans="1:18" x14ac:dyDescent="0.25">
      <c r="A1022">
        <v>1021</v>
      </c>
      <c r="B1022" t="s">
        <v>23</v>
      </c>
      <c r="C1022" s="1">
        <v>0.66</v>
      </c>
      <c r="D1022" s="1">
        <v>0.55000000000000004</v>
      </c>
      <c r="E1022" s="1">
        <v>0.59</v>
      </c>
      <c r="F1022">
        <v>6.32</v>
      </c>
      <c r="G1022">
        <v>58</v>
      </c>
      <c r="H1022">
        <v>40</v>
      </c>
      <c r="I1022">
        <v>95</v>
      </c>
      <c r="J1022">
        <v>3</v>
      </c>
      <c r="K1022">
        <v>1</v>
      </c>
      <c r="L1022">
        <v>24</v>
      </c>
      <c r="M1022">
        <v>4</v>
      </c>
      <c r="N1022" s="1">
        <v>0.99</v>
      </c>
      <c r="O1022">
        <v>0</v>
      </c>
      <c r="P1022" t="s">
        <v>19</v>
      </c>
      <c r="Q1022">
        <v>0</v>
      </c>
      <c r="R1022">
        <v>0</v>
      </c>
    </row>
    <row r="1023" spans="1:18" x14ac:dyDescent="0.25">
      <c r="A1023">
        <v>1022</v>
      </c>
      <c r="B1023" t="s">
        <v>23</v>
      </c>
      <c r="C1023" s="1">
        <v>0.89</v>
      </c>
      <c r="D1023" s="1">
        <v>0.68</v>
      </c>
      <c r="E1023" s="1">
        <v>0.84</v>
      </c>
      <c r="F1023">
        <v>6.68</v>
      </c>
      <c r="G1023">
        <v>69</v>
      </c>
      <c r="H1023">
        <v>75</v>
      </c>
      <c r="I1023">
        <v>95</v>
      </c>
      <c r="J1023">
        <v>4</v>
      </c>
      <c r="K1023">
        <v>0</v>
      </c>
      <c r="L1023">
        <v>21</v>
      </c>
      <c r="M1023">
        <v>1</v>
      </c>
      <c r="N1023" s="1">
        <v>0.98</v>
      </c>
      <c r="O1023">
        <v>0</v>
      </c>
      <c r="P1023" t="s">
        <v>19</v>
      </c>
      <c r="Q1023">
        <v>0</v>
      </c>
      <c r="R1023">
        <v>0</v>
      </c>
    </row>
    <row r="1024" spans="1:18" x14ac:dyDescent="0.25">
      <c r="A1024">
        <v>1023</v>
      </c>
      <c r="B1024" t="s">
        <v>22</v>
      </c>
      <c r="C1024" s="1">
        <v>0.7</v>
      </c>
      <c r="D1024" s="1">
        <v>0.56000000000000005</v>
      </c>
      <c r="E1024" s="1">
        <v>0.62</v>
      </c>
      <c r="F1024">
        <v>8.25</v>
      </c>
      <c r="G1024">
        <v>88</v>
      </c>
      <c r="H1024">
        <v>45</v>
      </c>
      <c r="I1024">
        <v>50</v>
      </c>
      <c r="J1024">
        <v>0</v>
      </c>
      <c r="K1024">
        <v>2</v>
      </c>
      <c r="L1024">
        <v>11</v>
      </c>
      <c r="M1024">
        <v>1</v>
      </c>
      <c r="N1024" s="1">
        <v>0.9</v>
      </c>
      <c r="O1024">
        <v>5</v>
      </c>
      <c r="P1024" t="s">
        <v>18</v>
      </c>
      <c r="Q1024">
        <v>0</v>
      </c>
      <c r="R1024">
        <v>0</v>
      </c>
    </row>
    <row r="1025" spans="1:18" x14ac:dyDescent="0.25">
      <c r="A1025">
        <v>1024</v>
      </c>
      <c r="B1025" t="s">
        <v>22</v>
      </c>
      <c r="C1025" s="1">
        <v>0.51</v>
      </c>
      <c r="D1025" s="1">
        <v>0.65</v>
      </c>
      <c r="E1025" s="1">
        <v>0.66</v>
      </c>
      <c r="F1025">
        <v>7.51</v>
      </c>
      <c r="G1025">
        <v>82</v>
      </c>
      <c r="H1025">
        <v>76</v>
      </c>
      <c r="I1025">
        <v>73</v>
      </c>
      <c r="J1025">
        <v>4</v>
      </c>
      <c r="K1025">
        <v>4</v>
      </c>
      <c r="L1025">
        <v>11</v>
      </c>
      <c r="M1025">
        <v>3</v>
      </c>
      <c r="N1025" s="1">
        <v>0.99</v>
      </c>
      <c r="O1025">
        <v>4</v>
      </c>
      <c r="P1025" t="s">
        <v>18</v>
      </c>
      <c r="Q1025">
        <v>0</v>
      </c>
      <c r="R1025">
        <v>0</v>
      </c>
    </row>
    <row r="1026" spans="1:18" x14ac:dyDescent="0.25">
      <c r="A1026">
        <v>1025</v>
      </c>
      <c r="B1026" t="s">
        <v>22</v>
      </c>
      <c r="C1026" s="1">
        <v>0.86</v>
      </c>
      <c r="D1026" s="1">
        <v>0.54</v>
      </c>
      <c r="E1026" s="1">
        <v>0.67</v>
      </c>
      <c r="F1026">
        <v>9.19</v>
      </c>
      <c r="G1026">
        <v>55</v>
      </c>
      <c r="H1026">
        <v>68</v>
      </c>
      <c r="I1026">
        <v>58</v>
      </c>
      <c r="J1026">
        <v>3</v>
      </c>
      <c r="K1026">
        <v>3</v>
      </c>
      <c r="L1026">
        <v>4</v>
      </c>
      <c r="M1026">
        <v>1</v>
      </c>
      <c r="N1026" s="1">
        <v>0.76</v>
      </c>
      <c r="O1026">
        <v>4</v>
      </c>
      <c r="P1026" t="s">
        <v>18</v>
      </c>
      <c r="Q1026">
        <v>0</v>
      </c>
      <c r="R1026">
        <v>0</v>
      </c>
    </row>
    <row r="1027" spans="1:18" x14ac:dyDescent="0.25">
      <c r="A1027">
        <v>1026</v>
      </c>
      <c r="B1027" t="s">
        <v>22</v>
      </c>
      <c r="C1027" s="1">
        <v>0.55000000000000004</v>
      </c>
      <c r="D1027" s="1">
        <v>0.65</v>
      </c>
      <c r="E1027" s="1">
        <v>0.8</v>
      </c>
      <c r="F1027">
        <v>6.97</v>
      </c>
      <c r="G1027">
        <v>91</v>
      </c>
      <c r="H1027">
        <v>50</v>
      </c>
      <c r="I1027">
        <v>65</v>
      </c>
      <c r="J1027">
        <v>1</v>
      </c>
      <c r="K1027">
        <v>3</v>
      </c>
      <c r="L1027">
        <v>6</v>
      </c>
      <c r="M1027">
        <v>4</v>
      </c>
      <c r="N1027" s="1">
        <v>0.91</v>
      </c>
      <c r="O1027">
        <v>4</v>
      </c>
      <c r="P1027" t="s">
        <v>19</v>
      </c>
      <c r="Q1027">
        <v>0</v>
      </c>
      <c r="R1027">
        <v>0</v>
      </c>
    </row>
    <row r="1028" spans="1:18" x14ac:dyDescent="0.25">
      <c r="A1028">
        <v>1027</v>
      </c>
      <c r="B1028" t="s">
        <v>22</v>
      </c>
      <c r="C1028" s="1">
        <v>0.93</v>
      </c>
      <c r="D1028" s="1">
        <v>0.5</v>
      </c>
      <c r="E1028" s="1">
        <v>0.72</v>
      </c>
      <c r="F1028">
        <v>6.65</v>
      </c>
      <c r="G1028">
        <v>89</v>
      </c>
      <c r="H1028">
        <v>91</v>
      </c>
      <c r="I1028">
        <v>65</v>
      </c>
      <c r="J1028">
        <v>0</v>
      </c>
      <c r="K1028">
        <v>0</v>
      </c>
      <c r="L1028">
        <v>23</v>
      </c>
      <c r="M1028">
        <v>4</v>
      </c>
      <c r="N1028" s="1">
        <v>0.6</v>
      </c>
      <c r="O1028">
        <v>4</v>
      </c>
      <c r="P1028" t="s">
        <v>18</v>
      </c>
      <c r="Q1028">
        <v>0</v>
      </c>
      <c r="R1028">
        <v>0</v>
      </c>
    </row>
    <row r="1029" spans="1:18" x14ac:dyDescent="0.25">
      <c r="A1029">
        <v>1028</v>
      </c>
      <c r="B1029" t="s">
        <v>23</v>
      </c>
      <c r="C1029" s="1">
        <v>0.67</v>
      </c>
      <c r="D1029" s="1">
        <v>0.86</v>
      </c>
      <c r="E1029" s="1">
        <v>0.74</v>
      </c>
      <c r="F1029">
        <v>9.73</v>
      </c>
      <c r="G1029">
        <v>91</v>
      </c>
      <c r="H1029">
        <v>94</v>
      </c>
      <c r="I1029">
        <v>56</v>
      </c>
      <c r="J1029">
        <v>4</v>
      </c>
      <c r="K1029">
        <v>5</v>
      </c>
      <c r="L1029">
        <v>12</v>
      </c>
      <c r="M1029">
        <v>1</v>
      </c>
      <c r="N1029" s="1">
        <v>0.94</v>
      </c>
      <c r="O1029">
        <v>4</v>
      </c>
      <c r="P1029" t="s">
        <v>18</v>
      </c>
      <c r="Q1029">
        <v>0</v>
      </c>
      <c r="R1029">
        <v>0</v>
      </c>
    </row>
    <row r="1030" spans="1:18" x14ac:dyDescent="0.25">
      <c r="A1030">
        <v>1029</v>
      </c>
      <c r="B1030" t="s">
        <v>23</v>
      </c>
      <c r="C1030" s="1">
        <v>0.79</v>
      </c>
      <c r="D1030" s="1">
        <v>0.88</v>
      </c>
      <c r="E1030" s="1">
        <v>0.7</v>
      </c>
      <c r="F1030">
        <v>9.42</v>
      </c>
      <c r="G1030">
        <v>79</v>
      </c>
      <c r="H1030">
        <v>52</v>
      </c>
      <c r="I1030">
        <v>70</v>
      </c>
      <c r="J1030">
        <v>0</v>
      </c>
      <c r="K1030">
        <v>0</v>
      </c>
      <c r="L1030">
        <v>8</v>
      </c>
      <c r="M1030">
        <v>5</v>
      </c>
      <c r="N1030" s="1">
        <v>0.95</v>
      </c>
      <c r="O1030">
        <v>4</v>
      </c>
      <c r="P1030" t="s">
        <v>18</v>
      </c>
      <c r="Q1030">
        <v>0</v>
      </c>
      <c r="R1030">
        <v>0</v>
      </c>
    </row>
    <row r="1031" spans="1:18" x14ac:dyDescent="0.25">
      <c r="A1031">
        <v>1030</v>
      </c>
      <c r="B1031" t="s">
        <v>23</v>
      </c>
      <c r="C1031" s="1">
        <v>0.71</v>
      </c>
      <c r="D1031" s="1">
        <v>0.68</v>
      </c>
      <c r="E1031" s="1">
        <v>0.56999999999999995</v>
      </c>
      <c r="F1031">
        <v>5.62</v>
      </c>
      <c r="G1031">
        <v>73</v>
      </c>
      <c r="H1031">
        <v>50</v>
      </c>
      <c r="I1031">
        <v>58</v>
      </c>
      <c r="J1031">
        <v>0</v>
      </c>
      <c r="K1031">
        <v>5</v>
      </c>
      <c r="L1031">
        <v>5</v>
      </c>
      <c r="M1031">
        <v>4</v>
      </c>
      <c r="N1031" s="1">
        <v>0.78</v>
      </c>
      <c r="O1031">
        <v>0</v>
      </c>
      <c r="P1031" t="s">
        <v>19</v>
      </c>
      <c r="Q1031">
        <v>0</v>
      </c>
      <c r="R1031">
        <v>0</v>
      </c>
    </row>
    <row r="1032" spans="1:18" x14ac:dyDescent="0.25">
      <c r="A1032">
        <v>1031</v>
      </c>
      <c r="B1032" t="s">
        <v>23</v>
      </c>
      <c r="C1032" s="1">
        <v>0.82</v>
      </c>
      <c r="D1032" s="1">
        <v>0.86</v>
      </c>
      <c r="E1032" s="1">
        <v>0.81</v>
      </c>
      <c r="F1032">
        <v>8.81</v>
      </c>
      <c r="G1032">
        <v>88</v>
      </c>
      <c r="H1032">
        <v>98</v>
      </c>
      <c r="I1032">
        <v>83</v>
      </c>
      <c r="J1032">
        <v>0</v>
      </c>
      <c r="K1032">
        <v>2</v>
      </c>
      <c r="L1032">
        <v>20</v>
      </c>
      <c r="M1032">
        <v>5</v>
      </c>
      <c r="N1032" s="1">
        <v>0.87</v>
      </c>
      <c r="O1032">
        <v>2</v>
      </c>
      <c r="P1032" t="s">
        <v>19</v>
      </c>
      <c r="Q1032">
        <v>1</v>
      </c>
      <c r="R1032">
        <v>6.62</v>
      </c>
    </row>
    <row r="1033" spans="1:18" x14ac:dyDescent="0.25">
      <c r="A1033">
        <v>1032</v>
      </c>
      <c r="B1033" t="s">
        <v>22</v>
      </c>
      <c r="C1033" s="1">
        <v>0.79</v>
      </c>
      <c r="D1033" s="1">
        <v>0.66</v>
      </c>
      <c r="E1033" s="1">
        <v>0.69</v>
      </c>
      <c r="F1033">
        <v>5.97</v>
      </c>
      <c r="G1033">
        <v>50</v>
      </c>
      <c r="H1033">
        <v>77</v>
      </c>
      <c r="I1033">
        <v>59</v>
      </c>
      <c r="J1033">
        <v>2</v>
      </c>
      <c r="K1033">
        <v>2</v>
      </c>
      <c r="L1033">
        <v>6</v>
      </c>
      <c r="M1033">
        <v>0</v>
      </c>
      <c r="N1033" s="1">
        <v>0.61</v>
      </c>
      <c r="O1033">
        <v>3</v>
      </c>
      <c r="P1033" t="s">
        <v>19</v>
      </c>
      <c r="Q1033">
        <v>0</v>
      </c>
      <c r="R1033">
        <v>0</v>
      </c>
    </row>
    <row r="1034" spans="1:18" x14ac:dyDescent="0.25">
      <c r="A1034">
        <v>1033</v>
      </c>
      <c r="B1034" t="s">
        <v>23</v>
      </c>
      <c r="C1034" s="1">
        <v>0.66</v>
      </c>
      <c r="D1034" s="1">
        <v>0.75</v>
      </c>
      <c r="E1034" s="1">
        <v>0.88</v>
      </c>
      <c r="F1034">
        <v>5.62</v>
      </c>
      <c r="G1034">
        <v>53</v>
      </c>
      <c r="H1034">
        <v>90</v>
      </c>
      <c r="I1034">
        <v>98</v>
      </c>
      <c r="J1034">
        <v>3</v>
      </c>
      <c r="K1034">
        <v>0</v>
      </c>
      <c r="L1034">
        <v>17</v>
      </c>
      <c r="M1034">
        <v>1</v>
      </c>
      <c r="N1034" s="1">
        <v>0.88</v>
      </c>
      <c r="O1034">
        <v>4</v>
      </c>
      <c r="P1034" t="s">
        <v>19</v>
      </c>
      <c r="Q1034">
        <v>0</v>
      </c>
      <c r="R1034">
        <v>0</v>
      </c>
    </row>
    <row r="1035" spans="1:18" x14ac:dyDescent="0.25">
      <c r="A1035">
        <v>1034</v>
      </c>
      <c r="B1035" t="s">
        <v>22</v>
      </c>
      <c r="C1035" s="1">
        <v>0.92</v>
      </c>
      <c r="D1035" s="1">
        <v>0.71</v>
      </c>
      <c r="E1035" s="1">
        <v>0.76</v>
      </c>
      <c r="F1035">
        <v>6.68</v>
      </c>
      <c r="G1035">
        <v>87</v>
      </c>
      <c r="H1035">
        <v>64</v>
      </c>
      <c r="I1035">
        <v>62</v>
      </c>
      <c r="J1035">
        <v>3</v>
      </c>
      <c r="K1035">
        <v>1</v>
      </c>
      <c r="L1035">
        <v>14</v>
      </c>
      <c r="M1035">
        <v>3</v>
      </c>
      <c r="N1035" s="1">
        <v>0.88</v>
      </c>
      <c r="O1035">
        <v>3</v>
      </c>
      <c r="P1035" t="s">
        <v>19</v>
      </c>
      <c r="Q1035">
        <v>0</v>
      </c>
      <c r="R1035">
        <v>0</v>
      </c>
    </row>
    <row r="1036" spans="1:18" x14ac:dyDescent="0.25">
      <c r="A1036">
        <v>1035</v>
      </c>
      <c r="B1036" t="s">
        <v>23</v>
      </c>
      <c r="C1036" s="1">
        <v>0.81</v>
      </c>
      <c r="D1036" s="1">
        <v>0.56999999999999995</v>
      </c>
      <c r="E1036" s="1">
        <v>0.77</v>
      </c>
      <c r="F1036">
        <v>6.66</v>
      </c>
      <c r="G1036">
        <v>86</v>
      </c>
      <c r="H1036">
        <v>54</v>
      </c>
      <c r="I1036">
        <v>64</v>
      </c>
      <c r="J1036">
        <v>1</v>
      </c>
      <c r="K1036">
        <v>0</v>
      </c>
      <c r="L1036">
        <v>7</v>
      </c>
      <c r="M1036">
        <v>3</v>
      </c>
      <c r="N1036" s="1">
        <v>0.78</v>
      </c>
      <c r="O1036">
        <v>5</v>
      </c>
      <c r="P1036" t="s">
        <v>18</v>
      </c>
      <c r="Q1036">
        <v>0</v>
      </c>
      <c r="R1036">
        <v>0</v>
      </c>
    </row>
    <row r="1037" spans="1:18" x14ac:dyDescent="0.25">
      <c r="A1037">
        <v>1036</v>
      </c>
      <c r="B1037" t="s">
        <v>22</v>
      </c>
      <c r="C1037" s="1">
        <v>0.91</v>
      </c>
      <c r="D1037" s="1">
        <v>0.82</v>
      </c>
      <c r="E1037" s="1">
        <v>0.57999999999999996</v>
      </c>
      <c r="F1037">
        <v>9.02</v>
      </c>
      <c r="G1037">
        <v>54</v>
      </c>
      <c r="H1037">
        <v>92</v>
      </c>
      <c r="I1037">
        <v>67</v>
      </c>
      <c r="J1037">
        <v>4</v>
      </c>
      <c r="K1037">
        <v>0</v>
      </c>
      <c r="L1037">
        <v>19</v>
      </c>
      <c r="M1037">
        <v>4</v>
      </c>
      <c r="N1037" s="1">
        <v>0.87</v>
      </c>
      <c r="O1037">
        <v>0</v>
      </c>
      <c r="P1037" t="s">
        <v>19</v>
      </c>
      <c r="Q1037">
        <v>1</v>
      </c>
      <c r="R1037">
        <v>9.18</v>
      </c>
    </row>
    <row r="1038" spans="1:18" x14ac:dyDescent="0.25">
      <c r="A1038">
        <v>1037</v>
      </c>
      <c r="B1038" t="s">
        <v>22</v>
      </c>
      <c r="C1038" s="1">
        <v>0.63</v>
      </c>
      <c r="D1038" s="1">
        <v>0.51</v>
      </c>
      <c r="E1038" s="1">
        <v>0.77</v>
      </c>
      <c r="F1038">
        <v>8.56</v>
      </c>
      <c r="G1038">
        <v>74</v>
      </c>
      <c r="H1038">
        <v>52</v>
      </c>
      <c r="I1038">
        <v>76</v>
      </c>
      <c r="J1038">
        <v>1</v>
      </c>
      <c r="K1038">
        <v>3</v>
      </c>
      <c r="L1038">
        <v>15</v>
      </c>
      <c r="M1038">
        <v>4</v>
      </c>
      <c r="N1038" s="1">
        <v>0.93</v>
      </c>
      <c r="O1038">
        <v>3</v>
      </c>
      <c r="P1038" t="s">
        <v>18</v>
      </c>
      <c r="Q1038">
        <v>0</v>
      </c>
      <c r="R1038">
        <v>0</v>
      </c>
    </row>
    <row r="1039" spans="1:18" x14ac:dyDescent="0.25">
      <c r="A1039">
        <v>1038</v>
      </c>
      <c r="B1039" t="s">
        <v>23</v>
      </c>
      <c r="C1039" s="1">
        <v>0.59</v>
      </c>
      <c r="D1039" s="1">
        <v>0.79</v>
      </c>
      <c r="E1039" s="1">
        <v>0.63</v>
      </c>
      <c r="F1039">
        <v>9.7200000000000006</v>
      </c>
      <c r="G1039">
        <v>97</v>
      </c>
      <c r="H1039">
        <v>81</v>
      </c>
      <c r="I1039">
        <v>51</v>
      </c>
      <c r="J1039">
        <v>4</v>
      </c>
      <c r="K1039">
        <v>0</v>
      </c>
      <c r="L1039">
        <v>16</v>
      </c>
      <c r="M1039">
        <v>3</v>
      </c>
      <c r="N1039" s="1">
        <v>0.9</v>
      </c>
      <c r="O1039">
        <v>0</v>
      </c>
      <c r="P1039" t="s">
        <v>19</v>
      </c>
      <c r="Q1039">
        <v>0</v>
      </c>
      <c r="R1039">
        <v>0</v>
      </c>
    </row>
    <row r="1040" spans="1:18" x14ac:dyDescent="0.25">
      <c r="A1040">
        <v>1039</v>
      </c>
      <c r="B1040" t="s">
        <v>23</v>
      </c>
      <c r="C1040" s="1">
        <v>0.85</v>
      </c>
      <c r="D1040" s="1">
        <v>0.69</v>
      </c>
      <c r="E1040" s="1">
        <v>0.78</v>
      </c>
      <c r="F1040">
        <v>8.56</v>
      </c>
      <c r="G1040">
        <v>46</v>
      </c>
      <c r="H1040">
        <v>72</v>
      </c>
      <c r="I1040">
        <v>87</v>
      </c>
      <c r="J1040">
        <v>0</v>
      </c>
      <c r="K1040">
        <v>0</v>
      </c>
      <c r="L1040">
        <v>2</v>
      </c>
      <c r="M1040">
        <v>0</v>
      </c>
      <c r="N1040" s="1">
        <v>0.96</v>
      </c>
      <c r="O1040">
        <v>1</v>
      </c>
      <c r="P1040" t="s">
        <v>19</v>
      </c>
      <c r="Q1040">
        <v>1</v>
      </c>
      <c r="R1040">
        <v>4.6399999999999997</v>
      </c>
    </row>
    <row r="1041" spans="1:18" x14ac:dyDescent="0.25">
      <c r="A1041">
        <v>1040</v>
      </c>
      <c r="B1041" t="s">
        <v>23</v>
      </c>
      <c r="C1041" s="1">
        <v>0.83</v>
      </c>
      <c r="D1041" s="1">
        <v>0.67</v>
      </c>
      <c r="E1041" s="1">
        <v>0.75</v>
      </c>
      <c r="F1041">
        <v>7.3</v>
      </c>
      <c r="G1041">
        <v>68</v>
      </c>
      <c r="H1041">
        <v>52</v>
      </c>
      <c r="I1041">
        <v>40</v>
      </c>
      <c r="J1041">
        <v>4</v>
      </c>
      <c r="K1041">
        <v>0</v>
      </c>
      <c r="L1041">
        <v>12</v>
      </c>
      <c r="M1041">
        <v>3</v>
      </c>
      <c r="N1041" s="1">
        <v>0.78</v>
      </c>
      <c r="O1041">
        <v>2</v>
      </c>
      <c r="P1041" t="s">
        <v>19</v>
      </c>
      <c r="Q1041">
        <v>0</v>
      </c>
      <c r="R1041">
        <v>0</v>
      </c>
    </row>
    <row r="1042" spans="1:18" x14ac:dyDescent="0.25">
      <c r="A1042">
        <v>1041</v>
      </c>
      <c r="B1042" t="s">
        <v>23</v>
      </c>
      <c r="C1042" s="1">
        <v>0.57999999999999996</v>
      </c>
      <c r="D1042" s="1">
        <v>0.92</v>
      </c>
      <c r="E1042" s="1">
        <v>0.7</v>
      </c>
      <c r="F1042">
        <v>8.51</v>
      </c>
      <c r="G1042">
        <v>83</v>
      </c>
      <c r="H1042">
        <v>77</v>
      </c>
      <c r="I1042">
        <v>41</v>
      </c>
      <c r="J1042">
        <v>4</v>
      </c>
      <c r="K1042">
        <v>1</v>
      </c>
      <c r="L1042">
        <v>8</v>
      </c>
      <c r="M1042">
        <v>1</v>
      </c>
      <c r="N1042" s="1">
        <v>0.91</v>
      </c>
      <c r="O1042">
        <v>1</v>
      </c>
      <c r="P1042" t="s">
        <v>18</v>
      </c>
      <c r="Q1042">
        <v>0</v>
      </c>
      <c r="R1042">
        <v>0</v>
      </c>
    </row>
    <row r="1043" spans="1:18" x14ac:dyDescent="0.25">
      <c r="A1043">
        <v>1042</v>
      </c>
      <c r="B1043" t="s">
        <v>22</v>
      </c>
      <c r="C1043" s="1">
        <v>0.91</v>
      </c>
      <c r="D1043" s="1">
        <v>0.59</v>
      </c>
      <c r="E1043" s="1">
        <v>0.79</v>
      </c>
      <c r="F1043">
        <v>9.8000000000000007</v>
      </c>
      <c r="G1043">
        <v>93</v>
      </c>
      <c r="H1043">
        <v>92</v>
      </c>
      <c r="I1043">
        <v>49</v>
      </c>
      <c r="J1043">
        <v>0</v>
      </c>
      <c r="K1043">
        <v>3</v>
      </c>
      <c r="L1043">
        <v>19</v>
      </c>
      <c r="M1043">
        <v>3</v>
      </c>
      <c r="N1043" s="1">
        <v>0.88</v>
      </c>
      <c r="O1043">
        <v>0</v>
      </c>
      <c r="P1043" t="s">
        <v>19</v>
      </c>
      <c r="Q1043">
        <v>0</v>
      </c>
      <c r="R1043">
        <v>0</v>
      </c>
    </row>
    <row r="1044" spans="1:18" x14ac:dyDescent="0.25">
      <c r="A1044">
        <v>1043</v>
      </c>
      <c r="B1044" t="s">
        <v>23</v>
      </c>
      <c r="C1044" s="1">
        <v>0.77</v>
      </c>
      <c r="D1044" s="1">
        <v>0.73</v>
      </c>
      <c r="E1044" s="1">
        <v>0.8</v>
      </c>
      <c r="F1044">
        <v>8.5500000000000007</v>
      </c>
      <c r="G1044">
        <v>61</v>
      </c>
      <c r="H1044">
        <v>97</v>
      </c>
      <c r="I1044">
        <v>73</v>
      </c>
      <c r="J1044">
        <v>1</v>
      </c>
      <c r="K1044">
        <v>4</v>
      </c>
      <c r="L1044">
        <v>14</v>
      </c>
      <c r="M1044">
        <v>2</v>
      </c>
      <c r="N1044" s="1">
        <v>0.68</v>
      </c>
      <c r="O1044">
        <v>5</v>
      </c>
      <c r="P1044" t="s">
        <v>18</v>
      </c>
      <c r="Q1044">
        <v>0</v>
      </c>
      <c r="R1044">
        <v>0</v>
      </c>
    </row>
    <row r="1045" spans="1:18" x14ac:dyDescent="0.25">
      <c r="A1045">
        <v>1044</v>
      </c>
      <c r="B1045" t="s">
        <v>23</v>
      </c>
      <c r="C1045" s="1">
        <v>0.6</v>
      </c>
      <c r="D1045" s="1">
        <v>0.53</v>
      </c>
      <c r="E1045" s="1">
        <v>0.63</v>
      </c>
      <c r="F1045">
        <v>8.7799999999999994</v>
      </c>
      <c r="G1045">
        <v>62</v>
      </c>
      <c r="H1045">
        <v>63</v>
      </c>
      <c r="I1045">
        <v>71</v>
      </c>
      <c r="J1045">
        <v>4</v>
      </c>
      <c r="K1045">
        <v>4</v>
      </c>
      <c r="L1045">
        <v>15</v>
      </c>
      <c r="M1045">
        <v>0</v>
      </c>
      <c r="N1045" s="1">
        <v>0.66</v>
      </c>
      <c r="O1045">
        <v>1</v>
      </c>
      <c r="P1045" t="s">
        <v>18</v>
      </c>
      <c r="Q1045">
        <v>1</v>
      </c>
      <c r="R1045">
        <v>4.54</v>
      </c>
    </row>
    <row r="1046" spans="1:18" x14ac:dyDescent="0.25">
      <c r="A1046">
        <v>1045</v>
      </c>
      <c r="B1046" t="s">
        <v>22</v>
      </c>
      <c r="C1046" s="1">
        <v>0.63</v>
      </c>
      <c r="D1046" s="1">
        <v>0.86</v>
      </c>
      <c r="E1046" s="1">
        <v>0.69</v>
      </c>
      <c r="F1046">
        <v>9.5299999999999994</v>
      </c>
      <c r="G1046">
        <v>63</v>
      </c>
      <c r="H1046">
        <v>59</v>
      </c>
      <c r="I1046">
        <v>64</v>
      </c>
      <c r="J1046">
        <v>1</v>
      </c>
      <c r="K1046">
        <v>4</v>
      </c>
      <c r="L1046">
        <v>15</v>
      </c>
      <c r="M1046">
        <v>0</v>
      </c>
      <c r="N1046" s="1">
        <v>0.71</v>
      </c>
      <c r="O1046">
        <v>0</v>
      </c>
      <c r="P1046" t="s">
        <v>19</v>
      </c>
      <c r="Q1046">
        <v>0</v>
      </c>
      <c r="R1046">
        <v>0</v>
      </c>
    </row>
    <row r="1047" spans="1:18" x14ac:dyDescent="0.25">
      <c r="A1047">
        <v>1046</v>
      </c>
      <c r="B1047" t="s">
        <v>23</v>
      </c>
      <c r="C1047" s="1">
        <v>0.88</v>
      </c>
      <c r="D1047" s="1">
        <v>0.53</v>
      </c>
      <c r="E1047" s="1">
        <v>0.87</v>
      </c>
      <c r="F1047">
        <v>5.99</v>
      </c>
      <c r="G1047">
        <v>74</v>
      </c>
      <c r="H1047">
        <v>83</v>
      </c>
      <c r="I1047">
        <v>49</v>
      </c>
      <c r="J1047">
        <v>1</v>
      </c>
      <c r="K1047">
        <v>4</v>
      </c>
      <c r="L1047">
        <v>18</v>
      </c>
      <c r="M1047">
        <v>3</v>
      </c>
      <c r="N1047" s="1">
        <v>0.9</v>
      </c>
      <c r="O1047">
        <v>1</v>
      </c>
      <c r="P1047" t="s">
        <v>18</v>
      </c>
      <c r="Q1047">
        <v>0</v>
      </c>
      <c r="R1047">
        <v>0</v>
      </c>
    </row>
    <row r="1048" spans="1:18" x14ac:dyDescent="0.25">
      <c r="A1048">
        <v>1047</v>
      </c>
      <c r="B1048" t="s">
        <v>23</v>
      </c>
      <c r="C1048" s="1">
        <v>0.68</v>
      </c>
      <c r="D1048" s="1">
        <v>0.62</v>
      </c>
      <c r="E1048" s="1">
        <v>0.55000000000000004</v>
      </c>
      <c r="F1048">
        <v>8.5299999999999994</v>
      </c>
      <c r="G1048">
        <v>90</v>
      </c>
      <c r="H1048">
        <v>56</v>
      </c>
      <c r="I1048">
        <v>94</v>
      </c>
      <c r="J1048">
        <v>3</v>
      </c>
      <c r="K1048">
        <v>3</v>
      </c>
      <c r="L1048">
        <v>3</v>
      </c>
      <c r="M1048">
        <v>2</v>
      </c>
      <c r="N1048" s="1">
        <v>0.77</v>
      </c>
      <c r="O1048">
        <v>0</v>
      </c>
      <c r="P1048" t="s">
        <v>18</v>
      </c>
      <c r="Q1048">
        <v>0</v>
      </c>
      <c r="R1048">
        <v>0</v>
      </c>
    </row>
    <row r="1049" spans="1:18" x14ac:dyDescent="0.25">
      <c r="A1049">
        <v>1048</v>
      </c>
      <c r="B1049" t="s">
        <v>23</v>
      </c>
      <c r="C1049" s="1">
        <v>0.64</v>
      </c>
      <c r="D1049" s="1">
        <v>0.74</v>
      </c>
      <c r="E1049" s="1">
        <v>0.59</v>
      </c>
      <c r="F1049">
        <v>9.16</v>
      </c>
      <c r="G1049">
        <v>49</v>
      </c>
      <c r="H1049">
        <v>98</v>
      </c>
      <c r="I1049">
        <v>89</v>
      </c>
      <c r="J1049">
        <v>0</v>
      </c>
      <c r="K1049">
        <v>0</v>
      </c>
      <c r="L1049">
        <v>18</v>
      </c>
      <c r="M1049">
        <v>1</v>
      </c>
      <c r="N1049" s="1">
        <v>0.87</v>
      </c>
      <c r="O1049">
        <v>2</v>
      </c>
      <c r="P1049" t="s">
        <v>19</v>
      </c>
      <c r="Q1049">
        <v>1</v>
      </c>
      <c r="R1049">
        <v>14.05</v>
      </c>
    </row>
    <row r="1050" spans="1:18" x14ac:dyDescent="0.25">
      <c r="A1050">
        <v>1049</v>
      </c>
      <c r="B1050" t="s">
        <v>23</v>
      </c>
      <c r="C1050" s="1">
        <v>0.77</v>
      </c>
      <c r="D1050" s="1">
        <v>0.62</v>
      </c>
      <c r="E1050" s="1">
        <v>0.63</v>
      </c>
      <c r="F1050">
        <v>9.6</v>
      </c>
      <c r="G1050">
        <v>47</v>
      </c>
      <c r="H1050">
        <v>89</v>
      </c>
      <c r="I1050">
        <v>40</v>
      </c>
      <c r="J1050">
        <v>0</v>
      </c>
      <c r="K1050">
        <v>4</v>
      </c>
      <c r="L1050">
        <v>18</v>
      </c>
      <c r="M1050">
        <v>3</v>
      </c>
      <c r="N1050" s="1">
        <v>0.8</v>
      </c>
      <c r="O1050">
        <v>5</v>
      </c>
      <c r="P1050" t="s">
        <v>18</v>
      </c>
      <c r="Q1050">
        <v>0</v>
      </c>
      <c r="R1050">
        <v>0</v>
      </c>
    </row>
    <row r="1051" spans="1:18" x14ac:dyDescent="0.25">
      <c r="A1051">
        <v>1050</v>
      </c>
      <c r="B1051" t="s">
        <v>23</v>
      </c>
      <c r="C1051" s="1">
        <v>0.73</v>
      </c>
      <c r="D1051" s="1">
        <v>0.67</v>
      </c>
      <c r="E1051" s="1">
        <v>0.6</v>
      </c>
      <c r="F1051">
        <v>6.41</v>
      </c>
      <c r="G1051">
        <v>87</v>
      </c>
      <c r="H1051">
        <v>63</v>
      </c>
      <c r="I1051">
        <v>71</v>
      </c>
      <c r="J1051">
        <v>2</v>
      </c>
      <c r="K1051">
        <v>0</v>
      </c>
      <c r="L1051">
        <v>1</v>
      </c>
      <c r="M1051">
        <v>1</v>
      </c>
      <c r="N1051" s="1">
        <v>0.68</v>
      </c>
      <c r="O1051">
        <v>2</v>
      </c>
      <c r="P1051" t="s">
        <v>19</v>
      </c>
      <c r="Q1051">
        <v>0</v>
      </c>
      <c r="R1051">
        <v>0</v>
      </c>
    </row>
    <row r="1052" spans="1:18" x14ac:dyDescent="0.25">
      <c r="A1052">
        <v>1051</v>
      </c>
      <c r="B1052" t="s">
        <v>22</v>
      </c>
      <c r="C1052" s="1">
        <v>0.56999999999999995</v>
      </c>
      <c r="D1052" s="1">
        <v>0.73</v>
      </c>
      <c r="E1052" s="1">
        <v>0.82</v>
      </c>
      <c r="F1052">
        <v>7.67</v>
      </c>
      <c r="G1052">
        <v>87</v>
      </c>
      <c r="H1052">
        <v>65</v>
      </c>
      <c r="I1052">
        <v>76</v>
      </c>
      <c r="J1052">
        <v>1</v>
      </c>
      <c r="K1052">
        <v>4</v>
      </c>
      <c r="L1052">
        <v>5</v>
      </c>
      <c r="M1052">
        <v>2</v>
      </c>
      <c r="N1052" s="1">
        <v>0.93</v>
      </c>
      <c r="O1052">
        <v>2</v>
      </c>
      <c r="P1052" t="s">
        <v>19</v>
      </c>
      <c r="Q1052">
        <v>1</v>
      </c>
      <c r="R1052">
        <v>5.56</v>
      </c>
    </row>
    <row r="1053" spans="1:18" x14ac:dyDescent="0.25">
      <c r="A1053">
        <v>1052</v>
      </c>
      <c r="B1053" t="s">
        <v>23</v>
      </c>
      <c r="C1053" s="1">
        <v>0.92</v>
      </c>
      <c r="D1053" s="1">
        <v>0.51</v>
      </c>
      <c r="E1053" s="1">
        <v>0.8</v>
      </c>
      <c r="F1053">
        <v>8.43</v>
      </c>
      <c r="G1053">
        <v>51</v>
      </c>
      <c r="H1053">
        <v>79</v>
      </c>
      <c r="I1053">
        <v>51</v>
      </c>
      <c r="J1053">
        <v>2</v>
      </c>
      <c r="K1053">
        <v>1</v>
      </c>
      <c r="L1053">
        <v>12</v>
      </c>
      <c r="M1053">
        <v>3</v>
      </c>
      <c r="N1053" s="1">
        <v>0.93</v>
      </c>
      <c r="O1053">
        <v>0</v>
      </c>
      <c r="P1053" t="s">
        <v>18</v>
      </c>
      <c r="Q1053">
        <v>0</v>
      </c>
      <c r="R1053">
        <v>0</v>
      </c>
    </row>
    <row r="1054" spans="1:18" x14ac:dyDescent="0.25">
      <c r="A1054">
        <v>1053</v>
      </c>
      <c r="B1054" t="s">
        <v>23</v>
      </c>
      <c r="C1054" s="1">
        <v>0.57999999999999996</v>
      </c>
      <c r="D1054" s="1">
        <v>0.82</v>
      </c>
      <c r="E1054" s="1">
        <v>0.82</v>
      </c>
      <c r="F1054">
        <v>6.56</v>
      </c>
      <c r="G1054">
        <v>68</v>
      </c>
      <c r="H1054">
        <v>71</v>
      </c>
      <c r="I1054">
        <v>88</v>
      </c>
      <c r="J1054">
        <v>0</v>
      </c>
      <c r="K1054">
        <v>0</v>
      </c>
      <c r="L1054">
        <v>14</v>
      </c>
      <c r="M1054">
        <v>3</v>
      </c>
      <c r="N1054" s="1">
        <v>0.83</v>
      </c>
      <c r="O1054">
        <v>3</v>
      </c>
      <c r="P1054" t="s">
        <v>18</v>
      </c>
      <c r="Q1054">
        <v>0</v>
      </c>
      <c r="R1054">
        <v>0</v>
      </c>
    </row>
    <row r="1055" spans="1:18" x14ac:dyDescent="0.25">
      <c r="A1055">
        <v>1054</v>
      </c>
      <c r="B1055" t="s">
        <v>23</v>
      </c>
      <c r="C1055" s="1">
        <v>0.82</v>
      </c>
      <c r="D1055" s="1">
        <v>0.68</v>
      </c>
      <c r="E1055" s="1">
        <v>0.69</v>
      </c>
      <c r="F1055">
        <v>8.08</v>
      </c>
      <c r="G1055">
        <v>68</v>
      </c>
      <c r="H1055">
        <v>68</v>
      </c>
      <c r="I1055">
        <v>96</v>
      </c>
      <c r="J1055">
        <v>0</v>
      </c>
      <c r="K1055">
        <v>3</v>
      </c>
      <c r="L1055">
        <v>9</v>
      </c>
      <c r="M1055">
        <v>1</v>
      </c>
      <c r="N1055" s="1">
        <v>0.75</v>
      </c>
      <c r="O1055">
        <v>1</v>
      </c>
      <c r="P1055" t="s">
        <v>18</v>
      </c>
      <c r="Q1055">
        <v>1</v>
      </c>
      <c r="R1055">
        <v>11.24</v>
      </c>
    </row>
    <row r="1056" spans="1:18" x14ac:dyDescent="0.25">
      <c r="A1056">
        <v>1055</v>
      </c>
      <c r="B1056" t="s">
        <v>23</v>
      </c>
      <c r="C1056" s="1">
        <v>0.82</v>
      </c>
      <c r="D1056" s="1">
        <v>0.57999999999999996</v>
      </c>
      <c r="E1056" s="1">
        <v>0.6</v>
      </c>
      <c r="F1056">
        <v>6.61</v>
      </c>
      <c r="G1056">
        <v>62</v>
      </c>
      <c r="H1056">
        <v>53</v>
      </c>
      <c r="I1056">
        <v>90</v>
      </c>
      <c r="J1056">
        <v>2</v>
      </c>
      <c r="K1056">
        <v>5</v>
      </c>
      <c r="L1056">
        <v>21</v>
      </c>
      <c r="M1056">
        <v>3</v>
      </c>
      <c r="N1056" s="1">
        <v>0.87</v>
      </c>
      <c r="O1056">
        <v>1</v>
      </c>
      <c r="P1056" t="s">
        <v>18</v>
      </c>
      <c r="Q1056">
        <v>0</v>
      </c>
      <c r="R1056">
        <v>0</v>
      </c>
    </row>
    <row r="1057" spans="1:18" x14ac:dyDescent="0.25">
      <c r="A1057">
        <v>1056</v>
      </c>
      <c r="B1057" t="s">
        <v>23</v>
      </c>
      <c r="C1057" s="1">
        <v>0.68</v>
      </c>
      <c r="D1057" s="1">
        <v>0.77</v>
      </c>
      <c r="E1057" s="1">
        <v>0.81</v>
      </c>
      <c r="F1057">
        <v>6.93</v>
      </c>
      <c r="G1057">
        <v>65</v>
      </c>
      <c r="H1057">
        <v>76</v>
      </c>
      <c r="I1057">
        <v>57</v>
      </c>
      <c r="J1057">
        <v>0</v>
      </c>
      <c r="K1057">
        <v>1</v>
      </c>
      <c r="L1057">
        <v>9</v>
      </c>
      <c r="M1057">
        <v>2</v>
      </c>
      <c r="N1057" s="1">
        <v>0.94</v>
      </c>
      <c r="O1057">
        <v>1</v>
      </c>
      <c r="P1057" t="s">
        <v>19</v>
      </c>
      <c r="Q1057">
        <v>0</v>
      </c>
      <c r="R1057">
        <v>0</v>
      </c>
    </row>
    <row r="1058" spans="1:18" x14ac:dyDescent="0.25">
      <c r="A1058">
        <v>1057</v>
      </c>
      <c r="B1058" t="s">
        <v>22</v>
      </c>
      <c r="C1058" s="1">
        <v>0.52</v>
      </c>
      <c r="D1058" s="1">
        <v>0.84</v>
      </c>
      <c r="E1058" s="1">
        <v>0.57999999999999996</v>
      </c>
      <c r="F1058">
        <v>7.4</v>
      </c>
      <c r="G1058">
        <v>76</v>
      </c>
      <c r="H1058">
        <v>61</v>
      </c>
      <c r="I1058">
        <v>69</v>
      </c>
      <c r="J1058">
        <v>0</v>
      </c>
      <c r="K1058">
        <v>5</v>
      </c>
      <c r="L1058">
        <v>3</v>
      </c>
      <c r="M1058">
        <v>3</v>
      </c>
      <c r="N1058" s="1">
        <v>0.65</v>
      </c>
      <c r="O1058">
        <v>5</v>
      </c>
      <c r="P1058" t="s">
        <v>19</v>
      </c>
      <c r="Q1058">
        <v>0</v>
      </c>
      <c r="R1058">
        <v>0</v>
      </c>
    </row>
    <row r="1059" spans="1:18" x14ac:dyDescent="0.25">
      <c r="A1059">
        <v>1058</v>
      </c>
      <c r="B1059" t="s">
        <v>23</v>
      </c>
      <c r="C1059" s="1">
        <v>0.59</v>
      </c>
      <c r="D1059" s="1">
        <v>0.88</v>
      </c>
      <c r="E1059" s="1">
        <v>0.65</v>
      </c>
      <c r="F1059">
        <v>7.78</v>
      </c>
      <c r="G1059">
        <v>71</v>
      </c>
      <c r="H1059">
        <v>73</v>
      </c>
      <c r="I1059">
        <v>52</v>
      </c>
      <c r="J1059">
        <v>3</v>
      </c>
      <c r="K1059">
        <v>1</v>
      </c>
      <c r="L1059">
        <v>13</v>
      </c>
      <c r="M1059">
        <v>4</v>
      </c>
      <c r="N1059" s="1">
        <v>0.97</v>
      </c>
      <c r="O1059">
        <v>1</v>
      </c>
      <c r="P1059" t="s">
        <v>18</v>
      </c>
      <c r="Q1059">
        <v>0</v>
      </c>
      <c r="R1059">
        <v>0</v>
      </c>
    </row>
    <row r="1060" spans="1:18" x14ac:dyDescent="0.25">
      <c r="A1060">
        <v>1059</v>
      </c>
      <c r="B1060" t="s">
        <v>22</v>
      </c>
      <c r="C1060" s="1">
        <v>0.89</v>
      </c>
      <c r="D1060" s="1">
        <v>0.59</v>
      </c>
      <c r="E1060" s="1">
        <v>0.75</v>
      </c>
      <c r="F1060">
        <v>7.43</v>
      </c>
      <c r="G1060">
        <v>91</v>
      </c>
      <c r="H1060">
        <v>66</v>
      </c>
      <c r="I1060">
        <v>93</v>
      </c>
      <c r="J1060">
        <v>4</v>
      </c>
      <c r="K1060">
        <v>3</v>
      </c>
      <c r="L1060">
        <v>7</v>
      </c>
      <c r="M1060">
        <v>2</v>
      </c>
      <c r="N1060" s="1">
        <v>0.7</v>
      </c>
      <c r="O1060">
        <v>2</v>
      </c>
      <c r="P1060" t="s">
        <v>19</v>
      </c>
      <c r="Q1060">
        <v>1</v>
      </c>
      <c r="R1060">
        <v>6.3</v>
      </c>
    </row>
    <row r="1061" spans="1:18" x14ac:dyDescent="0.25">
      <c r="A1061">
        <v>1060</v>
      </c>
      <c r="B1061" t="s">
        <v>22</v>
      </c>
      <c r="C1061" s="1">
        <v>0.91</v>
      </c>
      <c r="D1061" s="1">
        <v>0.5</v>
      </c>
      <c r="E1061" s="1">
        <v>0.84</v>
      </c>
      <c r="F1061">
        <v>7.62</v>
      </c>
      <c r="G1061">
        <v>77</v>
      </c>
      <c r="H1061">
        <v>67</v>
      </c>
      <c r="I1061">
        <v>42</v>
      </c>
      <c r="J1061">
        <v>3</v>
      </c>
      <c r="K1061">
        <v>1</v>
      </c>
      <c r="L1061">
        <v>5</v>
      </c>
      <c r="M1061">
        <v>0</v>
      </c>
      <c r="N1061" s="1">
        <v>0.63</v>
      </c>
      <c r="O1061">
        <v>3</v>
      </c>
      <c r="P1061" t="s">
        <v>18</v>
      </c>
      <c r="Q1061">
        <v>0</v>
      </c>
      <c r="R1061">
        <v>0</v>
      </c>
    </row>
    <row r="1062" spans="1:18" x14ac:dyDescent="0.25">
      <c r="A1062">
        <v>1061</v>
      </c>
      <c r="B1062" t="s">
        <v>23</v>
      </c>
      <c r="C1062" s="1">
        <v>0.5</v>
      </c>
      <c r="D1062" s="1">
        <v>0.91</v>
      </c>
      <c r="E1062" s="1">
        <v>0.72</v>
      </c>
      <c r="F1062">
        <v>6.78</v>
      </c>
      <c r="G1062">
        <v>96</v>
      </c>
      <c r="H1062">
        <v>96</v>
      </c>
      <c r="I1062">
        <v>60</v>
      </c>
      <c r="J1062">
        <v>4</v>
      </c>
      <c r="K1062">
        <v>0</v>
      </c>
      <c r="L1062">
        <v>11</v>
      </c>
      <c r="M1062">
        <v>1</v>
      </c>
      <c r="N1062" s="1">
        <v>0.73</v>
      </c>
      <c r="O1062">
        <v>1</v>
      </c>
      <c r="P1062" t="s">
        <v>19</v>
      </c>
      <c r="Q1062">
        <v>0</v>
      </c>
      <c r="R1062">
        <v>0</v>
      </c>
    </row>
    <row r="1063" spans="1:18" x14ac:dyDescent="0.25">
      <c r="A1063">
        <v>1062</v>
      </c>
      <c r="B1063" t="s">
        <v>23</v>
      </c>
      <c r="C1063" s="1">
        <v>0.78</v>
      </c>
      <c r="D1063" s="1">
        <v>0.7</v>
      </c>
      <c r="E1063" s="1">
        <v>0.89</v>
      </c>
      <c r="F1063">
        <v>6.18</v>
      </c>
      <c r="G1063">
        <v>45</v>
      </c>
      <c r="H1063">
        <v>61</v>
      </c>
      <c r="I1063">
        <v>81</v>
      </c>
      <c r="J1063">
        <v>3</v>
      </c>
      <c r="K1063">
        <v>2</v>
      </c>
      <c r="L1063">
        <v>7</v>
      </c>
      <c r="M1063">
        <v>5</v>
      </c>
      <c r="N1063" s="1">
        <v>0.72</v>
      </c>
      <c r="O1063">
        <v>3</v>
      </c>
      <c r="P1063" t="s">
        <v>18</v>
      </c>
      <c r="Q1063">
        <v>0</v>
      </c>
      <c r="R1063">
        <v>0</v>
      </c>
    </row>
    <row r="1064" spans="1:18" x14ac:dyDescent="0.25">
      <c r="A1064">
        <v>1063</v>
      </c>
      <c r="B1064" t="s">
        <v>23</v>
      </c>
      <c r="C1064" s="1">
        <v>0.83</v>
      </c>
      <c r="D1064" s="1">
        <v>0.57999999999999996</v>
      </c>
      <c r="E1064" s="1">
        <v>0.56999999999999995</v>
      </c>
      <c r="F1064">
        <v>5.7</v>
      </c>
      <c r="G1064">
        <v>47</v>
      </c>
      <c r="H1064">
        <v>99</v>
      </c>
      <c r="I1064">
        <v>53</v>
      </c>
      <c r="J1064">
        <v>3</v>
      </c>
      <c r="K1064">
        <v>2</v>
      </c>
      <c r="L1064">
        <v>5</v>
      </c>
      <c r="M1064">
        <v>5</v>
      </c>
      <c r="N1064" s="1">
        <v>0.74</v>
      </c>
      <c r="O1064">
        <v>0</v>
      </c>
      <c r="P1064" t="s">
        <v>18</v>
      </c>
      <c r="Q1064">
        <v>0</v>
      </c>
      <c r="R1064">
        <v>0</v>
      </c>
    </row>
    <row r="1065" spans="1:18" x14ac:dyDescent="0.25">
      <c r="A1065">
        <v>1064</v>
      </c>
      <c r="B1065" t="s">
        <v>23</v>
      </c>
      <c r="C1065" s="1">
        <v>0.62</v>
      </c>
      <c r="D1065" s="1">
        <v>0.64</v>
      </c>
      <c r="E1065" s="1">
        <v>0.66</v>
      </c>
      <c r="F1065">
        <v>6.34</v>
      </c>
      <c r="G1065">
        <v>56</v>
      </c>
      <c r="H1065">
        <v>96</v>
      </c>
      <c r="I1065">
        <v>79</v>
      </c>
      <c r="J1065">
        <v>1</v>
      </c>
      <c r="K1065">
        <v>4</v>
      </c>
      <c r="L1065">
        <v>14</v>
      </c>
      <c r="M1065">
        <v>2</v>
      </c>
      <c r="N1065" s="1">
        <v>0.67</v>
      </c>
      <c r="O1065">
        <v>0</v>
      </c>
      <c r="P1065" t="s">
        <v>18</v>
      </c>
      <c r="Q1065">
        <v>0</v>
      </c>
      <c r="R1065">
        <v>0</v>
      </c>
    </row>
    <row r="1066" spans="1:18" x14ac:dyDescent="0.25">
      <c r="A1066">
        <v>1065</v>
      </c>
      <c r="B1066" t="s">
        <v>22</v>
      </c>
      <c r="C1066" s="1">
        <v>0.5</v>
      </c>
      <c r="D1066" s="1">
        <v>0.84</v>
      </c>
      <c r="E1066" s="1">
        <v>0.81</v>
      </c>
      <c r="F1066">
        <v>8</v>
      </c>
      <c r="G1066">
        <v>51</v>
      </c>
      <c r="H1066">
        <v>82</v>
      </c>
      <c r="I1066">
        <v>49</v>
      </c>
      <c r="J1066">
        <v>2</v>
      </c>
      <c r="K1066">
        <v>4</v>
      </c>
      <c r="L1066">
        <v>24</v>
      </c>
      <c r="M1066">
        <v>5</v>
      </c>
      <c r="N1066" s="1">
        <v>0.83</v>
      </c>
      <c r="O1066">
        <v>5</v>
      </c>
      <c r="P1066" t="s">
        <v>18</v>
      </c>
      <c r="Q1066">
        <v>0</v>
      </c>
      <c r="R1066">
        <v>0</v>
      </c>
    </row>
    <row r="1067" spans="1:18" x14ac:dyDescent="0.25">
      <c r="A1067">
        <v>1066</v>
      </c>
      <c r="B1067" t="s">
        <v>23</v>
      </c>
      <c r="C1067" s="1">
        <v>0.83</v>
      </c>
      <c r="D1067" s="1">
        <v>0.54</v>
      </c>
      <c r="E1067" s="1">
        <v>0.84</v>
      </c>
      <c r="F1067">
        <v>8.8800000000000008</v>
      </c>
      <c r="G1067">
        <v>61</v>
      </c>
      <c r="H1067">
        <v>97</v>
      </c>
      <c r="I1067">
        <v>41</v>
      </c>
      <c r="J1067">
        <v>3</v>
      </c>
      <c r="K1067">
        <v>0</v>
      </c>
      <c r="L1067">
        <v>18</v>
      </c>
      <c r="M1067">
        <v>0</v>
      </c>
      <c r="N1067" s="1">
        <v>0.7</v>
      </c>
      <c r="O1067">
        <v>1</v>
      </c>
      <c r="P1067" t="s">
        <v>19</v>
      </c>
      <c r="Q1067">
        <v>0</v>
      </c>
      <c r="R1067">
        <v>0</v>
      </c>
    </row>
    <row r="1068" spans="1:18" x14ac:dyDescent="0.25">
      <c r="A1068">
        <v>1067</v>
      </c>
      <c r="B1068" t="s">
        <v>23</v>
      </c>
      <c r="C1068" s="1">
        <v>0.78</v>
      </c>
      <c r="D1068" s="1">
        <v>0.9</v>
      </c>
      <c r="E1068" s="1">
        <v>0.75</v>
      </c>
      <c r="F1068">
        <v>6.23</v>
      </c>
      <c r="G1068">
        <v>53</v>
      </c>
      <c r="H1068">
        <v>42</v>
      </c>
      <c r="I1068">
        <v>99</v>
      </c>
      <c r="J1068">
        <v>1</v>
      </c>
      <c r="K1068">
        <v>3</v>
      </c>
      <c r="L1068">
        <v>13</v>
      </c>
      <c r="M1068">
        <v>0</v>
      </c>
      <c r="N1068" s="1">
        <v>0.94</v>
      </c>
      <c r="O1068">
        <v>4</v>
      </c>
      <c r="P1068" t="s">
        <v>19</v>
      </c>
      <c r="Q1068">
        <v>0</v>
      </c>
      <c r="R1068">
        <v>0</v>
      </c>
    </row>
    <row r="1069" spans="1:18" x14ac:dyDescent="0.25">
      <c r="A1069">
        <v>1068</v>
      </c>
      <c r="B1069" t="s">
        <v>23</v>
      </c>
      <c r="C1069" s="1">
        <v>0.62</v>
      </c>
      <c r="D1069" s="1">
        <v>0.71</v>
      </c>
      <c r="E1069" s="1">
        <v>0.75</v>
      </c>
      <c r="F1069">
        <v>5.97</v>
      </c>
      <c r="G1069">
        <v>73</v>
      </c>
      <c r="H1069">
        <v>61</v>
      </c>
      <c r="I1069">
        <v>84</v>
      </c>
      <c r="J1069">
        <v>3</v>
      </c>
      <c r="K1069">
        <v>0</v>
      </c>
      <c r="L1069">
        <v>2</v>
      </c>
      <c r="M1069">
        <v>2</v>
      </c>
      <c r="N1069" s="1">
        <v>0.84</v>
      </c>
      <c r="O1069">
        <v>5</v>
      </c>
      <c r="P1069" t="s">
        <v>18</v>
      </c>
      <c r="Q1069">
        <v>0</v>
      </c>
      <c r="R1069">
        <v>0</v>
      </c>
    </row>
    <row r="1070" spans="1:18" x14ac:dyDescent="0.25">
      <c r="A1070">
        <v>1069</v>
      </c>
      <c r="B1070" t="s">
        <v>23</v>
      </c>
      <c r="C1070" s="1">
        <v>0.78</v>
      </c>
      <c r="D1070" s="1">
        <v>0.9</v>
      </c>
      <c r="E1070" s="1">
        <v>0.69</v>
      </c>
      <c r="F1070">
        <v>8.7200000000000006</v>
      </c>
      <c r="G1070">
        <v>58</v>
      </c>
      <c r="H1070">
        <v>97</v>
      </c>
      <c r="I1070">
        <v>76</v>
      </c>
      <c r="J1070">
        <v>2</v>
      </c>
      <c r="K1070">
        <v>4</v>
      </c>
      <c r="L1070">
        <v>17</v>
      </c>
      <c r="M1070">
        <v>0</v>
      </c>
      <c r="N1070" s="1">
        <v>0.82</v>
      </c>
      <c r="O1070">
        <v>2</v>
      </c>
      <c r="P1070" t="s">
        <v>18</v>
      </c>
      <c r="Q1070">
        <v>1</v>
      </c>
      <c r="R1070">
        <v>6.21</v>
      </c>
    </row>
    <row r="1071" spans="1:18" x14ac:dyDescent="0.25">
      <c r="A1071">
        <v>1070</v>
      </c>
      <c r="B1071" t="s">
        <v>23</v>
      </c>
      <c r="C1071" s="1">
        <v>0.88</v>
      </c>
      <c r="D1071" s="1">
        <v>0.72</v>
      </c>
      <c r="E1071" s="1">
        <v>0.72</v>
      </c>
      <c r="F1071">
        <v>6.81</v>
      </c>
      <c r="G1071">
        <v>45</v>
      </c>
      <c r="H1071">
        <v>87</v>
      </c>
      <c r="I1071">
        <v>50</v>
      </c>
      <c r="J1071">
        <v>1</v>
      </c>
      <c r="K1071">
        <v>1</v>
      </c>
      <c r="L1071">
        <v>9</v>
      </c>
      <c r="M1071">
        <v>0</v>
      </c>
      <c r="N1071" s="1">
        <v>0.66</v>
      </c>
      <c r="O1071">
        <v>5</v>
      </c>
      <c r="P1071" t="s">
        <v>19</v>
      </c>
      <c r="Q1071">
        <v>0</v>
      </c>
      <c r="R1071">
        <v>0</v>
      </c>
    </row>
    <row r="1072" spans="1:18" x14ac:dyDescent="0.25">
      <c r="A1072">
        <v>1071</v>
      </c>
      <c r="B1072" t="s">
        <v>23</v>
      </c>
      <c r="C1072" s="1">
        <v>0.73</v>
      </c>
      <c r="D1072" s="1">
        <v>0.56000000000000005</v>
      </c>
      <c r="E1072" s="1">
        <v>0.83</v>
      </c>
      <c r="F1072">
        <v>9.59</v>
      </c>
      <c r="G1072">
        <v>57</v>
      </c>
      <c r="H1072">
        <v>60</v>
      </c>
      <c r="I1072">
        <v>95</v>
      </c>
      <c r="J1072">
        <v>4</v>
      </c>
      <c r="K1072">
        <v>5</v>
      </c>
      <c r="L1072">
        <v>13</v>
      </c>
      <c r="M1072">
        <v>5</v>
      </c>
      <c r="N1072" s="1">
        <v>0.64</v>
      </c>
      <c r="O1072">
        <v>1</v>
      </c>
      <c r="P1072" t="s">
        <v>18</v>
      </c>
      <c r="Q1072">
        <v>1</v>
      </c>
      <c r="R1072">
        <v>11.71</v>
      </c>
    </row>
    <row r="1073" spans="1:18" x14ac:dyDescent="0.25">
      <c r="A1073">
        <v>1072</v>
      </c>
      <c r="B1073" t="s">
        <v>22</v>
      </c>
      <c r="C1073" s="1">
        <v>0.75</v>
      </c>
      <c r="D1073" s="1">
        <v>0.72</v>
      </c>
      <c r="E1073" s="1">
        <v>0.75</v>
      </c>
      <c r="F1073">
        <v>8.57</v>
      </c>
      <c r="G1073">
        <v>75</v>
      </c>
      <c r="H1073">
        <v>55</v>
      </c>
      <c r="I1073">
        <v>40</v>
      </c>
      <c r="J1073">
        <v>2</v>
      </c>
      <c r="K1073">
        <v>0</v>
      </c>
      <c r="L1073">
        <v>13</v>
      </c>
      <c r="M1073">
        <v>4</v>
      </c>
      <c r="N1073" s="1">
        <v>0.91</v>
      </c>
      <c r="O1073">
        <v>2</v>
      </c>
      <c r="P1073" t="s">
        <v>19</v>
      </c>
      <c r="Q1073">
        <v>0</v>
      </c>
      <c r="R1073">
        <v>0</v>
      </c>
    </row>
    <row r="1074" spans="1:18" x14ac:dyDescent="0.25">
      <c r="A1074">
        <v>1073</v>
      </c>
      <c r="B1074" t="s">
        <v>22</v>
      </c>
      <c r="C1074" s="1">
        <v>0.66</v>
      </c>
      <c r="D1074" s="1">
        <v>0.93</v>
      </c>
      <c r="E1074" s="1">
        <v>0.71</v>
      </c>
      <c r="F1074">
        <v>6.91</v>
      </c>
      <c r="G1074">
        <v>93</v>
      </c>
      <c r="H1074">
        <v>48</v>
      </c>
      <c r="I1074">
        <v>65</v>
      </c>
      <c r="J1074">
        <v>0</v>
      </c>
      <c r="K1074">
        <v>0</v>
      </c>
      <c r="L1074">
        <v>21</v>
      </c>
      <c r="M1074">
        <v>3</v>
      </c>
      <c r="N1074" s="1">
        <v>0.87</v>
      </c>
      <c r="O1074">
        <v>1</v>
      </c>
      <c r="P1074" t="s">
        <v>18</v>
      </c>
      <c r="Q1074">
        <v>0</v>
      </c>
      <c r="R1074">
        <v>0</v>
      </c>
    </row>
    <row r="1075" spans="1:18" x14ac:dyDescent="0.25">
      <c r="A1075">
        <v>1074</v>
      </c>
      <c r="B1075" t="s">
        <v>23</v>
      </c>
      <c r="C1075" s="1">
        <v>0.56000000000000005</v>
      </c>
      <c r="D1075" s="1">
        <v>0.74</v>
      </c>
      <c r="E1075" s="1">
        <v>0.72</v>
      </c>
      <c r="F1075">
        <v>6.75</v>
      </c>
      <c r="G1075">
        <v>76</v>
      </c>
      <c r="H1075">
        <v>52</v>
      </c>
      <c r="I1075">
        <v>81</v>
      </c>
      <c r="J1075">
        <v>1</v>
      </c>
      <c r="K1075">
        <v>3</v>
      </c>
      <c r="L1075">
        <v>6</v>
      </c>
      <c r="M1075">
        <v>5</v>
      </c>
      <c r="N1075" s="1">
        <v>0.62</v>
      </c>
      <c r="O1075">
        <v>2</v>
      </c>
      <c r="P1075" t="s">
        <v>18</v>
      </c>
      <c r="Q1075">
        <v>0</v>
      </c>
      <c r="R1075">
        <v>0</v>
      </c>
    </row>
    <row r="1076" spans="1:18" x14ac:dyDescent="0.25">
      <c r="A1076">
        <v>1075</v>
      </c>
      <c r="B1076" t="s">
        <v>23</v>
      </c>
      <c r="C1076" s="1">
        <v>0.62</v>
      </c>
      <c r="D1076" s="1">
        <v>0.76</v>
      </c>
      <c r="E1076" s="1">
        <v>0.66</v>
      </c>
      <c r="F1076">
        <v>7.75</v>
      </c>
      <c r="G1076">
        <v>77</v>
      </c>
      <c r="H1076">
        <v>49</v>
      </c>
      <c r="I1076">
        <v>98</v>
      </c>
      <c r="J1076">
        <v>0</v>
      </c>
      <c r="K1076">
        <v>4</v>
      </c>
      <c r="L1076">
        <v>6</v>
      </c>
      <c r="M1076">
        <v>5</v>
      </c>
      <c r="N1076" s="1">
        <v>0.89</v>
      </c>
      <c r="O1076">
        <v>4</v>
      </c>
      <c r="P1076" t="s">
        <v>19</v>
      </c>
      <c r="Q1076">
        <v>0</v>
      </c>
      <c r="R1076">
        <v>0</v>
      </c>
    </row>
    <row r="1077" spans="1:18" x14ac:dyDescent="0.25">
      <c r="A1077">
        <v>1076</v>
      </c>
      <c r="B1077" t="s">
        <v>23</v>
      </c>
      <c r="C1077" s="1">
        <v>0.54</v>
      </c>
      <c r="D1077" s="1">
        <v>0.9</v>
      </c>
      <c r="E1077" s="1">
        <v>0.65</v>
      </c>
      <c r="F1077">
        <v>5.84</v>
      </c>
      <c r="G1077">
        <v>54</v>
      </c>
      <c r="H1077">
        <v>88</v>
      </c>
      <c r="I1077">
        <v>99</v>
      </c>
      <c r="J1077">
        <v>1</v>
      </c>
      <c r="K1077">
        <v>0</v>
      </c>
      <c r="L1077">
        <v>20</v>
      </c>
      <c r="M1077">
        <v>4</v>
      </c>
      <c r="N1077" s="1">
        <v>0.64</v>
      </c>
      <c r="O1077">
        <v>4</v>
      </c>
      <c r="P1077" t="s">
        <v>19</v>
      </c>
      <c r="Q1077">
        <v>0</v>
      </c>
      <c r="R1077">
        <v>0</v>
      </c>
    </row>
    <row r="1078" spans="1:18" x14ac:dyDescent="0.25">
      <c r="A1078">
        <v>1077</v>
      </c>
      <c r="B1078" t="s">
        <v>22</v>
      </c>
      <c r="C1078" s="1">
        <v>0.75</v>
      </c>
      <c r="D1078" s="1">
        <v>0.55000000000000004</v>
      </c>
      <c r="E1078" s="1">
        <v>0.74</v>
      </c>
      <c r="F1078">
        <v>6.01</v>
      </c>
      <c r="G1078">
        <v>77</v>
      </c>
      <c r="H1078">
        <v>96</v>
      </c>
      <c r="I1078">
        <v>52</v>
      </c>
      <c r="J1078">
        <v>4</v>
      </c>
      <c r="K1078">
        <v>1</v>
      </c>
      <c r="L1078">
        <v>21</v>
      </c>
      <c r="M1078">
        <v>3</v>
      </c>
      <c r="N1078" s="1">
        <v>0.92</v>
      </c>
      <c r="O1078">
        <v>5</v>
      </c>
      <c r="P1078" t="s">
        <v>19</v>
      </c>
      <c r="Q1078">
        <v>0</v>
      </c>
      <c r="R1078">
        <v>0</v>
      </c>
    </row>
    <row r="1079" spans="1:18" x14ac:dyDescent="0.25">
      <c r="A1079">
        <v>1078</v>
      </c>
      <c r="B1079" t="s">
        <v>23</v>
      </c>
      <c r="C1079" s="1">
        <v>0.52</v>
      </c>
      <c r="D1079" s="1">
        <v>0.83</v>
      </c>
      <c r="E1079" s="1">
        <v>0.63</v>
      </c>
      <c r="F1079">
        <v>6.26</v>
      </c>
      <c r="G1079">
        <v>79</v>
      </c>
      <c r="H1079">
        <v>60</v>
      </c>
      <c r="I1079">
        <v>67</v>
      </c>
      <c r="J1079">
        <v>1</v>
      </c>
      <c r="K1079">
        <v>5</v>
      </c>
      <c r="L1079">
        <v>22</v>
      </c>
      <c r="M1079">
        <v>0</v>
      </c>
      <c r="N1079" s="1">
        <v>0.79</v>
      </c>
      <c r="O1079">
        <v>0</v>
      </c>
      <c r="P1079" t="s">
        <v>19</v>
      </c>
      <c r="Q1079">
        <v>0</v>
      </c>
      <c r="R1079">
        <v>0</v>
      </c>
    </row>
    <row r="1080" spans="1:18" x14ac:dyDescent="0.25">
      <c r="A1080">
        <v>1079</v>
      </c>
      <c r="B1080" t="s">
        <v>22</v>
      </c>
      <c r="C1080" s="1">
        <v>0.56000000000000005</v>
      </c>
      <c r="D1080" s="1">
        <v>0.57999999999999996</v>
      </c>
      <c r="E1080" s="1">
        <v>0.55000000000000004</v>
      </c>
      <c r="F1080">
        <v>8.83</v>
      </c>
      <c r="G1080">
        <v>48</v>
      </c>
      <c r="H1080">
        <v>88</v>
      </c>
      <c r="I1080">
        <v>75</v>
      </c>
      <c r="J1080">
        <v>3</v>
      </c>
      <c r="K1080">
        <v>1</v>
      </c>
      <c r="L1080">
        <v>10</v>
      </c>
      <c r="M1080">
        <v>3</v>
      </c>
      <c r="N1080" s="1">
        <v>0.89</v>
      </c>
      <c r="O1080">
        <v>5</v>
      </c>
      <c r="P1080" t="s">
        <v>18</v>
      </c>
      <c r="Q1080">
        <v>0</v>
      </c>
      <c r="R1080">
        <v>0</v>
      </c>
    </row>
    <row r="1081" spans="1:18" x14ac:dyDescent="0.25">
      <c r="A1081">
        <v>1080</v>
      </c>
      <c r="B1081" t="s">
        <v>23</v>
      </c>
      <c r="C1081" s="1">
        <v>0.88</v>
      </c>
      <c r="D1081" s="1">
        <v>0.82</v>
      </c>
      <c r="E1081" s="1">
        <v>0.56999999999999995</v>
      </c>
      <c r="F1081">
        <v>7.71</v>
      </c>
      <c r="G1081">
        <v>92</v>
      </c>
      <c r="H1081">
        <v>81</v>
      </c>
      <c r="I1081">
        <v>60</v>
      </c>
      <c r="J1081">
        <v>0</v>
      </c>
      <c r="K1081">
        <v>2</v>
      </c>
      <c r="L1081">
        <v>17</v>
      </c>
      <c r="M1081">
        <v>4</v>
      </c>
      <c r="N1081" s="1">
        <v>0.81</v>
      </c>
      <c r="O1081">
        <v>1</v>
      </c>
      <c r="P1081" t="s">
        <v>18</v>
      </c>
      <c r="Q1081">
        <v>1</v>
      </c>
      <c r="R1081">
        <v>6.76</v>
      </c>
    </row>
    <row r="1082" spans="1:18" x14ac:dyDescent="0.25">
      <c r="A1082">
        <v>1081</v>
      </c>
      <c r="B1082" t="s">
        <v>23</v>
      </c>
      <c r="C1082" s="1">
        <v>0.5</v>
      </c>
      <c r="D1082" s="1">
        <v>0.55000000000000004</v>
      </c>
      <c r="E1082" s="1">
        <v>0.75</v>
      </c>
      <c r="F1082">
        <v>5.55</v>
      </c>
      <c r="G1082">
        <v>93</v>
      </c>
      <c r="H1082">
        <v>79</v>
      </c>
      <c r="I1082">
        <v>49</v>
      </c>
      <c r="J1082">
        <v>0</v>
      </c>
      <c r="K1082">
        <v>4</v>
      </c>
      <c r="L1082">
        <v>9</v>
      </c>
      <c r="M1082">
        <v>1</v>
      </c>
      <c r="N1082" s="1">
        <v>0.81</v>
      </c>
      <c r="O1082">
        <v>4</v>
      </c>
      <c r="P1082" t="s">
        <v>19</v>
      </c>
      <c r="Q1082">
        <v>0</v>
      </c>
      <c r="R1082">
        <v>0</v>
      </c>
    </row>
    <row r="1083" spans="1:18" x14ac:dyDescent="0.25">
      <c r="A1083">
        <v>1082</v>
      </c>
      <c r="B1083" t="s">
        <v>23</v>
      </c>
      <c r="C1083" s="1">
        <v>0.66</v>
      </c>
      <c r="D1083" s="1">
        <v>0.86</v>
      </c>
      <c r="E1083" s="1">
        <v>0.77</v>
      </c>
      <c r="F1083">
        <v>8.4</v>
      </c>
      <c r="G1083">
        <v>45</v>
      </c>
      <c r="H1083">
        <v>46</v>
      </c>
      <c r="I1083">
        <v>51</v>
      </c>
      <c r="J1083">
        <v>1</v>
      </c>
      <c r="K1083">
        <v>1</v>
      </c>
      <c r="L1083">
        <v>14</v>
      </c>
      <c r="M1083">
        <v>1</v>
      </c>
      <c r="N1083" s="1">
        <v>0.97</v>
      </c>
      <c r="O1083">
        <v>4</v>
      </c>
      <c r="P1083" t="s">
        <v>19</v>
      </c>
      <c r="Q1083">
        <v>0</v>
      </c>
      <c r="R1083">
        <v>0</v>
      </c>
    </row>
    <row r="1084" spans="1:18" x14ac:dyDescent="0.25">
      <c r="A1084">
        <v>1083</v>
      </c>
      <c r="B1084" t="s">
        <v>23</v>
      </c>
      <c r="C1084" s="1">
        <v>0.92</v>
      </c>
      <c r="D1084" s="1">
        <v>0.8</v>
      </c>
      <c r="E1084" s="1">
        <v>0.63</v>
      </c>
      <c r="F1084">
        <v>7.32</v>
      </c>
      <c r="G1084">
        <v>93</v>
      </c>
      <c r="H1084">
        <v>85</v>
      </c>
      <c r="I1084">
        <v>85</v>
      </c>
      <c r="J1084">
        <v>3</v>
      </c>
      <c r="K1084">
        <v>3</v>
      </c>
      <c r="L1084">
        <v>11</v>
      </c>
      <c r="M1084">
        <v>3</v>
      </c>
      <c r="N1084" s="1">
        <v>0.88</v>
      </c>
      <c r="O1084">
        <v>5</v>
      </c>
      <c r="P1084" t="s">
        <v>18</v>
      </c>
      <c r="Q1084">
        <v>0</v>
      </c>
      <c r="R1084">
        <v>0</v>
      </c>
    </row>
    <row r="1085" spans="1:18" x14ac:dyDescent="0.25">
      <c r="A1085">
        <v>1084</v>
      </c>
      <c r="B1085" t="s">
        <v>22</v>
      </c>
      <c r="C1085" s="1">
        <v>0.74</v>
      </c>
      <c r="D1085" s="1">
        <v>0.83</v>
      </c>
      <c r="E1085" s="1">
        <v>0.73</v>
      </c>
      <c r="F1085">
        <v>7.7</v>
      </c>
      <c r="G1085">
        <v>41</v>
      </c>
      <c r="H1085">
        <v>61</v>
      </c>
      <c r="I1085">
        <v>66</v>
      </c>
      <c r="J1085">
        <v>3</v>
      </c>
      <c r="K1085">
        <v>5</v>
      </c>
      <c r="L1085">
        <v>22</v>
      </c>
      <c r="M1085">
        <v>1</v>
      </c>
      <c r="N1085" s="1">
        <v>0.8</v>
      </c>
      <c r="O1085">
        <v>1</v>
      </c>
      <c r="P1085" t="s">
        <v>18</v>
      </c>
      <c r="Q1085">
        <v>1</v>
      </c>
      <c r="R1085">
        <v>11.51</v>
      </c>
    </row>
    <row r="1086" spans="1:18" x14ac:dyDescent="0.25">
      <c r="A1086">
        <v>1085</v>
      </c>
      <c r="B1086" t="s">
        <v>22</v>
      </c>
      <c r="C1086" s="1">
        <v>0.52</v>
      </c>
      <c r="D1086" s="1">
        <v>0.9</v>
      </c>
      <c r="E1086" s="1">
        <v>0.73</v>
      </c>
      <c r="F1086">
        <v>6.42</v>
      </c>
      <c r="G1086">
        <v>55</v>
      </c>
      <c r="H1086">
        <v>57</v>
      </c>
      <c r="I1086">
        <v>42</v>
      </c>
      <c r="J1086">
        <v>1</v>
      </c>
      <c r="K1086">
        <v>4</v>
      </c>
      <c r="L1086">
        <v>16</v>
      </c>
      <c r="M1086">
        <v>2</v>
      </c>
      <c r="N1086" s="1">
        <v>0.77</v>
      </c>
      <c r="O1086">
        <v>5</v>
      </c>
      <c r="P1086" t="s">
        <v>18</v>
      </c>
      <c r="Q1086">
        <v>0</v>
      </c>
      <c r="R1086">
        <v>0</v>
      </c>
    </row>
    <row r="1087" spans="1:18" x14ac:dyDescent="0.25">
      <c r="A1087">
        <v>1086</v>
      </c>
      <c r="B1087" t="s">
        <v>23</v>
      </c>
      <c r="C1087" s="1">
        <v>0.64</v>
      </c>
      <c r="D1087" s="1">
        <v>0.78</v>
      </c>
      <c r="E1087" s="1">
        <v>0.77</v>
      </c>
      <c r="F1087">
        <v>7.87</v>
      </c>
      <c r="G1087">
        <v>91</v>
      </c>
      <c r="H1087">
        <v>60</v>
      </c>
      <c r="I1087">
        <v>67</v>
      </c>
      <c r="J1087">
        <v>2</v>
      </c>
      <c r="K1087">
        <v>1</v>
      </c>
      <c r="L1087">
        <v>21</v>
      </c>
      <c r="M1087">
        <v>1</v>
      </c>
      <c r="N1087" s="1">
        <v>0.7</v>
      </c>
      <c r="O1087">
        <v>5</v>
      </c>
      <c r="P1087" t="s">
        <v>19</v>
      </c>
      <c r="Q1087">
        <v>0</v>
      </c>
      <c r="R1087">
        <v>0</v>
      </c>
    </row>
    <row r="1088" spans="1:18" x14ac:dyDescent="0.25">
      <c r="A1088">
        <v>1087</v>
      </c>
      <c r="B1088" t="s">
        <v>23</v>
      </c>
      <c r="C1088" s="1">
        <v>0.78</v>
      </c>
      <c r="D1088" s="1">
        <v>0.63</v>
      </c>
      <c r="E1088" s="1">
        <v>0.81</v>
      </c>
      <c r="F1088">
        <v>9.7100000000000009</v>
      </c>
      <c r="G1088">
        <v>40</v>
      </c>
      <c r="H1088">
        <v>90</v>
      </c>
      <c r="I1088">
        <v>41</v>
      </c>
      <c r="J1088">
        <v>4</v>
      </c>
      <c r="K1088">
        <v>0</v>
      </c>
      <c r="L1088">
        <v>23</v>
      </c>
      <c r="M1088">
        <v>3</v>
      </c>
      <c r="N1088" s="1">
        <v>0.69</v>
      </c>
      <c r="O1088">
        <v>5</v>
      </c>
      <c r="P1088" t="s">
        <v>19</v>
      </c>
      <c r="Q1088">
        <v>0</v>
      </c>
      <c r="R1088">
        <v>0</v>
      </c>
    </row>
    <row r="1089" spans="1:18" x14ac:dyDescent="0.25">
      <c r="A1089">
        <v>1088</v>
      </c>
      <c r="B1089" t="s">
        <v>22</v>
      </c>
      <c r="C1089" s="1">
        <v>0.92</v>
      </c>
      <c r="D1089" s="1">
        <v>0.85</v>
      </c>
      <c r="E1089" s="1">
        <v>0.81</v>
      </c>
      <c r="F1089">
        <v>5.82</v>
      </c>
      <c r="G1089">
        <v>69</v>
      </c>
      <c r="H1089">
        <v>89</v>
      </c>
      <c r="I1089">
        <v>67</v>
      </c>
      <c r="J1089">
        <v>1</v>
      </c>
      <c r="K1089">
        <v>4</v>
      </c>
      <c r="L1089">
        <v>16</v>
      </c>
      <c r="M1089">
        <v>0</v>
      </c>
      <c r="N1089" s="1">
        <v>0.94</v>
      </c>
      <c r="O1089">
        <v>1</v>
      </c>
      <c r="P1089" t="s">
        <v>18</v>
      </c>
      <c r="Q1089">
        <v>0</v>
      </c>
      <c r="R1089">
        <v>0</v>
      </c>
    </row>
    <row r="1090" spans="1:18" x14ac:dyDescent="0.25">
      <c r="A1090">
        <v>1089</v>
      </c>
      <c r="B1090" t="s">
        <v>22</v>
      </c>
      <c r="C1090" s="1">
        <v>0.81</v>
      </c>
      <c r="D1090" s="1">
        <v>0.85</v>
      </c>
      <c r="E1090" s="1">
        <v>0.66</v>
      </c>
      <c r="F1090">
        <v>6.72</v>
      </c>
      <c r="G1090">
        <v>99</v>
      </c>
      <c r="H1090">
        <v>53</v>
      </c>
      <c r="I1090">
        <v>90</v>
      </c>
      <c r="J1090">
        <v>3</v>
      </c>
      <c r="K1090">
        <v>1</v>
      </c>
      <c r="L1090">
        <v>0</v>
      </c>
      <c r="M1090">
        <v>4</v>
      </c>
      <c r="N1090" s="1">
        <v>0.85</v>
      </c>
      <c r="O1090">
        <v>0</v>
      </c>
      <c r="P1090" t="s">
        <v>19</v>
      </c>
      <c r="Q1090">
        <v>0</v>
      </c>
      <c r="R1090">
        <v>0</v>
      </c>
    </row>
    <row r="1091" spans="1:18" x14ac:dyDescent="0.25">
      <c r="A1091">
        <v>1090</v>
      </c>
      <c r="B1091" t="s">
        <v>22</v>
      </c>
      <c r="C1091" s="1">
        <v>0.75</v>
      </c>
      <c r="D1091" s="1">
        <v>0.64</v>
      </c>
      <c r="E1091" s="1">
        <v>0.81</v>
      </c>
      <c r="F1091">
        <v>6.54</v>
      </c>
      <c r="G1091">
        <v>87</v>
      </c>
      <c r="H1091">
        <v>49</v>
      </c>
      <c r="I1091">
        <v>70</v>
      </c>
      <c r="J1091">
        <v>4</v>
      </c>
      <c r="K1091">
        <v>0</v>
      </c>
      <c r="L1091">
        <v>5</v>
      </c>
      <c r="M1091">
        <v>1</v>
      </c>
      <c r="N1091" s="1">
        <v>0.63</v>
      </c>
      <c r="O1091">
        <v>4</v>
      </c>
      <c r="P1091" t="s">
        <v>18</v>
      </c>
      <c r="Q1091">
        <v>0</v>
      </c>
      <c r="R1091">
        <v>0</v>
      </c>
    </row>
    <row r="1092" spans="1:18" x14ac:dyDescent="0.25">
      <c r="A1092">
        <v>1091</v>
      </c>
      <c r="B1092" t="s">
        <v>22</v>
      </c>
      <c r="C1092" s="1">
        <v>0.65</v>
      </c>
      <c r="D1092" s="1">
        <v>0.56999999999999995</v>
      </c>
      <c r="E1092" s="1">
        <v>0.88</v>
      </c>
      <c r="F1092">
        <v>6.57</v>
      </c>
      <c r="G1092">
        <v>72</v>
      </c>
      <c r="H1092">
        <v>72</v>
      </c>
      <c r="I1092">
        <v>82</v>
      </c>
      <c r="J1092">
        <v>1</v>
      </c>
      <c r="K1092">
        <v>2</v>
      </c>
      <c r="L1092">
        <v>20</v>
      </c>
      <c r="M1092">
        <v>3</v>
      </c>
      <c r="N1092" s="1">
        <v>0.69</v>
      </c>
      <c r="O1092">
        <v>2</v>
      </c>
      <c r="P1092" t="s">
        <v>18</v>
      </c>
      <c r="Q1092">
        <v>0</v>
      </c>
      <c r="R1092">
        <v>0</v>
      </c>
    </row>
    <row r="1093" spans="1:18" x14ac:dyDescent="0.25">
      <c r="A1093">
        <v>1092</v>
      </c>
      <c r="B1093" t="s">
        <v>23</v>
      </c>
      <c r="C1093" s="1">
        <v>0.74</v>
      </c>
      <c r="D1093" s="1">
        <v>0.75</v>
      </c>
      <c r="E1093" s="1">
        <v>0.87</v>
      </c>
      <c r="F1093">
        <v>7.13</v>
      </c>
      <c r="G1093">
        <v>40</v>
      </c>
      <c r="H1093">
        <v>48</v>
      </c>
      <c r="I1093">
        <v>60</v>
      </c>
      <c r="J1093">
        <v>4</v>
      </c>
      <c r="K1093">
        <v>5</v>
      </c>
      <c r="L1093">
        <v>14</v>
      </c>
      <c r="M1093">
        <v>4</v>
      </c>
      <c r="N1093" s="1">
        <v>0.98</v>
      </c>
      <c r="O1093">
        <v>1</v>
      </c>
      <c r="P1093" t="s">
        <v>19</v>
      </c>
      <c r="Q1093">
        <v>0</v>
      </c>
      <c r="R1093">
        <v>0</v>
      </c>
    </row>
    <row r="1094" spans="1:18" x14ac:dyDescent="0.25">
      <c r="A1094">
        <v>1093</v>
      </c>
      <c r="B1094" t="s">
        <v>22</v>
      </c>
      <c r="C1094" s="1">
        <v>0.77</v>
      </c>
      <c r="D1094" s="1">
        <v>0.85</v>
      </c>
      <c r="E1094" s="1">
        <v>0.82</v>
      </c>
      <c r="F1094">
        <v>9.02</v>
      </c>
      <c r="G1094">
        <v>78</v>
      </c>
      <c r="H1094">
        <v>57</v>
      </c>
      <c r="I1094">
        <v>46</v>
      </c>
      <c r="J1094">
        <v>2</v>
      </c>
      <c r="K1094">
        <v>4</v>
      </c>
      <c r="L1094">
        <v>18</v>
      </c>
      <c r="M1094">
        <v>2</v>
      </c>
      <c r="N1094" s="1">
        <v>0.75</v>
      </c>
      <c r="O1094">
        <v>1</v>
      </c>
      <c r="P1094" t="s">
        <v>18</v>
      </c>
      <c r="Q1094">
        <v>0</v>
      </c>
      <c r="R1094">
        <v>0</v>
      </c>
    </row>
    <row r="1095" spans="1:18" x14ac:dyDescent="0.25">
      <c r="A1095">
        <v>1094</v>
      </c>
      <c r="B1095" t="s">
        <v>23</v>
      </c>
      <c r="C1095" s="1">
        <v>0.57999999999999996</v>
      </c>
      <c r="D1095" s="1">
        <v>0.7</v>
      </c>
      <c r="E1095" s="1">
        <v>0.85</v>
      </c>
      <c r="F1095">
        <v>9.43</v>
      </c>
      <c r="G1095">
        <v>55</v>
      </c>
      <c r="H1095">
        <v>52</v>
      </c>
      <c r="I1095">
        <v>89</v>
      </c>
      <c r="J1095">
        <v>3</v>
      </c>
      <c r="K1095">
        <v>4</v>
      </c>
      <c r="L1095">
        <v>13</v>
      </c>
      <c r="M1095">
        <v>0</v>
      </c>
      <c r="N1095" s="1">
        <v>0.89</v>
      </c>
      <c r="O1095">
        <v>1</v>
      </c>
      <c r="P1095" t="s">
        <v>19</v>
      </c>
      <c r="Q1095">
        <v>0</v>
      </c>
      <c r="R1095">
        <v>0</v>
      </c>
    </row>
    <row r="1096" spans="1:18" x14ac:dyDescent="0.25">
      <c r="A1096">
        <v>1095</v>
      </c>
      <c r="B1096" t="s">
        <v>22</v>
      </c>
      <c r="C1096" s="1">
        <v>0.5</v>
      </c>
      <c r="D1096" s="1">
        <v>0.77</v>
      </c>
      <c r="E1096" s="1">
        <v>0.86</v>
      </c>
      <c r="F1096">
        <v>6.37</v>
      </c>
      <c r="G1096">
        <v>56</v>
      </c>
      <c r="H1096">
        <v>98</v>
      </c>
      <c r="I1096">
        <v>70</v>
      </c>
      <c r="J1096">
        <v>2</v>
      </c>
      <c r="K1096">
        <v>1</v>
      </c>
      <c r="L1096">
        <v>9</v>
      </c>
      <c r="M1096">
        <v>5</v>
      </c>
      <c r="N1096" s="1">
        <v>0.62</v>
      </c>
      <c r="O1096">
        <v>5</v>
      </c>
      <c r="P1096" t="s">
        <v>18</v>
      </c>
      <c r="Q1096">
        <v>0</v>
      </c>
      <c r="R1096">
        <v>0</v>
      </c>
    </row>
    <row r="1097" spans="1:18" x14ac:dyDescent="0.25">
      <c r="A1097">
        <v>1096</v>
      </c>
      <c r="B1097" t="s">
        <v>22</v>
      </c>
      <c r="C1097" s="1">
        <v>0.78</v>
      </c>
      <c r="D1097" s="1">
        <v>0.53</v>
      </c>
      <c r="E1097" s="1">
        <v>0.74</v>
      </c>
      <c r="F1097">
        <v>7.83</v>
      </c>
      <c r="G1097">
        <v>87</v>
      </c>
      <c r="H1097">
        <v>56</v>
      </c>
      <c r="I1097">
        <v>53</v>
      </c>
      <c r="J1097">
        <v>2</v>
      </c>
      <c r="K1097">
        <v>2</v>
      </c>
      <c r="L1097">
        <v>9</v>
      </c>
      <c r="M1097">
        <v>4</v>
      </c>
      <c r="N1097" s="1">
        <v>0.93</v>
      </c>
      <c r="O1097">
        <v>5</v>
      </c>
      <c r="P1097" t="s">
        <v>18</v>
      </c>
      <c r="Q1097">
        <v>0</v>
      </c>
      <c r="R1097">
        <v>0</v>
      </c>
    </row>
    <row r="1098" spans="1:18" x14ac:dyDescent="0.25">
      <c r="A1098">
        <v>1097</v>
      </c>
      <c r="B1098" t="s">
        <v>22</v>
      </c>
      <c r="C1098" s="1">
        <v>0.71</v>
      </c>
      <c r="D1098" s="1">
        <v>0.65</v>
      </c>
      <c r="E1098" s="1">
        <v>0.89</v>
      </c>
      <c r="F1098">
        <v>8.24</v>
      </c>
      <c r="G1098">
        <v>87</v>
      </c>
      <c r="H1098">
        <v>62</v>
      </c>
      <c r="I1098">
        <v>78</v>
      </c>
      <c r="J1098">
        <v>3</v>
      </c>
      <c r="K1098">
        <v>3</v>
      </c>
      <c r="L1098">
        <v>22</v>
      </c>
      <c r="M1098">
        <v>5</v>
      </c>
      <c r="N1098" s="1">
        <v>0.84</v>
      </c>
      <c r="O1098">
        <v>1</v>
      </c>
      <c r="P1098" t="s">
        <v>19</v>
      </c>
      <c r="Q1098">
        <v>1</v>
      </c>
      <c r="R1098">
        <v>11.45</v>
      </c>
    </row>
    <row r="1099" spans="1:18" x14ac:dyDescent="0.25">
      <c r="A1099">
        <v>1098</v>
      </c>
      <c r="B1099" t="s">
        <v>22</v>
      </c>
      <c r="C1099" s="1">
        <v>0.65</v>
      </c>
      <c r="D1099" s="1">
        <v>0.71</v>
      </c>
      <c r="E1099" s="1">
        <v>0.85</v>
      </c>
      <c r="F1099">
        <v>7.74</v>
      </c>
      <c r="G1099">
        <v>77</v>
      </c>
      <c r="H1099">
        <v>64</v>
      </c>
      <c r="I1099">
        <v>93</v>
      </c>
      <c r="J1099">
        <v>2</v>
      </c>
      <c r="K1099">
        <v>1</v>
      </c>
      <c r="L1099">
        <v>6</v>
      </c>
      <c r="M1099">
        <v>4</v>
      </c>
      <c r="N1099" s="1">
        <v>0.97</v>
      </c>
      <c r="O1099">
        <v>4</v>
      </c>
      <c r="P1099" t="s">
        <v>18</v>
      </c>
      <c r="Q1099">
        <v>0</v>
      </c>
      <c r="R1099">
        <v>0</v>
      </c>
    </row>
    <row r="1100" spans="1:18" x14ac:dyDescent="0.25">
      <c r="A1100">
        <v>1099</v>
      </c>
      <c r="B1100" t="s">
        <v>22</v>
      </c>
      <c r="C1100" s="1">
        <v>0.9</v>
      </c>
      <c r="D1100" s="1">
        <v>0.61</v>
      </c>
      <c r="E1100" s="1">
        <v>0.85</v>
      </c>
      <c r="F1100">
        <v>7.37</v>
      </c>
      <c r="G1100">
        <v>57</v>
      </c>
      <c r="H1100">
        <v>93</v>
      </c>
      <c r="I1100">
        <v>78</v>
      </c>
      <c r="J1100">
        <v>1</v>
      </c>
      <c r="K1100">
        <v>1</v>
      </c>
      <c r="L1100">
        <v>6</v>
      </c>
      <c r="M1100">
        <v>3</v>
      </c>
      <c r="N1100" s="1">
        <v>0.95</v>
      </c>
      <c r="O1100">
        <v>2</v>
      </c>
      <c r="P1100" t="s">
        <v>18</v>
      </c>
      <c r="Q1100">
        <v>1</v>
      </c>
      <c r="R1100">
        <v>4.58</v>
      </c>
    </row>
    <row r="1101" spans="1:18" x14ac:dyDescent="0.25">
      <c r="A1101">
        <v>1100</v>
      </c>
      <c r="B1101" t="s">
        <v>23</v>
      </c>
      <c r="C1101" s="1">
        <v>0.93</v>
      </c>
      <c r="D1101" s="1">
        <v>0.65</v>
      </c>
      <c r="E1101" s="1">
        <v>0.76</v>
      </c>
      <c r="F1101">
        <v>6.33</v>
      </c>
      <c r="G1101">
        <v>61</v>
      </c>
      <c r="H1101">
        <v>55</v>
      </c>
      <c r="I1101">
        <v>94</v>
      </c>
      <c r="J1101">
        <v>1</v>
      </c>
      <c r="K1101">
        <v>3</v>
      </c>
      <c r="L1101">
        <v>13</v>
      </c>
      <c r="M1101">
        <v>2</v>
      </c>
      <c r="N1101" s="1">
        <v>0.63</v>
      </c>
      <c r="O1101">
        <v>0</v>
      </c>
      <c r="P1101" t="s">
        <v>18</v>
      </c>
      <c r="Q1101">
        <v>0</v>
      </c>
      <c r="R1101">
        <v>0</v>
      </c>
    </row>
    <row r="1102" spans="1:18" x14ac:dyDescent="0.25">
      <c r="A1102">
        <v>1101</v>
      </c>
      <c r="B1102" t="s">
        <v>23</v>
      </c>
      <c r="C1102" s="1">
        <v>0.9</v>
      </c>
      <c r="D1102" s="1">
        <v>0.89</v>
      </c>
      <c r="E1102" s="1">
        <v>0.63</v>
      </c>
      <c r="F1102">
        <v>7.6</v>
      </c>
      <c r="G1102">
        <v>61</v>
      </c>
      <c r="H1102">
        <v>63</v>
      </c>
      <c r="I1102">
        <v>48</v>
      </c>
      <c r="J1102">
        <v>4</v>
      </c>
      <c r="K1102">
        <v>3</v>
      </c>
      <c r="L1102">
        <v>14</v>
      </c>
      <c r="M1102">
        <v>1</v>
      </c>
      <c r="N1102" s="1">
        <v>0.69</v>
      </c>
      <c r="O1102">
        <v>3</v>
      </c>
      <c r="P1102" t="s">
        <v>18</v>
      </c>
      <c r="Q1102">
        <v>0</v>
      </c>
      <c r="R1102">
        <v>0</v>
      </c>
    </row>
    <row r="1103" spans="1:18" x14ac:dyDescent="0.25">
      <c r="A1103">
        <v>1102</v>
      </c>
      <c r="B1103" t="s">
        <v>22</v>
      </c>
      <c r="C1103" s="1">
        <v>0.56000000000000005</v>
      </c>
      <c r="D1103" s="1">
        <v>0.87</v>
      </c>
      <c r="E1103" s="1">
        <v>0.63</v>
      </c>
      <c r="F1103">
        <v>7.23</v>
      </c>
      <c r="G1103">
        <v>99</v>
      </c>
      <c r="H1103">
        <v>70</v>
      </c>
      <c r="I1103">
        <v>62</v>
      </c>
      <c r="J1103">
        <v>1</v>
      </c>
      <c r="K1103">
        <v>3</v>
      </c>
      <c r="L1103">
        <v>21</v>
      </c>
      <c r="M1103">
        <v>2</v>
      </c>
      <c r="N1103" s="1">
        <v>0.72</v>
      </c>
      <c r="O1103">
        <v>4</v>
      </c>
      <c r="P1103" t="s">
        <v>18</v>
      </c>
      <c r="Q1103">
        <v>0</v>
      </c>
      <c r="R1103">
        <v>0</v>
      </c>
    </row>
    <row r="1104" spans="1:18" x14ac:dyDescent="0.25">
      <c r="A1104">
        <v>1103</v>
      </c>
      <c r="B1104" t="s">
        <v>22</v>
      </c>
      <c r="C1104" s="1">
        <v>0.63</v>
      </c>
      <c r="D1104" s="1">
        <v>0.91</v>
      </c>
      <c r="E1104" s="1">
        <v>0.69</v>
      </c>
      <c r="F1104">
        <v>8.92</v>
      </c>
      <c r="G1104">
        <v>98</v>
      </c>
      <c r="H1104">
        <v>50</v>
      </c>
      <c r="I1104">
        <v>51</v>
      </c>
      <c r="J1104">
        <v>1</v>
      </c>
      <c r="K1104">
        <v>5</v>
      </c>
      <c r="L1104">
        <v>19</v>
      </c>
      <c r="M1104">
        <v>0</v>
      </c>
      <c r="N1104" s="1">
        <v>0.65</v>
      </c>
      <c r="O1104">
        <v>4</v>
      </c>
      <c r="P1104" t="s">
        <v>18</v>
      </c>
      <c r="Q1104">
        <v>0</v>
      </c>
      <c r="R1104">
        <v>0</v>
      </c>
    </row>
    <row r="1105" spans="1:18" x14ac:dyDescent="0.25">
      <c r="A1105">
        <v>1104</v>
      </c>
      <c r="B1105" t="s">
        <v>23</v>
      </c>
      <c r="C1105" s="1">
        <v>0.78</v>
      </c>
      <c r="D1105" s="1">
        <v>0.86</v>
      </c>
      <c r="E1105" s="1">
        <v>0.67</v>
      </c>
      <c r="F1105">
        <v>8.7799999999999994</v>
      </c>
      <c r="G1105">
        <v>74</v>
      </c>
      <c r="H1105">
        <v>62</v>
      </c>
      <c r="I1105">
        <v>68</v>
      </c>
      <c r="J1105">
        <v>4</v>
      </c>
      <c r="K1105">
        <v>3</v>
      </c>
      <c r="L1105">
        <v>8</v>
      </c>
      <c r="M1105">
        <v>5</v>
      </c>
      <c r="N1105" s="1">
        <v>0.66</v>
      </c>
      <c r="O1105">
        <v>3</v>
      </c>
      <c r="P1105" t="s">
        <v>18</v>
      </c>
      <c r="Q1105">
        <v>0</v>
      </c>
      <c r="R1105">
        <v>0</v>
      </c>
    </row>
    <row r="1106" spans="1:18" x14ac:dyDescent="0.25">
      <c r="A1106">
        <v>1105</v>
      </c>
      <c r="B1106" t="s">
        <v>22</v>
      </c>
      <c r="C1106" s="1">
        <v>0.68</v>
      </c>
      <c r="D1106" s="1">
        <v>0.78</v>
      </c>
      <c r="E1106" s="1">
        <v>0.76</v>
      </c>
      <c r="F1106">
        <v>6.08</v>
      </c>
      <c r="G1106">
        <v>70</v>
      </c>
      <c r="H1106">
        <v>80</v>
      </c>
      <c r="I1106">
        <v>77</v>
      </c>
      <c r="J1106">
        <v>0</v>
      </c>
      <c r="K1106">
        <v>3</v>
      </c>
      <c r="L1106">
        <v>14</v>
      </c>
      <c r="M1106">
        <v>1</v>
      </c>
      <c r="N1106" s="1">
        <v>0.87</v>
      </c>
      <c r="O1106">
        <v>3</v>
      </c>
      <c r="P1106" t="s">
        <v>19</v>
      </c>
      <c r="Q1106">
        <v>0</v>
      </c>
      <c r="R1106">
        <v>0</v>
      </c>
    </row>
    <row r="1107" spans="1:18" x14ac:dyDescent="0.25">
      <c r="A1107">
        <v>1106</v>
      </c>
      <c r="B1107" t="s">
        <v>22</v>
      </c>
      <c r="C1107" s="1">
        <v>0.68</v>
      </c>
      <c r="D1107" s="1">
        <v>0.67</v>
      </c>
      <c r="E1107" s="1">
        <v>0.7</v>
      </c>
      <c r="F1107">
        <v>5.88</v>
      </c>
      <c r="G1107">
        <v>79</v>
      </c>
      <c r="H1107">
        <v>78</v>
      </c>
      <c r="I1107">
        <v>97</v>
      </c>
      <c r="J1107">
        <v>3</v>
      </c>
      <c r="K1107">
        <v>0</v>
      </c>
      <c r="L1107">
        <v>8</v>
      </c>
      <c r="M1107">
        <v>5</v>
      </c>
      <c r="N1107" s="1">
        <v>0.96</v>
      </c>
      <c r="O1107">
        <v>1</v>
      </c>
      <c r="P1107" t="s">
        <v>18</v>
      </c>
      <c r="Q1107">
        <v>0</v>
      </c>
      <c r="R1107">
        <v>0</v>
      </c>
    </row>
    <row r="1108" spans="1:18" x14ac:dyDescent="0.25">
      <c r="A1108">
        <v>1107</v>
      </c>
      <c r="B1108" t="s">
        <v>23</v>
      </c>
      <c r="C1108" s="1">
        <v>0.51</v>
      </c>
      <c r="D1108" s="1">
        <v>0.59</v>
      </c>
      <c r="E1108" s="1">
        <v>0.86</v>
      </c>
      <c r="F1108">
        <v>9.41</v>
      </c>
      <c r="G1108">
        <v>66</v>
      </c>
      <c r="H1108">
        <v>61</v>
      </c>
      <c r="I1108">
        <v>95</v>
      </c>
      <c r="J1108">
        <v>1</v>
      </c>
      <c r="K1108">
        <v>0</v>
      </c>
      <c r="L1108">
        <v>22</v>
      </c>
      <c r="M1108">
        <v>2</v>
      </c>
      <c r="N1108" s="1">
        <v>0.74</v>
      </c>
      <c r="O1108">
        <v>2</v>
      </c>
      <c r="P1108" t="s">
        <v>19</v>
      </c>
      <c r="Q1108">
        <v>1</v>
      </c>
      <c r="R1108">
        <v>3.63</v>
      </c>
    </row>
    <row r="1109" spans="1:18" x14ac:dyDescent="0.25">
      <c r="A1109">
        <v>1108</v>
      </c>
      <c r="B1109" t="s">
        <v>22</v>
      </c>
      <c r="C1109" s="1">
        <v>0.9</v>
      </c>
      <c r="D1109" s="1">
        <v>0.91</v>
      </c>
      <c r="E1109" s="1">
        <v>0.56000000000000005</v>
      </c>
      <c r="F1109">
        <v>7.8</v>
      </c>
      <c r="G1109">
        <v>75</v>
      </c>
      <c r="H1109">
        <v>72</v>
      </c>
      <c r="I1109">
        <v>78</v>
      </c>
      <c r="J1109">
        <v>4</v>
      </c>
      <c r="K1109">
        <v>3</v>
      </c>
      <c r="L1109">
        <v>6</v>
      </c>
      <c r="M1109">
        <v>0</v>
      </c>
      <c r="N1109" s="1">
        <v>0.89</v>
      </c>
      <c r="O1109">
        <v>4</v>
      </c>
      <c r="P1109" t="s">
        <v>18</v>
      </c>
      <c r="Q1109">
        <v>0</v>
      </c>
      <c r="R1109">
        <v>0</v>
      </c>
    </row>
    <row r="1110" spans="1:18" x14ac:dyDescent="0.25">
      <c r="A1110">
        <v>1109</v>
      </c>
      <c r="B1110" t="s">
        <v>22</v>
      </c>
      <c r="C1110" s="1">
        <v>0.94</v>
      </c>
      <c r="D1110" s="1">
        <v>0.88</v>
      </c>
      <c r="E1110" s="1">
        <v>0.8</v>
      </c>
      <c r="F1110">
        <v>9.19</v>
      </c>
      <c r="G1110">
        <v>94</v>
      </c>
      <c r="H1110">
        <v>80</v>
      </c>
      <c r="I1110">
        <v>61</v>
      </c>
      <c r="J1110">
        <v>2</v>
      </c>
      <c r="K1110">
        <v>5</v>
      </c>
      <c r="L1110">
        <v>23</v>
      </c>
      <c r="M1110">
        <v>4</v>
      </c>
      <c r="N1110" s="1">
        <v>0.99</v>
      </c>
      <c r="O1110">
        <v>4</v>
      </c>
      <c r="P1110" t="s">
        <v>19</v>
      </c>
      <c r="Q1110">
        <v>0</v>
      </c>
      <c r="R1110">
        <v>0</v>
      </c>
    </row>
    <row r="1111" spans="1:18" x14ac:dyDescent="0.25">
      <c r="A1111">
        <v>1110</v>
      </c>
      <c r="B1111" t="s">
        <v>23</v>
      </c>
      <c r="C1111" s="1">
        <v>0.64</v>
      </c>
      <c r="D1111" s="1">
        <v>0.67</v>
      </c>
      <c r="E1111" s="1">
        <v>0.68</v>
      </c>
      <c r="F1111">
        <v>5.75</v>
      </c>
      <c r="G1111">
        <v>43</v>
      </c>
      <c r="H1111">
        <v>81</v>
      </c>
      <c r="I1111">
        <v>43</v>
      </c>
      <c r="J1111">
        <v>2</v>
      </c>
      <c r="K1111">
        <v>5</v>
      </c>
      <c r="L1111">
        <v>10</v>
      </c>
      <c r="M1111">
        <v>4</v>
      </c>
      <c r="N1111" s="1">
        <v>0.69</v>
      </c>
      <c r="O1111">
        <v>0</v>
      </c>
      <c r="P1111" t="s">
        <v>18</v>
      </c>
      <c r="Q1111">
        <v>0</v>
      </c>
      <c r="R1111">
        <v>0</v>
      </c>
    </row>
    <row r="1112" spans="1:18" x14ac:dyDescent="0.25">
      <c r="A1112">
        <v>1111</v>
      </c>
      <c r="B1112" t="s">
        <v>23</v>
      </c>
      <c r="C1112" s="1">
        <v>0.52</v>
      </c>
      <c r="D1112" s="1">
        <v>0.5</v>
      </c>
      <c r="E1112" s="1">
        <v>0.88</v>
      </c>
      <c r="F1112">
        <v>7.76</v>
      </c>
      <c r="G1112">
        <v>88</v>
      </c>
      <c r="H1112">
        <v>87</v>
      </c>
      <c r="I1112">
        <v>87</v>
      </c>
      <c r="J1112">
        <v>1</v>
      </c>
      <c r="K1112">
        <v>2</v>
      </c>
      <c r="L1112">
        <v>4</v>
      </c>
      <c r="M1112">
        <v>5</v>
      </c>
      <c r="N1112" s="1">
        <v>0.71</v>
      </c>
      <c r="O1112">
        <v>3</v>
      </c>
      <c r="P1112" t="s">
        <v>19</v>
      </c>
      <c r="Q1112">
        <v>0</v>
      </c>
      <c r="R1112">
        <v>0</v>
      </c>
    </row>
    <row r="1113" spans="1:18" x14ac:dyDescent="0.25">
      <c r="A1113">
        <v>1112</v>
      </c>
      <c r="B1113" t="s">
        <v>23</v>
      </c>
      <c r="C1113" s="1">
        <v>0.6</v>
      </c>
      <c r="D1113" s="1">
        <v>0.88</v>
      </c>
      <c r="E1113" s="1">
        <v>0.62</v>
      </c>
      <c r="F1113">
        <v>7.82</v>
      </c>
      <c r="G1113">
        <v>93</v>
      </c>
      <c r="H1113">
        <v>92</v>
      </c>
      <c r="I1113">
        <v>46</v>
      </c>
      <c r="J1113">
        <v>3</v>
      </c>
      <c r="K1113">
        <v>5</v>
      </c>
      <c r="L1113">
        <v>8</v>
      </c>
      <c r="M1113">
        <v>5</v>
      </c>
      <c r="N1113" s="1">
        <v>0.76</v>
      </c>
      <c r="O1113">
        <v>3</v>
      </c>
      <c r="P1113" t="s">
        <v>18</v>
      </c>
      <c r="Q1113">
        <v>0</v>
      </c>
      <c r="R1113">
        <v>0</v>
      </c>
    </row>
    <row r="1114" spans="1:18" x14ac:dyDescent="0.25">
      <c r="A1114">
        <v>1113</v>
      </c>
      <c r="B1114" t="s">
        <v>22</v>
      </c>
      <c r="C1114" s="1">
        <v>0.95</v>
      </c>
      <c r="D1114" s="1">
        <v>0.7</v>
      </c>
      <c r="E1114" s="1">
        <v>0.75</v>
      </c>
      <c r="F1114">
        <v>9.1999999999999993</v>
      </c>
      <c r="G1114">
        <v>44</v>
      </c>
      <c r="H1114">
        <v>57</v>
      </c>
      <c r="I1114">
        <v>99</v>
      </c>
      <c r="J1114">
        <v>4</v>
      </c>
      <c r="K1114">
        <v>2</v>
      </c>
      <c r="L1114">
        <v>5</v>
      </c>
      <c r="M1114">
        <v>4</v>
      </c>
      <c r="N1114" s="1">
        <v>0.89</v>
      </c>
      <c r="O1114">
        <v>4</v>
      </c>
      <c r="P1114" t="s">
        <v>19</v>
      </c>
      <c r="Q1114">
        <v>0</v>
      </c>
      <c r="R1114">
        <v>0</v>
      </c>
    </row>
    <row r="1115" spans="1:18" x14ac:dyDescent="0.25">
      <c r="A1115">
        <v>1114</v>
      </c>
      <c r="B1115" t="s">
        <v>23</v>
      </c>
      <c r="C1115" s="1">
        <v>0.79</v>
      </c>
      <c r="D1115" s="1">
        <v>0.5</v>
      </c>
      <c r="E1115" s="1">
        <v>0.82</v>
      </c>
      <c r="F1115">
        <v>5.92</v>
      </c>
      <c r="G1115">
        <v>64</v>
      </c>
      <c r="H1115">
        <v>53</v>
      </c>
      <c r="I1115">
        <v>79</v>
      </c>
      <c r="J1115">
        <v>4</v>
      </c>
      <c r="K1115">
        <v>3</v>
      </c>
      <c r="L1115">
        <v>6</v>
      </c>
      <c r="M1115">
        <v>5</v>
      </c>
      <c r="N1115" s="1">
        <v>0.6</v>
      </c>
      <c r="O1115">
        <v>3</v>
      </c>
      <c r="P1115" t="s">
        <v>18</v>
      </c>
      <c r="Q1115">
        <v>0</v>
      </c>
      <c r="R1115">
        <v>0</v>
      </c>
    </row>
    <row r="1116" spans="1:18" x14ac:dyDescent="0.25">
      <c r="A1116">
        <v>1115</v>
      </c>
      <c r="B1116" t="s">
        <v>23</v>
      </c>
      <c r="C1116" s="1">
        <v>0.89</v>
      </c>
      <c r="D1116" s="1">
        <v>0.64</v>
      </c>
      <c r="E1116" s="1">
        <v>0.6</v>
      </c>
      <c r="F1116">
        <v>6.53</v>
      </c>
      <c r="G1116">
        <v>70</v>
      </c>
      <c r="H1116">
        <v>67</v>
      </c>
      <c r="I1116">
        <v>47</v>
      </c>
      <c r="J1116">
        <v>4</v>
      </c>
      <c r="K1116">
        <v>5</v>
      </c>
      <c r="L1116">
        <v>22</v>
      </c>
      <c r="M1116">
        <v>4</v>
      </c>
      <c r="N1116" s="1">
        <v>0.95</v>
      </c>
      <c r="O1116">
        <v>1</v>
      </c>
      <c r="P1116" t="s">
        <v>18</v>
      </c>
      <c r="Q1116">
        <v>0</v>
      </c>
      <c r="R1116">
        <v>0</v>
      </c>
    </row>
    <row r="1117" spans="1:18" x14ac:dyDescent="0.25">
      <c r="A1117">
        <v>1116</v>
      </c>
      <c r="B1117" t="s">
        <v>23</v>
      </c>
      <c r="C1117" s="1">
        <v>0.67</v>
      </c>
      <c r="D1117" s="1">
        <v>0.53</v>
      </c>
      <c r="E1117" s="1">
        <v>0.74</v>
      </c>
      <c r="F1117">
        <v>7.25</v>
      </c>
      <c r="G1117">
        <v>53</v>
      </c>
      <c r="H1117">
        <v>50</v>
      </c>
      <c r="I1117">
        <v>99</v>
      </c>
      <c r="J1117">
        <v>4</v>
      </c>
      <c r="K1117">
        <v>0</v>
      </c>
      <c r="L1117">
        <v>24</v>
      </c>
      <c r="M1117">
        <v>5</v>
      </c>
      <c r="N1117" s="1">
        <v>0.99</v>
      </c>
      <c r="O1117">
        <v>0</v>
      </c>
      <c r="P1117" t="s">
        <v>18</v>
      </c>
      <c r="Q1117">
        <v>0</v>
      </c>
      <c r="R1117">
        <v>0</v>
      </c>
    </row>
    <row r="1118" spans="1:18" x14ac:dyDescent="0.25">
      <c r="A1118">
        <v>1117</v>
      </c>
      <c r="B1118" t="s">
        <v>23</v>
      </c>
      <c r="C1118" s="1">
        <v>0.51</v>
      </c>
      <c r="D1118" s="1">
        <v>0.69</v>
      </c>
      <c r="E1118" s="1">
        <v>0.85</v>
      </c>
      <c r="F1118">
        <v>9.2200000000000006</v>
      </c>
      <c r="G1118">
        <v>69</v>
      </c>
      <c r="H1118">
        <v>63</v>
      </c>
      <c r="I1118">
        <v>99</v>
      </c>
      <c r="J1118">
        <v>4</v>
      </c>
      <c r="K1118">
        <v>2</v>
      </c>
      <c r="L1118">
        <v>22</v>
      </c>
      <c r="M1118">
        <v>1</v>
      </c>
      <c r="N1118" s="1">
        <v>0.83</v>
      </c>
      <c r="O1118">
        <v>4</v>
      </c>
      <c r="P1118" t="s">
        <v>18</v>
      </c>
      <c r="Q1118">
        <v>0</v>
      </c>
      <c r="R1118">
        <v>0</v>
      </c>
    </row>
    <row r="1119" spans="1:18" x14ac:dyDescent="0.25">
      <c r="A1119">
        <v>1118</v>
      </c>
      <c r="B1119" t="s">
        <v>23</v>
      </c>
      <c r="C1119" s="1">
        <v>0.81</v>
      </c>
      <c r="D1119" s="1">
        <v>0.59</v>
      </c>
      <c r="E1119" s="1">
        <v>0.87</v>
      </c>
      <c r="F1119">
        <v>9.5399999999999991</v>
      </c>
      <c r="G1119">
        <v>86</v>
      </c>
      <c r="H1119">
        <v>75</v>
      </c>
      <c r="I1119">
        <v>91</v>
      </c>
      <c r="J1119">
        <v>3</v>
      </c>
      <c r="K1119">
        <v>0</v>
      </c>
      <c r="L1119">
        <v>13</v>
      </c>
      <c r="M1119">
        <v>5</v>
      </c>
      <c r="N1119" s="1">
        <v>0.97</v>
      </c>
      <c r="O1119">
        <v>5</v>
      </c>
      <c r="P1119" t="s">
        <v>18</v>
      </c>
      <c r="Q1119">
        <v>0</v>
      </c>
      <c r="R1119">
        <v>0</v>
      </c>
    </row>
    <row r="1120" spans="1:18" x14ac:dyDescent="0.25">
      <c r="A1120">
        <v>1119</v>
      </c>
      <c r="B1120" t="s">
        <v>23</v>
      </c>
      <c r="C1120" s="1">
        <v>0.56999999999999995</v>
      </c>
      <c r="D1120" s="1">
        <v>0.72</v>
      </c>
      <c r="E1120" s="1">
        <v>0.61</v>
      </c>
      <c r="F1120">
        <v>9.77</v>
      </c>
      <c r="G1120">
        <v>96</v>
      </c>
      <c r="H1120">
        <v>58</v>
      </c>
      <c r="I1120">
        <v>97</v>
      </c>
      <c r="J1120">
        <v>4</v>
      </c>
      <c r="K1120">
        <v>1</v>
      </c>
      <c r="L1120">
        <v>18</v>
      </c>
      <c r="M1120">
        <v>4</v>
      </c>
      <c r="N1120" s="1">
        <v>0.8</v>
      </c>
      <c r="O1120">
        <v>0</v>
      </c>
      <c r="P1120" t="s">
        <v>18</v>
      </c>
      <c r="Q1120">
        <v>0</v>
      </c>
      <c r="R1120">
        <v>0</v>
      </c>
    </row>
    <row r="1121" spans="1:18" x14ac:dyDescent="0.25">
      <c r="A1121">
        <v>1120</v>
      </c>
      <c r="B1121" t="s">
        <v>22</v>
      </c>
      <c r="C1121" s="1">
        <v>0.71</v>
      </c>
      <c r="D1121" s="1">
        <v>0.9</v>
      </c>
      <c r="E1121" s="1">
        <v>0.62</v>
      </c>
      <c r="F1121">
        <v>9.6199999999999992</v>
      </c>
      <c r="G1121">
        <v>51</v>
      </c>
      <c r="H1121">
        <v>52</v>
      </c>
      <c r="I1121">
        <v>96</v>
      </c>
      <c r="J1121">
        <v>3</v>
      </c>
      <c r="K1121">
        <v>0</v>
      </c>
      <c r="L1121">
        <v>21</v>
      </c>
      <c r="M1121">
        <v>1</v>
      </c>
      <c r="N1121" s="1">
        <v>0.91</v>
      </c>
      <c r="O1121">
        <v>5</v>
      </c>
      <c r="P1121" t="s">
        <v>18</v>
      </c>
      <c r="Q1121">
        <v>0</v>
      </c>
      <c r="R1121">
        <v>0</v>
      </c>
    </row>
    <row r="1122" spans="1:18" x14ac:dyDescent="0.25">
      <c r="A1122">
        <v>1121</v>
      </c>
      <c r="B1122" t="s">
        <v>22</v>
      </c>
      <c r="C1122" s="1">
        <v>0.55000000000000004</v>
      </c>
      <c r="D1122" s="1">
        <v>0.83</v>
      </c>
      <c r="E1122" s="1">
        <v>0.63</v>
      </c>
      <c r="F1122">
        <v>5.53</v>
      </c>
      <c r="G1122">
        <v>66</v>
      </c>
      <c r="H1122">
        <v>72</v>
      </c>
      <c r="I1122">
        <v>74</v>
      </c>
      <c r="J1122">
        <v>3</v>
      </c>
      <c r="K1122">
        <v>3</v>
      </c>
      <c r="L1122">
        <v>21</v>
      </c>
      <c r="M1122">
        <v>1</v>
      </c>
      <c r="N1122" s="1">
        <v>0.77</v>
      </c>
      <c r="O1122">
        <v>1</v>
      </c>
      <c r="P1122" t="s">
        <v>19</v>
      </c>
      <c r="Q1122">
        <v>0</v>
      </c>
      <c r="R1122">
        <v>0</v>
      </c>
    </row>
    <row r="1123" spans="1:18" x14ac:dyDescent="0.25">
      <c r="A1123">
        <v>1122</v>
      </c>
      <c r="B1123" t="s">
        <v>23</v>
      </c>
      <c r="C1123" s="1">
        <v>0.61</v>
      </c>
      <c r="D1123" s="1">
        <v>0.82</v>
      </c>
      <c r="E1123" s="1">
        <v>0.56000000000000005</v>
      </c>
      <c r="F1123">
        <v>5.71</v>
      </c>
      <c r="G1123">
        <v>84</v>
      </c>
      <c r="H1123">
        <v>92</v>
      </c>
      <c r="I1123">
        <v>48</v>
      </c>
      <c r="J1123">
        <v>3</v>
      </c>
      <c r="K1123">
        <v>5</v>
      </c>
      <c r="L1123">
        <v>10</v>
      </c>
      <c r="M1123">
        <v>2</v>
      </c>
      <c r="N1123" s="1">
        <v>0.72</v>
      </c>
      <c r="O1123">
        <v>0</v>
      </c>
      <c r="P1123" t="s">
        <v>19</v>
      </c>
      <c r="Q1123">
        <v>0</v>
      </c>
      <c r="R1123">
        <v>0</v>
      </c>
    </row>
    <row r="1124" spans="1:18" x14ac:dyDescent="0.25">
      <c r="A1124">
        <v>1123</v>
      </c>
      <c r="B1124" t="s">
        <v>23</v>
      </c>
      <c r="C1124" s="1">
        <v>0.89</v>
      </c>
      <c r="D1124" s="1">
        <v>0.83</v>
      </c>
      <c r="E1124" s="1">
        <v>0.71</v>
      </c>
      <c r="F1124">
        <v>6.13</v>
      </c>
      <c r="G1124">
        <v>63</v>
      </c>
      <c r="H1124">
        <v>58</v>
      </c>
      <c r="I1124">
        <v>90</v>
      </c>
      <c r="J1124">
        <v>2</v>
      </c>
      <c r="K1124">
        <v>5</v>
      </c>
      <c r="L1124">
        <v>6</v>
      </c>
      <c r="M1124">
        <v>4</v>
      </c>
      <c r="N1124" s="1">
        <v>0.96</v>
      </c>
      <c r="O1124">
        <v>5</v>
      </c>
      <c r="P1124" t="s">
        <v>18</v>
      </c>
      <c r="Q1124">
        <v>0</v>
      </c>
      <c r="R1124">
        <v>0</v>
      </c>
    </row>
    <row r="1125" spans="1:18" x14ac:dyDescent="0.25">
      <c r="A1125">
        <v>1124</v>
      </c>
      <c r="B1125" t="s">
        <v>23</v>
      </c>
      <c r="C1125" s="1">
        <v>0.85</v>
      </c>
      <c r="D1125" s="1">
        <v>0.88</v>
      </c>
      <c r="E1125" s="1">
        <v>0.71</v>
      </c>
      <c r="F1125">
        <v>7</v>
      </c>
      <c r="G1125">
        <v>94</v>
      </c>
      <c r="H1125">
        <v>86</v>
      </c>
      <c r="I1125">
        <v>52</v>
      </c>
      <c r="J1125">
        <v>0</v>
      </c>
      <c r="K1125">
        <v>4</v>
      </c>
      <c r="L1125">
        <v>5</v>
      </c>
      <c r="M1125">
        <v>3</v>
      </c>
      <c r="N1125" s="1">
        <v>0.8</v>
      </c>
      <c r="O1125">
        <v>3</v>
      </c>
      <c r="P1125" t="s">
        <v>19</v>
      </c>
      <c r="Q1125">
        <v>0</v>
      </c>
      <c r="R1125">
        <v>0</v>
      </c>
    </row>
    <row r="1126" spans="1:18" x14ac:dyDescent="0.25">
      <c r="A1126">
        <v>1125</v>
      </c>
      <c r="B1126" t="s">
        <v>22</v>
      </c>
      <c r="C1126" s="1">
        <v>0.64</v>
      </c>
      <c r="D1126" s="1">
        <v>0.59</v>
      </c>
      <c r="E1126" s="1">
        <v>0.89</v>
      </c>
      <c r="F1126">
        <v>9.07</v>
      </c>
      <c r="G1126">
        <v>69</v>
      </c>
      <c r="H1126">
        <v>91</v>
      </c>
      <c r="I1126">
        <v>78</v>
      </c>
      <c r="J1126">
        <v>1</v>
      </c>
      <c r="K1126">
        <v>3</v>
      </c>
      <c r="L1126">
        <v>3</v>
      </c>
      <c r="M1126">
        <v>5</v>
      </c>
      <c r="N1126" s="1">
        <v>0.77</v>
      </c>
      <c r="O1126">
        <v>4</v>
      </c>
      <c r="P1126" t="s">
        <v>19</v>
      </c>
      <c r="Q1126">
        <v>0</v>
      </c>
      <c r="R1126">
        <v>0</v>
      </c>
    </row>
    <row r="1127" spans="1:18" x14ac:dyDescent="0.25">
      <c r="A1127">
        <v>1126</v>
      </c>
      <c r="B1127" t="s">
        <v>22</v>
      </c>
      <c r="C1127" s="1">
        <v>0.77</v>
      </c>
      <c r="D1127" s="1">
        <v>0.69</v>
      </c>
      <c r="E1127" s="1">
        <v>0.84</v>
      </c>
      <c r="F1127">
        <v>9.34</v>
      </c>
      <c r="G1127">
        <v>57</v>
      </c>
      <c r="H1127">
        <v>71</v>
      </c>
      <c r="I1127">
        <v>59</v>
      </c>
      <c r="J1127">
        <v>2</v>
      </c>
      <c r="K1127">
        <v>1</v>
      </c>
      <c r="L1127">
        <v>13</v>
      </c>
      <c r="M1127">
        <v>4</v>
      </c>
      <c r="N1127" s="1">
        <v>0.99</v>
      </c>
      <c r="O1127">
        <v>0</v>
      </c>
      <c r="P1127" t="s">
        <v>18</v>
      </c>
      <c r="Q1127">
        <v>1</v>
      </c>
      <c r="R1127">
        <v>8.27</v>
      </c>
    </row>
    <row r="1128" spans="1:18" x14ac:dyDescent="0.25">
      <c r="A1128">
        <v>1127</v>
      </c>
      <c r="B1128" t="s">
        <v>22</v>
      </c>
      <c r="C1128" s="1">
        <v>0.94</v>
      </c>
      <c r="D1128" s="1">
        <v>0.5</v>
      </c>
      <c r="E1128" s="1">
        <v>0.6</v>
      </c>
      <c r="F1128">
        <v>6.3</v>
      </c>
      <c r="G1128">
        <v>53</v>
      </c>
      <c r="H1128">
        <v>54</v>
      </c>
      <c r="I1128">
        <v>60</v>
      </c>
      <c r="J1128">
        <v>0</v>
      </c>
      <c r="K1128">
        <v>5</v>
      </c>
      <c r="L1128">
        <v>21</v>
      </c>
      <c r="M1128">
        <v>3</v>
      </c>
      <c r="N1128" s="1">
        <v>0.85</v>
      </c>
      <c r="O1128">
        <v>2</v>
      </c>
      <c r="P1128" t="s">
        <v>19</v>
      </c>
      <c r="Q1128">
        <v>0</v>
      </c>
      <c r="R1128">
        <v>0</v>
      </c>
    </row>
    <row r="1129" spans="1:18" x14ac:dyDescent="0.25">
      <c r="A1129">
        <v>1128</v>
      </c>
      <c r="B1129" t="s">
        <v>22</v>
      </c>
      <c r="C1129" s="1">
        <v>0.67</v>
      </c>
      <c r="D1129" s="1">
        <v>0.62</v>
      </c>
      <c r="E1129" s="1">
        <v>0.57999999999999996</v>
      </c>
      <c r="F1129">
        <v>8.16</v>
      </c>
      <c r="G1129">
        <v>95</v>
      </c>
      <c r="H1129">
        <v>96</v>
      </c>
      <c r="I1129">
        <v>86</v>
      </c>
      <c r="J1129">
        <v>2</v>
      </c>
      <c r="K1129">
        <v>0</v>
      </c>
      <c r="L1129">
        <v>2</v>
      </c>
      <c r="M1129">
        <v>4</v>
      </c>
      <c r="N1129" s="1">
        <v>0.64</v>
      </c>
      <c r="O1129">
        <v>4</v>
      </c>
      <c r="P1129" t="s">
        <v>18</v>
      </c>
      <c r="Q1129">
        <v>0</v>
      </c>
      <c r="R1129">
        <v>0</v>
      </c>
    </row>
    <row r="1130" spans="1:18" x14ac:dyDescent="0.25">
      <c r="A1130">
        <v>1129</v>
      </c>
      <c r="B1130" t="s">
        <v>22</v>
      </c>
      <c r="C1130" s="1">
        <v>0.51</v>
      </c>
      <c r="D1130" s="1">
        <v>0.5</v>
      </c>
      <c r="E1130" s="1">
        <v>0.89</v>
      </c>
      <c r="F1130">
        <v>9.44</v>
      </c>
      <c r="G1130">
        <v>58</v>
      </c>
      <c r="H1130">
        <v>50</v>
      </c>
      <c r="I1130">
        <v>58</v>
      </c>
      <c r="J1130">
        <v>3</v>
      </c>
      <c r="K1130">
        <v>2</v>
      </c>
      <c r="L1130">
        <v>16</v>
      </c>
      <c r="M1130">
        <v>1</v>
      </c>
      <c r="N1130" s="1">
        <v>0.64</v>
      </c>
      <c r="O1130">
        <v>0</v>
      </c>
      <c r="P1130" t="s">
        <v>18</v>
      </c>
      <c r="Q1130">
        <v>0</v>
      </c>
      <c r="R1130">
        <v>0</v>
      </c>
    </row>
    <row r="1131" spans="1:18" x14ac:dyDescent="0.25">
      <c r="A1131">
        <v>1130</v>
      </c>
      <c r="B1131" t="s">
        <v>22</v>
      </c>
      <c r="C1131" s="1">
        <v>0.62</v>
      </c>
      <c r="D1131" s="1">
        <v>0.54</v>
      </c>
      <c r="E1131" s="1">
        <v>0.63</v>
      </c>
      <c r="F1131">
        <v>7.49</v>
      </c>
      <c r="G1131">
        <v>61</v>
      </c>
      <c r="H1131">
        <v>62</v>
      </c>
      <c r="I1131">
        <v>41</v>
      </c>
      <c r="J1131">
        <v>3</v>
      </c>
      <c r="K1131">
        <v>3</v>
      </c>
      <c r="L1131">
        <v>14</v>
      </c>
      <c r="M1131">
        <v>4</v>
      </c>
      <c r="N1131" s="1">
        <v>0.9</v>
      </c>
      <c r="O1131">
        <v>4</v>
      </c>
      <c r="P1131" t="s">
        <v>18</v>
      </c>
      <c r="Q1131">
        <v>0</v>
      </c>
      <c r="R1131">
        <v>0</v>
      </c>
    </row>
    <row r="1132" spans="1:18" x14ac:dyDescent="0.25">
      <c r="A1132">
        <v>1131</v>
      </c>
      <c r="B1132" t="s">
        <v>22</v>
      </c>
      <c r="C1132" s="1">
        <v>0.94</v>
      </c>
      <c r="D1132" s="1">
        <v>0.65</v>
      </c>
      <c r="E1132" s="1">
        <v>0.6</v>
      </c>
      <c r="F1132">
        <v>5.95</v>
      </c>
      <c r="G1132">
        <v>65</v>
      </c>
      <c r="H1132">
        <v>98</v>
      </c>
      <c r="I1132">
        <v>83</v>
      </c>
      <c r="J1132">
        <v>4</v>
      </c>
      <c r="K1132">
        <v>5</v>
      </c>
      <c r="L1132">
        <v>0</v>
      </c>
      <c r="M1132">
        <v>4</v>
      </c>
      <c r="N1132" s="1">
        <v>0.87</v>
      </c>
      <c r="O1132">
        <v>5</v>
      </c>
      <c r="P1132" t="s">
        <v>19</v>
      </c>
      <c r="Q1132">
        <v>0</v>
      </c>
      <c r="R1132">
        <v>0</v>
      </c>
    </row>
    <row r="1133" spans="1:18" x14ac:dyDescent="0.25">
      <c r="A1133">
        <v>1132</v>
      </c>
      <c r="B1133" t="s">
        <v>22</v>
      </c>
      <c r="C1133" s="1">
        <v>0.64</v>
      </c>
      <c r="D1133" s="1">
        <v>0.64</v>
      </c>
      <c r="E1133" s="1">
        <v>0.67</v>
      </c>
      <c r="F1133">
        <v>7.47</v>
      </c>
      <c r="G1133">
        <v>46</v>
      </c>
      <c r="H1133">
        <v>44</v>
      </c>
      <c r="I1133">
        <v>79</v>
      </c>
      <c r="J1133">
        <v>3</v>
      </c>
      <c r="K1133">
        <v>2</v>
      </c>
      <c r="L1133">
        <v>20</v>
      </c>
      <c r="M1133">
        <v>4</v>
      </c>
      <c r="N1133" s="1">
        <v>0.72</v>
      </c>
      <c r="O1133">
        <v>0</v>
      </c>
      <c r="P1133" t="s">
        <v>18</v>
      </c>
      <c r="Q1133">
        <v>0</v>
      </c>
      <c r="R1133">
        <v>0</v>
      </c>
    </row>
    <row r="1134" spans="1:18" x14ac:dyDescent="0.25">
      <c r="A1134">
        <v>1133</v>
      </c>
      <c r="B1134" t="s">
        <v>22</v>
      </c>
      <c r="C1134" s="1">
        <v>0.69</v>
      </c>
      <c r="D1134" s="1">
        <v>0.77</v>
      </c>
      <c r="E1134" s="1">
        <v>0.76</v>
      </c>
      <c r="F1134">
        <v>7.12</v>
      </c>
      <c r="G1134">
        <v>67</v>
      </c>
      <c r="H1134">
        <v>95</v>
      </c>
      <c r="I1134">
        <v>69</v>
      </c>
      <c r="J1134">
        <v>2</v>
      </c>
      <c r="K1134">
        <v>0</v>
      </c>
      <c r="L1134">
        <v>10</v>
      </c>
      <c r="M1134">
        <v>4</v>
      </c>
      <c r="N1134" s="1">
        <v>0.7</v>
      </c>
      <c r="O1134">
        <v>0</v>
      </c>
      <c r="P1134" t="s">
        <v>19</v>
      </c>
      <c r="Q1134">
        <v>1</v>
      </c>
      <c r="R1134">
        <v>7.7</v>
      </c>
    </row>
    <row r="1135" spans="1:18" x14ac:dyDescent="0.25">
      <c r="A1135">
        <v>1134</v>
      </c>
      <c r="B1135" t="s">
        <v>23</v>
      </c>
      <c r="C1135" s="1">
        <v>0.78</v>
      </c>
      <c r="D1135" s="1">
        <v>0.8</v>
      </c>
      <c r="E1135" s="1">
        <v>0.82</v>
      </c>
      <c r="F1135">
        <v>7.98</v>
      </c>
      <c r="G1135">
        <v>77</v>
      </c>
      <c r="H1135">
        <v>61</v>
      </c>
      <c r="I1135">
        <v>62</v>
      </c>
      <c r="J1135">
        <v>1</v>
      </c>
      <c r="K1135">
        <v>5</v>
      </c>
      <c r="L1135">
        <v>12</v>
      </c>
      <c r="M1135">
        <v>2</v>
      </c>
      <c r="N1135" s="1">
        <v>0.6</v>
      </c>
      <c r="O1135">
        <v>3</v>
      </c>
      <c r="P1135" t="s">
        <v>18</v>
      </c>
      <c r="Q1135">
        <v>0</v>
      </c>
      <c r="R1135">
        <v>0</v>
      </c>
    </row>
    <row r="1136" spans="1:18" x14ac:dyDescent="0.25">
      <c r="A1136">
        <v>1135</v>
      </c>
      <c r="B1136" t="s">
        <v>23</v>
      </c>
      <c r="C1136" s="1">
        <v>0.91</v>
      </c>
      <c r="D1136" s="1">
        <v>0.72</v>
      </c>
      <c r="E1136" s="1">
        <v>0.84</v>
      </c>
      <c r="F1136">
        <v>7.39</v>
      </c>
      <c r="G1136">
        <v>44</v>
      </c>
      <c r="H1136">
        <v>81</v>
      </c>
      <c r="I1136">
        <v>94</v>
      </c>
      <c r="J1136">
        <v>3</v>
      </c>
      <c r="K1136">
        <v>1</v>
      </c>
      <c r="L1136">
        <v>23</v>
      </c>
      <c r="M1136">
        <v>5</v>
      </c>
      <c r="N1136" s="1">
        <v>0.83</v>
      </c>
      <c r="O1136">
        <v>0</v>
      </c>
      <c r="P1136" t="s">
        <v>18</v>
      </c>
      <c r="Q1136">
        <v>1</v>
      </c>
      <c r="R1136">
        <v>7.06</v>
      </c>
    </row>
    <row r="1137" spans="1:18" x14ac:dyDescent="0.25">
      <c r="A1137">
        <v>1136</v>
      </c>
      <c r="B1137" t="s">
        <v>23</v>
      </c>
      <c r="C1137" s="1">
        <v>0.78</v>
      </c>
      <c r="D1137" s="1">
        <v>0.94</v>
      </c>
      <c r="E1137" s="1">
        <v>0.56000000000000005</v>
      </c>
      <c r="F1137">
        <v>5.57</v>
      </c>
      <c r="G1137">
        <v>75</v>
      </c>
      <c r="H1137">
        <v>57</v>
      </c>
      <c r="I1137">
        <v>79</v>
      </c>
      <c r="J1137">
        <v>0</v>
      </c>
      <c r="K1137">
        <v>3</v>
      </c>
      <c r="L1137">
        <v>2</v>
      </c>
      <c r="M1137">
        <v>2</v>
      </c>
      <c r="N1137" s="1">
        <v>0.72</v>
      </c>
      <c r="O1137">
        <v>2</v>
      </c>
      <c r="P1137" t="s">
        <v>19</v>
      </c>
      <c r="Q1137">
        <v>0</v>
      </c>
      <c r="R1137">
        <v>0</v>
      </c>
    </row>
    <row r="1138" spans="1:18" x14ac:dyDescent="0.25">
      <c r="A1138">
        <v>1137</v>
      </c>
      <c r="B1138" t="s">
        <v>23</v>
      </c>
      <c r="C1138" s="1">
        <v>0.52</v>
      </c>
      <c r="D1138" s="1">
        <v>0.92</v>
      </c>
      <c r="E1138" s="1">
        <v>0.62</v>
      </c>
      <c r="F1138">
        <v>9.77</v>
      </c>
      <c r="G1138">
        <v>57</v>
      </c>
      <c r="H1138">
        <v>46</v>
      </c>
      <c r="I1138">
        <v>52</v>
      </c>
      <c r="J1138">
        <v>2</v>
      </c>
      <c r="K1138">
        <v>2</v>
      </c>
      <c r="L1138">
        <v>12</v>
      </c>
      <c r="M1138">
        <v>1</v>
      </c>
      <c r="N1138" s="1">
        <v>0.77</v>
      </c>
      <c r="O1138">
        <v>3</v>
      </c>
      <c r="P1138" t="s">
        <v>18</v>
      </c>
      <c r="Q1138">
        <v>0</v>
      </c>
      <c r="R1138">
        <v>0</v>
      </c>
    </row>
    <row r="1139" spans="1:18" x14ac:dyDescent="0.25">
      <c r="A1139">
        <v>1138</v>
      </c>
      <c r="B1139" t="s">
        <v>22</v>
      </c>
      <c r="C1139" s="1">
        <v>0.68</v>
      </c>
      <c r="D1139" s="1">
        <v>0.66</v>
      </c>
      <c r="E1139" s="1">
        <v>0.63</v>
      </c>
      <c r="F1139">
        <v>7.84</v>
      </c>
      <c r="G1139">
        <v>96</v>
      </c>
      <c r="H1139">
        <v>72</v>
      </c>
      <c r="I1139">
        <v>72</v>
      </c>
      <c r="J1139">
        <v>0</v>
      </c>
      <c r="K1139">
        <v>5</v>
      </c>
      <c r="L1139">
        <v>17</v>
      </c>
      <c r="M1139">
        <v>1</v>
      </c>
      <c r="N1139" s="1">
        <v>0.83</v>
      </c>
      <c r="O1139">
        <v>2</v>
      </c>
      <c r="P1139" t="s">
        <v>18</v>
      </c>
      <c r="Q1139">
        <v>1</v>
      </c>
      <c r="R1139">
        <v>7.49</v>
      </c>
    </row>
    <row r="1140" spans="1:18" x14ac:dyDescent="0.25">
      <c r="A1140">
        <v>1139</v>
      </c>
      <c r="B1140" t="s">
        <v>22</v>
      </c>
      <c r="C1140" s="1">
        <v>0.52</v>
      </c>
      <c r="D1140" s="1">
        <v>0.83</v>
      </c>
      <c r="E1140" s="1">
        <v>0.55000000000000004</v>
      </c>
      <c r="F1140">
        <v>7.54</v>
      </c>
      <c r="G1140">
        <v>53</v>
      </c>
      <c r="H1140">
        <v>42</v>
      </c>
      <c r="I1140">
        <v>71</v>
      </c>
      <c r="J1140">
        <v>4</v>
      </c>
      <c r="K1140">
        <v>3</v>
      </c>
      <c r="L1140">
        <v>23</v>
      </c>
      <c r="M1140">
        <v>3</v>
      </c>
      <c r="N1140" s="1">
        <v>0.88</v>
      </c>
      <c r="O1140">
        <v>5</v>
      </c>
      <c r="P1140" t="s">
        <v>18</v>
      </c>
      <c r="Q1140">
        <v>0</v>
      </c>
      <c r="R1140">
        <v>0</v>
      </c>
    </row>
    <row r="1141" spans="1:18" x14ac:dyDescent="0.25">
      <c r="A1141">
        <v>1140</v>
      </c>
      <c r="B1141" t="s">
        <v>23</v>
      </c>
      <c r="C1141" s="1">
        <v>0.63</v>
      </c>
      <c r="D1141" s="1">
        <v>0.62</v>
      </c>
      <c r="E1141" s="1">
        <v>0.67</v>
      </c>
      <c r="F1141">
        <v>9.6</v>
      </c>
      <c r="G1141">
        <v>87</v>
      </c>
      <c r="H1141">
        <v>67</v>
      </c>
      <c r="I1141">
        <v>67</v>
      </c>
      <c r="J1141">
        <v>4</v>
      </c>
      <c r="K1141">
        <v>5</v>
      </c>
      <c r="L1141">
        <v>8</v>
      </c>
      <c r="M1141">
        <v>1</v>
      </c>
      <c r="N1141" s="1">
        <v>0.87</v>
      </c>
      <c r="O1141">
        <v>2</v>
      </c>
      <c r="P1141" t="s">
        <v>19</v>
      </c>
      <c r="Q1141">
        <v>1</v>
      </c>
      <c r="R1141">
        <v>7.61</v>
      </c>
    </row>
    <row r="1142" spans="1:18" x14ac:dyDescent="0.25">
      <c r="A1142">
        <v>1141</v>
      </c>
      <c r="B1142" t="s">
        <v>22</v>
      </c>
      <c r="C1142" s="1">
        <v>0.89</v>
      </c>
      <c r="D1142" s="1">
        <v>0.63</v>
      </c>
      <c r="E1142" s="1">
        <v>0.69</v>
      </c>
      <c r="F1142">
        <v>6.17</v>
      </c>
      <c r="G1142">
        <v>62</v>
      </c>
      <c r="H1142">
        <v>40</v>
      </c>
      <c r="I1142">
        <v>63</v>
      </c>
      <c r="J1142">
        <v>1</v>
      </c>
      <c r="K1142">
        <v>3</v>
      </c>
      <c r="L1142">
        <v>24</v>
      </c>
      <c r="M1142">
        <v>2</v>
      </c>
      <c r="N1142" s="1">
        <v>0.97</v>
      </c>
      <c r="O1142">
        <v>1</v>
      </c>
      <c r="P1142" t="s">
        <v>18</v>
      </c>
      <c r="Q1142">
        <v>0</v>
      </c>
      <c r="R1142">
        <v>0</v>
      </c>
    </row>
    <row r="1143" spans="1:18" x14ac:dyDescent="0.25">
      <c r="A1143">
        <v>1142</v>
      </c>
      <c r="B1143" t="s">
        <v>23</v>
      </c>
      <c r="C1143" s="1">
        <v>0.53</v>
      </c>
      <c r="D1143" s="1">
        <v>0.6</v>
      </c>
      <c r="E1143" s="1">
        <v>0.86</v>
      </c>
      <c r="F1143">
        <v>6.31</v>
      </c>
      <c r="G1143">
        <v>94</v>
      </c>
      <c r="H1143">
        <v>88</v>
      </c>
      <c r="I1143">
        <v>81</v>
      </c>
      <c r="J1143">
        <v>2</v>
      </c>
      <c r="K1143">
        <v>2</v>
      </c>
      <c r="L1143">
        <v>1</v>
      </c>
      <c r="M1143">
        <v>1</v>
      </c>
      <c r="N1143" s="1">
        <v>0.81</v>
      </c>
      <c r="O1143">
        <v>2</v>
      </c>
      <c r="P1143" t="s">
        <v>19</v>
      </c>
      <c r="Q1143">
        <v>0</v>
      </c>
      <c r="R1143">
        <v>0</v>
      </c>
    </row>
    <row r="1144" spans="1:18" x14ac:dyDescent="0.25">
      <c r="A1144">
        <v>1143</v>
      </c>
      <c r="B1144" t="s">
        <v>22</v>
      </c>
      <c r="C1144" s="1">
        <v>0.6</v>
      </c>
      <c r="D1144" s="1">
        <v>0.77</v>
      </c>
      <c r="E1144" s="1">
        <v>0.88</v>
      </c>
      <c r="F1144">
        <v>8.9700000000000006</v>
      </c>
      <c r="G1144">
        <v>91</v>
      </c>
      <c r="H1144">
        <v>86</v>
      </c>
      <c r="I1144">
        <v>67</v>
      </c>
      <c r="J1144">
        <v>1</v>
      </c>
      <c r="K1144">
        <v>1</v>
      </c>
      <c r="L1144">
        <v>7</v>
      </c>
      <c r="M1144">
        <v>3</v>
      </c>
      <c r="N1144" s="1">
        <v>0.79</v>
      </c>
      <c r="O1144">
        <v>0</v>
      </c>
      <c r="P1144" t="s">
        <v>18</v>
      </c>
      <c r="Q1144">
        <v>1</v>
      </c>
      <c r="R1144">
        <v>13.84</v>
      </c>
    </row>
    <row r="1145" spans="1:18" x14ac:dyDescent="0.25">
      <c r="A1145">
        <v>1144</v>
      </c>
      <c r="B1145" t="s">
        <v>23</v>
      </c>
      <c r="C1145" s="1">
        <v>0.8</v>
      </c>
      <c r="D1145" s="1">
        <v>0.91</v>
      </c>
      <c r="E1145" s="1">
        <v>0.85</v>
      </c>
      <c r="F1145">
        <v>6.62</v>
      </c>
      <c r="G1145">
        <v>53</v>
      </c>
      <c r="H1145">
        <v>76</v>
      </c>
      <c r="I1145">
        <v>69</v>
      </c>
      <c r="J1145">
        <v>0</v>
      </c>
      <c r="K1145">
        <v>3</v>
      </c>
      <c r="L1145">
        <v>1</v>
      </c>
      <c r="M1145">
        <v>3</v>
      </c>
      <c r="N1145" s="1">
        <v>0.7</v>
      </c>
      <c r="O1145">
        <v>4</v>
      </c>
      <c r="P1145" t="s">
        <v>19</v>
      </c>
      <c r="Q1145">
        <v>0</v>
      </c>
      <c r="R1145">
        <v>0</v>
      </c>
    </row>
    <row r="1146" spans="1:18" x14ac:dyDescent="0.25">
      <c r="A1146">
        <v>1145</v>
      </c>
      <c r="B1146" t="s">
        <v>22</v>
      </c>
      <c r="C1146" s="1">
        <v>0.92</v>
      </c>
      <c r="D1146" s="1">
        <v>0.81</v>
      </c>
      <c r="E1146" s="1">
        <v>0.68</v>
      </c>
      <c r="F1146">
        <v>8.94</v>
      </c>
      <c r="G1146">
        <v>71</v>
      </c>
      <c r="H1146">
        <v>61</v>
      </c>
      <c r="I1146">
        <v>92</v>
      </c>
      <c r="J1146">
        <v>1</v>
      </c>
      <c r="K1146">
        <v>1</v>
      </c>
      <c r="L1146">
        <v>22</v>
      </c>
      <c r="M1146">
        <v>2</v>
      </c>
      <c r="N1146" s="1">
        <v>0.79</v>
      </c>
      <c r="O1146">
        <v>3</v>
      </c>
      <c r="P1146" t="s">
        <v>19</v>
      </c>
      <c r="Q1146">
        <v>0</v>
      </c>
      <c r="R1146">
        <v>0</v>
      </c>
    </row>
    <row r="1147" spans="1:18" x14ac:dyDescent="0.25">
      <c r="A1147">
        <v>1146</v>
      </c>
      <c r="B1147" t="s">
        <v>22</v>
      </c>
      <c r="C1147" s="1">
        <v>0.81</v>
      </c>
      <c r="D1147" s="1">
        <v>0.84</v>
      </c>
      <c r="E1147" s="1">
        <v>0.68</v>
      </c>
      <c r="F1147">
        <v>6.67</v>
      </c>
      <c r="G1147">
        <v>44</v>
      </c>
      <c r="H1147">
        <v>87</v>
      </c>
      <c r="I1147">
        <v>95</v>
      </c>
      <c r="J1147">
        <v>0</v>
      </c>
      <c r="K1147">
        <v>1</v>
      </c>
      <c r="L1147">
        <v>23</v>
      </c>
      <c r="M1147">
        <v>1</v>
      </c>
      <c r="N1147" s="1">
        <v>0.72</v>
      </c>
      <c r="O1147">
        <v>3</v>
      </c>
      <c r="P1147" t="s">
        <v>18</v>
      </c>
      <c r="Q1147">
        <v>0</v>
      </c>
      <c r="R1147">
        <v>0</v>
      </c>
    </row>
    <row r="1148" spans="1:18" x14ac:dyDescent="0.25">
      <c r="A1148">
        <v>1147</v>
      </c>
      <c r="B1148" t="s">
        <v>23</v>
      </c>
      <c r="C1148" s="1">
        <v>0.76</v>
      </c>
      <c r="D1148" s="1">
        <v>0.8</v>
      </c>
      <c r="E1148" s="1">
        <v>0.83</v>
      </c>
      <c r="F1148">
        <v>5.64</v>
      </c>
      <c r="G1148">
        <v>61</v>
      </c>
      <c r="H1148">
        <v>83</v>
      </c>
      <c r="I1148">
        <v>80</v>
      </c>
      <c r="J1148">
        <v>1</v>
      </c>
      <c r="K1148">
        <v>0</v>
      </c>
      <c r="L1148">
        <v>0</v>
      </c>
      <c r="M1148">
        <v>5</v>
      </c>
      <c r="N1148" s="1">
        <v>0.83</v>
      </c>
      <c r="O1148">
        <v>3</v>
      </c>
      <c r="P1148" t="s">
        <v>19</v>
      </c>
      <c r="Q1148">
        <v>0</v>
      </c>
      <c r="R1148">
        <v>0</v>
      </c>
    </row>
    <row r="1149" spans="1:18" x14ac:dyDescent="0.25">
      <c r="A1149">
        <v>1148</v>
      </c>
      <c r="B1149" t="s">
        <v>22</v>
      </c>
      <c r="C1149" s="1">
        <v>0.79</v>
      </c>
      <c r="D1149" s="1">
        <v>0.66</v>
      </c>
      <c r="E1149" s="1">
        <v>0.73</v>
      </c>
      <c r="F1149">
        <v>7.72</v>
      </c>
      <c r="G1149">
        <v>67</v>
      </c>
      <c r="H1149">
        <v>58</v>
      </c>
      <c r="I1149">
        <v>68</v>
      </c>
      <c r="J1149">
        <v>4</v>
      </c>
      <c r="K1149">
        <v>5</v>
      </c>
      <c r="L1149">
        <v>23</v>
      </c>
      <c r="M1149">
        <v>3</v>
      </c>
      <c r="N1149" s="1">
        <v>0.83</v>
      </c>
      <c r="O1149">
        <v>4</v>
      </c>
      <c r="P1149" t="s">
        <v>18</v>
      </c>
      <c r="Q1149">
        <v>0</v>
      </c>
      <c r="R1149">
        <v>0</v>
      </c>
    </row>
    <row r="1150" spans="1:18" x14ac:dyDescent="0.25">
      <c r="A1150">
        <v>1149</v>
      </c>
      <c r="B1150" t="s">
        <v>23</v>
      </c>
      <c r="C1150" s="1">
        <v>0.92</v>
      </c>
      <c r="D1150" s="1">
        <v>0.57999999999999996</v>
      </c>
      <c r="E1150" s="1">
        <v>0.81</v>
      </c>
      <c r="F1150">
        <v>6.35</v>
      </c>
      <c r="G1150">
        <v>82</v>
      </c>
      <c r="H1150">
        <v>53</v>
      </c>
      <c r="I1150">
        <v>73</v>
      </c>
      <c r="J1150">
        <v>2</v>
      </c>
      <c r="K1150">
        <v>2</v>
      </c>
      <c r="L1150">
        <v>2</v>
      </c>
      <c r="M1150">
        <v>1</v>
      </c>
      <c r="N1150" s="1">
        <v>0.76</v>
      </c>
      <c r="O1150">
        <v>2</v>
      </c>
      <c r="P1150" t="s">
        <v>18</v>
      </c>
      <c r="Q1150">
        <v>0</v>
      </c>
      <c r="R1150">
        <v>0</v>
      </c>
    </row>
    <row r="1151" spans="1:18" x14ac:dyDescent="0.25">
      <c r="A1151">
        <v>1150</v>
      </c>
      <c r="B1151" t="s">
        <v>23</v>
      </c>
      <c r="C1151" s="1">
        <v>0.51</v>
      </c>
      <c r="D1151" s="1">
        <v>0.59</v>
      </c>
      <c r="E1151" s="1">
        <v>0.63</v>
      </c>
      <c r="F1151">
        <v>8.76</v>
      </c>
      <c r="G1151">
        <v>51</v>
      </c>
      <c r="H1151">
        <v>42</v>
      </c>
      <c r="I1151">
        <v>90</v>
      </c>
      <c r="J1151">
        <v>1</v>
      </c>
      <c r="K1151">
        <v>0</v>
      </c>
      <c r="L1151">
        <v>16</v>
      </c>
      <c r="M1151">
        <v>1</v>
      </c>
      <c r="N1151" s="1">
        <v>0.64</v>
      </c>
      <c r="O1151">
        <v>5</v>
      </c>
      <c r="P1151" t="s">
        <v>18</v>
      </c>
      <c r="Q1151">
        <v>0</v>
      </c>
      <c r="R1151">
        <v>0</v>
      </c>
    </row>
    <row r="1152" spans="1:18" x14ac:dyDescent="0.25">
      <c r="A1152">
        <v>1151</v>
      </c>
      <c r="B1152" t="s">
        <v>23</v>
      </c>
      <c r="C1152" s="1">
        <v>0.57999999999999996</v>
      </c>
      <c r="D1152" s="1">
        <v>0.56999999999999995</v>
      </c>
      <c r="E1152" s="1">
        <v>0.82</v>
      </c>
      <c r="F1152">
        <v>8.26</v>
      </c>
      <c r="G1152">
        <v>57</v>
      </c>
      <c r="H1152">
        <v>58</v>
      </c>
      <c r="I1152">
        <v>61</v>
      </c>
      <c r="J1152">
        <v>0</v>
      </c>
      <c r="K1152">
        <v>4</v>
      </c>
      <c r="L1152">
        <v>6</v>
      </c>
      <c r="M1152">
        <v>5</v>
      </c>
      <c r="N1152" s="1">
        <v>0.89</v>
      </c>
      <c r="O1152">
        <v>1</v>
      </c>
      <c r="P1152" t="s">
        <v>19</v>
      </c>
      <c r="Q1152">
        <v>0</v>
      </c>
      <c r="R1152">
        <v>0</v>
      </c>
    </row>
    <row r="1153" spans="1:18" x14ac:dyDescent="0.25">
      <c r="A1153">
        <v>1152</v>
      </c>
      <c r="B1153" t="s">
        <v>23</v>
      </c>
      <c r="C1153" s="1">
        <v>0.77</v>
      </c>
      <c r="D1153" s="1">
        <v>0.7</v>
      </c>
      <c r="E1153" s="1">
        <v>0.78</v>
      </c>
      <c r="F1153">
        <v>9.4700000000000006</v>
      </c>
      <c r="G1153">
        <v>75</v>
      </c>
      <c r="H1153">
        <v>72</v>
      </c>
      <c r="I1153">
        <v>64</v>
      </c>
      <c r="J1153">
        <v>2</v>
      </c>
      <c r="K1153">
        <v>5</v>
      </c>
      <c r="L1153">
        <v>9</v>
      </c>
      <c r="M1153">
        <v>2</v>
      </c>
      <c r="N1153" s="1">
        <v>0.73</v>
      </c>
      <c r="O1153">
        <v>0</v>
      </c>
      <c r="P1153" t="s">
        <v>19</v>
      </c>
      <c r="Q1153">
        <v>1</v>
      </c>
      <c r="R1153">
        <v>8.9700000000000006</v>
      </c>
    </row>
    <row r="1154" spans="1:18" x14ac:dyDescent="0.25">
      <c r="A1154">
        <v>1153</v>
      </c>
      <c r="B1154" t="s">
        <v>22</v>
      </c>
      <c r="C1154" s="1">
        <v>0.8</v>
      </c>
      <c r="D1154" s="1">
        <v>0.62</v>
      </c>
      <c r="E1154" s="1">
        <v>0.82</v>
      </c>
      <c r="F1154">
        <v>8.8699999999999992</v>
      </c>
      <c r="G1154">
        <v>70</v>
      </c>
      <c r="H1154">
        <v>60</v>
      </c>
      <c r="I1154">
        <v>53</v>
      </c>
      <c r="J1154">
        <v>4</v>
      </c>
      <c r="K1154">
        <v>0</v>
      </c>
      <c r="L1154">
        <v>18</v>
      </c>
      <c r="M1154">
        <v>2</v>
      </c>
      <c r="N1154" s="1">
        <v>0.74</v>
      </c>
      <c r="O1154">
        <v>5</v>
      </c>
      <c r="P1154" t="s">
        <v>19</v>
      </c>
      <c r="Q1154">
        <v>0</v>
      </c>
      <c r="R1154">
        <v>0</v>
      </c>
    </row>
    <row r="1155" spans="1:18" x14ac:dyDescent="0.25">
      <c r="A1155">
        <v>1154</v>
      </c>
      <c r="B1155" t="s">
        <v>22</v>
      </c>
      <c r="C1155" s="1">
        <v>0.83</v>
      </c>
      <c r="D1155" s="1">
        <v>0.54</v>
      </c>
      <c r="E1155" s="1">
        <v>0.72</v>
      </c>
      <c r="F1155">
        <v>6.28</v>
      </c>
      <c r="G1155">
        <v>52</v>
      </c>
      <c r="H1155">
        <v>40</v>
      </c>
      <c r="I1155">
        <v>49</v>
      </c>
      <c r="J1155">
        <v>4</v>
      </c>
      <c r="K1155">
        <v>3</v>
      </c>
      <c r="L1155">
        <v>23</v>
      </c>
      <c r="M1155">
        <v>1</v>
      </c>
      <c r="N1155" s="1">
        <v>0.68</v>
      </c>
      <c r="O1155">
        <v>3</v>
      </c>
      <c r="P1155" t="s">
        <v>18</v>
      </c>
      <c r="Q1155">
        <v>0</v>
      </c>
      <c r="R1155">
        <v>0</v>
      </c>
    </row>
    <row r="1156" spans="1:18" x14ac:dyDescent="0.25">
      <c r="A1156">
        <v>1155</v>
      </c>
      <c r="B1156" t="s">
        <v>22</v>
      </c>
      <c r="C1156" s="1">
        <v>0.64</v>
      </c>
      <c r="D1156" s="1">
        <v>0.55000000000000004</v>
      </c>
      <c r="E1156" s="1">
        <v>0.79</v>
      </c>
      <c r="F1156">
        <v>8.94</v>
      </c>
      <c r="G1156">
        <v>59</v>
      </c>
      <c r="H1156">
        <v>65</v>
      </c>
      <c r="I1156">
        <v>49</v>
      </c>
      <c r="J1156">
        <v>3</v>
      </c>
      <c r="K1156">
        <v>3</v>
      </c>
      <c r="L1156">
        <v>8</v>
      </c>
      <c r="M1156">
        <v>4</v>
      </c>
      <c r="N1156" s="1">
        <v>0.73</v>
      </c>
      <c r="O1156">
        <v>0</v>
      </c>
      <c r="P1156" t="s">
        <v>18</v>
      </c>
      <c r="Q1156">
        <v>0</v>
      </c>
      <c r="R1156">
        <v>0</v>
      </c>
    </row>
    <row r="1157" spans="1:18" x14ac:dyDescent="0.25">
      <c r="A1157">
        <v>1156</v>
      </c>
      <c r="B1157" t="s">
        <v>23</v>
      </c>
      <c r="C1157" s="1">
        <v>0.74</v>
      </c>
      <c r="D1157" s="1">
        <v>0.79</v>
      </c>
      <c r="E1157" s="1">
        <v>0.89</v>
      </c>
      <c r="F1157">
        <v>8.26</v>
      </c>
      <c r="G1157">
        <v>99</v>
      </c>
      <c r="H1157">
        <v>49</v>
      </c>
      <c r="I1157">
        <v>47</v>
      </c>
      <c r="J1157">
        <v>2</v>
      </c>
      <c r="K1157">
        <v>3</v>
      </c>
      <c r="L1157">
        <v>17</v>
      </c>
      <c r="M1157">
        <v>4</v>
      </c>
      <c r="N1157" s="1">
        <v>0.69</v>
      </c>
      <c r="O1157">
        <v>2</v>
      </c>
      <c r="P1157" t="s">
        <v>18</v>
      </c>
      <c r="Q1157">
        <v>0</v>
      </c>
      <c r="R1157">
        <v>0</v>
      </c>
    </row>
    <row r="1158" spans="1:18" x14ac:dyDescent="0.25">
      <c r="A1158">
        <v>1157</v>
      </c>
      <c r="B1158" t="s">
        <v>22</v>
      </c>
      <c r="C1158" s="1">
        <v>0.85</v>
      </c>
      <c r="D1158" s="1">
        <v>0.8</v>
      </c>
      <c r="E1158" s="1">
        <v>0.57999999999999996</v>
      </c>
      <c r="F1158">
        <v>8.3800000000000008</v>
      </c>
      <c r="G1158">
        <v>84</v>
      </c>
      <c r="H1158">
        <v>74</v>
      </c>
      <c r="I1158">
        <v>53</v>
      </c>
      <c r="J1158">
        <v>1</v>
      </c>
      <c r="K1158">
        <v>4</v>
      </c>
      <c r="L1158">
        <v>14</v>
      </c>
      <c r="M1158">
        <v>0</v>
      </c>
      <c r="N1158" s="1">
        <v>0.81</v>
      </c>
      <c r="O1158">
        <v>5</v>
      </c>
      <c r="P1158" t="s">
        <v>18</v>
      </c>
      <c r="Q1158">
        <v>0</v>
      </c>
      <c r="R1158">
        <v>0</v>
      </c>
    </row>
    <row r="1159" spans="1:18" x14ac:dyDescent="0.25">
      <c r="A1159">
        <v>1158</v>
      </c>
      <c r="B1159" t="s">
        <v>23</v>
      </c>
      <c r="C1159" s="1">
        <v>0.56999999999999995</v>
      </c>
      <c r="D1159" s="1">
        <v>0.66</v>
      </c>
      <c r="E1159" s="1">
        <v>0.68</v>
      </c>
      <c r="F1159">
        <v>9.08</v>
      </c>
      <c r="G1159">
        <v>75</v>
      </c>
      <c r="H1159">
        <v>52</v>
      </c>
      <c r="I1159">
        <v>84</v>
      </c>
      <c r="J1159">
        <v>4</v>
      </c>
      <c r="K1159">
        <v>1</v>
      </c>
      <c r="L1159">
        <v>16</v>
      </c>
      <c r="M1159">
        <v>0</v>
      </c>
      <c r="N1159" s="1">
        <v>0.9</v>
      </c>
      <c r="O1159">
        <v>1</v>
      </c>
      <c r="P1159" t="s">
        <v>19</v>
      </c>
      <c r="Q1159">
        <v>0</v>
      </c>
      <c r="R1159">
        <v>0</v>
      </c>
    </row>
    <row r="1160" spans="1:18" x14ac:dyDescent="0.25">
      <c r="A1160">
        <v>1159</v>
      </c>
      <c r="B1160" t="s">
        <v>22</v>
      </c>
      <c r="C1160" s="1">
        <v>0.57999999999999996</v>
      </c>
      <c r="D1160" s="1">
        <v>0.6</v>
      </c>
      <c r="E1160" s="1">
        <v>0.8</v>
      </c>
      <c r="F1160">
        <v>7.97</v>
      </c>
      <c r="G1160">
        <v>94</v>
      </c>
      <c r="H1160">
        <v>45</v>
      </c>
      <c r="I1160">
        <v>77</v>
      </c>
      <c r="J1160">
        <v>1</v>
      </c>
      <c r="K1160">
        <v>3</v>
      </c>
      <c r="L1160">
        <v>23</v>
      </c>
      <c r="M1160">
        <v>0</v>
      </c>
      <c r="N1160" s="1">
        <v>0.72</v>
      </c>
      <c r="O1160">
        <v>3</v>
      </c>
      <c r="P1160" t="s">
        <v>19</v>
      </c>
      <c r="Q1160">
        <v>0</v>
      </c>
      <c r="R1160">
        <v>0</v>
      </c>
    </row>
    <row r="1161" spans="1:18" x14ac:dyDescent="0.25">
      <c r="A1161">
        <v>1160</v>
      </c>
      <c r="B1161" t="s">
        <v>22</v>
      </c>
      <c r="C1161" s="1">
        <v>0.86</v>
      </c>
      <c r="D1161" s="1">
        <v>0.69</v>
      </c>
      <c r="E1161" s="1">
        <v>0.62</v>
      </c>
      <c r="F1161">
        <v>7.5</v>
      </c>
      <c r="G1161">
        <v>94</v>
      </c>
      <c r="H1161">
        <v>82</v>
      </c>
      <c r="I1161">
        <v>71</v>
      </c>
      <c r="J1161">
        <v>1</v>
      </c>
      <c r="K1161">
        <v>5</v>
      </c>
      <c r="L1161">
        <v>21</v>
      </c>
      <c r="M1161">
        <v>2</v>
      </c>
      <c r="N1161" s="1">
        <v>0.76</v>
      </c>
      <c r="O1161">
        <v>2</v>
      </c>
      <c r="P1161" t="s">
        <v>19</v>
      </c>
      <c r="Q1161">
        <v>1</v>
      </c>
      <c r="R1161">
        <v>10.26</v>
      </c>
    </row>
    <row r="1162" spans="1:18" x14ac:dyDescent="0.25">
      <c r="A1162">
        <v>1161</v>
      </c>
      <c r="B1162" t="s">
        <v>22</v>
      </c>
      <c r="C1162" s="1">
        <v>0.94</v>
      </c>
      <c r="D1162" s="1">
        <v>0.57999999999999996</v>
      </c>
      <c r="E1162" s="1">
        <v>0.78</v>
      </c>
      <c r="F1162">
        <v>8.24</v>
      </c>
      <c r="G1162">
        <v>46</v>
      </c>
      <c r="H1162">
        <v>45</v>
      </c>
      <c r="I1162">
        <v>92</v>
      </c>
      <c r="J1162">
        <v>0</v>
      </c>
      <c r="K1162">
        <v>5</v>
      </c>
      <c r="L1162">
        <v>16</v>
      </c>
      <c r="M1162">
        <v>1</v>
      </c>
      <c r="N1162" s="1">
        <v>0.6</v>
      </c>
      <c r="O1162">
        <v>5</v>
      </c>
      <c r="P1162" t="s">
        <v>19</v>
      </c>
      <c r="Q1162">
        <v>0</v>
      </c>
      <c r="R1162">
        <v>0</v>
      </c>
    </row>
    <row r="1163" spans="1:18" x14ac:dyDescent="0.25">
      <c r="A1163">
        <v>1162</v>
      </c>
      <c r="B1163" t="s">
        <v>23</v>
      </c>
      <c r="C1163" s="1">
        <v>0.88</v>
      </c>
      <c r="D1163" s="1">
        <v>0.51</v>
      </c>
      <c r="E1163" s="1">
        <v>0.7</v>
      </c>
      <c r="F1163">
        <v>6.78</v>
      </c>
      <c r="G1163">
        <v>62</v>
      </c>
      <c r="H1163">
        <v>74</v>
      </c>
      <c r="I1163">
        <v>84</v>
      </c>
      <c r="J1163">
        <v>1</v>
      </c>
      <c r="K1163">
        <v>0</v>
      </c>
      <c r="L1163">
        <v>18</v>
      </c>
      <c r="M1163">
        <v>5</v>
      </c>
      <c r="N1163" s="1">
        <v>0.73</v>
      </c>
      <c r="O1163">
        <v>1</v>
      </c>
      <c r="P1163" t="s">
        <v>19</v>
      </c>
      <c r="Q1163">
        <v>0</v>
      </c>
      <c r="R1163">
        <v>0</v>
      </c>
    </row>
    <row r="1164" spans="1:18" x14ac:dyDescent="0.25">
      <c r="A1164">
        <v>1163</v>
      </c>
      <c r="B1164" t="s">
        <v>22</v>
      </c>
      <c r="C1164" s="1">
        <v>0.81</v>
      </c>
      <c r="D1164" s="1">
        <v>0.86</v>
      </c>
      <c r="E1164" s="1">
        <v>0.74</v>
      </c>
      <c r="F1164">
        <v>6.29</v>
      </c>
      <c r="G1164">
        <v>73</v>
      </c>
      <c r="H1164">
        <v>55</v>
      </c>
      <c r="I1164">
        <v>71</v>
      </c>
      <c r="J1164">
        <v>3</v>
      </c>
      <c r="K1164">
        <v>1</v>
      </c>
      <c r="L1164">
        <v>8</v>
      </c>
      <c r="M1164">
        <v>5</v>
      </c>
      <c r="N1164" s="1">
        <v>0.98</v>
      </c>
      <c r="O1164">
        <v>5</v>
      </c>
      <c r="P1164" t="s">
        <v>19</v>
      </c>
      <c r="Q1164">
        <v>0</v>
      </c>
      <c r="R1164">
        <v>0</v>
      </c>
    </row>
    <row r="1165" spans="1:18" x14ac:dyDescent="0.25">
      <c r="A1165">
        <v>1164</v>
      </c>
      <c r="B1165" t="s">
        <v>22</v>
      </c>
      <c r="C1165" s="1">
        <v>0.66</v>
      </c>
      <c r="D1165" s="1">
        <v>0.5</v>
      </c>
      <c r="E1165" s="1">
        <v>0.69</v>
      </c>
      <c r="F1165">
        <v>8.15</v>
      </c>
      <c r="G1165">
        <v>92</v>
      </c>
      <c r="H1165">
        <v>80</v>
      </c>
      <c r="I1165">
        <v>42</v>
      </c>
      <c r="J1165">
        <v>2</v>
      </c>
      <c r="K1165">
        <v>0</v>
      </c>
      <c r="L1165">
        <v>24</v>
      </c>
      <c r="M1165">
        <v>3</v>
      </c>
      <c r="N1165" s="1">
        <v>0.94</v>
      </c>
      <c r="O1165">
        <v>3</v>
      </c>
      <c r="P1165" t="s">
        <v>19</v>
      </c>
      <c r="Q1165">
        <v>0</v>
      </c>
      <c r="R1165">
        <v>0</v>
      </c>
    </row>
    <row r="1166" spans="1:18" x14ac:dyDescent="0.25">
      <c r="A1166">
        <v>1165</v>
      </c>
      <c r="B1166" t="s">
        <v>23</v>
      </c>
      <c r="C1166" s="1">
        <v>0.84</v>
      </c>
      <c r="D1166" s="1">
        <v>0.53</v>
      </c>
      <c r="E1166" s="1">
        <v>0.61</v>
      </c>
      <c r="F1166">
        <v>6.51</v>
      </c>
      <c r="G1166">
        <v>97</v>
      </c>
      <c r="H1166">
        <v>47</v>
      </c>
      <c r="I1166">
        <v>99</v>
      </c>
      <c r="J1166">
        <v>2</v>
      </c>
      <c r="K1166">
        <v>0</v>
      </c>
      <c r="L1166">
        <v>5</v>
      </c>
      <c r="M1166">
        <v>1</v>
      </c>
      <c r="N1166" s="1">
        <v>0.6</v>
      </c>
      <c r="O1166">
        <v>2</v>
      </c>
      <c r="P1166" t="s">
        <v>19</v>
      </c>
      <c r="Q1166">
        <v>0</v>
      </c>
      <c r="R1166">
        <v>0</v>
      </c>
    </row>
    <row r="1167" spans="1:18" x14ac:dyDescent="0.25">
      <c r="A1167">
        <v>1166</v>
      </c>
      <c r="B1167" t="s">
        <v>22</v>
      </c>
      <c r="C1167" s="1">
        <v>0.86</v>
      </c>
      <c r="D1167" s="1">
        <v>0.85</v>
      </c>
      <c r="E1167" s="1">
        <v>0.71</v>
      </c>
      <c r="F1167">
        <v>5.84</v>
      </c>
      <c r="G1167">
        <v>89</v>
      </c>
      <c r="H1167">
        <v>98</v>
      </c>
      <c r="I1167">
        <v>59</v>
      </c>
      <c r="J1167">
        <v>0</v>
      </c>
      <c r="K1167">
        <v>3</v>
      </c>
      <c r="L1167">
        <v>18</v>
      </c>
      <c r="M1167">
        <v>1</v>
      </c>
      <c r="N1167" s="1">
        <v>0.86</v>
      </c>
      <c r="O1167">
        <v>0</v>
      </c>
      <c r="P1167" t="s">
        <v>18</v>
      </c>
      <c r="Q1167">
        <v>0</v>
      </c>
      <c r="R1167">
        <v>0</v>
      </c>
    </row>
    <row r="1168" spans="1:18" x14ac:dyDescent="0.25">
      <c r="A1168">
        <v>1167</v>
      </c>
      <c r="B1168" t="s">
        <v>23</v>
      </c>
      <c r="C1168" s="1">
        <v>0.68</v>
      </c>
      <c r="D1168" s="1">
        <v>0.74</v>
      </c>
      <c r="E1168" s="1">
        <v>0.76</v>
      </c>
      <c r="F1168">
        <v>5.5</v>
      </c>
      <c r="G1168">
        <v>71</v>
      </c>
      <c r="H1168">
        <v>42</v>
      </c>
      <c r="I1168">
        <v>52</v>
      </c>
      <c r="J1168">
        <v>3</v>
      </c>
      <c r="K1168">
        <v>0</v>
      </c>
      <c r="L1168">
        <v>7</v>
      </c>
      <c r="M1168">
        <v>0</v>
      </c>
      <c r="N1168" s="1">
        <v>0.81</v>
      </c>
      <c r="O1168">
        <v>5</v>
      </c>
      <c r="P1168" t="s">
        <v>18</v>
      </c>
      <c r="Q1168">
        <v>0</v>
      </c>
      <c r="R1168">
        <v>0</v>
      </c>
    </row>
    <row r="1169" spans="1:18" x14ac:dyDescent="0.25">
      <c r="A1169">
        <v>1168</v>
      </c>
      <c r="B1169" t="s">
        <v>22</v>
      </c>
      <c r="C1169" s="1">
        <v>0.93</v>
      </c>
      <c r="D1169" s="1">
        <v>0.52</v>
      </c>
      <c r="E1169" s="1">
        <v>0.76</v>
      </c>
      <c r="F1169">
        <v>8.1199999999999992</v>
      </c>
      <c r="G1169">
        <v>60</v>
      </c>
      <c r="H1169">
        <v>44</v>
      </c>
      <c r="I1169">
        <v>94</v>
      </c>
      <c r="J1169">
        <v>3</v>
      </c>
      <c r="K1169">
        <v>4</v>
      </c>
      <c r="L1169">
        <v>5</v>
      </c>
      <c r="M1169">
        <v>1</v>
      </c>
      <c r="N1169" s="1">
        <v>0.93</v>
      </c>
      <c r="O1169">
        <v>4</v>
      </c>
      <c r="P1169" t="s">
        <v>19</v>
      </c>
      <c r="Q1169">
        <v>0</v>
      </c>
      <c r="R1169">
        <v>0</v>
      </c>
    </row>
    <row r="1170" spans="1:18" x14ac:dyDescent="0.25">
      <c r="A1170">
        <v>1169</v>
      </c>
      <c r="B1170" t="s">
        <v>23</v>
      </c>
      <c r="C1170" s="1">
        <v>0.78</v>
      </c>
      <c r="D1170" s="1">
        <v>0.57999999999999996</v>
      </c>
      <c r="E1170" s="1">
        <v>0.66</v>
      </c>
      <c r="F1170">
        <v>7.06</v>
      </c>
      <c r="G1170">
        <v>99</v>
      </c>
      <c r="H1170">
        <v>60</v>
      </c>
      <c r="I1170">
        <v>62</v>
      </c>
      <c r="J1170">
        <v>2</v>
      </c>
      <c r="K1170">
        <v>5</v>
      </c>
      <c r="L1170">
        <v>16</v>
      </c>
      <c r="M1170">
        <v>5</v>
      </c>
      <c r="N1170" s="1">
        <v>0.68</v>
      </c>
      <c r="O1170">
        <v>3</v>
      </c>
      <c r="P1170" t="s">
        <v>19</v>
      </c>
      <c r="Q1170">
        <v>0</v>
      </c>
      <c r="R1170">
        <v>0</v>
      </c>
    </row>
    <row r="1171" spans="1:18" x14ac:dyDescent="0.25">
      <c r="A1171">
        <v>1170</v>
      </c>
      <c r="B1171" t="s">
        <v>23</v>
      </c>
      <c r="C1171" s="1">
        <v>0.56000000000000005</v>
      </c>
      <c r="D1171" s="1">
        <v>0.71</v>
      </c>
      <c r="E1171" s="1">
        <v>0.72</v>
      </c>
      <c r="F1171">
        <v>8.73</v>
      </c>
      <c r="G1171">
        <v>45</v>
      </c>
      <c r="H1171">
        <v>70</v>
      </c>
      <c r="I1171">
        <v>58</v>
      </c>
      <c r="J1171">
        <v>3</v>
      </c>
      <c r="K1171">
        <v>5</v>
      </c>
      <c r="L1171">
        <v>5</v>
      </c>
      <c r="M1171">
        <v>0</v>
      </c>
      <c r="N1171" s="1">
        <v>0.95</v>
      </c>
      <c r="O1171">
        <v>1</v>
      </c>
      <c r="P1171" t="s">
        <v>19</v>
      </c>
      <c r="Q1171">
        <v>1</v>
      </c>
      <c r="R1171">
        <v>13.7</v>
      </c>
    </row>
    <row r="1172" spans="1:18" x14ac:dyDescent="0.25">
      <c r="A1172">
        <v>1171</v>
      </c>
      <c r="B1172" t="s">
        <v>22</v>
      </c>
      <c r="C1172" s="1">
        <v>0.77</v>
      </c>
      <c r="D1172" s="1">
        <v>0.72</v>
      </c>
      <c r="E1172" s="1">
        <v>0.69</v>
      </c>
      <c r="F1172">
        <v>7.11</v>
      </c>
      <c r="G1172">
        <v>55</v>
      </c>
      <c r="H1172">
        <v>53</v>
      </c>
      <c r="I1172">
        <v>55</v>
      </c>
      <c r="J1172">
        <v>4</v>
      </c>
      <c r="K1172">
        <v>5</v>
      </c>
      <c r="L1172">
        <v>12</v>
      </c>
      <c r="M1172">
        <v>1</v>
      </c>
      <c r="N1172" s="1">
        <v>0.91</v>
      </c>
      <c r="O1172">
        <v>1</v>
      </c>
      <c r="P1172" t="s">
        <v>18</v>
      </c>
      <c r="Q1172">
        <v>0</v>
      </c>
      <c r="R1172">
        <v>0</v>
      </c>
    </row>
    <row r="1173" spans="1:18" x14ac:dyDescent="0.25">
      <c r="A1173">
        <v>1172</v>
      </c>
      <c r="B1173" t="s">
        <v>23</v>
      </c>
      <c r="C1173" s="1">
        <v>0.57999999999999996</v>
      </c>
      <c r="D1173" s="1">
        <v>0.61</v>
      </c>
      <c r="E1173" s="1">
        <v>0.7</v>
      </c>
      <c r="F1173">
        <v>7.59</v>
      </c>
      <c r="G1173">
        <v>74</v>
      </c>
      <c r="H1173">
        <v>76</v>
      </c>
      <c r="I1173">
        <v>75</v>
      </c>
      <c r="J1173">
        <v>1</v>
      </c>
      <c r="K1173">
        <v>1</v>
      </c>
      <c r="L1173">
        <v>20</v>
      </c>
      <c r="M1173">
        <v>3</v>
      </c>
      <c r="N1173" s="1">
        <v>0.97</v>
      </c>
      <c r="O1173">
        <v>4</v>
      </c>
      <c r="P1173" t="s">
        <v>19</v>
      </c>
      <c r="Q1173">
        <v>0</v>
      </c>
      <c r="R1173">
        <v>0</v>
      </c>
    </row>
    <row r="1174" spans="1:18" x14ac:dyDescent="0.25">
      <c r="A1174">
        <v>1173</v>
      </c>
      <c r="B1174" t="s">
        <v>23</v>
      </c>
      <c r="C1174" s="1">
        <v>0.77</v>
      </c>
      <c r="D1174" s="1">
        <v>0.59</v>
      </c>
      <c r="E1174" s="1">
        <v>0.59</v>
      </c>
      <c r="F1174">
        <v>7.25</v>
      </c>
      <c r="G1174">
        <v>93</v>
      </c>
      <c r="H1174">
        <v>58</v>
      </c>
      <c r="I1174">
        <v>74</v>
      </c>
      <c r="J1174">
        <v>1</v>
      </c>
      <c r="K1174">
        <v>3</v>
      </c>
      <c r="L1174">
        <v>23</v>
      </c>
      <c r="M1174">
        <v>4</v>
      </c>
      <c r="N1174" s="1">
        <v>0.79</v>
      </c>
      <c r="O1174">
        <v>4</v>
      </c>
      <c r="P1174" t="s">
        <v>19</v>
      </c>
      <c r="Q1174">
        <v>0</v>
      </c>
      <c r="R1174">
        <v>0</v>
      </c>
    </row>
    <row r="1175" spans="1:18" x14ac:dyDescent="0.25">
      <c r="A1175">
        <v>1174</v>
      </c>
      <c r="B1175" t="s">
        <v>23</v>
      </c>
      <c r="C1175" s="1">
        <v>0.55000000000000004</v>
      </c>
      <c r="D1175" s="1">
        <v>0.83</v>
      </c>
      <c r="E1175" s="1">
        <v>0.56000000000000005</v>
      </c>
      <c r="F1175">
        <v>8.3000000000000007</v>
      </c>
      <c r="G1175">
        <v>86</v>
      </c>
      <c r="H1175">
        <v>76</v>
      </c>
      <c r="I1175">
        <v>86</v>
      </c>
      <c r="J1175">
        <v>2</v>
      </c>
      <c r="K1175">
        <v>3</v>
      </c>
      <c r="L1175">
        <v>1</v>
      </c>
      <c r="M1175">
        <v>4</v>
      </c>
      <c r="N1175" s="1">
        <v>0.86</v>
      </c>
      <c r="O1175">
        <v>2</v>
      </c>
      <c r="P1175" t="s">
        <v>19</v>
      </c>
      <c r="Q1175">
        <v>1</v>
      </c>
      <c r="R1175">
        <v>4.8099999999999996</v>
      </c>
    </row>
    <row r="1176" spans="1:18" x14ac:dyDescent="0.25">
      <c r="A1176">
        <v>1175</v>
      </c>
      <c r="B1176" t="s">
        <v>23</v>
      </c>
      <c r="C1176" s="1">
        <v>0.78</v>
      </c>
      <c r="D1176" s="1">
        <v>0.92</v>
      </c>
      <c r="E1176" s="1">
        <v>0.82</v>
      </c>
      <c r="F1176">
        <v>7.03</v>
      </c>
      <c r="G1176">
        <v>92</v>
      </c>
      <c r="H1176">
        <v>92</v>
      </c>
      <c r="I1176">
        <v>86</v>
      </c>
      <c r="J1176">
        <v>2</v>
      </c>
      <c r="K1176">
        <v>0</v>
      </c>
      <c r="L1176">
        <v>11</v>
      </c>
      <c r="M1176">
        <v>2</v>
      </c>
      <c r="N1176" s="1">
        <v>0.62</v>
      </c>
      <c r="O1176">
        <v>4</v>
      </c>
      <c r="P1176" t="s">
        <v>19</v>
      </c>
      <c r="Q1176">
        <v>0</v>
      </c>
      <c r="R1176">
        <v>0</v>
      </c>
    </row>
    <row r="1177" spans="1:18" x14ac:dyDescent="0.25">
      <c r="A1177">
        <v>1176</v>
      </c>
      <c r="B1177" t="s">
        <v>23</v>
      </c>
      <c r="C1177" s="1">
        <v>0.66</v>
      </c>
      <c r="D1177" s="1">
        <v>0.59</v>
      </c>
      <c r="E1177" s="1">
        <v>0.81</v>
      </c>
      <c r="F1177">
        <v>9.64</v>
      </c>
      <c r="G1177">
        <v>59</v>
      </c>
      <c r="H1177">
        <v>59</v>
      </c>
      <c r="I1177">
        <v>89</v>
      </c>
      <c r="J1177">
        <v>3</v>
      </c>
      <c r="K1177">
        <v>0</v>
      </c>
      <c r="L1177">
        <v>6</v>
      </c>
      <c r="M1177">
        <v>3</v>
      </c>
      <c r="N1177" s="1">
        <v>0.7</v>
      </c>
      <c r="O1177">
        <v>3</v>
      </c>
      <c r="P1177" t="s">
        <v>19</v>
      </c>
      <c r="Q1177">
        <v>0</v>
      </c>
      <c r="R1177">
        <v>0</v>
      </c>
    </row>
    <row r="1178" spans="1:18" x14ac:dyDescent="0.25">
      <c r="A1178">
        <v>1177</v>
      </c>
      <c r="B1178" t="s">
        <v>23</v>
      </c>
      <c r="C1178" s="1">
        <v>0.65</v>
      </c>
      <c r="D1178" s="1">
        <v>0.79</v>
      </c>
      <c r="E1178" s="1">
        <v>0.85</v>
      </c>
      <c r="F1178">
        <v>9.5299999999999994</v>
      </c>
      <c r="G1178">
        <v>81</v>
      </c>
      <c r="H1178">
        <v>91</v>
      </c>
      <c r="I1178">
        <v>93</v>
      </c>
      <c r="J1178">
        <v>0</v>
      </c>
      <c r="K1178">
        <v>2</v>
      </c>
      <c r="L1178">
        <v>5</v>
      </c>
      <c r="M1178">
        <v>5</v>
      </c>
      <c r="N1178" s="1">
        <v>0.83</v>
      </c>
      <c r="O1178">
        <v>5</v>
      </c>
      <c r="P1178" t="s">
        <v>19</v>
      </c>
      <c r="Q1178">
        <v>0</v>
      </c>
      <c r="R1178">
        <v>0</v>
      </c>
    </row>
    <row r="1179" spans="1:18" x14ac:dyDescent="0.25">
      <c r="A1179">
        <v>1178</v>
      </c>
      <c r="B1179" t="s">
        <v>22</v>
      </c>
      <c r="C1179" s="1">
        <v>0.72</v>
      </c>
      <c r="D1179" s="1">
        <v>0.71</v>
      </c>
      <c r="E1179" s="1">
        <v>0.55000000000000004</v>
      </c>
      <c r="F1179">
        <v>9.15</v>
      </c>
      <c r="G1179">
        <v>80</v>
      </c>
      <c r="H1179">
        <v>41</v>
      </c>
      <c r="I1179">
        <v>46</v>
      </c>
      <c r="J1179">
        <v>2</v>
      </c>
      <c r="K1179">
        <v>2</v>
      </c>
      <c r="L1179">
        <v>16</v>
      </c>
      <c r="M1179">
        <v>1</v>
      </c>
      <c r="N1179" s="1">
        <v>0.88</v>
      </c>
      <c r="O1179">
        <v>4</v>
      </c>
      <c r="P1179" t="s">
        <v>18</v>
      </c>
      <c r="Q1179">
        <v>0</v>
      </c>
      <c r="R1179">
        <v>0</v>
      </c>
    </row>
    <row r="1180" spans="1:18" x14ac:dyDescent="0.25">
      <c r="A1180">
        <v>1179</v>
      </c>
      <c r="B1180" t="s">
        <v>23</v>
      </c>
      <c r="C1180" s="1">
        <v>0.8</v>
      </c>
      <c r="D1180" s="1">
        <v>0.55000000000000004</v>
      </c>
      <c r="E1180" s="1">
        <v>0.83</v>
      </c>
      <c r="F1180">
        <v>9.4600000000000009</v>
      </c>
      <c r="G1180">
        <v>50</v>
      </c>
      <c r="H1180">
        <v>96</v>
      </c>
      <c r="I1180">
        <v>91</v>
      </c>
      <c r="J1180">
        <v>2</v>
      </c>
      <c r="K1180">
        <v>3</v>
      </c>
      <c r="L1180">
        <v>7</v>
      </c>
      <c r="M1180">
        <v>3</v>
      </c>
      <c r="N1180" s="1">
        <v>0.64</v>
      </c>
      <c r="O1180">
        <v>3</v>
      </c>
      <c r="P1180" t="s">
        <v>18</v>
      </c>
      <c r="Q1180">
        <v>0</v>
      </c>
      <c r="R1180">
        <v>0</v>
      </c>
    </row>
    <row r="1181" spans="1:18" x14ac:dyDescent="0.25">
      <c r="A1181">
        <v>1180</v>
      </c>
      <c r="B1181" t="s">
        <v>23</v>
      </c>
      <c r="C1181" s="1">
        <v>0.52</v>
      </c>
      <c r="D1181" s="1">
        <v>0.51</v>
      </c>
      <c r="E1181" s="1">
        <v>0.55000000000000004</v>
      </c>
      <c r="F1181">
        <v>7.43</v>
      </c>
      <c r="G1181">
        <v>71</v>
      </c>
      <c r="H1181">
        <v>46</v>
      </c>
      <c r="I1181">
        <v>76</v>
      </c>
      <c r="J1181">
        <v>2</v>
      </c>
      <c r="K1181">
        <v>3</v>
      </c>
      <c r="L1181">
        <v>5</v>
      </c>
      <c r="M1181">
        <v>1</v>
      </c>
      <c r="N1181" s="1">
        <v>0.92</v>
      </c>
      <c r="O1181">
        <v>0</v>
      </c>
      <c r="P1181" t="s">
        <v>18</v>
      </c>
      <c r="Q1181">
        <v>0</v>
      </c>
      <c r="R1181">
        <v>0</v>
      </c>
    </row>
    <row r="1182" spans="1:18" x14ac:dyDescent="0.25">
      <c r="A1182">
        <v>1181</v>
      </c>
      <c r="B1182" t="s">
        <v>22</v>
      </c>
      <c r="C1182" s="1">
        <v>0.7</v>
      </c>
      <c r="D1182" s="1">
        <v>0.79</v>
      </c>
      <c r="E1182" s="1">
        <v>0.62</v>
      </c>
      <c r="F1182">
        <v>7.81</v>
      </c>
      <c r="G1182">
        <v>53</v>
      </c>
      <c r="H1182">
        <v>72</v>
      </c>
      <c r="I1182">
        <v>47</v>
      </c>
      <c r="J1182">
        <v>3</v>
      </c>
      <c r="K1182">
        <v>0</v>
      </c>
      <c r="L1182">
        <v>18</v>
      </c>
      <c r="M1182">
        <v>3</v>
      </c>
      <c r="N1182" s="1">
        <v>0.67</v>
      </c>
      <c r="O1182">
        <v>4</v>
      </c>
      <c r="P1182" t="s">
        <v>18</v>
      </c>
      <c r="Q1182">
        <v>0</v>
      </c>
      <c r="R1182">
        <v>0</v>
      </c>
    </row>
    <row r="1183" spans="1:18" x14ac:dyDescent="0.25">
      <c r="A1183">
        <v>1182</v>
      </c>
      <c r="B1183" t="s">
        <v>22</v>
      </c>
      <c r="C1183" s="1">
        <v>0.75</v>
      </c>
      <c r="D1183" s="1">
        <v>0.51</v>
      </c>
      <c r="E1183" s="1">
        <v>0.7</v>
      </c>
      <c r="F1183">
        <v>8.69</v>
      </c>
      <c r="G1183">
        <v>63</v>
      </c>
      <c r="H1183">
        <v>92</v>
      </c>
      <c r="I1183">
        <v>64</v>
      </c>
      <c r="J1183">
        <v>4</v>
      </c>
      <c r="K1183">
        <v>4</v>
      </c>
      <c r="L1183">
        <v>20</v>
      </c>
      <c r="M1183">
        <v>3</v>
      </c>
      <c r="N1183" s="1">
        <v>0.78</v>
      </c>
      <c r="O1183">
        <v>0</v>
      </c>
      <c r="P1183" t="s">
        <v>18</v>
      </c>
      <c r="Q1183">
        <v>1</v>
      </c>
      <c r="R1183">
        <v>4.4400000000000004</v>
      </c>
    </row>
    <row r="1184" spans="1:18" x14ac:dyDescent="0.25">
      <c r="A1184">
        <v>1183</v>
      </c>
      <c r="B1184" t="s">
        <v>22</v>
      </c>
      <c r="C1184" s="1">
        <v>0.85</v>
      </c>
      <c r="D1184" s="1">
        <v>0.81</v>
      </c>
      <c r="E1184" s="1">
        <v>0.82</v>
      </c>
      <c r="F1184">
        <v>8.49</v>
      </c>
      <c r="G1184">
        <v>83</v>
      </c>
      <c r="H1184">
        <v>89</v>
      </c>
      <c r="I1184">
        <v>62</v>
      </c>
      <c r="J1184">
        <v>2</v>
      </c>
      <c r="K1184">
        <v>4</v>
      </c>
      <c r="L1184">
        <v>22</v>
      </c>
      <c r="M1184">
        <v>4</v>
      </c>
      <c r="N1184" s="1">
        <v>0.63</v>
      </c>
      <c r="O1184">
        <v>5</v>
      </c>
      <c r="P1184" t="s">
        <v>18</v>
      </c>
      <c r="Q1184">
        <v>0</v>
      </c>
      <c r="R1184">
        <v>0</v>
      </c>
    </row>
    <row r="1185" spans="1:18" x14ac:dyDescent="0.25">
      <c r="A1185">
        <v>1184</v>
      </c>
      <c r="B1185" t="s">
        <v>22</v>
      </c>
      <c r="C1185" s="1">
        <v>0.91</v>
      </c>
      <c r="D1185" s="1">
        <v>0.91</v>
      </c>
      <c r="E1185" s="1">
        <v>0.76</v>
      </c>
      <c r="F1185">
        <v>9.33</v>
      </c>
      <c r="G1185">
        <v>78</v>
      </c>
      <c r="H1185">
        <v>81</v>
      </c>
      <c r="I1185">
        <v>49</v>
      </c>
      <c r="J1185">
        <v>4</v>
      </c>
      <c r="K1185">
        <v>5</v>
      </c>
      <c r="L1185">
        <v>8</v>
      </c>
      <c r="M1185">
        <v>3</v>
      </c>
      <c r="N1185" s="1">
        <v>0.94</v>
      </c>
      <c r="O1185">
        <v>1</v>
      </c>
      <c r="P1185" t="s">
        <v>19</v>
      </c>
      <c r="Q1185">
        <v>0</v>
      </c>
      <c r="R1185">
        <v>0</v>
      </c>
    </row>
    <row r="1186" spans="1:18" x14ac:dyDescent="0.25">
      <c r="A1186">
        <v>1185</v>
      </c>
      <c r="B1186" t="s">
        <v>22</v>
      </c>
      <c r="C1186" s="1">
        <v>0.86</v>
      </c>
      <c r="D1186" s="1">
        <v>0.65</v>
      </c>
      <c r="E1186" s="1">
        <v>0.72</v>
      </c>
      <c r="F1186">
        <v>8.58</v>
      </c>
      <c r="G1186">
        <v>82</v>
      </c>
      <c r="H1186">
        <v>45</v>
      </c>
      <c r="I1186">
        <v>69</v>
      </c>
      <c r="J1186">
        <v>3</v>
      </c>
      <c r="K1186">
        <v>0</v>
      </c>
      <c r="L1186">
        <v>19</v>
      </c>
      <c r="M1186">
        <v>2</v>
      </c>
      <c r="N1186" s="1">
        <v>0.89</v>
      </c>
      <c r="O1186">
        <v>5</v>
      </c>
      <c r="P1186" t="s">
        <v>18</v>
      </c>
      <c r="Q1186">
        <v>0</v>
      </c>
      <c r="R1186">
        <v>0</v>
      </c>
    </row>
    <row r="1187" spans="1:18" x14ac:dyDescent="0.25">
      <c r="A1187">
        <v>1186</v>
      </c>
      <c r="B1187" t="s">
        <v>22</v>
      </c>
      <c r="C1187" s="1">
        <v>0.71</v>
      </c>
      <c r="D1187" s="1">
        <v>0.61</v>
      </c>
      <c r="E1187" s="1">
        <v>0.76</v>
      </c>
      <c r="F1187">
        <v>9.7899999999999991</v>
      </c>
      <c r="G1187">
        <v>70</v>
      </c>
      <c r="H1187">
        <v>46</v>
      </c>
      <c r="I1187">
        <v>72</v>
      </c>
      <c r="J1187">
        <v>0</v>
      </c>
      <c r="K1187">
        <v>2</v>
      </c>
      <c r="L1187">
        <v>15</v>
      </c>
      <c r="M1187">
        <v>1</v>
      </c>
      <c r="N1187" s="1">
        <v>0.64</v>
      </c>
      <c r="O1187">
        <v>4</v>
      </c>
      <c r="P1187" t="s">
        <v>19</v>
      </c>
      <c r="Q1187">
        <v>0</v>
      </c>
      <c r="R1187">
        <v>0</v>
      </c>
    </row>
    <row r="1188" spans="1:18" x14ac:dyDescent="0.25">
      <c r="A1188">
        <v>1187</v>
      </c>
      <c r="B1188" t="s">
        <v>22</v>
      </c>
      <c r="C1188" s="1">
        <v>0.91</v>
      </c>
      <c r="D1188" s="1">
        <v>0.5</v>
      </c>
      <c r="E1188" s="1">
        <v>0.66</v>
      </c>
      <c r="F1188">
        <v>7</v>
      </c>
      <c r="G1188">
        <v>56</v>
      </c>
      <c r="H1188">
        <v>83</v>
      </c>
      <c r="I1188">
        <v>50</v>
      </c>
      <c r="J1188">
        <v>1</v>
      </c>
      <c r="K1188">
        <v>2</v>
      </c>
      <c r="L1188">
        <v>17</v>
      </c>
      <c r="M1188">
        <v>0</v>
      </c>
      <c r="N1188" s="1">
        <v>0.99</v>
      </c>
      <c r="O1188">
        <v>1</v>
      </c>
      <c r="P1188" t="s">
        <v>18</v>
      </c>
      <c r="Q1188">
        <v>0</v>
      </c>
      <c r="R1188">
        <v>0</v>
      </c>
    </row>
    <row r="1189" spans="1:18" x14ac:dyDescent="0.25">
      <c r="A1189">
        <v>1188</v>
      </c>
      <c r="B1189" t="s">
        <v>23</v>
      </c>
      <c r="C1189" s="1">
        <v>0.61</v>
      </c>
      <c r="D1189" s="1">
        <v>0.56999999999999995</v>
      </c>
      <c r="E1189" s="1">
        <v>0.73</v>
      </c>
      <c r="F1189">
        <v>9.08</v>
      </c>
      <c r="G1189">
        <v>64</v>
      </c>
      <c r="H1189">
        <v>57</v>
      </c>
      <c r="I1189">
        <v>74</v>
      </c>
      <c r="J1189">
        <v>1</v>
      </c>
      <c r="K1189">
        <v>4</v>
      </c>
      <c r="L1189">
        <v>18</v>
      </c>
      <c r="M1189">
        <v>3</v>
      </c>
      <c r="N1189" s="1">
        <v>0.97</v>
      </c>
      <c r="O1189">
        <v>5</v>
      </c>
      <c r="P1189" t="s">
        <v>19</v>
      </c>
      <c r="Q1189">
        <v>0</v>
      </c>
      <c r="R1189">
        <v>0</v>
      </c>
    </row>
    <row r="1190" spans="1:18" x14ac:dyDescent="0.25">
      <c r="A1190">
        <v>1189</v>
      </c>
      <c r="B1190" t="s">
        <v>23</v>
      </c>
      <c r="C1190" s="1">
        <v>0.91</v>
      </c>
      <c r="D1190" s="1">
        <v>0.62</v>
      </c>
      <c r="E1190" s="1">
        <v>0.79</v>
      </c>
      <c r="F1190">
        <v>8.5</v>
      </c>
      <c r="G1190">
        <v>48</v>
      </c>
      <c r="H1190">
        <v>82</v>
      </c>
      <c r="I1190">
        <v>66</v>
      </c>
      <c r="J1190">
        <v>1</v>
      </c>
      <c r="K1190">
        <v>3</v>
      </c>
      <c r="L1190">
        <v>6</v>
      </c>
      <c r="M1190">
        <v>0</v>
      </c>
      <c r="N1190" s="1">
        <v>0.62</v>
      </c>
      <c r="O1190">
        <v>0</v>
      </c>
      <c r="P1190" t="s">
        <v>18</v>
      </c>
      <c r="Q1190">
        <v>1</v>
      </c>
      <c r="R1190">
        <v>7.07</v>
      </c>
    </row>
    <row r="1191" spans="1:18" x14ac:dyDescent="0.25">
      <c r="A1191">
        <v>1190</v>
      </c>
      <c r="B1191" t="s">
        <v>22</v>
      </c>
      <c r="C1191" s="1">
        <v>0.62</v>
      </c>
      <c r="D1191" s="1">
        <v>0.64</v>
      </c>
      <c r="E1191" s="1">
        <v>0.59</v>
      </c>
      <c r="F1191">
        <v>8.4700000000000006</v>
      </c>
      <c r="G1191">
        <v>61</v>
      </c>
      <c r="H1191">
        <v>93</v>
      </c>
      <c r="I1191">
        <v>92</v>
      </c>
      <c r="J1191">
        <v>1</v>
      </c>
      <c r="K1191">
        <v>0</v>
      </c>
      <c r="L1191">
        <v>7</v>
      </c>
      <c r="M1191">
        <v>4</v>
      </c>
      <c r="N1191" s="1">
        <v>0.75</v>
      </c>
      <c r="O1191">
        <v>1</v>
      </c>
      <c r="P1191" t="s">
        <v>19</v>
      </c>
      <c r="Q1191">
        <v>1</v>
      </c>
      <c r="R1191">
        <v>12.05</v>
      </c>
    </row>
    <row r="1192" spans="1:18" x14ac:dyDescent="0.25">
      <c r="A1192">
        <v>1191</v>
      </c>
      <c r="B1192" t="s">
        <v>23</v>
      </c>
      <c r="C1192" s="1">
        <v>0.6</v>
      </c>
      <c r="D1192" s="1">
        <v>0.93</v>
      </c>
      <c r="E1192" s="1">
        <v>0.88</v>
      </c>
      <c r="F1192">
        <v>6.9</v>
      </c>
      <c r="G1192">
        <v>94</v>
      </c>
      <c r="H1192">
        <v>68</v>
      </c>
      <c r="I1192">
        <v>42</v>
      </c>
      <c r="J1192">
        <v>3</v>
      </c>
      <c r="K1192">
        <v>5</v>
      </c>
      <c r="L1192">
        <v>20</v>
      </c>
      <c r="M1192">
        <v>0</v>
      </c>
      <c r="N1192" s="1">
        <v>0.67</v>
      </c>
      <c r="O1192">
        <v>0</v>
      </c>
      <c r="P1192" t="s">
        <v>18</v>
      </c>
      <c r="Q1192">
        <v>0</v>
      </c>
      <c r="R1192">
        <v>0</v>
      </c>
    </row>
    <row r="1193" spans="1:18" x14ac:dyDescent="0.25">
      <c r="A1193">
        <v>1192</v>
      </c>
      <c r="B1193" t="s">
        <v>23</v>
      </c>
      <c r="C1193" s="1">
        <v>0.65</v>
      </c>
      <c r="D1193" s="1">
        <v>0.56999999999999995</v>
      </c>
      <c r="E1193" s="1">
        <v>0.64</v>
      </c>
      <c r="F1193">
        <v>8.8800000000000008</v>
      </c>
      <c r="G1193">
        <v>84</v>
      </c>
      <c r="H1193">
        <v>58</v>
      </c>
      <c r="I1193">
        <v>86</v>
      </c>
      <c r="J1193">
        <v>1</v>
      </c>
      <c r="K1193">
        <v>5</v>
      </c>
      <c r="L1193">
        <v>18</v>
      </c>
      <c r="M1193">
        <v>2</v>
      </c>
      <c r="N1193" s="1">
        <v>0.64</v>
      </c>
      <c r="O1193">
        <v>2</v>
      </c>
      <c r="P1193" t="s">
        <v>18</v>
      </c>
      <c r="Q1193">
        <v>0</v>
      </c>
      <c r="R1193">
        <v>0</v>
      </c>
    </row>
    <row r="1194" spans="1:18" x14ac:dyDescent="0.25">
      <c r="A1194">
        <v>1193</v>
      </c>
      <c r="B1194" t="s">
        <v>23</v>
      </c>
      <c r="C1194" s="1">
        <v>0.56999999999999995</v>
      </c>
      <c r="D1194" s="1">
        <v>0.59</v>
      </c>
      <c r="E1194" s="1">
        <v>0.61</v>
      </c>
      <c r="F1194">
        <v>9.3699999999999992</v>
      </c>
      <c r="G1194">
        <v>87</v>
      </c>
      <c r="H1194">
        <v>64</v>
      </c>
      <c r="I1194">
        <v>88</v>
      </c>
      <c r="J1194">
        <v>3</v>
      </c>
      <c r="K1194">
        <v>3</v>
      </c>
      <c r="L1194">
        <v>0</v>
      </c>
      <c r="M1194">
        <v>2</v>
      </c>
      <c r="N1194" s="1">
        <v>0.97</v>
      </c>
      <c r="O1194">
        <v>5</v>
      </c>
      <c r="P1194" t="s">
        <v>19</v>
      </c>
      <c r="Q1194">
        <v>0</v>
      </c>
      <c r="R1194">
        <v>0</v>
      </c>
    </row>
    <row r="1195" spans="1:18" x14ac:dyDescent="0.25">
      <c r="A1195">
        <v>1194</v>
      </c>
      <c r="B1195" t="s">
        <v>22</v>
      </c>
      <c r="C1195" s="1">
        <v>0.89</v>
      </c>
      <c r="D1195" s="1">
        <v>0.54</v>
      </c>
      <c r="E1195" s="1">
        <v>0.69</v>
      </c>
      <c r="F1195">
        <v>6.44</v>
      </c>
      <c r="G1195">
        <v>74</v>
      </c>
      <c r="H1195">
        <v>43</v>
      </c>
      <c r="I1195">
        <v>89</v>
      </c>
      <c r="J1195">
        <v>0</v>
      </c>
      <c r="K1195">
        <v>2</v>
      </c>
      <c r="L1195">
        <v>12</v>
      </c>
      <c r="M1195">
        <v>4</v>
      </c>
      <c r="N1195" s="1">
        <v>0.94</v>
      </c>
      <c r="O1195">
        <v>5</v>
      </c>
      <c r="P1195" t="s">
        <v>18</v>
      </c>
      <c r="Q1195">
        <v>0</v>
      </c>
      <c r="R1195">
        <v>0</v>
      </c>
    </row>
    <row r="1196" spans="1:18" x14ac:dyDescent="0.25">
      <c r="A1196">
        <v>1195</v>
      </c>
      <c r="B1196" t="s">
        <v>22</v>
      </c>
      <c r="C1196" s="1">
        <v>0.89</v>
      </c>
      <c r="D1196" s="1">
        <v>0.68</v>
      </c>
      <c r="E1196" s="1">
        <v>0.78</v>
      </c>
      <c r="F1196">
        <v>8.19</v>
      </c>
      <c r="G1196">
        <v>76</v>
      </c>
      <c r="H1196">
        <v>90</v>
      </c>
      <c r="I1196">
        <v>47</v>
      </c>
      <c r="J1196">
        <v>2</v>
      </c>
      <c r="K1196">
        <v>4</v>
      </c>
      <c r="L1196">
        <v>0</v>
      </c>
      <c r="M1196">
        <v>5</v>
      </c>
      <c r="N1196" s="1">
        <v>0.67</v>
      </c>
      <c r="O1196">
        <v>0</v>
      </c>
      <c r="P1196" t="s">
        <v>18</v>
      </c>
      <c r="Q1196">
        <v>0</v>
      </c>
      <c r="R1196">
        <v>0</v>
      </c>
    </row>
    <row r="1197" spans="1:18" x14ac:dyDescent="0.25">
      <c r="A1197">
        <v>1196</v>
      </c>
      <c r="B1197" t="s">
        <v>23</v>
      </c>
      <c r="C1197" s="1">
        <v>0.94</v>
      </c>
      <c r="D1197" s="1">
        <v>0.87</v>
      </c>
      <c r="E1197" s="1">
        <v>0.8</v>
      </c>
      <c r="F1197">
        <v>7.19</v>
      </c>
      <c r="G1197">
        <v>94</v>
      </c>
      <c r="H1197">
        <v>52</v>
      </c>
      <c r="I1197">
        <v>94</v>
      </c>
      <c r="J1197">
        <v>2</v>
      </c>
      <c r="K1197">
        <v>3</v>
      </c>
      <c r="L1197">
        <v>10</v>
      </c>
      <c r="M1197">
        <v>2</v>
      </c>
      <c r="N1197" s="1">
        <v>0.95</v>
      </c>
      <c r="O1197">
        <v>2</v>
      </c>
      <c r="P1197" t="s">
        <v>18</v>
      </c>
      <c r="Q1197">
        <v>0</v>
      </c>
      <c r="R1197">
        <v>0</v>
      </c>
    </row>
    <row r="1198" spans="1:18" x14ac:dyDescent="0.25">
      <c r="A1198">
        <v>1197</v>
      </c>
      <c r="B1198" t="s">
        <v>22</v>
      </c>
      <c r="C1198" s="1">
        <v>0.51</v>
      </c>
      <c r="D1198" s="1">
        <v>0.6</v>
      </c>
      <c r="E1198" s="1">
        <v>0.8</v>
      </c>
      <c r="F1198">
        <v>9.76</v>
      </c>
      <c r="G1198">
        <v>56</v>
      </c>
      <c r="H1198">
        <v>71</v>
      </c>
      <c r="I1198">
        <v>52</v>
      </c>
      <c r="J1198">
        <v>2</v>
      </c>
      <c r="K1198">
        <v>2</v>
      </c>
      <c r="L1198">
        <v>1</v>
      </c>
      <c r="M1198">
        <v>1</v>
      </c>
      <c r="N1198" s="1">
        <v>0.84</v>
      </c>
      <c r="O1198">
        <v>1</v>
      </c>
      <c r="P1198" t="s">
        <v>19</v>
      </c>
      <c r="Q1198">
        <v>0</v>
      </c>
      <c r="R1198">
        <v>0</v>
      </c>
    </row>
    <row r="1199" spans="1:18" x14ac:dyDescent="0.25">
      <c r="A1199">
        <v>1198</v>
      </c>
      <c r="B1199" t="s">
        <v>23</v>
      </c>
      <c r="C1199" s="1">
        <v>0.79</v>
      </c>
      <c r="D1199" s="1">
        <v>0.92</v>
      </c>
      <c r="E1199" s="1">
        <v>0.8</v>
      </c>
      <c r="F1199">
        <v>7.56</v>
      </c>
      <c r="G1199">
        <v>67</v>
      </c>
      <c r="H1199">
        <v>66</v>
      </c>
      <c r="I1199">
        <v>81</v>
      </c>
      <c r="J1199">
        <v>3</v>
      </c>
      <c r="K1199">
        <v>2</v>
      </c>
      <c r="L1199">
        <v>20</v>
      </c>
      <c r="M1199">
        <v>5</v>
      </c>
      <c r="N1199" s="1">
        <v>0.67</v>
      </c>
      <c r="O1199">
        <v>0</v>
      </c>
      <c r="P1199" t="s">
        <v>19</v>
      </c>
      <c r="Q1199">
        <v>1</v>
      </c>
      <c r="R1199">
        <v>4.47</v>
      </c>
    </row>
    <row r="1200" spans="1:18" x14ac:dyDescent="0.25">
      <c r="A1200">
        <v>1199</v>
      </c>
      <c r="B1200" t="s">
        <v>23</v>
      </c>
      <c r="C1200" s="1">
        <v>0.79</v>
      </c>
      <c r="D1200" s="1">
        <v>0.69</v>
      </c>
      <c r="E1200" s="1">
        <v>0.64</v>
      </c>
      <c r="F1200">
        <v>6.48</v>
      </c>
      <c r="G1200">
        <v>40</v>
      </c>
      <c r="H1200">
        <v>90</v>
      </c>
      <c r="I1200">
        <v>42</v>
      </c>
      <c r="J1200">
        <v>3</v>
      </c>
      <c r="K1200">
        <v>5</v>
      </c>
      <c r="L1200">
        <v>2</v>
      </c>
      <c r="M1200">
        <v>2</v>
      </c>
      <c r="N1200" s="1">
        <v>0.8</v>
      </c>
      <c r="O1200">
        <v>2</v>
      </c>
      <c r="P1200" t="s">
        <v>19</v>
      </c>
      <c r="Q1200">
        <v>0</v>
      </c>
      <c r="R1200">
        <v>0</v>
      </c>
    </row>
    <row r="1201" spans="1:18" x14ac:dyDescent="0.25">
      <c r="A1201">
        <v>1200</v>
      </c>
      <c r="B1201" t="s">
        <v>23</v>
      </c>
      <c r="C1201" s="1">
        <v>0.61</v>
      </c>
      <c r="D1201" s="1">
        <v>0.69</v>
      </c>
      <c r="E1201" s="1">
        <v>0.71</v>
      </c>
      <c r="F1201">
        <v>7.14</v>
      </c>
      <c r="G1201">
        <v>92</v>
      </c>
      <c r="H1201">
        <v>73</v>
      </c>
      <c r="I1201">
        <v>59</v>
      </c>
      <c r="J1201">
        <v>3</v>
      </c>
      <c r="K1201">
        <v>2</v>
      </c>
      <c r="L1201">
        <v>12</v>
      </c>
      <c r="M1201">
        <v>5</v>
      </c>
      <c r="N1201" s="1">
        <v>0.68</v>
      </c>
      <c r="O1201">
        <v>0</v>
      </c>
      <c r="P1201" t="s">
        <v>19</v>
      </c>
      <c r="Q1201">
        <v>1</v>
      </c>
      <c r="R1201">
        <v>8.91</v>
      </c>
    </row>
    <row r="1202" spans="1:18" x14ac:dyDescent="0.25">
      <c r="A1202">
        <v>1201</v>
      </c>
      <c r="B1202" t="s">
        <v>23</v>
      </c>
      <c r="C1202" s="1">
        <v>0.59</v>
      </c>
      <c r="D1202" s="1">
        <v>0.7</v>
      </c>
      <c r="E1202" s="1">
        <v>0.68</v>
      </c>
      <c r="F1202">
        <v>8.31</v>
      </c>
      <c r="G1202">
        <v>48</v>
      </c>
      <c r="H1202">
        <v>67</v>
      </c>
      <c r="I1202">
        <v>85</v>
      </c>
      <c r="J1202">
        <v>0</v>
      </c>
      <c r="K1202">
        <v>3</v>
      </c>
      <c r="L1202">
        <v>6</v>
      </c>
      <c r="M1202">
        <v>3</v>
      </c>
      <c r="N1202" s="1">
        <v>0.91</v>
      </c>
      <c r="O1202">
        <v>3</v>
      </c>
      <c r="P1202" t="s">
        <v>18</v>
      </c>
      <c r="Q1202">
        <v>0</v>
      </c>
      <c r="R1202">
        <v>0</v>
      </c>
    </row>
    <row r="1203" spans="1:18" x14ac:dyDescent="0.25">
      <c r="A1203">
        <v>1202</v>
      </c>
      <c r="B1203" t="s">
        <v>22</v>
      </c>
      <c r="C1203" s="1">
        <v>0.93</v>
      </c>
      <c r="D1203" s="1">
        <v>0.67</v>
      </c>
      <c r="E1203" s="1">
        <v>0.56000000000000005</v>
      </c>
      <c r="F1203">
        <v>5.83</v>
      </c>
      <c r="G1203">
        <v>94</v>
      </c>
      <c r="H1203">
        <v>48</v>
      </c>
      <c r="I1203">
        <v>84</v>
      </c>
      <c r="J1203">
        <v>4</v>
      </c>
      <c r="K1203">
        <v>1</v>
      </c>
      <c r="L1203">
        <v>1</v>
      </c>
      <c r="M1203">
        <v>2</v>
      </c>
      <c r="N1203" s="1">
        <v>0.72</v>
      </c>
      <c r="O1203">
        <v>5</v>
      </c>
      <c r="P1203" t="s">
        <v>19</v>
      </c>
      <c r="Q1203">
        <v>0</v>
      </c>
      <c r="R1203">
        <v>0</v>
      </c>
    </row>
    <row r="1204" spans="1:18" x14ac:dyDescent="0.25">
      <c r="A1204">
        <v>1203</v>
      </c>
      <c r="B1204" t="s">
        <v>22</v>
      </c>
      <c r="C1204" s="1">
        <v>0.6</v>
      </c>
      <c r="D1204" s="1">
        <v>0.59</v>
      </c>
      <c r="E1204" s="1">
        <v>0.67</v>
      </c>
      <c r="F1204">
        <v>8.1</v>
      </c>
      <c r="G1204">
        <v>88</v>
      </c>
      <c r="H1204">
        <v>47</v>
      </c>
      <c r="I1204">
        <v>74</v>
      </c>
      <c r="J1204">
        <v>3</v>
      </c>
      <c r="K1204">
        <v>4</v>
      </c>
      <c r="L1204">
        <v>1</v>
      </c>
      <c r="M1204">
        <v>5</v>
      </c>
      <c r="N1204" s="1">
        <v>0.82</v>
      </c>
      <c r="O1204">
        <v>3</v>
      </c>
      <c r="P1204" t="s">
        <v>18</v>
      </c>
      <c r="Q1204">
        <v>0</v>
      </c>
      <c r="R1204">
        <v>0</v>
      </c>
    </row>
    <row r="1205" spans="1:18" x14ac:dyDescent="0.25">
      <c r="A1205">
        <v>1204</v>
      </c>
      <c r="B1205" t="s">
        <v>22</v>
      </c>
      <c r="C1205" s="1">
        <v>0.64</v>
      </c>
      <c r="D1205" s="1">
        <v>0.83</v>
      </c>
      <c r="E1205" s="1">
        <v>0.81</v>
      </c>
      <c r="F1205">
        <v>9.5</v>
      </c>
      <c r="G1205">
        <v>52</v>
      </c>
      <c r="H1205">
        <v>60</v>
      </c>
      <c r="I1205">
        <v>52</v>
      </c>
      <c r="J1205">
        <v>3</v>
      </c>
      <c r="K1205">
        <v>2</v>
      </c>
      <c r="L1205">
        <v>2</v>
      </c>
      <c r="M1205">
        <v>1</v>
      </c>
      <c r="N1205" s="1">
        <v>0.67</v>
      </c>
      <c r="O1205">
        <v>1</v>
      </c>
      <c r="P1205" t="s">
        <v>18</v>
      </c>
      <c r="Q1205">
        <v>0</v>
      </c>
      <c r="R1205">
        <v>0</v>
      </c>
    </row>
    <row r="1206" spans="1:18" x14ac:dyDescent="0.25">
      <c r="A1206">
        <v>1205</v>
      </c>
      <c r="B1206" t="s">
        <v>23</v>
      </c>
      <c r="C1206" s="1">
        <v>0.65</v>
      </c>
      <c r="D1206" s="1">
        <v>0.75</v>
      </c>
      <c r="E1206" s="1">
        <v>0.63</v>
      </c>
      <c r="F1206">
        <v>9.16</v>
      </c>
      <c r="G1206">
        <v>86</v>
      </c>
      <c r="H1206">
        <v>85</v>
      </c>
      <c r="I1206">
        <v>59</v>
      </c>
      <c r="J1206">
        <v>2</v>
      </c>
      <c r="K1206">
        <v>3</v>
      </c>
      <c r="L1206">
        <v>12</v>
      </c>
      <c r="M1206">
        <v>4</v>
      </c>
      <c r="N1206" s="1">
        <v>0.94</v>
      </c>
      <c r="O1206">
        <v>3</v>
      </c>
      <c r="P1206" t="s">
        <v>18</v>
      </c>
      <c r="Q1206">
        <v>0</v>
      </c>
      <c r="R1206">
        <v>0</v>
      </c>
    </row>
    <row r="1207" spans="1:18" x14ac:dyDescent="0.25">
      <c r="A1207">
        <v>1206</v>
      </c>
      <c r="B1207" t="s">
        <v>22</v>
      </c>
      <c r="C1207" s="1">
        <v>0.66</v>
      </c>
      <c r="D1207" s="1">
        <v>0.79</v>
      </c>
      <c r="E1207" s="1">
        <v>0.61</v>
      </c>
      <c r="F1207">
        <v>5.79</v>
      </c>
      <c r="G1207">
        <v>71</v>
      </c>
      <c r="H1207">
        <v>69</v>
      </c>
      <c r="I1207">
        <v>63</v>
      </c>
      <c r="J1207">
        <v>1</v>
      </c>
      <c r="K1207">
        <v>5</v>
      </c>
      <c r="L1207">
        <v>11</v>
      </c>
      <c r="M1207">
        <v>2</v>
      </c>
      <c r="N1207" s="1">
        <v>0.87</v>
      </c>
      <c r="O1207">
        <v>5</v>
      </c>
      <c r="P1207" t="s">
        <v>18</v>
      </c>
      <c r="Q1207">
        <v>0</v>
      </c>
      <c r="R1207">
        <v>0</v>
      </c>
    </row>
    <row r="1208" spans="1:18" x14ac:dyDescent="0.25">
      <c r="A1208">
        <v>1207</v>
      </c>
      <c r="B1208" t="s">
        <v>23</v>
      </c>
      <c r="C1208" s="1">
        <v>0.75</v>
      </c>
      <c r="D1208" s="1">
        <v>0.57999999999999996</v>
      </c>
      <c r="E1208" s="1">
        <v>0.64</v>
      </c>
      <c r="F1208">
        <v>9.77</v>
      </c>
      <c r="G1208">
        <v>67</v>
      </c>
      <c r="H1208">
        <v>68</v>
      </c>
      <c r="I1208">
        <v>96</v>
      </c>
      <c r="J1208">
        <v>1</v>
      </c>
      <c r="K1208">
        <v>0</v>
      </c>
      <c r="L1208">
        <v>0</v>
      </c>
      <c r="M1208">
        <v>1</v>
      </c>
      <c r="N1208" s="1">
        <v>0.74</v>
      </c>
      <c r="O1208">
        <v>4</v>
      </c>
      <c r="P1208" t="s">
        <v>19</v>
      </c>
      <c r="Q1208">
        <v>0</v>
      </c>
      <c r="R1208">
        <v>0</v>
      </c>
    </row>
    <row r="1209" spans="1:18" x14ac:dyDescent="0.25">
      <c r="A1209">
        <v>1208</v>
      </c>
      <c r="B1209" t="s">
        <v>22</v>
      </c>
      <c r="C1209" s="1">
        <v>0.51</v>
      </c>
      <c r="D1209" s="1">
        <v>0.8</v>
      </c>
      <c r="E1209" s="1">
        <v>0.63</v>
      </c>
      <c r="F1209">
        <v>8.5</v>
      </c>
      <c r="G1209">
        <v>92</v>
      </c>
      <c r="H1209">
        <v>48</v>
      </c>
      <c r="I1209">
        <v>94</v>
      </c>
      <c r="J1209">
        <v>0</v>
      </c>
      <c r="K1209">
        <v>5</v>
      </c>
      <c r="L1209">
        <v>17</v>
      </c>
      <c r="M1209">
        <v>3</v>
      </c>
      <c r="N1209" s="1">
        <v>0.88</v>
      </c>
      <c r="O1209">
        <v>2</v>
      </c>
      <c r="P1209" t="s">
        <v>18</v>
      </c>
      <c r="Q1209">
        <v>0</v>
      </c>
      <c r="R1209">
        <v>0</v>
      </c>
    </row>
    <row r="1210" spans="1:18" x14ac:dyDescent="0.25">
      <c r="A1210">
        <v>1209</v>
      </c>
      <c r="B1210" t="s">
        <v>23</v>
      </c>
      <c r="C1210" s="1">
        <v>0.61</v>
      </c>
      <c r="D1210" s="1">
        <v>0.91</v>
      </c>
      <c r="E1210" s="1">
        <v>0.76</v>
      </c>
      <c r="F1210">
        <v>6.2</v>
      </c>
      <c r="G1210">
        <v>70</v>
      </c>
      <c r="H1210">
        <v>52</v>
      </c>
      <c r="I1210">
        <v>48</v>
      </c>
      <c r="J1210">
        <v>1</v>
      </c>
      <c r="K1210">
        <v>4</v>
      </c>
      <c r="L1210">
        <v>4</v>
      </c>
      <c r="M1210">
        <v>0</v>
      </c>
      <c r="N1210" s="1">
        <v>0.63</v>
      </c>
      <c r="O1210">
        <v>5</v>
      </c>
      <c r="P1210" t="s">
        <v>18</v>
      </c>
      <c r="Q1210">
        <v>0</v>
      </c>
      <c r="R1210">
        <v>0</v>
      </c>
    </row>
    <row r="1211" spans="1:18" x14ac:dyDescent="0.25">
      <c r="A1211">
        <v>1210</v>
      </c>
      <c r="B1211" t="s">
        <v>23</v>
      </c>
      <c r="C1211" s="1">
        <v>0.75</v>
      </c>
      <c r="D1211" s="1">
        <v>0.53</v>
      </c>
      <c r="E1211" s="1">
        <v>0.77</v>
      </c>
      <c r="F1211">
        <v>5.55</v>
      </c>
      <c r="G1211">
        <v>47</v>
      </c>
      <c r="H1211">
        <v>57</v>
      </c>
      <c r="I1211">
        <v>69</v>
      </c>
      <c r="J1211">
        <v>4</v>
      </c>
      <c r="K1211">
        <v>0</v>
      </c>
      <c r="L1211">
        <v>18</v>
      </c>
      <c r="M1211">
        <v>0</v>
      </c>
      <c r="N1211" s="1">
        <v>0.93</v>
      </c>
      <c r="O1211">
        <v>5</v>
      </c>
      <c r="P1211" t="s">
        <v>18</v>
      </c>
      <c r="Q1211">
        <v>0</v>
      </c>
      <c r="R1211">
        <v>0</v>
      </c>
    </row>
    <row r="1212" spans="1:18" x14ac:dyDescent="0.25">
      <c r="A1212">
        <v>1211</v>
      </c>
      <c r="B1212" t="s">
        <v>23</v>
      </c>
      <c r="C1212" s="1">
        <v>0.72</v>
      </c>
      <c r="D1212" s="1">
        <v>0.55000000000000004</v>
      </c>
      <c r="E1212" s="1">
        <v>0.61</v>
      </c>
      <c r="F1212">
        <v>6.24</v>
      </c>
      <c r="G1212">
        <v>47</v>
      </c>
      <c r="H1212">
        <v>77</v>
      </c>
      <c r="I1212">
        <v>64</v>
      </c>
      <c r="J1212">
        <v>2</v>
      </c>
      <c r="K1212">
        <v>0</v>
      </c>
      <c r="L1212">
        <v>9</v>
      </c>
      <c r="M1212">
        <v>4</v>
      </c>
      <c r="N1212" s="1">
        <v>0.96</v>
      </c>
      <c r="O1212">
        <v>4</v>
      </c>
      <c r="P1212" t="s">
        <v>19</v>
      </c>
      <c r="Q1212">
        <v>0</v>
      </c>
      <c r="R1212">
        <v>0</v>
      </c>
    </row>
    <row r="1213" spans="1:18" x14ac:dyDescent="0.25">
      <c r="A1213">
        <v>1212</v>
      </c>
      <c r="B1213" t="s">
        <v>22</v>
      </c>
      <c r="C1213" s="1">
        <v>0.67</v>
      </c>
      <c r="D1213" s="1">
        <v>0.63</v>
      </c>
      <c r="E1213" s="1">
        <v>0.63</v>
      </c>
      <c r="F1213">
        <v>9.1</v>
      </c>
      <c r="G1213">
        <v>99</v>
      </c>
      <c r="H1213">
        <v>94</v>
      </c>
      <c r="I1213">
        <v>55</v>
      </c>
      <c r="J1213">
        <v>0</v>
      </c>
      <c r="K1213">
        <v>5</v>
      </c>
      <c r="L1213">
        <v>5</v>
      </c>
      <c r="M1213">
        <v>4</v>
      </c>
      <c r="N1213" s="1">
        <v>0.83</v>
      </c>
      <c r="O1213">
        <v>3</v>
      </c>
      <c r="P1213" t="s">
        <v>18</v>
      </c>
      <c r="Q1213">
        <v>0</v>
      </c>
      <c r="R1213">
        <v>0</v>
      </c>
    </row>
    <row r="1214" spans="1:18" x14ac:dyDescent="0.25">
      <c r="A1214">
        <v>1213</v>
      </c>
      <c r="B1214" t="s">
        <v>22</v>
      </c>
      <c r="C1214" s="1">
        <v>0.81</v>
      </c>
      <c r="D1214" s="1">
        <v>0.53</v>
      </c>
      <c r="E1214" s="1">
        <v>0.81</v>
      </c>
      <c r="F1214">
        <v>5.59</v>
      </c>
      <c r="G1214">
        <v>73</v>
      </c>
      <c r="H1214">
        <v>61</v>
      </c>
      <c r="I1214">
        <v>94</v>
      </c>
      <c r="J1214">
        <v>1</v>
      </c>
      <c r="K1214">
        <v>3</v>
      </c>
      <c r="L1214">
        <v>17</v>
      </c>
      <c r="M1214">
        <v>0</v>
      </c>
      <c r="N1214" s="1">
        <v>0.8</v>
      </c>
      <c r="O1214">
        <v>1</v>
      </c>
      <c r="P1214" t="s">
        <v>18</v>
      </c>
      <c r="Q1214">
        <v>0</v>
      </c>
      <c r="R1214">
        <v>0</v>
      </c>
    </row>
    <row r="1215" spans="1:18" x14ac:dyDescent="0.25">
      <c r="A1215">
        <v>1214</v>
      </c>
      <c r="B1215" t="s">
        <v>22</v>
      </c>
      <c r="C1215" s="1">
        <v>0.87</v>
      </c>
      <c r="D1215" s="1">
        <v>0.75</v>
      </c>
      <c r="E1215" s="1">
        <v>0.78</v>
      </c>
      <c r="F1215">
        <v>6.5</v>
      </c>
      <c r="G1215">
        <v>62</v>
      </c>
      <c r="H1215">
        <v>70</v>
      </c>
      <c r="I1215">
        <v>94</v>
      </c>
      <c r="J1215">
        <v>1</v>
      </c>
      <c r="K1215">
        <v>5</v>
      </c>
      <c r="L1215">
        <v>14</v>
      </c>
      <c r="M1215">
        <v>0</v>
      </c>
      <c r="N1215" s="1">
        <v>0.61</v>
      </c>
      <c r="O1215">
        <v>4</v>
      </c>
      <c r="P1215" t="s">
        <v>18</v>
      </c>
      <c r="Q1215">
        <v>0</v>
      </c>
      <c r="R1215">
        <v>0</v>
      </c>
    </row>
    <row r="1216" spans="1:18" x14ac:dyDescent="0.25">
      <c r="A1216">
        <v>1215</v>
      </c>
      <c r="B1216" t="s">
        <v>22</v>
      </c>
      <c r="C1216" s="1">
        <v>0.52</v>
      </c>
      <c r="D1216" s="1">
        <v>0.88</v>
      </c>
      <c r="E1216" s="1">
        <v>0.83</v>
      </c>
      <c r="F1216">
        <v>8.76</v>
      </c>
      <c r="G1216">
        <v>49</v>
      </c>
      <c r="H1216">
        <v>74</v>
      </c>
      <c r="I1216">
        <v>47</v>
      </c>
      <c r="J1216">
        <v>2</v>
      </c>
      <c r="K1216">
        <v>1</v>
      </c>
      <c r="L1216">
        <v>13</v>
      </c>
      <c r="M1216">
        <v>4</v>
      </c>
      <c r="N1216" s="1">
        <v>0.66</v>
      </c>
      <c r="O1216">
        <v>5</v>
      </c>
      <c r="P1216" t="s">
        <v>18</v>
      </c>
      <c r="Q1216">
        <v>0</v>
      </c>
      <c r="R1216">
        <v>0</v>
      </c>
    </row>
    <row r="1217" spans="1:18" x14ac:dyDescent="0.25">
      <c r="A1217">
        <v>1216</v>
      </c>
      <c r="B1217" t="s">
        <v>23</v>
      </c>
      <c r="C1217" s="1">
        <v>0.87</v>
      </c>
      <c r="D1217" s="1">
        <v>0.66</v>
      </c>
      <c r="E1217" s="1">
        <v>0.71</v>
      </c>
      <c r="F1217">
        <v>8.02</v>
      </c>
      <c r="G1217">
        <v>76</v>
      </c>
      <c r="H1217">
        <v>81</v>
      </c>
      <c r="I1217">
        <v>83</v>
      </c>
      <c r="J1217">
        <v>0</v>
      </c>
      <c r="K1217">
        <v>3</v>
      </c>
      <c r="L1217">
        <v>23</v>
      </c>
      <c r="M1217">
        <v>0</v>
      </c>
      <c r="N1217" s="1">
        <v>0.7</v>
      </c>
      <c r="O1217">
        <v>1</v>
      </c>
      <c r="P1217" t="s">
        <v>18</v>
      </c>
      <c r="Q1217">
        <v>1</v>
      </c>
      <c r="R1217">
        <v>4.32</v>
      </c>
    </row>
    <row r="1218" spans="1:18" x14ac:dyDescent="0.25">
      <c r="A1218">
        <v>1217</v>
      </c>
      <c r="B1218" t="s">
        <v>22</v>
      </c>
      <c r="C1218" s="1">
        <v>0.52</v>
      </c>
      <c r="D1218" s="1">
        <v>0.68</v>
      </c>
      <c r="E1218" s="1">
        <v>0.74</v>
      </c>
      <c r="F1218">
        <v>8.8699999999999992</v>
      </c>
      <c r="G1218">
        <v>87</v>
      </c>
      <c r="H1218">
        <v>81</v>
      </c>
      <c r="I1218">
        <v>97</v>
      </c>
      <c r="J1218">
        <v>2</v>
      </c>
      <c r="K1218">
        <v>3</v>
      </c>
      <c r="L1218">
        <v>15</v>
      </c>
      <c r="M1218">
        <v>2</v>
      </c>
      <c r="N1218" s="1">
        <v>0.71</v>
      </c>
      <c r="O1218">
        <v>0</v>
      </c>
      <c r="P1218" t="s">
        <v>19</v>
      </c>
      <c r="Q1218">
        <v>1</v>
      </c>
      <c r="R1218">
        <v>8.77</v>
      </c>
    </row>
    <row r="1219" spans="1:18" x14ac:dyDescent="0.25">
      <c r="A1219">
        <v>1218</v>
      </c>
      <c r="B1219" t="s">
        <v>22</v>
      </c>
      <c r="C1219" s="1">
        <v>0.79</v>
      </c>
      <c r="D1219" s="1">
        <v>0.55000000000000004</v>
      </c>
      <c r="E1219" s="1">
        <v>0.61</v>
      </c>
      <c r="F1219">
        <v>8.7100000000000009</v>
      </c>
      <c r="G1219">
        <v>64</v>
      </c>
      <c r="H1219">
        <v>49</v>
      </c>
      <c r="I1219">
        <v>67</v>
      </c>
      <c r="J1219">
        <v>0</v>
      </c>
      <c r="K1219">
        <v>4</v>
      </c>
      <c r="L1219">
        <v>3</v>
      </c>
      <c r="M1219">
        <v>5</v>
      </c>
      <c r="N1219" s="1">
        <v>0.63</v>
      </c>
      <c r="O1219">
        <v>5</v>
      </c>
      <c r="P1219" t="s">
        <v>19</v>
      </c>
      <c r="Q1219">
        <v>0</v>
      </c>
      <c r="R1219">
        <v>0</v>
      </c>
    </row>
    <row r="1220" spans="1:18" x14ac:dyDescent="0.25">
      <c r="A1220">
        <v>1219</v>
      </c>
      <c r="B1220" t="s">
        <v>23</v>
      </c>
      <c r="C1220" s="1">
        <v>0.5</v>
      </c>
      <c r="D1220" s="1">
        <v>0.78</v>
      </c>
      <c r="E1220" s="1">
        <v>0.61</v>
      </c>
      <c r="F1220">
        <v>5.72</v>
      </c>
      <c r="G1220">
        <v>90</v>
      </c>
      <c r="H1220">
        <v>48</v>
      </c>
      <c r="I1220">
        <v>51</v>
      </c>
      <c r="J1220">
        <v>1</v>
      </c>
      <c r="K1220">
        <v>3</v>
      </c>
      <c r="L1220">
        <v>18</v>
      </c>
      <c r="M1220">
        <v>1</v>
      </c>
      <c r="N1220" s="1">
        <v>0.94</v>
      </c>
      <c r="O1220">
        <v>4</v>
      </c>
      <c r="P1220" t="s">
        <v>18</v>
      </c>
      <c r="Q1220">
        <v>0</v>
      </c>
      <c r="R1220">
        <v>0</v>
      </c>
    </row>
    <row r="1221" spans="1:18" x14ac:dyDescent="0.25">
      <c r="A1221">
        <v>1220</v>
      </c>
      <c r="B1221" t="s">
        <v>23</v>
      </c>
      <c r="C1221" s="1">
        <v>0.79</v>
      </c>
      <c r="D1221" s="1">
        <v>0.6</v>
      </c>
      <c r="E1221" s="1">
        <v>0.82</v>
      </c>
      <c r="F1221">
        <v>9.34</v>
      </c>
      <c r="G1221">
        <v>72</v>
      </c>
      <c r="H1221">
        <v>70</v>
      </c>
      <c r="I1221">
        <v>90</v>
      </c>
      <c r="J1221">
        <v>2</v>
      </c>
      <c r="K1221">
        <v>4</v>
      </c>
      <c r="L1221">
        <v>20</v>
      </c>
      <c r="M1221">
        <v>5</v>
      </c>
      <c r="N1221" s="1">
        <v>0.99</v>
      </c>
      <c r="O1221">
        <v>0</v>
      </c>
      <c r="P1221" t="s">
        <v>18</v>
      </c>
      <c r="Q1221">
        <v>1</v>
      </c>
      <c r="R1221">
        <v>11.96</v>
      </c>
    </row>
    <row r="1222" spans="1:18" x14ac:dyDescent="0.25">
      <c r="A1222">
        <v>1221</v>
      </c>
      <c r="B1222" t="s">
        <v>23</v>
      </c>
      <c r="C1222" s="1">
        <v>0.94</v>
      </c>
      <c r="D1222" s="1">
        <v>0.65</v>
      </c>
      <c r="E1222" s="1">
        <v>0.73</v>
      </c>
      <c r="F1222">
        <v>6.48</v>
      </c>
      <c r="G1222">
        <v>84</v>
      </c>
      <c r="H1222">
        <v>83</v>
      </c>
      <c r="I1222">
        <v>63</v>
      </c>
      <c r="J1222">
        <v>2</v>
      </c>
      <c r="K1222">
        <v>2</v>
      </c>
      <c r="L1222">
        <v>7</v>
      </c>
      <c r="M1222">
        <v>4</v>
      </c>
      <c r="N1222" s="1">
        <v>0.85</v>
      </c>
      <c r="O1222">
        <v>4</v>
      </c>
      <c r="P1222" t="s">
        <v>18</v>
      </c>
      <c r="Q1222">
        <v>0</v>
      </c>
      <c r="R1222">
        <v>0</v>
      </c>
    </row>
    <row r="1223" spans="1:18" x14ac:dyDescent="0.25">
      <c r="A1223">
        <v>1222</v>
      </c>
      <c r="B1223" t="s">
        <v>22</v>
      </c>
      <c r="C1223" s="1">
        <v>0.81</v>
      </c>
      <c r="D1223" s="1">
        <v>0.79</v>
      </c>
      <c r="E1223" s="1">
        <v>0.74</v>
      </c>
      <c r="F1223">
        <v>7.88</v>
      </c>
      <c r="G1223">
        <v>43</v>
      </c>
      <c r="H1223">
        <v>95</v>
      </c>
      <c r="I1223">
        <v>88</v>
      </c>
      <c r="J1223">
        <v>4</v>
      </c>
      <c r="K1223">
        <v>4</v>
      </c>
      <c r="L1223">
        <v>24</v>
      </c>
      <c r="M1223">
        <v>1</v>
      </c>
      <c r="N1223" s="1">
        <v>0.77</v>
      </c>
      <c r="O1223">
        <v>2</v>
      </c>
      <c r="P1223" t="s">
        <v>19</v>
      </c>
      <c r="Q1223">
        <v>1</v>
      </c>
      <c r="R1223">
        <v>3.59</v>
      </c>
    </row>
    <row r="1224" spans="1:18" x14ac:dyDescent="0.25">
      <c r="A1224">
        <v>1223</v>
      </c>
      <c r="B1224" t="s">
        <v>23</v>
      </c>
      <c r="C1224" s="1">
        <v>0.77</v>
      </c>
      <c r="D1224" s="1">
        <v>0.74</v>
      </c>
      <c r="E1224" s="1">
        <v>0.61</v>
      </c>
      <c r="F1224">
        <v>8.27</v>
      </c>
      <c r="G1224">
        <v>46</v>
      </c>
      <c r="H1224">
        <v>79</v>
      </c>
      <c r="I1224">
        <v>68</v>
      </c>
      <c r="J1224">
        <v>2</v>
      </c>
      <c r="K1224">
        <v>3</v>
      </c>
      <c r="L1224">
        <v>0</v>
      </c>
      <c r="M1224">
        <v>3</v>
      </c>
      <c r="N1224" s="1">
        <v>0.96</v>
      </c>
      <c r="O1224">
        <v>1</v>
      </c>
      <c r="P1224" t="s">
        <v>18</v>
      </c>
      <c r="Q1224">
        <v>1</v>
      </c>
      <c r="R1224">
        <v>3.67</v>
      </c>
    </row>
    <row r="1225" spans="1:18" x14ac:dyDescent="0.25">
      <c r="A1225">
        <v>1224</v>
      </c>
      <c r="B1225" t="s">
        <v>23</v>
      </c>
      <c r="C1225" s="1">
        <v>0.7</v>
      </c>
      <c r="D1225" s="1">
        <v>0.89</v>
      </c>
      <c r="E1225" s="1">
        <v>0.6</v>
      </c>
      <c r="F1225">
        <v>6.23</v>
      </c>
      <c r="G1225">
        <v>72</v>
      </c>
      <c r="H1225">
        <v>63</v>
      </c>
      <c r="I1225">
        <v>54</v>
      </c>
      <c r="J1225">
        <v>0</v>
      </c>
      <c r="K1225">
        <v>2</v>
      </c>
      <c r="L1225">
        <v>19</v>
      </c>
      <c r="M1225">
        <v>3</v>
      </c>
      <c r="N1225" s="1">
        <v>0.75</v>
      </c>
      <c r="O1225">
        <v>0</v>
      </c>
      <c r="P1225" t="s">
        <v>18</v>
      </c>
      <c r="Q1225">
        <v>0</v>
      </c>
      <c r="R1225">
        <v>0</v>
      </c>
    </row>
    <row r="1226" spans="1:18" x14ac:dyDescent="0.25">
      <c r="A1226">
        <v>1225</v>
      </c>
      <c r="B1226" t="s">
        <v>23</v>
      </c>
      <c r="C1226" s="1">
        <v>0.95</v>
      </c>
      <c r="D1226" s="1">
        <v>0.6</v>
      </c>
      <c r="E1226" s="1">
        <v>0.79</v>
      </c>
      <c r="F1226">
        <v>9.6999999999999993</v>
      </c>
      <c r="G1226">
        <v>41</v>
      </c>
      <c r="H1226">
        <v>80</v>
      </c>
      <c r="I1226">
        <v>93</v>
      </c>
      <c r="J1226">
        <v>4</v>
      </c>
      <c r="K1226">
        <v>2</v>
      </c>
      <c r="L1226">
        <v>21</v>
      </c>
      <c r="M1226">
        <v>2</v>
      </c>
      <c r="N1226" s="1">
        <v>0.71</v>
      </c>
      <c r="O1226">
        <v>3</v>
      </c>
      <c r="P1226" t="s">
        <v>18</v>
      </c>
      <c r="Q1226">
        <v>0</v>
      </c>
      <c r="R1226">
        <v>0</v>
      </c>
    </row>
    <row r="1227" spans="1:18" x14ac:dyDescent="0.25">
      <c r="A1227">
        <v>1226</v>
      </c>
      <c r="B1227" t="s">
        <v>22</v>
      </c>
      <c r="C1227" s="1">
        <v>0.62</v>
      </c>
      <c r="D1227" s="1">
        <v>0.56000000000000005</v>
      </c>
      <c r="E1227" s="1">
        <v>0.67</v>
      </c>
      <c r="F1227">
        <v>7.6</v>
      </c>
      <c r="G1227">
        <v>87</v>
      </c>
      <c r="H1227">
        <v>88</v>
      </c>
      <c r="I1227">
        <v>57</v>
      </c>
      <c r="J1227">
        <v>2</v>
      </c>
      <c r="K1227">
        <v>1</v>
      </c>
      <c r="L1227">
        <v>21</v>
      </c>
      <c r="M1227">
        <v>3</v>
      </c>
      <c r="N1227" s="1">
        <v>0.99</v>
      </c>
      <c r="O1227">
        <v>4</v>
      </c>
      <c r="P1227" t="s">
        <v>18</v>
      </c>
      <c r="Q1227">
        <v>0</v>
      </c>
      <c r="R1227">
        <v>0</v>
      </c>
    </row>
    <row r="1228" spans="1:18" x14ac:dyDescent="0.25">
      <c r="A1228">
        <v>1227</v>
      </c>
      <c r="B1228" t="s">
        <v>23</v>
      </c>
      <c r="C1228" s="1">
        <v>0.76</v>
      </c>
      <c r="D1228" s="1">
        <v>0.75</v>
      </c>
      <c r="E1228" s="1">
        <v>0.76</v>
      </c>
      <c r="F1228">
        <v>5.75</v>
      </c>
      <c r="G1228">
        <v>85</v>
      </c>
      <c r="H1228">
        <v>47</v>
      </c>
      <c r="I1228">
        <v>46</v>
      </c>
      <c r="J1228">
        <v>2</v>
      </c>
      <c r="K1228">
        <v>5</v>
      </c>
      <c r="L1228">
        <v>12</v>
      </c>
      <c r="M1228">
        <v>4</v>
      </c>
      <c r="N1228" s="1">
        <v>0.96</v>
      </c>
      <c r="O1228">
        <v>5</v>
      </c>
      <c r="P1228" t="s">
        <v>18</v>
      </c>
      <c r="Q1228">
        <v>0</v>
      </c>
      <c r="R1228">
        <v>0</v>
      </c>
    </row>
    <row r="1229" spans="1:18" x14ac:dyDescent="0.25">
      <c r="A1229">
        <v>1228</v>
      </c>
      <c r="B1229" t="s">
        <v>22</v>
      </c>
      <c r="C1229" s="1">
        <v>0.85</v>
      </c>
      <c r="D1229" s="1">
        <v>0.71</v>
      </c>
      <c r="E1229" s="1">
        <v>0.71</v>
      </c>
      <c r="F1229">
        <v>9.5299999999999994</v>
      </c>
      <c r="G1229">
        <v>71</v>
      </c>
      <c r="H1229">
        <v>89</v>
      </c>
      <c r="I1229">
        <v>52</v>
      </c>
      <c r="J1229">
        <v>4</v>
      </c>
      <c r="K1229">
        <v>3</v>
      </c>
      <c r="L1229">
        <v>8</v>
      </c>
      <c r="M1229">
        <v>2</v>
      </c>
      <c r="N1229" s="1">
        <v>0.78</v>
      </c>
      <c r="O1229">
        <v>0</v>
      </c>
      <c r="P1229" t="s">
        <v>18</v>
      </c>
      <c r="Q1229">
        <v>0</v>
      </c>
      <c r="R1229">
        <v>0</v>
      </c>
    </row>
    <row r="1230" spans="1:18" x14ac:dyDescent="0.25">
      <c r="A1230">
        <v>1229</v>
      </c>
      <c r="B1230" t="s">
        <v>22</v>
      </c>
      <c r="C1230" s="1">
        <v>0.56000000000000005</v>
      </c>
      <c r="D1230" s="1">
        <v>0.74</v>
      </c>
      <c r="E1230" s="1">
        <v>0.76</v>
      </c>
      <c r="F1230">
        <v>8.02</v>
      </c>
      <c r="G1230">
        <v>44</v>
      </c>
      <c r="H1230">
        <v>59</v>
      </c>
      <c r="I1230">
        <v>58</v>
      </c>
      <c r="J1230">
        <v>1</v>
      </c>
      <c r="K1230">
        <v>0</v>
      </c>
      <c r="L1230">
        <v>0</v>
      </c>
      <c r="M1230">
        <v>5</v>
      </c>
      <c r="N1230" s="1">
        <v>0.74</v>
      </c>
      <c r="O1230">
        <v>4</v>
      </c>
      <c r="P1230" t="s">
        <v>19</v>
      </c>
      <c r="Q1230">
        <v>0</v>
      </c>
      <c r="R1230">
        <v>0</v>
      </c>
    </row>
    <row r="1231" spans="1:18" x14ac:dyDescent="0.25">
      <c r="A1231">
        <v>1230</v>
      </c>
      <c r="B1231" t="s">
        <v>23</v>
      </c>
      <c r="C1231" s="1">
        <v>0.71</v>
      </c>
      <c r="D1231" s="1">
        <v>0.68</v>
      </c>
      <c r="E1231" s="1">
        <v>0.88</v>
      </c>
      <c r="F1231">
        <v>8.51</v>
      </c>
      <c r="G1231">
        <v>96</v>
      </c>
      <c r="H1231">
        <v>56</v>
      </c>
      <c r="I1231">
        <v>87</v>
      </c>
      <c r="J1231">
        <v>2</v>
      </c>
      <c r="K1231">
        <v>5</v>
      </c>
      <c r="L1231">
        <v>14</v>
      </c>
      <c r="M1231">
        <v>2</v>
      </c>
      <c r="N1231" s="1">
        <v>0.81</v>
      </c>
      <c r="O1231">
        <v>4</v>
      </c>
      <c r="P1231" t="s">
        <v>18</v>
      </c>
      <c r="Q1231">
        <v>0</v>
      </c>
      <c r="R1231">
        <v>0</v>
      </c>
    </row>
    <row r="1232" spans="1:18" x14ac:dyDescent="0.25">
      <c r="A1232">
        <v>1231</v>
      </c>
      <c r="B1232" t="s">
        <v>23</v>
      </c>
      <c r="C1232" s="1">
        <v>0.59</v>
      </c>
      <c r="D1232" s="1">
        <v>0.8</v>
      </c>
      <c r="E1232" s="1">
        <v>0.62</v>
      </c>
      <c r="F1232">
        <v>7.76</v>
      </c>
      <c r="G1232">
        <v>85</v>
      </c>
      <c r="H1232">
        <v>67</v>
      </c>
      <c r="I1232">
        <v>82</v>
      </c>
      <c r="J1232">
        <v>3</v>
      </c>
      <c r="K1232">
        <v>3</v>
      </c>
      <c r="L1232">
        <v>14</v>
      </c>
      <c r="M1232">
        <v>4</v>
      </c>
      <c r="N1232" s="1">
        <v>0.79</v>
      </c>
      <c r="O1232">
        <v>4</v>
      </c>
      <c r="P1232" t="s">
        <v>18</v>
      </c>
      <c r="Q1232">
        <v>0</v>
      </c>
      <c r="R1232">
        <v>0</v>
      </c>
    </row>
    <row r="1233" spans="1:18" x14ac:dyDescent="0.25">
      <c r="A1233">
        <v>1232</v>
      </c>
      <c r="B1233" t="s">
        <v>22</v>
      </c>
      <c r="C1233" s="1">
        <v>0.88</v>
      </c>
      <c r="D1233" s="1">
        <v>0.75</v>
      </c>
      <c r="E1233" s="1">
        <v>0.72</v>
      </c>
      <c r="F1233">
        <v>9.09</v>
      </c>
      <c r="G1233">
        <v>56</v>
      </c>
      <c r="H1233">
        <v>45</v>
      </c>
      <c r="I1233">
        <v>97</v>
      </c>
      <c r="J1233">
        <v>1</v>
      </c>
      <c r="K1233">
        <v>0</v>
      </c>
      <c r="L1233">
        <v>13</v>
      </c>
      <c r="M1233">
        <v>0</v>
      </c>
      <c r="N1233" s="1">
        <v>0.72</v>
      </c>
      <c r="O1233">
        <v>0</v>
      </c>
      <c r="P1233" t="s">
        <v>18</v>
      </c>
      <c r="Q1233">
        <v>0</v>
      </c>
      <c r="R1233">
        <v>0</v>
      </c>
    </row>
    <row r="1234" spans="1:18" x14ac:dyDescent="0.25">
      <c r="A1234">
        <v>1233</v>
      </c>
      <c r="B1234" t="s">
        <v>23</v>
      </c>
      <c r="C1234" s="1">
        <v>0.64</v>
      </c>
      <c r="D1234" s="1">
        <v>0.91</v>
      </c>
      <c r="E1234" s="1">
        <v>0.78</v>
      </c>
      <c r="F1234">
        <v>5.64</v>
      </c>
      <c r="G1234">
        <v>51</v>
      </c>
      <c r="H1234">
        <v>81</v>
      </c>
      <c r="I1234">
        <v>44</v>
      </c>
      <c r="J1234">
        <v>2</v>
      </c>
      <c r="K1234">
        <v>5</v>
      </c>
      <c r="L1234">
        <v>4</v>
      </c>
      <c r="M1234">
        <v>1</v>
      </c>
      <c r="N1234" s="1">
        <v>0.82</v>
      </c>
      <c r="O1234">
        <v>0</v>
      </c>
      <c r="P1234" t="s">
        <v>19</v>
      </c>
      <c r="Q1234">
        <v>0</v>
      </c>
      <c r="R1234">
        <v>0</v>
      </c>
    </row>
    <row r="1235" spans="1:18" x14ac:dyDescent="0.25">
      <c r="A1235">
        <v>1234</v>
      </c>
      <c r="B1235" t="s">
        <v>23</v>
      </c>
      <c r="C1235" s="1">
        <v>0.64</v>
      </c>
      <c r="D1235" s="1">
        <v>0.9</v>
      </c>
      <c r="E1235" s="1">
        <v>0.56000000000000005</v>
      </c>
      <c r="F1235">
        <v>6.65</v>
      </c>
      <c r="G1235">
        <v>91</v>
      </c>
      <c r="H1235">
        <v>72</v>
      </c>
      <c r="I1235">
        <v>65</v>
      </c>
      <c r="J1235">
        <v>1</v>
      </c>
      <c r="K1235">
        <v>1</v>
      </c>
      <c r="L1235">
        <v>16</v>
      </c>
      <c r="M1235">
        <v>4</v>
      </c>
      <c r="N1235" s="1">
        <v>0.9</v>
      </c>
      <c r="O1235">
        <v>4</v>
      </c>
      <c r="P1235" t="s">
        <v>18</v>
      </c>
      <c r="Q1235">
        <v>0</v>
      </c>
      <c r="R1235">
        <v>0</v>
      </c>
    </row>
    <row r="1236" spans="1:18" x14ac:dyDescent="0.25">
      <c r="A1236">
        <v>1235</v>
      </c>
      <c r="B1236" t="s">
        <v>22</v>
      </c>
      <c r="C1236" s="1">
        <v>0.53</v>
      </c>
      <c r="D1236" s="1">
        <v>0.85</v>
      </c>
      <c r="E1236" s="1">
        <v>0.56000000000000005</v>
      </c>
      <c r="F1236">
        <v>7.52</v>
      </c>
      <c r="G1236">
        <v>51</v>
      </c>
      <c r="H1236">
        <v>67</v>
      </c>
      <c r="I1236">
        <v>41</v>
      </c>
      <c r="J1236">
        <v>0</v>
      </c>
      <c r="K1236">
        <v>3</v>
      </c>
      <c r="L1236">
        <v>5</v>
      </c>
      <c r="M1236">
        <v>0</v>
      </c>
      <c r="N1236" s="1">
        <v>0.85</v>
      </c>
      <c r="O1236">
        <v>3</v>
      </c>
      <c r="P1236" t="s">
        <v>19</v>
      </c>
      <c r="Q1236">
        <v>0</v>
      </c>
      <c r="R1236">
        <v>0</v>
      </c>
    </row>
    <row r="1237" spans="1:18" x14ac:dyDescent="0.25">
      <c r="A1237">
        <v>1236</v>
      </c>
      <c r="B1237" t="s">
        <v>22</v>
      </c>
      <c r="C1237" s="1">
        <v>0.81</v>
      </c>
      <c r="D1237" s="1">
        <v>0.72</v>
      </c>
      <c r="E1237" s="1">
        <v>0.81</v>
      </c>
      <c r="F1237">
        <v>5.83</v>
      </c>
      <c r="G1237">
        <v>74</v>
      </c>
      <c r="H1237">
        <v>92</v>
      </c>
      <c r="I1237">
        <v>72</v>
      </c>
      <c r="J1237">
        <v>1</v>
      </c>
      <c r="K1237">
        <v>5</v>
      </c>
      <c r="L1237">
        <v>8</v>
      </c>
      <c r="M1237">
        <v>0</v>
      </c>
      <c r="N1237" s="1">
        <v>0.91</v>
      </c>
      <c r="O1237">
        <v>5</v>
      </c>
      <c r="P1237" t="s">
        <v>19</v>
      </c>
      <c r="Q1237">
        <v>0</v>
      </c>
      <c r="R1237">
        <v>0</v>
      </c>
    </row>
    <row r="1238" spans="1:18" x14ac:dyDescent="0.25">
      <c r="A1238">
        <v>1237</v>
      </c>
      <c r="B1238" t="s">
        <v>23</v>
      </c>
      <c r="C1238" s="1">
        <v>0.72</v>
      </c>
      <c r="D1238" s="1">
        <v>0.62</v>
      </c>
      <c r="E1238" s="1">
        <v>0.68</v>
      </c>
      <c r="F1238">
        <v>8.5399999999999991</v>
      </c>
      <c r="G1238">
        <v>60</v>
      </c>
      <c r="H1238">
        <v>96</v>
      </c>
      <c r="I1238">
        <v>87</v>
      </c>
      <c r="J1238">
        <v>4</v>
      </c>
      <c r="K1238">
        <v>1</v>
      </c>
      <c r="L1238">
        <v>19</v>
      </c>
      <c r="M1238">
        <v>3</v>
      </c>
      <c r="N1238" s="1">
        <v>0.8</v>
      </c>
      <c r="O1238">
        <v>1</v>
      </c>
      <c r="P1238" t="s">
        <v>19</v>
      </c>
      <c r="Q1238">
        <v>1</v>
      </c>
      <c r="R1238">
        <v>3.55</v>
      </c>
    </row>
    <row r="1239" spans="1:18" x14ac:dyDescent="0.25">
      <c r="A1239">
        <v>1238</v>
      </c>
      <c r="B1239" t="s">
        <v>22</v>
      </c>
      <c r="C1239" s="1">
        <v>0.55000000000000004</v>
      </c>
      <c r="D1239" s="1">
        <v>0.74</v>
      </c>
      <c r="E1239" s="1">
        <v>0.66</v>
      </c>
      <c r="F1239">
        <v>7.19</v>
      </c>
      <c r="G1239">
        <v>60</v>
      </c>
      <c r="H1239">
        <v>40</v>
      </c>
      <c r="I1239">
        <v>76</v>
      </c>
      <c r="J1239">
        <v>2</v>
      </c>
      <c r="K1239">
        <v>0</v>
      </c>
      <c r="L1239">
        <v>24</v>
      </c>
      <c r="M1239">
        <v>5</v>
      </c>
      <c r="N1239" s="1">
        <v>0.76</v>
      </c>
      <c r="O1239">
        <v>4</v>
      </c>
      <c r="P1239" t="s">
        <v>18</v>
      </c>
      <c r="Q1239">
        <v>0</v>
      </c>
      <c r="R1239">
        <v>0</v>
      </c>
    </row>
    <row r="1240" spans="1:18" x14ac:dyDescent="0.25">
      <c r="A1240">
        <v>1239</v>
      </c>
      <c r="B1240" t="s">
        <v>23</v>
      </c>
      <c r="C1240" s="1">
        <v>0.73</v>
      </c>
      <c r="D1240" s="1">
        <v>0.51</v>
      </c>
      <c r="E1240" s="1">
        <v>0.86</v>
      </c>
      <c r="F1240">
        <v>6.67</v>
      </c>
      <c r="G1240">
        <v>97</v>
      </c>
      <c r="H1240">
        <v>80</v>
      </c>
      <c r="I1240">
        <v>64</v>
      </c>
      <c r="J1240">
        <v>1</v>
      </c>
      <c r="K1240">
        <v>4</v>
      </c>
      <c r="L1240">
        <v>18</v>
      </c>
      <c r="M1240">
        <v>2</v>
      </c>
      <c r="N1240" s="1">
        <v>0.88</v>
      </c>
      <c r="O1240">
        <v>3</v>
      </c>
      <c r="P1240" t="s">
        <v>18</v>
      </c>
      <c r="Q1240">
        <v>0</v>
      </c>
      <c r="R1240">
        <v>0</v>
      </c>
    </row>
    <row r="1241" spans="1:18" x14ac:dyDescent="0.25">
      <c r="A1241">
        <v>1240</v>
      </c>
      <c r="B1241" t="s">
        <v>23</v>
      </c>
      <c r="C1241" s="1">
        <v>0.69</v>
      </c>
      <c r="D1241" s="1">
        <v>0.51</v>
      </c>
      <c r="E1241" s="1">
        <v>0.82</v>
      </c>
      <c r="F1241">
        <v>5.51</v>
      </c>
      <c r="G1241">
        <v>41</v>
      </c>
      <c r="H1241">
        <v>91</v>
      </c>
      <c r="I1241">
        <v>64</v>
      </c>
      <c r="J1241">
        <v>3</v>
      </c>
      <c r="K1241">
        <v>3</v>
      </c>
      <c r="L1241">
        <v>22</v>
      </c>
      <c r="M1241">
        <v>2</v>
      </c>
      <c r="N1241" s="1">
        <v>0.88</v>
      </c>
      <c r="O1241">
        <v>1</v>
      </c>
      <c r="P1241" t="s">
        <v>19</v>
      </c>
      <c r="Q1241">
        <v>0</v>
      </c>
      <c r="R1241">
        <v>0</v>
      </c>
    </row>
    <row r="1242" spans="1:18" x14ac:dyDescent="0.25">
      <c r="A1242">
        <v>1241</v>
      </c>
      <c r="B1242" t="s">
        <v>23</v>
      </c>
      <c r="C1242" s="1">
        <v>0.86</v>
      </c>
      <c r="D1242" s="1">
        <v>0.65</v>
      </c>
      <c r="E1242" s="1">
        <v>0.82</v>
      </c>
      <c r="F1242">
        <v>8.6</v>
      </c>
      <c r="G1242">
        <v>92</v>
      </c>
      <c r="H1242">
        <v>74</v>
      </c>
      <c r="I1242">
        <v>78</v>
      </c>
      <c r="J1242">
        <v>0</v>
      </c>
      <c r="K1242">
        <v>2</v>
      </c>
      <c r="L1242">
        <v>20</v>
      </c>
      <c r="M1242">
        <v>3</v>
      </c>
      <c r="N1242" s="1">
        <v>0.81</v>
      </c>
      <c r="O1242">
        <v>4</v>
      </c>
      <c r="P1242" t="s">
        <v>18</v>
      </c>
      <c r="Q1242">
        <v>0</v>
      </c>
      <c r="R1242">
        <v>0</v>
      </c>
    </row>
    <row r="1243" spans="1:18" x14ac:dyDescent="0.25">
      <c r="A1243">
        <v>1242</v>
      </c>
      <c r="B1243" t="s">
        <v>22</v>
      </c>
      <c r="C1243" s="1">
        <v>0.69</v>
      </c>
      <c r="D1243" s="1">
        <v>0.57999999999999996</v>
      </c>
      <c r="E1243" s="1">
        <v>0.79</v>
      </c>
      <c r="F1243">
        <v>9.09</v>
      </c>
      <c r="G1243">
        <v>96</v>
      </c>
      <c r="H1243">
        <v>63</v>
      </c>
      <c r="I1243">
        <v>69</v>
      </c>
      <c r="J1243">
        <v>0</v>
      </c>
      <c r="K1243">
        <v>2</v>
      </c>
      <c r="L1243">
        <v>16</v>
      </c>
      <c r="M1243">
        <v>3</v>
      </c>
      <c r="N1243" s="1">
        <v>0.78</v>
      </c>
      <c r="O1243">
        <v>1</v>
      </c>
      <c r="P1243" t="s">
        <v>18</v>
      </c>
      <c r="Q1243">
        <v>1</v>
      </c>
      <c r="R1243">
        <v>7.96</v>
      </c>
    </row>
    <row r="1244" spans="1:18" x14ac:dyDescent="0.25">
      <c r="A1244">
        <v>1243</v>
      </c>
      <c r="B1244" t="s">
        <v>23</v>
      </c>
      <c r="C1244" s="1">
        <v>0.61</v>
      </c>
      <c r="D1244" s="1">
        <v>0.77</v>
      </c>
      <c r="E1244" s="1">
        <v>0.57999999999999996</v>
      </c>
      <c r="F1244">
        <v>7.2</v>
      </c>
      <c r="G1244">
        <v>60</v>
      </c>
      <c r="H1244">
        <v>45</v>
      </c>
      <c r="I1244">
        <v>80</v>
      </c>
      <c r="J1244">
        <v>1</v>
      </c>
      <c r="K1244">
        <v>1</v>
      </c>
      <c r="L1244">
        <v>6</v>
      </c>
      <c r="M1244">
        <v>2</v>
      </c>
      <c r="N1244" s="1">
        <v>0.73</v>
      </c>
      <c r="O1244">
        <v>4</v>
      </c>
      <c r="P1244" t="s">
        <v>18</v>
      </c>
      <c r="Q1244">
        <v>0</v>
      </c>
      <c r="R1244">
        <v>0</v>
      </c>
    </row>
    <row r="1245" spans="1:18" x14ac:dyDescent="0.25">
      <c r="A1245">
        <v>1244</v>
      </c>
      <c r="B1245" t="s">
        <v>23</v>
      </c>
      <c r="C1245" s="1">
        <v>0.82</v>
      </c>
      <c r="D1245" s="1">
        <v>0.62</v>
      </c>
      <c r="E1245" s="1">
        <v>0.8</v>
      </c>
      <c r="F1245">
        <v>7.93</v>
      </c>
      <c r="G1245">
        <v>54</v>
      </c>
      <c r="H1245">
        <v>46</v>
      </c>
      <c r="I1245">
        <v>43</v>
      </c>
      <c r="J1245">
        <v>4</v>
      </c>
      <c r="K1245">
        <v>4</v>
      </c>
      <c r="L1245">
        <v>7</v>
      </c>
      <c r="M1245">
        <v>4</v>
      </c>
      <c r="N1245" s="1">
        <v>0.98</v>
      </c>
      <c r="O1245">
        <v>0</v>
      </c>
      <c r="P1245" t="s">
        <v>19</v>
      </c>
      <c r="Q1245">
        <v>0</v>
      </c>
      <c r="R1245">
        <v>0</v>
      </c>
    </row>
    <row r="1246" spans="1:18" x14ac:dyDescent="0.25">
      <c r="A1246">
        <v>1245</v>
      </c>
      <c r="B1246" t="s">
        <v>23</v>
      </c>
      <c r="C1246" s="1">
        <v>0.77</v>
      </c>
      <c r="D1246" s="1">
        <v>0.84</v>
      </c>
      <c r="E1246" s="1">
        <v>0.56999999999999995</v>
      </c>
      <c r="F1246">
        <v>6.48</v>
      </c>
      <c r="G1246">
        <v>50</v>
      </c>
      <c r="H1246">
        <v>48</v>
      </c>
      <c r="I1246">
        <v>58</v>
      </c>
      <c r="J1246">
        <v>0</v>
      </c>
      <c r="K1246">
        <v>2</v>
      </c>
      <c r="L1246">
        <v>14</v>
      </c>
      <c r="M1246">
        <v>4</v>
      </c>
      <c r="N1246" s="1">
        <v>0.82</v>
      </c>
      <c r="O1246">
        <v>4</v>
      </c>
      <c r="P1246" t="s">
        <v>19</v>
      </c>
      <c r="Q1246">
        <v>0</v>
      </c>
      <c r="R1246">
        <v>0</v>
      </c>
    </row>
    <row r="1247" spans="1:18" x14ac:dyDescent="0.25">
      <c r="A1247">
        <v>1246</v>
      </c>
      <c r="B1247" t="s">
        <v>22</v>
      </c>
      <c r="C1247" s="1">
        <v>0.56999999999999995</v>
      </c>
      <c r="D1247" s="1">
        <v>0.9</v>
      </c>
      <c r="E1247" s="1">
        <v>0.55000000000000004</v>
      </c>
      <c r="F1247">
        <v>8.18</v>
      </c>
      <c r="G1247">
        <v>49</v>
      </c>
      <c r="H1247">
        <v>76</v>
      </c>
      <c r="I1247">
        <v>66</v>
      </c>
      <c r="J1247">
        <v>1</v>
      </c>
      <c r="K1247">
        <v>2</v>
      </c>
      <c r="L1247">
        <v>5</v>
      </c>
      <c r="M1247">
        <v>4</v>
      </c>
      <c r="N1247" s="1">
        <v>0.61</v>
      </c>
      <c r="O1247">
        <v>4</v>
      </c>
      <c r="P1247" t="s">
        <v>18</v>
      </c>
      <c r="Q1247">
        <v>0</v>
      </c>
      <c r="R1247">
        <v>0</v>
      </c>
    </row>
    <row r="1248" spans="1:18" x14ac:dyDescent="0.25">
      <c r="A1248">
        <v>1247</v>
      </c>
      <c r="B1248" t="s">
        <v>22</v>
      </c>
      <c r="C1248" s="1">
        <v>0.5</v>
      </c>
      <c r="D1248" s="1">
        <v>0.62</v>
      </c>
      <c r="E1248" s="1">
        <v>0.71</v>
      </c>
      <c r="F1248">
        <v>5.55</v>
      </c>
      <c r="G1248">
        <v>57</v>
      </c>
      <c r="H1248">
        <v>55</v>
      </c>
      <c r="I1248">
        <v>91</v>
      </c>
      <c r="J1248">
        <v>1</v>
      </c>
      <c r="K1248">
        <v>3</v>
      </c>
      <c r="L1248">
        <v>0</v>
      </c>
      <c r="M1248">
        <v>4</v>
      </c>
      <c r="N1248" s="1">
        <v>0.91</v>
      </c>
      <c r="O1248">
        <v>4</v>
      </c>
      <c r="P1248" t="s">
        <v>18</v>
      </c>
      <c r="Q1248">
        <v>0</v>
      </c>
      <c r="R1248">
        <v>0</v>
      </c>
    </row>
    <row r="1249" spans="1:18" x14ac:dyDescent="0.25">
      <c r="A1249">
        <v>1248</v>
      </c>
      <c r="B1249" t="s">
        <v>22</v>
      </c>
      <c r="C1249" s="1">
        <v>0.86</v>
      </c>
      <c r="D1249" s="1">
        <v>0.8</v>
      </c>
      <c r="E1249" s="1">
        <v>0.61</v>
      </c>
      <c r="F1249">
        <v>7.6</v>
      </c>
      <c r="G1249">
        <v>62</v>
      </c>
      <c r="H1249">
        <v>73</v>
      </c>
      <c r="I1249">
        <v>86</v>
      </c>
      <c r="J1249">
        <v>0</v>
      </c>
      <c r="K1249">
        <v>2</v>
      </c>
      <c r="L1249">
        <v>8</v>
      </c>
      <c r="M1249">
        <v>3</v>
      </c>
      <c r="N1249" s="1">
        <v>0.97</v>
      </c>
      <c r="O1249">
        <v>4</v>
      </c>
      <c r="P1249" t="s">
        <v>18</v>
      </c>
      <c r="Q1249">
        <v>0</v>
      </c>
      <c r="R1249">
        <v>0</v>
      </c>
    </row>
    <row r="1250" spans="1:18" x14ac:dyDescent="0.25">
      <c r="A1250">
        <v>1249</v>
      </c>
      <c r="B1250" t="s">
        <v>22</v>
      </c>
      <c r="C1250" s="1">
        <v>0.71</v>
      </c>
      <c r="D1250" s="1">
        <v>0.7</v>
      </c>
      <c r="E1250" s="1">
        <v>0.59</v>
      </c>
      <c r="F1250">
        <v>8.27</v>
      </c>
      <c r="G1250">
        <v>70</v>
      </c>
      <c r="H1250">
        <v>74</v>
      </c>
      <c r="I1250">
        <v>78</v>
      </c>
      <c r="J1250">
        <v>1</v>
      </c>
      <c r="K1250">
        <v>0</v>
      </c>
      <c r="L1250">
        <v>6</v>
      </c>
      <c r="M1250">
        <v>1</v>
      </c>
      <c r="N1250" s="1">
        <v>0.92</v>
      </c>
      <c r="O1250">
        <v>3</v>
      </c>
      <c r="P1250" t="s">
        <v>19</v>
      </c>
      <c r="Q1250">
        <v>0</v>
      </c>
      <c r="R1250">
        <v>0</v>
      </c>
    </row>
    <row r="1251" spans="1:18" x14ac:dyDescent="0.25">
      <c r="A1251">
        <v>1250</v>
      </c>
      <c r="B1251" t="s">
        <v>22</v>
      </c>
      <c r="C1251" s="1">
        <v>0.55000000000000004</v>
      </c>
      <c r="D1251" s="1">
        <v>0.81</v>
      </c>
      <c r="E1251" s="1">
        <v>0.73</v>
      </c>
      <c r="F1251">
        <v>9.4499999999999993</v>
      </c>
      <c r="G1251">
        <v>93</v>
      </c>
      <c r="H1251">
        <v>74</v>
      </c>
      <c r="I1251">
        <v>63</v>
      </c>
      <c r="J1251">
        <v>1</v>
      </c>
      <c r="K1251">
        <v>1</v>
      </c>
      <c r="L1251">
        <v>21</v>
      </c>
      <c r="M1251">
        <v>1</v>
      </c>
      <c r="N1251" s="1">
        <v>0.66</v>
      </c>
      <c r="O1251">
        <v>2</v>
      </c>
      <c r="P1251" t="s">
        <v>18</v>
      </c>
      <c r="Q1251">
        <v>1</v>
      </c>
      <c r="R1251">
        <v>4.12</v>
      </c>
    </row>
    <row r="1252" spans="1:18" x14ac:dyDescent="0.25">
      <c r="A1252">
        <v>1251</v>
      </c>
      <c r="B1252" t="s">
        <v>23</v>
      </c>
      <c r="C1252" s="1">
        <v>0.7</v>
      </c>
      <c r="D1252" s="1">
        <v>0.83</v>
      </c>
      <c r="E1252" s="1">
        <v>0.88</v>
      </c>
      <c r="F1252">
        <v>7.14</v>
      </c>
      <c r="G1252">
        <v>94</v>
      </c>
      <c r="H1252">
        <v>59</v>
      </c>
      <c r="I1252">
        <v>89</v>
      </c>
      <c r="J1252">
        <v>3</v>
      </c>
      <c r="K1252">
        <v>5</v>
      </c>
      <c r="L1252">
        <v>19</v>
      </c>
      <c r="M1252">
        <v>2</v>
      </c>
      <c r="N1252" s="1">
        <v>0.93</v>
      </c>
      <c r="O1252">
        <v>3</v>
      </c>
      <c r="P1252" t="s">
        <v>19</v>
      </c>
      <c r="Q1252">
        <v>0</v>
      </c>
      <c r="R1252">
        <v>0</v>
      </c>
    </row>
    <row r="1253" spans="1:18" x14ac:dyDescent="0.25">
      <c r="A1253">
        <v>1252</v>
      </c>
      <c r="B1253" t="s">
        <v>22</v>
      </c>
      <c r="C1253" s="1">
        <v>0.81</v>
      </c>
      <c r="D1253" s="1">
        <v>0.56999999999999995</v>
      </c>
      <c r="E1253" s="1">
        <v>0.89</v>
      </c>
      <c r="F1253">
        <v>8.7899999999999991</v>
      </c>
      <c r="G1253">
        <v>95</v>
      </c>
      <c r="H1253">
        <v>97</v>
      </c>
      <c r="I1253">
        <v>76</v>
      </c>
      <c r="J1253">
        <v>1</v>
      </c>
      <c r="K1253">
        <v>2</v>
      </c>
      <c r="L1253">
        <v>18</v>
      </c>
      <c r="M1253">
        <v>1</v>
      </c>
      <c r="N1253" s="1">
        <v>0.63</v>
      </c>
      <c r="O1253">
        <v>3</v>
      </c>
      <c r="P1253" t="s">
        <v>19</v>
      </c>
      <c r="Q1253">
        <v>0</v>
      </c>
      <c r="R1253">
        <v>0</v>
      </c>
    </row>
    <row r="1254" spans="1:18" x14ac:dyDescent="0.25">
      <c r="A1254">
        <v>1253</v>
      </c>
      <c r="B1254" t="s">
        <v>22</v>
      </c>
      <c r="C1254" s="1">
        <v>0.84</v>
      </c>
      <c r="D1254" s="1">
        <v>0.9</v>
      </c>
      <c r="E1254" s="1">
        <v>0.7</v>
      </c>
      <c r="F1254">
        <v>8.07</v>
      </c>
      <c r="G1254">
        <v>65</v>
      </c>
      <c r="H1254">
        <v>62</v>
      </c>
      <c r="I1254">
        <v>92</v>
      </c>
      <c r="J1254">
        <v>1</v>
      </c>
      <c r="K1254">
        <v>3</v>
      </c>
      <c r="L1254">
        <v>3</v>
      </c>
      <c r="M1254">
        <v>4</v>
      </c>
      <c r="N1254" s="1">
        <v>0.82</v>
      </c>
      <c r="O1254">
        <v>0</v>
      </c>
      <c r="P1254" t="s">
        <v>19</v>
      </c>
      <c r="Q1254">
        <v>1</v>
      </c>
      <c r="R1254">
        <v>3.84</v>
      </c>
    </row>
    <row r="1255" spans="1:18" x14ac:dyDescent="0.25">
      <c r="A1255">
        <v>1254</v>
      </c>
      <c r="B1255" t="s">
        <v>22</v>
      </c>
      <c r="C1255" s="1">
        <v>0.64</v>
      </c>
      <c r="D1255" s="1">
        <v>0.51</v>
      </c>
      <c r="E1255" s="1">
        <v>0.81</v>
      </c>
      <c r="F1255">
        <v>9.49</v>
      </c>
      <c r="G1255">
        <v>92</v>
      </c>
      <c r="H1255">
        <v>99</v>
      </c>
      <c r="I1255">
        <v>64</v>
      </c>
      <c r="J1255">
        <v>4</v>
      </c>
      <c r="K1255">
        <v>5</v>
      </c>
      <c r="L1255">
        <v>0</v>
      </c>
      <c r="M1255">
        <v>3</v>
      </c>
      <c r="N1255" s="1">
        <v>0.79</v>
      </c>
      <c r="O1255">
        <v>4</v>
      </c>
      <c r="P1255" t="s">
        <v>18</v>
      </c>
      <c r="Q1255">
        <v>0</v>
      </c>
      <c r="R1255">
        <v>0</v>
      </c>
    </row>
    <row r="1256" spans="1:18" x14ac:dyDescent="0.25">
      <c r="A1256">
        <v>1255</v>
      </c>
      <c r="B1256" t="s">
        <v>23</v>
      </c>
      <c r="C1256" s="1">
        <v>0.54</v>
      </c>
      <c r="D1256" s="1">
        <v>0.87</v>
      </c>
      <c r="E1256" s="1">
        <v>0.79</v>
      </c>
      <c r="F1256">
        <v>7.21</v>
      </c>
      <c r="G1256">
        <v>41</v>
      </c>
      <c r="H1256">
        <v>81</v>
      </c>
      <c r="I1256">
        <v>68</v>
      </c>
      <c r="J1256">
        <v>0</v>
      </c>
      <c r="K1256">
        <v>0</v>
      </c>
      <c r="L1256">
        <v>8</v>
      </c>
      <c r="M1256">
        <v>4</v>
      </c>
      <c r="N1256" s="1">
        <v>0.81</v>
      </c>
      <c r="O1256">
        <v>3</v>
      </c>
      <c r="P1256" t="s">
        <v>18</v>
      </c>
      <c r="Q1256">
        <v>0</v>
      </c>
      <c r="R1256">
        <v>0</v>
      </c>
    </row>
    <row r="1257" spans="1:18" x14ac:dyDescent="0.25">
      <c r="A1257">
        <v>1256</v>
      </c>
      <c r="B1257" t="s">
        <v>22</v>
      </c>
      <c r="C1257" s="1">
        <v>0.95</v>
      </c>
      <c r="D1257" s="1">
        <v>0.81</v>
      </c>
      <c r="E1257" s="1">
        <v>0.8</v>
      </c>
      <c r="F1257">
        <v>6.87</v>
      </c>
      <c r="G1257">
        <v>78</v>
      </c>
      <c r="H1257">
        <v>93</v>
      </c>
      <c r="I1257">
        <v>70</v>
      </c>
      <c r="J1257">
        <v>4</v>
      </c>
      <c r="K1257">
        <v>5</v>
      </c>
      <c r="L1257">
        <v>1</v>
      </c>
      <c r="M1257">
        <v>0</v>
      </c>
      <c r="N1257" s="1">
        <v>0.88</v>
      </c>
      <c r="O1257">
        <v>1</v>
      </c>
      <c r="P1257" t="s">
        <v>19</v>
      </c>
      <c r="Q1257">
        <v>0</v>
      </c>
      <c r="R1257">
        <v>0</v>
      </c>
    </row>
    <row r="1258" spans="1:18" x14ac:dyDescent="0.25">
      <c r="A1258">
        <v>1257</v>
      </c>
      <c r="B1258" t="s">
        <v>22</v>
      </c>
      <c r="C1258" s="1">
        <v>0.55000000000000004</v>
      </c>
      <c r="D1258" s="1">
        <v>0.89</v>
      </c>
      <c r="E1258" s="1">
        <v>0.68</v>
      </c>
      <c r="F1258">
        <v>9.31</v>
      </c>
      <c r="G1258">
        <v>46</v>
      </c>
      <c r="H1258">
        <v>74</v>
      </c>
      <c r="I1258">
        <v>84</v>
      </c>
      <c r="J1258">
        <v>2</v>
      </c>
      <c r="K1258">
        <v>2</v>
      </c>
      <c r="L1258">
        <v>15</v>
      </c>
      <c r="M1258">
        <v>3</v>
      </c>
      <c r="N1258" s="1">
        <v>0.96</v>
      </c>
      <c r="O1258">
        <v>4</v>
      </c>
      <c r="P1258" t="s">
        <v>18</v>
      </c>
      <c r="Q1258">
        <v>0</v>
      </c>
      <c r="R1258">
        <v>0</v>
      </c>
    </row>
    <row r="1259" spans="1:18" x14ac:dyDescent="0.25">
      <c r="A1259">
        <v>1258</v>
      </c>
      <c r="B1259" t="s">
        <v>23</v>
      </c>
      <c r="C1259" s="1">
        <v>0.74</v>
      </c>
      <c r="D1259" s="1">
        <v>0.77</v>
      </c>
      <c r="E1259" s="1">
        <v>0.68</v>
      </c>
      <c r="F1259">
        <v>5.71</v>
      </c>
      <c r="G1259">
        <v>63</v>
      </c>
      <c r="H1259">
        <v>86</v>
      </c>
      <c r="I1259">
        <v>74</v>
      </c>
      <c r="J1259">
        <v>4</v>
      </c>
      <c r="K1259">
        <v>1</v>
      </c>
      <c r="L1259">
        <v>1</v>
      </c>
      <c r="M1259">
        <v>0</v>
      </c>
      <c r="N1259" s="1">
        <v>0.62</v>
      </c>
      <c r="O1259">
        <v>0</v>
      </c>
      <c r="P1259" t="s">
        <v>18</v>
      </c>
      <c r="Q1259">
        <v>0</v>
      </c>
      <c r="R1259">
        <v>0</v>
      </c>
    </row>
    <row r="1260" spans="1:18" x14ac:dyDescent="0.25">
      <c r="A1260">
        <v>1259</v>
      </c>
      <c r="B1260" t="s">
        <v>22</v>
      </c>
      <c r="C1260" s="1">
        <v>0.95</v>
      </c>
      <c r="D1260" s="1">
        <v>0.86</v>
      </c>
      <c r="E1260" s="1">
        <v>0.68</v>
      </c>
      <c r="F1260">
        <v>6.09</v>
      </c>
      <c r="G1260">
        <v>78</v>
      </c>
      <c r="H1260">
        <v>85</v>
      </c>
      <c r="I1260">
        <v>67</v>
      </c>
      <c r="J1260">
        <v>2</v>
      </c>
      <c r="K1260">
        <v>1</v>
      </c>
      <c r="L1260">
        <v>2</v>
      </c>
      <c r="M1260">
        <v>0</v>
      </c>
      <c r="N1260" s="1">
        <v>0.81</v>
      </c>
      <c r="O1260">
        <v>5</v>
      </c>
      <c r="P1260" t="s">
        <v>18</v>
      </c>
      <c r="Q1260">
        <v>0</v>
      </c>
      <c r="R1260">
        <v>0</v>
      </c>
    </row>
    <row r="1261" spans="1:18" x14ac:dyDescent="0.25">
      <c r="A1261">
        <v>1260</v>
      </c>
      <c r="B1261" t="s">
        <v>23</v>
      </c>
      <c r="C1261" s="1">
        <v>0.89</v>
      </c>
      <c r="D1261" s="1">
        <v>0.9</v>
      </c>
      <c r="E1261" s="1">
        <v>0.79</v>
      </c>
      <c r="F1261">
        <v>5.85</v>
      </c>
      <c r="G1261">
        <v>71</v>
      </c>
      <c r="H1261">
        <v>62</v>
      </c>
      <c r="I1261">
        <v>77</v>
      </c>
      <c r="J1261">
        <v>2</v>
      </c>
      <c r="K1261">
        <v>1</v>
      </c>
      <c r="L1261">
        <v>13</v>
      </c>
      <c r="M1261">
        <v>2</v>
      </c>
      <c r="N1261" s="1">
        <v>0.79</v>
      </c>
      <c r="O1261">
        <v>5</v>
      </c>
      <c r="P1261" t="s">
        <v>19</v>
      </c>
      <c r="Q1261">
        <v>0</v>
      </c>
      <c r="R1261">
        <v>0</v>
      </c>
    </row>
    <row r="1262" spans="1:18" x14ac:dyDescent="0.25">
      <c r="A1262">
        <v>1261</v>
      </c>
      <c r="B1262" t="s">
        <v>23</v>
      </c>
      <c r="C1262" s="1">
        <v>0.78</v>
      </c>
      <c r="D1262" s="1">
        <v>0.5</v>
      </c>
      <c r="E1262" s="1">
        <v>0.57999999999999996</v>
      </c>
      <c r="F1262">
        <v>9.1300000000000008</v>
      </c>
      <c r="G1262">
        <v>65</v>
      </c>
      <c r="H1262">
        <v>43</v>
      </c>
      <c r="I1262">
        <v>97</v>
      </c>
      <c r="J1262">
        <v>4</v>
      </c>
      <c r="K1262">
        <v>2</v>
      </c>
      <c r="L1262">
        <v>12</v>
      </c>
      <c r="M1262">
        <v>0</v>
      </c>
      <c r="N1262" s="1">
        <v>0.84</v>
      </c>
      <c r="O1262">
        <v>0</v>
      </c>
      <c r="P1262" t="s">
        <v>18</v>
      </c>
      <c r="Q1262">
        <v>0</v>
      </c>
      <c r="R1262">
        <v>0</v>
      </c>
    </row>
    <row r="1263" spans="1:18" x14ac:dyDescent="0.25">
      <c r="A1263">
        <v>1262</v>
      </c>
      <c r="B1263" t="s">
        <v>23</v>
      </c>
      <c r="C1263" s="1">
        <v>0.56000000000000005</v>
      </c>
      <c r="D1263" s="1">
        <v>0.9</v>
      </c>
      <c r="E1263" s="1">
        <v>0.69</v>
      </c>
      <c r="F1263">
        <v>5.55</v>
      </c>
      <c r="G1263">
        <v>62</v>
      </c>
      <c r="H1263">
        <v>49</v>
      </c>
      <c r="I1263">
        <v>83</v>
      </c>
      <c r="J1263">
        <v>3</v>
      </c>
      <c r="K1263">
        <v>0</v>
      </c>
      <c r="L1263">
        <v>16</v>
      </c>
      <c r="M1263">
        <v>1</v>
      </c>
      <c r="N1263" s="1">
        <v>0.93</v>
      </c>
      <c r="O1263">
        <v>1</v>
      </c>
      <c r="P1263" t="s">
        <v>18</v>
      </c>
      <c r="Q1263">
        <v>0</v>
      </c>
      <c r="R1263">
        <v>0</v>
      </c>
    </row>
    <row r="1264" spans="1:18" x14ac:dyDescent="0.25">
      <c r="A1264">
        <v>1263</v>
      </c>
      <c r="B1264" t="s">
        <v>23</v>
      </c>
      <c r="C1264" s="1">
        <v>0.89</v>
      </c>
      <c r="D1264" s="1">
        <v>0.59</v>
      </c>
      <c r="E1264" s="1">
        <v>0.86</v>
      </c>
      <c r="F1264">
        <v>9.2100000000000009</v>
      </c>
      <c r="G1264">
        <v>53</v>
      </c>
      <c r="H1264">
        <v>82</v>
      </c>
      <c r="I1264">
        <v>92</v>
      </c>
      <c r="J1264">
        <v>4</v>
      </c>
      <c r="K1264">
        <v>4</v>
      </c>
      <c r="L1264">
        <v>9</v>
      </c>
      <c r="M1264">
        <v>1</v>
      </c>
      <c r="N1264" s="1">
        <v>0.88</v>
      </c>
      <c r="O1264">
        <v>5</v>
      </c>
      <c r="P1264" t="s">
        <v>19</v>
      </c>
      <c r="Q1264">
        <v>0</v>
      </c>
      <c r="R1264">
        <v>0</v>
      </c>
    </row>
    <row r="1265" spans="1:18" x14ac:dyDescent="0.25">
      <c r="A1265">
        <v>1264</v>
      </c>
      <c r="B1265" t="s">
        <v>23</v>
      </c>
      <c r="C1265" s="1">
        <v>0.62</v>
      </c>
      <c r="D1265" s="1">
        <v>0.53</v>
      </c>
      <c r="E1265" s="1">
        <v>0.72</v>
      </c>
      <c r="F1265">
        <v>7.44</v>
      </c>
      <c r="G1265">
        <v>68</v>
      </c>
      <c r="H1265">
        <v>50</v>
      </c>
      <c r="I1265">
        <v>89</v>
      </c>
      <c r="J1265">
        <v>0</v>
      </c>
      <c r="K1265">
        <v>5</v>
      </c>
      <c r="L1265">
        <v>2</v>
      </c>
      <c r="M1265">
        <v>0</v>
      </c>
      <c r="N1265" s="1">
        <v>0.69</v>
      </c>
      <c r="O1265">
        <v>0</v>
      </c>
      <c r="P1265" t="s">
        <v>19</v>
      </c>
      <c r="Q1265">
        <v>0</v>
      </c>
      <c r="R1265">
        <v>0</v>
      </c>
    </row>
    <row r="1266" spans="1:18" x14ac:dyDescent="0.25">
      <c r="A1266">
        <v>1265</v>
      </c>
      <c r="B1266" t="s">
        <v>22</v>
      </c>
      <c r="C1266" s="1">
        <v>0.87</v>
      </c>
      <c r="D1266" s="1">
        <v>0.84</v>
      </c>
      <c r="E1266" s="1">
        <v>0.68</v>
      </c>
      <c r="F1266">
        <v>5.52</v>
      </c>
      <c r="G1266">
        <v>64</v>
      </c>
      <c r="H1266">
        <v>79</v>
      </c>
      <c r="I1266">
        <v>89</v>
      </c>
      <c r="J1266">
        <v>4</v>
      </c>
      <c r="K1266">
        <v>1</v>
      </c>
      <c r="L1266">
        <v>3</v>
      </c>
      <c r="M1266">
        <v>2</v>
      </c>
      <c r="N1266" s="1">
        <v>0.98</v>
      </c>
      <c r="O1266">
        <v>5</v>
      </c>
      <c r="P1266" t="s">
        <v>19</v>
      </c>
      <c r="Q1266">
        <v>0</v>
      </c>
      <c r="R1266">
        <v>0</v>
      </c>
    </row>
    <row r="1267" spans="1:18" x14ac:dyDescent="0.25">
      <c r="A1267">
        <v>1266</v>
      </c>
      <c r="B1267" t="s">
        <v>23</v>
      </c>
      <c r="C1267" s="1">
        <v>0.67</v>
      </c>
      <c r="D1267" s="1">
        <v>0.59</v>
      </c>
      <c r="E1267" s="1">
        <v>0.55000000000000004</v>
      </c>
      <c r="F1267">
        <v>7.23</v>
      </c>
      <c r="G1267">
        <v>95</v>
      </c>
      <c r="H1267">
        <v>94</v>
      </c>
      <c r="I1267">
        <v>43</v>
      </c>
      <c r="J1267">
        <v>3</v>
      </c>
      <c r="K1267">
        <v>0</v>
      </c>
      <c r="L1267">
        <v>24</v>
      </c>
      <c r="M1267">
        <v>0</v>
      </c>
      <c r="N1267" s="1">
        <v>0.96</v>
      </c>
      <c r="O1267">
        <v>4</v>
      </c>
      <c r="P1267" t="s">
        <v>18</v>
      </c>
      <c r="Q1267">
        <v>0</v>
      </c>
      <c r="R1267">
        <v>0</v>
      </c>
    </row>
    <row r="1268" spans="1:18" x14ac:dyDescent="0.25">
      <c r="A1268">
        <v>1267</v>
      </c>
      <c r="B1268" t="s">
        <v>23</v>
      </c>
      <c r="C1268" s="1">
        <v>0.51</v>
      </c>
      <c r="D1268" s="1">
        <v>0.6</v>
      </c>
      <c r="E1268" s="1">
        <v>0.74</v>
      </c>
      <c r="F1268">
        <v>6.3</v>
      </c>
      <c r="G1268">
        <v>70</v>
      </c>
      <c r="H1268">
        <v>94</v>
      </c>
      <c r="I1268">
        <v>67</v>
      </c>
      <c r="J1268">
        <v>4</v>
      </c>
      <c r="K1268">
        <v>3</v>
      </c>
      <c r="L1268">
        <v>4</v>
      </c>
      <c r="M1268">
        <v>3</v>
      </c>
      <c r="N1268" s="1">
        <v>0.99</v>
      </c>
      <c r="O1268">
        <v>2</v>
      </c>
      <c r="P1268" t="s">
        <v>18</v>
      </c>
      <c r="Q1268">
        <v>0</v>
      </c>
      <c r="R1268">
        <v>0</v>
      </c>
    </row>
    <row r="1269" spans="1:18" x14ac:dyDescent="0.25">
      <c r="A1269">
        <v>1268</v>
      </c>
      <c r="B1269" t="s">
        <v>22</v>
      </c>
      <c r="C1269" s="1">
        <v>0.56999999999999995</v>
      </c>
      <c r="D1269" s="1">
        <v>0.63</v>
      </c>
      <c r="E1269" s="1">
        <v>0.64</v>
      </c>
      <c r="F1269">
        <v>8.18</v>
      </c>
      <c r="G1269">
        <v>41</v>
      </c>
      <c r="H1269">
        <v>48</v>
      </c>
      <c r="I1269">
        <v>91</v>
      </c>
      <c r="J1269">
        <v>3</v>
      </c>
      <c r="K1269">
        <v>3</v>
      </c>
      <c r="L1269">
        <v>10</v>
      </c>
      <c r="M1269">
        <v>3</v>
      </c>
      <c r="N1269" s="1">
        <v>0.79</v>
      </c>
      <c r="O1269">
        <v>2</v>
      </c>
      <c r="P1269" t="s">
        <v>18</v>
      </c>
      <c r="Q1269">
        <v>0</v>
      </c>
      <c r="R1269">
        <v>0</v>
      </c>
    </row>
    <row r="1270" spans="1:18" x14ac:dyDescent="0.25">
      <c r="A1270">
        <v>1269</v>
      </c>
      <c r="B1270" t="s">
        <v>23</v>
      </c>
      <c r="C1270" s="1">
        <v>0.6</v>
      </c>
      <c r="D1270" s="1">
        <v>0.87</v>
      </c>
      <c r="E1270" s="1">
        <v>0.64</v>
      </c>
      <c r="F1270">
        <v>8.42</v>
      </c>
      <c r="G1270">
        <v>41</v>
      </c>
      <c r="H1270">
        <v>79</v>
      </c>
      <c r="I1270">
        <v>70</v>
      </c>
      <c r="J1270">
        <v>0</v>
      </c>
      <c r="K1270">
        <v>0</v>
      </c>
      <c r="L1270">
        <v>5</v>
      </c>
      <c r="M1270">
        <v>3</v>
      </c>
      <c r="N1270" s="1">
        <v>0.97</v>
      </c>
      <c r="O1270">
        <v>3</v>
      </c>
      <c r="P1270" t="s">
        <v>19</v>
      </c>
      <c r="Q1270">
        <v>0</v>
      </c>
      <c r="R1270">
        <v>0</v>
      </c>
    </row>
    <row r="1271" spans="1:18" x14ac:dyDescent="0.25">
      <c r="A1271">
        <v>1270</v>
      </c>
      <c r="B1271" t="s">
        <v>22</v>
      </c>
      <c r="C1271" s="1">
        <v>0.82</v>
      </c>
      <c r="D1271" s="1">
        <v>0.61</v>
      </c>
      <c r="E1271" s="1">
        <v>0.78</v>
      </c>
      <c r="F1271">
        <v>7.6</v>
      </c>
      <c r="G1271">
        <v>62</v>
      </c>
      <c r="H1271">
        <v>51</v>
      </c>
      <c r="I1271">
        <v>62</v>
      </c>
      <c r="J1271">
        <v>1</v>
      </c>
      <c r="K1271">
        <v>3</v>
      </c>
      <c r="L1271">
        <v>0</v>
      </c>
      <c r="M1271">
        <v>3</v>
      </c>
      <c r="N1271" s="1">
        <v>0.82</v>
      </c>
      <c r="O1271">
        <v>0</v>
      </c>
      <c r="P1271" t="s">
        <v>18</v>
      </c>
      <c r="Q1271">
        <v>0</v>
      </c>
      <c r="R1271">
        <v>0</v>
      </c>
    </row>
    <row r="1272" spans="1:18" x14ac:dyDescent="0.25">
      <c r="A1272">
        <v>1271</v>
      </c>
      <c r="B1272" t="s">
        <v>22</v>
      </c>
      <c r="C1272" s="1">
        <v>0.87</v>
      </c>
      <c r="D1272" s="1">
        <v>0.94</v>
      </c>
      <c r="E1272" s="1">
        <v>0.88</v>
      </c>
      <c r="F1272">
        <v>5.67</v>
      </c>
      <c r="G1272">
        <v>97</v>
      </c>
      <c r="H1272">
        <v>56</v>
      </c>
      <c r="I1272">
        <v>53</v>
      </c>
      <c r="J1272">
        <v>3</v>
      </c>
      <c r="K1272">
        <v>3</v>
      </c>
      <c r="L1272">
        <v>18</v>
      </c>
      <c r="M1272">
        <v>0</v>
      </c>
      <c r="N1272" s="1">
        <v>0.7</v>
      </c>
      <c r="O1272">
        <v>4</v>
      </c>
      <c r="P1272" t="s">
        <v>19</v>
      </c>
      <c r="Q1272">
        <v>0</v>
      </c>
      <c r="R1272">
        <v>0</v>
      </c>
    </row>
    <row r="1273" spans="1:18" x14ac:dyDescent="0.25">
      <c r="A1273">
        <v>1272</v>
      </c>
      <c r="B1273" t="s">
        <v>22</v>
      </c>
      <c r="C1273" s="1">
        <v>0.76</v>
      </c>
      <c r="D1273" s="1">
        <v>0.66</v>
      </c>
      <c r="E1273" s="1">
        <v>0.82</v>
      </c>
      <c r="F1273">
        <v>8.32</v>
      </c>
      <c r="G1273">
        <v>86</v>
      </c>
      <c r="H1273">
        <v>71</v>
      </c>
      <c r="I1273">
        <v>67</v>
      </c>
      <c r="J1273">
        <v>3</v>
      </c>
      <c r="K1273">
        <v>1</v>
      </c>
      <c r="L1273">
        <v>6</v>
      </c>
      <c r="M1273">
        <v>4</v>
      </c>
      <c r="N1273" s="1">
        <v>0.67</v>
      </c>
      <c r="O1273">
        <v>1</v>
      </c>
      <c r="P1273" t="s">
        <v>18</v>
      </c>
      <c r="Q1273">
        <v>1</v>
      </c>
      <c r="R1273">
        <v>14.46</v>
      </c>
    </row>
    <row r="1274" spans="1:18" x14ac:dyDescent="0.25">
      <c r="A1274">
        <v>1273</v>
      </c>
      <c r="B1274" t="s">
        <v>23</v>
      </c>
      <c r="C1274" s="1">
        <v>0.69</v>
      </c>
      <c r="D1274" s="1">
        <v>0.65</v>
      </c>
      <c r="E1274" s="1">
        <v>0.81</v>
      </c>
      <c r="F1274">
        <v>9.1199999999999992</v>
      </c>
      <c r="G1274">
        <v>50</v>
      </c>
      <c r="H1274">
        <v>62</v>
      </c>
      <c r="I1274">
        <v>53</v>
      </c>
      <c r="J1274">
        <v>3</v>
      </c>
      <c r="K1274">
        <v>2</v>
      </c>
      <c r="L1274">
        <v>22</v>
      </c>
      <c r="M1274">
        <v>4</v>
      </c>
      <c r="N1274" s="1">
        <v>0.88</v>
      </c>
      <c r="O1274">
        <v>1</v>
      </c>
      <c r="P1274" t="s">
        <v>18</v>
      </c>
      <c r="Q1274">
        <v>0</v>
      </c>
      <c r="R1274">
        <v>0</v>
      </c>
    </row>
    <row r="1275" spans="1:18" x14ac:dyDescent="0.25">
      <c r="A1275">
        <v>1274</v>
      </c>
      <c r="B1275" t="s">
        <v>23</v>
      </c>
      <c r="C1275" s="1">
        <v>0.61</v>
      </c>
      <c r="D1275" s="1">
        <v>0.84</v>
      </c>
      <c r="E1275" s="1">
        <v>0.55000000000000004</v>
      </c>
      <c r="F1275">
        <v>8.6</v>
      </c>
      <c r="G1275">
        <v>68</v>
      </c>
      <c r="H1275">
        <v>54</v>
      </c>
      <c r="I1275">
        <v>40</v>
      </c>
      <c r="J1275">
        <v>0</v>
      </c>
      <c r="K1275">
        <v>2</v>
      </c>
      <c r="L1275">
        <v>9</v>
      </c>
      <c r="M1275">
        <v>5</v>
      </c>
      <c r="N1275" s="1">
        <v>0.95</v>
      </c>
      <c r="O1275">
        <v>4</v>
      </c>
      <c r="P1275" t="s">
        <v>18</v>
      </c>
      <c r="Q1275">
        <v>0</v>
      </c>
      <c r="R1275">
        <v>0</v>
      </c>
    </row>
    <row r="1276" spans="1:18" x14ac:dyDescent="0.25">
      <c r="A1276">
        <v>1275</v>
      </c>
      <c r="B1276" t="s">
        <v>23</v>
      </c>
      <c r="C1276" s="1">
        <v>0.92</v>
      </c>
      <c r="D1276" s="1">
        <v>0.51</v>
      </c>
      <c r="E1276" s="1">
        <v>0.87</v>
      </c>
      <c r="F1276">
        <v>9.07</v>
      </c>
      <c r="G1276">
        <v>81</v>
      </c>
      <c r="H1276">
        <v>90</v>
      </c>
      <c r="I1276">
        <v>82</v>
      </c>
      <c r="J1276">
        <v>2</v>
      </c>
      <c r="K1276">
        <v>2</v>
      </c>
      <c r="L1276">
        <v>11</v>
      </c>
      <c r="M1276">
        <v>3</v>
      </c>
      <c r="N1276" s="1">
        <v>0.84</v>
      </c>
      <c r="O1276">
        <v>4</v>
      </c>
      <c r="P1276" t="s">
        <v>18</v>
      </c>
      <c r="Q1276">
        <v>0</v>
      </c>
      <c r="R1276">
        <v>0</v>
      </c>
    </row>
    <row r="1277" spans="1:18" x14ac:dyDescent="0.25">
      <c r="A1277">
        <v>1276</v>
      </c>
      <c r="B1277" t="s">
        <v>22</v>
      </c>
      <c r="C1277" s="1">
        <v>0.8</v>
      </c>
      <c r="D1277" s="1">
        <v>0.6</v>
      </c>
      <c r="E1277" s="1">
        <v>0.57999999999999996</v>
      </c>
      <c r="F1277">
        <v>6.36</v>
      </c>
      <c r="G1277">
        <v>74</v>
      </c>
      <c r="H1277">
        <v>67</v>
      </c>
      <c r="I1277">
        <v>71</v>
      </c>
      <c r="J1277">
        <v>3</v>
      </c>
      <c r="K1277">
        <v>2</v>
      </c>
      <c r="L1277">
        <v>11</v>
      </c>
      <c r="M1277">
        <v>5</v>
      </c>
      <c r="N1277" s="1">
        <v>0.98</v>
      </c>
      <c r="O1277">
        <v>1</v>
      </c>
      <c r="P1277" t="s">
        <v>18</v>
      </c>
      <c r="Q1277">
        <v>0</v>
      </c>
      <c r="R1277">
        <v>0</v>
      </c>
    </row>
    <row r="1278" spans="1:18" x14ac:dyDescent="0.25">
      <c r="A1278">
        <v>1277</v>
      </c>
      <c r="B1278" t="s">
        <v>23</v>
      </c>
      <c r="C1278" s="1">
        <v>0.76</v>
      </c>
      <c r="D1278" s="1">
        <v>0.9</v>
      </c>
      <c r="E1278" s="1">
        <v>0.61</v>
      </c>
      <c r="F1278">
        <v>9.32</v>
      </c>
      <c r="G1278">
        <v>88</v>
      </c>
      <c r="H1278">
        <v>91</v>
      </c>
      <c r="I1278">
        <v>93</v>
      </c>
      <c r="J1278">
        <v>0</v>
      </c>
      <c r="K1278">
        <v>0</v>
      </c>
      <c r="L1278">
        <v>0</v>
      </c>
      <c r="M1278">
        <v>5</v>
      </c>
      <c r="N1278" s="1">
        <v>0.93</v>
      </c>
      <c r="O1278">
        <v>0</v>
      </c>
      <c r="P1278" t="s">
        <v>19</v>
      </c>
      <c r="Q1278">
        <v>1</v>
      </c>
      <c r="R1278">
        <v>3.95</v>
      </c>
    </row>
    <row r="1279" spans="1:18" x14ac:dyDescent="0.25">
      <c r="A1279">
        <v>1278</v>
      </c>
      <c r="B1279" t="s">
        <v>23</v>
      </c>
      <c r="C1279" s="1">
        <v>0.81</v>
      </c>
      <c r="D1279" s="1">
        <v>0.52</v>
      </c>
      <c r="E1279" s="1">
        <v>0.63</v>
      </c>
      <c r="F1279">
        <v>6.89</v>
      </c>
      <c r="G1279">
        <v>48</v>
      </c>
      <c r="H1279">
        <v>77</v>
      </c>
      <c r="I1279">
        <v>98</v>
      </c>
      <c r="J1279">
        <v>1</v>
      </c>
      <c r="K1279">
        <v>1</v>
      </c>
      <c r="L1279">
        <v>8</v>
      </c>
      <c r="M1279">
        <v>2</v>
      </c>
      <c r="N1279" s="1">
        <v>0.91</v>
      </c>
      <c r="O1279">
        <v>5</v>
      </c>
      <c r="P1279" t="s">
        <v>18</v>
      </c>
      <c r="Q1279">
        <v>0</v>
      </c>
      <c r="R1279">
        <v>0</v>
      </c>
    </row>
    <row r="1280" spans="1:18" x14ac:dyDescent="0.25">
      <c r="A1280">
        <v>1279</v>
      </c>
      <c r="B1280" t="s">
        <v>23</v>
      </c>
      <c r="C1280" s="1">
        <v>0.59</v>
      </c>
      <c r="D1280" s="1">
        <v>0.78</v>
      </c>
      <c r="E1280" s="1">
        <v>0.7</v>
      </c>
      <c r="F1280">
        <v>5.56</v>
      </c>
      <c r="G1280">
        <v>71</v>
      </c>
      <c r="H1280">
        <v>44</v>
      </c>
      <c r="I1280">
        <v>80</v>
      </c>
      <c r="J1280">
        <v>3</v>
      </c>
      <c r="K1280">
        <v>0</v>
      </c>
      <c r="L1280">
        <v>16</v>
      </c>
      <c r="M1280">
        <v>2</v>
      </c>
      <c r="N1280" s="1">
        <v>0.82</v>
      </c>
      <c r="O1280">
        <v>3</v>
      </c>
      <c r="P1280" t="s">
        <v>18</v>
      </c>
      <c r="Q1280">
        <v>0</v>
      </c>
      <c r="R1280">
        <v>0</v>
      </c>
    </row>
    <row r="1281" spans="1:18" x14ac:dyDescent="0.25">
      <c r="A1281">
        <v>1280</v>
      </c>
      <c r="B1281" t="s">
        <v>22</v>
      </c>
      <c r="C1281" s="1">
        <v>0.52</v>
      </c>
      <c r="D1281" s="1">
        <v>0.67</v>
      </c>
      <c r="E1281" s="1">
        <v>0.59</v>
      </c>
      <c r="F1281">
        <v>9.1300000000000008</v>
      </c>
      <c r="G1281">
        <v>69</v>
      </c>
      <c r="H1281">
        <v>79</v>
      </c>
      <c r="I1281">
        <v>57</v>
      </c>
      <c r="J1281">
        <v>2</v>
      </c>
      <c r="K1281">
        <v>5</v>
      </c>
      <c r="L1281">
        <v>22</v>
      </c>
      <c r="M1281">
        <v>0</v>
      </c>
      <c r="N1281" s="1">
        <v>0.8</v>
      </c>
      <c r="O1281">
        <v>3</v>
      </c>
      <c r="P1281" t="s">
        <v>19</v>
      </c>
      <c r="Q1281">
        <v>0</v>
      </c>
      <c r="R1281">
        <v>0</v>
      </c>
    </row>
    <row r="1282" spans="1:18" x14ac:dyDescent="0.25">
      <c r="A1282">
        <v>1281</v>
      </c>
      <c r="B1282" t="s">
        <v>22</v>
      </c>
      <c r="C1282" s="1">
        <v>0.94</v>
      </c>
      <c r="D1282" s="1">
        <v>0.69</v>
      </c>
      <c r="E1282" s="1">
        <v>0.88</v>
      </c>
      <c r="F1282">
        <v>9.5500000000000007</v>
      </c>
      <c r="G1282">
        <v>54</v>
      </c>
      <c r="H1282">
        <v>57</v>
      </c>
      <c r="I1282">
        <v>99</v>
      </c>
      <c r="J1282">
        <v>0</v>
      </c>
      <c r="K1282">
        <v>5</v>
      </c>
      <c r="L1282">
        <v>11</v>
      </c>
      <c r="M1282">
        <v>4</v>
      </c>
      <c r="N1282" s="1">
        <v>0.78</v>
      </c>
      <c r="O1282">
        <v>3</v>
      </c>
      <c r="P1282" t="s">
        <v>18</v>
      </c>
      <c r="Q1282">
        <v>0</v>
      </c>
      <c r="R1282">
        <v>0</v>
      </c>
    </row>
    <row r="1283" spans="1:18" x14ac:dyDescent="0.25">
      <c r="A1283">
        <v>1282</v>
      </c>
      <c r="B1283" t="s">
        <v>23</v>
      </c>
      <c r="C1283" s="1">
        <v>0.76</v>
      </c>
      <c r="D1283" s="1">
        <v>0.63</v>
      </c>
      <c r="E1283" s="1">
        <v>0.77</v>
      </c>
      <c r="F1283">
        <v>8.32</v>
      </c>
      <c r="G1283">
        <v>53</v>
      </c>
      <c r="H1283">
        <v>92</v>
      </c>
      <c r="I1283">
        <v>44</v>
      </c>
      <c r="J1283">
        <v>1</v>
      </c>
      <c r="K1283">
        <v>3</v>
      </c>
      <c r="L1283">
        <v>1</v>
      </c>
      <c r="M1283">
        <v>0</v>
      </c>
      <c r="N1283" s="1">
        <v>0.84</v>
      </c>
      <c r="O1283">
        <v>4</v>
      </c>
      <c r="P1283" t="s">
        <v>19</v>
      </c>
      <c r="Q1283">
        <v>0</v>
      </c>
      <c r="R1283">
        <v>0</v>
      </c>
    </row>
    <row r="1284" spans="1:18" x14ac:dyDescent="0.25">
      <c r="A1284">
        <v>1283</v>
      </c>
      <c r="B1284" t="s">
        <v>23</v>
      </c>
      <c r="C1284" s="1">
        <v>0.84</v>
      </c>
      <c r="D1284" s="1">
        <v>0.83</v>
      </c>
      <c r="E1284" s="1">
        <v>0.79</v>
      </c>
      <c r="F1284">
        <v>6.5</v>
      </c>
      <c r="G1284">
        <v>90</v>
      </c>
      <c r="H1284">
        <v>60</v>
      </c>
      <c r="I1284">
        <v>81</v>
      </c>
      <c r="J1284">
        <v>2</v>
      </c>
      <c r="K1284">
        <v>1</v>
      </c>
      <c r="L1284">
        <v>8</v>
      </c>
      <c r="M1284">
        <v>1</v>
      </c>
      <c r="N1284" s="1">
        <v>0.82</v>
      </c>
      <c r="O1284">
        <v>1</v>
      </c>
      <c r="P1284" t="s">
        <v>18</v>
      </c>
      <c r="Q1284">
        <v>0</v>
      </c>
      <c r="R1284">
        <v>0</v>
      </c>
    </row>
    <row r="1285" spans="1:18" x14ac:dyDescent="0.25">
      <c r="A1285">
        <v>1284</v>
      </c>
      <c r="B1285" t="s">
        <v>23</v>
      </c>
      <c r="C1285" s="1">
        <v>0.8</v>
      </c>
      <c r="D1285" s="1">
        <v>0.8</v>
      </c>
      <c r="E1285" s="1">
        <v>0.67</v>
      </c>
      <c r="F1285">
        <v>6.58</v>
      </c>
      <c r="G1285">
        <v>56</v>
      </c>
      <c r="H1285">
        <v>54</v>
      </c>
      <c r="I1285">
        <v>54</v>
      </c>
      <c r="J1285">
        <v>1</v>
      </c>
      <c r="K1285">
        <v>4</v>
      </c>
      <c r="L1285">
        <v>11</v>
      </c>
      <c r="M1285">
        <v>3</v>
      </c>
      <c r="N1285" s="1">
        <v>0.78</v>
      </c>
      <c r="O1285">
        <v>1</v>
      </c>
      <c r="P1285" t="s">
        <v>19</v>
      </c>
      <c r="Q1285">
        <v>0</v>
      </c>
      <c r="R1285">
        <v>0</v>
      </c>
    </row>
    <row r="1286" spans="1:18" x14ac:dyDescent="0.25">
      <c r="A1286">
        <v>1285</v>
      </c>
      <c r="B1286" t="s">
        <v>23</v>
      </c>
      <c r="C1286" s="1">
        <v>0.64</v>
      </c>
      <c r="D1286" s="1">
        <v>0.89</v>
      </c>
      <c r="E1286" s="1">
        <v>0.78</v>
      </c>
      <c r="F1286">
        <v>7.51</v>
      </c>
      <c r="G1286">
        <v>61</v>
      </c>
      <c r="H1286">
        <v>42</v>
      </c>
      <c r="I1286">
        <v>98</v>
      </c>
      <c r="J1286">
        <v>2</v>
      </c>
      <c r="K1286">
        <v>2</v>
      </c>
      <c r="L1286">
        <v>24</v>
      </c>
      <c r="M1286">
        <v>1</v>
      </c>
      <c r="N1286" s="1">
        <v>0.64</v>
      </c>
      <c r="O1286">
        <v>1</v>
      </c>
      <c r="P1286" t="s">
        <v>19</v>
      </c>
      <c r="Q1286">
        <v>0</v>
      </c>
      <c r="R1286">
        <v>0</v>
      </c>
    </row>
    <row r="1287" spans="1:18" x14ac:dyDescent="0.25">
      <c r="A1287">
        <v>1286</v>
      </c>
      <c r="B1287" t="s">
        <v>22</v>
      </c>
      <c r="C1287" s="1">
        <v>0.65</v>
      </c>
      <c r="D1287" s="1">
        <v>0.91</v>
      </c>
      <c r="E1287" s="1">
        <v>0.65</v>
      </c>
      <c r="F1287">
        <v>9.36</v>
      </c>
      <c r="G1287">
        <v>91</v>
      </c>
      <c r="H1287">
        <v>85</v>
      </c>
      <c r="I1287">
        <v>81</v>
      </c>
      <c r="J1287">
        <v>4</v>
      </c>
      <c r="K1287">
        <v>5</v>
      </c>
      <c r="L1287">
        <v>24</v>
      </c>
      <c r="M1287">
        <v>1</v>
      </c>
      <c r="N1287" s="1">
        <v>0.78</v>
      </c>
      <c r="O1287">
        <v>5</v>
      </c>
      <c r="P1287" t="s">
        <v>19</v>
      </c>
      <c r="Q1287">
        <v>0</v>
      </c>
      <c r="R1287">
        <v>0</v>
      </c>
    </row>
    <row r="1288" spans="1:18" x14ac:dyDescent="0.25">
      <c r="A1288">
        <v>1287</v>
      </c>
      <c r="B1288" t="s">
        <v>22</v>
      </c>
      <c r="C1288" s="1">
        <v>0.62</v>
      </c>
      <c r="D1288" s="1">
        <v>0.67</v>
      </c>
      <c r="E1288" s="1">
        <v>0.71</v>
      </c>
      <c r="F1288">
        <v>6.14</v>
      </c>
      <c r="G1288">
        <v>69</v>
      </c>
      <c r="H1288">
        <v>65</v>
      </c>
      <c r="I1288">
        <v>55</v>
      </c>
      <c r="J1288">
        <v>4</v>
      </c>
      <c r="K1288">
        <v>5</v>
      </c>
      <c r="L1288">
        <v>3</v>
      </c>
      <c r="M1288">
        <v>5</v>
      </c>
      <c r="N1288" s="1">
        <v>0.94</v>
      </c>
      <c r="O1288">
        <v>1</v>
      </c>
      <c r="P1288" t="s">
        <v>18</v>
      </c>
      <c r="Q1288">
        <v>0</v>
      </c>
      <c r="R1288">
        <v>0</v>
      </c>
    </row>
    <row r="1289" spans="1:18" x14ac:dyDescent="0.25">
      <c r="A1289">
        <v>1288</v>
      </c>
      <c r="B1289" t="s">
        <v>22</v>
      </c>
      <c r="C1289" s="1">
        <v>0.84</v>
      </c>
      <c r="D1289" s="1">
        <v>0.79</v>
      </c>
      <c r="E1289" s="1">
        <v>0.67</v>
      </c>
      <c r="F1289">
        <v>9.0500000000000007</v>
      </c>
      <c r="G1289">
        <v>56</v>
      </c>
      <c r="H1289">
        <v>54</v>
      </c>
      <c r="I1289">
        <v>75</v>
      </c>
      <c r="J1289">
        <v>4</v>
      </c>
      <c r="K1289">
        <v>3</v>
      </c>
      <c r="L1289">
        <v>21</v>
      </c>
      <c r="M1289">
        <v>2</v>
      </c>
      <c r="N1289" s="1">
        <v>0.71</v>
      </c>
      <c r="O1289">
        <v>1</v>
      </c>
      <c r="P1289" t="s">
        <v>19</v>
      </c>
      <c r="Q1289">
        <v>0</v>
      </c>
      <c r="R1289">
        <v>0</v>
      </c>
    </row>
    <row r="1290" spans="1:18" x14ac:dyDescent="0.25">
      <c r="A1290">
        <v>1289</v>
      </c>
      <c r="B1290" t="s">
        <v>22</v>
      </c>
      <c r="C1290" s="1">
        <v>0.6</v>
      </c>
      <c r="D1290" s="1">
        <v>0.74</v>
      </c>
      <c r="E1290" s="1">
        <v>0.81</v>
      </c>
      <c r="F1290">
        <v>6.75</v>
      </c>
      <c r="G1290">
        <v>55</v>
      </c>
      <c r="H1290">
        <v>84</v>
      </c>
      <c r="I1290">
        <v>75</v>
      </c>
      <c r="J1290">
        <v>1</v>
      </c>
      <c r="K1290">
        <v>2</v>
      </c>
      <c r="L1290">
        <v>11</v>
      </c>
      <c r="M1290">
        <v>4</v>
      </c>
      <c r="N1290" s="1">
        <v>0.98</v>
      </c>
      <c r="O1290">
        <v>2</v>
      </c>
      <c r="P1290" t="s">
        <v>18</v>
      </c>
      <c r="Q1290">
        <v>0</v>
      </c>
      <c r="R1290">
        <v>0</v>
      </c>
    </row>
    <row r="1291" spans="1:18" x14ac:dyDescent="0.25">
      <c r="A1291">
        <v>1290</v>
      </c>
      <c r="B1291" t="s">
        <v>23</v>
      </c>
      <c r="C1291" s="1">
        <v>0.7</v>
      </c>
      <c r="D1291" s="1">
        <v>0.68</v>
      </c>
      <c r="E1291" s="1">
        <v>0.74</v>
      </c>
      <c r="F1291">
        <v>8.98</v>
      </c>
      <c r="G1291">
        <v>91</v>
      </c>
      <c r="H1291">
        <v>92</v>
      </c>
      <c r="I1291">
        <v>79</v>
      </c>
      <c r="J1291">
        <v>4</v>
      </c>
      <c r="K1291">
        <v>2</v>
      </c>
      <c r="L1291">
        <v>17</v>
      </c>
      <c r="M1291">
        <v>5</v>
      </c>
      <c r="N1291" s="1">
        <v>0.84</v>
      </c>
      <c r="O1291">
        <v>5</v>
      </c>
      <c r="P1291" t="s">
        <v>18</v>
      </c>
      <c r="Q1291">
        <v>0</v>
      </c>
      <c r="R1291">
        <v>0</v>
      </c>
    </row>
    <row r="1292" spans="1:18" x14ac:dyDescent="0.25">
      <c r="A1292">
        <v>1291</v>
      </c>
      <c r="B1292" t="s">
        <v>23</v>
      </c>
      <c r="C1292" s="1">
        <v>0.6</v>
      </c>
      <c r="D1292" s="1">
        <v>0.56999999999999995</v>
      </c>
      <c r="E1292" s="1">
        <v>0.87</v>
      </c>
      <c r="F1292">
        <v>9.4600000000000009</v>
      </c>
      <c r="G1292">
        <v>47</v>
      </c>
      <c r="H1292">
        <v>59</v>
      </c>
      <c r="I1292">
        <v>69</v>
      </c>
      <c r="J1292">
        <v>0</v>
      </c>
      <c r="K1292">
        <v>2</v>
      </c>
      <c r="L1292">
        <v>2</v>
      </c>
      <c r="M1292">
        <v>5</v>
      </c>
      <c r="N1292" s="1">
        <v>0.64</v>
      </c>
      <c r="O1292">
        <v>4</v>
      </c>
      <c r="P1292" t="s">
        <v>19</v>
      </c>
      <c r="Q1292">
        <v>0</v>
      </c>
      <c r="R1292">
        <v>0</v>
      </c>
    </row>
    <row r="1293" spans="1:18" x14ac:dyDescent="0.25">
      <c r="A1293">
        <v>1292</v>
      </c>
      <c r="B1293" t="s">
        <v>23</v>
      </c>
      <c r="C1293" s="1">
        <v>0.79</v>
      </c>
      <c r="D1293" s="1">
        <v>0.77</v>
      </c>
      <c r="E1293" s="1">
        <v>0.86</v>
      </c>
      <c r="F1293">
        <v>7.34</v>
      </c>
      <c r="G1293">
        <v>98</v>
      </c>
      <c r="H1293">
        <v>98</v>
      </c>
      <c r="I1293">
        <v>77</v>
      </c>
      <c r="J1293">
        <v>0</v>
      </c>
      <c r="K1293">
        <v>5</v>
      </c>
      <c r="L1293">
        <v>21</v>
      </c>
      <c r="M1293">
        <v>3</v>
      </c>
      <c r="N1293" s="1">
        <v>0.71</v>
      </c>
      <c r="O1293">
        <v>5</v>
      </c>
      <c r="P1293" t="s">
        <v>19</v>
      </c>
      <c r="Q1293">
        <v>0</v>
      </c>
      <c r="R1293">
        <v>0</v>
      </c>
    </row>
    <row r="1294" spans="1:18" x14ac:dyDescent="0.25">
      <c r="A1294">
        <v>1293</v>
      </c>
      <c r="B1294" t="s">
        <v>22</v>
      </c>
      <c r="C1294" s="1">
        <v>0.84</v>
      </c>
      <c r="D1294" s="1">
        <v>0.56999999999999995</v>
      </c>
      <c r="E1294" s="1">
        <v>0.62</v>
      </c>
      <c r="F1294">
        <v>7.07</v>
      </c>
      <c r="G1294">
        <v>78</v>
      </c>
      <c r="H1294">
        <v>60</v>
      </c>
      <c r="I1294">
        <v>62</v>
      </c>
      <c r="J1294">
        <v>4</v>
      </c>
      <c r="K1294">
        <v>4</v>
      </c>
      <c r="L1294">
        <v>0</v>
      </c>
      <c r="M1294">
        <v>0</v>
      </c>
      <c r="N1294" s="1">
        <v>0.86</v>
      </c>
      <c r="O1294">
        <v>4</v>
      </c>
      <c r="P1294" t="s">
        <v>18</v>
      </c>
      <c r="Q1294">
        <v>0</v>
      </c>
      <c r="R1294">
        <v>0</v>
      </c>
    </row>
    <row r="1295" spans="1:18" x14ac:dyDescent="0.25">
      <c r="A1295">
        <v>1294</v>
      </c>
      <c r="B1295" t="s">
        <v>23</v>
      </c>
      <c r="C1295" s="1">
        <v>0.71</v>
      </c>
      <c r="D1295" s="1">
        <v>0.8</v>
      </c>
      <c r="E1295" s="1">
        <v>0.83</v>
      </c>
      <c r="F1295">
        <v>8.9499999999999993</v>
      </c>
      <c r="G1295">
        <v>70</v>
      </c>
      <c r="H1295">
        <v>65</v>
      </c>
      <c r="I1295">
        <v>50</v>
      </c>
      <c r="J1295">
        <v>2</v>
      </c>
      <c r="K1295">
        <v>3</v>
      </c>
      <c r="L1295">
        <v>22</v>
      </c>
      <c r="M1295">
        <v>3</v>
      </c>
      <c r="N1295" s="1">
        <v>0.63</v>
      </c>
      <c r="O1295">
        <v>2</v>
      </c>
      <c r="P1295" t="s">
        <v>19</v>
      </c>
      <c r="Q1295">
        <v>0</v>
      </c>
      <c r="R1295">
        <v>0</v>
      </c>
    </row>
    <row r="1296" spans="1:18" x14ac:dyDescent="0.25">
      <c r="A1296">
        <v>1295</v>
      </c>
      <c r="B1296" t="s">
        <v>22</v>
      </c>
      <c r="C1296" s="1">
        <v>0.87</v>
      </c>
      <c r="D1296" s="1">
        <v>0.52</v>
      </c>
      <c r="E1296" s="1">
        <v>0.73</v>
      </c>
      <c r="F1296">
        <v>7.78</v>
      </c>
      <c r="G1296">
        <v>51</v>
      </c>
      <c r="H1296">
        <v>80</v>
      </c>
      <c r="I1296">
        <v>99</v>
      </c>
      <c r="J1296">
        <v>2</v>
      </c>
      <c r="K1296">
        <v>2</v>
      </c>
      <c r="L1296">
        <v>17</v>
      </c>
      <c r="M1296">
        <v>0</v>
      </c>
      <c r="N1296" s="1">
        <v>0.78</v>
      </c>
      <c r="O1296">
        <v>3</v>
      </c>
      <c r="P1296" t="s">
        <v>19</v>
      </c>
      <c r="Q1296">
        <v>0</v>
      </c>
      <c r="R1296">
        <v>0</v>
      </c>
    </row>
    <row r="1297" spans="1:18" x14ac:dyDescent="0.25">
      <c r="A1297">
        <v>1296</v>
      </c>
      <c r="B1297" t="s">
        <v>22</v>
      </c>
      <c r="C1297" s="1">
        <v>0.8</v>
      </c>
      <c r="D1297" s="1">
        <v>0.52</v>
      </c>
      <c r="E1297" s="1">
        <v>0.6</v>
      </c>
      <c r="F1297">
        <v>8.44</v>
      </c>
      <c r="G1297">
        <v>72</v>
      </c>
      <c r="H1297">
        <v>62</v>
      </c>
      <c r="I1297">
        <v>64</v>
      </c>
      <c r="J1297">
        <v>1</v>
      </c>
      <c r="K1297">
        <v>2</v>
      </c>
      <c r="L1297">
        <v>23</v>
      </c>
      <c r="M1297">
        <v>0</v>
      </c>
      <c r="N1297" s="1">
        <v>0.83</v>
      </c>
      <c r="O1297">
        <v>0</v>
      </c>
      <c r="P1297" t="s">
        <v>18</v>
      </c>
      <c r="Q1297">
        <v>1</v>
      </c>
      <c r="R1297">
        <v>11.3</v>
      </c>
    </row>
    <row r="1298" spans="1:18" x14ac:dyDescent="0.25">
      <c r="A1298">
        <v>1297</v>
      </c>
      <c r="B1298" t="s">
        <v>23</v>
      </c>
      <c r="C1298" s="1">
        <v>0.63</v>
      </c>
      <c r="D1298" s="1">
        <v>0.93</v>
      </c>
      <c r="E1298" s="1">
        <v>0.75</v>
      </c>
      <c r="F1298">
        <v>8.18</v>
      </c>
      <c r="G1298">
        <v>97</v>
      </c>
      <c r="H1298">
        <v>88</v>
      </c>
      <c r="I1298">
        <v>84</v>
      </c>
      <c r="J1298">
        <v>2</v>
      </c>
      <c r="K1298">
        <v>1</v>
      </c>
      <c r="L1298">
        <v>20</v>
      </c>
      <c r="M1298">
        <v>4</v>
      </c>
      <c r="N1298" s="1">
        <v>0.87</v>
      </c>
      <c r="O1298">
        <v>5</v>
      </c>
      <c r="P1298" t="s">
        <v>19</v>
      </c>
      <c r="Q1298">
        <v>0</v>
      </c>
      <c r="R1298">
        <v>0</v>
      </c>
    </row>
    <row r="1299" spans="1:18" x14ac:dyDescent="0.25">
      <c r="A1299">
        <v>1298</v>
      </c>
      <c r="B1299" t="s">
        <v>23</v>
      </c>
      <c r="C1299" s="1">
        <v>0.73</v>
      </c>
      <c r="D1299" s="1">
        <v>0.71</v>
      </c>
      <c r="E1299" s="1">
        <v>0.76</v>
      </c>
      <c r="F1299">
        <v>6.16</v>
      </c>
      <c r="G1299">
        <v>51</v>
      </c>
      <c r="H1299">
        <v>90</v>
      </c>
      <c r="I1299">
        <v>90</v>
      </c>
      <c r="J1299">
        <v>3</v>
      </c>
      <c r="K1299">
        <v>2</v>
      </c>
      <c r="L1299">
        <v>22</v>
      </c>
      <c r="M1299">
        <v>1</v>
      </c>
      <c r="N1299" s="1">
        <v>0.92</v>
      </c>
      <c r="O1299">
        <v>4</v>
      </c>
      <c r="P1299" t="s">
        <v>19</v>
      </c>
      <c r="Q1299">
        <v>0</v>
      </c>
      <c r="R1299">
        <v>0</v>
      </c>
    </row>
    <row r="1300" spans="1:18" x14ac:dyDescent="0.25">
      <c r="A1300">
        <v>1299</v>
      </c>
      <c r="B1300" t="s">
        <v>23</v>
      </c>
      <c r="C1300" s="1">
        <v>0.81</v>
      </c>
      <c r="D1300" s="1">
        <v>0.66</v>
      </c>
      <c r="E1300" s="1">
        <v>0.64</v>
      </c>
      <c r="F1300">
        <v>9.1300000000000008</v>
      </c>
      <c r="G1300">
        <v>64</v>
      </c>
      <c r="H1300">
        <v>64</v>
      </c>
      <c r="I1300">
        <v>82</v>
      </c>
      <c r="J1300">
        <v>2</v>
      </c>
      <c r="K1300">
        <v>1</v>
      </c>
      <c r="L1300">
        <v>7</v>
      </c>
      <c r="M1300">
        <v>0</v>
      </c>
      <c r="N1300" s="1">
        <v>0.94</v>
      </c>
      <c r="O1300">
        <v>4</v>
      </c>
      <c r="P1300" t="s">
        <v>19</v>
      </c>
      <c r="Q1300">
        <v>0</v>
      </c>
      <c r="R1300">
        <v>0</v>
      </c>
    </row>
    <row r="1301" spans="1:18" x14ac:dyDescent="0.25">
      <c r="A1301">
        <v>1300</v>
      </c>
      <c r="B1301" t="s">
        <v>22</v>
      </c>
      <c r="C1301" s="1">
        <v>0.85</v>
      </c>
      <c r="D1301" s="1">
        <v>0.85</v>
      </c>
      <c r="E1301" s="1">
        <v>0.64</v>
      </c>
      <c r="F1301">
        <v>6.34</v>
      </c>
      <c r="G1301">
        <v>77</v>
      </c>
      <c r="H1301">
        <v>43</v>
      </c>
      <c r="I1301">
        <v>41</v>
      </c>
      <c r="J1301">
        <v>0</v>
      </c>
      <c r="K1301">
        <v>3</v>
      </c>
      <c r="L1301">
        <v>18</v>
      </c>
      <c r="M1301">
        <v>4</v>
      </c>
      <c r="N1301" s="1">
        <v>0.75</v>
      </c>
      <c r="O1301">
        <v>2</v>
      </c>
      <c r="P1301" t="s">
        <v>19</v>
      </c>
      <c r="Q1301">
        <v>0</v>
      </c>
      <c r="R1301">
        <v>0</v>
      </c>
    </row>
    <row r="1302" spans="1:18" x14ac:dyDescent="0.25">
      <c r="A1302">
        <v>1301</v>
      </c>
      <c r="B1302" t="s">
        <v>23</v>
      </c>
      <c r="C1302" s="1">
        <v>0.81</v>
      </c>
      <c r="D1302" s="1">
        <v>0.66</v>
      </c>
      <c r="E1302" s="1">
        <v>0.83</v>
      </c>
      <c r="F1302">
        <v>9.51</v>
      </c>
      <c r="G1302">
        <v>87</v>
      </c>
      <c r="H1302">
        <v>91</v>
      </c>
      <c r="I1302">
        <v>74</v>
      </c>
      <c r="J1302">
        <v>2</v>
      </c>
      <c r="K1302">
        <v>3</v>
      </c>
      <c r="L1302">
        <v>21</v>
      </c>
      <c r="M1302">
        <v>1</v>
      </c>
      <c r="N1302" s="1">
        <v>0.71</v>
      </c>
      <c r="O1302">
        <v>4</v>
      </c>
      <c r="P1302" t="s">
        <v>18</v>
      </c>
      <c r="Q1302">
        <v>0</v>
      </c>
      <c r="R1302">
        <v>0</v>
      </c>
    </row>
    <row r="1303" spans="1:18" x14ac:dyDescent="0.25">
      <c r="A1303">
        <v>1302</v>
      </c>
      <c r="B1303" t="s">
        <v>22</v>
      </c>
      <c r="C1303" s="1">
        <v>0.64</v>
      </c>
      <c r="D1303" s="1">
        <v>0.63</v>
      </c>
      <c r="E1303" s="1">
        <v>0.7</v>
      </c>
      <c r="F1303">
        <v>6.58</v>
      </c>
      <c r="G1303">
        <v>57</v>
      </c>
      <c r="H1303">
        <v>49</v>
      </c>
      <c r="I1303">
        <v>86</v>
      </c>
      <c r="J1303">
        <v>1</v>
      </c>
      <c r="K1303">
        <v>3</v>
      </c>
      <c r="L1303">
        <v>24</v>
      </c>
      <c r="M1303">
        <v>5</v>
      </c>
      <c r="N1303" s="1">
        <v>0.75</v>
      </c>
      <c r="O1303">
        <v>4</v>
      </c>
      <c r="P1303" t="s">
        <v>19</v>
      </c>
      <c r="Q1303">
        <v>0</v>
      </c>
      <c r="R1303">
        <v>0</v>
      </c>
    </row>
    <row r="1304" spans="1:18" x14ac:dyDescent="0.25">
      <c r="A1304">
        <v>1303</v>
      </c>
      <c r="B1304" t="s">
        <v>23</v>
      </c>
      <c r="C1304" s="1">
        <v>0.92</v>
      </c>
      <c r="D1304" s="1">
        <v>0.57999999999999996</v>
      </c>
      <c r="E1304" s="1">
        <v>0.55000000000000004</v>
      </c>
      <c r="F1304">
        <v>8.66</v>
      </c>
      <c r="G1304">
        <v>58</v>
      </c>
      <c r="H1304">
        <v>61</v>
      </c>
      <c r="I1304">
        <v>63</v>
      </c>
      <c r="J1304">
        <v>2</v>
      </c>
      <c r="K1304">
        <v>1</v>
      </c>
      <c r="L1304">
        <v>3</v>
      </c>
      <c r="M1304">
        <v>5</v>
      </c>
      <c r="N1304" s="1">
        <v>0.7</v>
      </c>
      <c r="O1304">
        <v>3</v>
      </c>
      <c r="P1304" t="s">
        <v>18</v>
      </c>
      <c r="Q1304">
        <v>0</v>
      </c>
      <c r="R1304">
        <v>0</v>
      </c>
    </row>
    <row r="1305" spans="1:18" x14ac:dyDescent="0.25">
      <c r="A1305">
        <v>1304</v>
      </c>
      <c r="B1305" t="s">
        <v>22</v>
      </c>
      <c r="C1305" s="1">
        <v>0.84</v>
      </c>
      <c r="D1305" s="1">
        <v>0.79</v>
      </c>
      <c r="E1305" s="1">
        <v>0.71</v>
      </c>
      <c r="F1305">
        <v>6.72</v>
      </c>
      <c r="G1305">
        <v>94</v>
      </c>
      <c r="H1305">
        <v>42</v>
      </c>
      <c r="I1305">
        <v>52</v>
      </c>
      <c r="J1305">
        <v>1</v>
      </c>
      <c r="K1305">
        <v>5</v>
      </c>
      <c r="L1305">
        <v>22</v>
      </c>
      <c r="M1305">
        <v>1</v>
      </c>
      <c r="N1305" s="1">
        <v>0.87</v>
      </c>
      <c r="O1305">
        <v>2</v>
      </c>
      <c r="P1305" t="s">
        <v>18</v>
      </c>
      <c r="Q1305">
        <v>0</v>
      </c>
      <c r="R1305">
        <v>0</v>
      </c>
    </row>
    <row r="1306" spans="1:18" x14ac:dyDescent="0.25">
      <c r="A1306">
        <v>1305</v>
      </c>
      <c r="B1306" t="s">
        <v>22</v>
      </c>
      <c r="C1306" s="1">
        <v>0.52</v>
      </c>
      <c r="D1306" s="1">
        <v>0.7</v>
      </c>
      <c r="E1306" s="1">
        <v>0.84</v>
      </c>
      <c r="F1306">
        <v>6.87</v>
      </c>
      <c r="G1306">
        <v>42</v>
      </c>
      <c r="H1306">
        <v>58</v>
      </c>
      <c r="I1306">
        <v>96</v>
      </c>
      <c r="J1306">
        <v>3</v>
      </c>
      <c r="K1306">
        <v>5</v>
      </c>
      <c r="L1306">
        <v>15</v>
      </c>
      <c r="M1306">
        <v>3</v>
      </c>
      <c r="N1306" s="1">
        <v>0.82</v>
      </c>
      <c r="O1306">
        <v>5</v>
      </c>
      <c r="P1306" t="s">
        <v>18</v>
      </c>
      <c r="Q1306">
        <v>0</v>
      </c>
      <c r="R1306">
        <v>0</v>
      </c>
    </row>
    <row r="1307" spans="1:18" x14ac:dyDescent="0.25">
      <c r="A1307">
        <v>1306</v>
      </c>
      <c r="B1307" t="s">
        <v>23</v>
      </c>
      <c r="C1307" s="1">
        <v>0.65</v>
      </c>
      <c r="D1307" s="1">
        <v>0.61</v>
      </c>
      <c r="E1307" s="1">
        <v>0.8</v>
      </c>
      <c r="F1307">
        <v>6.83</v>
      </c>
      <c r="G1307">
        <v>74</v>
      </c>
      <c r="H1307">
        <v>70</v>
      </c>
      <c r="I1307">
        <v>81</v>
      </c>
      <c r="J1307">
        <v>4</v>
      </c>
      <c r="K1307">
        <v>4</v>
      </c>
      <c r="L1307">
        <v>16</v>
      </c>
      <c r="M1307">
        <v>3</v>
      </c>
      <c r="N1307" s="1">
        <v>0.76</v>
      </c>
      <c r="O1307">
        <v>4</v>
      </c>
      <c r="P1307" t="s">
        <v>19</v>
      </c>
      <c r="Q1307">
        <v>0</v>
      </c>
      <c r="R1307">
        <v>0</v>
      </c>
    </row>
    <row r="1308" spans="1:18" x14ac:dyDescent="0.25">
      <c r="A1308">
        <v>1307</v>
      </c>
      <c r="B1308" t="s">
        <v>22</v>
      </c>
      <c r="C1308" s="1">
        <v>0.54</v>
      </c>
      <c r="D1308" s="1">
        <v>0.86</v>
      </c>
      <c r="E1308" s="1">
        <v>0.73</v>
      </c>
      <c r="F1308">
        <v>8.7200000000000006</v>
      </c>
      <c r="G1308">
        <v>44</v>
      </c>
      <c r="H1308">
        <v>48</v>
      </c>
      <c r="I1308">
        <v>76</v>
      </c>
      <c r="J1308">
        <v>3</v>
      </c>
      <c r="K1308">
        <v>4</v>
      </c>
      <c r="L1308">
        <v>22</v>
      </c>
      <c r="M1308">
        <v>3</v>
      </c>
      <c r="N1308" s="1">
        <v>0.78</v>
      </c>
      <c r="O1308">
        <v>1</v>
      </c>
      <c r="P1308" t="s">
        <v>18</v>
      </c>
      <c r="Q1308">
        <v>0</v>
      </c>
      <c r="R1308">
        <v>0</v>
      </c>
    </row>
    <row r="1309" spans="1:18" x14ac:dyDescent="0.25">
      <c r="A1309">
        <v>1308</v>
      </c>
      <c r="B1309" t="s">
        <v>22</v>
      </c>
      <c r="C1309" s="1">
        <v>0.7</v>
      </c>
      <c r="D1309" s="1">
        <v>0.81</v>
      </c>
      <c r="E1309" s="1">
        <v>0.75</v>
      </c>
      <c r="F1309">
        <v>7.89</v>
      </c>
      <c r="G1309">
        <v>74</v>
      </c>
      <c r="H1309">
        <v>68</v>
      </c>
      <c r="I1309">
        <v>95</v>
      </c>
      <c r="J1309">
        <v>0</v>
      </c>
      <c r="K1309">
        <v>5</v>
      </c>
      <c r="L1309">
        <v>8</v>
      </c>
      <c r="M1309">
        <v>2</v>
      </c>
      <c r="N1309" s="1">
        <v>0.7</v>
      </c>
      <c r="O1309">
        <v>2</v>
      </c>
      <c r="P1309" t="s">
        <v>18</v>
      </c>
      <c r="Q1309">
        <v>1</v>
      </c>
      <c r="R1309">
        <v>7.16</v>
      </c>
    </row>
    <row r="1310" spans="1:18" x14ac:dyDescent="0.25">
      <c r="A1310">
        <v>1309</v>
      </c>
      <c r="B1310" t="s">
        <v>23</v>
      </c>
      <c r="C1310" s="1">
        <v>0.59</v>
      </c>
      <c r="D1310" s="1">
        <v>0.6</v>
      </c>
      <c r="E1310" s="1">
        <v>0.71</v>
      </c>
      <c r="F1310">
        <v>9.3000000000000007</v>
      </c>
      <c r="G1310">
        <v>90</v>
      </c>
      <c r="H1310">
        <v>76</v>
      </c>
      <c r="I1310">
        <v>69</v>
      </c>
      <c r="J1310">
        <v>3</v>
      </c>
      <c r="K1310">
        <v>5</v>
      </c>
      <c r="L1310">
        <v>7</v>
      </c>
      <c r="M1310">
        <v>1</v>
      </c>
      <c r="N1310" s="1">
        <v>0.63</v>
      </c>
      <c r="O1310">
        <v>3</v>
      </c>
      <c r="P1310" t="s">
        <v>19</v>
      </c>
      <c r="Q1310">
        <v>0</v>
      </c>
      <c r="R1310">
        <v>0</v>
      </c>
    </row>
    <row r="1311" spans="1:18" x14ac:dyDescent="0.25">
      <c r="A1311">
        <v>1310</v>
      </c>
      <c r="B1311" t="s">
        <v>22</v>
      </c>
      <c r="C1311" s="1">
        <v>0.68</v>
      </c>
      <c r="D1311" s="1">
        <v>0.69</v>
      </c>
      <c r="E1311" s="1">
        <v>0.75</v>
      </c>
      <c r="F1311">
        <v>6.82</v>
      </c>
      <c r="G1311">
        <v>66</v>
      </c>
      <c r="H1311">
        <v>85</v>
      </c>
      <c r="I1311">
        <v>50</v>
      </c>
      <c r="J1311">
        <v>3</v>
      </c>
      <c r="K1311">
        <v>2</v>
      </c>
      <c r="L1311">
        <v>19</v>
      </c>
      <c r="M1311">
        <v>2</v>
      </c>
      <c r="N1311" s="1">
        <v>0.69</v>
      </c>
      <c r="O1311">
        <v>5</v>
      </c>
      <c r="P1311" t="s">
        <v>18</v>
      </c>
      <c r="Q1311">
        <v>0</v>
      </c>
      <c r="R1311">
        <v>0</v>
      </c>
    </row>
    <row r="1312" spans="1:18" x14ac:dyDescent="0.25">
      <c r="A1312">
        <v>1311</v>
      </c>
      <c r="B1312" t="s">
        <v>23</v>
      </c>
      <c r="C1312" s="1">
        <v>0.74</v>
      </c>
      <c r="D1312" s="1">
        <v>0.84</v>
      </c>
      <c r="E1312" s="1">
        <v>0.73</v>
      </c>
      <c r="F1312">
        <v>8.48</v>
      </c>
      <c r="G1312">
        <v>76</v>
      </c>
      <c r="H1312">
        <v>46</v>
      </c>
      <c r="I1312">
        <v>62</v>
      </c>
      <c r="J1312">
        <v>0</v>
      </c>
      <c r="K1312">
        <v>3</v>
      </c>
      <c r="L1312">
        <v>18</v>
      </c>
      <c r="M1312">
        <v>3</v>
      </c>
      <c r="N1312" s="1">
        <v>0.78</v>
      </c>
      <c r="O1312">
        <v>0</v>
      </c>
      <c r="P1312" t="s">
        <v>19</v>
      </c>
      <c r="Q1312">
        <v>0</v>
      </c>
      <c r="R1312">
        <v>0</v>
      </c>
    </row>
    <row r="1313" spans="1:18" x14ac:dyDescent="0.25">
      <c r="A1313">
        <v>1312</v>
      </c>
      <c r="B1313" t="s">
        <v>22</v>
      </c>
      <c r="C1313" s="1">
        <v>0.53</v>
      </c>
      <c r="D1313" s="1">
        <v>0.6</v>
      </c>
      <c r="E1313" s="1">
        <v>0.61</v>
      </c>
      <c r="F1313">
        <v>8.74</v>
      </c>
      <c r="G1313">
        <v>85</v>
      </c>
      <c r="H1313">
        <v>92</v>
      </c>
      <c r="I1313">
        <v>99</v>
      </c>
      <c r="J1313">
        <v>0</v>
      </c>
      <c r="K1313">
        <v>5</v>
      </c>
      <c r="L1313">
        <v>6</v>
      </c>
      <c r="M1313">
        <v>4</v>
      </c>
      <c r="N1313" s="1">
        <v>0.95</v>
      </c>
      <c r="O1313">
        <v>4</v>
      </c>
      <c r="P1313" t="s">
        <v>19</v>
      </c>
      <c r="Q1313">
        <v>0</v>
      </c>
      <c r="R1313">
        <v>0</v>
      </c>
    </row>
    <row r="1314" spans="1:18" x14ac:dyDescent="0.25">
      <c r="A1314">
        <v>1313</v>
      </c>
      <c r="B1314" t="s">
        <v>23</v>
      </c>
      <c r="C1314" s="1">
        <v>0.78</v>
      </c>
      <c r="D1314" s="1">
        <v>0.56999999999999995</v>
      </c>
      <c r="E1314" s="1">
        <v>0.71</v>
      </c>
      <c r="F1314">
        <v>6.15</v>
      </c>
      <c r="G1314">
        <v>60</v>
      </c>
      <c r="H1314">
        <v>77</v>
      </c>
      <c r="I1314">
        <v>85</v>
      </c>
      <c r="J1314">
        <v>4</v>
      </c>
      <c r="K1314">
        <v>0</v>
      </c>
      <c r="L1314">
        <v>11</v>
      </c>
      <c r="M1314">
        <v>3</v>
      </c>
      <c r="N1314" s="1">
        <v>0.98</v>
      </c>
      <c r="O1314">
        <v>1</v>
      </c>
      <c r="P1314" t="s">
        <v>18</v>
      </c>
      <c r="Q1314">
        <v>0</v>
      </c>
      <c r="R1314">
        <v>0</v>
      </c>
    </row>
    <row r="1315" spans="1:18" x14ac:dyDescent="0.25">
      <c r="A1315">
        <v>1314</v>
      </c>
      <c r="B1315" t="s">
        <v>23</v>
      </c>
      <c r="C1315" s="1">
        <v>0.68</v>
      </c>
      <c r="D1315" s="1">
        <v>0.53</v>
      </c>
      <c r="E1315" s="1">
        <v>0.55000000000000004</v>
      </c>
      <c r="F1315">
        <v>7.22</v>
      </c>
      <c r="G1315">
        <v>55</v>
      </c>
      <c r="H1315">
        <v>63</v>
      </c>
      <c r="I1315">
        <v>67</v>
      </c>
      <c r="J1315">
        <v>4</v>
      </c>
      <c r="K1315">
        <v>5</v>
      </c>
      <c r="L1315">
        <v>0</v>
      </c>
      <c r="M1315">
        <v>0</v>
      </c>
      <c r="N1315" s="1">
        <v>0.81</v>
      </c>
      <c r="O1315">
        <v>1</v>
      </c>
      <c r="P1315" t="s">
        <v>19</v>
      </c>
      <c r="Q1315">
        <v>1</v>
      </c>
      <c r="R1315">
        <v>14.64</v>
      </c>
    </row>
    <row r="1316" spans="1:18" x14ac:dyDescent="0.25">
      <c r="A1316">
        <v>1315</v>
      </c>
      <c r="B1316" t="s">
        <v>22</v>
      </c>
      <c r="C1316" s="1">
        <v>0.92</v>
      </c>
      <c r="D1316" s="1">
        <v>0.76</v>
      </c>
      <c r="E1316" s="1">
        <v>0.6</v>
      </c>
      <c r="F1316">
        <v>7.58</v>
      </c>
      <c r="G1316">
        <v>67</v>
      </c>
      <c r="H1316">
        <v>47</v>
      </c>
      <c r="I1316">
        <v>68</v>
      </c>
      <c r="J1316">
        <v>2</v>
      </c>
      <c r="K1316">
        <v>2</v>
      </c>
      <c r="L1316">
        <v>23</v>
      </c>
      <c r="M1316">
        <v>4</v>
      </c>
      <c r="N1316" s="1">
        <v>0.61</v>
      </c>
      <c r="O1316">
        <v>0</v>
      </c>
      <c r="P1316" t="s">
        <v>18</v>
      </c>
      <c r="Q1316">
        <v>0</v>
      </c>
      <c r="R1316">
        <v>0</v>
      </c>
    </row>
    <row r="1317" spans="1:18" x14ac:dyDescent="0.25">
      <c r="A1317">
        <v>1316</v>
      </c>
      <c r="B1317" t="s">
        <v>22</v>
      </c>
      <c r="C1317" s="1">
        <v>0.51</v>
      </c>
      <c r="D1317" s="1">
        <v>0.93</v>
      </c>
      <c r="E1317" s="1">
        <v>0.8</v>
      </c>
      <c r="F1317">
        <v>7.03</v>
      </c>
      <c r="G1317">
        <v>64</v>
      </c>
      <c r="H1317">
        <v>73</v>
      </c>
      <c r="I1317">
        <v>96</v>
      </c>
      <c r="J1317">
        <v>1</v>
      </c>
      <c r="K1317">
        <v>5</v>
      </c>
      <c r="L1317">
        <v>16</v>
      </c>
      <c r="M1317">
        <v>4</v>
      </c>
      <c r="N1317" s="1">
        <v>0.92</v>
      </c>
      <c r="O1317">
        <v>2</v>
      </c>
      <c r="P1317" t="s">
        <v>19</v>
      </c>
      <c r="Q1317">
        <v>1</v>
      </c>
      <c r="R1317">
        <v>14.82</v>
      </c>
    </row>
    <row r="1318" spans="1:18" x14ac:dyDescent="0.25">
      <c r="A1318">
        <v>1317</v>
      </c>
      <c r="B1318" t="s">
        <v>22</v>
      </c>
      <c r="C1318" s="1">
        <v>0.59</v>
      </c>
      <c r="D1318" s="1">
        <v>0.89</v>
      </c>
      <c r="E1318" s="1">
        <v>0.56000000000000005</v>
      </c>
      <c r="F1318">
        <v>6.89</v>
      </c>
      <c r="G1318">
        <v>72</v>
      </c>
      <c r="H1318">
        <v>98</v>
      </c>
      <c r="I1318">
        <v>91</v>
      </c>
      <c r="J1318">
        <v>0</v>
      </c>
      <c r="K1318">
        <v>4</v>
      </c>
      <c r="L1318">
        <v>22</v>
      </c>
      <c r="M1318">
        <v>1</v>
      </c>
      <c r="N1318" s="1">
        <v>0.99</v>
      </c>
      <c r="O1318">
        <v>3</v>
      </c>
      <c r="P1318" t="s">
        <v>18</v>
      </c>
      <c r="Q1318">
        <v>0</v>
      </c>
      <c r="R1318">
        <v>0</v>
      </c>
    </row>
    <row r="1319" spans="1:18" x14ac:dyDescent="0.25">
      <c r="A1319">
        <v>1318</v>
      </c>
      <c r="B1319" t="s">
        <v>22</v>
      </c>
      <c r="C1319" s="1">
        <v>0.92</v>
      </c>
      <c r="D1319" s="1">
        <v>0.87</v>
      </c>
      <c r="E1319" s="1">
        <v>0.86</v>
      </c>
      <c r="F1319">
        <v>8.4499999999999993</v>
      </c>
      <c r="G1319">
        <v>56</v>
      </c>
      <c r="H1319">
        <v>96</v>
      </c>
      <c r="I1319">
        <v>54</v>
      </c>
      <c r="J1319">
        <v>3</v>
      </c>
      <c r="K1319">
        <v>4</v>
      </c>
      <c r="L1319">
        <v>5</v>
      </c>
      <c r="M1319">
        <v>2</v>
      </c>
      <c r="N1319" s="1">
        <v>0.86</v>
      </c>
      <c r="O1319">
        <v>4</v>
      </c>
      <c r="P1319" t="s">
        <v>18</v>
      </c>
      <c r="Q1319">
        <v>0</v>
      </c>
      <c r="R1319">
        <v>0</v>
      </c>
    </row>
    <row r="1320" spans="1:18" x14ac:dyDescent="0.25">
      <c r="A1320">
        <v>1319</v>
      </c>
      <c r="B1320" t="s">
        <v>22</v>
      </c>
      <c r="C1320" s="1">
        <v>0.74</v>
      </c>
      <c r="D1320" s="1">
        <v>0.79</v>
      </c>
      <c r="E1320" s="1">
        <v>0.59</v>
      </c>
      <c r="F1320">
        <v>6.43</v>
      </c>
      <c r="G1320">
        <v>82</v>
      </c>
      <c r="H1320">
        <v>65</v>
      </c>
      <c r="I1320">
        <v>84</v>
      </c>
      <c r="J1320">
        <v>3</v>
      </c>
      <c r="K1320">
        <v>3</v>
      </c>
      <c r="L1320">
        <v>23</v>
      </c>
      <c r="M1320">
        <v>0</v>
      </c>
      <c r="N1320" s="1">
        <v>0.78</v>
      </c>
      <c r="O1320">
        <v>4</v>
      </c>
      <c r="P1320" t="s">
        <v>19</v>
      </c>
      <c r="Q1320">
        <v>0</v>
      </c>
      <c r="R1320">
        <v>0</v>
      </c>
    </row>
    <row r="1321" spans="1:18" x14ac:dyDescent="0.25">
      <c r="A1321">
        <v>1320</v>
      </c>
      <c r="B1321" t="s">
        <v>23</v>
      </c>
      <c r="C1321" s="1">
        <v>0.69</v>
      </c>
      <c r="D1321" s="1">
        <v>0.93</v>
      </c>
      <c r="E1321" s="1">
        <v>0.85</v>
      </c>
      <c r="F1321">
        <v>8.5500000000000007</v>
      </c>
      <c r="G1321">
        <v>69</v>
      </c>
      <c r="H1321">
        <v>99</v>
      </c>
      <c r="I1321">
        <v>97</v>
      </c>
      <c r="J1321">
        <v>4</v>
      </c>
      <c r="K1321">
        <v>1</v>
      </c>
      <c r="L1321">
        <v>21</v>
      </c>
      <c r="M1321">
        <v>4</v>
      </c>
      <c r="N1321" s="1">
        <v>0.63</v>
      </c>
      <c r="O1321">
        <v>5</v>
      </c>
      <c r="P1321" t="s">
        <v>18</v>
      </c>
      <c r="Q1321">
        <v>0</v>
      </c>
      <c r="R1321">
        <v>0</v>
      </c>
    </row>
    <row r="1322" spans="1:18" x14ac:dyDescent="0.25">
      <c r="A1322">
        <v>1321</v>
      </c>
      <c r="B1322" t="s">
        <v>22</v>
      </c>
      <c r="C1322" s="1">
        <v>0.68</v>
      </c>
      <c r="D1322" s="1">
        <v>0.76</v>
      </c>
      <c r="E1322" s="1">
        <v>0.66</v>
      </c>
      <c r="F1322">
        <v>9.52</v>
      </c>
      <c r="G1322">
        <v>80</v>
      </c>
      <c r="H1322">
        <v>67</v>
      </c>
      <c r="I1322">
        <v>42</v>
      </c>
      <c r="J1322">
        <v>1</v>
      </c>
      <c r="K1322">
        <v>2</v>
      </c>
      <c r="L1322">
        <v>4</v>
      </c>
      <c r="M1322">
        <v>2</v>
      </c>
      <c r="N1322" s="1">
        <v>0.78</v>
      </c>
      <c r="O1322">
        <v>4</v>
      </c>
      <c r="P1322" t="s">
        <v>18</v>
      </c>
      <c r="Q1322">
        <v>0</v>
      </c>
      <c r="R1322">
        <v>0</v>
      </c>
    </row>
    <row r="1323" spans="1:18" x14ac:dyDescent="0.25">
      <c r="A1323">
        <v>1322</v>
      </c>
      <c r="B1323" t="s">
        <v>23</v>
      </c>
      <c r="C1323" s="1">
        <v>0.72</v>
      </c>
      <c r="D1323" s="1">
        <v>0.7</v>
      </c>
      <c r="E1323" s="1">
        <v>0.89</v>
      </c>
      <c r="F1323">
        <v>7.93</v>
      </c>
      <c r="G1323">
        <v>92</v>
      </c>
      <c r="H1323">
        <v>67</v>
      </c>
      <c r="I1323">
        <v>48</v>
      </c>
      <c r="J1323">
        <v>0</v>
      </c>
      <c r="K1323">
        <v>1</v>
      </c>
      <c r="L1323">
        <v>24</v>
      </c>
      <c r="M1323">
        <v>2</v>
      </c>
      <c r="N1323" s="1">
        <v>0.84</v>
      </c>
      <c r="O1323">
        <v>1</v>
      </c>
      <c r="P1323" t="s">
        <v>19</v>
      </c>
      <c r="Q1323">
        <v>0</v>
      </c>
      <c r="R1323">
        <v>0</v>
      </c>
    </row>
    <row r="1324" spans="1:18" x14ac:dyDescent="0.25">
      <c r="A1324">
        <v>1323</v>
      </c>
      <c r="B1324" t="s">
        <v>23</v>
      </c>
      <c r="C1324" s="1">
        <v>0.73</v>
      </c>
      <c r="D1324" s="1">
        <v>0.69</v>
      </c>
      <c r="E1324" s="1">
        <v>0.84</v>
      </c>
      <c r="F1324">
        <v>8.1300000000000008</v>
      </c>
      <c r="G1324">
        <v>43</v>
      </c>
      <c r="H1324">
        <v>85</v>
      </c>
      <c r="I1324">
        <v>47</v>
      </c>
      <c r="J1324">
        <v>4</v>
      </c>
      <c r="K1324">
        <v>4</v>
      </c>
      <c r="L1324">
        <v>19</v>
      </c>
      <c r="M1324">
        <v>0</v>
      </c>
      <c r="N1324" s="1">
        <v>0.65</v>
      </c>
      <c r="O1324">
        <v>2</v>
      </c>
      <c r="P1324" t="s">
        <v>19</v>
      </c>
      <c r="Q1324">
        <v>0</v>
      </c>
      <c r="R1324">
        <v>0</v>
      </c>
    </row>
    <row r="1325" spans="1:18" x14ac:dyDescent="0.25">
      <c r="A1325">
        <v>1324</v>
      </c>
      <c r="B1325" t="s">
        <v>22</v>
      </c>
      <c r="C1325" s="1">
        <v>0.6</v>
      </c>
      <c r="D1325" s="1">
        <v>0.53</v>
      </c>
      <c r="E1325" s="1">
        <v>0.6</v>
      </c>
      <c r="F1325">
        <v>5.8</v>
      </c>
      <c r="G1325">
        <v>41</v>
      </c>
      <c r="H1325">
        <v>93</v>
      </c>
      <c r="I1325">
        <v>86</v>
      </c>
      <c r="J1325">
        <v>1</v>
      </c>
      <c r="K1325">
        <v>3</v>
      </c>
      <c r="L1325">
        <v>6</v>
      </c>
      <c r="M1325">
        <v>0</v>
      </c>
      <c r="N1325" s="1">
        <v>0.72</v>
      </c>
      <c r="O1325">
        <v>0</v>
      </c>
      <c r="P1325" t="s">
        <v>19</v>
      </c>
      <c r="Q1325">
        <v>0</v>
      </c>
      <c r="R1325">
        <v>0</v>
      </c>
    </row>
    <row r="1326" spans="1:18" x14ac:dyDescent="0.25">
      <c r="A1326">
        <v>1325</v>
      </c>
      <c r="B1326" t="s">
        <v>23</v>
      </c>
      <c r="C1326" s="1">
        <v>0.95</v>
      </c>
      <c r="D1326" s="1">
        <v>0.6</v>
      </c>
      <c r="E1326" s="1">
        <v>0.69</v>
      </c>
      <c r="F1326">
        <v>9.2200000000000006</v>
      </c>
      <c r="G1326">
        <v>99</v>
      </c>
      <c r="H1326">
        <v>46</v>
      </c>
      <c r="I1326">
        <v>94</v>
      </c>
      <c r="J1326">
        <v>0</v>
      </c>
      <c r="K1326">
        <v>4</v>
      </c>
      <c r="L1326">
        <v>21</v>
      </c>
      <c r="M1326">
        <v>3</v>
      </c>
      <c r="N1326" s="1">
        <v>0.81</v>
      </c>
      <c r="O1326">
        <v>2</v>
      </c>
      <c r="P1326" t="s">
        <v>18</v>
      </c>
      <c r="Q1326">
        <v>0</v>
      </c>
      <c r="R1326">
        <v>0</v>
      </c>
    </row>
    <row r="1327" spans="1:18" x14ac:dyDescent="0.25">
      <c r="A1327">
        <v>1326</v>
      </c>
      <c r="B1327" t="s">
        <v>23</v>
      </c>
      <c r="C1327" s="1">
        <v>0.83</v>
      </c>
      <c r="D1327" s="1">
        <v>0.62</v>
      </c>
      <c r="E1327" s="1">
        <v>0.69</v>
      </c>
      <c r="F1327">
        <v>6.73</v>
      </c>
      <c r="G1327">
        <v>48</v>
      </c>
      <c r="H1327">
        <v>42</v>
      </c>
      <c r="I1327">
        <v>72</v>
      </c>
      <c r="J1327">
        <v>3</v>
      </c>
      <c r="K1327">
        <v>3</v>
      </c>
      <c r="L1327">
        <v>21</v>
      </c>
      <c r="M1327">
        <v>3</v>
      </c>
      <c r="N1327" s="1">
        <v>0.63</v>
      </c>
      <c r="O1327">
        <v>3</v>
      </c>
      <c r="P1327" t="s">
        <v>19</v>
      </c>
      <c r="Q1327">
        <v>0</v>
      </c>
      <c r="R1327">
        <v>0</v>
      </c>
    </row>
    <row r="1328" spans="1:18" x14ac:dyDescent="0.25">
      <c r="A1328">
        <v>1327</v>
      </c>
      <c r="B1328" t="s">
        <v>23</v>
      </c>
      <c r="C1328" s="1">
        <v>0.77</v>
      </c>
      <c r="D1328" s="1">
        <v>0.57999999999999996</v>
      </c>
      <c r="E1328" s="1">
        <v>0.7</v>
      </c>
      <c r="F1328">
        <v>8.14</v>
      </c>
      <c r="G1328">
        <v>93</v>
      </c>
      <c r="H1328">
        <v>91</v>
      </c>
      <c r="I1328">
        <v>73</v>
      </c>
      <c r="J1328">
        <v>3</v>
      </c>
      <c r="K1328">
        <v>5</v>
      </c>
      <c r="L1328">
        <v>11</v>
      </c>
      <c r="M1328">
        <v>4</v>
      </c>
      <c r="N1328" s="1">
        <v>0.61</v>
      </c>
      <c r="O1328">
        <v>3</v>
      </c>
      <c r="P1328" t="s">
        <v>18</v>
      </c>
      <c r="Q1328">
        <v>0</v>
      </c>
      <c r="R1328">
        <v>0</v>
      </c>
    </row>
    <row r="1329" spans="1:18" x14ac:dyDescent="0.25">
      <c r="A1329">
        <v>1328</v>
      </c>
      <c r="B1329" t="s">
        <v>23</v>
      </c>
      <c r="C1329" s="1">
        <v>0.54</v>
      </c>
      <c r="D1329" s="1">
        <v>0.53</v>
      </c>
      <c r="E1329" s="1">
        <v>0.74</v>
      </c>
      <c r="F1329">
        <v>9.7100000000000009</v>
      </c>
      <c r="G1329">
        <v>70</v>
      </c>
      <c r="H1329">
        <v>61</v>
      </c>
      <c r="I1329">
        <v>48</v>
      </c>
      <c r="J1329">
        <v>4</v>
      </c>
      <c r="K1329">
        <v>0</v>
      </c>
      <c r="L1329">
        <v>4</v>
      </c>
      <c r="M1329">
        <v>4</v>
      </c>
      <c r="N1329" s="1">
        <v>0.62</v>
      </c>
      <c r="O1329">
        <v>0</v>
      </c>
      <c r="P1329" t="s">
        <v>19</v>
      </c>
      <c r="Q1329">
        <v>0</v>
      </c>
      <c r="R1329">
        <v>0</v>
      </c>
    </row>
    <row r="1330" spans="1:18" x14ac:dyDescent="0.25">
      <c r="A1330">
        <v>1329</v>
      </c>
      <c r="B1330" t="s">
        <v>22</v>
      </c>
      <c r="C1330" s="1">
        <v>0.54</v>
      </c>
      <c r="D1330" s="1">
        <v>0.61</v>
      </c>
      <c r="E1330" s="1">
        <v>0.67</v>
      </c>
      <c r="F1330">
        <v>8.06</v>
      </c>
      <c r="G1330">
        <v>64</v>
      </c>
      <c r="H1330">
        <v>94</v>
      </c>
      <c r="I1330">
        <v>92</v>
      </c>
      <c r="J1330">
        <v>1</v>
      </c>
      <c r="K1330">
        <v>1</v>
      </c>
      <c r="L1330">
        <v>1</v>
      </c>
      <c r="M1330">
        <v>4</v>
      </c>
      <c r="N1330" s="1">
        <v>0.89</v>
      </c>
      <c r="O1330">
        <v>1</v>
      </c>
      <c r="P1330" t="s">
        <v>18</v>
      </c>
      <c r="Q1330">
        <v>1</v>
      </c>
      <c r="R1330">
        <v>14.86</v>
      </c>
    </row>
    <row r="1331" spans="1:18" x14ac:dyDescent="0.25">
      <c r="A1331">
        <v>1330</v>
      </c>
      <c r="B1331" t="s">
        <v>23</v>
      </c>
      <c r="C1331" s="1">
        <v>0.7</v>
      </c>
      <c r="D1331" s="1">
        <v>0.57999999999999996</v>
      </c>
      <c r="E1331" s="1">
        <v>0.85</v>
      </c>
      <c r="F1331">
        <v>8.6199999999999992</v>
      </c>
      <c r="G1331">
        <v>76</v>
      </c>
      <c r="H1331">
        <v>77</v>
      </c>
      <c r="I1331">
        <v>56</v>
      </c>
      <c r="J1331">
        <v>3</v>
      </c>
      <c r="K1331">
        <v>2</v>
      </c>
      <c r="L1331">
        <v>3</v>
      </c>
      <c r="M1331">
        <v>3</v>
      </c>
      <c r="N1331" s="1">
        <v>0.63</v>
      </c>
      <c r="O1331">
        <v>5</v>
      </c>
      <c r="P1331" t="s">
        <v>19</v>
      </c>
      <c r="Q1331">
        <v>0</v>
      </c>
      <c r="R1331">
        <v>0</v>
      </c>
    </row>
    <row r="1332" spans="1:18" x14ac:dyDescent="0.25">
      <c r="A1332">
        <v>1331</v>
      </c>
      <c r="B1332" t="s">
        <v>22</v>
      </c>
      <c r="C1332" s="1">
        <v>0.61</v>
      </c>
      <c r="D1332" s="1">
        <v>0.62</v>
      </c>
      <c r="E1332" s="1">
        <v>0.88</v>
      </c>
      <c r="F1332">
        <v>7.41</v>
      </c>
      <c r="G1332">
        <v>75</v>
      </c>
      <c r="H1332">
        <v>92</v>
      </c>
      <c r="I1332">
        <v>80</v>
      </c>
      <c r="J1332">
        <v>1</v>
      </c>
      <c r="K1332">
        <v>3</v>
      </c>
      <c r="L1332">
        <v>16</v>
      </c>
      <c r="M1332">
        <v>4</v>
      </c>
      <c r="N1332" s="1">
        <v>0.88</v>
      </c>
      <c r="O1332">
        <v>0</v>
      </c>
      <c r="P1332" t="s">
        <v>18</v>
      </c>
      <c r="Q1332">
        <v>1</v>
      </c>
      <c r="R1332">
        <v>6.86</v>
      </c>
    </row>
    <row r="1333" spans="1:18" x14ac:dyDescent="0.25">
      <c r="A1333">
        <v>1332</v>
      </c>
      <c r="B1333" t="s">
        <v>22</v>
      </c>
      <c r="C1333" s="1">
        <v>0.53</v>
      </c>
      <c r="D1333" s="1">
        <v>0.75</v>
      </c>
      <c r="E1333" s="1">
        <v>0.83</v>
      </c>
      <c r="F1333">
        <v>5.76</v>
      </c>
      <c r="G1333">
        <v>94</v>
      </c>
      <c r="H1333">
        <v>85</v>
      </c>
      <c r="I1333">
        <v>40</v>
      </c>
      <c r="J1333">
        <v>4</v>
      </c>
      <c r="K1333">
        <v>5</v>
      </c>
      <c r="L1333">
        <v>24</v>
      </c>
      <c r="M1333">
        <v>4</v>
      </c>
      <c r="N1333" s="1">
        <v>0.92</v>
      </c>
      <c r="O1333">
        <v>5</v>
      </c>
      <c r="P1333" t="s">
        <v>19</v>
      </c>
      <c r="Q1333">
        <v>0</v>
      </c>
      <c r="R1333">
        <v>0</v>
      </c>
    </row>
    <row r="1334" spans="1:18" x14ac:dyDescent="0.25">
      <c r="A1334">
        <v>1333</v>
      </c>
      <c r="B1334" t="s">
        <v>23</v>
      </c>
      <c r="C1334" s="1">
        <v>0.91</v>
      </c>
      <c r="D1334" s="1">
        <v>0.87</v>
      </c>
      <c r="E1334" s="1">
        <v>0.56999999999999995</v>
      </c>
      <c r="F1334">
        <v>8.93</v>
      </c>
      <c r="G1334">
        <v>44</v>
      </c>
      <c r="H1334">
        <v>83</v>
      </c>
      <c r="I1334">
        <v>79</v>
      </c>
      <c r="J1334">
        <v>2</v>
      </c>
      <c r="K1334">
        <v>5</v>
      </c>
      <c r="L1334">
        <v>24</v>
      </c>
      <c r="M1334">
        <v>3</v>
      </c>
      <c r="N1334" s="1">
        <v>0.72</v>
      </c>
      <c r="O1334">
        <v>3</v>
      </c>
      <c r="P1334" t="s">
        <v>19</v>
      </c>
      <c r="Q1334">
        <v>0</v>
      </c>
      <c r="R1334">
        <v>0</v>
      </c>
    </row>
    <row r="1335" spans="1:18" x14ac:dyDescent="0.25">
      <c r="A1335">
        <v>1334</v>
      </c>
      <c r="B1335" t="s">
        <v>22</v>
      </c>
      <c r="C1335" s="1">
        <v>0.69</v>
      </c>
      <c r="D1335" s="1">
        <v>0.91</v>
      </c>
      <c r="E1335" s="1">
        <v>0.63</v>
      </c>
      <c r="F1335">
        <v>5.65</v>
      </c>
      <c r="G1335">
        <v>63</v>
      </c>
      <c r="H1335">
        <v>57</v>
      </c>
      <c r="I1335">
        <v>44</v>
      </c>
      <c r="J1335">
        <v>1</v>
      </c>
      <c r="K1335">
        <v>0</v>
      </c>
      <c r="L1335">
        <v>7</v>
      </c>
      <c r="M1335">
        <v>3</v>
      </c>
      <c r="N1335" s="1">
        <v>0.98</v>
      </c>
      <c r="O1335">
        <v>1</v>
      </c>
      <c r="P1335" t="s">
        <v>19</v>
      </c>
      <c r="Q1335">
        <v>0</v>
      </c>
      <c r="R1335">
        <v>0</v>
      </c>
    </row>
    <row r="1336" spans="1:18" x14ac:dyDescent="0.25">
      <c r="A1336">
        <v>1335</v>
      </c>
      <c r="B1336" t="s">
        <v>22</v>
      </c>
      <c r="C1336" s="1">
        <v>0.87</v>
      </c>
      <c r="D1336" s="1">
        <v>0.62</v>
      </c>
      <c r="E1336" s="1">
        <v>0.65</v>
      </c>
      <c r="F1336">
        <v>8.51</v>
      </c>
      <c r="G1336">
        <v>63</v>
      </c>
      <c r="H1336">
        <v>51</v>
      </c>
      <c r="I1336">
        <v>69</v>
      </c>
      <c r="J1336">
        <v>1</v>
      </c>
      <c r="K1336">
        <v>5</v>
      </c>
      <c r="L1336">
        <v>19</v>
      </c>
      <c r="M1336">
        <v>4</v>
      </c>
      <c r="N1336" s="1">
        <v>0.91</v>
      </c>
      <c r="O1336">
        <v>2</v>
      </c>
      <c r="P1336" t="s">
        <v>19</v>
      </c>
      <c r="Q1336">
        <v>0</v>
      </c>
      <c r="R1336">
        <v>0</v>
      </c>
    </row>
    <row r="1337" spans="1:18" x14ac:dyDescent="0.25">
      <c r="A1337">
        <v>1336</v>
      </c>
      <c r="B1337" t="s">
        <v>22</v>
      </c>
      <c r="C1337" s="1">
        <v>0.74</v>
      </c>
      <c r="D1337" s="1">
        <v>0.88</v>
      </c>
      <c r="E1337" s="1">
        <v>0.65</v>
      </c>
      <c r="F1337">
        <v>5.6</v>
      </c>
      <c r="G1337">
        <v>68</v>
      </c>
      <c r="H1337">
        <v>70</v>
      </c>
      <c r="I1337">
        <v>50</v>
      </c>
      <c r="J1337">
        <v>4</v>
      </c>
      <c r="K1337">
        <v>5</v>
      </c>
      <c r="L1337">
        <v>4</v>
      </c>
      <c r="M1337">
        <v>4</v>
      </c>
      <c r="N1337" s="1">
        <v>0.87</v>
      </c>
      <c r="O1337">
        <v>3</v>
      </c>
      <c r="P1337" t="s">
        <v>19</v>
      </c>
      <c r="Q1337">
        <v>0</v>
      </c>
      <c r="R1337">
        <v>0</v>
      </c>
    </row>
    <row r="1338" spans="1:18" x14ac:dyDescent="0.25">
      <c r="A1338">
        <v>1337</v>
      </c>
      <c r="B1338" t="s">
        <v>23</v>
      </c>
      <c r="C1338" s="1">
        <v>0.63</v>
      </c>
      <c r="D1338" s="1">
        <v>0.77</v>
      </c>
      <c r="E1338" s="1">
        <v>0.79</v>
      </c>
      <c r="F1338">
        <v>9.2100000000000009</v>
      </c>
      <c r="G1338">
        <v>89</v>
      </c>
      <c r="H1338">
        <v>78</v>
      </c>
      <c r="I1338">
        <v>67</v>
      </c>
      <c r="J1338">
        <v>2</v>
      </c>
      <c r="K1338">
        <v>0</v>
      </c>
      <c r="L1338">
        <v>16</v>
      </c>
      <c r="M1338">
        <v>2</v>
      </c>
      <c r="N1338" s="1">
        <v>0.96</v>
      </c>
      <c r="O1338">
        <v>1</v>
      </c>
      <c r="P1338" t="s">
        <v>19</v>
      </c>
      <c r="Q1338">
        <v>1</v>
      </c>
      <c r="R1338">
        <v>13.25</v>
      </c>
    </row>
    <row r="1339" spans="1:18" x14ac:dyDescent="0.25">
      <c r="A1339">
        <v>1338</v>
      </c>
      <c r="B1339" t="s">
        <v>22</v>
      </c>
      <c r="C1339" s="1">
        <v>0.6</v>
      </c>
      <c r="D1339" s="1">
        <v>0.68</v>
      </c>
      <c r="E1339" s="1">
        <v>0.76</v>
      </c>
      <c r="F1339">
        <v>6.18</v>
      </c>
      <c r="G1339">
        <v>84</v>
      </c>
      <c r="H1339">
        <v>44</v>
      </c>
      <c r="I1339">
        <v>77</v>
      </c>
      <c r="J1339">
        <v>3</v>
      </c>
      <c r="K1339">
        <v>1</v>
      </c>
      <c r="L1339">
        <v>19</v>
      </c>
      <c r="M1339">
        <v>1</v>
      </c>
      <c r="N1339" s="1">
        <v>0.87</v>
      </c>
      <c r="O1339">
        <v>1</v>
      </c>
      <c r="P1339" t="s">
        <v>18</v>
      </c>
      <c r="Q1339">
        <v>0</v>
      </c>
      <c r="R1339">
        <v>0</v>
      </c>
    </row>
    <row r="1340" spans="1:18" x14ac:dyDescent="0.25">
      <c r="A1340">
        <v>1339</v>
      </c>
      <c r="B1340" t="s">
        <v>22</v>
      </c>
      <c r="C1340" s="1">
        <v>0.81</v>
      </c>
      <c r="D1340" s="1">
        <v>0.73</v>
      </c>
      <c r="E1340" s="1">
        <v>0.63</v>
      </c>
      <c r="F1340">
        <v>7.71</v>
      </c>
      <c r="G1340">
        <v>70</v>
      </c>
      <c r="H1340">
        <v>83</v>
      </c>
      <c r="I1340">
        <v>56</v>
      </c>
      <c r="J1340">
        <v>0</v>
      </c>
      <c r="K1340">
        <v>5</v>
      </c>
      <c r="L1340">
        <v>3</v>
      </c>
      <c r="M1340">
        <v>3</v>
      </c>
      <c r="N1340" s="1">
        <v>0.86</v>
      </c>
      <c r="O1340">
        <v>4</v>
      </c>
      <c r="P1340" t="s">
        <v>19</v>
      </c>
      <c r="Q1340">
        <v>0</v>
      </c>
      <c r="R1340">
        <v>0</v>
      </c>
    </row>
    <row r="1341" spans="1:18" x14ac:dyDescent="0.25">
      <c r="A1341">
        <v>1340</v>
      </c>
      <c r="B1341" t="s">
        <v>22</v>
      </c>
      <c r="C1341" s="1">
        <v>0.6</v>
      </c>
      <c r="D1341" s="1">
        <v>0.68</v>
      </c>
      <c r="E1341" s="1">
        <v>0.74</v>
      </c>
      <c r="F1341">
        <v>8.07</v>
      </c>
      <c r="G1341">
        <v>76</v>
      </c>
      <c r="H1341">
        <v>80</v>
      </c>
      <c r="I1341">
        <v>89</v>
      </c>
      <c r="J1341">
        <v>4</v>
      </c>
      <c r="K1341">
        <v>3</v>
      </c>
      <c r="L1341">
        <v>20</v>
      </c>
      <c r="M1341">
        <v>1</v>
      </c>
      <c r="N1341" s="1">
        <v>0.84</v>
      </c>
      <c r="O1341">
        <v>2</v>
      </c>
      <c r="P1341" t="s">
        <v>19</v>
      </c>
      <c r="Q1341">
        <v>1</v>
      </c>
      <c r="R1341">
        <v>13.38</v>
      </c>
    </row>
    <row r="1342" spans="1:18" x14ac:dyDescent="0.25">
      <c r="A1342">
        <v>1341</v>
      </c>
      <c r="B1342" t="s">
        <v>23</v>
      </c>
      <c r="C1342" s="1">
        <v>0.67</v>
      </c>
      <c r="D1342" s="1">
        <v>0.62</v>
      </c>
      <c r="E1342" s="1">
        <v>0.75</v>
      </c>
      <c r="F1342">
        <v>7.47</v>
      </c>
      <c r="G1342">
        <v>97</v>
      </c>
      <c r="H1342">
        <v>68</v>
      </c>
      <c r="I1342">
        <v>62</v>
      </c>
      <c r="J1342">
        <v>0</v>
      </c>
      <c r="K1342">
        <v>2</v>
      </c>
      <c r="L1342">
        <v>17</v>
      </c>
      <c r="M1342">
        <v>3</v>
      </c>
      <c r="N1342" s="1">
        <v>0.89</v>
      </c>
      <c r="O1342">
        <v>1</v>
      </c>
      <c r="P1342" t="s">
        <v>19</v>
      </c>
      <c r="Q1342">
        <v>1</v>
      </c>
      <c r="R1342">
        <v>13.96</v>
      </c>
    </row>
    <row r="1343" spans="1:18" x14ac:dyDescent="0.25">
      <c r="A1343">
        <v>1342</v>
      </c>
      <c r="B1343" t="s">
        <v>22</v>
      </c>
      <c r="C1343" s="1">
        <v>0.76</v>
      </c>
      <c r="D1343" s="1">
        <v>0.62</v>
      </c>
      <c r="E1343" s="1">
        <v>0.64</v>
      </c>
      <c r="F1343">
        <v>6.97</v>
      </c>
      <c r="G1343">
        <v>95</v>
      </c>
      <c r="H1343">
        <v>82</v>
      </c>
      <c r="I1343">
        <v>57</v>
      </c>
      <c r="J1343">
        <v>2</v>
      </c>
      <c r="K1343">
        <v>2</v>
      </c>
      <c r="L1343">
        <v>17</v>
      </c>
      <c r="M1343">
        <v>5</v>
      </c>
      <c r="N1343" s="1">
        <v>0.65</v>
      </c>
      <c r="O1343">
        <v>0</v>
      </c>
      <c r="P1343" t="s">
        <v>19</v>
      </c>
      <c r="Q1343">
        <v>0</v>
      </c>
      <c r="R1343">
        <v>0</v>
      </c>
    </row>
    <row r="1344" spans="1:18" x14ac:dyDescent="0.25">
      <c r="A1344">
        <v>1343</v>
      </c>
      <c r="B1344" t="s">
        <v>23</v>
      </c>
      <c r="C1344" s="1">
        <v>0.67</v>
      </c>
      <c r="D1344" s="1">
        <v>0.77</v>
      </c>
      <c r="E1344" s="1">
        <v>0.76</v>
      </c>
      <c r="F1344">
        <v>7.51</v>
      </c>
      <c r="G1344">
        <v>58</v>
      </c>
      <c r="H1344">
        <v>75</v>
      </c>
      <c r="I1344">
        <v>76</v>
      </c>
      <c r="J1344">
        <v>2</v>
      </c>
      <c r="K1344">
        <v>2</v>
      </c>
      <c r="L1344">
        <v>17</v>
      </c>
      <c r="M1344">
        <v>2</v>
      </c>
      <c r="N1344" s="1">
        <v>0.89</v>
      </c>
      <c r="O1344">
        <v>5</v>
      </c>
      <c r="P1344" t="s">
        <v>18</v>
      </c>
      <c r="Q1344">
        <v>0</v>
      </c>
      <c r="R1344">
        <v>0</v>
      </c>
    </row>
    <row r="1345" spans="1:18" x14ac:dyDescent="0.25">
      <c r="A1345">
        <v>1344</v>
      </c>
      <c r="B1345" t="s">
        <v>23</v>
      </c>
      <c r="C1345" s="1">
        <v>0.72</v>
      </c>
      <c r="D1345" s="1">
        <v>0.51</v>
      </c>
      <c r="E1345" s="1">
        <v>0.83</v>
      </c>
      <c r="F1345">
        <v>6.84</v>
      </c>
      <c r="G1345">
        <v>62</v>
      </c>
      <c r="H1345">
        <v>53</v>
      </c>
      <c r="I1345">
        <v>66</v>
      </c>
      <c r="J1345">
        <v>1</v>
      </c>
      <c r="K1345">
        <v>4</v>
      </c>
      <c r="L1345">
        <v>15</v>
      </c>
      <c r="M1345">
        <v>1</v>
      </c>
      <c r="N1345" s="1">
        <v>0.68</v>
      </c>
      <c r="O1345">
        <v>2</v>
      </c>
      <c r="P1345" t="s">
        <v>19</v>
      </c>
      <c r="Q1345">
        <v>0</v>
      </c>
      <c r="R1345">
        <v>0</v>
      </c>
    </row>
    <row r="1346" spans="1:18" x14ac:dyDescent="0.25">
      <c r="A1346">
        <v>1345</v>
      </c>
      <c r="B1346" t="s">
        <v>23</v>
      </c>
      <c r="C1346" s="1">
        <v>0.6</v>
      </c>
      <c r="D1346" s="1">
        <v>0.59</v>
      </c>
      <c r="E1346" s="1">
        <v>0.63</v>
      </c>
      <c r="F1346">
        <v>7.38</v>
      </c>
      <c r="G1346">
        <v>74</v>
      </c>
      <c r="H1346">
        <v>97</v>
      </c>
      <c r="I1346">
        <v>64</v>
      </c>
      <c r="J1346">
        <v>0</v>
      </c>
      <c r="K1346">
        <v>4</v>
      </c>
      <c r="L1346">
        <v>10</v>
      </c>
      <c r="M1346">
        <v>2</v>
      </c>
      <c r="N1346" s="1">
        <v>0.65</v>
      </c>
      <c r="O1346">
        <v>2</v>
      </c>
      <c r="P1346" t="s">
        <v>18</v>
      </c>
      <c r="Q1346">
        <v>1</v>
      </c>
      <c r="R1346">
        <v>6.83</v>
      </c>
    </row>
    <row r="1347" spans="1:18" x14ac:dyDescent="0.25">
      <c r="A1347">
        <v>1346</v>
      </c>
      <c r="B1347" t="s">
        <v>23</v>
      </c>
      <c r="C1347" s="1">
        <v>0.7</v>
      </c>
      <c r="D1347" s="1">
        <v>0.71</v>
      </c>
      <c r="E1347" s="1">
        <v>0.59</v>
      </c>
      <c r="F1347">
        <v>7.04</v>
      </c>
      <c r="G1347">
        <v>93</v>
      </c>
      <c r="H1347">
        <v>83</v>
      </c>
      <c r="I1347">
        <v>44</v>
      </c>
      <c r="J1347">
        <v>0</v>
      </c>
      <c r="K1347">
        <v>3</v>
      </c>
      <c r="L1347">
        <v>7</v>
      </c>
      <c r="M1347">
        <v>0</v>
      </c>
      <c r="N1347" s="1">
        <v>0.88</v>
      </c>
      <c r="O1347">
        <v>3</v>
      </c>
      <c r="P1347" t="s">
        <v>18</v>
      </c>
      <c r="Q1347">
        <v>0</v>
      </c>
      <c r="R1347">
        <v>0</v>
      </c>
    </row>
    <row r="1348" spans="1:18" x14ac:dyDescent="0.25">
      <c r="A1348">
        <v>1347</v>
      </c>
      <c r="B1348" t="s">
        <v>23</v>
      </c>
      <c r="C1348" s="1">
        <v>0.93</v>
      </c>
      <c r="D1348" s="1">
        <v>0.62</v>
      </c>
      <c r="E1348" s="1">
        <v>0.65</v>
      </c>
      <c r="F1348">
        <v>7.93</v>
      </c>
      <c r="G1348">
        <v>89</v>
      </c>
      <c r="H1348">
        <v>57</v>
      </c>
      <c r="I1348">
        <v>99</v>
      </c>
      <c r="J1348">
        <v>2</v>
      </c>
      <c r="K1348">
        <v>5</v>
      </c>
      <c r="L1348">
        <v>11</v>
      </c>
      <c r="M1348">
        <v>1</v>
      </c>
      <c r="N1348" s="1">
        <v>0.82</v>
      </c>
      <c r="O1348">
        <v>2</v>
      </c>
      <c r="P1348" t="s">
        <v>19</v>
      </c>
      <c r="Q1348">
        <v>0</v>
      </c>
      <c r="R1348">
        <v>0</v>
      </c>
    </row>
    <row r="1349" spans="1:18" x14ac:dyDescent="0.25">
      <c r="A1349">
        <v>1348</v>
      </c>
      <c r="B1349" t="s">
        <v>23</v>
      </c>
      <c r="C1349" s="1">
        <v>0.54</v>
      </c>
      <c r="D1349" s="1">
        <v>0.57999999999999996</v>
      </c>
      <c r="E1349" s="1">
        <v>0.55000000000000004</v>
      </c>
      <c r="F1349">
        <v>6.52</v>
      </c>
      <c r="G1349">
        <v>45</v>
      </c>
      <c r="H1349">
        <v>46</v>
      </c>
      <c r="I1349">
        <v>58</v>
      </c>
      <c r="J1349">
        <v>0</v>
      </c>
      <c r="K1349">
        <v>5</v>
      </c>
      <c r="L1349">
        <v>17</v>
      </c>
      <c r="M1349">
        <v>1</v>
      </c>
      <c r="N1349" s="1">
        <v>0.65</v>
      </c>
      <c r="O1349">
        <v>2</v>
      </c>
      <c r="P1349" t="s">
        <v>18</v>
      </c>
      <c r="Q1349">
        <v>0</v>
      </c>
      <c r="R1349">
        <v>0</v>
      </c>
    </row>
    <row r="1350" spans="1:18" x14ac:dyDescent="0.25">
      <c r="A1350">
        <v>1349</v>
      </c>
      <c r="B1350" t="s">
        <v>22</v>
      </c>
      <c r="C1350" s="1">
        <v>0.72</v>
      </c>
      <c r="D1350" s="1">
        <v>0.82</v>
      </c>
      <c r="E1350" s="1">
        <v>0.55000000000000004</v>
      </c>
      <c r="F1350">
        <v>9.75</v>
      </c>
      <c r="G1350">
        <v>45</v>
      </c>
      <c r="H1350">
        <v>62</v>
      </c>
      <c r="I1350">
        <v>66</v>
      </c>
      <c r="J1350">
        <v>3</v>
      </c>
      <c r="K1350">
        <v>2</v>
      </c>
      <c r="L1350">
        <v>21</v>
      </c>
      <c r="M1350">
        <v>5</v>
      </c>
      <c r="N1350" s="1">
        <v>0.81</v>
      </c>
      <c r="O1350">
        <v>4</v>
      </c>
      <c r="P1350" t="s">
        <v>18</v>
      </c>
      <c r="Q1350">
        <v>0</v>
      </c>
      <c r="R1350">
        <v>0</v>
      </c>
    </row>
    <row r="1351" spans="1:18" x14ac:dyDescent="0.25">
      <c r="A1351">
        <v>1350</v>
      </c>
      <c r="B1351" t="s">
        <v>23</v>
      </c>
      <c r="C1351" s="1">
        <v>0.9</v>
      </c>
      <c r="D1351" s="1">
        <v>0.63</v>
      </c>
      <c r="E1351" s="1">
        <v>0.59</v>
      </c>
      <c r="F1351">
        <v>7.65</v>
      </c>
      <c r="G1351">
        <v>95</v>
      </c>
      <c r="H1351">
        <v>72</v>
      </c>
      <c r="I1351">
        <v>52</v>
      </c>
      <c r="J1351">
        <v>2</v>
      </c>
      <c r="K1351">
        <v>0</v>
      </c>
      <c r="L1351">
        <v>17</v>
      </c>
      <c r="M1351">
        <v>1</v>
      </c>
      <c r="N1351" s="1">
        <v>0.61</v>
      </c>
      <c r="O1351">
        <v>2</v>
      </c>
      <c r="P1351" t="s">
        <v>19</v>
      </c>
      <c r="Q1351">
        <v>0</v>
      </c>
      <c r="R1351">
        <v>0</v>
      </c>
    </row>
    <row r="1352" spans="1:18" x14ac:dyDescent="0.25">
      <c r="A1352">
        <v>1351</v>
      </c>
      <c r="B1352" t="s">
        <v>22</v>
      </c>
      <c r="C1352" s="1">
        <v>0.74</v>
      </c>
      <c r="D1352" s="1">
        <v>0.69</v>
      </c>
      <c r="E1352" s="1">
        <v>0.76</v>
      </c>
      <c r="F1352">
        <v>6.33</v>
      </c>
      <c r="G1352">
        <v>76</v>
      </c>
      <c r="H1352">
        <v>98</v>
      </c>
      <c r="I1352">
        <v>93</v>
      </c>
      <c r="J1352">
        <v>1</v>
      </c>
      <c r="K1352">
        <v>5</v>
      </c>
      <c r="L1352">
        <v>7</v>
      </c>
      <c r="M1352">
        <v>0</v>
      </c>
      <c r="N1352" s="1">
        <v>0.9</v>
      </c>
      <c r="O1352">
        <v>5</v>
      </c>
      <c r="P1352" t="s">
        <v>19</v>
      </c>
      <c r="Q1352">
        <v>0</v>
      </c>
      <c r="R1352">
        <v>0</v>
      </c>
    </row>
    <row r="1353" spans="1:18" x14ac:dyDescent="0.25">
      <c r="A1353">
        <v>1352</v>
      </c>
      <c r="B1353" t="s">
        <v>22</v>
      </c>
      <c r="C1353" s="1">
        <v>0.9</v>
      </c>
      <c r="D1353" s="1">
        <v>0.64</v>
      </c>
      <c r="E1353" s="1">
        <v>0.8</v>
      </c>
      <c r="F1353">
        <v>7.55</v>
      </c>
      <c r="G1353">
        <v>69</v>
      </c>
      <c r="H1353">
        <v>84</v>
      </c>
      <c r="I1353">
        <v>46</v>
      </c>
      <c r="J1353">
        <v>1</v>
      </c>
      <c r="K1353">
        <v>2</v>
      </c>
      <c r="L1353">
        <v>15</v>
      </c>
      <c r="M1353">
        <v>0</v>
      </c>
      <c r="N1353" s="1">
        <v>0.65</v>
      </c>
      <c r="O1353">
        <v>5</v>
      </c>
      <c r="P1353" t="s">
        <v>18</v>
      </c>
      <c r="Q1353">
        <v>0</v>
      </c>
      <c r="R1353">
        <v>0</v>
      </c>
    </row>
    <row r="1354" spans="1:18" x14ac:dyDescent="0.25">
      <c r="A1354">
        <v>1353</v>
      </c>
      <c r="B1354" t="s">
        <v>23</v>
      </c>
      <c r="C1354" s="1">
        <v>0.59</v>
      </c>
      <c r="D1354" s="1">
        <v>0.81</v>
      </c>
      <c r="E1354" s="1">
        <v>0.6</v>
      </c>
      <c r="F1354">
        <v>9.23</v>
      </c>
      <c r="G1354">
        <v>40</v>
      </c>
      <c r="H1354">
        <v>55</v>
      </c>
      <c r="I1354">
        <v>65</v>
      </c>
      <c r="J1354">
        <v>1</v>
      </c>
      <c r="K1354">
        <v>3</v>
      </c>
      <c r="L1354">
        <v>16</v>
      </c>
      <c r="M1354">
        <v>2</v>
      </c>
      <c r="N1354" s="1">
        <v>0.64</v>
      </c>
      <c r="O1354">
        <v>5</v>
      </c>
      <c r="P1354" t="s">
        <v>18</v>
      </c>
      <c r="Q1354">
        <v>0</v>
      </c>
      <c r="R1354">
        <v>0</v>
      </c>
    </row>
    <row r="1355" spans="1:18" x14ac:dyDescent="0.25">
      <c r="A1355">
        <v>1354</v>
      </c>
      <c r="B1355" t="s">
        <v>22</v>
      </c>
      <c r="C1355" s="1">
        <v>0.71</v>
      </c>
      <c r="D1355" s="1">
        <v>0.82</v>
      </c>
      <c r="E1355" s="1">
        <v>0.86</v>
      </c>
      <c r="F1355">
        <v>5.59</v>
      </c>
      <c r="G1355">
        <v>47</v>
      </c>
      <c r="H1355">
        <v>76</v>
      </c>
      <c r="I1355">
        <v>53</v>
      </c>
      <c r="J1355">
        <v>0</v>
      </c>
      <c r="K1355">
        <v>2</v>
      </c>
      <c r="L1355">
        <v>1</v>
      </c>
      <c r="M1355">
        <v>0</v>
      </c>
      <c r="N1355" s="1">
        <v>0.79</v>
      </c>
      <c r="O1355">
        <v>1</v>
      </c>
      <c r="P1355" t="s">
        <v>18</v>
      </c>
      <c r="Q1355">
        <v>0</v>
      </c>
      <c r="R1355">
        <v>0</v>
      </c>
    </row>
    <row r="1356" spans="1:18" x14ac:dyDescent="0.25">
      <c r="A1356">
        <v>1355</v>
      </c>
      <c r="B1356" t="s">
        <v>22</v>
      </c>
      <c r="C1356" s="1">
        <v>0.68</v>
      </c>
      <c r="D1356" s="1">
        <v>0.66</v>
      </c>
      <c r="E1356" s="1">
        <v>0.65</v>
      </c>
      <c r="F1356">
        <v>8.42</v>
      </c>
      <c r="G1356">
        <v>67</v>
      </c>
      <c r="H1356">
        <v>90</v>
      </c>
      <c r="I1356">
        <v>66</v>
      </c>
      <c r="J1356">
        <v>2</v>
      </c>
      <c r="K1356">
        <v>1</v>
      </c>
      <c r="L1356">
        <v>20</v>
      </c>
      <c r="M1356">
        <v>3</v>
      </c>
      <c r="N1356" s="1">
        <v>0.71</v>
      </c>
      <c r="O1356">
        <v>0</v>
      </c>
      <c r="P1356" t="s">
        <v>18</v>
      </c>
      <c r="Q1356">
        <v>1</v>
      </c>
      <c r="R1356">
        <v>12</v>
      </c>
    </row>
    <row r="1357" spans="1:18" x14ac:dyDescent="0.25">
      <c r="A1357">
        <v>1356</v>
      </c>
      <c r="B1357" t="s">
        <v>22</v>
      </c>
      <c r="C1357" s="1">
        <v>0.5</v>
      </c>
      <c r="D1357" s="1">
        <v>0.73</v>
      </c>
      <c r="E1357" s="1">
        <v>0.64</v>
      </c>
      <c r="F1357">
        <v>7.86</v>
      </c>
      <c r="G1357">
        <v>64</v>
      </c>
      <c r="H1357">
        <v>64</v>
      </c>
      <c r="I1357">
        <v>97</v>
      </c>
      <c r="J1357">
        <v>1</v>
      </c>
      <c r="K1357">
        <v>2</v>
      </c>
      <c r="L1357">
        <v>21</v>
      </c>
      <c r="M1357">
        <v>4</v>
      </c>
      <c r="N1357" s="1">
        <v>0.97</v>
      </c>
      <c r="O1357">
        <v>5</v>
      </c>
      <c r="P1357" t="s">
        <v>18</v>
      </c>
      <c r="Q1357">
        <v>0</v>
      </c>
      <c r="R1357">
        <v>0</v>
      </c>
    </row>
    <row r="1358" spans="1:18" x14ac:dyDescent="0.25">
      <c r="A1358">
        <v>1357</v>
      </c>
      <c r="B1358" t="s">
        <v>22</v>
      </c>
      <c r="C1358" s="1">
        <v>0.56000000000000005</v>
      </c>
      <c r="D1358" s="1">
        <v>0.79</v>
      </c>
      <c r="E1358" s="1">
        <v>0.88</v>
      </c>
      <c r="F1358">
        <v>6.23</v>
      </c>
      <c r="G1358">
        <v>72</v>
      </c>
      <c r="H1358">
        <v>48</v>
      </c>
      <c r="I1358">
        <v>98</v>
      </c>
      <c r="J1358">
        <v>2</v>
      </c>
      <c r="K1358">
        <v>5</v>
      </c>
      <c r="L1358">
        <v>14</v>
      </c>
      <c r="M1358">
        <v>1</v>
      </c>
      <c r="N1358" s="1">
        <v>0.97</v>
      </c>
      <c r="O1358">
        <v>4</v>
      </c>
      <c r="P1358" t="s">
        <v>19</v>
      </c>
      <c r="Q1358">
        <v>0</v>
      </c>
      <c r="R1358">
        <v>0</v>
      </c>
    </row>
    <row r="1359" spans="1:18" x14ac:dyDescent="0.25">
      <c r="A1359">
        <v>1358</v>
      </c>
      <c r="B1359" t="s">
        <v>23</v>
      </c>
      <c r="C1359" s="1">
        <v>0.53</v>
      </c>
      <c r="D1359" s="1">
        <v>0.62</v>
      </c>
      <c r="E1359" s="1">
        <v>0.85</v>
      </c>
      <c r="F1359">
        <v>9.02</v>
      </c>
      <c r="G1359">
        <v>92</v>
      </c>
      <c r="H1359">
        <v>94</v>
      </c>
      <c r="I1359">
        <v>47</v>
      </c>
      <c r="J1359">
        <v>0</v>
      </c>
      <c r="K1359">
        <v>5</v>
      </c>
      <c r="L1359">
        <v>24</v>
      </c>
      <c r="M1359">
        <v>2</v>
      </c>
      <c r="N1359" s="1">
        <v>0.67</v>
      </c>
      <c r="O1359">
        <v>4</v>
      </c>
      <c r="P1359" t="s">
        <v>19</v>
      </c>
      <c r="Q1359">
        <v>0</v>
      </c>
      <c r="R1359">
        <v>0</v>
      </c>
    </row>
    <row r="1360" spans="1:18" x14ac:dyDescent="0.25">
      <c r="A1360">
        <v>1359</v>
      </c>
      <c r="B1360" t="s">
        <v>22</v>
      </c>
      <c r="C1360" s="1">
        <v>0.5</v>
      </c>
      <c r="D1360" s="1">
        <v>0.65</v>
      </c>
      <c r="E1360" s="1">
        <v>0.66</v>
      </c>
      <c r="F1360">
        <v>7.09</v>
      </c>
      <c r="G1360">
        <v>99</v>
      </c>
      <c r="H1360">
        <v>67</v>
      </c>
      <c r="I1360">
        <v>70</v>
      </c>
      <c r="J1360">
        <v>3</v>
      </c>
      <c r="K1360">
        <v>0</v>
      </c>
      <c r="L1360">
        <v>21</v>
      </c>
      <c r="M1360">
        <v>2</v>
      </c>
      <c r="N1360" s="1">
        <v>0.92</v>
      </c>
      <c r="O1360">
        <v>4</v>
      </c>
      <c r="P1360" t="s">
        <v>19</v>
      </c>
      <c r="Q1360">
        <v>0</v>
      </c>
      <c r="R1360">
        <v>0</v>
      </c>
    </row>
    <row r="1361" spans="1:18" x14ac:dyDescent="0.25">
      <c r="A1361">
        <v>1360</v>
      </c>
      <c r="B1361" t="s">
        <v>23</v>
      </c>
      <c r="C1361" s="1">
        <v>0.64</v>
      </c>
      <c r="D1361" s="1">
        <v>0.51</v>
      </c>
      <c r="E1361" s="1">
        <v>0.7</v>
      </c>
      <c r="F1361">
        <v>6.76</v>
      </c>
      <c r="G1361">
        <v>77</v>
      </c>
      <c r="H1361">
        <v>48</v>
      </c>
      <c r="I1361">
        <v>74</v>
      </c>
      <c r="J1361">
        <v>3</v>
      </c>
      <c r="K1361">
        <v>3</v>
      </c>
      <c r="L1361">
        <v>23</v>
      </c>
      <c r="M1361">
        <v>2</v>
      </c>
      <c r="N1361" s="1">
        <v>0.98</v>
      </c>
      <c r="O1361">
        <v>4</v>
      </c>
      <c r="P1361" t="s">
        <v>18</v>
      </c>
      <c r="Q1361">
        <v>0</v>
      </c>
      <c r="R1361">
        <v>0</v>
      </c>
    </row>
    <row r="1362" spans="1:18" x14ac:dyDescent="0.25">
      <c r="A1362">
        <v>1361</v>
      </c>
      <c r="B1362" t="s">
        <v>22</v>
      </c>
      <c r="C1362" s="1">
        <v>0.89</v>
      </c>
      <c r="D1362" s="1">
        <v>0.66</v>
      </c>
      <c r="E1362" s="1">
        <v>0.56999999999999995</v>
      </c>
      <c r="F1362">
        <v>9.06</v>
      </c>
      <c r="G1362">
        <v>91</v>
      </c>
      <c r="H1362">
        <v>51</v>
      </c>
      <c r="I1362">
        <v>66</v>
      </c>
      <c r="J1362">
        <v>3</v>
      </c>
      <c r="K1362">
        <v>3</v>
      </c>
      <c r="L1362">
        <v>6</v>
      </c>
      <c r="M1362">
        <v>2</v>
      </c>
      <c r="N1362" s="1">
        <v>0.99</v>
      </c>
      <c r="O1362">
        <v>3</v>
      </c>
      <c r="P1362" t="s">
        <v>18</v>
      </c>
      <c r="Q1362">
        <v>0</v>
      </c>
      <c r="R1362">
        <v>0</v>
      </c>
    </row>
    <row r="1363" spans="1:18" x14ac:dyDescent="0.25">
      <c r="A1363">
        <v>1362</v>
      </c>
      <c r="B1363" t="s">
        <v>22</v>
      </c>
      <c r="C1363" s="1">
        <v>0.61</v>
      </c>
      <c r="D1363" s="1">
        <v>0.81</v>
      </c>
      <c r="E1363" s="1">
        <v>0.56000000000000005</v>
      </c>
      <c r="F1363">
        <v>8.25</v>
      </c>
      <c r="G1363">
        <v>53</v>
      </c>
      <c r="H1363">
        <v>57</v>
      </c>
      <c r="I1363">
        <v>43</v>
      </c>
      <c r="J1363">
        <v>0</v>
      </c>
      <c r="K1363">
        <v>0</v>
      </c>
      <c r="L1363">
        <v>0</v>
      </c>
      <c r="M1363">
        <v>1</v>
      </c>
      <c r="N1363" s="1">
        <v>0.9</v>
      </c>
      <c r="O1363">
        <v>4</v>
      </c>
      <c r="P1363" t="s">
        <v>18</v>
      </c>
      <c r="Q1363">
        <v>0</v>
      </c>
      <c r="R1363">
        <v>0</v>
      </c>
    </row>
    <row r="1364" spans="1:18" x14ac:dyDescent="0.25">
      <c r="A1364">
        <v>1363</v>
      </c>
      <c r="B1364" t="s">
        <v>23</v>
      </c>
      <c r="C1364" s="1">
        <v>0.71</v>
      </c>
      <c r="D1364" s="1">
        <v>0.92</v>
      </c>
      <c r="E1364" s="1">
        <v>0.59</v>
      </c>
      <c r="F1364">
        <v>9.36</v>
      </c>
      <c r="G1364">
        <v>50</v>
      </c>
      <c r="H1364">
        <v>66</v>
      </c>
      <c r="I1364">
        <v>81</v>
      </c>
      <c r="J1364">
        <v>1</v>
      </c>
      <c r="K1364">
        <v>3</v>
      </c>
      <c r="L1364">
        <v>1</v>
      </c>
      <c r="M1364">
        <v>2</v>
      </c>
      <c r="N1364" s="1">
        <v>0.62</v>
      </c>
      <c r="O1364">
        <v>3</v>
      </c>
      <c r="P1364" t="s">
        <v>18</v>
      </c>
      <c r="Q1364">
        <v>0</v>
      </c>
      <c r="R1364">
        <v>0</v>
      </c>
    </row>
    <row r="1365" spans="1:18" x14ac:dyDescent="0.25">
      <c r="A1365">
        <v>1364</v>
      </c>
      <c r="B1365" t="s">
        <v>22</v>
      </c>
      <c r="C1365" s="1">
        <v>0.71</v>
      </c>
      <c r="D1365" s="1">
        <v>0.56999999999999995</v>
      </c>
      <c r="E1365" s="1">
        <v>0.65</v>
      </c>
      <c r="F1365">
        <v>8.2100000000000009</v>
      </c>
      <c r="G1365">
        <v>41</v>
      </c>
      <c r="H1365">
        <v>65</v>
      </c>
      <c r="I1365">
        <v>43</v>
      </c>
      <c r="J1365">
        <v>0</v>
      </c>
      <c r="K1365">
        <v>2</v>
      </c>
      <c r="L1365">
        <v>3</v>
      </c>
      <c r="M1365">
        <v>1</v>
      </c>
      <c r="N1365" s="1">
        <v>0.78</v>
      </c>
      <c r="O1365">
        <v>3</v>
      </c>
      <c r="P1365" t="s">
        <v>19</v>
      </c>
      <c r="Q1365">
        <v>0</v>
      </c>
      <c r="R1365">
        <v>0</v>
      </c>
    </row>
    <row r="1366" spans="1:18" x14ac:dyDescent="0.25">
      <c r="A1366">
        <v>1365</v>
      </c>
      <c r="B1366" t="s">
        <v>22</v>
      </c>
      <c r="C1366" s="1">
        <v>0.66</v>
      </c>
      <c r="D1366" s="1">
        <v>0.52</v>
      </c>
      <c r="E1366" s="1">
        <v>0.79</v>
      </c>
      <c r="F1366">
        <v>8.69</v>
      </c>
      <c r="G1366">
        <v>92</v>
      </c>
      <c r="H1366">
        <v>95</v>
      </c>
      <c r="I1366">
        <v>57</v>
      </c>
      <c r="J1366">
        <v>2</v>
      </c>
      <c r="K1366">
        <v>3</v>
      </c>
      <c r="L1366">
        <v>15</v>
      </c>
      <c r="M1366">
        <v>2</v>
      </c>
      <c r="N1366" s="1">
        <v>0.67</v>
      </c>
      <c r="O1366">
        <v>2</v>
      </c>
      <c r="P1366" t="s">
        <v>19</v>
      </c>
      <c r="Q1366">
        <v>1</v>
      </c>
      <c r="R1366">
        <v>14.79</v>
      </c>
    </row>
    <row r="1367" spans="1:18" x14ac:dyDescent="0.25">
      <c r="A1367">
        <v>1366</v>
      </c>
      <c r="B1367" t="s">
        <v>22</v>
      </c>
      <c r="C1367" s="1">
        <v>0.78</v>
      </c>
      <c r="D1367" s="1">
        <v>0.61</v>
      </c>
      <c r="E1367" s="1">
        <v>0.89</v>
      </c>
      <c r="F1367">
        <v>9.1</v>
      </c>
      <c r="G1367">
        <v>69</v>
      </c>
      <c r="H1367">
        <v>65</v>
      </c>
      <c r="I1367">
        <v>62</v>
      </c>
      <c r="J1367">
        <v>3</v>
      </c>
      <c r="K1367">
        <v>2</v>
      </c>
      <c r="L1367">
        <v>11</v>
      </c>
      <c r="M1367">
        <v>2</v>
      </c>
      <c r="N1367" s="1">
        <v>0.89</v>
      </c>
      <c r="O1367">
        <v>0</v>
      </c>
      <c r="P1367" t="s">
        <v>18</v>
      </c>
      <c r="Q1367">
        <v>1</v>
      </c>
      <c r="R1367">
        <v>13.21</v>
      </c>
    </row>
    <row r="1368" spans="1:18" x14ac:dyDescent="0.25">
      <c r="A1368">
        <v>1367</v>
      </c>
      <c r="B1368" t="s">
        <v>23</v>
      </c>
      <c r="C1368" s="1">
        <v>0.95</v>
      </c>
      <c r="D1368" s="1">
        <v>0.69</v>
      </c>
      <c r="E1368" s="1">
        <v>0.89</v>
      </c>
      <c r="F1368">
        <v>5.74</v>
      </c>
      <c r="G1368">
        <v>69</v>
      </c>
      <c r="H1368">
        <v>49</v>
      </c>
      <c r="I1368">
        <v>71</v>
      </c>
      <c r="J1368">
        <v>2</v>
      </c>
      <c r="K1368">
        <v>3</v>
      </c>
      <c r="L1368">
        <v>16</v>
      </c>
      <c r="M1368">
        <v>4</v>
      </c>
      <c r="N1368" s="1">
        <v>0.9</v>
      </c>
      <c r="O1368">
        <v>2</v>
      </c>
      <c r="P1368" t="s">
        <v>19</v>
      </c>
      <c r="Q1368">
        <v>0</v>
      </c>
      <c r="R1368">
        <v>0</v>
      </c>
    </row>
    <row r="1369" spans="1:18" x14ac:dyDescent="0.25">
      <c r="A1369">
        <v>1368</v>
      </c>
      <c r="B1369" t="s">
        <v>22</v>
      </c>
      <c r="C1369" s="1">
        <v>0.63</v>
      </c>
      <c r="D1369" s="1">
        <v>0.65</v>
      </c>
      <c r="E1369" s="1">
        <v>0.76</v>
      </c>
      <c r="F1369">
        <v>8.84</v>
      </c>
      <c r="G1369">
        <v>43</v>
      </c>
      <c r="H1369">
        <v>97</v>
      </c>
      <c r="I1369">
        <v>51</v>
      </c>
      <c r="J1369">
        <v>0</v>
      </c>
      <c r="K1369">
        <v>5</v>
      </c>
      <c r="L1369">
        <v>23</v>
      </c>
      <c r="M1369">
        <v>3</v>
      </c>
      <c r="N1369" s="1">
        <v>0.88</v>
      </c>
      <c r="O1369">
        <v>3</v>
      </c>
      <c r="P1369" t="s">
        <v>19</v>
      </c>
      <c r="Q1369">
        <v>0</v>
      </c>
      <c r="R1369">
        <v>0</v>
      </c>
    </row>
    <row r="1370" spans="1:18" x14ac:dyDescent="0.25">
      <c r="A1370">
        <v>1369</v>
      </c>
      <c r="B1370" t="s">
        <v>23</v>
      </c>
      <c r="C1370" s="1">
        <v>0.69</v>
      </c>
      <c r="D1370" s="1">
        <v>0.63</v>
      </c>
      <c r="E1370" s="1">
        <v>0.76</v>
      </c>
      <c r="F1370">
        <v>8.14</v>
      </c>
      <c r="G1370">
        <v>52</v>
      </c>
      <c r="H1370">
        <v>56</v>
      </c>
      <c r="I1370">
        <v>91</v>
      </c>
      <c r="J1370">
        <v>4</v>
      </c>
      <c r="K1370">
        <v>2</v>
      </c>
      <c r="L1370">
        <v>3</v>
      </c>
      <c r="M1370">
        <v>0</v>
      </c>
      <c r="N1370" s="1">
        <v>0.65</v>
      </c>
      <c r="O1370">
        <v>2</v>
      </c>
      <c r="P1370" t="s">
        <v>18</v>
      </c>
      <c r="Q1370">
        <v>0</v>
      </c>
      <c r="R1370">
        <v>0</v>
      </c>
    </row>
    <row r="1371" spans="1:18" x14ac:dyDescent="0.25">
      <c r="A1371">
        <v>1370</v>
      </c>
      <c r="B1371" t="s">
        <v>22</v>
      </c>
      <c r="C1371" s="1">
        <v>0.82</v>
      </c>
      <c r="D1371" s="1">
        <v>0.65</v>
      </c>
      <c r="E1371" s="1">
        <v>0.65</v>
      </c>
      <c r="F1371">
        <v>5.8</v>
      </c>
      <c r="G1371">
        <v>46</v>
      </c>
      <c r="H1371">
        <v>90</v>
      </c>
      <c r="I1371">
        <v>59</v>
      </c>
      <c r="J1371">
        <v>4</v>
      </c>
      <c r="K1371">
        <v>2</v>
      </c>
      <c r="L1371">
        <v>15</v>
      </c>
      <c r="M1371">
        <v>0</v>
      </c>
      <c r="N1371" s="1">
        <v>0.61</v>
      </c>
      <c r="O1371">
        <v>1</v>
      </c>
      <c r="P1371" t="s">
        <v>18</v>
      </c>
      <c r="Q1371">
        <v>0</v>
      </c>
      <c r="R1371">
        <v>0</v>
      </c>
    </row>
    <row r="1372" spans="1:18" x14ac:dyDescent="0.25">
      <c r="A1372">
        <v>1371</v>
      </c>
      <c r="B1372" t="s">
        <v>23</v>
      </c>
      <c r="C1372" s="1">
        <v>0.92</v>
      </c>
      <c r="D1372" s="1">
        <v>0.92</v>
      </c>
      <c r="E1372" s="1">
        <v>0.86</v>
      </c>
      <c r="F1372">
        <v>7.69</v>
      </c>
      <c r="G1372">
        <v>77</v>
      </c>
      <c r="H1372">
        <v>71</v>
      </c>
      <c r="I1372">
        <v>86</v>
      </c>
      <c r="J1372">
        <v>0</v>
      </c>
      <c r="K1372">
        <v>5</v>
      </c>
      <c r="L1372">
        <v>6</v>
      </c>
      <c r="M1372">
        <v>0</v>
      </c>
      <c r="N1372" s="1">
        <v>0.82</v>
      </c>
      <c r="O1372">
        <v>4</v>
      </c>
      <c r="P1372" t="s">
        <v>18</v>
      </c>
      <c r="Q1372">
        <v>0</v>
      </c>
      <c r="R1372">
        <v>0</v>
      </c>
    </row>
    <row r="1373" spans="1:18" x14ac:dyDescent="0.25">
      <c r="A1373">
        <v>1372</v>
      </c>
      <c r="B1373" t="s">
        <v>23</v>
      </c>
      <c r="C1373" s="1">
        <v>0.64</v>
      </c>
      <c r="D1373" s="1">
        <v>0.82</v>
      </c>
      <c r="E1373" s="1">
        <v>0.89</v>
      </c>
      <c r="F1373">
        <v>5.85</v>
      </c>
      <c r="G1373">
        <v>42</v>
      </c>
      <c r="H1373">
        <v>63</v>
      </c>
      <c r="I1373">
        <v>84</v>
      </c>
      <c r="J1373">
        <v>1</v>
      </c>
      <c r="K1373">
        <v>0</v>
      </c>
      <c r="L1373">
        <v>22</v>
      </c>
      <c r="M1373">
        <v>3</v>
      </c>
      <c r="N1373" s="1">
        <v>0.89</v>
      </c>
      <c r="O1373">
        <v>4</v>
      </c>
      <c r="P1373" t="s">
        <v>19</v>
      </c>
      <c r="Q1373">
        <v>0</v>
      </c>
      <c r="R1373">
        <v>0</v>
      </c>
    </row>
    <row r="1374" spans="1:18" x14ac:dyDescent="0.25">
      <c r="A1374">
        <v>1373</v>
      </c>
      <c r="B1374" t="s">
        <v>22</v>
      </c>
      <c r="C1374" s="1">
        <v>0.61</v>
      </c>
      <c r="D1374" s="1">
        <v>0.79</v>
      </c>
      <c r="E1374" s="1">
        <v>0.85</v>
      </c>
      <c r="F1374">
        <v>8.66</v>
      </c>
      <c r="G1374">
        <v>48</v>
      </c>
      <c r="H1374">
        <v>82</v>
      </c>
      <c r="I1374">
        <v>51</v>
      </c>
      <c r="J1374">
        <v>2</v>
      </c>
      <c r="K1374">
        <v>0</v>
      </c>
      <c r="L1374">
        <v>7</v>
      </c>
      <c r="M1374">
        <v>1</v>
      </c>
      <c r="N1374" s="1">
        <v>0.97</v>
      </c>
      <c r="O1374">
        <v>3</v>
      </c>
      <c r="P1374" t="s">
        <v>19</v>
      </c>
      <c r="Q1374">
        <v>0</v>
      </c>
      <c r="R1374">
        <v>0</v>
      </c>
    </row>
    <row r="1375" spans="1:18" x14ac:dyDescent="0.25">
      <c r="A1375">
        <v>1374</v>
      </c>
      <c r="B1375" t="s">
        <v>22</v>
      </c>
      <c r="C1375" s="1">
        <v>0.89</v>
      </c>
      <c r="D1375" s="1">
        <v>0.61</v>
      </c>
      <c r="E1375" s="1">
        <v>0.62</v>
      </c>
      <c r="F1375">
        <v>7.85</v>
      </c>
      <c r="G1375">
        <v>53</v>
      </c>
      <c r="H1375">
        <v>87</v>
      </c>
      <c r="I1375">
        <v>47</v>
      </c>
      <c r="J1375">
        <v>0</v>
      </c>
      <c r="K1375">
        <v>5</v>
      </c>
      <c r="L1375">
        <v>24</v>
      </c>
      <c r="M1375">
        <v>0</v>
      </c>
      <c r="N1375" s="1">
        <v>0.98</v>
      </c>
      <c r="O1375">
        <v>2</v>
      </c>
      <c r="P1375" t="s">
        <v>18</v>
      </c>
      <c r="Q1375">
        <v>0</v>
      </c>
      <c r="R1375">
        <v>0</v>
      </c>
    </row>
    <row r="1376" spans="1:18" x14ac:dyDescent="0.25">
      <c r="A1376">
        <v>1375</v>
      </c>
      <c r="B1376" t="s">
        <v>23</v>
      </c>
      <c r="C1376" s="1">
        <v>0.69</v>
      </c>
      <c r="D1376" s="1">
        <v>0.64</v>
      </c>
      <c r="E1376" s="1">
        <v>0.74</v>
      </c>
      <c r="F1376">
        <v>9.6</v>
      </c>
      <c r="G1376">
        <v>91</v>
      </c>
      <c r="H1376">
        <v>47</v>
      </c>
      <c r="I1376">
        <v>93</v>
      </c>
      <c r="J1376">
        <v>0</v>
      </c>
      <c r="K1376">
        <v>4</v>
      </c>
      <c r="L1376">
        <v>8</v>
      </c>
      <c r="M1376">
        <v>0</v>
      </c>
      <c r="N1376" s="1">
        <v>0.68</v>
      </c>
      <c r="O1376">
        <v>1</v>
      </c>
      <c r="P1376" t="s">
        <v>19</v>
      </c>
      <c r="Q1376">
        <v>0</v>
      </c>
      <c r="R1376">
        <v>0</v>
      </c>
    </row>
    <row r="1377" spans="1:18" x14ac:dyDescent="0.25">
      <c r="A1377">
        <v>1376</v>
      </c>
      <c r="B1377" t="s">
        <v>23</v>
      </c>
      <c r="C1377" s="1">
        <v>0.79</v>
      </c>
      <c r="D1377" s="1">
        <v>0.67</v>
      </c>
      <c r="E1377" s="1">
        <v>0.88</v>
      </c>
      <c r="F1377">
        <v>6.29</v>
      </c>
      <c r="G1377">
        <v>50</v>
      </c>
      <c r="H1377">
        <v>69</v>
      </c>
      <c r="I1377">
        <v>61</v>
      </c>
      <c r="J1377">
        <v>4</v>
      </c>
      <c r="K1377">
        <v>0</v>
      </c>
      <c r="L1377">
        <v>13</v>
      </c>
      <c r="M1377">
        <v>0</v>
      </c>
      <c r="N1377" s="1">
        <v>0.66</v>
      </c>
      <c r="O1377">
        <v>1</v>
      </c>
      <c r="P1377" t="s">
        <v>18</v>
      </c>
      <c r="Q1377">
        <v>0</v>
      </c>
      <c r="R1377">
        <v>0</v>
      </c>
    </row>
    <row r="1378" spans="1:18" x14ac:dyDescent="0.25">
      <c r="A1378">
        <v>1377</v>
      </c>
      <c r="B1378" t="s">
        <v>22</v>
      </c>
      <c r="C1378" s="1">
        <v>0.87</v>
      </c>
      <c r="D1378" s="1">
        <v>0.77</v>
      </c>
      <c r="E1378" s="1">
        <v>0.57999999999999996</v>
      </c>
      <c r="F1378">
        <v>8.11</v>
      </c>
      <c r="G1378">
        <v>76</v>
      </c>
      <c r="H1378">
        <v>65</v>
      </c>
      <c r="I1378">
        <v>66</v>
      </c>
      <c r="J1378">
        <v>3</v>
      </c>
      <c r="K1378">
        <v>2</v>
      </c>
      <c r="L1378">
        <v>22</v>
      </c>
      <c r="M1378">
        <v>1</v>
      </c>
      <c r="N1378" s="1">
        <v>0.74</v>
      </c>
      <c r="O1378">
        <v>5</v>
      </c>
      <c r="P1378" t="s">
        <v>19</v>
      </c>
      <c r="Q1378">
        <v>0</v>
      </c>
      <c r="R1378">
        <v>0</v>
      </c>
    </row>
    <row r="1379" spans="1:18" x14ac:dyDescent="0.25">
      <c r="A1379">
        <v>1378</v>
      </c>
      <c r="B1379" t="s">
        <v>23</v>
      </c>
      <c r="C1379" s="1">
        <v>0.52</v>
      </c>
      <c r="D1379" s="1">
        <v>0.72</v>
      </c>
      <c r="E1379" s="1">
        <v>0.72</v>
      </c>
      <c r="F1379">
        <v>6.41</v>
      </c>
      <c r="G1379">
        <v>53</v>
      </c>
      <c r="H1379">
        <v>63</v>
      </c>
      <c r="I1379">
        <v>80</v>
      </c>
      <c r="J1379">
        <v>3</v>
      </c>
      <c r="K1379">
        <v>2</v>
      </c>
      <c r="L1379">
        <v>8</v>
      </c>
      <c r="M1379">
        <v>3</v>
      </c>
      <c r="N1379" s="1">
        <v>0.74</v>
      </c>
      <c r="O1379">
        <v>1</v>
      </c>
      <c r="P1379" t="s">
        <v>19</v>
      </c>
      <c r="Q1379">
        <v>0</v>
      </c>
      <c r="R1379">
        <v>0</v>
      </c>
    </row>
    <row r="1380" spans="1:18" x14ac:dyDescent="0.25">
      <c r="A1380">
        <v>1379</v>
      </c>
      <c r="B1380" t="s">
        <v>22</v>
      </c>
      <c r="C1380" s="1">
        <v>0.77</v>
      </c>
      <c r="D1380" s="1">
        <v>0.63</v>
      </c>
      <c r="E1380" s="1">
        <v>0.57999999999999996</v>
      </c>
      <c r="F1380">
        <v>8.14</v>
      </c>
      <c r="G1380">
        <v>58</v>
      </c>
      <c r="H1380">
        <v>66</v>
      </c>
      <c r="I1380">
        <v>91</v>
      </c>
      <c r="J1380">
        <v>1</v>
      </c>
      <c r="K1380">
        <v>3</v>
      </c>
      <c r="L1380">
        <v>14</v>
      </c>
      <c r="M1380">
        <v>3</v>
      </c>
      <c r="N1380" s="1">
        <v>0.8</v>
      </c>
      <c r="O1380">
        <v>3</v>
      </c>
      <c r="P1380" t="s">
        <v>19</v>
      </c>
      <c r="Q1380">
        <v>0</v>
      </c>
      <c r="R1380">
        <v>0</v>
      </c>
    </row>
    <row r="1381" spans="1:18" x14ac:dyDescent="0.25">
      <c r="A1381">
        <v>1380</v>
      </c>
      <c r="B1381" t="s">
        <v>22</v>
      </c>
      <c r="C1381" s="1">
        <v>0.75</v>
      </c>
      <c r="D1381" s="1">
        <v>0.79</v>
      </c>
      <c r="E1381" s="1">
        <v>0.74</v>
      </c>
      <c r="F1381">
        <v>8.61</v>
      </c>
      <c r="G1381">
        <v>47</v>
      </c>
      <c r="H1381">
        <v>54</v>
      </c>
      <c r="I1381">
        <v>80</v>
      </c>
      <c r="J1381">
        <v>1</v>
      </c>
      <c r="K1381">
        <v>3</v>
      </c>
      <c r="L1381">
        <v>20</v>
      </c>
      <c r="M1381">
        <v>5</v>
      </c>
      <c r="N1381" s="1">
        <v>0.73</v>
      </c>
      <c r="O1381">
        <v>5</v>
      </c>
      <c r="P1381" t="s">
        <v>18</v>
      </c>
      <c r="Q1381">
        <v>0</v>
      </c>
      <c r="R1381">
        <v>0</v>
      </c>
    </row>
    <row r="1382" spans="1:18" x14ac:dyDescent="0.25">
      <c r="A1382">
        <v>1381</v>
      </c>
      <c r="B1382" t="s">
        <v>22</v>
      </c>
      <c r="C1382" s="1">
        <v>0.79</v>
      </c>
      <c r="D1382" s="1">
        <v>0.82</v>
      </c>
      <c r="E1382" s="1">
        <v>0.63</v>
      </c>
      <c r="F1382">
        <v>8.61</v>
      </c>
      <c r="G1382">
        <v>98</v>
      </c>
      <c r="H1382">
        <v>67</v>
      </c>
      <c r="I1382">
        <v>56</v>
      </c>
      <c r="J1382">
        <v>1</v>
      </c>
      <c r="K1382">
        <v>4</v>
      </c>
      <c r="L1382">
        <v>3</v>
      </c>
      <c r="M1382">
        <v>5</v>
      </c>
      <c r="N1382" s="1">
        <v>0.7</v>
      </c>
      <c r="O1382">
        <v>2</v>
      </c>
      <c r="P1382" t="s">
        <v>18</v>
      </c>
      <c r="Q1382">
        <v>1</v>
      </c>
      <c r="R1382">
        <v>3.53</v>
      </c>
    </row>
    <row r="1383" spans="1:18" x14ac:dyDescent="0.25">
      <c r="A1383">
        <v>1382</v>
      </c>
      <c r="B1383" t="s">
        <v>22</v>
      </c>
      <c r="C1383" s="1">
        <v>0.62</v>
      </c>
      <c r="D1383" s="1">
        <v>0.94</v>
      </c>
      <c r="E1383" s="1">
        <v>0.7</v>
      </c>
      <c r="F1383">
        <v>9</v>
      </c>
      <c r="G1383">
        <v>46</v>
      </c>
      <c r="H1383">
        <v>50</v>
      </c>
      <c r="I1383">
        <v>98</v>
      </c>
      <c r="J1383">
        <v>4</v>
      </c>
      <c r="K1383">
        <v>2</v>
      </c>
      <c r="L1383">
        <v>2</v>
      </c>
      <c r="M1383">
        <v>1</v>
      </c>
      <c r="N1383" s="1">
        <v>0.7</v>
      </c>
      <c r="O1383">
        <v>1</v>
      </c>
      <c r="P1383" t="s">
        <v>18</v>
      </c>
      <c r="Q1383">
        <v>0</v>
      </c>
      <c r="R1383">
        <v>0</v>
      </c>
    </row>
    <row r="1384" spans="1:18" x14ac:dyDescent="0.25">
      <c r="A1384">
        <v>1383</v>
      </c>
      <c r="B1384" t="s">
        <v>23</v>
      </c>
      <c r="C1384" s="1">
        <v>0.62</v>
      </c>
      <c r="D1384" s="1">
        <v>0.64</v>
      </c>
      <c r="E1384" s="1">
        <v>0.8</v>
      </c>
      <c r="F1384">
        <v>9.17</v>
      </c>
      <c r="G1384">
        <v>98</v>
      </c>
      <c r="H1384">
        <v>78</v>
      </c>
      <c r="I1384">
        <v>96</v>
      </c>
      <c r="J1384">
        <v>0</v>
      </c>
      <c r="K1384">
        <v>4</v>
      </c>
      <c r="L1384">
        <v>21</v>
      </c>
      <c r="M1384">
        <v>4</v>
      </c>
      <c r="N1384" s="1">
        <v>0.79</v>
      </c>
      <c r="O1384">
        <v>1</v>
      </c>
      <c r="P1384" t="s">
        <v>19</v>
      </c>
      <c r="Q1384">
        <v>1</v>
      </c>
      <c r="R1384">
        <v>7.43</v>
      </c>
    </row>
    <row r="1385" spans="1:18" x14ac:dyDescent="0.25">
      <c r="A1385">
        <v>1384</v>
      </c>
      <c r="B1385" t="s">
        <v>22</v>
      </c>
      <c r="C1385" s="1">
        <v>0.51</v>
      </c>
      <c r="D1385" s="1">
        <v>0.56000000000000005</v>
      </c>
      <c r="E1385" s="1">
        <v>0.79</v>
      </c>
      <c r="F1385">
        <v>5.83</v>
      </c>
      <c r="G1385">
        <v>98</v>
      </c>
      <c r="H1385">
        <v>41</v>
      </c>
      <c r="I1385">
        <v>71</v>
      </c>
      <c r="J1385">
        <v>1</v>
      </c>
      <c r="K1385">
        <v>2</v>
      </c>
      <c r="L1385">
        <v>9</v>
      </c>
      <c r="M1385">
        <v>2</v>
      </c>
      <c r="N1385" s="1">
        <v>0.72</v>
      </c>
      <c r="O1385">
        <v>2</v>
      </c>
      <c r="P1385" t="s">
        <v>18</v>
      </c>
      <c r="Q1385">
        <v>0</v>
      </c>
      <c r="R1385">
        <v>0</v>
      </c>
    </row>
    <row r="1386" spans="1:18" x14ac:dyDescent="0.25">
      <c r="A1386">
        <v>1385</v>
      </c>
      <c r="B1386" t="s">
        <v>23</v>
      </c>
      <c r="C1386" s="1">
        <v>0.86</v>
      </c>
      <c r="D1386" s="1">
        <v>0.64</v>
      </c>
      <c r="E1386" s="1">
        <v>0.57999999999999996</v>
      </c>
      <c r="F1386">
        <v>6.98</v>
      </c>
      <c r="G1386">
        <v>46</v>
      </c>
      <c r="H1386">
        <v>90</v>
      </c>
      <c r="I1386">
        <v>72</v>
      </c>
      <c r="J1386">
        <v>4</v>
      </c>
      <c r="K1386">
        <v>0</v>
      </c>
      <c r="L1386">
        <v>24</v>
      </c>
      <c r="M1386">
        <v>1</v>
      </c>
      <c r="N1386" s="1">
        <v>0.89</v>
      </c>
      <c r="O1386">
        <v>2</v>
      </c>
      <c r="P1386" t="s">
        <v>19</v>
      </c>
      <c r="Q1386">
        <v>0</v>
      </c>
      <c r="R1386">
        <v>0</v>
      </c>
    </row>
    <row r="1387" spans="1:18" x14ac:dyDescent="0.25">
      <c r="A1387">
        <v>1386</v>
      </c>
      <c r="B1387" t="s">
        <v>22</v>
      </c>
      <c r="C1387" s="1">
        <v>0.87</v>
      </c>
      <c r="D1387" s="1">
        <v>0.91</v>
      </c>
      <c r="E1387" s="1">
        <v>0.73</v>
      </c>
      <c r="F1387">
        <v>8.4499999999999993</v>
      </c>
      <c r="G1387">
        <v>95</v>
      </c>
      <c r="H1387">
        <v>48</v>
      </c>
      <c r="I1387">
        <v>70</v>
      </c>
      <c r="J1387">
        <v>2</v>
      </c>
      <c r="K1387">
        <v>3</v>
      </c>
      <c r="L1387">
        <v>3</v>
      </c>
      <c r="M1387">
        <v>2</v>
      </c>
      <c r="N1387" s="1">
        <v>0.99</v>
      </c>
      <c r="O1387">
        <v>4</v>
      </c>
      <c r="P1387" t="s">
        <v>19</v>
      </c>
      <c r="Q1387">
        <v>0</v>
      </c>
      <c r="R1387">
        <v>0</v>
      </c>
    </row>
    <row r="1388" spans="1:18" x14ac:dyDescent="0.25">
      <c r="A1388">
        <v>1387</v>
      </c>
      <c r="B1388" t="s">
        <v>23</v>
      </c>
      <c r="C1388" s="1">
        <v>0.51</v>
      </c>
      <c r="D1388" s="1">
        <v>0.87</v>
      </c>
      <c r="E1388" s="1">
        <v>0.68</v>
      </c>
      <c r="F1388">
        <v>7.64</v>
      </c>
      <c r="G1388">
        <v>94</v>
      </c>
      <c r="H1388">
        <v>89</v>
      </c>
      <c r="I1388">
        <v>94</v>
      </c>
      <c r="J1388">
        <v>0</v>
      </c>
      <c r="K1388">
        <v>5</v>
      </c>
      <c r="L1388">
        <v>17</v>
      </c>
      <c r="M1388">
        <v>3</v>
      </c>
      <c r="N1388" s="1">
        <v>0.98</v>
      </c>
      <c r="O1388">
        <v>0</v>
      </c>
      <c r="P1388" t="s">
        <v>18</v>
      </c>
      <c r="Q1388">
        <v>1</v>
      </c>
      <c r="R1388">
        <v>9.2100000000000009</v>
      </c>
    </row>
    <row r="1389" spans="1:18" x14ac:dyDescent="0.25">
      <c r="A1389">
        <v>1388</v>
      </c>
      <c r="B1389" t="s">
        <v>22</v>
      </c>
      <c r="C1389" s="1">
        <v>0.85</v>
      </c>
      <c r="D1389" s="1">
        <v>0.93</v>
      </c>
      <c r="E1389" s="1">
        <v>0.75</v>
      </c>
      <c r="F1389">
        <v>6.32</v>
      </c>
      <c r="G1389">
        <v>42</v>
      </c>
      <c r="H1389">
        <v>84</v>
      </c>
      <c r="I1389">
        <v>45</v>
      </c>
      <c r="J1389">
        <v>2</v>
      </c>
      <c r="K1389">
        <v>5</v>
      </c>
      <c r="L1389">
        <v>10</v>
      </c>
      <c r="M1389">
        <v>2</v>
      </c>
      <c r="N1389" s="1">
        <v>0.79</v>
      </c>
      <c r="O1389">
        <v>0</v>
      </c>
      <c r="P1389" t="s">
        <v>19</v>
      </c>
      <c r="Q1389">
        <v>0</v>
      </c>
      <c r="R1389">
        <v>0</v>
      </c>
    </row>
    <row r="1390" spans="1:18" x14ac:dyDescent="0.25">
      <c r="A1390">
        <v>1389</v>
      </c>
      <c r="B1390" t="s">
        <v>23</v>
      </c>
      <c r="C1390" s="1">
        <v>0.75</v>
      </c>
      <c r="D1390" s="1">
        <v>0.6</v>
      </c>
      <c r="E1390" s="1">
        <v>0.69</v>
      </c>
      <c r="F1390">
        <v>7.88</v>
      </c>
      <c r="G1390">
        <v>42</v>
      </c>
      <c r="H1390">
        <v>62</v>
      </c>
      <c r="I1390">
        <v>78</v>
      </c>
      <c r="J1390">
        <v>3</v>
      </c>
      <c r="K1390">
        <v>4</v>
      </c>
      <c r="L1390">
        <v>18</v>
      </c>
      <c r="M1390">
        <v>5</v>
      </c>
      <c r="N1390" s="1">
        <v>0.97</v>
      </c>
      <c r="O1390">
        <v>1</v>
      </c>
      <c r="P1390" t="s">
        <v>19</v>
      </c>
      <c r="Q1390">
        <v>1</v>
      </c>
      <c r="R1390">
        <v>6.25</v>
      </c>
    </row>
    <row r="1391" spans="1:18" x14ac:dyDescent="0.25">
      <c r="A1391">
        <v>1390</v>
      </c>
      <c r="B1391" t="s">
        <v>23</v>
      </c>
      <c r="C1391" s="1">
        <v>0.6</v>
      </c>
      <c r="D1391" s="1">
        <v>0.78</v>
      </c>
      <c r="E1391" s="1">
        <v>0.56999999999999995</v>
      </c>
      <c r="F1391">
        <v>7.25</v>
      </c>
      <c r="G1391">
        <v>57</v>
      </c>
      <c r="H1391">
        <v>72</v>
      </c>
      <c r="I1391">
        <v>48</v>
      </c>
      <c r="J1391">
        <v>3</v>
      </c>
      <c r="K1391">
        <v>1</v>
      </c>
      <c r="L1391">
        <v>18</v>
      </c>
      <c r="M1391">
        <v>0</v>
      </c>
      <c r="N1391" s="1">
        <v>0.67</v>
      </c>
      <c r="O1391">
        <v>2</v>
      </c>
      <c r="P1391" t="s">
        <v>19</v>
      </c>
      <c r="Q1391">
        <v>0</v>
      </c>
      <c r="R1391">
        <v>0</v>
      </c>
    </row>
    <row r="1392" spans="1:18" x14ac:dyDescent="0.25">
      <c r="A1392">
        <v>1391</v>
      </c>
      <c r="B1392" t="s">
        <v>22</v>
      </c>
      <c r="C1392" s="1">
        <v>0.56999999999999995</v>
      </c>
      <c r="D1392" s="1">
        <v>0.8</v>
      </c>
      <c r="E1392" s="1">
        <v>0.7</v>
      </c>
      <c r="F1392">
        <v>7.18</v>
      </c>
      <c r="G1392">
        <v>84</v>
      </c>
      <c r="H1392">
        <v>58</v>
      </c>
      <c r="I1392">
        <v>81</v>
      </c>
      <c r="J1392">
        <v>0</v>
      </c>
      <c r="K1392">
        <v>5</v>
      </c>
      <c r="L1392">
        <v>17</v>
      </c>
      <c r="M1392">
        <v>2</v>
      </c>
      <c r="N1392" s="1">
        <v>0.96</v>
      </c>
      <c r="O1392">
        <v>4</v>
      </c>
      <c r="P1392" t="s">
        <v>19</v>
      </c>
      <c r="Q1392">
        <v>0</v>
      </c>
      <c r="R1392">
        <v>0</v>
      </c>
    </row>
    <row r="1393" spans="1:18" x14ac:dyDescent="0.25">
      <c r="A1393">
        <v>1392</v>
      </c>
      <c r="B1393" t="s">
        <v>22</v>
      </c>
      <c r="C1393" s="1">
        <v>0.93</v>
      </c>
      <c r="D1393" s="1">
        <v>0.74</v>
      </c>
      <c r="E1393" s="1">
        <v>0.68</v>
      </c>
      <c r="F1393">
        <v>8.98</v>
      </c>
      <c r="G1393">
        <v>72</v>
      </c>
      <c r="H1393">
        <v>52</v>
      </c>
      <c r="I1393">
        <v>71</v>
      </c>
      <c r="J1393">
        <v>1</v>
      </c>
      <c r="K1393">
        <v>2</v>
      </c>
      <c r="L1393">
        <v>12</v>
      </c>
      <c r="M1393">
        <v>5</v>
      </c>
      <c r="N1393" s="1">
        <v>0.92</v>
      </c>
      <c r="O1393">
        <v>3</v>
      </c>
      <c r="P1393" t="s">
        <v>19</v>
      </c>
      <c r="Q1393">
        <v>0</v>
      </c>
      <c r="R1393">
        <v>0</v>
      </c>
    </row>
    <row r="1394" spans="1:18" x14ac:dyDescent="0.25">
      <c r="A1394">
        <v>1393</v>
      </c>
      <c r="B1394" t="s">
        <v>22</v>
      </c>
      <c r="C1394" s="1">
        <v>0.89</v>
      </c>
      <c r="D1394" s="1">
        <v>0.73</v>
      </c>
      <c r="E1394" s="1">
        <v>0.63</v>
      </c>
      <c r="F1394">
        <v>7.25</v>
      </c>
      <c r="G1394">
        <v>76</v>
      </c>
      <c r="H1394">
        <v>53</v>
      </c>
      <c r="I1394">
        <v>75</v>
      </c>
      <c r="J1394">
        <v>0</v>
      </c>
      <c r="K1394">
        <v>0</v>
      </c>
      <c r="L1394">
        <v>24</v>
      </c>
      <c r="M1394">
        <v>2</v>
      </c>
      <c r="N1394" s="1">
        <v>0.85</v>
      </c>
      <c r="O1394">
        <v>0</v>
      </c>
      <c r="P1394" t="s">
        <v>18</v>
      </c>
      <c r="Q1394">
        <v>0</v>
      </c>
      <c r="R1394">
        <v>0</v>
      </c>
    </row>
    <row r="1395" spans="1:18" x14ac:dyDescent="0.25">
      <c r="A1395">
        <v>1394</v>
      </c>
      <c r="B1395" t="s">
        <v>22</v>
      </c>
      <c r="C1395" s="1">
        <v>0.92</v>
      </c>
      <c r="D1395" s="1">
        <v>0.68</v>
      </c>
      <c r="E1395" s="1">
        <v>0.61</v>
      </c>
      <c r="F1395">
        <v>5.61</v>
      </c>
      <c r="G1395">
        <v>67</v>
      </c>
      <c r="H1395">
        <v>71</v>
      </c>
      <c r="I1395">
        <v>55</v>
      </c>
      <c r="J1395">
        <v>1</v>
      </c>
      <c r="K1395">
        <v>1</v>
      </c>
      <c r="L1395">
        <v>3</v>
      </c>
      <c r="M1395">
        <v>3</v>
      </c>
      <c r="N1395" s="1">
        <v>0.98</v>
      </c>
      <c r="O1395">
        <v>5</v>
      </c>
      <c r="P1395" t="s">
        <v>18</v>
      </c>
      <c r="Q1395">
        <v>0</v>
      </c>
      <c r="R1395">
        <v>0</v>
      </c>
    </row>
    <row r="1396" spans="1:18" x14ac:dyDescent="0.25">
      <c r="A1396">
        <v>1395</v>
      </c>
      <c r="B1396" t="s">
        <v>23</v>
      </c>
      <c r="C1396" s="1">
        <v>0.71</v>
      </c>
      <c r="D1396" s="1">
        <v>0.51</v>
      </c>
      <c r="E1396" s="1">
        <v>0.68</v>
      </c>
      <c r="F1396">
        <v>5.75</v>
      </c>
      <c r="G1396">
        <v>75</v>
      </c>
      <c r="H1396">
        <v>88</v>
      </c>
      <c r="I1396">
        <v>51</v>
      </c>
      <c r="J1396">
        <v>3</v>
      </c>
      <c r="K1396">
        <v>0</v>
      </c>
      <c r="L1396">
        <v>2</v>
      </c>
      <c r="M1396">
        <v>4</v>
      </c>
      <c r="N1396" s="1">
        <v>0.67</v>
      </c>
      <c r="O1396">
        <v>0</v>
      </c>
      <c r="P1396" t="s">
        <v>18</v>
      </c>
      <c r="Q1396">
        <v>0</v>
      </c>
      <c r="R1396">
        <v>0</v>
      </c>
    </row>
    <row r="1397" spans="1:18" x14ac:dyDescent="0.25">
      <c r="A1397">
        <v>1396</v>
      </c>
      <c r="B1397" t="s">
        <v>22</v>
      </c>
      <c r="C1397" s="1">
        <v>0.69</v>
      </c>
      <c r="D1397" s="1">
        <v>0.71</v>
      </c>
      <c r="E1397" s="1">
        <v>0.6</v>
      </c>
      <c r="F1397">
        <v>9.18</v>
      </c>
      <c r="G1397">
        <v>55</v>
      </c>
      <c r="H1397">
        <v>61</v>
      </c>
      <c r="I1397">
        <v>80</v>
      </c>
      <c r="J1397">
        <v>0</v>
      </c>
      <c r="K1397">
        <v>0</v>
      </c>
      <c r="L1397">
        <v>15</v>
      </c>
      <c r="M1397">
        <v>2</v>
      </c>
      <c r="N1397" s="1">
        <v>0.77</v>
      </c>
      <c r="O1397">
        <v>2</v>
      </c>
      <c r="P1397" t="s">
        <v>19</v>
      </c>
      <c r="Q1397">
        <v>1</v>
      </c>
      <c r="R1397">
        <v>10.029999999999999</v>
      </c>
    </row>
    <row r="1398" spans="1:18" x14ac:dyDescent="0.25">
      <c r="A1398">
        <v>1397</v>
      </c>
      <c r="B1398" t="s">
        <v>23</v>
      </c>
      <c r="C1398" s="1">
        <v>0.56999999999999995</v>
      </c>
      <c r="D1398" s="1">
        <v>0.69</v>
      </c>
      <c r="E1398" s="1">
        <v>0.75</v>
      </c>
      <c r="F1398">
        <v>9.6300000000000008</v>
      </c>
      <c r="G1398">
        <v>54</v>
      </c>
      <c r="H1398">
        <v>59</v>
      </c>
      <c r="I1398">
        <v>42</v>
      </c>
      <c r="J1398">
        <v>0</v>
      </c>
      <c r="K1398">
        <v>2</v>
      </c>
      <c r="L1398">
        <v>13</v>
      </c>
      <c r="M1398">
        <v>3</v>
      </c>
      <c r="N1398" s="1">
        <v>0.98</v>
      </c>
      <c r="O1398">
        <v>3</v>
      </c>
      <c r="P1398" t="s">
        <v>18</v>
      </c>
      <c r="Q1398">
        <v>0</v>
      </c>
      <c r="R1398">
        <v>0</v>
      </c>
    </row>
    <row r="1399" spans="1:18" x14ac:dyDescent="0.25">
      <c r="A1399">
        <v>1398</v>
      </c>
      <c r="B1399" t="s">
        <v>23</v>
      </c>
      <c r="C1399" s="1">
        <v>0.78</v>
      </c>
      <c r="D1399" s="1">
        <v>0.82</v>
      </c>
      <c r="E1399" s="1">
        <v>0.69</v>
      </c>
      <c r="F1399">
        <v>8.4600000000000009</v>
      </c>
      <c r="G1399">
        <v>68</v>
      </c>
      <c r="H1399">
        <v>72</v>
      </c>
      <c r="I1399">
        <v>97</v>
      </c>
      <c r="J1399">
        <v>1</v>
      </c>
      <c r="K1399">
        <v>0</v>
      </c>
      <c r="L1399">
        <v>9</v>
      </c>
      <c r="M1399">
        <v>0</v>
      </c>
      <c r="N1399" s="1">
        <v>0.73</v>
      </c>
      <c r="O1399">
        <v>0</v>
      </c>
      <c r="P1399" t="s">
        <v>19</v>
      </c>
      <c r="Q1399">
        <v>1</v>
      </c>
      <c r="R1399">
        <v>8.67</v>
      </c>
    </row>
    <row r="1400" spans="1:18" x14ac:dyDescent="0.25">
      <c r="A1400">
        <v>1399</v>
      </c>
      <c r="B1400" t="s">
        <v>22</v>
      </c>
      <c r="C1400" s="1">
        <v>0.89</v>
      </c>
      <c r="D1400" s="1">
        <v>0.56999999999999995</v>
      </c>
      <c r="E1400" s="1">
        <v>0.62</v>
      </c>
      <c r="F1400">
        <v>7.07</v>
      </c>
      <c r="G1400">
        <v>98</v>
      </c>
      <c r="H1400">
        <v>44</v>
      </c>
      <c r="I1400">
        <v>66</v>
      </c>
      <c r="J1400">
        <v>3</v>
      </c>
      <c r="K1400">
        <v>4</v>
      </c>
      <c r="L1400">
        <v>5</v>
      </c>
      <c r="M1400">
        <v>2</v>
      </c>
      <c r="N1400" s="1">
        <v>0.77</v>
      </c>
      <c r="O1400">
        <v>4</v>
      </c>
      <c r="P1400" t="s">
        <v>19</v>
      </c>
      <c r="Q1400">
        <v>0</v>
      </c>
      <c r="R1400">
        <v>0</v>
      </c>
    </row>
    <row r="1401" spans="1:18" x14ac:dyDescent="0.25">
      <c r="A1401">
        <v>1400</v>
      </c>
      <c r="B1401" t="s">
        <v>23</v>
      </c>
      <c r="C1401" s="1">
        <v>0.75</v>
      </c>
      <c r="D1401" s="1">
        <v>0.74</v>
      </c>
      <c r="E1401" s="1">
        <v>0.88</v>
      </c>
      <c r="F1401">
        <v>9.5399999999999991</v>
      </c>
      <c r="G1401">
        <v>57</v>
      </c>
      <c r="H1401">
        <v>59</v>
      </c>
      <c r="I1401">
        <v>66</v>
      </c>
      <c r="J1401">
        <v>3</v>
      </c>
      <c r="K1401">
        <v>1</v>
      </c>
      <c r="L1401">
        <v>7</v>
      </c>
      <c r="M1401">
        <v>2</v>
      </c>
      <c r="N1401" s="1">
        <v>0.8</v>
      </c>
      <c r="O1401">
        <v>0</v>
      </c>
      <c r="P1401" t="s">
        <v>19</v>
      </c>
      <c r="Q1401">
        <v>0</v>
      </c>
      <c r="R1401">
        <v>0</v>
      </c>
    </row>
    <row r="1402" spans="1:18" x14ac:dyDescent="0.25">
      <c r="A1402">
        <v>1401</v>
      </c>
      <c r="B1402" t="s">
        <v>23</v>
      </c>
      <c r="C1402" s="1">
        <v>0.79</v>
      </c>
      <c r="D1402" s="1">
        <v>0.57999999999999996</v>
      </c>
      <c r="E1402" s="1">
        <v>0.55000000000000004</v>
      </c>
      <c r="F1402">
        <v>8.35</v>
      </c>
      <c r="G1402">
        <v>88</v>
      </c>
      <c r="H1402">
        <v>53</v>
      </c>
      <c r="I1402">
        <v>48</v>
      </c>
      <c r="J1402">
        <v>1</v>
      </c>
      <c r="K1402">
        <v>0</v>
      </c>
      <c r="L1402">
        <v>23</v>
      </c>
      <c r="M1402">
        <v>0</v>
      </c>
      <c r="N1402" s="1">
        <v>0.82</v>
      </c>
      <c r="O1402">
        <v>2</v>
      </c>
      <c r="P1402" t="s">
        <v>19</v>
      </c>
      <c r="Q1402">
        <v>0</v>
      </c>
      <c r="R1402">
        <v>0</v>
      </c>
    </row>
    <row r="1403" spans="1:18" x14ac:dyDescent="0.25">
      <c r="A1403">
        <v>1402</v>
      </c>
      <c r="B1403" t="s">
        <v>23</v>
      </c>
      <c r="C1403" s="1">
        <v>0.66</v>
      </c>
      <c r="D1403" s="1">
        <v>0.83</v>
      </c>
      <c r="E1403" s="1">
        <v>0.86</v>
      </c>
      <c r="F1403">
        <v>9.1300000000000008</v>
      </c>
      <c r="G1403">
        <v>85</v>
      </c>
      <c r="H1403">
        <v>66</v>
      </c>
      <c r="I1403">
        <v>56</v>
      </c>
      <c r="J1403">
        <v>1</v>
      </c>
      <c r="K1403">
        <v>5</v>
      </c>
      <c r="L1403">
        <v>15</v>
      </c>
      <c r="M1403">
        <v>5</v>
      </c>
      <c r="N1403" s="1">
        <v>0.63</v>
      </c>
      <c r="O1403">
        <v>2</v>
      </c>
      <c r="P1403" t="s">
        <v>18</v>
      </c>
      <c r="Q1403">
        <v>1</v>
      </c>
      <c r="R1403">
        <v>13.49</v>
      </c>
    </row>
    <row r="1404" spans="1:18" x14ac:dyDescent="0.25">
      <c r="A1404">
        <v>1403</v>
      </c>
      <c r="B1404" t="s">
        <v>23</v>
      </c>
      <c r="C1404" s="1">
        <v>0.69</v>
      </c>
      <c r="D1404" s="1">
        <v>0.72</v>
      </c>
      <c r="E1404" s="1">
        <v>0.59</v>
      </c>
      <c r="F1404">
        <v>8.7899999999999991</v>
      </c>
      <c r="G1404">
        <v>85</v>
      </c>
      <c r="H1404">
        <v>65</v>
      </c>
      <c r="I1404">
        <v>85</v>
      </c>
      <c r="J1404">
        <v>1</v>
      </c>
      <c r="K1404">
        <v>5</v>
      </c>
      <c r="L1404">
        <v>9</v>
      </c>
      <c r="M1404">
        <v>5</v>
      </c>
      <c r="N1404" s="1">
        <v>0.69</v>
      </c>
      <c r="O1404">
        <v>5</v>
      </c>
      <c r="P1404" t="s">
        <v>19</v>
      </c>
      <c r="Q1404">
        <v>0</v>
      </c>
      <c r="R1404">
        <v>0</v>
      </c>
    </row>
    <row r="1405" spans="1:18" x14ac:dyDescent="0.25">
      <c r="A1405">
        <v>1404</v>
      </c>
      <c r="B1405" t="s">
        <v>22</v>
      </c>
      <c r="C1405" s="1">
        <v>0.65</v>
      </c>
      <c r="D1405" s="1">
        <v>0.54</v>
      </c>
      <c r="E1405" s="1">
        <v>0.84</v>
      </c>
      <c r="F1405">
        <v>7.13</v>
      </c>
      <c r="G1405">
        <v>58</v>
      </c>
      <c r="H1405">
        <v>71</v>
      </c>
      <c r="I1405">
        <v>44</v>
      </c>
      <c r="J1405">
        <v>3</v>
      </c>
      <c r="K1405">
        <v>0</v>
      </c>
      <c r="L1405">
        <v>21</v>
      </c>
      <c r="M1405">
        <v>5</v>
      </c>
      <c r="N1405" s="1">
        <v>0.7</v>
      </c>
      <c r="O1405">
        <v>5</v>
      </c>
      <c r="P1405" t="s">
        <v>18</v>
      </c>
      <c r="Q1405">
        <v>0</v>
      </c>
      <c r="R1405">
        <v>0</v>
      </c>
    </row>
    <row r="1406" spans="1:18" x14ac:dyDescent="0.25">
      <c r="A1406">
        <v>1405</v>
      </c>
      <c r="B1406" t="s">
        <v>22</v>
      </c>
      <c r="C1406" s="1">
        <v>0.95</v>
      </c>
      <c r="D1406" s="1">
        <v>0.74</v>
      </c>
      <c r="E1406" s="1">
        <v>0.76</v>
      </c>
      <c r="F1406">
        <v>7.56</v>
      </c>
      <c r="G1406">
        <v>68</v>
      </c>
      <c r="H1406">
        <v>69</v>
      </c>
      <c r="I1406">
        <v>65</v>
      </c>
      <c r="J1406">
        <v>3</v>
      </c>
      <c r="K1406">
        <v>3</v>
      </c>
      <c r="L1406">
        <v>20</v>
      </c>
      <c r="M1406">
        <v>1</v>
      </c>
      <c r="N1406" s="1">
        <v>0.79</v>
      </c>
      <c r="O1406">
        <v>3</v>
      </c>
      <c r="P1406" t="s">
        <v>18</v>
      </c>
      <c r="Q1406">
        <v>0</v>
      </c>
      <c r="R1406">
        <v>0</v>
      </c>
    </row>
    <row r="1407" spans="1:18" x14ac:dyDescent="0.25">
      <c r="A1407">
        <v>1406</v>
      </c>
      <c r="B1407" t="s">
        <v>22</v>
      </c>
      <c r="C1407" s="1">
        <v>0.92</v>
      </c>
      <c r="D1407" s="1">
        <v>0.56999999999999995</v>
      </c>
      <c r="E1407" s="1">
        <v>0.74</v>
      </c>
      <c r="F1407">
        <v>6.3</v>
      </c>
      <c r="G1407">
        <v>45</v>
      </c>
      <c r="H1407">
        <v>66</v>
      </c>
      <c r="I1407">
        <v>60</v>
      </c>
      <c r="J1407">
        <v>0</v>
      </c>
      <c r="K1407">
        <v>3</v>
      </c>
      <c r="L1407">
        <v>6</v>
      </c>
      <c r="M1407">
        <v>4</v>
      </c>
      <c r="N1407" s="1">
        <v>0.78</v>
      </c>
      <c r="O1407">
        <v>0</v>
      </c>
      <c r="P1407" t="s">
        <v>18</v>
      </c>
      <c r="Q1407">
        <v>0</v>
      </c>
      <c r="R1407">
        <v>0</v>
      </c>
    </row>
    <row r="1408" spans="1:18" x14ac:dyDescent="0.25">
      <c r="A1408">
        <v>1407</v>
      </c>
      <c r="B1408" t="s">
        <v>22</v>
      </c>
      <c r="C1408" s="1">
        <v>0.56000000000000005</v>
      </c>
      <c r="D1408" s="1">
        <v>0.65</v>
      </c>
      <c r="E1408" s="1">
        <v>0.7</v>
      </c>
      <c r="F1408">
        <v>6.76</v>
      </c>
      <c r="G1408">
        <v>84</v>
      </c>
      <c r="H1408">
        <v>65</v>
      </c>
      <c r="I1408">
        <v>40</v>
      </c>
      <c r="J1408">
        <v>3</v>
      </c>
      <c r="K1408">
        <v>4</v>
      </c>
      <c r="L1408">
        <v>18</v>
      </c>
      <c r="M1408">
        <v>0</v>
      </c>
      <c r="N1408" s="1">
        <v>0.6</v>
      </c>
      <c r="O1408">
        <v>3</v>
      </c>
      <c r="P1408" t="s">
        <v>18</v>
      </c>
      <c r="Q1408">
        <v>0</v>
      </c>
      <c r="R1408">
        <v>0</v>
      </c>
    </row>
    <row r="1409" spans="1:18" x14ac:dyDescent="0.25">
      <c r="A1409">
        <v>1408</v>
      </c>
      <c r="B1409" t="s">
        <v>23</v>
      </c>
      <c r="C1409" s="1">
        <v>0.65</v>
      </c>
      <c r="D1409" s="1">
        <v>0.94</v>
      </c>
      <c r="E1409" s="1">
        <v>0.61</v>
      </c>
      <c r="F1409">
        <v>8.85</v>
      </c>
      <c r="G1409">
        <v>89</v>
      </c>
      <c r="H1409">
        <v>57</v>
      </c>
      <c r="I1409">
        <v>40</v>
      </c>
      <c r="J1409">
        <v>2</v>
      </c>
      <c r="K1409">
        <v>5</v>
      </c>
      <c r="L1409">
        <v>17</v>
      </c>
      <c r="M1409">
        <v>5</v>
      </c>
      <c r="N1409" s="1">
        <v>0.9</v>
      </c>
      <c r="O1409">
        <v>0</v>
      </c>
      <c r="P1409" t="s">
        <v>19</v>
      </c>
      <c r="Q1409">
        <v>0</v>
      </c>
      <c r="R1409">
        <v>0</v>
      </c>
    </row>
    <row r="1410" spans="1:18" x14ac:dyDescent="0.25">
      <c r="A1410">
        <v>1409</v>
      </c>
      <c r="B1410" t="s">
        <v>23</v>
      </c>
      <c r="C1410" s="1">
        <v>0.94</v>
      </c>
      <c r="D1410" s="1">
        <v>0.64</v>
      </c>
      <c r="E1410" s="1">
        <v>0.61</v>
      </c>
      <c r="F1410">
        <v>9.34</v>
      </c>
      <c r="G1410">
        <v>97</v>
      </c>
      <c r="H1410">
        <v>84</v>
      </c>
      <c r="I1410">
        <v>74</v>
      </c>
      <c r="J1410">
        <v>2</v>
      </c>
      <c r="K1410">
        <v>3</v>
      </c>
      <c r="L1410">
        <v>12</v>
      </c>
      <c r="M1410">
        <v>0</v>
      </c>
      <c r="N1410" s="1">
        <v>0.61</v>
      </c>
      <c r="O1410">
        <v>1</v>
      </c>
      <c r="P1410" t="s">
        <v>19</v>
      </c>
      <c r="Q1410">
        <v>1</v>
      </c>
      <c r="R1410">
        <v>5.14</v>
      </c>
    </row>
    <row r="1411" spans="1:18" x14ac:dyDescent="0.25">
      <c r="A1411">
        <v>1410</v>
      </c>
      <c r="B1411" t="s">
        <v>22</v>
      </c>
      <c r="C1411" s="1">
        <v>0.76</v>
      </c>
      <c r="D1411" s="1">
        <v>0.5</v>
      </c>
      <c r="E1411" s="1">
        <v>0.56000000000000005</v>
      </c>
      <c r="F1411">
        <v>8.6199999999999992</v>
      </c>
      <c r="G1411">
        <v>86</v>
      </c>
      <c r="H1411">
        <v>62</v>
      </c>
      <c r="I1411">
        <v>48</v>
      </c>
      <c r="J1411">
        <v>1</v>
      </c>
      <c r="K1411">
        <v>0</v>
      </c>
      <c r="L1411">
        <v>7</v>
      </c>
      <c r="M1411">
        <v>0</v>
      </c>
      <c r="N1411" s="1">
        <v>0.64</v>
      </c>
      <c r="O1411">
        <v>0</v>
      </c>
      <c r="P1411" t="s">
        <v>19</v>
      </c>
      <c r="Q1411">
        <v>0</v>
      </c>
      <c r="R1411">
        <v>0</v>
      </c>
    </row>
    <row r="1412" spans="1:18" x14ac:dyDescent="0.25">
      <c r="A1412">
        <v>1411</v>
      </c>
      <c r="B1412" t="s">
        <v>22</v>
      </c>
      <c r="C1412" s="1">
        <v>0.72</v>
      </c>
      <c r="D1412" s="1">
        <v>0.71</v>
      </c>
      <c r="E1412" s="1">
        <v>0.68</v>
      </c>
      <c r="F1412">
        <v>7.5</v>
      </c>
      <c r="G1412">
        <v>94</v>
      </c>
      <c r="H1412">
        <v>83</v>
      </c>
      <c r="I1412">
        <v>62</v>
      </c>
      <c r="J1412">
        <v>1</v>
      </c>
      <c r="K1412">
        <v>5</v>
      </c>
      <c r="L1412">
        <v>13</v>
      </c>
      <c r="M1412">
        <v>1</v>
      </c>
      <c r="N1412" s="1">
        <v>0.93</v>
      </c>
      <c r="O1412">
        <v>2</v>
      </c>
      <c r="P1412" t="s">
        <v>19</v>
      </c>
      <c r="Q1412">
        <v>1</v>
      </c>
      <c r="R1412">
        <v>4.9800000000000004</v>
      </c>
    </row>
    <row r="1413" spans="1:18" x14ac:dyDescent="0.25">
      <c r="A1413">
        <v>1412</v>
      </c>
      <c r="B1413" t="s">
        <v>22</v>
      </c>
      <c r="C1413" s="1">
        <v>0.73</v>
      </c>
      <c r="D1413" s="1">
        <v>0.52</v>
      </c>
      <c r="E1413" s="1">
        <v>0.85</v>
      </c>
      <c r="F1413">
        <v>5.87</v>
      </c>
      <c r="G1413">
        <v>66</v>
      </c>
      <c r="H1413">
        <v>86</v>
      </c>
      <c r="I1413">
        <v>77</v>
      </c>
      <c r="J1413">
        <v>1</v>
      </c>
      <c r="K1413">
        <v>0</v>
      </c>
      <c r="L1413">
        <v>8</v>
      </c>
      <c r="M1413">
        <v>0</v>
      </c>
      <c r="N1413" s="1">
        <v>0.63</v>
      </c>
      <c r="O1413">
        <v>2</v>
      </c>
      <c r="P1413" t="s">
        <v>18</v>
      </c>
      <c r="Q1413">
        <v>0</v>
      </c>
      <c r="R1413">
        <v>0</v>
      </c>
    </row>
    <row r="1414" spans="1:18" x14ac:dyDescent="0.25">
      <c r="A1414">
        <v>1413</v>
      </c>
      <c r="B1414" t="s">
        <v>23</v>
      </c>
      <c r="C1414" s="1">
        <v>0.57999999999999996</v>
      </c>
      <c r="D1414" s="1">
        <v>0.87</v>
      </c>
      <c r="E1414" s="1">
        <v>0.68</v>
      </c>
      <c r="F1414">
        <v>5.74</v>
      </c>
      <c r="G1414">
        <v>46</v>
      </c>
      <c r="H1414">
        <v>63</v>
      </c>
      <c r="I1414">
        <v>80</v>
      </c>
      <c r="J1414">
        <v>0</v>
      </c>
      <c r="K1414">
        <v>1</v>
      </c>
      <c r="L1414">
        <v>11</v>
      </c>
      <c r="M1414">
        <v>1</v>
      </c>
      <c r="N1414" s="1">
        <v>0.86</v>
      </c>
      <c r="O1414">
        <v>1</v>
      </c>
      <c r="P1414" t="s">
        <v>19</v>
      </c>
      <c r="Q1414">
        <v>0</v>
      </c>
      <c r="R1414">
        <v>0</v>
      </c>
    </row>
    <row r="1415" spans="1:18" x14ac:dyDescent="0.25">
      <c r="A1415">
        <v>1414</v>
      </c>
      <c r="B1415" t="s">
        <v>22</v>
      </c>
      <c r="C1415" s="1">
        <v>0.84</v>
      </c>
      <c r="D1415" s="1">
        <v>0.63</v>
      </c>
      <c r="E1415" s="1">
        <v>0.59</v>
      </c>
      <c r="F1415">
        <v>7.11</v>
      </c>
      <c r="G1415">
        <v>66</v>
      </c>
      <c r="H1415">
        <v>43</v>
      </c>
      <c r="I1415">
        <v>43</v>
      </c>
      <c r="J1415">
        <v>2</v>
      </c>
      <c r="K1415">
        <v>5</v>
      </c>
      <c r="L1415">
        <v>5</v>
      </c>
      <c r="M1415">
        <v>4</v>
      </c>
      <c r="N1415" s="1">
        <v>0.98</v>
      </c>
      <c r="O1415">
        <v>0</v>
      </c>
      <c r="P1415" t="s">
        <v>19</v>
      </c>
      <c r="Q1415">
        <v>0</v>
      </c>
      <c r="R1415">
        <v>0</v>
      </c>
    </row>
    <row r="1416" spans="1:18" x14ac:dyDescent="0.25">
      <c r="A1416">
        <v>1415</v>
      </c>
      <c r="B1416" t="s">
        <v>22</v>
      </c>
      <c r="C1416" s="1">
        <v>0.69</v>
      </c>
      <c r="D1416" s="1">
        <v>0.85</v>
      </c>
      <c r="E1416" s="1">
        <v>0.65</v>
      </c>
      <c r="F1416">
        <v>7.49</v>
      </c>
      <c r="G1416">
        <v>58</v>
      </c>
      <c r="H1416">
        <v>80</v>
      </c>
      <c r="I1416">
        <v>91</v>
      </c>
      <c r="J1416">
        <v>2</v>
      </c>
      <c r="K1416">
        <v>3</v>
      </c>
      <c r="L1416">
        <v>19</v>
      </c>
      <c r="M1416">
        <v>1</v>
      </c>
      <c r="N1416" s="1">
        <v>0.62</v>
      </c>
      <c r="O1416">
        <v>0</v>
      </c>
      <c r="P1416" t="s">
        <v>19</v>
      </c>
      <c r="Q1416">
        <v>1</v>
      </c>
      <c r="R1416">
        <v>12.91</v>
      </c>
    </row>
    <row r="1417" spans="1:18" x14ac:dyDescent="0.25">
      <c r="A1417">
        <v>1416</v>
      </c>
      <c r="B1417" t="s">
        <v>22</v>
      </c>
      <c r="C1417" s="1">
        <v>0.86</v>
      </c>
      <c r="D1417" s="1">
        <v>0.67</v>
      </c>
      <c r="E1417" s="1">
        <v>0.59</v>
      </c>
      <c r="F1417">
        <v>8.1199999999999992</v>
      </c>
      <c r="G1417">
        <v>56</v>
      </c>
      <c r="H1417">
        <v>42</v>
      </c>
      <c r="I1417">
        <v>58</v>
      </c>
      <c r="J1417">
        <v>3</v>
      </c>
      <c r="K1417">
        <v>2</v>
      </c>
      <c r="L1417">
        <v>21</v>
      </c>
      <c r="M1417">
        <v>4</v>
      </c>
      <c r="N1417" s="1">
        <v>0.85</v>
      </c>
      <c r="O1417">
        <v>2</v>
      </c>
      <c r="P1417" t="s">
        <v>19</v>
      </c>
      <c r="Q1417">
        <v>0</v>
      </c>
      <c r="R1417">
        <v>0</v>
      </c>
    </row>
    <row r="1418" spans="1:18" x14ac:dyDescent="0.25">
      <c r="A1418">
        <v>1417</v>
      </c>
      <c r="B1418" t="s">
        <v>23</v>
      </c>
      <c r="C1418" s="1">
        <v>0.91</v>
      </c>
      <c r="D1418" s="1">
        <v>0.9</v>
      </c>
      <c r="E1418" s="1">
        <v>0.83</v>
      </c>
      <c r="F1418">
        <v>5.53</v>
      </c>
      <c r="G1418">
        <v>80</v>
      </c>
      <c r="H1418">
        <v>93</v>
      </c>
      <c r="I1418">
        <v>76</v>
      </c>
      <c r="J1418">
        <v>2</v>
      </c>
      <c r="K1418">
        <v>3</v>
      </c>
      <c r="L1418">
        <v>22</v>
      </c>
      <c r="M1418">
        <v>4</v>
      </c>
      <c r="N1418" s="1">
        <v>0.6</v>
      </c>
      <c r="O1418">
        <v>1</v>
      </c>
      <c r="P1418" t="s">
        <v>18</v>
      </c>
      <c r="Q1418">
        <v>0</v>
      </c>
      <c r="R1418">
        <v>0</v>
      </c>
    </row>
    <row r="1419" spans="1:18" x14ac:dyDescent="0.25">
      <c r="A1419">
        <v>1418</v>
      </c>
      <c r="B1419" t="s">
        <v>23</v>
      </c>
      <c r="C1419" s="1">
        <v>0.66</v>
      </c>
      <c r="D1419" s="1">
        <v>0.67</v>
      </c>
      <c r="E1419" s="1">
        <v>0.65</v>
      </c>
      <c r="F1419">
        <v>9.76</v>
      </c>
      <c r="G1419">
        <v>50</v>
      </c>
      <c r="H1419">
        <v>82</v>
      </c>
      <c r="I1419">
        <v>44</v>
      </c>
      <c r="J1419">
        <v>3</v>
      </c>
      <c r="K1419">
        <v>0</v>
      </c>
      <c r="L1419">
        <v>11</v>
      </c>
      <c r="M1419">
        <v>4</v>
      </c>
      <c r="N1419" s="1">
        <v>0.75</v>
      </c>
      <c r="O1419">
        <v>2</v>
      </c>
      <c r="P1419" t="s">
        <v>19</v>
      </c>
      <c r="Q1419">
        <v>0</v>
      </c>
      <c r="R1419">
        <v>0</v>
      </c>
    </row>
    <row r="1420" spans="1:18" x14ac:dyDescent="0.25">
      <c r="A1420">
        <v>1419</v>
      </c>
      <c r="B1420" t="s">
        <v>23</v>
      </c>
      <c r="C1420" s="1">
        <v>0.8</v>
      </c>
      <c r="D1420" s="1">
        <v>0.52</v>
      </c>
      <c r="E1420" s="1">
        <v>0.59</v>
      </c>
      <c r="F1420">
        <v>7.06</v>
      </c>
      <c r="G1420">
        <v>44</v>
      </c>
      <c r="H1420">
        <v>69</v>
      </c>
      <c r="I1420">
        <v>67</v>
      </c>
      <c r="J1420">
        <v>0</v>
      </c>
      <c r="K1420">
        <v>1</v>
      </c>
      <c r="L1420">
        <v>23</v>
      </c>
      <c r="M1420">
        <v>3</v>
      </c>
      <c r="N1420" s="1">
        <v>0.94</v>
      </c>
      <c r="O1420">
        <v>1</v>
      </c>
      <c r="P1420" t="s">
        <v>19</v>
      </c>
      <c r="Q1420">
        <v>1</v>
      </c>
      <c r="R1420">
        <v>7.35</v>
      </c>
    </row>
    <row r="1421" spans="1:18" x14ac:dyDescent="0.25">
      <c r="A1421">
        <v>1420</v>
      </c>
      <c r="B1421" t="s">
        <v>23</v>
      </c>
      <c r="C1421" s="1">
        <v>0.56999999999999995</v>
      </c>
      <c r="D1421" s="1">
        <v>0.59</v>
      </c>
      <c r="E1421" s="1">
        <v>0.86</v>
      </c>
      <c r="F1421">
        <v>9.15</v>
      </c>
      <c r="G1421">
        <v>41</v>
      </c>
      <c r="H1421">
        <v>86</v>
      </c>
      <c r="I1421">
        <v>85</v>
      </c>
      <c r="J1421">
        <v>1</v>
      </c>
      <c r="K1421">
        <v>3</v>
      </c>
      <c r="L1421">
        <v>18</v>
      </c>
      <c r="M1421">
        <v>4</v>
      </c>
      <c r="N1421" s="1">
        <v>0.78</v>
      </c>
      <c r="O1421">
        <v>2</v>
      </c>
      <c r="P1421" t="s">
        <v>18</v>
      </c>
      <c r="Q1421">
        <v>1</v>
      </c>
      <c r="R1421">
        <v>12.23</v>
      </c>
    </row>
    <row r="1422" spans="1:18" x14ac:dyDescent="0.25">
      <c r="A1422">
        <v>1421</v>
      </c>
      <c r="B1422" t="s">
        <v>23</v>
      </c>
      <c r="C1422" s="1">
        <v>0.64</v>
      </c>
      <c r="D1422" s="1">
        <v>0.88</v>
      </c>
      <c r="E1422" s="1">
        <v>0.69</v>
      </c>
      <c r="F1422">
        <v>7.8</v>
      </c>
      <c r="G1422">
        <v>86</v>
      </c>
      <c r="H1422">
        <v>55</v>
      </c>
      <c r="I1422">
        <v>81</v>
      </c>
      <c r="J1422">
        <v>1</v>
      </c>
      <c r="K1422">
        <v>1</v>
      </c>
      <c r="L1422">
        <v>11</v>
      </c>
      <c r="M1422">
        <v>1</v>
      </c>
      <c r="N1422" s="1">
        <v>0.75</v>
      </c>
      <c r="O1422">
        <v>4</v>
      </c>
      <c r="P1422" t="s">
        <v>19</v>
      </c>
      <c r="Q1422">
        <v>0</v>
      </c>
      <c r="R1422">
        <v>0</v>
      </c>
    </row>
    <row r="1423" spans="1:18" x14ac:dyDescent="0.25">
      <c r="A1423">
        <v>1422</v>
      </c>
      <c r="B1423" t="s">
        <v>23</v>
      </c>
      <c r="C1423" s="1">
        <v>0.8</v>
      </c>
      <c r="D1423" s="1">
        <v>0.5</v>
      </c>
      <c r="E1423" s="1">
        <v>0.73</v>
      </c>
      <c r="F1423">
        <v>6.06</v>
      </c>
      <c r="G1423">
        <v>95</v>
      </c>
      <c r="H1423">
        <v>46</v>
      </c>
      <c r="I1423">
        <v>94</v>
      </c>
      <c r="J1423">
        <v>3</v>
      </c>
      <c r="K1423">
        <v>3</v>
      </c>
      <c r="L1423">
        <v>21</v>
      </c>
      <c r="M1423">
        <v>3</v>
      </c>
      <c r="N1423" s="1">
        <v>0.92</v>
      </c>
      <c r="O1423">
        <v>0</v>
      </c>
      <c r="P1423" t="s">
        <v>19</v>
      </c>
      <c r="Q1423">
        <v>0</v>
      </c>
      <c r="R1423">
        <v>0</v>
      </c>
    </row>
    <row r="1424" spans="1:18" x14ac:dyDescent="0.25">
      <c r="A1424">
        <v>1423</v>
      </c>
      <c r="B1424" t="s">
        <v>23</v>
      </c>
      <c r="C1424" s="1">
        <v>0.79</v>
      </c>
      <c r="D1424" s="1">
        <v>0.76</v>
      </c>
      <c r="E1424" s="1">
        <v>0.76</v>
      </c>
      <c r="F1424">
        <v>8.93</v>
      </c>
      <c r="G1424">
        <v>51</v>
      </c>
      <c r="H1424">
        <v>78</v>
      </c>
      <c r="I1424">
        <v>87</v>
      </c>
      <c r="J1424">
        <v>4</v>
      </c>
      <c r="K1424">
        <v>4</v>
      </c>
      <c r="L1424">
        <v>21</v>
      </c>
      <c r="M1424">
        <v>0</v>
      </c>
      <c r="N1424" s="1">
        <v>0.9</v>
      </c>
      <c r="O1424">
        <v>3</v>
      </c>
      <c r="P1424" t="s">
        <v>19</v>
      </c>
      <c r="Q1424">
        <v>0</v>
      </c>
      <c r="R1424">
        <v>0</v>
      </c>
    </row>
    <row r="1425" spans="1:18" x14ac:dyDescent="0.25">
      <c r="A1425">
        <v>1424</v>
      </c>
      <c r="B1425" t="s">
        <v>23</v>
      </c>
      <c r="C1425" s="1">
        <v>0.95</v>
      </c>
      <c r="D1425" s="1">
        <v>0.76</v>
      </c>
      <c r="E1425" s="1">
        <v>0.88</v>
      </c>
      <c r="F1425">
        <v>8.5500000000000007</v>
      </c>
      <c r="G1425">
        <v>81</v>
      </c>
      <c r="H1425">
        <v>61</v>
      </c>
      <c r="I1425">
        <v>62</v>
      </c>
      <c r="J1425">
        <v>3</v>
      </c>
      <c r="K1425">
        <v>0</v>
      </c>
      <c r="L1425">
        <v>6</v>
      </c>
      <c r="M1425">
        <v>0</v>
      </c>
      <c r="N1425" s="1">
        <v>0.81</v>
      </c>
      <c r="O1425">
        <v>4</v>
      </c>
      <c r="P1425" t="s">
        <v>19</v>
      </c>
      <c r="Q1425">
        <v>0</v>
      </c>
      <c r="R1425">
        <v>0</v>
      </c>
    </row>
    <row r="1426" spans="1:18" x14ac:dyDescent="0.25">
      <c r="A1426">
        <v>1425</v>
      </c>
      <c r="B1426" t="s">
        <v>22</v>
      </c>
      <c r="C1426" s="1">
        <v>0.69</v>
      </c>
      <c r="D1426" s="1">
        <v>0.6</v>
      </c>
      <c r="E1426" s="1">
        <v>0.71</v>
      </c>
      <c r="F1426">
        <v>7.77</v>
      </c>
      <c r="G1426">
        <v>81</v>
      </c>
      <c r="H1426">
        <v>80</v>
      </c>
      <c r="I1426">
        <v>77</v>
      </c>
      <c r="J1426">
        <v>0</v>
      </c>
      <c r="K1426">
        <v>0</v>
      </c>
      <c r="L1426">
        <v>14</v>
      </c>
      <c r="M1426">
        <v>2</v>
      </c>
      <c r="N1426" s="1">
        <v>0.79</v>
      </c>
      <c r="O1426">
        <v>2</v>
      </c>
      <c r="P1426" t="s">
        <v>18</v>
      </c>
      <c r="Q1426">
        <v>1</v>
      </c>
      <c r="R1426">
        <v>5.09</v>
      </c>
    </row>
    <row r="1427" spans="1:18" x14ac:dyDescent="0.25">
      <c r="A1427">
        <v>1426</v>
      </c>
      <c r="B1427" t="s">
        <v>22</v>
      </c>
      <c r="C1427" s="1">
        <v>0.88</v>
      </c>
      <c r="D1427" s="1">
        <v>0.54</v>
      </c>
      <c r="E1427" s="1">
        <v>0.66</v>
      </c>
      <c r="F1427">
        <v>7.71</v>
      </c>
      <c r="G1427">
        <v>91</v>
      </c>
      <c r="H1427">
        <v>70</v>
      </c>
      <c r="I1427">
        <v>91</v>
      </c>
      <c r="J1427">
        <v>2</v>
      </c>
      <c r="K1427">
        <v>2</v>
      </c>
      <c r="L1427">
        <v>15</v>
      </c>
      <c r="M1427">
        <v>4</v>
      </c>
      <c r="N1427" s="1">
        <v>0.65</v>
      </c>
      <c r="O1427">
        <v>1</v>
      </c>
      <c r="P1427" t="s">
        <v>18</v>
      </c>
      <c r="Q1427">
        <v>1</v>
      </c>
      <c r="R1427">
        <v>11.8</v>
      </c>
    </row>
    <row r="1428" spans="1:18" x14ac:dyDescent="0.25">
      <c r="A1428">
        <v>1427</v>
      </c>
      <c r="B1428" t="s">
        <v>23</v>
      </c>
      <c r="C1428" s="1">
        <v>0.61</v>
      </c>
      <c r="D1428" s="1">
        <v>0.56000000000000005</v>
      </c>
      <c r="E1428" s="1">
        <v>0.79</v>
      </c>
      <c r="F1428">
        <v>5.88</v>
      </c>
      <c r="G1428">
        <v>50</v>
      </c>
      <c r="H1428">
        <v>88</v>
      </c>
      <c r="I1428">
        <v>62</v>
      </c>
      <c r="J1428">
        <v>3</v>
      </c>
      <c r="K1428">
        <v>0</v>
      </c>
      <c r="L1428">
        <v>3</v>
      </c>
      <c r="M1428">
        <v>2</v>
      </c>
      <c r="N1428" s="1">
        <v>0.94</v>
      </c>
      <c r="O1428">
        <v>3</v>
      </c>
      <c r="P1428" t="s">
        <v>19</v>
      </c>
      <c r="Q1428">
        <v>0</v>
      </c>
      <c r="R1428">
        <v>0</v>
      </c>
    </row>
    <row r="1429" spans="1:18" x14ac:dyDescent="0.25">
      <c r="A1429">
        <v>1428</v>
      </c>
      <c r="B1429" t="s">
        <v>23</v>
      </c>
      <c r="C1429" s="1">
        <v>0.66</v>
      </c>
      <c r="D1429" s="1">
        <v>0.68</v>
      </c>
      <c r="E1429" s="1">
        <v>0.71</v>
      </c>
      <c r="F1429">
        <v>8.32</v>
      </c>
      <c r="G1429">
        <v>49</v>
      </c>
      <c r="H1429">
        <v>52</v>
      </c>
      <c r="I1429">
        <v>85</v>
      </c>
      <c r="J1429">
        <v>0</v>
      </c>
      <c r="K1429">
        <v>2</v>
      </c>
      <c r="L1429">
        <v>5</v>
      </c>
      <c r="M1429">
        <v>4</v>
      </c>
      <c r="N1429" s="1">
        <v>0.98</v>
      </c>
      <c r="O1429">
        <v>1</v>
      </c>
      <c r="P1429" t="s">
        <v>19</v>
      </c>
      <c r="Q1429">
        <v>0</v>
      </c>
      <c r="R1429">
        <v>0</v>
      </c>
    </row>
    <row r="1430" spans="1:18" x14ac:dyDescent="0.25">
      <c r="A1430">
        <v>1429</v>
      </c>
      <c r="B1430" t="s">
        <v>22</v>
      </c>
      <c r="C1430" s="1">
        <v>0.91</v>
      </c>
      <c r="D1430" s="1">
        <v>0.78</v>
      </c>
      <c r="E1430" s="1">
        <v>0.64</v>
      </c>
      <c r="F1430">
        <v>9.42</v>
      </c>
      <c r="G1430">
        <v>67</v>
      </c>
      <c r="H1430">
        <v>80</v>
      </c>
      <c r="I1430">
        <v>57</v>
      </c>
      <c r="J1430">
        <v>1</v>
      </c>
      <c r="K1430">
        <v>0</v>
      </c>
      <c r="L1430">
        <v>15</v>
      </c>
      <c r="M1430">
        <v>4</v>
      </c>
      <c r="N1430" s="1">
        <v>0.62</v>
      </c>
      <c r="O1430">
        <v>5</v>
      </c>
      <c r="P1430" t="s">
        <v>18</v>
      </c>
      <c r="Q1430">
        <v>0</v>
      </c>
      <c r="R1430">
        <v>0</v>
      </c>
    </row>
    <row r="1431" spans="1:18" x14ac:dyDescent="0.25">
      <c r="A1431">
        <v>1430</v>
      </c>
      <c r="B1431" t="s">
        <v>23</v>
      </c>
      <c r="C1431" s="1">
        <v>0.79</v>
      </c>
      <c r="D1431" s="1">
        <v>0.64</v>
      </c>
      <c r="E1431" s="1">
        <v>0.82</v>
      </c>
      <c r="F1431">
        <v>5.9</v>
      </c>
      <c r="G1431">
        <v>46</v>
      </c>
      <c r="H1431">
        <v>80</v>
      </c>
      <c r="I1431">
        <v>68</v>
      </c>
      <c r="J1431">
        <v>4</v>
      </c>
      <c r="K1431">
        <v>3</v>
      </c>
      <c r="L1431">
        <v>14</v>
      </c>
      <c r="M1431">
        <v>5</v>
      </c>
      <c r="N1431" s="1">
        <v>0.91</v>
      </c>
      <c r="O1431">
        <v>1</v>
      </c>
      <c r="P1431" t="s">
        <v>19</v>
      </c>
      <c r="Q1431">
        <v>0</v>
      </c>
      <c r="R1431">
        <v>0</v>
      </c>
    </row>
    <row r="1432" spans="1:18" x14ac:dyDescent="0.25">
      <c r="A1432">
        <v>1431</v>
      </c>
      <c r="B1432" t="s">
        <v>23</v>
      </c>
      <c r="C1432" s="1">
        <v>0.78</v>
      </c>
      <c r="D1432" s="1">
        <v>0.84</v>
      </c>
      <c r="E1432" s="1">
        <v>0.72</v>
      </c>
      <c r="F1432">
        <v>6.63</v>
      </c>
      <c r="G1432">
        <v>53</v>
      </c>
      <c r="H1432">
        <v>91</v>
      </c>
      <c r="I1432">
        <v>67</v>
      </c>
      <c r="J1432">
        <v>4</v>
      </c>
      <c r="K1432">
        <v>3</v>
      </c>
      <c r="L1432">
        <v>1</v>
      </c>
      <c r="M1432">
        <v>1</v>
      </c>
      <c r="N1432" s="1">
        <v>0.72</v>
      </c>
      <c r="O1432">
        <v>5</v>
      </c>
      <c r="P1432" t="s">
        <v>19</v>
      </c>
      <c r="Q1432">
        <v>0</v>
      </c>
      <c r="R1432">
        <v>0</v>
      </c>
    </row>
    <row r="1433" spans="1:18" x14ac:dyDescent="0.25">
      <c r="A1433">
        <v>1432</v>
      </c>
      <c r="B1433" t="s">
        <v>23</v>
      </c>
      <c r="C1433" s="1">
        <v>0.68</v>
      </c>
      <c r="D1433" s="1">
        <v>0.86</v>
      </c>
      <c r="E1433" s="1">
        <v>0.72</v>
      </c>
      <c r="F1433">
        <v>9.3800000000000008</v>
      </c>
      <c r="G1433">
        <v>52</v>
      </c>
      <c r="H1433">
        <v>68</v>
      </c>
      <c r="I1433">
        <v>48</v>
      </c>
      <c r="J1433">
        <v>3</v>
      </c>
      <c r="K1433">
        <v>4</v>
      </c>
      <c r="L1433">
        <v>23</v>
      </c>
      <c r="M1433">
        <v>1</v>
      </c>
      <c r="N1433" s="1">
        <v>0.73</v>
      </c>
      <c r="O1433">
        <v>5</v>
      </c>
      <c r="P1433" t="s">
        <v>19</v>
      </c>
      <c r="Q1433">
        <v>0</v>
      </c>
      <c r="R1433">
        <v>0</v>
      </c>
    </row>
    <row r="1434" spans="1:18" x14ac:dyDescent="0.25">
      <c r="A1434">
        <v>1433</v>
      </c>
      <c r="B1434" t="s">
        <v>22</v>
      </c>
      <c r="C1434" s="1">
        <v>0.95</v>
      </c>
      <c r="D1434" s="1">
        <v>0.61</v>
      </c>
      <c r="E1434" s="1">
        <v>0.86</v>
      </c>
      <c r="F1434">
        <v>6.72</v>
      </c>
      <c r="G1434">
        <v>44</v>
      </c>
      <c r="H1434">
        <v>67</v>
      </c>
      <c r="I1434">
        <v>78</v>
      </c>
      <c r="J1434">
        <v>2</v>
      </c>
      <c r="K1434">
        <v>3</v>
      </c>
      <c r="L1434">
        <v>2</v>
      </c>
      <c r="M1434">
        <v>0</v>
      </c>
      <c r="N1434" s="1">
        <v>0.67</v>
      </c>
      <c r="O1434">
        <v>0</v>
      </c>
      <c r="P1434" t="s">
        <v>18</v>
      </c>
      <c r="Q1434">
        <v>0</v>
      </c>
      <c r="R1434">
        <v>0</v>
      </c>
    </row>
    <row r="1435" spans="1:18" x14ac:dyDescent="0.25">
      <c r="A1435">
        <v>1434</v>
      </c>
      <c r="B1435" t="s">
        <v>22</v>
      </c>
      <c r="C1435" s="1">
        <v>0.6</v>
      </c>
      <c r="D1435" s="1">
        <v>0.79</v>
      </c>
      <c r="E1435" s="1">
        <v>0.68</v>
      </c>
      <c r="F1435">
        <v>8.31</v>
      </c>
      <c r="G1435">
        <v>90</v>
      </c>
      <c r="H1435">
        <v>83</v>
      </c>
      <c r="I1435">
        <v>89</v>
      </c>
      <c r="J1435">
        <v>3</v>
      </c>
      <c r="K1435">
        <v>1</v>
      </c>
      <c r="L1435">
        <v>14</v>
      </c>
      <c r="M1435">
        <v>3</v>
      </c>
      <c r="N1435" s="1">
        <v>0.78</v>
      </c>
      <c r="O1435">
        <v>2</v>
      </c>
      <c r="P1435" t="s">
        <v>18</v>
      </c>
      <c r="Q1435">
        <v>1</v>
      </c>
      <c r="R1435">
        <v>7.27</v>
      </c>
    </row>
    <row r="1436" spans="1:18" x14ac:dyDescent="0.25">
      <c r="A1436">
        <v>1435</v>
      </c>
      <c r="B1436" t="s">
        <v>22</v>
      </c>
      <c r="C1436" s="1">
        <v>0.83</v>
      </c>
      <c r="D1436" s="1">
        <v>0.69</v>
      </c>
      <c r="E1436" s="1">
        <v>0.7</v>
      </c>
      <c r="F1436">
        <v>7.8</v>
      </c>
      <c r="G1436">
        <v>81</v>
      </c>
      <c r="H1436">
        <v>92</v>
      </c>
      <c r="I1436">
        <v>49</v>
      </c>
      <c r="J1436">
        <v>4</v>
      </c>
      <c r="K1436">
        <v>3</v>
      </c>
      <c r="L1436">
        <v>24</v>
      </c>
      <c r="M1436">
        <v>0</v>
      </c>
      <c r="N1436" s="1">
        <v>0.73</v>
      </c>
      <c r="O1436">
        <v>0</v>
      </c>
      <c r="P1436" t="s">
        <v>18</v>
      </c>
      <c r="Q1436">
        <v>0</v>
      </c>
      <c r="R1436">
        <v>0</v>
      </c>
    </row>
    <row r="1437" spans="1:18" x14ac:dyDescent="0.25">
      <c r="A1437">
        <v>1436</v>
      </c>
      <c r="B1437" t="s">
        <v>22</v>
      </c>
      <c r="C1437" s="1">
        <v>0.56000000000000005</v>
      </c>
      <c r="D1437" s="1">
        <v>0.86</v>
      </c>
      <c r="E1437" s="1">
        <v>0.72</v>
      </c>
      <c r="F1437">
        <v>8.06</v>
      </c>
      <c r="G1437">
        <v>47</v>
      </c>
      <c r="H1437">
        <v>58</v>
      </c>
      <c r="I1437">
        <v>41</v>
      </c>
      <c r="J1437">
        <v>4</v>
      </c>
      <c r="K1437">
        <v>2</v>
      </c>
      <c r="L1437">
        <v>7</v>
      </c>
      <c r="M1437">
        <v>4</v>
      </c>
      <c r="N1437" s="1">
        <v>0.7</v>
      </c>
      <c r="O1437">
        <v>5</v>
      </c>
      <c r="P1437" t="s">
        <v>18</v>
      </c>
      <c r="Q1437">
        <v>0</v>
      </c>
      <c r="R1437">
        <v>0</v>
      </c>
    </row>
    <row r="1438" spans="1:18" x14ac:dyDescent="0.25">
      <c r="A1438">
        <v>1437</v>
      </c>
      <c r="B1438" t="s">
        <v>22</v>
      </c>
      <c r="C1438" s="1">
        <v>0.93</v>
      </c>
      <c r="D1438" s="1">
        <v>0.52</v>
      </c>
      <c r="E1438" s="1">
        <v>0.7</v>
      </c>
      <c r="F1438">
        <v>7.29</v>
      </c>
      <c r="G1438">
        <v>89</v>
      </c>
      <c r="H1438">
        <v>62</v>
      </c>
      <c r="I1438">
        <v>52</v>
      </c>
      <c r="J1438">
        <v>1</v>
      </c>
      <c r="K1438">
        <v>5</v>
      </c>
      <c r="L1438">
        <v>11</v>
      </c>
      <c r="M1438">
        <v>5</v>
      </c>
      <c r="N1438" s="1">
        <v>0.94</v>
      </c>
      <c r="O1438">
        <v>1</v>
      </c>
      <c r="P1438" t="s">
        <v>18</v>
      </c>
      <c r="Q1438">
        <v>0</v>
      </c>
      <c r="R1438">
        <v>0</v>
      </c>
    </row>
    <row r="1439" spans="1:18" x14ac:dyDescent="0.25">
      <c r="A1439">
        <v>1438</v>
      </c>
      <c r="B1439" t="s">
        <v>23</v>
      </c>
      <c r="C1439" s="1">
        <v>0.83</v>
      </c>
      <c r="D1439" s="1">
        <v>0.57999999999999996</v>
      </c>
      <c r="E1439" s="1">
        <v>0.71</v>
      </c>
      <c r="F1439">
        <v>6.79</v>
      </c>
      <c r="G1439">
        <v>40</v>
      </c>
      <c r="H1439">
        <v>86</v>
      </c>
      <c r="I1439">
        <v>77</v>
      </c>
      <c r="J1439">
        <v>2</v>
      </c>
      <c r="K1439">
        <v>4</v>
      </c>
      <c r="L1439">
        <v>21</v>
      </c>
      <c r="M1439">
        <v>3</v>
      </c>
      <c r="N1439" s="1">
        <v>0.95</v>
      </c>
      <c r="O1439">
        <v>0</v>
      </c>
      <c r="P1439" t="s">
        <v>18</v>
      </c>
      <c r="Q1439">
        <v>0</v>
      </c>
      <c r="R1439">
        <v>0</v>
      </c>
    </row>
    <row r="1440" spans="1:18" x14ac:dyDescent="0.25">
      <c r="A1440">
        <v>1439</v>
      </c>
      <c r="B1440" t="s">
        <v>22</v>
      </c>
      <c r="C1440" s="1">
        <v>0.69</v>
      </c>
      <c r="D1440" s="1">
        <v>0.9</v>
      </c>
      <c r="E1440" s="1">
        <v>0.61</v>
      </c>
      <c r="F1440">
        <v>5.71</v>
      </c>
      <c r="G1440">
        <v>44</v>
      </c>
      <c r="H1440">
        <v>89</v>
      </c>
      <c r="I1440">
        <v>66</v>
      </c>
      <c r="J1440">
        <v>2</v>
      </c>
      <c r="K1440">
        <v>5</v>
      </c>
      <c r="L1440">
        <v>1</v>
      </c>
      <c r="M1440">
        <v>2</v>
      </c>
      <c r="N1440" s="1">
        <v>0.62</v>
      </c>
      <c r="O1440">
        <v>4</v>
      </c>
      <c r="P1440" t="s">
        <v>19</v>
      </c>
      <c r="Q1440">
        <v>0</v>
      </c>
      <c r="R1440">
        <v>0</v>
      </c>
    </row>
    <row r="1441" spans="1:18" x14ac:dyDescent="0.25">
      <c r="A1441">
        <v>1440</v>
      </c>
      <c r="B1441" t="s">
        <v>23</v>
      </c>
      <c r="C1441" s="1">
        <v>0.87</v>
      </c>
      <c r="D1441" s="1">
        <v>0.88</v>
      </c>
      <c r="E1441" s="1">
        <v>0.66</v>
      </c>
      <c r="F1441">
        <v>8.6999999999999993</v>
      </c>
      <c r="G1441">
        <v>50</v>
      </c>
      <c r="H1441">
        <v>47</v>
      </c>
      <c r="I1441">
        <v>94</v>
      </c>
      <c r="J1441">
        <v>4</v>
      </c>
      <c r="K1441">
        <v>5</v>
      </c>
      <c r="L1441">
        <v>14</v>
      </c>
      <c r="M1441">
        <v>4</v>
      </c>
      <c r="N1441" s="1">
        <v>0.84</v>
      </c>
      <c r="O1441">
        <v>5</v>
      </c>
      <c r="P1441" t="s">
        <v>19</v>
      </c>
      <c r="Q1441">
        <v>0</v>
      </c>
      <c r="R1441">
        <v>0</v>
      </c>
    </row>
    <row r="1442" spans="1:18" x14ac:dyDescent="0.25">
      <c r="A1442">
        <v>1441</v>
      </c>
      <c r="B1442" t="s">
        <v>23</v>
      </c>
      <c r="C1442" s="1">
        <v>0.73</v>
      </c>
      <c r="D1442" s="1">
        <v>0.75</v>
      </c>
      <c r="E1442" s="1">
        <v>0.88</v>
      </c>
      <c r="F1442">
        <v>8.7100000000000009</v>
      </c>
      <c r="G1442">
        <v>91</v>
      </c>
      <c r="H1442">
        <v>64</v>
      </c>
      <c r="I1442">
        <v>80</v>
      </c>
      <c r="J1442">
        <v>4</v>
      </c>
      <c r="K1442">
        <v>1</v>
      </c>
      <c r="L1442">
        <v>7</v>
      </c>
      <c r="M1442">
        <v>1</v>
      </c>
      <c r="N1442" s="1">
        <v>0.72</v>
      </c>
      <c r="O1442">
        <v>1</v>
      </c>
      <c r="P1442" t="s">
        <v>18</v>
      </c>
      <c r="Q1442">
        <v>1</v>
      </c>
      <c r="R1442">
        <v>11.44</v>
      </c>
    </row>
    <row r="1443" spans="1:18" x14ac:dyDescent="0.25">
      <c r="A1443">
        <v>1442</v>
      </c>
      <c r="B1443" t="s">
        <v>22</v>
      </c>
      <c r="C1443" s="1">
        <v>0.59</v>
      </c>
      <c r="D1443" s="1">
        <v>0.51</v>
      </c>
      <c r="E1443" s="1">
        <v>0.64</v>
      </c>
      <c r="F1443">
        <v>8.3800000000000008</v>
      </c>
      <c r="G1443">
        <v>82</v>
      </c>
      <c r="H1443">
        <v>77</v>
      </c>
      <c r="I1443">
        <v>59</v>
      </c>
      <c r="J1443">
        <v>3</v>
      </c>
      <c r="K1443">
        <v>1</v>
      </c>
      <c r="L1443">
        <v>21</v>
      </c>
      <c r="M1443">
        <v>0</v>
      </c>
      <c r="N1443" s="1">
        <v>0.75</v>
      </c>
      <c r="O1443">
        <v>1</v>
      </c>
      <c r="P1443" t="s">
        <v>18</v>
      </c>
      <c r="Q1443">
        <v>1</v>
      </c>
      <c r="R1443">
        <v>9.42</v>
      </c>
    </row>
    <row r="1444" spans="1:18" x14ac:dyDescent="0.25">
      <c r="A1444">
        <v>1443</v>
      </c>
      <c r="B1444" t="s">
        <v>22</v>
      </c>
      <c r="C1444" s="1">
        <v>0.81</v>
      </c>
      <c r="D1444" s="1">
        <v>0.72</v>
      </c>
      <c r="E1444" s="1">
        <v>0.59</v>
      </c>
      <c r="F1444">
        <v>8.27</v>
      </c>
      <c r="G1444">
        <v>87</v>
      </c>
      <c r="H1444">
        <v>96</v>
      </c>
      <c r="I1444">
        <v>79</v>
      </c>
      <c r="J1444">
        <v>3</v>
      </c>
      <c r="K1444">
        <v>0</v>
      </c>
      <c r="L1444">
        <v>10</v>
      </c>
      <c r="M1444">
        <v>0</v>
      </c>
      <c r="N1444" s="1">
        <v>0.87</v>
      </c>
      <c r="O1444">
        <v>4</v>
      </c>
      <c r="P1444" t="s">
        <v>19</v>
      </c>
      <c r="Q1444">
        <v>0</v>
      </c>
      <c r="R1444">
        <v>0</v>
      </c>
    </row>
    <row r="1445" spans="1:18" x14ac:dyDescent="0.25">
      <c r="A1445">
        <v>1444</v>
      </c>
      <c r="B1445" t="s">
        <v>23</v>
      </c>
      <c r="C1445" s="1">
        <v>0.64</v>
      </c>
      <c r="D1445" s="1">
        <v>0.72</v>
      </c>
      <c r="E1445" s="1">
        <v>0.75</v>
      </c>
      <c r="F1445">
        <v>6.55</v>
      </c>
      <c r="G1445">
        <v>49</v>
      </c>
      <c r="H1445">
        <v>77</v>
      </c>
      <c r="I1445">
        <v>49</v>
      </c>
      <c r="J1445">
        <v>1</v>
      </c>
      <c r="K1445">
        <v>2</v>
      </c>
      <c r="L1445">
        <v>16</v>
      </c>
      <c r="M1445">
        <v>2</v>
      </c>
      <c r="N1445" s="1">
        <v>0.86</v>
      </c>
      <c r="O1445">
        <v>1</v>
      </c>
      <c r="P1445" t="s">
        <v>18</v>
      </c>
      <c r="Q1445">
        <v>0</v>
      </c>
      <c r="R1445">
        <v>0</v>
      </c>
    </row>
    <row r="1446" spans="1:18" x14ac:dyDescent="0.25">
      <c r="A1446">
        <v>1445</v>
      </c>
      <c r="B1446" t="s">
        <v>23</v>
      </c>
      <c r="C1446" s="1">
        <v>0.86</v>
      </c>
      <c r="D1446" s="1">
        <v>0.7</v>
      </c>
      <c r="E1446" s="1">
        <v>0.56999999999999995</v>
      </c>
      <c r="F1446">
        <v>5.6</v>
      </c>
      <c r="G1446">
        <v>54</v>
      </c>
      <c r="H1446">
        <v>74</v>
      </c>
      <c r="I1446">
        <v>55</v>
      </c>
      <c r="J1446">
        <v>4</v>
      </c>
      <c r="K1446">
        <v>5</v>
      </c>
      <c r="L1446">
        <v>21</v>
      </c>
      <c r="M1446">
        <v>0</v>
      </c>
      <c r="N1446" s="1">
        <v>0.69</v>
      </c>
      <c r="O1446">
        <v>3</v>
      </c>
      <c r="P1446" t="s">
        <v>18</v>
      </c>
      <c r="Q1446">
        <v>0</v>
      </c>
      <c r="R1446">
        <v>0</v>
      </c>
    </row>
    <row r="1447" spans="1:18" x14ac:dyDescent="0.25">
      <c r="A1447">
        <v>1446</v>
      </c>
      <c r="B1447" t="s">
        <v>23</v>
      </c>
      <c r="C1447" s="1">
        <v>0.69</v>
      </c>
      <c r="D1447" s="1">
        <v>0.65</v>
      </c>
      <c r="E1447" s="1">
        <v>0.73</v>
      </c>
      <c r="F1447">
        <v>8.98</v>
      </c>
      <c r="G1447">
        <v>78</v>
      </c>
      <c r="H1447">
        <v>65</v>
      </c>
      <c r="I1447">
        <v>54</v>
      </c>
      <c r="J1447">
        <v>3</v>
      </c>
      <c r="K1447">
        <v>3</v>
      </c>
      <c r="L1447">
        <v>20</v>
      </c>
      <c r="M1447">
        <v>0</v>
      </c>
      <c r="N1447" s="1">
        <v>0.77</v>
      </c>
      <c r="O1447">
        <v>3</v>
      </c>
      <c r="P1447" t="s">
        <v>18</v>
      </c>
      <c r="Q1447">
        <v>0</v>
      </c>
      <c r="R1447">
        <v>0</v>
      </c>
    </row>
    <row r="1448" spans="1:18" x14ac:dyDescent="0.25">
      <c r="A1448">
        <v>1447</v>
      </c>
      <c r="B1448" t="s">
        <v>22</v>
      </c>
      <c r="C1448" s="1">
        <v>0.52</v>
      </c>
      <c r="D1448" s="1">
        <v>0.57999999999999996</v>
      </c>
      <c r="E1448" s="1">
        <v>0.89</v>
      </c>
      <c r="F1448">
        <v>7.61</v>
      </c>
      <c r="G1448">
        <v>86</v>
      </c>
      <c r="H1448">
        <v>42</v>
      </c>
      <c r="I1448">
        <v>52</v>
      </c>
      <c r="J1448">
        <v>1</v>
      </c>
      <c r="K1448">
        <v>3</v>
      </c>
      <c r="L1448">
        <v>21</v>
      </c>
      <c r="M1448">
        <v>3</v>
      </c>
      <c r="N1448" s="1">
        <v>0.67</v>
      </c>
      <c r="O1448">
        <v>2</v>
      </c>
      <c r="P1448" t="s">
        <v>19</v>
      </c>
      <c r="Q1448">
        <v>0</v>
      </c>
      <c r="R1448">
        <v>0</v>
      </c>
    </row>
    <row r="1449" spans="1:18" x14ac:dyDescent="0.25">
      <c r="A1449">
        <v>1448</v>
      </c>
      <c r="B1449" t="s">
        <v>22</v>
      </c>
      <c r="C1449" s="1">
        <v>0.86</v>
      </c>
      <c r="D1449" s="1">
        <v>0.62</v>
      </c>
      <c r="E1449" s="1">
        <v>0.6</v>
      </c>
      <c r="F1449">
        <v>6.82</v>
      </c>
      <c r="G1449">
        <v>68</v>
      </c>
      <c r="H1449">
        <v>41</v>
      </c>
      <c r="I1449">
        <v>89</v>
      </c>
      <c r="J1449">
        <v>2</v>
      </c>
      <c r="K1449">
        <v>0</v>
      </c>
      <c r="L1449">
        <v>0</v>
      </c>
      <c r="M1449">
        <v>4</v>
      </c>
      <c r="N1449" s="1">
        <v>0.66</v>
      </c>
      <c r="O1449">
        <v>2</v>
      </c>
      <c r="P1449" t="s">
        <v>18</v>
      </c>
      <c r="Q1449">
        <v>0</v>
      </c>
      <c r="R1449">
        <v>0</v>
      </c>
    </row>
    <row r="1450" spans="1:18" x14ac:dyDescent="0.25">
      <c r="A1450">
        <v>1449</v>
      </c>
      <c r="B1450" t="s">
        <v>22</v>
      </c>
      <c r="C1450" s="1">
        <v>0.89</v>
      </c>
      <c r="D1450" s="1">
        <v>0.77</v>
      </c>
      <c r="E1450" s="1">
        <v>0.68</v>
      </c>
      <c r="F1450">
        <v>5.94</v>
      </c>
      <c r="G1450">
        <v>64</v>
      </c>
      <c r="H1450">
        <v>44</v>
      </c>
      <c r="I1450">
        <v>77</v>
      </c>
      <c r="J1450">
        <v>4</v>
      </c>
      <c r="K1450">
        <v>3</v>
      </c>
      <c r="L1450">
        <v>19</v>
      </c>
      <c r="M1450">
        <v>3</v>
      </c>
      <c r="N1450" s="1">
        <v>0.81</v>
      </c>
      <c r="O1450">
        <v>0</v>
      </c>
      <c r="P1450" t="s">
        <v>19</v>
      </c>
      <c r="Q1450">
        <v>0</v>
      </c>
      <c r="R1450">
        <v>0</v>
      </c>
    </row>
    <row r="1451" spans="1:18" x14ac:dyDescent="0.25">
      <c r="A1451">
        <v>1450</v>
      </c>
      <c r="B1451" t="s">
        <v>22</v>
      </c>
      <c r="C1451" s="1">
        <v>0.56999999999999995</v>
      </c>
      <c r="D1451" s="1">
        <v>0.76</v>
      </c>
      <c r="E1451" s="1">
        <v>0.57999999999999996</v>
      </c>
      <c r="F1451">
        <v>5.77</v>
      </c>
      <c r="G1451">
        <v>87</v>
      </c>
      <c r="H1451">
        <v>59</v>
      </c>
      <c r="I1451">
        <v>59</v>
      </c>
      <c r="J1451">
        <v>0</v>
      </c>
      <c r="K1451">
        <v>1</v>
      </c>
      <c r="L1451">
        <v>22</v>
      </c>
      <c r="M1451">
        <v>3</v>
      </c>
      <c r="N1451" s="1">
        <v>0.97</v>
      </c>
      <c r="O1451">
        <v>0</v>
      </c>
      <c r="P1451" t="s">
        <v>19</v>
      </c>
      <c r="Q1451">
        <v>0</v>
      </c>
      <c r="R1451">
        <v>0</v>
      </c>
    </row>
    <row r="1452" spans="1:18" x14ac:dyDescent="0.25">
      <c r="A1452">
        <v>1451</v>
      </c>
      <c r="B1452" t="s">
        <v>22</v>
      </c>
      <c r="C1452" s="1">
        <v>0.89</v>
      </c>
      <c r="D1452" s="1">
        <v>0.66</v>
      </c>
      <c r="E1452" s="1">
        <v>0.72</v>
      </c>
      <c r="F1452">
        <v>7</v>
      </c>
      <c r="G1452">
        <v>45</v>
      </c>
      <c r="H1452">
        <v>51</v>
      </c>
      <c r="I1452">
        <v>63</v>
      </c>
      <c r="J1452">
        <v>4</v>
      </c>
      <c r="K1452">
        <v>3</v>
      </c>
      <c r="L1452">
        <v>14</v>
      </c>
      <c r="M1452">
        <v>0</v>
      </c>
      <c r="N1452" s="1">
        <v>0.68</v>
      </c>
      <c r="O1452">
        <v>4</v>
      </c>
      <c r="P1452" t="s">
        <v>19</v>
      </c>
      <c r="Q1452">
        <v>0</v>
      </c>
      <c r="R1452">
        <v>0</v>
      </c>
    </row>
    <row r="1453" spans="1:18" x14ac:dyDescent="0.25">
      <c r="A1453">
        <v>1452</v>
      </c>
      <c r="B1453" t="s">
        <v>23</v>
      </c>
      <c r="C1453" s="1">
        <v>0.93</v>
      </c>
      <c r="D1453" s="1">
        <v>0.87</v>
      </c>
      <c r="E1453" s="1">
        <v>0.83</v>
      </c>
      <c r="F1453">
        <v>8.9600000000000009</v>
      </c>
      <c r="G1453">
        <v>50</v>
      </c>
      <c r="H1453">
        <v>77</v>
      </c>
      <c r="I1453">
        <v>80</v>
      </c>
      <c r="J1453">
        <v>3</v>
      </c>
      <c r="K1453">
        <v>5</v>
      </c>
      <c r="L1453">
        <v>20</v>
      </c>
      <c r="M1453">
        <v>4</v>
      </c>
      <c r="N1453" s="1">
        <v>0.99</v>
      </c>
      <c r="O1453">
        <v>4</v>
      </c>
      <c r="P1453" t="s">
        <v>19</v>
      </c>
      <c r="Q1453">
        <v>0</v>
      </c>
      <c r="R1453">
        <v>0</v>
      </c>
    </row>
    <row r="1454" spans="1:18" x14ac:dyDescent="0.25">
      <c r="A1454">
        <v>1453</v>
      </c>
      <c r="B1454" t="s">
        <v>22</v>
      </c>
      <c r="C1454" s="1">
        <v>0.72</v>
      </c>
      <c r="D1454" s="1">
        <v>0.85</v>
      </c>
      <c r="E1454" s="1">
        <v>0.89</v>
      </c>
      <c r="F1454">
        <v>9.4499999999999993</v>
      </c>
      <c r="G1454">
        <v>56</v>
      </c>
      <c r="H1454">
        <v>55</v>
      </c>
      <c r="I1454">
        <v>89</v>
      </c>
      <c r="J1454">
        <v>4</v>
      </c>
      <c r="K1454">
        <v>3</v>
      </c>
      <c r="L1454">
        <v>21</v>
      </c>
      <c r="M1454">
        <v>0</v>
      </c>
      <c r="N1454" s="1">
        <v>0.98</v>
      </c>
      <c r="O1454">
        <v>5</v>
      </c>
      <c r="P1454" t="s">
        <v>19</v>
      </c>
      <c r="Q1454">
        <v>0</v>
      </c>
      <c r="R1454">
        <v>0</v>
      </c>
    </row>
    <row r="1455" spans="1:18" x14ac:dyDescent="0.25">
      <c r="A1455">
        <v>1454</v>
      </c>
      <c r="B1455" t="s">
        <v>23</v>
      </c>
      <c r="C1455" s="1">
        <v>0.89</v>
      </c>
      <c r="D1455" s="1">
        <v>0.5</v>
      </c>
      <c r="E1455" s="1">
        <v>0.7</v>
      </c>
      <c r="F1455">
        <v>9.36</v>
      </c>
      <c r="G1455">
        <v>54</v>
      </c>
      <c r="H1455">
        <v>76</v>
      </c>
      <c r="I1455">
        <v>46</v>
      </c>
      <c r="J1455">
        <v>0</v>
      </c>
      <c r="K1455">
        <v>1</v>
      </c>
      <c r="L1455">
        <v>1</v>
      </c>
      <c r="M1455">
        <v>5</v>
      </c>
      <c r="N1455" s="1">
        <v>0.88</v>
      </c>
      <c r="O1455">
        <v>1</v>
      </c>
      <c r="P1455" t="s">
        <v>19</v>
      </c>
      <c r="Q1455">
        <v>0</v>
      </c>
      <c r="R1455">
        <v>0</v>
      </c>
    </row>
    <row r="1456" spans="1:18" x14ac:dyDescent="0.25">
      <c r="A1456">
        <v>1455</v>
      </c>
      <c r="B1456" t="s">
        <v>23</v>
      </c>
      <c r="C1456" s="1">
        <v>0.6</v>
      </c>
      <c r="D1456" s="1">
        <v>0.67</v>
      </c>
      <c r="E1456" s="1">
        <v>0.74</v>
      </c>
      <c r="F1456">
        <v>9.4600000000000009</v>
      </c>
      <c r="G1456">
        <v>55</v>
      </c>
      <c r="H1456">
        <v>77</v>
      </c>
      <c r="I1456">
        <v>62</v>
      </c>
      <c r="J1456">
        <v>4</v>
      </c>
      <c r="K1456">
        <v>2</v>
      </c>
      <c r="L1456">
        <v>23</v>
      </c>
      <c r="M1456">
        <v>5</v>
      </c>
      <c r="N1456" s="1">
        <v>0.96</v>
      </c>
      <c r="O1456">
        <v>2</v>
      </c>
      <c r="P1456" t="s">
        <v>18</v>
      </c>
      <c r="Q1456">
        <v>1</v>
      </c>
      <c r="R1456">
        <v>7.82</v>
      </c>
    </row>
    <row r="1457" spans="1:18" x14ac:dyDescent="0.25">
      <c r="A1457">
        <v>1456</v>
      </c>
      <c r="B1457" t="s">
        <v>23</v>
      </c>
      <c r="C1457" s="1">
        <v>0.95</v>
      </c>
      <c r="D1457" s="1">
        <v>0.57999999999999996</v>
      </c>
      <c r="E1457" s="1">
        <v>0.78</v>
      </c>
      <c r="F1457">
        <v>9.4</v>
      </c>
      <c r="G1457">
        <v>95</v>
      </c>
      <c r="H1457">
        <v>75</v>
      </c>
      <c r="I1457">
        <v>63</v>
      </c>
      <c r="J1457">
        <v>3</v>
      </c>
      <c r="K1457">
        <v>5</v>
      </c>
      <c r="L1457">
        <v>9</v>
      </c>
      <c r="M1457">
        <v>0</v>
      </c>
      <c r="N1457" s="1">
        <v>0.88</v>
      </c>
      <c r="O1457">
        <v>5</v>
      </c>
      <c r="P1457" t="s">
        <v>18</v>
      </c>
      <c r="Q1457">
        <v>0</v>
      </c>
      <c r="R1457">
        <v>0</v>
      </c>
    </row>
    <row r="1458" spans="1:18" x14ac:dyDescent="0.25">
      <c r="A1458">
        <v>1457</v>
      </c>
      <c r="B1458" t="s">
        <v>22</v>
      </c>
      <c r="C1458" s="1">
        <v>0.56999999999999995</v>
      </c>
      <c r="D1458" s="1">
        <v>0.62</v>
      </c>
      <c r="E1458" s="1">
        <v>0.89</v>
      </c>
      <c r="F1458">
        <v>7.77</v>
      </c>
      <c r="G1458">
        <v>41</v>
      </c>
      <c r="H1458">
        <v>85</v>
      </c>
      <c r="I1458">
        <v>68</v>
      </c>
      <c r="J1458">
        <v>2</v>
      </c>
      <c r="K1458">
        <v>2</v>
      </c>
      <c r="L1458">
        <v>19</v>
      </c>
      <c r="M1458">
        <v>3</v>
      </c>
      <c r="N1458" s="1">
        <v>0.87</v>
      </c>
      <c r="O1458">
        <v>2</v>
      </c>
      <c r="P1458" t="s">
        <v>19</v>
      </c>
      <c r="Q1458">
        <v>1</v>
      </c>
      <c r="R1458">
        <v>5.03</v>
      </c>
    </row>
    <row r="1459" spans="1:18" x14ac:dyDescent="0.25">
      <c r="A1459">
        <v>1458</v>
      </c>
      <c r="B1459" t="s">
        <v>22</v>
      </c>
      <c r="C1459" s="1">
        <v>0.78</v>
      </c>
      <c r="D1459" s="1">
        <v>0.89</v>
      </c>
      <c r="E1459" s="1">
        <v>0.73</v>
      </c>
      <c r="F1459">
        <v>6.44</v>
      </c>
      <c r="G1459">
        <v>75</v>
      </c>
      <c r="H1459">
        <v>68</v>
      </c>
      <c r="I1459">
        <v>44</v>
      </c>
      <c r="J1459">
        <v>3</v>
      </c>
      <c r="K1459">
        <v>1</v>
      </c>
      <c r="L1459">
        <v>5</v>
      </c>
      <c r="M1459">
        <v>5</v>
      </c>
      <c r="N1459" s="1">
        <v>0.8</v>
      </c>
      <c r="O1459">
        <v>2</v>
      </c>
      <c r="P1459" t="s">
        <v>18</v>
      </c>
      <c r="Q1459">
        <v>0</v>
      </c>
      <c r="R1459">
        <v>0</v>
      </c>
    </row>
    <row r="1460" spans="1:18" x14ac:dyDescent="0.25">
      <c r="A1460">
        <v>1459</v>
      </c>
      <c r="B1460" t="s">
        <v>22</v>
      </c>
      <c r="C1460" s="1">
        <v>0.79</v>
      </c>
      <c r="D1460" s="1">
        <v>0.94</v>
      </c>
      <c r="E1460" s="1">
        <v>0.57999999999999996</v>
      </c>
      <c r="F1460">
        <v>8.93</v>
      </c>
      <c r="G1460">
        <v>58</v>
      </c>
      <c r="H1460">
        <v>74</v>
      </c>
      <c r="I1460">
        <v>82</v>
      </c>
      <c r="J1460">
        <v>1</v>
      </c>
      <c r="K1460">
        <v>1</v>
      </c>
      <c r="L1460">
        <v>2</v>
      </c>
      <c r="M1460">
        <v>1</v>
      </c>
      <c r="N1460" s="1">
        <v>0.92</v>
      </c>
      <c r="O1460">
        <v>2</v>
      </c>
      <c r="P1460" t="s">
        <v>18</v>
      </c>
      <c r="Q1460">
        <v>1</v>
      </c>
      <c r="R1460">
        <v>7.74</v>
      </c>
    </row>
    <row r="1461" spans="1:18" x14ac:dyDescent="0.25">
      <c r="A1461">
        <v>1460</v>
      </c>
      <c r="B1461" t="s">
        <v>23</v>
      </c>
      <c r="C1461" s="1">
        <v>0.59</v>
      </c>
      <c r="D1461" s="1">
        <v>0.64</v>
      </c>
      <c r="E1461" s="1">
        <v>0.87</v>
      </c>
      <c r="F1461">
        <v>6.42</v>
      </c>
      <c r="G1461">
        <v>77</v>
      </c>
      <c r="H1461">
        <v>88</v>
      </c>
      <c r="I1461">
        <v>84</v>
      </c>
      <c r="J1461">
        <v>3</v>
      </c>
      <c r="K1461">
        <v>5</v>
      </c>
      <c r="L1461">
        <v>24</v>
      </c>
      <c r="M1461">
        <v>5</v>
      </c>
      <c r="N1461" s="1">
        <v>0.85</v>
      </c>
      <c r="O1461">
        <v>0</v>
      </c>
      <c r="P1461" t="s">
        <v>18</v>
      </c>
      <c r="Q1461">
        <v>0</v>
      </c>
      <c r="R1461">
        <v>0</v>
      </c>
    </row>
    <row r="1462" spans="1:18" x14ac:dyDescent="0.25">
      <c r="A1462">
        <v>1461</v>
      </c>
      <c r="B1462" t="s">
        <v>23</v>
      </c>
      <c r="C1462" s="1">
        <v>0.88</v>
      </c>
      <c r="D1462" s="1">
        <v>0.92</v>
      </c>
      <c r="E1462" s="1">
        <v>0.56000000000000005</v>
      </c>
      <c r="F1462">
        <v>6.65</v>
      </c>
      <c r="G1462">
        <v>89</v>
      </c>
      <c r="H1462">
        <v>76</v>
      </c>
      <c r="I1462">
        <v>74</v>
      </c>
      <c r="J1462">
        <v>1</v>
      </c>
      <c r="K1462">
        <v>4</v>
      </c>
      <c r="L1462">
        <v>12</v>
      </c>
      <c r="M1462">
        <v>1</v>
      </c>
      <c r="N1462" s="1">
        <v>0.97</v>
      </c>
      <c r="O1462">
        <v>3</v>
      </c>
      <c r="P1462" t="s">
        <v>18</v>
      </c>
      <c r="Q1462">
        <v>0</v>
      </c>
      <c r="R1462">
        <v>0</v>
      </c>
    </row>
    <row r="1463" spans="1:18" x14ac:dyDescent="0.25">
      <c r="A1463">
        <v>1462</v>
      </c>
      <c r="B1463" t="s">
        <v>23</v>
      </c>
      <c r="C1463" s="1">
        <v>0.77</v>
      </c>
      <c r="D1463" s="1">
        <v>0.93</v>
      </c>
      <c r="E1463" s="1">
        <v>0.67</v>
      </c>
      <c r="F1463">
        <v>6.5</v>
      </c>
      <c r="G1463">
        <v>60</v>
      </c>
      <c r="H1463">
        <v>93</v>
      </c>
      <c r="I1463">
        <v>40</v>
      </c>
      <c r="J1463">
        <v>4</v>
      </c>
      <c r="K1463">
        <v>4</v>
      </c>
      <c r="L1463">
        <v>23</v>
      </c>
      <c r="M1463">
        <v>3</v>
      </c>
      <c r="N1463" s="1">
        <v>0.74</v>
      </c>
      <c r="O1463">
        <v>5</v>
      </c>
      <c r="P1463" t="s">
        <v>18</v>
      </c>
      <c r="Q1463">
        <v>0</v>
      </c>
      <c r="R1463">
        <v>0</v>
      </c>
    </row>
    <row r="1464" spans="1:18" x14ac:dyDescent="0.25">
      <c r="A1464">
        <v>1463</v>
      </c>
      <c r="B1464" t="s">
        <v>23</v>
      </c>
      <c r="C1464" s="1">
        <v>0.85</v>
      </c>
      <c r="D1464" s="1">
        <v>0.53</v>
      </c>
      <c r="E1464" s="1">
        <v>0.84</v>
      </c>
      <c r="F1464">
        <v>7.71</v>
      </c>
      <c r="G1464">
        <v>50</v>
      </c>
      <c r="H1464">
        <v>60</v>
      </c>
      <c r="I1464">
        <v>75</v>
      </c>
      <c r="J1464">
        <v>1</v>
      </c>
      <c r="K1464">
        <v>3</v>
      </c>
      <c r="L1464">
        <v>14</v>
      </c>
      <c r="M1464">
        <v>3</v>
      </c>
      <c r="N1464" s="1">
        <v>0.61</v>
      </c>
      <c r="O1464">
        <v>4</v>
      </c>
      <c r="P1464" t="s">
        <v>18</v>
      </c>
      <c r="Q1464">
        <v>0</v>
      </c>
      <c r="R1464">
        <v>0</v>
      </c>
    </row>
    <row r="1465" spans="1:18" x14ac:dyDescent="0.25">
      <c r="A1465">
        <v>1464</v>
      </c>
      <c r="B1465" t="s">
        <v>23</v>
      </c>
      <c r="C1465" s="1">
        <v>0.62</v>
      </c>
      <c r="D1465" s="1">
        <v>0.82</v>
      </c>
      <c r="E1465" s="1">
        <v>0.88</v>
      </c>
      <c r="F1465">
        <v>6.88</v>
      </c>
      <c r="G1465">
        <v>80</v>
      </c>
      <c r="H1465">
        <v>60</v>
      </c>
      <c r="I1465">
        <v>90</v>
      </c>
      <c r="J1465">
        <v>4</v>
      </c>
      <c r="K1465">
        <v>5</v>
      </c>
      <c r="L1465">
        <v>5</v>
      </c>
      <c r="M1465">
        <v>0</v>
      </c>
      <c r="N1465" s="1">
        <v>0.71</v>
      </c>
      <c r="O1465">
        <v>4</v>
      </c>
      <c r="P1465" t="s">
        <v>18</v>
      </c>
      <c r="Q1465">
        <v>0</v>
      </c>
      <c r="R1465">
        <v>0</v>
      </c>
    </row>
    <row r="1466" spans="1:18" x14ac:dyDescent="0.25">
      <c r="A1466">
        <v>1465</v>
      </c>
      <c r="B1466" t="s">
        <v>23</v>
      </c>
      <c r="C1466" s="1">
        <v>0.81</v>
      </c>
      <c r="D1466" s="1">
        <v>0.73</v>
      </c>
      <c r="E1466" s="1">
        <v>0.84</v>
      </c>
      <c r="F1466">
        <v>6.16</v>
      </c>
      <c r="G1466">
        <v>42</v>
      </c>
      <c r="H1466">
        <v>67</v>
      </c>
      <c r="I1466">
        <v>57</v>
      </c>
      <c r="J1466">
        <v>1</v>
      </c>
      <c r="K1466">
        <v>5</v>
      </c>
      <c r="L1466">
        <v>8</v>
      </c>
      <c r="M1466">
        <v>4</v>
      </c>
      <c r="N1466" s="1">
        <v>0.92</v>
      </c>
      <c r="O1466">
        <v>2</v>
      </c>
      <c r="P1466" t="s">
        <v>19</v>
      </c>
      <c r="Q1466">
        <v>0</v>
      </c>
      <c r="R1466">
        <v>0</v>
      </c>
    </row>
    <row r="1467" spans="1:18" x14ac:dyDescent="0.25">
      <c r="A1467">
        <v>1466</v>
      </c>
      <c r="B1467" t="s">
        <v>22</v>
      </c>
      <c r="C1467" s="1">
        <v>0.85</v>
      </c>
      <c r="D1467" s="1">
        <v>0.85</v>
      </c>
      <c r="E1467" s="1">
        <v>0.78</v>
      </c>
      <c r="F1467">
        <v>7.45</v>
      </c>
      <c r="G1467">
        <v>73</v>
      </c>
      <c r="H1467">
        <v>45</v>
      </c>
      <c r="I1467">
        <v>45</v>
      </c>
      <c r="J1467">
        <v>3</v>
      </c>
      <c r="K1467">
        <v>3</v>
      </c>
      <c r="L1467">
        <v>9</v>
      </c>
      <c r="M1467">
        <v>5</v>
      </c>
      <c r="N1467" s="1">
        <v>0.74</v>
      </c>
      <c r="O1467">
        <v>2</v>
      </c>
      <c r="P1467" t="s">
        <v>18</v>
      </c>
      <c r="Q1467">
        <v>0</v>
      </c>
      <c r="R1467">
        <v>0</v>
      </c>
    </row>
    <row r="1468" spans="1:18" x14ac:dyDescent="0.25">
      <c r="A1468">
        <v>1467</v>
      </c>
      <c r="B1468" t="s">
        <v>22</v>
      </c>
      <c r="C1468" s="1">
        <v>0.86</v>
      </c>
      <c r="D1468" s="1">
        <v>0.9</v>
      </c>
      <c r="E1468" s="1">
        <v>0.87</v>
      </c>
      <c r="F1468">
        <v>9.26</v>
      </c>
      <c r="G1468">
        <v>57</v>
      </c>
      <c r="H1468">
        <v>59</v>
      </c>
      <c r="I1468">
        <v>62</v>
      </c>
      <c r="J1468">
        <v>0</v>
      </c>
      <c r="K1468">
        <v>4</v>
      </c>
      <c r="L1468">
        <v>8</v>
      </c>
      <c r="M1468">
        <v>0</v>
      </c>
      <c r="N1468" s="1">
        <v>0.6</v>
      </c>
      <c r="O1468">
        <v>0</v>
      </c>
      <c r="P1468" t="s">
        <v>18</v>
      </c>
      <c r="Q1468">
        <v>0</v>
      </c>
      <c r="R1468">
        <v>0</v>
      </c>
    </row>
    <row r="1469" spans="1:18" x14ac:dyDescent="0.25">
      <c r="A1469">
        <v>1468</v>
      </c>
      <c r="B1469" t="s">
        <v>22</v>
      </c>
      <c r="C1469" s="1">
        <v>0.75</v>
      </c>
      <c r="D1469" s="1">
        <v>0.59</v>
      </c>
      <c r="E1469" s="1">
        <v>0.64</v>
      </c>
      <c r="F1469">
        <v>7.95</v>
      </c>
      <c r="G1469">
        <v>54</v>
      </c>
      <c r="H1469">
        <v>99</v>
      </c>
      <c r="I1469">
        <v>49</v>
      </c>
      <c r="J1469">
        <v>4</v>
      </c>
      <c r="K1469">
        <v>3</v>
      </c>
      <c r="L1469">
        <v>17</v>
      </c>
      <c r="M1469">
        <v>0</v>
      </c>
      <c r="N1469" s="1">
        <v>0.92</v>
      </c>
      <c r="O1469">
        <v>0</v>
      </c>
      <c r="P1469" t="s">
        <v>19</v>
      </c>
      <c r="Q1469">
        <v>0</v>
      </c>
      <c r="R1469">
        <v>0</v>
      </c>
    </row>
    <row r="1470" spans="1:18" x14ac:dyDescent="0.25">
      <c r="A1470">
        <v>1469</v>
      </c>
      <c r="B1470" t="s">
        <v>22</v>
      </c>
      <c r="C1470" s="1">
        <v>0.71</v>
      </c>
      <c r="D1470" s="1">
        <v>0.85</v>
      </c>
      <c r="E1470" s="1">
        <v>0.72</v>
      </c>
      <c r="F1470">
        <v>9.2799999999999994</v>
      </c>
      <c r="G1470">
        <v>64</v>
      </c>
      <c r="H1470">
        <v>75</v>
      </c>
      <c r="I1470">
        <v>46</v>
      </c>
      <c r="J1470">
        <v>1</v>
      </c>
      <c r="K1470">
        <v>2</v>
      </c>
      <c r="L1470">
        <v>8</v>
      </c>
      <c r="M1470">
        <v>2</v>
      </c>
      <c r="N1470" s="1">
        <v>0.63</v>
      </c>
      <c r="O1470">
        <v>4</v>
      </c>
      <c r="P1470" t="s">
        <v>19</v>
      </c>
      <c r="Q1470">
        <v>0</v>
      </c>
      <c r="R1470">
        <v>0</v>
      </c>
    </row>
    <row r="1471" spans="1:18" x14ac:dyDescent="0.25">
      <c r="A1471">
        <v>1470</v>
      </c>
      <c r="B1471" t="s">
        <v>23</v>
      </c>
      <c r="C1471" s="1">
        <v>0.53</v>
      </c>
      <c r="D1471" s="1">
        <v>0.69</v>
      </c>
      <c r="E1471" s="1">
        <v>0.73</v>
      </c>
      <c r="F1471">
        <v>6.34</v>
      </c>
      <c r="G1471">
        <v>93</v>
      </c>
      <c r="H1471">
        <v>98</v>
      </c>
      <c r="I1471">
        <v>83</v>
      </c>
      <c r="J1471">
        <v>0</v>
      </c>
      <c r="K1471">
        <v>2</v>
      </c>
      <c r="L1471">
        <v>23</v>
      </c>
      <c r="M1471">
        <v>0</v>
      </c>
      <c r="N1471" s="1">
        <v>0.87</v>
      </c>
      <c r="O1471">
        <v>2</v>
      </c>
      <c r="P1471" t="s">
        <v>19</v>
      </c>
      <c r="Q1471">
        <v>0</v>
      </c>
      <c r="R1471">
        <v>0</v>
      </c>
    </row>
    <row r="1472" spans="1:18" x14ac:dyDescent="0.25">
      <c r="A1472">
        <v>1471</v>
      </c>
      <c r="B1472" t="s">
        <v>23</v>
      </c>
      <c r="C1472" s="1">
        <v>0.8</v>
      </c>
      <c r="D1472" s="1">
        <v>0.9</v>
      </c>
      <c r="E1472" s="1">
        <v>0.61</v>
      </c>
      <c r="F1472">
        <v>6.22</v>
      </c>
      <c r="G1472">
        <v>89</v>
      </c>
      <c r="H1472">
        <v>52</v>
      </c>
      <c r="I1472">
        <v>47</v>
      </c>
      <c r="J1472">
        <v>1</v>
      </c>
      <c r="K1472">
        <v>0</v>
      </c>
      <c r="L1472">
        <v>17</v>
      </c>
      <c r="M1472">
        <v>4</v>
      </c>
      <c r="N1472" s="1">
        <v>0.73</v>
      </c>
      <c r="O1472">
        <v>2</v>
      </c>
      <c r="P1472" t="s">
        <v>18</v>
      </c>
      <c r="Q1472">
        <v>0</v>
      </c>
      <c r="R1472">
        <v>0</v>
      </c>
    </row>
    <row r="1473" spans="1:18" x14ac:dyDescent="0.25">
      <c r="A1473">
        <v>1472</v>
      </c>
      <c r="B1473" t="s">
        <v>22</v>
      </c>
      <c r="C1473" s="1">
        <v>0.67</v>
      </c>
      <c r="D1473" s="1">
        <v>0.94</v>
      </c>
      <c r="E1473" s="1">
        <v>0.73</v>
      </c>
      <c r="F1473">
        <v>7.97</v>
      </c>
      <c r="G1473">
        <v>90</v>
      </c>
      <c r="H1473">
        <v>79</v>
      </c>
      <c r="I1473">
        <v>52</v>
      </c>
      <c r="J1473">
        <v>1</v>
      </c>
      <c r="K1473">
        <v>4</v>
      </c>
      <c r="L1473">
        <v>8</v>
      </c>
      <c r="M1473">
        <v>0</v>
      </c>
      <c r="N1473" s="1">
        <v>0.71</v>
      </c>
      <c r="O1473">
        <v>5</v>
      </c>
      <c r="P1473" t="s">
        <v>19</v>
      </c>
      <c r="Q1473">
        <v>0</v>
      </c>
      <c r="R1473">
        <v>0</v>
      </c>
    </row>
    <row r="1474" spans="1:18" x14ac:dyDescent="0.25">
      <c r="A1474">
        <v>1473</v>
      </c>
      <c r="B1474" t="s">
        <v>23</v>
      </c>
      <c r="C1474" s="1">
        <v>0.87</v>
      </c>
      <c r="D1474" s="1">
        <v>0.93</v>
      </c>
      <c r="E1474" s="1">
        <v>0.78</v>
      </c>
      <c r="F1474">
        <v>7.49</v>
      </c>
      <c r="G1474">
        <v>54</v>
      </c>
      <c r="H1474">
        <v>50</v>
      </c>
      <c r="I1474">
        <v>69</v>
      </c>
      <c r="J1474">
        <v>1</v>
      </c>
      <c r="K1474">
        <v>2</v>
      </c>
      <c r="L1474">
        <v>4</v>
      </c>
      <c r="M1474">
        <v>3</v>
      </c>
      <c r="N1474" s="1">
        <v>0.65</v>
      </c>
      <c r="O1474">
        <v>4</v>
      </c>
      <c r="P1474" t="s">
        <v>19</v>
      </c>
      <c r="Q1474">
        <v>0</v>
      </c>
      <c r="R1474">
        <v>0</v>
      </c>
    </row>
    <row r="1475" spans="1:18" x14ac:dyDescent="0.25">
      <c r="A1475">
        <v>1474</v>
      </c>
      <c r="B1475" t="s">
        <v>22</v>
      </c>
      <c r="C1475" s="1">
        <v>0.73</v>
      </c>
      <c r="D1475" s="1">
        <v>0.6</v>
      </c>
      <c r="E1475" s="1">
        <v>0.69</v>
      </c>
      <c r="F1475">
        <v>8.34</v>
      </c>
      <c r="G1475">
        <v>69</v>
      </c>
      <c r="H1475">
        <v>63</v>
      </c>
      <c r="I1475">
        <v>57</v>
      </c>
      <c r="J1475">
        <v>3</v>
      </c>
      <c r="K1475">
        <v>0</v>
      </c>
      <c r="L1475">
        <v>12</v>
      </c>
      <c r="M1475">
        <v>4</v>
      </c>
      <c r="N1475" s="1">
        <v>0.79</v>
      </c>
      <c r="O1475">
        <v>0</v>
      </c>
      <c r="P1475" t="s">
        <v>19</v>
      </c>
      <c r="Q1475">
        <v>1</v>
      </c>
      <c r="R1475">
        <v>8.5299999999999994</v>
      </c>
    </row>
    <row r="1476" spans="1:18" x14ac:dyDescent="0.25">
      <c r="A1476">
        <v>1475</v>
      </c>
      <c r="B1476" t="s">
        <v>22</v>
      </c>
      <c r="C1476" s="1">
        <v>0.72</v>
      </c>
      <c r="D1476" s="1">
        <v>0.61</v>
      </c>
      <c r="E1476" s="1">
        <v>0.77</v>
      </c>
      <c r="F1476">
        <v>8.92</v>
      </c>
      <c r="G1476">
        <v>56</v>
      </c>
      <c r="H1476">
        <v>99</v>
      </c>
      <c r="I1476">
        <v>53</v>
      </c>
      <c r="J1476">
        <v>1</v>
      </c>
      <c r="K1476">
        <v>1</v>
      </c>
      <c r="L1476">
        <v>11</v>
      </c>
      <c r="M1476">
        <v>5</v>
      </c>
      <c r="N1476" s="1">
        <v>0.8</v>
      </c>
      <c r="O1476">
        <v>5</v>
      </c>
      <c r="P1476" t="s">
        <v>19</v>
      </c>
      <c r="Q1476">
        <v>0</v>
      </c>
      <c r="R1476">
        <v>0</v>
      </c>
    </row>
    <row r="1477" spans="1:18" x14ac:dyDescent="0.25">
      <c r="A1477">
        <v>1476</v>
      </c>
      <c r="B1477" t="s">
        <v>22</v>
      </c>
      <c r="C1477" s="1">
        <v>0.71</v>
      </c>
      <c r="D1477" s="1">
        <v>0.67</v>
      </c>
      <c r="E1477" s="1">
        <v>0.57999999999999996</v>
      </c>
      <c r="F1477">
        <v>8.73</v>
      </c>
      <c r="G1477">
        <v>57</v>
      </c>
      <c r="H1477">
        <v>58</v>
      </c>
      <c r="I1477">
        <v>50</v>
      </c>
      <c r="J1477">
        <v>0</v>
      </c>
      <c r="K1477">
        <v>5</v>
      </c>
      <c r="L1477">
        <v>8</v>
      </c>
      <c r="M1477">
        <v>3</v>
      </c>
      <c r="N1477" s="1">
        <v>0.75</v>
      </c>
      <c r="O1477">
        <v>4</v>
      </c>
      <c r="P1477" t="s">
        <v>18</v>
      </c>
      <c r="Q1477">
        <v>0</v>
      </c>
      <c r="R1477">
        <v>0</v>
      </c>
    </row>
    <row r="1478" spans="1:18" x14ac:dyDescent="0.25">
      <c r="A1478">
        <v>1477</v>
      </c>
      <c r="B1478" t="s">
        <v>23</v>
      </c>
      <c r="C1478" s="1">
        <v>0.51</v>
      </c>
      <c r="D1478" s="1">
        <v>0.79</v>
      </c>
      <c r="E1478" s="1">
        <v>0.57999999999999996</v>
      </c>
      <c r="F1478">
        <v>9.5500000000000007</v>
      </c>
      <c r="G1478">
        <v>70</v>
      </c>
      <c r="H1478">
        <v>62</v>
      </c>
      <c r="I1478">
        <v>99</v>
      </c>
      <c r="J1478">
        <v>1</v>
      </c>
      <c r="K1478">
        <v>2</v>
      </c>
      <c r="L1478">
        <v>18</v>
      </c>
      <c r="M1478">
        <v>2</v>
      </c>
      <c r="N1478" s="1">
        <v>0.71</v>
      </c>
      <c r="O1478">
        <v>0</v>
      </c>
      <c r="P1478" t="s">
        <v>18</v>
      </c>
      <c r="Q1478">
        <v>1</v>
      </c>
      <c r="R1478">
        <v>6.73</v>
      </c>
    </row>
    <row r="1479" spans="1:18" x14ac:dyDescent="0.25">
      <c r="A1479">
        <v>1478</v>
      </c>
      <c r="B1479" t="s">
        <v>22</v>
      </c>
      <c r="C1479" s="1">
        <v>0.8</v>
      </c>
      <c r="D1479" s="1">
        <v>0.93</v>
      </c>
      <c r="E1479" s="1">
        <v>0.59</v>
      </c>
      <c r="F1479">
        <v>7.21</v>
      </c>
      <c r="G1479">
        <v>89</v>
      </c>
      <c r="H1479">
        <v>70</v>
      </c>
      <c r="I1479">
        <v>81</v>
      </c>
      <c r="J1479">
        <v>2</v>
      </c>
      <c r="K1479">
        <v>0</v>
      </c>
      <c r="L1479">
        <v>19</v>
      </c>
      <c r="M1479">
        <v>2</v>
      </c>
      <c r="N1479" s="1">
        <v>0.79</v>
      </c>
      <c r="O1479">
        <v>0</v>
      </c>
      <c r="P1479" t="s">
        <v>18</v>
      </c>
      <c r="Q1479">
        <v>1</v>
      </c>
      <c r="R1479">
        <v>6.66</v>
      </c>
    </row>
    <row r="1480" spans="1:18" x14ac:dyDescent="0.25">
      <c r="A1480">
        <v>1479</v>
      </c>
      <c r="B1480" t="s">
        <v>22</v>
      </c>
      <c r="C1480" s="1">
        <v>0.6</v>
      </c>
      <c r="D1480" s="1">
        <v>0.86</v>
      </c>
      <c r="E1480" s="1">
        <v>0.77</v>
      </c>
      <c r="F1480">
        <v>6.39</v>
      </c>
      <c r="G1480">
        <v>82</v>
      </c>
      <c r="H1480">
        <v>76</v>
      </c>
      <c r="I1480">
        <v>77</v>
      </c>
      <c r="J1480">
        <v>4</v>
      </c>
      <c r="K1480">
        <v>3</v>
      </c>
      <c r="L1480">
        <v>0</v>
      </c>
      <c r="M1480">
        <v>4</v>
      </c>
      <c r="N1480" s="1">
        <v>0.92</v>
      </c>
      <c r="O1480">
        <v>5</v>
      </c>
      <c r="P1480" t="s">
        <v>19</v>
      </c>
      <c r="Q1480">
        <v>0</v>
      </c>
      <c r="R1480">
        <v>0</v>
      </c>
    </row>
    <row r="1481" spans="1:18" x14ac:dyDescent="0.25">
      <c r="A1481">
        <v>1480</v>
      </c>
      <c r="B1481" t="s">
        <v>22</v>
      </c>
      <c r="C1481" s="1">
        <v>0.77</v>
      </c>
      <c r="D1481" s="1">
        <v>0.69</v>
      </c>
      <c r="E1481" s="1">
        <v>0.65</v>
      </c>
      <c r="F1481">
        <v>7.87</v>
      </c>
      <c r="G1481">
        <v>57</v>
      </c>
      <c r="H1481">
        <v>76</v>
      </c>
      <c r="I1481">
        <v>52</v>
      </c>
      <c r="J1481">
        <v>3</v>
      </c>
      <c r="K1481">
        <v>5</v>
      </c>
      <c r="L1481">
        <v>10</v>
      </c>
      <c r="M1481">
        <v>5</v>
      </c>
      <c r="N1481" s="1">
        <v>0.61</v>
      </c>
      <c r="O1481">
        <v>5</v>
      </c>
      <c r="P1481" t="s">
        <v>18</v>
      </c>
      <c r="Q1481">
        <v>0</v>
      </c>
      <c r="R1481">
        <v>0</v>
      </c>
    </row>
    <row r="1482" spans="1:18" x14ac:dyDescent="0.25">
      <c r="A1482">
        <v>1481</v>
      </c>
      <c r="B1482" t="s">
        <v>23</v>
      </c>
      <c r="C1482" s="1">
        <v>0.95</v>
      </c>
      <c r="D1482" s="1">
        <v>0.74</v>
      </c>
      <c r="E1482" s="1">
        <v>0.65</v>
      </c>
      <c r="F1482">
        <v>5.98</v>
      </c>
      <c r="G1482">
        <v>94</v>
      </c>
      <c r="H1482">
        <v>99</v>
      </c>
      <c r="I1482">
        <v>93</v>
      </c>
      <c r="J1482">
        <v>2</v>
      </c>
      <c r="K1482">
        <v>0</v>
      </c>
      <c r="L1482">
        <v>4</v>
      </c>
      <c r="M1482">
        <v>1</v>
      </c>
      <c r="N1482" s="1">
        <v>0.93</v>
      </c>
      <c r="O1482">
        <v>0</v>
      </c>
      <c r="P1482" t="s">
        <v>18</v>
      </c>
      <c r="Q1482">
        <v>0</v>
      </c>
      <c r="R1482">
        <v>0</v>
      </c>
    </row>
    <row r="1483" spans="1:18" x14ac:dyDescent="0.25">
      <c r="A1483">
        <v>1482</v>
      </c>
      <c r="B1483" t="s">
        <v>23</v>
      </c>
      <c r="C1483" s="1">
        <v>0.81</v>
      </c>
      <c r="D1483" s="1">
        <v>0.61</v>
      </c>
      <c r="E1483" s="1">
        <v>0.67</v>
      </c>
      <c r="F1483">
        <v>6.74</v>
      </c>
      <c r="G1483">
        <v>74</v>
      </c>
      <c r="H1483">
        <v>42</v>
      </c>
      <c r="I1483">
        <v>81</v>
      </c>
      <c r="J1483">
        <v>2</v>
      </c>
      <c r="K1483">
        <v>2</v>
      </c>
      <c r="L1483">
        <v>6</v>
      </c>
      <c r="M1483">
        <v>1</v>
      </c>
      <c r="N1483" s="1">
        <v>0.85</v>
      </c>
      <c r="O1483">
        <v>2</v>
      </c>
      <c r="P1483" t="s">
        <v>18</v>
      </c>
      <c r="Q1483">
        <v>0</v>
      </c>
      <c r="R1483">
        <v>0</v>
      </c>
    </row>
    <row r="1484" spans="1:18" x14ac:dyDescent="0.25">
      <c r="A1484">
        <v>1483</v>
      </c>
      <c r="B1484" t="s">
        <v>22</v>
      </c>
      <c r="C1484" s="1">
        <v>0.54</v>
      </c>
      <c r="D1484" s="1">
        <v>0.7</v>
      </c>
      <c r="E1484" s="1">
        <v>0.68</v>
      </c>
      <c r="F1484">
        <v>6.39</v>
      </c>
      <c r="G1484">
        <v>52</v>
      </c>
      <c r="H1484">
        <v>73</v>
      </c>
      <c r="I1484">
        <v>83</v>
      </c>
      <c r="J1484">
        <v>0</v>
      </c>
      <c r="K1484">
        <v>3</v>
      </c>
      <c r="L1484">
        <v>12</v>
      </c>
      <c r="M1484">
        <v>4</v>
      </c>
      <c r="N1484" s="1">
        <v>0.92</v>
      </c>
      <c r="O1484">
        <v>4</v>
      </c>
      <c r="P1484" t="s">
        <v>18</v>
      </c>
      <c r="Q1484">
        <v>0</v>
      </c>
      <c r="R1484">
        <v>0</v>
      </c>
    </row>
    <row r="1485" spans="1:18" x14ac:dyDescent="0.25">
      <c r="A1485">
        <v>1484</v>
      </c>
      <c r="B1485" t="s">
        <v>23</v>
      </c>
      <c r="C1485" s="1">
        <v>0.87</v>
      </c>
      <c r="D1485" s="1">
        <v>0.74</v>
      </c>
      <c r="E1485" s="1">
        <v>0.62</v>
      </c>
      <c r="F1485">
        <v>7.21</v>
      </c>
      <c r="G1485">
        <v>53</v>
      </c>
      <c r="H1485">
        <v>68</v>
      </c>
      <c r="I1485">
        <v>72</v>
      </c>
      <c r="J1485">
        <v>0</v>
      </c>
      <c r="K1485">
        <v>3</v>
      </c>
      <c r="L1485">
        <v>22</v>
      </c>
      <c r="M1485">
        <v>4</v>
      </c>
      <c r="N1485" s="1">
        <v>0.89</v>
      </c>
      <c r="O1485">
        <v>0</v>
      </c>
      <c r="P1485" t="s">
        <v>18</v>
      </c>
      <c r="Q1485">
        <v>1</v>
      </c>
      <c r="R1485">
        <v>13.16</v>
      </c>
    </row>
    <row r="1486" spans="1:18" x14ac:dyDescent="0.25">
      <c r="A1486">
        <v>1485</v>
      </c>
      <c r="B1486" t="s">
        <v>23</v>
      </c>
      <c r="C1486" s="1">
        <v>0.59</v>
      </c>
      <c r="D1486" s="1">
        <v>0.6</v>
      </c>
      <c r="E1486" s="1">
        <v>0.79</v>
      </c>
      <c r="F1486">
        <v>5.98</v>
      </c>
      <c r="G1486">
        <v>98</v>
      </c>
      <c r="H1486">
        <v>42</v>
      </c>
      <c r="I1486">
        <v>89</v>
      </c>
      <c r="J1486">
        <v>3</v>
      </c>
      <c r="K1486">
        <v>0</v>
      </c>
      <c r="L1486">
        <v>5</v>
      </c>
      <c r="M1486">
        <v>3</v>
      </c>
      <c r="N1486" s="1">
        <v>0.6</v>
      </c>
      <c r="O1486">
        <v>3</v>
      </c>
      <c r="P1486" t="s">
        <v>18</v>
      </c>
      <c r="Q1486">
        <v>0</v>
      </c>
      <c r="R1486">
        <v>0</v>
      </c>
    </row>
    <row r="1487" spans="1:18" x14ac:dyDescent="0.25">
      <c r="A1487">
        <v>1486</v>
      </c>
      <c r="B1487" t="s">
        <v>23</v>
      </c>
      <c r="C1487" s="1">
        <v>0.89</v>
      </c>
      <c r="D1487" s="1">
        <v>0.57999999999999996</v>
      </c>
      <c r="E1487" s="1">
        <v>0.72</v>
      </c>
      <c r="F1487">
        <v>5.64</v>
      </c>
      <c r="G1487">
        <v>75</v>
      </c>
      <c r="H1487">
        <v>54</v>
      </c>
      <c r="I1487">
        <v>52</v>
      </c>
      <c r="J1487">
        <v>3</v>
      </c>
      <c r="K1487">
        <v>0</v>
      </c>
      <c r="L1487">
        <v>12</v>
      </c>
      <c r="M1487">
        <v>2</v>
      </c>
      <c r="N1487" s="1">
        <v>0.67</v>
      </c>
      <c r="O1487">
        <v>0</v>
      </c>
      <c r="P1487" t="s">
        <v>18</v>
      </c>
      <c r="Q1487">
        <v>0</v>
      </c>
      <c r="R1487">
        <v>0</v>
      </c>
    </row>
    <row r="1488" spans="1:18" x14ac:dyDescent="0.25">
      <c r="A1488">
        <v>1487</v>
      </c>
      <c r="B1488" t="s">
        <v>23</v>
      </c>
      <c r="C1488" s="1">
        <v>0.95</v>
      </c>
      <c r="D1488" s="1">
        <v>0.74</v>
      </c>
      <c r="E1488" s="1">
        <v>0.72</v>
      </c>
      <c r="F1488">
        <v>8.32</v>
      </c>
      <c r="G1488">
        <v>57</v>
      </c>
      <c r="H1488">
        <v>46</v>
      </c>
      <c r="I1488">
        <v>64</v>
      </c>
      <c r="J1488">
        <v>4</v>
      </c>
      <c r="K1488">
        <v>2</v>
      </c>
      <c r="L1488">
        <v>5</v>
      </c>
      <c r="M1488">
        <v>4</v>
      </c>
      <c r="N1488" s="1">
        <v>0.6</v>
      </c>
      <c r="O1488">
        <v>0</v>
      </c>
      <c r="P1488" t="s">
        <v>19</v>
      </c>
      <c r="Q1488">
        <v>0</v>
      </c>
      <c r="R1488">
        <v>0</v>
      </c>
    </row>
    <row r="1489" spans="1:18" x14ac:dyDescent="0.25">
      <c r="A1489">
        <v>1488</v>
      </c>
      <c r="B1489" t="s">
        <v>23</v>
      </c>
      <c r="C1489" s="1">
        <v>0.73</v>
      </c>
      <c r="D1489" s="1">
        <v>0.84</v>
      </c>
      <c r="E1489" s="1">
        <v>0.64</v>
      </c>
      <c r="F1489">
        <v>8.1199999999999992</v>
      </c>
      <c r="G1489">
        <v>44</v>
      </c>
      <c r="H1489">
        <v>42</v>
      </c>
      <c r="I1489">
        <v>63</v>
      </c>
      <c r="J1489">
        <v>1</v>
      </c>
      <c r="K1489">
        <v>3</v>
      </c>
      <c r="L1489">
        <v>14</v>
      </c>
      <c r="M1489">
        <v>0</v>
      </c>
      <c r="N1489" s="1">
        <v>0.69</v>
      </c>
      <c r="O1489">
        <v>5</v>
      </c>
      <c r="P1489" t="s">
        <v>19</v>
      </c>
      <c r="Q1489">
        <v>0</v>
      </c>
      <c r="R1489">
        <v>0</v>
      </c>
    </row>
    <row r="1490" spans="1:18" x14ac:dyDescent="0.25">
      <c r="A1490">
        <v>1489</v>
      </c>
      <c r="B1490" t="s">
        <v>23</v>
      </c>
      <c r="C1490" s="1">
        <v>0.84</v>
      </c>
      <c r="D1490" s="1">
        <v>0.81</v>
      </c>
      <c r="E1490" s="1">
        <v>0.61</v>
      </c>
      <c r="F1490">
        <v>8.5500000000000007</v>
      </c>
      <c r="G1490">
        <v>53</v>
      </c>
      <c r="H1490">
        <v>86</v>
      </c>
      <c r="I1490">
        <v>99</v>
      </c>
      <c r="J1490">
        <v>3</v>
      </c>
      <c r="K1490">
        <v>4</v>
      </c>
      <c r="L1490">
        <v>7</v>
      </c>
      <c r="M1490">
        <v>3</v>
      </c>
      <c r="N1490" s="1">
        <v>0.91</v>
      </c>
      <c r="O1490">
        <v>0</v>
      </c>
      <c r="P1490" t="s">
        <v>18</v>
      </c>
      <c r="Q1490">
        <v>1</v>
      </c>
      <c r="R1490">
        <v>6.31</v>
      </c>
    </row>
    <row r="1491" spans="1:18" x14ac:dyDescent="0.25">
      <c r="A1491">
        <v>1490</v>
      </c>
      <c r="B1491" t="s">
        <v>23</v>
      </c>
      <c r="C1491" s="1">
        <v>0.93</v>
      </c>
      <c r="D1491" s="1">
        <v>0.63</v>
      </c>
      <c r="E1491" s="1">
        <v>0.68</v>
      </c>
      <c r="F1491">
        <v>8.34</v>
      </c>
      <c r="G1491">
        <v>64</v>
      </c>
      <c r="H1491">
        <v>82</v>
      </c>
      <c r="I1491">
        <v>68</v>
      </c>
      <c r="J1491">
        <v>3</v>
      </c>
      <c r="K1491">
        <v>0</v>
      </c>
      <c r="L1491">
        <v>10</v>
      </c>
      <c r="M1491">
        <v>2</v>
      </c>
      <c r="N1491" s="1">
        <v>0.99</v>
      </c>
      <c r="O1491">
        <v>1</v>
      </c>
      <c r="P1491" t="s">
        <v>18</v>
      </c>
      <c r="Q1491">
        <v>1</v>
      </c>
      <c r="R1491">
        <v>14.04</v>
      </c>
    </row>
    <row r="1492" spans="1:18" x14ac:dyDescent="0.25">
      <c r="A1492">
        <v>1491</v>
      </c>
      <c r="B1492" t="s">
        <v>23</v>
      </c>
      <c r="C1492" s="1">
        <v>0.72</v>
      </c>
      <c r="D1492" s="1">
        <v>0.5</v>
      </c>
      <c r="E1492" s="1">
        <v>0.69</v>
      </c>
      <c r="F1492">
        <v>5.99</v>
      </c>
      <c r="G1492">
        <v>83</v>
      </c>
      <c r="H1492">
        <v>55</v>
      </c>
      <c r="I1492">
        <v>75</v>
      </c>
      <c r="J1492">
        <v>1</v>
      </c>
      <c r="K1492">
        <v>4</v>
      </c>
      <c r="L1492">
        <v>9</v>
      </c>
      <c r="M1492">
        <v>3</v>
      </c>
      <c r="N1492" s="1">
        <v>0.61</v>
      </c>
      <c r="O1492">
        <v>5</v>
      </c>
      <c r="P1492" t="s">
        <v>19</v>
      </c>
      <c r="Q1492">
        <v>0</v>
      </c>
      <c r="R1492">
        <v>0</v>
      </c>
    </row>
    <row r="1493" spans="1:18" x14ac:dyDescent="0.25">
      <c r="A1493">
        <v>1492</v>
      </c>
      <c r="B1493" t="s">
        <v>23</v>
      </c>
      <c r="C1493" s="1">
        <v>0.66</v>
      </c>
      <c r="D1493" s="1">
        <v>0.66</v>
      </c>
      <c r="E1493" s="1">
        <v>0.7</v>
      </c>
      <c r="F1493">
        <v>6.75</v>
      </c>
      <c r="G1493">
        <v>96</v>
      </c>
      <c r="H1493">
        <v>84</v>
      </c>
      <c r="I1493">
        <v>45</v>
      </c>
      <c r="J1493">
        <v>4</v>
      </c>
      <c r="K1493">
        <v>4</v>
      </c>
      <c r="L1493">
        <v>8</v>
      </c>
      <c r="M1493">
        <v>2</v>
      </c>
      <c r="N1493" s="1">
        <v>0.9</v>
      </c>
      <c r="O1493">
        <v>3</v>
      </c>
      <c r="P1493" t="s">
        <v>18</v>
      </c>
      <c r="Q1493">
        <v>0</v>
      </c>
      <c r="R1493">
        <v>0</v>
      </c>
    </row>
    <row r="1494" spans="1:18" x14ac:dyDescent="0.25">
      <c r="A1494">
        <v>1493</v>
      </c>
      <c r="B1494" t="s">
        <v>23</v>
      </c>
      <c r="C1494" s="1">
        <v>0.5</v>
      </c>
      <c r="D1494" s="1">
        <v>0.74</v>
      </c>
      <c r="E1494" s="1">
        <v>0.56000000000000005</v>
      </c>
      <c r="F1494">
        <v>6.06</v>
      </c>
      <c r="G1494">
        <v>78</v>
      </c>
      <c r="H1494">
        <v>73</v>
      </c>
      <c r="I1494">
        <v>57</v>
      </c>
      <c r="J1494">
        <v>0</v>
      </c>
      <c r="K1494">
        <v>3</v>
      </c>
      <c r="L1494">
        <v>3</v>
      </c>
      <c r="M1494">
        <v>0</v>
      </c>
      <c r="N1494" s="1">
        <v>0.63</v>
      </c>
      <c r="O1494">
        <v>2</v>
      </c>
      <c r="P1494" t="s">
        <v>18</v>
      </c>
      <c r="Q1494">
        <v>0</v>
      </c>
      <c r="R1494">
        <v>0</v>
      </c>
    </row>
    <row r="1495" spans="1:18" x14ac:dyDescent="0.25">
      <c r="A1495">
        <v>1494</v>
      </c>
      <c r="B1495" t="s">
        <v>22</v>
      </c>
      <c r="C1495" s="1">
        <v>0.8</v>
      </c>
      <c r="D1495" s="1">
        <v>0.56999999999999995</v>
      </c>
      <c r="E1495" s="1">
        <v>0.84</v>
      </c>
      <c r="F1495">
        <v>9.1199999999999992</v>
      </c>
      <c r="G1495">
        <v>51</v>
      </c>
      <c r="H1495">
        <v>59</v>
      </c>
      <c r="I1495">
        <v>67</v>
      </c>
      <c r="J1495">
        <v>4</v>
      </c>
      <c r="K1495">
        <v>2</v>
      </c>
      <c r="L1495">
        <v>13</v>
      </c>
      <c r="M1495">
        <v>2</v>
      </c>
      <c r="N1495" s="1">
        <v>0.71</v>
      </c>
      <c r="O1495">
        <v>5</v>
      </c>
      <c r="P1495" t="s">
        <v>18</v>
      </c>
      <c r="Q1495">
        <v>0</v>
      </c>
      <c r="R1495">
        <v>0</v>
      </c>
    </row>
    <row r="1496" spans="1:18" x14ac:dyDescent="0.25">
      <c r="A1496">
        <v>1495</v>
      </c>
      <c r="B1496" t="s">
        <v>22</v>
      </c>
      <c r="C1496" s="1">
        <v>0.8</v>
      </c>
      <c r="D1496" s="1">
        <v>0.54</v>
      </c>
      <c r="E1496" s="1">
        <v>0.84</v>
      </c>
      <c r="F1496">
        <v>8.7100000000000009</v>
      </c>
      <c r="G1496">
        <v>79</v>
      </c>
      <c r="H1496">
        <v>83</v>
      </c>
      <c r="I1496">
        <v>44</v>
      </c>
      <c r="J1496">
        <v>1</v>
      </c>
      <c r="K1496">
        <v>4</v>
      </c>
      <c r="L1496">
        <v>3</v>
      </c>
      <c r="M1496">
        <v>3</v>
      </c>
      <c r="N1496" s="1">
        <v>0.9</v>
      </c>
      <c r="O1496">
        <v>4</v>
      </c>
      <c r="P1496" t="s">
        <v>19</v>
      </c>
      <c r="Q1496">
        <v>0</v>
      </c>
      <c r="R1496">
        <v>0</v>
      </c>
    </row>
    <row r="1497" spans="1:18" x14ac:dyDescent="0.25">
      <c r="A1497">
        <v>1496</v>
      </c>
      <c r="B1497" t="s">
        <v>23</v>
      </c>
      <c r="C1497" s="1">
        <v>0.91</v>
      </c>
      <c r="D1497" s="1">
        <v>0.54</v>
      </c>
      <c r="E1497" s="1">
        <v>0.72</v>
      </c>
      <c r="F1497">
        <v>6.37</v>
      </c>
      <c r="G1497">
        <v>92</v>
      </c>
      <c r="H1497">
        <v>92</v>
      </c>
      <c r="I1497">
        <v>57</v>
      </c>
      <c r="J1497">
        <v>0</v>
      </c>
      <c r="K1497">
        <v>2</v>
      </c>
      <c r="L1497">
        <v>23</v>
      </c>
      <c r="M1497">
        <v>2</v>
      </c>
      <c r="N1497" s="1">
        <v>0.82</v>
      </c>
      <c r="O1497">
        <v>4</v>
      </c>
      <c r="P1497" t="s">
        <v>19</v>
      </c>
      <c r="Q1497">
        <v>0</v>
      </c>
      <c r="R1497">
        <v>0</v>
      </c>
    </row>
    <row r="1498" spans="1:18" x14ac:dyDescent="0.25">
      <c r="A1498">
        <v>1497</v>
      </c>
      <c r="B1498" t="s">
        <v>22</v>
      </c>
      <c r="C1498" s="1">
        <v>0.91</v>
      </c>
      <c r="D1498" s="1">
        <v>0.9</v>
      </c>
      <c r="E1498" s="1">
        <v>0.85</v>
      </c>
      <c r="F1498">
        <v>6.97</v>
      </c>
      <c r="G1498">
        <v>92</v>
      </c>
      <c r="H1498">
        <v>78</v>
      </c>
      <c r="I1498">
        <v>76</v>
      </c>
      <c r="J1498">
        <v>0</v>
      </c>
      <c r="K1498">
        <v>0</v>
      </c>
      <c r="L1498">
        <v>14</v>
      </c>
      <c r="M1498">
        <v>3</v>
      </c>
      <c r="N1498" s="1">
        <v>0.92</v>
      </c>
      <c r="O1498">
        <v>5</v>
      </c>
      <c r="P1498" t="s">
        <v>19</v>
      </c>
      <c r="Q1498">
        <v>0</v>
      </c>
      <c r="R1498">
        <v>0</v>
      </c>
    </row>
    <row r="1499" spans="1:18" x14ac:dyDescent="0.25">
      <c r="A1499">
        <v>1498</v>
      </c>
      <c r="B1499" t="s">
        <v>22</v>
      </c>
      <c r="C1499" s="1">
        <v>0.83</v>
      </c>
      <c r="D1499" s="1">
        <v>0.84</v>
      </c>
      <c r="E1499" s="1">
        <v>0.67</v>
      </c>
      <c r="F1499">
        <v>9.66</v>
      </c>
      <c r="G1499">
        <v>67</v>
      </c>
      <c r="H1499">
        <v>72</v>
      </c>
      <c r="I1499">
        <v>46</v>
      </c>
      <c r="J1499">
        <v>0</v>
      </c>
      <c r="K1499">
        <v>3</v>
      </c>
      <c r="L1499">
        <v>20</v>
      </c>
      <c r="M1499">
        <v>4</v>
      </c>
      <c r="N1499" s="1">
        <v>0.67</v>
      </c>
      <c r="O1499">
        <v>4</v>
      </c>
      <c r="P1499" t="s">
        <v>18</v>
      </c>
      <c r="Q1499">
        <v>0</v>
      </c>
      <c r="R1499">
        <v>0</v>
      </c>
    </row>
    <row r="1500" spans="1:18" x14ac:dyDescent="0.25">
      <c r="A1500">
        <v>1499</v>
      </c>
      <c r="B1500" t="s">
        <v>23</v>
      </c>
      <c r="C1500" s="1">
        <v>0.57999999999999996</v>
      </c>
      <c r="D1500" s="1">
        <v>0.68</v>
      </c>
      <c r="E1500" s="1">
        <v>0.74</v>
      </c>
      <c r="F1500">
        <v>8.0500000000000007</v>
      </c>
      <c r="G1500">
        <v>74</v>
      </c>
      <c r="H1500">
        <v>53</v>
      </c>
      <c r="I1500">
        <v>94</v>
      </c>
      <c r="J1500">
        <v>4</v>
      </c>
      <c r="K1500">
        <v>1</v>
      </c>
      <c r="L1500">
        <v>9</v>
      </c>
      <c r="M1500">
        <v>0</v>
      </c>
      <c r="N1500" s="1">
        <v>0.75</v>
      </c>
      <c r="O1500">
        <v>5</v>
      </c>
      <c r="P1500" t="s">
        <v>19</v>
      </c>
      <c r="Q1500">
        <v>0</v>
      </c>
      <c r="R1500">
        <v>0</v>
      </c>
    </row>
    <row r="1501" spans="1:18" x14ac:dyDescent="0.25">
      <c r="A1501">
        <v>1500</v>
      </c>
      <c r="B1501" t="s">
        <v>23</v>
      </c>
      <c r="C1501" s="1">
        <v>0.71</v>
      </c>
      <c r="D1501" s="1">
        <v>0.72</v>
      </c>
      <c r="E1501" s="1">
        <v>0.89</v>
      </c>
      <c r="F1501">
        <v>8.94</v>
      </c>
      <c r="G1501">
        <v>93</v>
      </c>
      <c r="H1501">
        <v>95</v>
      </c>
      <c r="I1501">
        <v>48</v>
      </c>
      <c r="J1501">
        <v>1</v>
      </c>
      <c r="K1501">
        <v>3</v>
      </c>
      <c r="L1501">
        <v>13</v>
      </c>
      <c r="M1501">
        <v>3</v>
      </c>
      <c r="N1501" s="1">
        <v>0.74</v>
      </c>
      <c r="O1501">
        <v>2</v>
      </c>
      <c r="P1501" t="s">
        <v>18</v>
      </c>
      <c r="Q1501">
        <v>0</v>
      </c>
      <c r="R1501">
        <v>0</v>
      </c>
    </row>
    <row r="1502" spans="1:18" x14ac:dyDescent="0.25">
      <c r="A1502">
        <v>1501</v>
      </c>
      <c r="B1502" t="s">
        <v>23</v>
      </c>
      <c r="C1502" s="1">
        <v>0.62</v>
      </c>
      <c r="D1502" s="1">
        <v>0.57999999999999996</v>
      </c>
      <c r="E1502" s="1">
        <v>0.77</v>
      </c>
      <c r="F1502">
        <v>6.64</v>
      </c>
      <c r="G1502">
        <v>40</v>
      </c>
      <c r="H1502">
        <v>81</v>
      </c>
      <c r="I1502">
        <v>74</v>
      </c>
      <c r="J1502">
        <v>4</v>
      </c>
      <c r="K1502">
        <v>1</v>
      </c>
      <c r="L1502">
        <v>24</v>
      </c>
      <c r="M1502">
        <v>1</v>
      </c>
      <c r="N1502" s="1">
        <v>0.99</v>
      </c>
      <c r="O1502">
        <v>0</v>
      </c>
      <c r="P1502" t="s">
        <v>19</v>
      </c>
      <c r="Q1502">
        <v>0</v>
      </c>
      <c r="R1502">
        <v>0</v>
      </c>
    </row>
    <row r="1503" spans="1:18" x14ac:dyDescent="0.25">
      <c r="A1503">
        <v>1502</v>
      </c>
      <c r="B1503" t="s">
        <v>22</v>
      </c>
      <c r="C1503" s="1">
        <v>0.74</v>
      </c>
      <c r="D1503" s="1">
        <v>0.79</v>
      </c>
      <c r="E1503" s="1">
        <v>0.87</v>
      </c>
      <c r="F1503">
        <v>6.4</v>
      </c>
      <c r="G1503">
        <v>42</v>
      </c>
      <c r="H1503">
        <v>74</v>
      </c>
      <c r="I1503">
        <v>51</v>
      </c>
      <c r="J1503">
        <v>4</v>
      </c>
      <c r="K1503">
        <v>5</v>
      </c>
      <c r="L1503">
        <v>5</v>
      </c>
      <c r="M1503">
        <v>1</v>
      </c>
      <c r="N1503" s="1">
        <v>0.85</v>
      </c>
      <c r="O1503">
        <v>3</v>
      </c>
      <c r="P1503" t="s">
        <v>19</v>
      </c>
      <c r="Q1503">
        <v>0</v>
      </c>
      <c r="R1503">
        <v>0</v>
      </c>
    </row>
    <row r="1504" spans="1:18" x14ac:dyDescent="0.25">
      <c r="A1504">
        <v>1503</v>
      </c>
      <c r="B1504" t="s">
        <v>22</v>
      </c>
      <c r="C1504" s="1">
        <v>0.67</v>
      </c>
      <c r="D1504" s="1">
        <v>0.65</v>
      </c>
      <c r="E1504" s="1">
        <v>0.89</v>
      </c>
      <c r="F1504">
        <v>8.8699999999999992</v>
      </c>
      <c r="G1504">
        <v>82</v>
      </c>
      <c r="H1504">
        <v>50</v>
      </c>
      <c r="I1504">
        <v>91</v>
      </c>
      <c r="J1504">
        <v>2</v>
      </c>
      <c r="K1504">
        <v>0</v>
      </c>
      <c r="L1504">
        <v>15</v>
      </c>
      <c r="M1504">
        <v>5</v>
      </c>
      <c r="N1504" s="1">
        <v>0.73</v>
      </c>
      <c r="O1504">
        <v>4</v>
      </c>
      <c r="P1504" t="s">
        <v>19</v>
      </c>
      <c r="Q1504">
        <v>0</v>
      </c>
      <c r="R1504">
        <v>0</v>
      </c>
    </row>
    <row r="1505" spans="1:18" x14ac:dyDescent="0.25">
      <c r="A1505">
        <v>1504</v>
      </c>
      <c r="B1505" t="s">
        <v>23</v>
      </c>
      <c r="C1505" s="1">
        <v>0.61</v>
      </c>
      <c r="D1505" s="1">
        <v>0.82</v>
      </c>
      <c r="E1505" s="1">
        <v>0.74</v>
      </c>
      <c r="F1505">
        <v>8.4499999999999993</v>
      </c>
      <c r="G1505">
        <v>89</v>
      </c>
      <c r="H1505">
        <v>93</v>
      </c>
      <c r="I1505">
        <v>96</v>
      </c>
      <c r="J1505">
        <v>3</v>
      </c>
      <c r="K1505">
        <v>2</v>
      </c>
      <c r="L1505">
        <v>24</v>
      </c>
      <c r="M1505">
        <v>5</v>
      </c>
      <c r="N1505" s="1">
        <v>0.71</v>
      </c>
      <c r="O1505">
        <v>1</v>
      </c>
      <c r="P1505" t="s">
        <v>19</v>
      </c>
      <c r="Q1505">
        <v>1</v>
      </c>
      <c r="R1505">
        <v>8.48</v>
      </c>
    </row>
    <row r="1506" spans="1:18" x14ac:dyDescent="0.25">
      <c r="A1506">
        <v>1505</v>
      </c>
      <c r="B1506" t="s">
        <v>23</v>
      </c>
      <c r="C1506" s="1">
        <v>0.89</v>
      </c>
      <c r="D1506" s="1">
        <v>0.51</v>
      </c>
      <c r="E1506" s="1">
        <v>0.56999999999999995</v>
      </c>
      <c r="F1506">
        <v>8.43</v>
      </c>
      <c r="G1506">
        <v>46</v>
      </c>
      <c r="H1506">
        <v>59</v>
      </c>
      <c r="I1506">
        <v>85</v>
      </c>
      <c r="J1506">
        <v>4</v>
      </c>
      <c r="K1506">
        <v>0</v>
      </c>
      <c r="L1506">
        <v>11</v>
      </c>
      <c r="M1506">
        <v>2</v>
      </c>
      <c r="N1506" s="1">
        <v>0.86</v>
      </c>
      <c r="O1506">
        <v>1</v>
      </c>
      <c r="P1506" t="s">
        <v>19</v>
      </c>
      <c r="Q1506">
        <v>0</v>
      </c>
      <c r="R1506">
        <v>0</v>
      </c>
    </row>
    <row r="1507" spans="1:18" x14ac:dyDescent="0.25">
      <c r="A1507">
        <v>1506</v>
      </c>
      <c r="B1507" t="s">
        <v>23</v>
      </c>
      <c r="C1507" s="1">
        <v>0.66</v>
      </c>
      <c r="D1507" s="1">
        <v>0.63</v>
      </c>
      <c r="E1507" s="1">
        <v>0.62</v>
      </c>
      <c r="F1507">
        <v>7.88</v>
      </c>
      <c r="G1507">
        <v>48</v>
      </c>
      <c r="H1507">
        <v>69</v>
      </c>
      <c r="I1507">
        <v>79</v>
      </c>
      <c r="J1507">
        <v>2</v>
      </c>
      <c r="K1507">
        <v>3</v>
      </c>
      <c r="L1507">
        <v>3</v>
      </c>
      <c r="M1507">
        <v>4</v>
      </c>
      <c r="N1507" s="1">
        <v>0.9</v>
      </c>
      <c r="O1507">
        <v>3</v>
      </c>
      <c r="P1507" t="s">
        <v>18</v>
      </c>
      <c r="Q1507">
        <v>0</v>
      </c>
      <c r="R1507">
        <v>0</v>
      </c>
    </row>
    <row r="1508" spans="1:18" x14ac:dyDescent="0.25">
      <c r="A1508">
        <v>1507</v>
      </c>
      <c r="B1508" t="s">
        <v>22</v>
      </c>
      <c r="C1508" s="1">
        <v>0.64</v>
      </c>
      <c r="D1508" s="1">
        <v>0.5</v>
      </c>
      <c r="E1508" s="1">
        <v>0.86</v>
      </c>
      <c r="F1508">
        <v>7.92</v>
      </c>
      <c r="G1508">
        <v>75</v>
      </c>
      <c r="H1508">
        <v>92</v>
      </c>
      <c r="I1508">
        <v>83</v>
      </c>
      <c r="J1508">
        <v>1</v>
      </c>
      <c r="K1508">
        <v>1</v>
      </c>
      <c r="L1508">
        <v>0</v>
      </c>
      <c r="M1508">
        <v>4</v>
      </c>
      <c r="N1508" s="1">
        <v>0.63</v>
      </c>
      <c r="O1508">
        <v>4</v>
      </c>
      <c r="P1508" t="s">
        <v>18</v>
      </c>
      <c r="Q1508">
        <v>0</v>
      </c>
      <c r="R1508">
        <v>0</v>
      </c>
    </row>
    <row r="1509" spans="1:18" x14ac:dyDescent="0.25">
      <c r="A1509">
        <v>1508</v>
      </c>
      <c r="B1509" t="s">
        <v>22</v>
      </c>
      <c r="C1509" s="1">
        <v>0.91</v>
      </c>
      <c r="D1509" s="1">
        <v>0.75</v>
      </c>
      <c r="E1509" s="1">
        <v>0.83</v>
      </c>
      <c r="F1509">
        <v>8.66</v>
      </c>
      <c r="G1509">
        <v>62</v>
      </c>
      <c r="H1509">
        <v>97</v>
      </c>
      <c r="I1509">
        <v>78</v>
      </c>
      <c r="J1509">
        <v>2</v>
      </c>
      <c r="K1509">
        <v>5</v>
      </c>
      <c r="L1509">
        <v>3</v>
      </c>
      <c r="M1509">
        <v>1</v>
      </c>
      <c r="N1509" s="1">
        <v>0.89</v>
      </c>
      <c r="O1509">
        <v>0</v>
      </c>
      <c r="P1509" t="s">
        <v>18</v>
      </c>
      <c r="Q1509">
        <v>1</v>
      </c>
      <c r="R1509">
        <v>11.89</v>
      </c>
    </row>
    <row r="1510" spans="1:18" x14ac:dyDescent="0.25">
      <c r="A1510">
        <v>1509</v>
      </c>
      <c r="B1510" t="s">
        <v>22</v>
      </c>
      <c r="C1510" s="1">
        <v>0.64</v>
      </c>
      <c r="D1510" s="1">
        <v>0.74</v>
      </c>
      <c r="E1510" s="1">
        <v>0.61</v>
      </c>
      <c r="F1510">
        <v>6.66</v>
      </c>
      <c r="G1510">
        <v>63</v>
      </c>
      <c r="H1510">
        <v>67</v>
      </c>
      <c r="I1510">
        <v>63</v>
      </c>
      <c r="J1510">
        <v>4</v>
      </c>
      <c r="K1510">
        <v>1</v>
      </c>
      <c r="L1510">
        <v>24</v>
      </c>
      <c r="M1510">
        <v>2</v>
      </c>
      <c r="N1510" s="1">
        <v>0.63</v>
      </c>
      <c r="O1510">
        <v>4</v>
      </c>
      <c r="P1510" t="s">
        <v>18</v>
      </c>
      <c r="Q1510">
        <v>0</v>
      </c>
      <c r="R1510">
        <v>0</v>
      </c>
    </row>
    <row r="1511" spans="1:18" x14ac:dyDescent="0.25">
      <c r="A1511">
        <v>1510</v>
      </c>
      <c r="B1511" t="s">
        <v>22</v>
      </c>
      <c r="C1511" s="1">
        <v>0.64</v>
      </c>
      <c r="D1511" s="1">
        <v>0.65</v>
      </c>
      <c r="E1511" s="1">
        <v>0.56000000000000005</v>
      </c>
      <c r="F1511">
        <v>7.02</v>
      </c>
      <c r="G1511">
        <v>49</v>
      </c>
      <c r="H1511">
        <v>54</v>
      </c>
      <c r="I1511">
        <v>48</v>
      </c>
      <c r="J1511">
        <v>1</v>
      </c>
      <c r="K1511">
        <v>3</v>
      </c>
      <c r="L1511">
        <v>12</v>
      </c>
      <c r="M1511">
        <v>4</v>
      </c>
      <c r="N1511" s="1">
        <v>0.9</v>
      </c>
      <c r="O1511">
        <v>0</v>
      </c>
      <c r="P1511" t="s">
        <v>18</v>
      </c>
      <c r="Q1511">
        <v>0</v>
      </c>
      <c r="R1511">
        <v>0</v>
      </c>
    </row>
    <row r="1512" spans="1:18" x14ac:dyDescent="0.25">
      <c r="A1512">
        <v>1511</v>
      </c>
      <c r="B1512" t="s">
        <v>23</v>
      </c>
      <c r="C1512" s="1">
        <v>0.88</v>
      </c>
      <c r="D1512" s="1">
        <v>0.64</v>
      </c>
      <c r="E1512" s="1">
        <v>0.75</v>
      </c>
      <c r="F1512">
        <v>9.25</v>
      </c>
      <c r="G1512">
        <v>89</v>
      </c>
      <c r="H1512">
        <v>77</v>
      </c>
      <c r="I1512">
        <v>51</v>
      </c>
      <c r="J1512">
        <v>2</v>
      </c>
      <c r="K1512">
        <v>3</v>
      </c>
      <c r="L1512">
        <v>6</v>
      </c>
      <c r="M1512">
        <v>4</v>
      </c>
      <c r="N1512" s="1">
        <v>0.93</v>
      </c>
      <c r="O1512">
        <v>4</v>
      </c>
      <c r="P1512" t="s">
        <v>19</v>
      </c>
      <c r="Q1512">
        <v>0</v>
      </c>
      <c r="R1512">
        <v>0</v>
      </c>
    </row>
    <row r="1513" spans="1:18" x14ac:dyDescent="0.25">
      <c r="A1513">
        <v>1512</v>
      </c>
      <c r="B1513" t="s">
        <v>23</v>
      </c>
      <c r="C1513" s="1">
        <v>0.62</v>
      </c>
      <c r="D1513" s="1">
        <v>0.75</v>
      </c>
      <c r="E1513" s="1">
        <v>0.6</v>
      </c>
      <c r="F1513">
        <v>6.83</v>
      </c>
      <c r="G1513">
        <v>94</v>
      </c>
      <c r="H1513">
        <v>89</v>
      </c>
      <c r="I1513">
        <v>75</v>
      </c>
      <c r="J1513">
        <v>4</v>
      </c>
      <c r="K1513">
        <v>0</v>
      </c>
      <c r="L1513">
        <v>14</v>
      </c>
      <c r="M1513">
        <v>2</v>
      </c>
      <c r="N1513" s="1">
        <v>0.63</v>
      </c>
      <c r="O1513">
        <v>1</v>
      </c>
      <c r="P1513" t="s">
        <v>19</v>
      </c>
      <c r="Q1513">
        <v>0</v>
      </c>
      <c r="R1513">
        <v>0</v>
      </c>
    </row>
    <row r="1514" spans="1:18" x14ac:dyDescent="0.25">
      <c r="A1514">
        <v>1513</v>
      </c>
      <c r="B1514" t="s">
        <v>23</v>
      </c>
      <c r="C1514" s="1">
        <v>0.66</v>
      </c>
      <c r="D1514" s="1">
        <v>0.93</v>
      </c>
      <c r="E1514" s="1">
        <v>0.82</v>
      </c>
      <c r="F1514">
        <v>7.85</v>
      </c>
      <c r="G1514">
        <v>87</v>
      </c>
      <c r="H1514">
        <v>52</v>
      </c>
      <c r="I1514">
        <v>76</v>
      </c>
      <c r="J1514">
        <v>1</v>
      </c>
      <c r="K1514">
        <v>4</v>
      </c>
      <c r="L1514">
        <v>5</v>
      </c>
      <c r="M1514">
        <v>3</v>
      </c>
      <c r="N1514" s="1">
        <v>0.79</v>
      </c>
      <c r="O1514">
        <v>2</v>
      </c>
      <c r="P1514" t="s">
        <v>18</v>
      </c>
      <c r="Q1514">
        <v>0</v>
      </c>
      <c r="R1514">
        <v>0</v>
      </c>
    </row>
    <row r="1515" spans="1:18" x14ac:dyDescent="0.25">
      <c r="A1515">
        <v>1514</v>
      </c>
      <c r="B1515" t="s">
        <v>23</v>
      </c>
      <c r="C1515" s="1">
        <v>0.81</v>
      </c>
      <c r="D1515" s="1">
        <v>0.65</v>
      </c>
      <c r="E1515" s="1">
        <v>0.86</v>
      </c>
      <c r="F1515">
        <v>8.52</v>
      </c>
      <c r="G1515">
        <v>51</v>
      </c>
      <c r="H1515">
        <v>86</v>
      </c>
      <c r="I1515">
        <v>48</v>
      </c>
      <c r="J1515">
        <v>1</v>
      </c>
      <c r="K1515">
        <v>1</v>
      </c>
      <c r="L1515">
        <v>13</v>
      </c>
      <c r="M1515">
        <v>1</v>
      </c>
      <c r="N1515" s="1">
        <v>0.77</v>
      </c>
      <c r="O1515">
        <v>5</v>
      </c>
      <c r="P1515" t="s">
        <v>18</v>
      </c>
      <c r="Q1515">
        <v>0</v>
      </c>
      <c r="R1515">
        <v>0</v>
      </c>
    </row>
    <row r="1516" spans="1:18" x14ac:dyDescent="0.25">
      <c r="A1516">
        <v>1515</v>
      </c>
      <c r="B1516" t="s">
        <v>22</v>
      </c>
      <c r="C1516" s="1">
        <v>0.57999999999999996</v>
      </c>
      <c r="D1516" s="1">
        <v>0.63</v>
      </c>
      <c r="E1516" s="1">
        <v>0.63</v>
      </c>
      <c r="F1516">
        <v>9.8000000000000007</v>
      </c>
      <c r="G1516">
        <v>58</v>
      </c>
      <c r="H1516">
        <v>74</v>
      </c>
      <c r="I1516">
        <v>78</v>
      </c>
      <c r="J1516">
        <v>3</v>
      </c>
      <c r="K1516">
        <v>3</v>
      </c>
      <c r="L1516">
        <v>17</v>
      </c>
      <c r="M1516">
        <v>5</v>
      </c>
      <c r="N1516" s="1">
        <v>0.67</v>
      </c>
      <c r="O1516">
        <v>3</v>
      </c>
      <c r="P1516" t="s">
        <v>18</v>
      </c>
      <c r="Q1516">
        <v>0</v>
      </c>
      <c r="R1516">
        <v>0</v>
      </c>
    </row>
    <row r="1517" spans="1:18" x14ac:dyDescent="0.25">
      <c r="A1517">
        <v>1516</v>
      </c>
      <c r="B1517" t="s">
        <v>22</v>
      </c>
      <c r="C1517" s="1">
        <v>0.89</v>
      </c>
      <c r="D1517" s="1">
        <v>0.78</v>
      </c>
      <c r="E1517" s="1">
        <v>0.65</v>
      </c>
      <c r="F1517">
        <v>7.37</v>
      </c>
      <c r="G1517">
        <v>71</v>
      </c>
      <c r="H1517">
        <v>86</v>
      </c>
      <c r="I1517">
        <v>85</v>
      </c>
      <c r="J1517">
        <v>4</v>
      </c>
      <c r="K1517">
        <v>0</v>
      </c>
      <c r="L1517">
        <v>3</v>
      </c>
      <c r="M1517">
        <v>4</v>
      </c>
      <c r="N1517" s="1">
        <v>0.61</v>
      </c>
      <c r="O1517">
        <v>0</v>
      </c>
      <c r="P1517" t="s">
        <v>18</v>
      </c>
      <c r="Q1517">
        <v>1</v>
      </c>
      <c r="R1517">
        <v>4.71</v>
      </c>
    </row>
    <row r="1518" spans="1:18" x14ac:dyDescent="0.25">
      <c r="A1518">
        <v>1517</v>
      </c>
      <c r="B1518" t="s">
        <v>23</v>
      </c>
      <c r="C1518" s="1">
        <v>0.69</v>
      </c>
      <c r="D1518" s="1">
        <v>0.73</v>
      </c>
      <c r="E1518" s="1">
        <v>0.77</v>
      </c>
      <c r="F1518">
        <v>7.34</v>
      </c>
      <c r="G1518">
        <v>63</v>
      </c>
      <c r="H1518">
        <v>63</v>
      </c>
      <c r="I1518">
        <v>91</v>
      </c>
      <c r="J1518">
        <v>3</v>
      </c>
      <c r="K1518">
        <v>4</v>
      </c>
      <c r="L1518">
        <v>0</v>
      </c>
      <c r="M1518">
        <v>3</v>
      </c>
      <c r="N1518" s="1">
        <v>0.68</v>
      </c>
      <c r="O1518">
        <v>2</v>
      </c>
      <c r="P1518" t="s">
        <v>19</v>
      </c>
      <c r="Q1518">
        <v>1</v>
      </c>
      <c r="R1518">
        <v>9.15</v>
      </c>
    </row>
    <row r="1519" spans="1:18" x14ac:dyDescent="0.25">
      <c r="A1519">
        <v>1518</v>
      </c>
      <c r="B1519" t="s">
        <v>23</v>
      </c>
      <c r="C1519" s="1">
        <v>0.75</v>
      </c>
      <c r="D1519" s="1">
        <v>0.64</v>
      </c>
      <c r="E1519" s="1">
        <v>0.65</v>
      </c>
      <c r="F1519">
        <v>9.1199999999999992</v>
      </c>
      <c r="G1519">
        <v>61</v>
      </c>
      <c r="H1519">
        <v>95</v>
      </c>
      <c r="I1519">
        <v>61</v>
      </c>
      <c r="J1519">
        <v>1</v>
      </c>
      <c r="K1519">
        <v>2</v>
      </c>
      <c r="L1519">
        <v>2</v>
      </c>
      <c r="M1519">
        <v>3</v>
      </c>
      <c r="N1519" s="1">
        <v>0.75</v>
      </c>
      <c r="O1519">
        <v>0</v>
      </c>
      <c r="P1519" t="s">
        <v>19</v>
      </c>
      <c r="Q1519">
        <v>1</v>
      </c>
      <c r="R1519">
        <v>9.2899999999999991</v>
      </c>
    </row>
    <row r="1520" spans="1:18" x14ac:dyDescent="0.25">
      <c r="A1520">
        <v>1519</v>
      </c>
      <c r="B1520" t="s">
        <v>22</v>
      </c>
      <c r="C1520" s="1">
        <v>0.76</v>
      </c>
      <c r="D1520" s="1">
        <v>0.68</v>
      </c>
      <c r="E1520" s="1">
        <v>0.56000000000000005</v>
      </c>
      <c r="F1520">
        <v>8.9600000000000009</v>
      </c>
      <c r="G1520">
        <v>42</v>
      </c>
      <c r="H1520">
        <v>40</v>
      </c>
      <c r="I1520">
        <v>98</v>
      </c>
      <c r="J1520">
        <v>1</v>
      </c>
      <c r="K1520">
        <v>3</v>
      </c>
      <c r="L1520">
        <v>12</v>
      </c>
      <c r="M1520">
        <v>3</v>
      </c>
      <c r="N1520" s="1">
        <v>0.81</v>
      </c>
      <c r="O1520">
        <v>3</v>
      </c>
      <c r="P1520" t="s">
        <v>18</v>
      </c>
      <c r="Q1520">
        <v>0</v>
      </c>
      <c r="R1520">
        <v>0</v>
      </c>
    </row>
    <row r="1521" spans="1:18" x14ac:dyDescent="0.25">
      <c r="A1521">
        <v>1520</v>
      </c>
      <c r="B1521" t="s">
        <v>23</v>
      </c>
      <c r="C1521" s="1">
        <v>0.7</v>
      </c>
      <c r="D1521" s="1">
        <v>0.56999999999999995</v>
      </c>
      <c r="E1521" s="1">
        <v>0.56999999999999995</v>
      </c>
      <c r="F1521">
        <v>8.64</v>
      </c>
      <c r="G1521">
        <v>79</v>
      </c>
      <c r="H1521">
        <v>81</v>
      </c>
      <c r="I1521">
        <v>56</v>
      </c>
      <c r="J1521">
        <v>2</v>
      </c>
      <c r="K1521">
        <v>4</v>
      </c>
      <c r="L1521">
        <v>17</v>
      </c>
      <c r="M1521">
        <v>3</v>
      </c>
      <c r="N1521" s="1">
        <v>0.71</v>
      </c>
      <c r="O1521">
        <v>2</v>
      </c>
      <c r="P1521" t="s">
        <v>18</v>
      </c>
      <c r="Q1521">
        <v>1</v>
      </c>
      <c r="R1521">
        <v>14.89</v>
      </c>
    </row>
    <row r="1522" spans="1:18" x14ac:dyDescent="0.25">
      <c r="A1522">
        <v>1521</v>
      </c>
      <c r="B1522" t="s">
        <v>22</v>
      </c>
      <c r="C1522" s="1">
        <v>0.67</v>
      </c>
      <c r="D1522" s="1">
        <v>0.83</v>
      </c>
      <c r="E1522" s="1">
        <v>0.65</v>
      </c>
      <c r="F1522">
        <v>7.49</v>
      </c>
      <c r="G1522">
        <v>66</v>
      </c>
      <c r="H1522">
        <v>63</v>
      </c>
      <c r="I1522">
        <v>72</v>
      </c>
      <c r="J1522">
        <v>3</v>
      </c>
      <c r="K1522">
        <v>2</v>
      </c>
      <c r="L1522">
        <v>3</v>
      </c>
      <c r="M1522">
        <v>0</v>
      </c>
      <c r="N1522" s="1">
        <v>0.64</v>
      </c>
      <c r="O1522">
        <v>2</v>
      </c>
      <c r="P1522" t="s">
        <v>19</v>
      </c>
      <c r="Q1522">
        <v>1</v>
      </c>
      <c r="R1522">
        <v>12.59</v>
      </c>
    </row>
    <row r="1523" spans="1:18" x14ac:dyDescent="0.25">
      <c r="A1523">
        <v>1522</v>
      </c>
      <c r="B1523" t="s">
        <v>23</v>
      </c>
      <c r="C1523" s="1">
        <v>0.62</v>
      </c>
      <c r="D1523" s="1">
        <v>0.51</v>
      </c>
      <c r="E1523" s="1">
        <v>0.89</v>
      </c>
      <c r="F1523">
        <v>6.89</v>
      </c>
      <c r="G1523">
        <v>58</v>
      </c>
      <c r="H1523">
        <v>66</v>
      </c>
      <c r="I1523">
        <v>96</v>
      </c>
      <c r="J1523">
        <v>0</v>
      </c>
      <c r="K1523">
        <v>5</v>
      </c>
      <c r="L1523">
        <v>3</v>
      </c>
      <c r="M1523">
        <v>0</v>
      </c>
      <c r="N1523" s="1">
        <v>0.98</v>
      </c>
      <c r="O1523">
        <v>5</v>
      </c>
      <c r="P1523" t="s">
        <v>19</v>
      </c>
      <c r="Q1523">
        <v>0</v>
      </c>
      <c r="R1523">
        <v>0</v>
      </c>
    </row>
    <row r="1524" spans="1:18" x14ac:dyDescent="0.25">
      <c r="A1524">
        <v>1523</v>
      </c>
      <c r="B1524" t="s">
        <v>23</v>
      </c>
      <c r="C1524" s="1">
        <v>0.65</v>
      </c>
      <c r="D1524" s="1">
        <v>0.76</v>
      </c>
      <c r="E1524" s="1">
        <v>0.69</v>
      </c>
      <c r="F1524">
        <v>8.1199999999999992</v>
      </c>
      <c r="G1524">
        <v>48</v>
      </c>
      <c r="H1524">
        <v>57</v>
      </c>
      <c r="I1524">
        <v>86</v>
      </c>
      <c r="J1524">
        <v>4</v>
      </c>
      <c r="K1524">
        <v>2</v>
      </c>
      <c r="L1524">
        <v>10</v>
      </c>
      <c r="M1524">
        <v>5</v>
      </c>
      <c r="N1524" s="1">
        <v>0.74</v>
      </c>
      <c r="O1524">
        <v>5</v>
      </c>
      <c r="P1524" t="s">
        <v>18</v>
      </c>
      <c r="Q1524">
        <v>0</v>
      </c>
      <c r="R1524">
        <v>0</v>
      </c>
    </row>
    <row r="1525" spans="1:18" x14ac:dyDescent="0.25">
      <c r="A1525">
        <v>1524</v>
      </c>
      <c r="B1525" t="s">
        <v>23</v>
      </c>
      <c r="C1525" s="1">
        <v>0.57999999999999996</v>
      </c>
      <c r="D1525" s="1">
        <v>0.59</v>
      </c>
      <c r="E1525" s="1">
        <v>0.65</v>
      </c>
      <c r="F1525">
        <v>9.27</v>
      </c>
      <c r="G1525">
        <v>98</v>
      </c>
      <c r="H1525">
        <v>97</v>
      </c>
      <c r="I1525">
        <v>63</v>
      </c>
      <c r="J1525">
        <v>3</v>
      </c>
      <c r="K1525">
        <v>0</v>
      </c>
      <c r="L1525">
        <v>13</v>
      </c>
      <c r="M1525">
        <v>2</v>
      </c>
      <c r="N1525" s="1">
        <v>0.67</v>
      </c>
      <c r="O1525">
        <v>3</v>
      </c>
      <c r="P1525" t="s">
        <v>19</v>
      </c>
      <c r="Q1525">
        <v>0</v>
      </c>
      <c r="R1525">
        <v>0</v>
      </c>
    </row>
    <row r="1526" spans="1:18" x14ac:dyDescent="0.25">
      <c r="A1526">
        <v>1525</v>
      </c>
      <c r="B1526" t="s">
        <v>23</v>
      </c>
      <c r="C1526" s="1">
        <v>0.61</v>
      </c>
      <c r="D1526" s="1">
        <v>0.84</v>
      </c>
      <c r="E1526" s="1">
        <v>0.85</v>
      </c>
      <c r="F1526">
        <v>9.3000000000000007</v>
      </c>
      <c r="G1526">
        <v>90</v>
      </c>
      <c r="H1526">
        <v>65</v>
      </c>
      <c r="I1526">
        <v>54</v>
      </c>
      <c r="J1526">
        <v>1</v>
      </c>
      <c r="K1526">
        <v>1</v>
      </c>
      <c r="L1526">
        <v>24</v>
      </c>
      <c r="M1526">
        <v>1</v>
      </c>
      <c r="N1526" s="1">
        <v>0.83</v>
      </c>
      <c r="O1526">
        <v>3</v>
      </c>
      <c r="P1526" t="s">
        <v>18</v>
      </c>
      <c r="Q1526">
        <v>0</v>
      </c>
      <c r="R1526">
        <v>0</v>
      </c>
    </row>
    <row r="1527" spans="1:18" x14ac:dyDescent="0.25">
      <c r="A1527">
        <v>1526</v>
      </c>
      <c r="B1527" t="s">
        <v>23</v>
      </c>
      <c r="C1527" s="1">
        <v>0.93</v>
      </c>
      <c r="D1527" s="1">
        <v>0.72</v>
      </c>
      <c r="E1527" s="1">
        <v>0.82</v>
      </c>
      <c r="F1527">
        <v>5.97</v>
      </c>
      <c r="G1527">
        <v>88</v>
      </c>
      <c r="H1527">
        <v>68</v>
      </c>
      <c r="I1527">
        <v>68</v>
      </c>
      <c r="J1527">
        <v>2</v>
      </c>
      <c r="K1527">
        <v>3</v>
      </c>
      <c r="L1527">
        <v>6</v>
      </c>
      <c r="M1527">
        <v>2</v>
      </c>
      <c r="N1527" s="1">
        <v>0.78</v>
      </c>
      <c r="O1527">
        <v>0</v>
      </c>
      <c r="P1527" t="s">
        <v>19</v>
      </c>
      <c r="Q1527">
        <v>0</v>
      </c>
      <c r="R1527">
        <v>0</v>
      </c>
    </row>
    <row r="1528" spans="1:18" x14ac:dyDescent="0.25">
      <c r="A1528">
        <v>1527</v>
      </c>
      <c r="B1528" t="s">
        <v>23</v>
      </c>
      <c r="C1528" s="1">
        <v>0.87</v>
      </c>
      <c r="D1528" s="1">
        <v>0.56999999999999995</v>
      </c>
      <c r="E1528" s="1">
        <v>0.82</v>
      </c>
      <c r="F1528">
        <v>7.34</v>
      </c>
      <c r="G1528">
        <v>52</v>
      </c>
      <c r="H1528">
        <v>47</v>
      </c>
      <c r="I1528">
        <v>71</v>
      </c>
      <c r="J1528">
        <v>4</v>
      </c>
      <c r="K1528">
        <v>4</v>
      </c>
      <c r="L1528">
        <v>2</v>
      </c>
      <c r="M1528">
        <v>0</v>
      </c>
      <c r="N1528" s="1">
        <v>0.96</v>
      </c>
      <c r="O1528">
        <v>2</v>
      </c>
      <c r="P1528" t="s">
        <v>18</v>
      </c>
      <c r="Q1528">
        <v>0</v>
      </c>
      <c r="R1528">
        <v>0</v>
      </c>
    </row>
    <row r="1529" spans="1:18" x14ac:dyDescent="0.25">
      <c r="A1529">
        <v>1528</v>
      </c>
      <c r="B1529" t="s">
        <v>23</v>
      </c>
      <c r="C1529" s="1">
        <v>0.68</v>
      </c>
      <c r="D1529" s="1">
        <v>0.77</v>
      </c>
      <c r="E1529" s="1">
        <v>0.86</v>
      </c>
      <c r="F1529">
        <v>7.5</v>
      </c>
      <c r="G1529">
        <v>41</v>
      </c>
      <c r="H1529">
        <v>83</v>
      </c>
      <c r="I1529">
        <v>72</v>
      </c>
      <c r="J1529">
        <v>4</v>
      </c>
      <c r="K1529">
        <v>5</v>
      </c>
      <c r="L1529">
        <v>6</v>
      </c>
      <c r="M1529">
        <v>2</v>
      </c>
      <c r="N1529" s="1">
        <v>0.77</v>
      </c>
      <c r="O1529">
        <v>3</v>
      </c>
      <c r="P1529" t="s">
        <v>19</v>
      </c>
      <c r="Q1529">
        <v>0</v>
      </c>
      <c r="R1529">
        <v>0</v>
      </c>
    </row>
    <row r="1530" spans="1:18" x14ac:dyDescent="0.25">
      <c r="A1530">
        <v>1529</v>
      </c>
      <c r="B1530" t="s">
        <v>22</v>
      </c>
      <c r="C1530" s="1">
        <v>0.56000000000000005</v>
      </c>
      <c r="D1530" s="1">
        <v>0.72</v>
      </c>
      <c r="E1530" s="1">
        <v>0.79</v>
      </c>
      <c r="F1530">
        <v>9.6999999999999993</v>
      </c>
      <c r="G1530">
        <v>75</v>
      </c>
      <c r="H1530">
        <v>65</v>
      </c>
      <c r="I1530">
        <v>68</v>
      </c>
      <c r="J1530">
        <v>2</v>
      </c>
      <c r="K1530">
        <v>5</v>
      </c>
      <c r="L1530">
        <v>7</v>
      </c>
      <c r="M1530">
        <v>2</v>
      </c>
      <c r="N1530" s="1">
        <v>0.8</v>
      </c>
      <c r="O1530">
        <v>5</v>
      </c>
      <c r="P1530" t="s">
        <v>18</v>
      </c>
      <c r="Q1530">
        <v>0</v>
      </c>
      <c r="R1530">
        <v>0</v>
      </c>
    </row>
    <row r="1531" spans="1:18" x14ac:dyDescent="0.25">
      <c r="A1531">
        <v>1530</v>
      </c>
      <c r="B1531" t="s">
        <v>22</v>
      </c>
      <c r="C1531" s="1">
        <v>0.84</v>
      </c>
      <c r="D1531" s="1">
        <v>0.53</v>
      </c>
      <c r="E1531" s="1">
        <v>0.74</v>
      </c>
      <c r="F1531">
        <v>8.42</v>
      </c>
      <c r="G1531">
        <v>68</v>
      </c>
      <c r="H1531">
        <v>44</v>
      </c>
      <c r="I1531">
        <v>54</v>
      </c>
      <c r="J1531">
        <v>1</v>
      </c>
      <c r="K1531">
        <v>2</v>
      </c>
      <c r="L1531">
        <v>11</v>
      </c>
      <c r="M1531">
        <v>3</v>
      </c>
      <c r="N1531" s="1">
        <v>0.98</v>
      </c>
      <c r="O1531">
        <v>0</v>
      </c>
      <c r="P1531" t="s">
        <v>19</v>
      </c>
      <c r="Q1531">
        <v>0</v>
      </c>
      <c r="R1531">
        <v>0</v>
      </c>
    </row>
    <row r="1532" spans="1:18" x14ac:dyDescent="0.25">
      <c r="A1532">
        <v>1531</v>
      </c>
      <c r="B1532" t="s">
        <v>22</v>
      </c>
      <c r="C1532" s="1">
        <v>0.67</v>
      </c>
      <c r="D1532" s="1">
        <v>0.63</v>
      </c>
      <c r="E1532" s="1">
        <v>0.82</v>
      </c>
      <c r="F1532">
        <v>7.25</v>
      </c>
      <c r="G1532">
        <v>50</v>
      </c>
      <c r="H1532">
        <v>72</v>
      </c>
      <c r="I1532">
        <v>66</v>
      </c>
      <c r="J1532">
        <v>0</v>
      </c>
      <c r="K1532">
        <v>5</v>
      </c>
      <c r="L1532">
        <v>6</v>
      </c>
      <c r="M1532">
        <v>4</v>
      </c>
      <c r="N1532" s="1">
        <v>0.73</v>
      </c>
      <c r="O1532">
        <v>4</v>
      </c>
      <c r="P1532" t="s">
        <v>18</v>
      </c>
      <c r="Q1532">
        <v>0</v>
      </c>
      <c r="R1532">
        <v>0</v>
      </c>
    </row>
    <row r="1533" spans="1:18" x14ac:dyDescent="0.25">
      <c r="A1533">
        <v>1532</v>
      </c>
      <c r="B1533" t="s">
        <v>22</v>
      </c>
      <c r="C1533" s="1">
        <v>0.65</v>
      </c>
      <c r="D1533" s="1">
        <v>0.91</v>
      </c>
      <c r="E1533" s="1">
        <v>0.79</v>
      </c>
      <c r="F1533">
        <v>5.61</v>
      </c>
      <c r="G1533">
        <v>73</v>
      </c>
      <c r="H1533">
        <v>79</v>
      </c>
      <c r="I1533">
        <v>73</v>
      </c>
      <c r="J1533">
        <v>2</v>
      </c>
      <c r="K1533">
        <v>1</v>
      </c>
      <c r="L1533">
        <v>23</v>
      </c>
      <c r="M1533">
        <v>0</v>
      </c>
      <c r="N1533" s="1">
        <v>0.74</v>
      </c>
      <c r="O1533">
        <v>5</v>
      </c>
      <c r="P1533" t="s">
        <v>19</v>
      </c>
      <c r="Q1533">
        <v>0</v>
      </c>
      <c r="R1533">
        <v>0</v>
      </c>
    </row>
    <row r="1534" spans="1:18" x14ac:dyDescent="0.25">
      <c r="A1534">
        <v>1533</v>
      </c>
      <c r="B1534" t="s">
        <v>22</v>
      </c>
      <c r="C1534" s="1">
        <v>0.88</v>
      </c>
      <c r="D1534" s="1">
        <v>0.78</v>
      </c>
      <c r="E1534" s="1">
        <v>0.65</v>
      </c>
      <c r="F1534">
        <v>7.93</v>
      </c>
      <c r="G1534">
        <v>43</v>
      </c>
      <c r="H1534">
        <v>99</v>
      </c>
      <c r="I1534">
        <v>43</v>
      </c>
      <c r="J1534">
        <v>0</v>
      </c>
      <c r="K1534">
        <v>2</v>
      </c>
      <c r="L1534">
        <v>15</v>
      </c>
      <c r="M1534">
        <v>0</v>
      </c>
      <c r="N1534" s="1">
        <v>0.62</v>
      </c>
      <c r="O1534">
        <v>3</v>
      </c>
      <c r="P1534" t="s">
        <v>19</v>
      </c>
      <c r="Q1534">
        <v>0</v>
      </c>
      <c r="R1534">
        <v>0</v>
      </c>
    </row>
    <row r="1535" spans="1:18" x14ac:dyDescent="0.25">
      <c r="A1535">
        <v>1534</v>
      </c>
      <c r="B1535" t="s">
        <v>23</v>
      </c>
      <c r="C1535" s="1">
        <v>0.53</v>
      </c>
      <c r="D1535" s="1">
        <v>0.5</v>
      </c>
      <c r="E1535" s="1">
        <v>0.73</v>
      </c>
      <c r="F1535">
        <v>5.91</v>
      </c>
      <c r="G1535">
        <v>43</v>
      </c>
      <c r="H1535">
        <v>44</v>
      </c>
      <c r="I1535">
        <v>88</v>
      </c>
      <c r="J1535">
        <v>3</v>
      </c>
      <c r="K1535">
        <v>3</v>
      </c>
      <c r="L1535">
        <v>24</v>
      </c>
      <c r="M1535">
        <v>2</v>
      </c>
      <c r="N1535" s="1">
        <v>0.7</v>
      </c>
      <c r="O1535">
        <v>5</v>
      </c>
      <c r="P1535" t="s">
        <v>18</v>
      </c>
      <c r="Q1535">
        <v>0</v>
      </c>
      <c r="R1535">
        <v>0</v>
      </c>
    </row>
    <row r="1536" spans="1:18" x14ac:dyDescent="0.25">
      <c r="A1536">
        <v>1535</v>
      </c>
      <c r="B1536" t="s">
        <v>23</v>
      </c>
      <c r="C1536" s="1">
        <v>0.74</v>
      </c>
      <c r="D1536" s="1">
        <v>0.53</v>
      </c>
      <c r="E1536" s="1">
        <v>0.82</v>
      </c>
      <c r="F1536">
        <v>9.09</v>
      </c>
      <c r="G1536">
        <v>91</v>
      </c>
      <c r="H1536">
        <v>88</v>
      </c>
      <c r="I1536">
        <v>87</v>
      </c>
      <c r="J1536">
        <v>4</v>
      </c>
      <c r="K1536">
        <v>3</v>
      </c>
      <c r="L1536">
        <v>16</v>
      </c>
      <c r="M1536">
        <v>4</v>
      </c>
      <c r="N1536" s="1">
        <v>0.62</v>
      </c>
      <c r="O1536">
        <v>5</v>
      </c>
      <c r="P1536" t="s">
        <v>18</v>
      </c>
      <c r="Q1536">
        <v>0</v>
      </c>
      <c r="R1536">
        <v>0</v>
      </c>
    </row>
    <row r="1537" spans="1:18" x14ac:dyDescent="0.25">
      <c r="A1537">
        <v>1536</v>
      </c>
      <c r="B1537" t="s">
        <v>22</v>
      </c>
      <c r="C1537" s="1">
        <v>0.81</v>
      </c>
      <c r="D1537" s="1">
        <v>0.81</v>
      </c>
      <c r="E1537" s="1">
        <v>0.55000000000000004</v>
      </c>
      <c r="F1537">
        <v>8.74</v>
      </c>
      <c r="G1537">
        <v>40</v>
      </c>
      <c r="H1537">
        <v>86</v>
      </c>
      <c r="I1537">
        <v>57</v>
      </c>
      <c r="J1537">
        <v>1</v>
      </c>
      <c r="K1537">
        <v>5</v>
      </c>
      <c r="L1537">
        <v>21</v>
      </c>
      <c r="M1537">
        <v>2</v>
      </c>
      <c r="N1537" s="1">
        <v>0.89</v>
      </c>
      <c r="O1537">
        <v>2</v>
      </c>
      <c r="P1537" t="s">
        <v>18</v>
      </c>
      <c r="Q1537">
        <v>1</v>
      </c>
      <c r="R1537">
        <v>10.45</v>
      </c>
    </row>
    <row r="1538" spans="1:18" x14ac:dyDescent="0.25">
      <c r="A1538">
        <v>1537</v>
      </c>
      <c r="B1538" t="s">
        <v>23</v>
      </c>
      <c r="C1538" s="1">
        <v>0.89</v>
      </c>
      <c r="D1538" s="1">
        <v>0.82</v>
      </c>
      <c r="E1538" s="1">
        <v>0.59</v>
      </c>
      <c r="F1538">
        <v>7.48</v>
      </c>
      <c r="G1538">
        <v>64</v>
      </c>
      <c r="H1538">
        <v>75</v>
      </c>
      <c r="I1538">
        <v>60</v>
      </c>
      <c r="J1538">
        <v>0</v>
      </c>
      <c r="K1538">
        <v>0</v>
      </c>
      <c r="L1538">
        <v>3</v>
      </c>
      <c r="M1538">
        <v>1</v>
      </c>
      <c r="N1538" s="1">
        <v>0.65</v>
      </c>
      <c r="O1538">
        <v>4</v>
      </c>
      <c r="P1538" t="s">
        <v>19</v>
      </c>
      <c r="Q1538">
        <v>0</v>
      </c>
      <c r="R1538">
        <v>0</v>
      </c>
    </row>
    <row r="1539" spans="1:18" x14ac:dyDescent="0.25">
      <c r="A1539">
        <v>1538</v>
      </c>
      <c r="B1539" t="s">
        <v>22</v>
      </c>
      <c r="C1539" s="1">
        <v>0.62</v>
      </c>
      <c r="D1539" s="1">
        <v>0.75</v>
      </c>
      <c r="E1539" s="1">
        <v>0.64</v>
      </c>
      <c r="F1539">
        <v>7.35</v>
      </c>
      <c r="G1539">
        <v>65</v>
      </c>
      <c r="H1539">
        <v>52</v>
      </c>
      <c r="I1539">
        <v>87</v>
      </c>
      <c r="J1539">
        <v>1</v>
      </c>
      <c r="K1539">
        <v>3</v>
      </c>
      <c r="L1539">
        <v>16</v>
      </c>
      <c r="M1539">
        <v>0</v>
      </c>
      <c r="N1539" s="1">
        <v>0.65</v>
      </c>
      <c r="O1539">
        <v>3</v>
      </c>
      <c r="P1539" t="s">
        <v>19</v>
      </c>
      <c r="Q1539">
        <v>0</v>
      </c>
      <c r="R1539">
        <v>0</v>
      </c>
    </row>
    <row r="1540" spans="1:18" x14ac:dyDescent="0.25">
      <c r="A1540">
        <v>1539</v>
      </c>
      <c r="B1540" t="s">
        <v>22</v>
      </c>
      <c r="C1540" s="1">
        <v>0.94</v>
      </c>
      <c r="D1540" s="1">
        <v>0.66</v>
      </c>
      <c r="E1540" s="1">
        <v>0.88</v>
      </c>
      <c r="F1540">
        <v>9.36</v>
      </c>
      <c r="G1540">
        <v>50</v>
      </c>
      <c r="H1540">
        <v>56</v>
      </c>
      <c r="I1540">
        <v>47</v>
      </c>
      <c r="J1540">
        <v>3</v>
      </c>
      <c r="K1540">
        <v>3</v>
      </c>
      <c r="L1540">
        <v>17</v>
      </c>
      <c r="M1540">
        <v>3</v>
      </c>
      <c r="N1540" s="1">
        <v>0.9</v>
      </c>
      <c r="O1540">
        <v>1</v>
      </c>
      <c r="P1540" t="s">
        <v>18</v>
      </c>
      <c r="Q1540">
        <v>0</v>
      </c>
      <c r="R1540">
        <v>0</v>
      </c>
    </row>
    <row r="1541" spans="1:18" x14ac:dyDescent="0.25">
      <c r="A1541">
        <v>1540</v>
      </c>
      <c r="B1541" t="s">
        <v>23</v>
      </c>
      <c r="C1541" s="1">
        <v>0.66</v>
      </c>
      <c r="D1541" s="1">
        <v>0.88</v>
      </c>
      <c r="E1541" s="1">
        <v>0.56000000000000005</v>
      </c>
      <c r="F1541">
        <v>6.74</v>
      </c>
      <c r="G1541">
        <v>62</v>
      </c>
      <c r="H1541">
        <v>52</v>
      </c>
      <c r="I1541">
        <v>45</v>
      </c>
      <c r="J1541">
        <v>0</v>
      </c>
      <c r="K1541">
        <v>3</v>
      </c>
      <c r="L1541">
        <v>3</v>
      </c>
      <c r="M1541">
        <v>3</v>
      </c>
      <c r="N1541" s="1">
        <v>0.81</v>
      </c>
      <c r="O1541">
        <v>2</v>
      </c>
      <c r="P1541" t="s">
        <v>18</v>
      </c>
      <c r="Q1541">
        <v>0</v>
      </c>
      <c r="R1541">
        <v>0</v>
      </c>
    </row>
    <row r="1542" spans="1:18" x14ac:dyDescent="0.25">
      <c r="A1542">
        <v>1541</v>
      </c>
      <c r="B1542" t="s">
        <v>23</v>
      </c>
      <c r="C1542" s="1">
        <v>0.86</v>
      </c>
      <c r="D1542" s="1">
        <v>0.72</v>
      </c>
      <c r="E1542" s="1">
        <v>0.72</v>
      </c>
      <c r="F1542">
        <v>6.57</v>
      </c>
      <c r="G1542">
        <v>41</v>
      </c>
      <c r="H1542">
        <v>64</v>
      </c>
      <c r="I1542">
        <v>93</v>
      </c>
      <c r="J1542">
        <v>1</v>
      </c>
      <c r="K1542">
        <v>1</v>
      </c>
      <c r="L1542">
        <v>16</v>
      </c>
      <c r="M1542">
        <v>3</v>
      </c>
      <c r="N1542" s="1">
        <v>0.8</v>
      </c>
      <c r="O1542">
        <v>5</v>
      </c>
      <c r="P1542" t="s">
        <v>18</v>
      </c>
      <c r="Q1542">
        <v>0</v>
      </c>
      <c r="R1542">
        <v>0</v>
      </c>
    </row>
    <row r="1543" spans="1:18" x14ac:dyDescent="0.25">
      <c r="A1543">
        <v>1542</v>
      </c>
      <c r="B1543" t="s">
        <v>23</v>
      </c>
      <c r="C1543" s="1">
        <v>0.55000000000000004</v>
      </c>
      <c r="D1543" s="1">
        <v>0.81</v>
      </c>
      <c r="E1543" s="1">
        <v>0.67</v>
      </c>
      <c r="F1543">
        <v>9.5399999999999991</v>
      </c>
      <c r="G1543">
        <v>58</v>
      </c>
      <c r="H1543">
        <v>97</v>
      </c>
      <c r="I1543">
        <v>59</v>
      </c>
      <c r="J1543">
        <v>1</v>
      </c>
      <c r="K1543">
        <v>4</v>
      </c>
      <c r="L1543">
        <v>14</v>
      </c>
      <c r="M1543">
        <v>5</v>
      </c>
      <c r="N1543" s="1">
        <v>0.97</v>
      </c>
      <c r="O1543">
        <v>2</v>
      </c>
      <c r="P1543" t="s">
        <v>19</v>
      </c>
      <c r="Q1543">
        <v>1</v>
      </c>
      <c r="R1543">
        <v>3.23</v>
      </c>
    </row>
    <row r="1544" spans="1:18" x14ac:dyDescent="0.25">
      <c r="A1544">
        <v>1543</v>
      </c>
      <c r="B1544" t="s">
        <v>22</v>
      </c>
      <c r="C1544" s="1">
        <v>0.68</v>
      </c>
      <c r="D1544" s="1">
        <v>0.64</v>
      </c>
      <c r="E1544" s="1">
        <v>0.59</v>
      </c>
      <c r="F1544">
        <v>8.98</v>
      </c>
      <c r="G1544">
        <v>68</v>
      </c>
      <c r="H1544">
        <v>41</v>
      </c>
      <c r="I1544">
        <v>41</v>
      </c>
      <c r="J1544">
        <v>3</v>
      </c>
      <c r="K1544">
        <v>4</v>
      </c>
      <c r="L1544">
        <v>21</v>
      </c>
      <c r="M1544">
        <v>5</v>
      </c>
      <c r="N1544" s="1">
        <v>0.97</v>
      </c>
      <c r="O1544">
        <v>0</v>
      </c>
      <c r="P1544" t="s">
        <v>18</v>
      </c>
      <c r="Q1544">
        <v>0</v>
      </c>
      <c r="R1544">
        <v>0</v>
      </c>
    </row>
    <row r="1545" spans="1:18" x14ac:dyDescent="0.25">
      <c r="A1545">
        <v>1544</v>
      </c>
      <c r="B1545" t="s">
        <v>23</v>
      </c>
      <c r="C1545" s="1">
        <v>0.62</v>
      </c>
      <c r="D1545" s="1">
        <v>0.62</v>
      </c>
      <c r="E1545" s="1">
        <v>0.74</v>
      </c>
      <c r="F1545">
        <v>9.0299999999999994</v>
      </c>
      <c r="G1545">
        <v>79</v>
      </c>
      <c r="H1545">
        <v>63</v>
      </c>
      <c r="I1545">
        <v>90</v>
      </c>
      <c r="J1545">
        <v>2</v>
      </c>
      <c r="K1545">
        <v>5</v>
      </c>
      <c r="L1545">
        <v>16</v>
      </c>
      <c r="M1545">
        <v>0</v>
      </c>
      <c r="N1545" s="1">
        <v>0.65</v>
      </c>
      <c r="O1545">
        <v>1</v>
      </c>
      <c r="P1545" t="s">
        <v>18</v>
      </c>
      <c r="Q1545">
        <v>1</v>
      </c>
      <c r="R1545">
        <v>5.75</v>
      </c>
    </row>
    <row r="1546" spans="1:18" x14ac:dyDescent="0.25">
      <c r="A1546">
        <v>1545</v>
      </c>
      <c r="B1546" t="s">
        <v>22</v>
      </c>
      <c r="C1546" s="1">
        <v>0.75</v>
      </c>
      <c r="D1546" s="1">
        <v>0.51</v>
      </c>
      <c r="E1546" s="1">
        <v>0.56000000000000005</v>
      </c>
      <c r="F1546">
        <v>6.34</v>
      </c>
      <c r="G1546">
        <v>94</v>
      </c>
      <c r="H1546">
        <v>75</v>
      </c>
      <c r="I1546">
        <v>84</v>
      </c>
      <c r="J1546">
        <v>3</v>
      </c>
      <c r="K1546">
        <v>3</v>
      </c>
      <c r="L1546">
        <v>12</v>
      </c>
      <c r="M1546">
        <v>0</v>
      </c>
      <c r="N1546" s="1">
        <v>0.88</v>
      </c>
      <c r="O1546">
        <v>3</v>
      </c>
      <c r="P1546" t="s">
        <v>19</v>
      </c>
      <c r="Q1546">
        <v>0</v>
      </c>
      <c r="R1546">
        <v>0</v>
      </c>
    </row>
    <row r="1547" spans="1:18" x14ac:dyDescent="0.25">
      <c r="A1547">
        <v>1546</v>
      </c>
      <c r="B1547" t="s">
        <v>22</v>
      </c>
      <c r="C1547" s="1">
        <v>0.63</v>
      </c>
      <c r="D1547" s="1">
        <v>0.68</v>
      </c>
      <c r="E1547" s="1">
        <v>0.65</v>
      </c>
      <c r="F1547">
        <v>6.12</v>
      </c>
      <c r="G1547">
        <v>91</v>
      </c>
      <c r="H1547">
        <v>64</v>
      </c>
      <c r="I1547">
        <v>61</v>
      </c>
      <c r="J1547">
        <v>0</v>
      </c>
      <c r="K1547">
        <v>4</v>
      </c>
      <c r="L1547">
        <v>24</v>
      </c>
      <c r="M1547">
        <v>3</v>
      </c>
      <c r="N1547" s="1">
        <v>0.7</v>
      </c>
      <c r="O1547">
        <v>1</v>
      </c>
      <c r="P1547" t="s">
        <v>18</v>
      </c>
      <c r="Q1547">
        <v>0</v>
      </c>
      <c r="R1547">
        <v>0</v>
      </c>
    </row>
    <row r="1548" spans="1:18" x14ac:dyDescent="0.25">
      <c r="A1548">
        <v>1547</v>
      </c>
      <c r="B1548" t="s">
        <v>22</v>
      </c>
      <c r="C1548" s="1">
        <v>0.8</v>
      </c>
      <c r="D1548" s="1">
        <v>0.73</v>
      </c>
      <c r="E1548" s="1">
        <v>0.84</v>
      </c>
      <c r="F1548">
        <v>5.61</v>
      </c>
      <c r="G1548">
        <v>43</v>
      </c>
      <c r="H1548">
        <v>73</v>
      </c>
      <c r="I1548">
        <v>93</v>
      </c>
      <c r="J1548">
        <v>0</v>
      </c>
      <c r="K1548">
        <v>5</v>
      </c>
      <c r="L1548">
        <v>2</v>
      </c>
      <c r="M1548">
        <v>0</v>
      </c>
      <c r="N1548" s="1">
        <v>0.81</v>
      </c>
      <c r="O1548">
        <v>5</v>
      </c>
      <c r="P1548" t="s">
        <v>19</v>
      </c>
      <c r="Q1548">
        <v>0</v>
      </c>
      <c r="R1548">
        <v>0</v>
      </c>
    </row>
    <row r="1549" spans="1:18" x14ac:dyDescent="0.25">
      <c r="A1549">
        <v>1548</v>
      </c>
      <c r="B1549" t="s">
        <v>23</v>
      </c>
      <c r="C1549" s="1">
        <v>0.53</v>
      </c>
      <c r="D1549" s="1">
        <v>0.94</v>
      </c>
      <c r="E1549" s="1">
        <v>0.86</v>
      </c>
      <c r="F1549">
        <v>6.52</v>
      </c>
      <c r="G1549">
        <v>96</v>
      </c>
      <c r="H1549">
        <v>51</v>
      </c>
      <c r="I1549">
        <v>60</v>
      </c>
      <c r="J1549">
        <v>4</v>
      </c>
      <c r="K1549">
        <v>3</v>
      </c>
      <c r="L1549">
        <v>11</v>
      </c>
      <c r="M1549">
        <v>3</v>
      </c>
      <c r="N1549" s="1">
        <v>0.98</v>
      </c>
      <c r="O1549">
        <v>3</v>
      </c>
      <c r="P1549" t="s">
        <v>19</v>
      </c>
      <c r="Q1549">
        <v>0</v>
      </c>
      <c r="R1549">
        <v>0</v>
      </c>
    </row>
    <row r="1550" spans="1:18" x14ac:dyDescent="0.25">
      <c r="A1550">
        <v>1549</v>
      </c>
      <c r="B1550" t="s">
        <v>23</v>
      </c>
      <c r="C1550" s="1">
        <v>0.88</v>
      </c>
      <c r="D1550" s="1">
        <v>0.73</v>
      </c>
      <c r="E1550" s="1">
        <v>0.86</v>
      </c>
      <c r="F1550">
        <v>8.83</v>
      </c>
      <c r="G1550">
        <v>55</v>
      </c>
      <c r="H1550">
        <v>58</v>
      </c>
      <c r="I1550">
        <v>45</v>
      </c>
      <c r="J1550">
        <v>1</v>
      </c>
      <c r="K1550">
        <v>4</v>
      </c>
      <c r="L1550">
        <v>16</v>
      </c>
      <c r="M1550">
        <v>1</v>
      </c>
      <c r="N1550" s="1">
        <v>0.65</v>
      </c>
      <c r="O1550">
        <v>0</v>
      </c>
      <c r="P1550" t="s">
        <v>19</v>
      </c>
      <c r="Q1550">
        <v>0</v>
      </c>
      <c r="R1550">
        <v>0</v>
      </c>
    </row>
    <row r="1551" spans="1:18" x14ac:dyDescent="0.25">
      <c r="A1551">
        <v>1550</v>
      </c>
      <c r="B1551" t="s">
        <v>22</v>
      </c>
      <c r="C1551" s="1">
        <v>0.56999999999999995</v>
      </c>
      <c r="D1551" s="1">
        <v>0.6</v>
      </c>
      <c r="E1551" s="1">
        <v>0.82</v>
      </c>
      <c r="F1551">
        <v>6.53</v>
      </c>
      <c r="G1551">
        <v>86</v>
      </c>
      <c r="H1551">
        <v>89</v>
      </c>
      <c r="I1551">
        <v>98</v>
      </c>
      <c r="J1551">
        <v>0</v>
      </c>
      <c r="K1551">
        <v>4</v>
      </c>
      <c r="L1551">
        <v>21</v>
      </c>
      <c r="M1551">
        <v>1</v>
      </c>
      <c r="N1551" s="1">
        <v>0.89</v>
      </c>
      <c r="O1551">
        <v>5</v>
      </c>
      <c r="P1551" t="s">
        <v>18</v>
      </c>
      <c r="Q1551">
        <v>0</v>
      </c>
      <c r="R1551">
        <v>0</v>
      </c>
    </row>
    <row r="1552" spans="1:18" x14ac:dyDescent="0.25">
      <c r="A1552">
        <v>1551</v>
      </c>
      <c r="B1552" t="s">
        <v>23</v>
      </c>
      <c r="C1552" s="1">
        <v>0.74</v>
      </c>
      <c r="D1552" s="1">
        <v>0.71</v>
      </c>
      <c r="E1552" s="1">
        <v>0.64</v>
      </c>
      <c r="F1552">
        <v>8.64</v>
      </c>
      <c r="G1552">
        <v>76</v>
      </c>
      <c r="H1552">
        <v>81</v>
      </c>
      <c r="I1552">
        <v>71</v>
      </c>
      <c r="J1552">
        <v>2</v>
      </c>
      <c r="K1552">
        <v>5</v>
      </c>
      <c r="L1552">
        <v>21</v>
      </c>
      <c r="M1552">
        <v>1</v>
      </c>
      <c r="N1552" s="1">
        <v>0.84</v>
      </c>
      <c r="O1552">
        <v>5</v>
      </c>
      <c r="P1552" t="s">
        <v>19</v>
      </c>
      <c r="Q1552">
        <v>0</v>
      </c>
      <c r="R1552">
        <v>0</v>
      </c>
    </row>
    <row r="1553" spans="1:18" x14ac:dyDescent="0.25">
      <c r="A1553">
        <v>1552</v>
      </c>
      <c r="B1553" t="s">
        <v>23</v>
      </c>
      <c r="C1553" s="1">
        <v>0.62</v>
      </c>
      <c r="D1553" s="1">
        <v>0.64</v>
      </c>
      <c r="E1553" s="1">
        <v>0.76</v>
      </c>
      <c r="F1553">
        <v>6.58</v>
      </c>
      <c r="G1553">
        <v>66</v>
      </c>
      <c r="H1553">
        <v>69</v>
      </c>
      <c r="I1553">
        <v>45</v>
      </c>
      <c r="J1553">
        <v>2</v>
      </c>
      <c r="K1553">
        <v>2</v>
      </c>
      <c r="L1553">
        <v>6</v>
      </c>
      <c r="M1553">
        <v>2</v>
      </c>
      <c r="N1553" s="1">
        <v>0.95</v>
      </c>
      <c r="O1553">
        <v>4</v>
      </c>
      <c r="P1553" t="s">
        <v>19</v>
      </c>
      <c r="Q1553">
        <v>0</v>
      </c>
      <c r="R1553">
        <v>0</v>
      </c>
    </row>
    <row r="1554" spans="1:18" x14ac:dyDescent="0.25">
      <c r="A1554">
        <v>1553</v>
      </c>
      <c r="B1554" t="s">
        <v>23</v>
      </c>
      <c r="C1554" s="1">
        <v>0.81</v>
      </c>
      <c r="D1554" s="1">
        <v>0.59</v>
      </c>
      <c r="E1554" s="1">
        <v>0.71</v>
      </c>
      <c r="F1554">
        <v>7.2</v>
      </c>
      <c r="G1554">
        <v>44</v>
      </c>
      <c r="H1554">
        <v>76</v>
      </c>
      <c r="I1554">
        <v>52</v>
      </c>
      <c r="J1554">
        <v>3</v>
      </c>
      <c r="K1554">
        <v>5</v>
      </c>
      <c r="L1554">
        <v>6</v>
      </c>
      <c r="M1554">
        <v>2</v>
      </c>
      <c r="N1554" s="1">
        <v>0.6</v>
      </c>
      <c r="O1554">
        <v>1</v>
      </c>
      <c r="P1554" t="s">
        <v>18</v>
      </c>
      <c r="Q1554">
        <v>0</v>
      </c>
      <c r="R1554">
        <v>0</v>
      </c>
    </row>
    <row r="1555" spans="1:18" x14ac:dyDescent="0.25">
      <c r="A1555">
        <v>1554</v>
      </c>
      <c r="B1555" t="s">
        <v>22</v>
      </c>
      <c r="C1555" s="1">
        <v>0.87</v>
      </c>
      <c r="D1555" s="1">
        <v>0.9</v>
      </c>
      <c r="E1555" s="1">
        <v>0.76</v>
      </c>
      <c r="F1555">
        <v>9.73</v>
      </c>
      <c r="G1555">
        <v>54</v>
      </c>
      <c r="H1555">
        <v>82</v>
      </c>
      <c r="I1555">
        <v>40</v>
      </c>
      <c r="J1555">
        <v>0</v>
      </c>
      <c r="K1555">
        <v>1</v>
      </c>
      <c r="L1555">
        <v>10</v>
      </c>
      <c r="M1555">
        <v>4</v>
      </c>
      <c r="N1555" s="1">
        <v>0.81</v>
      </c>
      <c r="O1555">
        <v>2</v>
      </c>
      <c r="P1555" t="s">
        <v>19</v>
      </c>
      <c r="Q1555">
        <v>0</v>
      </c>
      <c r="R1555">
        <v>0</v>
      </c>
    </row>
    <row r="1556" spans="1:18" x14ac:dyDescent="0.25">
      <c r="A1556">
        <v>1555</v>
      </c>
      <c r="B1556" t="s">
        <v>22</v>
      </c>
      <c r="C1556" s="1">
        <v>0.87</v>
      </c>
      <c r="D1556" s="1">
        <v>0.76</v>
      </c>
      <c r="E1556" s="1">
        <v>0.73</v>
      </c>
      <c r="F1556">
        <v>6.55</v>
      </c>
      <c r="G1556">
        <v>62</v>
      </c>
      <c r="H1556">
        <v>40</v>
      </c>
      <c r="I1556">
        <v>61</v>
      </c>
      <c r="J1556">
        <v>0</v>
      </c>
      <c r="K1556">
        <v>2</v>
      </c>
      <c r="L1556">
        <v>15</v>
      </c>
      <c r="M1556">
        <v>4</v>
      </c>
      <c r="N1556" s="1">
        <v>0.68</v>
      </c>
      <c r="O1556">
        <v>3</v>
      </c>
      <c r="P1556" t="s">
        <v>19</v>
      </c>
      <c r="Q1556">
        <v>0</v>
      </c>
      <c r="R1556">
        <v>0</v>
      </c>
    </row>
    <row r="1557" spans="1:18" x14ac:dyDescent="0.25">
      <c r="A1557">
        <v>1556</v>
      </c>
      <c r="B1557" t="s">
        <v>23</v>
      </c>
      <c r="C1557" s="1">
        <v>0.77</v>
      </c>
      <c r="D1557" s="1">
        <v>0.57999999999999996</v>
      </c>
      <c r="E1557" s="1">
        <v>0.71</v>
      </c>
      <c r="F1557">
        <v>7.12</v>
      </c>
      <c r="G1557">
        <v>88</v>
      </c>
      <c r="H1557">
        <v>99</v>
      </c>
      <c r="I1557">
        <v>92</v>
      </c>
      <c r="J1557">
        <v>4</v>
      </c>
      <c r="K1557">
        <v>2</v>
      </c>
      <c r="L1557">
        <v>3</v>
      </c>
      <c r="M1557">
        <v>4</v>
      </c>
      <c r="N1557" s="1">
        <v>0.67</v>
      </c>
      <c r="O1557">
        <v>1</v>
      </c>
      <c r="P1557" t="s">
        <v>18</v>
      </c>
      <c r="Q1557">
        <v>1</v>
      </c>
      <c r="R1557">
        <v>12.23</v>
      </c>
    </row>
    <row r="1558" spans="1:18" x14ac:dyDescent="0.25">
      <c r="A1558">
        <v>1557</v>
      </c>
      <c r="B1558" t="s">
        <v>22</v>
      </c>
      <c r="C1558" s="1">
        <v>0.79</v>
      </c>
      <c r="D1558" s="1">
        <v>0.77</v>
      </c>
      <c r="E1558" s="1">
        <v>0.78</v>
      </c>
      <c r="F1558">
        <v>6.79</v>
      </c>
      <c r="G1558">
        <v>42</v>
      </c>
      <c r="H1558">
        <v>42</v>
      </c>
      <c r="I1558">
        <v>63</v>
      </c>
      <c r="J1558">
        <v>4</v>
      </c>
      <c r="K1558">
        <v>4</v>
      </c>
      <c r="L1558">
        <v>15</v>
      </c>
      <c r="M1558">
        <v>1</v>
      </c>
      <c r="N1558" s="1">
        <v>0.93</v>
      </c>
      <c r="O1558">
        <v>3</v>
      </c>
      <c r="P1558" t="s">
        <v>19</v>
      </c>
      <c r="Q1558">
        <v>0</v>
      </c>
      <c r="R1558">
        <v>0</v>
      </c>
    </row>
    <row r="1559" spans="1:18" x14ac:dyDescent="0.25">
      <c r="A1559">
        <v>1558</v>
      </c>
      <c r="B1559" t="s">
        <v>23</v>
      </c>
      <c r="C1559" s="1">
        <v>0.52</v>
      </c>
      <c r="D1559" s="1">
        <v>0.5</v>
      </c>
      <c r="E1559" s="1">
        <v>0.86</v>
      </c>
      <c r="F1559">
        <v>5.97</v>
      </c>
      <c r="G1559">
        <v>57</v>
      </c>
      <c r="H1559">
        <v>88</v>
      </c>
      <c r="I1559">
        <v>80</v>
      </c>
      <c r="J1559">
        <v>4</v>
      </c>
      <c r="K1559">
        <v>0</v>
      </c>
      <c r="L1559">
        <v>4</v>
      </c>
      <c r="M1559">
        <v>1</v>
      </c>
      <c r="N1559" s="1">
        <v>0.75</v>
      </c>
      <c r="O1559">
        <v>1</v>
      </c>
      <c r="P1559" t="s">
        <v>18</v>
      </c>
      <c r="Q1559">
        <v>0</v>
      </c>
      <c r="R1559">
        <v>0</v>
      </c>
    </row>
    <row r="1560" spans="1:18" x14ac:dyDescent="0.25">
      <c r="A1560">
        <v>1559</v>
      </c>
      <c r="B1560" t="s">
        <v>23</v>
      </c>
      <c r="C1560" s="1">
        <v>0.77</v>
      </c>
      <c r="D1560" s="1">
        <v>0.66</v>
      </c>
      <c r="E1560" s="1">
        <v>0.82</v>
      </c>
      <c r="F1560">
        <v>7.61</v>
      </c>
      <c r="G1560">
        <v>82</v>
      </c>
      <c r="H1560">
        <v>65</v>
      </c>
      <c r="I1560">
        <v>69</v>
      </c>
      <c r="J1560">
        <v>0</v>
      </c>
      <c r="K1560">
        <v>0</v>
      </c>
      <c r="L1560">
        <v>18</v>
      </c>
      <c r="M1560">
        <v>1</v>
      </c>
      <c r="N1560" s="1">
        <v>0.78</v>
      </c>
      <c r="O1560">
        <v>2</v>
      </c>
      <c r="P1560" t="s">
        <v>19</v>
      </c>
      <c r="Q1560">
        <v>1</v>
      </c>
      <c r="R1560">
        <v>13.3</v>
      </c>
    </row>
    <row r="1561" spans="1:18" x14ac:dyDescent="0.25">
      <c r="A1561">
        <v>1560</v>
      </c>
      <c r="B1561" t="s">
        <v>23</v>
      </c>
      <c r="C1561" s="1">
        <v>0.52</v>
      </c>
      <c r="D1561" s="1">
        <v>0.8</v>
      </c>
      <c r="E1561" s="1">
        <v>0.68</v>
      </c>
      <c r="F1561">
        <v>7.13</v>
      </c>
      <c r="G1561">
        <v>65</v>
      </c>
      <c r="H1561">
        <v>54</v>
      </c>
      <c r="I1561">
        <v>61</v>
      </c>
      <c r="J1561">
        <v>3</v>
      </c>
      <c r="K1561">
        <v>1</v>
      </c>
      <c r="L1561">
        <v>21</v>
      </c>
      <c r="M1561">
        <v>0</v>
      </c>
      <c r="N1561" s="1">
        <v>0.67</v>
      </c>
      <c r="O1561">
        <v>3</v>
      </c>
      <c r="P1561" t="s">
        <v>19</v>
      </c>
      <c r="Q1561">
        <v>0</v>
      </c>
      <c r="R1561">
        <v>0</v>
      </c>
    </row>
    <row r="1562" spans="1:18" x14ac:dyDescent="0.25">
      <c r="A1562">
        <v>1561</v>
      </c>
      <c r="B1562" t="s">
        <v>23</v>
      </c>
      <c r="C1562" s="1">
        <v>0.94</v>
      </c>
      <c r="D1562" s="1">
        <v>0.93</v>
      </c>
      <c r="E1562" s="1">
        <v>0.6</v>
      </c>
      <c r="F1562">
        <v>8.49</v>
      </c>
      <c r="G1562">
        <v>45</v>
      </c>
      <c r="H1562">
        <v>85</v>
      </c>
      <c r="I1562">
        <v>83</v>
      </c>
      <c r="J1562">
        <v>3</v>
      </c>
      <c r="K1562">
        <v>3</v>
      </c>
      <c r="L1562">
        <v>13</v>
      </c>
      <c r="M1562">
        <v>0</v>
      </c>
      <c r="N1562" s="1">
        <v>0.71</v>
      </c>
      <c r="O1562">
        <v>3</v>
      </c>
      <c r="P1562" t="s">
        <v>18</v>
      </c>
      <c r="Q1562">
        <v>0</v>
      </c>
      <c r="R1562">
        <v>0</v>
      </c>
    </row>
    <row r="1563" spans="1:18" x14ac:dyDescent="0.25">
      <c r="A1563">
        <v>1562</v>
      </c>
      <c r="B1563" t="s">
        <v>22</v>
      </c>
      <c r="C1563" s="1">
        <v>0.83</v>
      </c>
      <c r="D1563" s="1">
        <v>0.59</v>
      </c>
      <c r="E1563" s="1">
        <v>0.63</v>
      </c>
      <c r="F1563">
        <v>9.02</v>
      </c>
      <c r="G1563">
        <v>98</v>
      </c>
      <c r="H1563">
        <v>95</v>
      </c>
      <c r="I1563">
        <v>51</v>
      </c>
      <c r="J1563">
        <v>3</v>
      </c>
      <c r="K1563">
        <v>4</v>
      </c>
      <c r="L1563">
        <v>6</v>
      </c>
      <c r="M1563">
        <v>1</v>
      </c>
      <c r="N1563" s="1">
        <v>0.9</v>
      </c>
      <c r="O1563">
        <v>4</v>
      </c>
      <c r="P1563" t="s">
        <v>19</v>
      </c>
      <c r="Q1563">
        <v>0</v>
      </c>
      <c r="R1563">
        <v>0</v>
      </c>
    </row>
    <row r="1564" spans="1:18" x14ac:dyDescent="0.25">
      <c r="A1564">
        <v>1563</v>
      </c>
      <c r="B1564" t="s">
        <v>22</v>
      </c>
      <c r="C1564" s="1">
        <v>0.65</v>
      </c>
      <c r="D1564" s="1">
        <v>0.86</v>
      </c>
      <c r="E1564" s="1">
        <v>0.75</v>
      </c>
      <c r="F1564">
        <v>7.84</v>
      </c>
      <c r="G1564">
        <v>83</v>
      </c>
      <c r="H1564">
        <v>86</v>
      </c>
      <c r="I1564">
        <v>65</v>
      </c>
      <c r="J1564">
        <v>3</v>
      </c>
      <c r="K1564">
        <v>1</v>
      </c>
      <c r="L1564">
        <v>8</v>
      </c>
      <c r="M1564">
        <v>3</v>
      </c>
      <c r="N1564" s="1">
        <v>0.92</v>
      </c>
      <c r="O1564">
        <v>0</v>
      </c>
      <c r="P1564" t="s">
        <v>18</v>
      </c>
      <c r="Q1564">
        <v>1</v>
      </c>
      <c r="R1564">
        <v>12.85</v>
      </c>
    </row>
    <row r="1565" spans="1:18" x14ac:dyDescent="0.25">
      <c r="A1565">
        <v>1564</v>
      </c>
      <c r="B1565" t="s">
        <v>22</v>
      </c>
      <c r="C1565" s="1">
        <v>0.71</v>
      </c>
      <c r="D1565" s="1">
        <v>0.78</v>
      </c>
      <c r="E1565" s="1">
        <v>0.66</v>
      </c>
      <c r="F1565">
        <v>5.64</v>
      </c>
      <c r="G1565">
        <v>93</v>
      </c>
      <c r="H1565">
        <v>87</v>
      </c>
      <c r="I1565">
        <v>43</v>
      </c>
      <c r="J1565">
        <v>2</v>
      </c>
      <c r="K1565">
        <v>2</v>
      </c>
      <c r="L1565">
        <v>24</v>
      </c>
      <c r="M1565">
        <v>4</v>
      </c>
      <c r="N1565" s="1">
        <v>0.78</v>
      </c>
      <c r="O1565">
        <v>1</v>
      </c>
      <c r="P1565" t="s">
        <v>18</v>
      </c>
      <c r="Q1565">
        <v>0</v>
      </c>
      <c r="R1565">
        <v>0</v>
      </c>
    </row>
    <row r="1566" spans="1:18" x14ac:dyDescent="0.25">
      <c r="A1566">
        <v>1565</v>
      </c>
      <c r="B1566" t="s">
        <v>23</v>
      </c>
      <c r="C1566" s="1">
        <v>0.81</v>
      </c>
      <c r="D1566" s="1">
        <v>0.67</v>
      </c>
      <c r="E1566" s="1">
        <v>0.84</v>
      </c>
      <c r="F1566">
        <v>8.16</v>
      </c>
      <c r="G1566">
        <v>97</v>
      </c>
      <c r="H1566">
        <v>67</v>
      </c>
      <c r="I1566">
        <v>58</v>
      </c>
      <c r="J1566">
        <v>0</v>
      </c>
      <c r="K1566">
        <v>4</v>
      </c>
      <c r="L1566">
        <v>12</v>
      </c>
      <c r="M1566">
        <v>2</v>
      </c>
      <c r="N1566" s="1">
        <v>0.86</v>
      </c>
      <c r="O1566">
        <v>2</v>
      </c>
      <c r="P1566" t="s">
        <v>19</v>
      </c>
      <c r="Q1566">
        <v>1</v>
      </c>
      <c r="R1566">
        <v>13.05</v>
      </c>
    </row>
    <row r="1567" spans="1:18" x14ac:dyDescent="0.25">
      <c r="A1567">
        <v>1566</v>
      </c>
      <c r="B1567" t="s">
        <v>23</v>
      </c>
      <c r="C1567" s="1">
        <v>0.87</v>
      </c>
      <c r="D1567" s="1">
        <v>0.87</v>
      </c>
      <c r="E1567" s="1">
        <v>0.85</v>
      </c>
      <c r="F1567">
        <v>5.74</v>
      </c>
      <c r="G1567">
        <v>56</v>
      </c>
      <c r="H1567">
        <v>43</v>
      </c>
      <c r="I1567">
        <v>55</v>
      </c>
      <c r="J1567">
        <v>1</v>
      </c>
      <c r="K1567">
        <v>2</v>
      </c>
      <c r="L1567">
        <v>15</v>
      </c>
      <c r="M1567">
        <v>4</v>
      </c>
      <c r="N1567" s="1">
        <v>0.83</v>
      </c>
      <c r="O1567">
        <v>4</v>
      </c>
      <c r="P1567" t="s">
        <v>18</v>
      </c>
      <c r="Q1567">
        <v>0</v>
      </c>
      <c r="R1567">
        <v>0</v>
      </c>
    </row>
    <row r="1568" spans="1:18" x14ac:dyDescent="0.25">
      <c r="A1568">
        <v>1567</v>
      </c>
      <c r="B1568" t="s">
        <v>23</v>
      </c>
      <c r="C1568" s="1">
        <v>0.56999999999999995</v>
      </c>
      <c r="D1568" s="1">
        <v>0.88</v>
      </c>
      <c r="E1568" s="1">
        <v>0.57999999999999996</v>
      </c>
      <c r="F1568">
        <v>8.15</v>
      </c>
      <c r="G1568">
        <v>85</v>
      </c>
      <c r="H1568">
        <v>58</v>
      </c>
      <c r="I1568">
        <v>97</v>
      </c>
      <c r="J1568">
        <v>0</v>
      </c>
      <c r="K1568">
        <v>1</v>
      </c>
      <c r="L1568">
        <v>20</v>
      </c>
      <c r="M1568">
        <v>3</v>
      </c>
      <c r="N1568" s="1">
        <v>0.87</v>
      </c>
      <c r="O1568">
        <v>4</v>
      </c>
      <c r="P1568" t="s">
        <v>19</v>
      </c>
      <c r="Q1568">
        <v>0</v>
      </c>
      <c r="R1568">
        <v>0</v>
      </c>
    </row>
    <row r="1569" spans="1:18" x14ac:dyDescent="0.25">
      <c r="A1569">
        <v>1568</v>
      </c>
      <c r="B1569" t="s">
        <v>22</v>
      </c>
      <c r="C1569" s="1">
        <v>0.56999999999999995</v>
      </c>
      <c r="D1569" s="1">
        <v>0.55000000000000004</v>
      </c>
      <c r="E1569" s="1">
        <v>0.85</v>
      </c>
      <c r="F1569">
        <v>8.4499999999999993</v>
      </c>
      <c r="G1569">
        <v>77</v>
      </c>
      <c r="H1569">
        <v>63</v>
      </c>
      <c r="I1569">
        <v>51</v>
      </c>
      <c r="J1569">
        <v>3</v>
      </c>
      <c r="K1569">
        <v>0</v>
      </c>
      <c r="L1569">
        <v>3</v>
      </c>
      <c r="M1569">
        <v>5</v>
      </c>
      <c r="N1569" s="1">
        <v>0.63</v>
      </c>
      <c r="O1569">
        <v>0</v>
      </c>
      <c r="P1569" t="s">
        <v>19</v>
      </c>
      <c r="Q1569">
        <v>0</v>
      </c>
      <c r="R1569">
        <v>0</v>
      </c>
    </row>
    <row r="1570" spans="1:18" x14ac:dyDescent="0.25">
      <c r="A1570">
        <v>1569</v>
      </c>
      <c r="B1570" t="s">
        <v>23</v>
      </c>
      <c r="C1570" s="1">
        <v>0.55000000000000004</v>
      </c>
      <c r="D1570" s="1">
        <v>0.89</v>
      </c>
      <c r="E1570" s="1">
        <v>0.81</v>
      </c>
      <c r="F1570">
        <v>6.35</v>
      </c>
      <c r="G1570">
        <v>81</v>
      </c>
      <c r="H1570">
        <v>96</v>
      </c>
      <c r="I1570">
        <v>72</v>
      </c>
      <c r="J1570">
        <v>2</v>
      </c>
      <c r="K1570">
        <v>1</v>
      </c>
      <c r="L1570">
        <v>6</v>
      </c>
      <c r="M1570">
        <v>0</v>
      </c>
      <c r="N1570" s="1">
        <v>0.71</v>
      </c>
      <c r="O1570">
        <v>2</v>
      </c>
      <c r="P1570" t="s">
        <v>18</v>
      </c>
      <c r="Q1570">
        <v>0</v>
      </c>
      <c r="R1570">
        <v>0</v>
      </c>
    </row>
    <row r="1571" spans="1:18" x14ac:dyDescent="0.25">
      <c r="A1571">
        <v>1570</v>
      </c>
      <c r="B1571" t="s">
        <v>22</v>
      </c>
      <c r="C1571" s="1">
        <v>0.63</v>
      </c>
      <c r="D1571" s="1">
        <v>0.61</v>
      </c>
      <c r="E1571" s="1">
        <v>0.79</v>
      </c>
      <c r="F1571">
        <v>9.02</v>
      </c>
      <c r="G1571">
        <v>87</v>
      </c>
      <c r="H1571">
        <v>79</v>
      </c>
      <c r="I1571">
        <v>94</v>
      </c>
      <c r="J1571">
        <v>2</v>
      </c>
      <c r="K1571">
        <v>5</v>
      </c>
      <c r="L1571">
        <v>2</v>
      </c>
      <c r="M1571">
        <v>1</v>
      </c>
      <c r="N1571" s="1">
        <v>0.82</v>
      </c>
      <c r="O1571">
        <v>5</v>
      </c>
      <c r="P1571" t="s">
        <v>19</v>
      </c>
      <c r="Q1571">
        <v>0</v>
      </c>
      <c r="R1571">
        <v>0</v>
      </c>
    </row>
    <row r="1572" spans="1:18" x14ac:dyDescent="0.25">
      <c r="A1572">
        <v>1571</v>
      </c>
      <c r="B1572" t="s">
        <v>22</v>
      </c>
      <c r="C1572" s="1">
        <v>0.81</v>
      </c>
      <c r="D1572" s="1">
        <v>0.63</v>
      </c>
      <c r="E1572" s="1">
        <v>0.59</v>
      </c>
      <c r="F1572">
        <v>9.42</v>
      </c>
      <c r="G1572">
        <v>89</v>
      </c>
      <c r="H1572">
        <v>45</v>
      </c>
      <c r="I1572">
        <v>60</v>
      </c>
      <c r="J1572">
        <v>0</v>
      </c>
      <c r="K1572">
        <v>4</v>
      </c>
      <c r="L1572">
        <v>19</v>
      </c>
      <c r="M1572">
        <v>0</v>
      </c>
      <c r="N1572" s="1">
        <v>0.79</v>
      </c>
      <c r="O1572">
        <v>1</v>
      </c>
      <c r="P1572" t="s">
        <v>19</v>
      </c>
      <c r="Q1572">
        <v>0</v>
      </c>
      <c r="R1572">
        <v>0</v>
      </c>
    </row>
    <row r="1573" spans="1:18" x14ac:dyDescent="0.25">
      <c r="A1573">
        <v>1572</v>
      </c>
      <c r="B1573" t="s">
        <v>22</v>
      </c>
      <c r="C1573" s="1">
        <v>0.84</v>
      </c>
      <c r="D1573" s="1">
        <v>0.93</v>
      </c>
      <c r="E1573" s="1">
        <v>0.6</v>
      </c>
      <c r="F1573">
        <v>9</v>
      </c>
      <c r="G1573">
        <v>66</v>
      </c>
      <c r="H1573">
        <v>55</v>
      </c>
      <c r="I1573">
        <v>75</v>
      </c>
      <c r="J1573">
        <v>1</v>
      </c>
      <c r="K1573">
        <v>4</v>
      </c>
      <c r="L1573">
        <v>14</v>
      </c>
      <c r="M1573">
        <v>0</v>
      </c>
      <c r="N1573" s="1">
        <v>0.99</v>
      </c>
      <c r="O1573">
        <v>3</v>
      </c>
      <c r="P1573" t="s">
        <v>19</v>
      </c>
      <c r="Q1573">
        <v>0</v>
      </c>
      <c r="R1573">
        <v>0</v>
      </c>
    </row>
    <row r="1574" spans="1:18" x14ac:dyDescent="0.25">
      <c r="A1574">
        <v>1573</v>
      </c>
      <c r="B1574" t="s">
        <v>22</v>
      </c>
      <c r="C1574" s="1">
        <v>0.59</v>
      </c>
      <c r="D1574" s="1">
        <v>0.59</v>
      </c>
      <c r="E1574" s="1">
        <v>0.59</v>
      </c>
      <c r="F1574">
        <v>6.81</v>
      </c>
      <c r="G1574">
        <v>59</v>
      </c>
      <c r="H1574">
        <v>71</v>
      </c>
      <c r="I1574">
        <v>48</v>
      </c>
      <c r="J1574">
        <v>3</v>
      </c>
      <c r="K1574">
        <v>3</v>
      </c>
      <c r="L1574">
        <v>24</v>
      </c>
      <c r="M1574">
        <v>3</v>
      </c>
      <c r="N1574" s="1">
        <v>0.87</v>
      </c>
      <c r="O1574">
        <v>0</v>
      </c>
      <c r="P1574" t="s">
        <v>19</v>
      </c>
      <c r="Q1574">
        <v>0</v>
      </c>
      <c r="R1574">
        <v>0</v>
      </c>
    </row>
    <row r="1575" spans="1:18" x14ac:dyDescent="0.25">
      <c r="A1575">
        <v>1574</v>
      </c>
      <c r="B1575" t="s">
        <v>22</v>
      </c>
      <c r="C1575" s="1">
        <v>0.52</v>
      </c>
      <c r="D1575" s="1">
        <v>0.69</v>
      </c>
      <c r="E1575" s="1">
        <v>0.81</v>
      </c>
      <c r="F1575">
        <v>8.02</v>
      </c>
      <c r="G1575">
        <v>45</v>
      </c>
      <c r="H1575">
        <v>69</v>
      </c>
      <c r="I1575">
        <v>78</v>
      </c>
      <c r="J1575">
        <v>2</v>
      </c>
      <c r="K1575">
        <v>0</v>
      </c>
      <c r="L1575">
        <v>20</v>
      </c>
      <c r="M1575">
        <v>0</v>
      </c>
      <c r="N1575" s="1">
        <v>0.6</v>
      </c>
      <c r="O1575">
        <v>3</v>
      </c>
      <c r="P1575" t="s">
        <v>19</v>
      </c>
      <c r="Q1575">
        <v>0</v>
      </c>
      <c r="R1575">
        <v>0</v>
      </c>
    </row>
    <row r="1576" spans="1:18" x14ac:dyDescent="0.25">
      <c r="A1576">
        <v>1575</v>
      </c>
      <c r="B1576" t="s">
        <v>22</v>
      </c>
      <c r="C1576" s="1">
        <v>0.61</v>
      </c>
      <c r="D1576" s="1">
        <v>0.64</v>
      </c>
      <c r="E1576" s="1">
        <v>0.62</v>
      </c>
      <c r="F1576">
        <v>9.43</v>
      </c>
      <c r="G1576">
        <v>90</v>
      </c>
      <c r="H1576">
        <v>74</v>
      </c>
      <c r="I1576">
        <v>81</v>
      </c>
      <c r="J1576">
        <v>3</v>
      </c>
      <c r="K1576">
        <v>4</v>
      </c>
      <c r="L1576">
        <v>13</v>
      </c>
      <c r="M1576">
        <v>0</v>
      </c>
      <c r="N1576" s="1">
        <v>0.7</v>
      </c>
      <c r="O1576">
        <v>4</v>
      </c>
      <c r="P1576" t="s">
        <v>19</v>
      </c>
      <c r="Q1576">
        <v>0</v>
      </c>
      <c r="R1576">
        <v>0</v>
      </c>
    </row>
    <row r="1577" spans="1:18" x14ac:dyDescent="0.25">
      <c r="A1577">
        <v>1576</v>
      </c>
      <c r="B1577" t="s">
        <v>23</v>
      </c>
      <c r="C1577" s="1">
        <v>0.8</v>
      </c>
      <c r="D1577" s="1">
        <v>0.8</v>
      </c>
      <c r="E1577" s="1">
        <v>0.63</v>
      </c>
      <c r="F1577">
        <v>6.88</v>
      </c>
      <c r="G1577">
        <v>74</v>
      </c>
      <c r="H1577">
        <v>47</v>
      </c>
      <c r="I1577">
        <v>84</v>
      </c>
      <c r="J1577">
        <v>3</v>
      </c>
      <c r="K1577">
        <v>0</v>
      </c>
      <c r="L1577">
        <v>6</v>
      </c>
      <c r="M1577">
        <v>4</v>
      </c>
      <c r="N1577" s="1">
        <v>0.9</v>
      </c>
      <c r="O1577">
        <v>3</v>
      </c>
      <c r="P1577" t="s">
        <v>19</v>
      </c>
      <c r="Q1577">
        <v>0</v>
      </c>
      <c r="R1577">
        <v>0</v>
      </c>
    </row>
    <row r="1578" spans="1:18" x14ac:dyDescent="0.25">
      <c r="A1578">
        <v>1577</v>
      </c>
      <c r="B1578" t="s">
        <v>23</v>
      </c>
      <c r="C1578" s="1">
        <v>0.78</v>
      </c>
      <c r="D1578" s="1">
        <v>0.56000000000000005</v>
      </c>
      <c r="E1578" s="1">
        <v>0.69</v>
      </c>
      <c r="F1578">
        <v>9.0299999999999994</v>
      </c>
      <c r="G1578">
        <v>51</v>
      </c>
      <c r="H1578">
        <v>44</v>
      </c>
      <c r="I1578">
        <v>47</v>
      </c>
      <c r="J1578">
        <v>3</v>
      </c>
      <c r="K1578">
        <v>4</v>
      </c>
      <c r="L1578">
        <v>17</v>
      </c>
      <c r="M1578">
        <v>4</v>
      </c>
      <c r="N1578" s="1">
        <v>0.97</v>
      </c>
      <c r="O1578">
        <v>1</v>
      </c>
      <c r="P1578" t="s">
        <v>18</v>
      </c>
      <c r="Q1578">
        <v>0</v>
      </c>
      <c r="R1578">
        <v>0</v>
      </c>
    </row>
    <row r="1579" spans="1:18" x14ac:dyDescent="0.25">
      <c r="A1579">
        <v>1578</v>
      </c>
      <c r="B1579" t="s">
        <v>22</v>
      </c>
      <c r="C1579" s="1">
        <v>0.54</v>
      </c>
      <c r="D1579" s="1">
        <v>0.9</v>
      </c>
      <c r="E1579" s="1">
        <v>0.61</v>
      </c>
      <c r="F1579">
        <v>5.54</v>
      </c>
      <c r="G1579">
        <v>87</v>
      </c>
      <c r="H1579">
        <v>76</v>
      </c>
      <c r="I1579">
        <v>59</v>
      </c>
      <c r="J1579">
        <v>4</v>
      </c>
      <c r="K1579">
        <v>0</v>
      </c>
      <c r="L1579">
        <v>24</v>
      </c>
      <c r="M1579">
        <v>5</v>
      </c>
      <c r="N1579" s="1">
        <v>0.68</v>
      </c>
      <c r="O1579">
        <v>5</v>
      </c>
      <c r="P1579" t="s">
        <v>19</v>
      </c>
      <c r="Q1579">
        <v>0</v>
      </c>
      <c r="R1579">
        <v>0</v>
      </c>
    </row>
    <row r="1580" spans="1:18" x14ac:dyDescent="0.25">
      <c r="A1580">
        <v>1579</v>
      </c>
      <c r="B1580" t="s">
        <v>22</v>
      </c>
      <c r="C1580" s="1">
        <v>0.74</v>
      </c>
      <c r="D1580" s="1">
        <v>0.59</v>
      </c>
      <c r="E1580" s="1">
        <v>0.86</v>
      </c>
      <c r="F1580">
        <v>5.52</v>
      </c>
      <c r="G1580">
        <v>42</v>
      </c>
      <c r="H1580">
        <v>51</v>
      </c>
      <c r="I1580">
        <v>49</v>
      </c>
      <c r="J1580">
        <v>3</v>
      </c>
      <c r="K1580">
        <v>5</v>
      </c>
      <c r="L1580">
        <v>4</v>
      </c>
      <c r="M1580">
        <v>3</v>
      </c>
      <c r="N1580" s="1">
        <v>0.65</v>
      </c>
      <c r="O1580">
        <v>1</v>
      </c>
      <c r="P1580" t="s">
        <v>18</v>
      </c>
      <c r="Q1580">
        <v>0</v>
      </c>
      <c r="R1580">
        <v>0</v>
      </c>
    </row>
    <row r="1581" spans="1:18" x14ac:dyDescent="0.25">
      <c r="A1581">
        <v>1580</v>
      </c>
      <c r="B1581" t="s">
        <v>23</v>
      </c>
      <c r="C1581" s="1">
        <v>0.9</v>
      </c>
      <c r="D1581" s="1">
        <v>0.59</v>
      </c>
      <c r="E1581" s="1">
        <v>0.62</v>
      </c>
      <c r="F1581">
        <v>8.77</v>
      </c>
      <c r="G1581">
        <v>87</v>
      </c>
      <c r="H1581">
        <v>64</v>
      </c>
      <c r="I1581">
        <v>71</v>
      </c>
      <c r="J1581">
        <v>3</v>
      </c>
      <c r="K1581">
        <v>1</v>
      </c>
      <c r="L1581">
        <v>20</v>
      </c>
      <c r="M1581">
        <v>1</v>
      </c>
      <c r="N1581" s="1">
        <v>0.65</v>
      </c>
      <c r="O1581">
        <v>5</v>
      </c>
      <c r="P1581" t="s">
        <v>18</v>
      </c>
      <c r="Q1581">
        <v>0</v>
      </c>
      <c r="R1581">
        <v>0</v>
      </c>
    </row>
    <row r="1582" spans="1:18" x14ac:dyDescent="0.25">
      <c r="A1582">
        <v>1581</v>
      </c>
      <c r="B1582" t="s">
        <v>22</v>
      </c>
      <c r="C1582" s="1">
        <v>0.8</v>
      </c>
      <c r="D1582" s="1">
        <v>0.88</v>
      </c>
      <c r="E1582" s="1">
        <v>0.69</v>
      </c>
      <c r="F1582">
        <v>8.77</v>
      </c>
      <c r="G1582">
        <v>43</v>
      </c>
      <c r="H1582">
        <v>72</v>
      </c>
      <c r="I1582">
        <v>67</v>
      </c>
      <c r="J1582">
        <v>1</v>
      </c>
      <c r="K1582">
        <v>0</v>
      </c>
      <c r="L1582">
        <v>19</v>
      </c>
      <c r="M1582">
        <v>4</v>
      </c>
      <c r="N1582" s="1">
        <v>0.62</v>
      </c>
      <c r="O1582">
        <v>3</v>
      </c>
      <c r="P1582" t="s">
        <v>18</v>
      </c>
      <c r="Q1582">
        <v>0</v>
      </c>
      <c r="R1582">
        <v>0</v>
      </c>
    </row>
    <row r="1583" spans="1:18" x14ac:dyDescent="0.25">
      <c r="A1583">
        <v>1582</v>
      </c>
      <c r="B1583" t="s">
        <v>22</v>
      </c>
      <c r="C1583" s="1">
        <v>0.7</v>
      </c>
      <c r="D1583" s="1">
        <v>0.77</v>
      </c>
      <c r="E1583" s="1">
        <v>0.73</v>
      </c>
      <c r="F1583">
        <v>8.89</v>
      </c>
      <c r="G1583">
        <v>96</v>
      </c>
      <c r="H1583">
        <v>78</v>
      </c>
      <c r="I1583">
        <v>49</v>
      </c>
      <c r="J1583">
        <v>1</v>
      </c>
      <c r="K1583">
        <v>2</v>
      </c>
      <c r="L1583">
        <v>7</v>
      </c>
      <c r="M1583">
        <v>5</v>
      </c>
      <c r="N1583" s="1">
        <v>0.91</v>
      </c>
      <c r="O1583">
        <v>3</v>
      </c>
      <c r="P1583" t="s">
        <v>19</v>
      </c>
      <c r="Q1583">
        <v>0</v>
      </c>
      <c r="R1583">
        <v>0</v>
      </c>
    </row>
    <row r="1584" spans="1:18" x14ac:dyDescent="0.25">
      <c r="A1584">
        <v>1583</v>
      </c>
      <c r="B1584" t="s">
        <v>23</v>
      </c>
      <c r="C1584" s="1">
        <v>0.69</v>
      </c>
      <c r="D1584" s="1">
        <v>0.79</v>
      </c>
      <c r="E1584" s="1">
        <v>0.6</v>
      </c>
      <c r="F1584">
        <v>9.5</v>
      </c>
      <c r="G1584">
        <v>91</v>
      </c>
      <c r="H1584">
        <v>63</v>
      </c>
      <c r="I1584">
        <v>47</v>
      </c>
      <c r="J1584">
        <v>4</v>
      </c>
      <c r="K1584">
        <v>5</v>
      </c>
      <c r="L1584">
        <v>19</v>
      </c>
      <c r="M1584">
        <v>0</v>
      </c>
      <c r="N1584" s="1">
        <v>0.94</v>
      </c>
      <c r="O1584">
        <v>0</v>
      </c>
      <c r="P1584" t="s">
        <v>18</v>
      </c>
      <c r="Q1584">
        <v>0</v>
      </c>
      <c r="R1584">
        <v>0</v>
      </c>
    </row>
    <row r="1585" spans="1:18" x14ac:dyDescent="0.25">
      <c r="A1585">
        <v>1584</v>
      </c>
      <c r="B1585" t="s">
        <v>22</v>
      </c>
      <c r="C1585" s="1">
        <v>0.88</v>
      </c>
      <c r="D1585" s="1">
        <v>0.86</v>
      </c>
      <c r="E1585" s="1">
        <v>0.73</v>
      </c>
      <c r="F1585">
        <v>6.01</v>
      </c>
      <c r="G1585">
        <v>84</v>
      </c>
      <c r="H1585">
        <v>50</v>
      </c>
      <c r="I1585">
        <v>91</v>
      </c>
      <c r="J1585">
        <v>4</v>
      </c>
      <c r="K1585">
        <v>1</v>
      </c>
      <c r="L1585">
        <v>17</v>
      </c>
      <c r="M1585">
        <v>5</v>
      </c>
      <c r="N1585" s="1">
        <v>0.75</v>
      </c>
      <c r="O1585">
        <v>5</v>
      </c>
      <c r="P1585" t="s">
        <v>19</v>
      </c>
      <c r="Q1585">
        <v>0</v>
      </c>
      <c r="R1585">
        <v>0</v>
      </c>
    </row>
    <row r="1586" spans="1:18" x14ac:dyDescent="0.25">
      <c r="A1586">
        <v>1585</v>
      </c>
      <c r="B1586" t="s">
        <v>22</v>
      </c>
      <c r="C1586" s="1">
        <v>0.71</v>
      </c>
      <c r="D1586" s="1">
        <v>0.52</v>
      </c>
      <c r="E1586" s="1">
        <v>0.82</v>
      </c>
      <c r="F1586">
        <v>6.5</v>
      </c>
      <c r="G1586">
        <v>43</v>
      </c>
      <c r="H1586">
        <v>81</v>
      </c>
      <c r="I1586">
        <v>86</v>
      </c>
      <c r="J1586">
        <v>3</v>
      </c>
      <c r="K1586">
        <v>4</v>
      </c>
      <c r="L1586">
        <v>20</v>
      </c>
      <c r="M1586">
        <v>5</v>
      </c>
      <c r="N1586" s="1">
        <v>0.61</v>
      </c>
      <c r="O1586">
        <v>1</v>
      </c>
      <c r="P1586" t="s">
        <v>18</v>
      </c>
      <c r="Q1586">
        <v>0</v>
      </c>
      <c r="R1586">
        <v>0</v>
      </c>
    </row>
    <row r="1587" spans="1:18" x14ac:dyDescent="0.25">
      <c r="A1587">
        <v>1586</v>
      </c>
      <c r="B1587" t="s">
        <v>22</v>
      </c>
      <c r="C1587" s="1">
        <v>0.53</v>
      </c>
      <c r="D1587" s="1">
        <v>0.92</v>
      </c>
      <c r="E1587" s="1">
        <v>0.71</v>
      </c>
      <c r="F1587">
        <v>9.39</v>
      </c>
      <c r="G1587">
        <v>43</v>
      </c>
      <c r="H1587">
        <v>74</v>
      </c>
      <c r="I1587">
        <v>72</v>
      </c>
      <c r="J1587">
        <v>2</v>
      </c>
      <c r="K1587">
        <v>4</v>
      </c>
      <c r="L1587">
        <v>18</v>
      </c>
      <c r="M1587">
        <v>2</v>
      </c>
      <c r="N1587" s="1">
        <v>0.95</v>
      </c>
      <c r="O1587">
        <v>3</v>
      </c>
      <c r="P1587" t="s">
        <v>18</v>
      </c>
      <c r="Q1587">
        <v>0</v>
      </c>
      <c r="R1587">
        <v>0</v>
      </c>
    </row>
    <row r="1588" spans="1:18" x14ac:dyDescent="0.25">
      <c r="A1588">
        <v>1587</v>
      </c>
      <c r="B1588" t="s">
        <v>23</v>
      </c>
      <c r="C1588" s="1">
        <v>0.62</v>
      </c>
      <c r="D1588" s="1">
        <v>0.64</v>
      </c>
      <c r="E1588" s="1">
        <v>0.73</v>
      </c>
      <c r="F1588">
        <v>6.26</v>
      </c>
      <c r="G1588">
        <v>78</v>
      </c>
      <c r="H1588">
        <v>79</v>
      </c>
      <c r="I1588">
        <v>98</v>
      </c>
      <c r="J1588">
        <v>2</v>
      </c>
      <c r="K1588">
        <v>3</v>
      </c>
      <c r="L1588">
        <v>19</v>
      </c>
      <c r="M1588">
        <v>4</v>
      </c>
      <c r="N1588" s="1">
        <v>0.66</v>
      </c>
      <c r="O1588">
        <v>2</v>
      </c>
      <c r="P1588" t="s">
        <v>19</v>
      </c>
      <c r="Q1588">
        <v>0</v>
      </c>
      <c r="R1588">
        <v>0</v>
      </c>
    </row>
    <row r="1589" spans="1:18" x14ac:dyDescent="0.25">
      <c r="A1589">
        <v>1588</v>
      </c>
      <c r="B1589" t="s">
        <v>23</v>
      </c>
      <c r="C1589" s="1">
        <v>0.94</v>
      </c>
      <c r="D1589" s="1">
        <v>0.7</v>
      </c>
      <c r="E1589" s="1">
        <v>0.85</v>
      </c>
      <c r="F1589">
        <v>8.43</v>
      </c>
      <c r="G1589">
        <v>60</v>
      </c>
      <c r="H1589">
        <v>40</v>
      </c>
      <c r="I1589">
        <v>86</v>
      </c>
      <c r="J1589">
        <v>0</v>
      </c>
      <c r="K1589">
        <v>5</v>
      </c>
      <c r="L1589">
        <v>2</v>
      </c>
      <c r="M1589">
        <v>5</v>
      </c>
      <c r="N1589" s="1">
        <v>0.94</v>
      </c>
      <c r="O1589">
        <v>0</v>
      </c>
      <c r="P1589" t="s">
        <v>18</v>
      </c>
      <c r="Q1589">
        <v>0</v>
      </c>
      <c r="R1589">
        <v>0</v>
      </c>
    </row>
    <row r="1590" spans="1:18" x14ac:dyDescent="0.25">
      <c r="A1590">
        <v>1589</v>
      </c>
      <c r="B1590" t="s">
        <v>23</v>
      </c>
      <c r="C1590" s="1">
        <v>0.91</v>
      </c>
      <c r="D1590" s="1">
        <v>0.86</v>
      </c>
      <c r="E1590" s="1">
        <v>0.65</v>
      </c>
      <c r="F1590">
        <v>7.78</v>
      </c>
      <c r="G1590">
        <v>83</v>
      </c>
      <c r="H1590">
        <v>47</v>
      </c>
      <c r="I1590">
        <v>95</v>
      </c>
      <c r="J1590">
        <v>2</v>
      </c>
      <c r="K1590">
        <v>2</v>
      </c>
      <c r="L1590">
        <v>22</v>
      </c>
      <c r="M1590">
        <v>5</v>
      </c>
      <c r="N1590" s="1">
        <v>0.89</v>
      </c>
      <c r="O1590">
        <v>0</v>
      </c>
      <c r="P1590" t="s">
        <v>18</v>
      </c>
      <c r="Q1590">
        <v>0</v>
      </c>
      <c r="R1590">
        <v>0</v>
      </c>
    </row>
    <row r="1591" spans="1:18" x14ac:dyDescent="0.25">
      <c r="A1591">
        <v>1590</v>
      </c>
      <c r="B1591" t="s">
        <v>22</v>
      </c>
      <c r="C1591" s="1">
        <v>0.69</v>
      </c>
      <c r="D1591" s="1">
        <v>0.61</v>
      </c>
      <c r="E1591" s="1">
        <v>0.69</v>
      </c>
      <c r="F1591">
        <v>5.86</v>
      </c>
      <c r="G1591">
        <v>41</v>
      </c>
      <c r="H1591">
        <v>62</v>
      </c>
      <c r="I1591">
        <v>88</v>
      </c>
      <c r="J1591">
        <v>2</v>
      </c>
      <c r="K1591">
        <v>5</v>
      </c>
      <c r="L1591">
        <v>5</v>
      </c>
      <c r="M1591">
        <v>2</v>
      </c>
      <c r="N1591" s="1">
        <v>0.88</v>
      </c>
      <c r="O1591">
        <v>0</v>
      </c>
      <c r="P1591" t="s">
        <v>19</v>
      </c>
      <c r="Q1591">
        <v>0</v>
      </c>
      <c r="R1591">
        <v>0</v>
      </c>
    </row>
    <row r="1592" spans="1:18" x14ac:dyDescent="0.25">
      <c r="A1592">
        <v>1591</v>
      </c>
      <c r="B1592" t="s">
        <v>22</v>
      </c>
      <c r="C1592" s="1">
        <v>0.62</v>
      </c>
      <c r="D1592" s="1">
        <v>0.53</v>
      </c>
      <c r="E1592" s="1">
        <v>0.64</v>
      </c>
      <c r="F1592">
        <v>6.73</v>
      </c>
      <c r="G1592">
        <v>55</v>
      </c>
      <c r="H1592">
        <v>59</v>
      </c>
      <c r="I1592">
        <v>52</v>
      </c>
      <c r="J1592">
        <v>1</v>
      </c>
      <c r="K1592">
        <v>3</v>
      </c>
      <c r="L1592">
        <v>17</v>
      </c>
      <c r="M1592">
        <v>1</v>
      </c>
      <c r="N1592" s="1">
        <v>0.6</v>
      </c>
      <c r="O1592">
        <v>0</v>
      </c>
      <c r="P1592" t="s">
        <v>19</v>
      </c>
      <c r="Q1592">
        <v>0</v>
      </c>
      <c r="R1592">
        <v>0</v>
      </c>
    </row>
    <row r="1593" spans="1:18" x14ac:dyDescent="0.25">
      <c r="A1593">
        <v>1592</v>
      </c>
      <c r="B1593" t="s">
        <v>23</v>
      </c>
      <c r="C1593" s="1">
        <v>0.66</v>
      </c>
      <c r="D1593" s="1">
        <v>0.57999999999999996</v>
      </c>
      <c r="E1593" s="1">
        <v>0.77</v>
      </c>
      <c r="F1593">
        <v>7.74</v>
      </c>
      <c r="G1593">
        <v>46</v>
      </c>
      <c r="H1593">
        <v>71</v>
      </c>
      <c r="I1593">
        <v>83</v>
      </c>
      <c r="J1593">
        <v>0</v>
      </c>
      <c r="K1593">
        <v>5</v>
      </c>
      <c r="L1593">
        <v>14</v>
      </c>
      <c r="M1593">
        <v>0</v>
      </c>
      <c r="N1593" s="1">
        <v>0.6</v>
      </c>
      <c r="O1593">
        <v>5</v>
      </c>
      <c r="P1593" t="s">
        <v>19</v>
      </c>
      <c r="Q1593">
        <v>0</v>
      </c>
      <c r="R1593">
        <v>0</v>
      </c>
    </row>
    <row r="1594" spans="1:18" x14ac:dyDescent="0.25">
      <c r="A1594">
        <v>1593</v>
      </c>
      <c r="B1594" t="s">
        <v>22</v>
      </c>
      <c r="C1594" s="1">
        <v>0.85</v>
      </c>
      <c r="D1594" s="1">
        <v>0.88</v>
      </c>
      <c r="E1594" s="1">
        <v>0.56999999999999995</v>
      </c>
      <c r="F1594">
        <v>9.17</v>
      </c>
      <c r="G1594">
        <v>58</v>
      </c>
      <c r="H1594">
        <v>50</v>
      </c>
      <c r="I1594">
        <v>74</v>
      </c>
      <c r="J1594">
        <v>0</v>
      </c>
      <c r="K1594">
        <v>1</v>
      </c>
      <c r="L1594">
        <v>13</v>
      </c>
      <c r="M1594">
        <v>4</v>
      </c>
      <c r="N1594" s="1">
        <v>0.66</v>
      </c>
      <c r="O1594">
        <v>5</v>
      </c>
      <c r="P1594" t="s">
        <v>19</v>
      </c>
      <c r="Q1594">
        <v>0</v>
      </c>
      <c r="R1594">
        <v>0</v>
      </c>
    </row>
    <row r="1595" spans="1:18" x14ac:dyDescent="0.25">
      <c r="A1595">
        <v>1594</v>
      </c>
      <c r="B1595" t="s">
        <v>22</v>
      </c>
      <c r="C1595" s="1">
        <v>0.82</v>
      </c>
      <c r="D1595" s="1">
        <v>0.91</v>
      </c>
      <c r="E1595" s="1">
        <v>0.56999999999999995</v>
      </c>
      <c r="F1595">
        <v>8.5399999999999991</v>
      </c>
      <c r="G1595">
        <v>82</v>
      </c>
      <c r="H1595">
        <v>46</v>
      </c>
      <c r="I1595">
        <v>94</v>
      </c>
      <c r="J1595">
        <v>1</v>
      </c>
      <c r="K1595">
        <v>3</v>
      </c>
      <c r="L1595">
        <v>23</v>
      </c>
      <c r="M1595">
        <v>1</v>
      </c>
      <c r="N1595" s="1">
        <v>0.62</v>
      </c>
      <c r="O1595">
        <v>3</v>
      </c>
      <c r="P1595" t="s">
        <v>18</v>
      </c>
      <c r="Q1595">
        <v>0</v>
      </c>
      <c r="R1595">
        <v>0</v>
      </c>
    </row>
    <row r="1596" spans="1:18" x14ac:dyDescent="0.25">
      <c r="A1596">
        <v>1595</v>
      </c>
      <c r="B1596" t="s">
        <v>22</v>
      </c>
      <c r="C1596" s="1">
        <v>0.5</v>
      </c>
      <c r="D1596" s="1">
        <v>0.77</v>
      </c>
      <c r="E1596" s="1">
        <v>0.72</v>
      </c>
      <c r="F1596">
        <v>8.17</v>
      </c>
      <c r="G1596">
        <v>72</v>
      </c>
      <c r="H1596">
        <v>97</v>
      </c>
      <c r="I1596">
        <v>90</v>
      </c>
      <c r="J1596">
        <v>2</v>
      </c>
      <c r="K1596">
        <v>1</v>
      </c>
      <c r="L1596">
        <v>20</v>
      </c>
      <c r="M1596">
        <v>3</v>
      </c>
      <c r="N1596" s="1">
        <v>0.95</v>
      </c>
      <c r="O1596">
        <v>4</v>
      </c>
      <c r="P1596" t="s">
        <v>19</v>
      </c>
      <c r="Q1596">
        <v>0</v>
      </c>
      <c r="R1596">
        <v>0</v>
      </c>
    </row>
    <row r="1597" spans="1:18" x14ac:dyDescent="0.25">
      <c r="A1597">
        <v>1596</v>
      </c>
      <c r="B1597" t="s">
        <v>22</v>
      </c>
      <c r="C1597" s="1">
        <v>0.64</v>
      </c>
      <c r="D1597" s="1">
        <v>0.72</v>
      </c>
      <c r="E1597" s="1">
        <v>0.79</v>
      </c>
      <c r="F1597">
        <v>7.63</v>
      </c>
      <c r="G1597">
        <v>48</v>
      </c>
      <c r="H1597">
        <v>69</v>
      </c>
      <c r="I1597">
        <v>68</v>
      </c>
      <c r="J1597">
        <v>2</v>
      </c>
      <c r="K1597">
        <v>3</v>
      </c>
      <c r="L1597">
        <v>21</v>
      </c>
      <c r="M1597">
        <v>1</v>
      </c>
      <c r="N1597" s="1">
        <v>0.98</v>
      </c>
      <c r="O1597">
        <v>2</v>
      </c>
      <c r="P1597" t="s">
        <v>19</v>
      </c>
      <c r="Q1597">
        <v>1</v>
      </c>
      <c r="R1597">
        <v>11.41</v>
      </c>
    </row>
    <row r="1598" spans="1:18" x14ac:dyDescent="0.25">
      <c r="A1598">
        <v>1597</v>
      </c>
      <c r="B1598" t="s">
        <v>22</v>
      </c>
      <c r="C1598" s="1">
        <v>0.62</v>
      </c>
      <c r="D1598" s="1">
        <v>0.94</v>
      </c>
      <c r="E1598" s="1">
        <v>0.74</v>
      </c>
      <c r="F1598">
        <v>6.78</v>
      </c>
      <c r="G1598">
        <v>76</v>
      </c>
      <c r="H1598">
        <v>98</v>
      </c>
      <c r="I1598">
        <v>95</v>
      </c>
      <c r="J1598">
        <v>0</v>
      </c>
      <c r="K1598">
        <v>0</v>
      </c>
      <c r="L1598">
        <v>7</v>
      </c>
      <c r="M1598">
        <v>3</v>
      </c>
      <c r="N1598" s="1">
        <v>0.9</v>
      </c>
      <c r="O1598">
        <v>4</v>
      </c>
      <c r="P1598" t="s">
        <v>18</v>
      </c>
      <c r="Q1598">
        <v>0</v>
      </c>
      <c r="R1598">
        <v>0</v>
      </c>
    </row>
    <row r="1599" spans="1:18" x14ac:dyDescent="0.25">
      <c r="A1599">
        <v>1598</v>
      </c>
      <c r="B1599" t="s">
        <v>23</v>
      </c>
      <c r="C1599" s="1">
        <v>0.66</v>
      </c>
      <c r="D1599" s="1">
        <v>0.89</v>
      </c>
      <c r="E1599" s="1">
        <v>0.83</v>
      </c>
      <c r="F1599">
        <v>6.01</v>
      </c>
      <c r="G1599">
        <v>97</v>
      </c>
      <c r="H1599">
        <v>87</v>
      </c>
      <c r="I1599">
        <v>44</v>
      </c>
      <c r="J1599">
        <v>2</v>
      </c>
      <c r="K1599">
        <v>1</v>
      </c>
      <c r="L1599">
        <v>10</v>
      </c>
      <c r="M1599">
        <v>3</v>
      </c>
      <c r="N1599" s="1">
        <v>0.84</v>
      </c>
      <c r="O1599">
        <v>4</v>
      </c>
      <c r="P1599" t="s">
        <v>18</v>
      </c>
      <c r="Q1599">
        <v>0</v>
      </c>
      <c r="R1599">
        <v>0</v>
      </c>
    </row>
    <row r="1600" spans="1:18" x14ac:dyDescent="0.25">
      <c r="A1600">
        <v>1599</v>
      </c>
      <c r="B1600" t="s">
        <v>22</v>
      </c>
      <c r="C1600" s="1">
        <v>0.73</v>
      </c>
      <c r="D1600" s="1">
        <v>0.93</v>
      </c>
      <c r="E1600" s="1">
        <v>0.76</v>
      </c>
      <c r="F1600">
        <v>7.26</v>
      </c>
      <c r="G1600">
        <v>56</v>
      </c>
      <c r="H1600">
        <v>78</v>
      </c>
      <c r="I1600">
        <v>42</v>
      </c>
      <c r="J1600">
        <v>0</v>
      </c>
      <c r="K1600">
        <v>1</v>
      </c>
      <c r="L1600">
        <v>10</v>
      </c>
      <c r="M1600">
        <v>4</v>
      </c>
      <c r="N1600" s="1">
        <v>0.83</v>
      </c>
      <c r="O1600">
        <v>3</v>
      </c>
      <c r="P1600" t="s">
        <v>18</v>
      </c>
      <c r="Q1600">
        <v>0</v>
      </c>
      <c r="R1600">
        <v>0</v>
      </c>
    </row>
    <row r="1601" spans="1:18" x14ac:dyDescent="0.25">
      <c r="A1601">
        <v>1600</v>
      </c>
      <c r="B1601" t="s">
        <v>23</v>
      </c>
      <c r="C1601" s="1">
        <v>0.56999999999999995</v>
      </c>
      <c r="D1601" s="1">
        <v>0.71</v>
      </c>
      <c r="E1601" s="1">
        <v>0.69</v>
      </c>
      <c r="F1601">
        <v>5.62</v>
      </c>
      <c r="G1601">
        <v>66</v>
      </c>
      <c r="H1601">
        <v>52</v>
      </c>
      <c r="I1601">
        <v>92</v>
      </c>
      <c r="J1601">
        <v>2</v>
      </c>
      <c r="K1601">
        <v>0</v>
      </c>
      <c r="L1601">
        <v>11</v>
      </c>
      <c r="M1601">
        <v>2</v>
      </c>
      <c r="N1601" s="1">
        <v>0.6</v>
      </c>
      <c r="O1601">
        <v>0</v>
      </c>
      <c r="P1601" t="s">
        <v>19</v>
      </c>
      <c r="Q1601">
        <v>0</v>
      </c>
      <c r="R1601">
        <v>0</v>
      </c>
    </row>
    <row r="1602" spans="1:18" x14ac:dyDescent="0.25">
      <c r="A1602">
        <v>1601</v>
      </c>
      <c r="B1602" t="s">
        <v>22</v>
      </c>
      <c r="C1602" s="1">
        <v>0.76</v>
      </c>
      <c r="D1602" s="1">
        <v>0.73</v>
      </c>
      <c r="E1602" s="1">
        <v>0.64</v>
      </c>
      <c r="F1602">
        <v>6.41</v>
      </c>
      <c r="G1602">
        <v>72</v>
      </c>
      <c r="H1602">
        <v>81</v>
      </c>
      <c r="I1602">
        <v>76</v>
      </c>
      <c r="J1602">
        <v>3</v>
      </c>
      <c r="K1602">
        <v>0</v>
      </c>
      <c r="L1602">
        <v>15</v>
      </c>
      <c r="M1602">
        <v>3</v>
      </c>
      <c r="N1602" s="1">
        <v>0.97</v>
      </c>
      <c r="O1602">
        <v>0</v>
      </c>
      <c r="P1602" t="s">
        <v>19</v>
      </c>
      <c r="Q1602">
        <v>0</v>
      </c>
      <c r="R1602">
        <v>0</v>
      </c>
    </row>
    <row r="1603" spans="1:18" x14ac:dyDescent="0.25">
      <c r="A1603">
        <v>1602</v>
      </c>
      <c r="B1603" t="s">
        <v>23</v>
      </c>
      <c r="C1603" s="1">
        <v>0.94</v>
      </c>
      <c r="D1603" s="1">
        <v>0.75</v>
      </c>
      <c r="E1603" s="1">
        <v>0.75</v>
      </c>
      <c r="F1603">
        <v>7.36</v>
      </c>
      <c r="G1603">
        <v>88</v>
      </c>
      <c r="H1603">
        <v>99</v>
      </c>
      <c r="I1603">
        <v>95</v>
      </c>
      <c r="J1603">
        <v>1</v>
      </c>
      <c r="K1603">
        <v>2</v>
      </c>
      <c r="L1603">
        <v>6</v>
      </c>
      <c r="M1603">
        <v>0</v>
      </c>
      <c r="N1603" s="1">
        <v>0.9</v>
      </c>
      <c r="O1603">
        <v>3</v>
      </c>
      <c r="P1603" t="s">
        <v>18</v>
      </c>
      <c r="Q1603">
        <v>0</v>
      </c>
      <c r="R1603">
        <v>0</v>
      </c>
    </row>
    <row r="1604" spans="1:18" x14ac:dyDescent="0.25">
      <c r="A1604">
        <v>1603</v>
      </c>
      <c r="B1604" t="s">
        <v>22</v>
      </c>
      <c r="C1604" s="1">
        <v>0.72</v>
      </c>
      <c r="D1604" s="1">
        <v>0.79</v>
      </c>
      <c r="E1604" s="1">
        <v>0.83</v>
      </c>
      <c r="F1604">
        <v>7.3</v>
      </c>
      <c r="G1604">
        <v>51</v>
      </c>
      <c r="H1604">
        <v>88</v>
      </c>
      <c r="I1604">
        <v>99</v>
      </c>
      <c r="J1604">
        <v>4</v>
      </c>
      <c r="K1604">
        <v>0</v>
      </c>
      <c r="L1604">
        <v>2</v>
      </c>
      <c r="M1604">
        <v>4</v>
      </c>
      <c r="N1604" s="1">
        <v>0.96</v>
      </c>
      <c r="O1604">
        <v>3</v>
      </c>
      <c r="P1604" t="s">
        <v>18</v>
      </c>
      <c r="Q1604">
        <v>0</v>
      </c>
      <c r="R1604">
        <v>0</v>
      </c>
    </row>
    <row r="1605" spans="1:18" x14ac:dyDescent="0.25">
      <c r="A1605">
        <v>1604</v>
      </c>
      <c r="B1605" t="s">
        <v>23</v>
      </c>
      <c r="C1605" s="1">
        <v>0.95</v>
      </c>
      <c r="D1605" s="1">
        <v>0.82</v>
      </c>
      <c r="E1605" s="1">
        <v>0.86</v>
      </c>
      <c r="F1605">
        <v>5.69</v>
      </c>
      <c r="G1605">
        <v>96</v>
      </c>
      <c r="H1605">
        <v>42</v>
      </c>
      <c r="I1605">
        <v>80</v>
      </c>
      <c r="J1605">
        <v>3</v>
      </c>
      <c r="K1605">
        <v>3</v>
      </c>
      <c r="L1605">
        <v>1</v>
      </c>
      <c r="M1605">
        <v>5</v>
      </c>
      <c r="N1605" s="1">
        <v>0.7</v>
      </c>
      <c r="O1605">
        <v>5</v>
      </c>
      <c r="P1605" t="s">
        <v>19</v>
      </c>
      <c r="Q1605">
        <v>0</v>
      </c>
      <c r="R1605">
        <v>0</v>
      </c>
    </row>
    <row r="1606" spans="1:18" x14ac:dyDescent="0.25">
      <c r="A1606">
        <v>1605</v>
      </c>
      <c r="B1606" t="s">
        <v>22</v>
      </c>
      <c r="C1606" s="1">
        <v>0.56999999999999995</v>
      </c>
      <c r="D1606" s="1">
        <v>0.65</v>
      </c>
      <c r="E1606" s="1">
        <v>0.64</v>
      </c>
      <c r="F1606">
        <v>8.0299999999999994</v>
      </c>
      <c r="G1606">
        <v>84</v>
      </c>
      <c r="H1606">
        <v>46</v>
      </c>
      <c r="I1606">
        <v>45</v>
      </c>
      <c r="J1606">
        <v>2</v>
      </c>
      <c r="K1606">
        <v>0</v>
      </c>
      <c r="L1606">
        <v>2</v>
      </c>
      <c r="M1606">
        <v>5</v>
      </c>
      <c r="N1606" s="1">
        <v>0.62</v>
      </c>
      <c r="O1606">
        <v>1</v>
      </c>
      <c r="P1606" t="s">
        <v>19</v>
      </c>
      <c r="Q1606">
        <v>0</v>
      </c>
      <c r="R1606">
        <v>0</v>
      </c>
    </row>
    <row r="1607" spans="1:18" x14ac:dyDescent="0.25">
      <c r="A1607">
        <v>1606</v>
      </c>
      <c r="B1607" t="s">
        <v>23</v>
      </c>
      <c r="C1607" s="1">
        <v>0.56999999999999995</v>
      </c>
      <c r="D1607" s="1">
        <v>0.71</v>
      </c>
      <c r="E1607" s="1">
        <v>0.67</v>
      </c>
      <c r="F1607">
        <v>7.86</v>
      </c>
      <c r="G1607">
        <v>95</v>
      </c>
      <c r="H1607">
        <v>82</v>
      </c>
      <c r="I1607">
        <v>87</v>
      </c>
      <c r="J1607">
        <v>4</v>
      </c>
      <c r="K1607">
        <v>0</v>
      </c>
      <c r="L1607">
        <v>7</v>
      </c>
      <c r="M1607">
        <v>3</v>
      </c>
      <c r="N1607" s="1">
        <v>0.71</v>
      </c>
      <c r="O1607">
        <v>0</v>
      </c>
      <c r="P1607" t="s">
        <v>19</v>
      </c>
      <c r="Q1607">
        <v>1</v>
      </c>
      <c r="R1607">
        <v>13.44</v>
      </c>
    </row>
    <row r="1608" spans="1:18" x14ac:dyDescent="0.25">
      <c r="A1608">
        <v>1607</v>
      </c>
      <c r="B1608" t="s">
        <v>22</v>
      </c>
      <c r="C1608" s="1">
        <v>0.75</v>
      </c>
      <c r="D1608" s="1">
        <v>0.92</v>
      </c>
      <c r="E1608" s="1">
        <v>0.77</v>
      </c>
      <c r="F1608">
        <v>5.84</v>
      </c>
      <c r="G1608">
        <v>50</v>
      </c>
      <c r="H1608">
        <v>52</v>
      </c>
      <c r="I1608">
        <v>81</v>
      </c>
      <c r="J1608">
        <v>3</v>
      </c>
      <c r="K1608">
        <v>1</v>
      </c>
      <c r="L1608">
        <v>19</v>
      </c>
      <c r="M1608">
        <v>4</v>
      </c>
      <c r="N1608" s="1">
        <v>0.79</v>
      </c>
      <c r="O1608">
        <v>2</v>
      </c>
      <c r="P1608" t="s">
        <v>18</v>
      </c>
      <c r="Q1608">
        <v>0</v>
      </c>
      <c r="R1608">
        <v>0</v>
      </c>
    </row>
    <row r="1609" spans="1:18" x14ac:dyDescent="0.25">
      <c r="A1609">
        <v>1608</v>
      </c>
      <c r="B1609" t="s">
        <v>23</v>
      </c>
      <c r="C1609" s="1">
        <v>0.62</v>
      </c>
      <c r="D1609" s="1">
        <v>0.67</v>
      </c>
      <c r="E1609" s="1">
        <v>0.77</v>
      </c>
      <c r="F1609">
        <v>9.56</v>
      </c>
      <c r="G1609">
        <v>52</v>
      </c>
      <c r="H1609">
        <v>76</v>
      </c>
      <c r="I1609">
        <v>55</v>
      </c>
      <c r="J1609">
        <v>1</v>
      </c>
      <c r="K1609">
        <v>1</v>
      </c>
      <c r="L1609">
        <v>7</v>
      </c>
      <c r="M1609">
        <v>0</v>
      </c>
      <c r="N1609" s="1">
        <v>0.89</v>
      </c>
      <c r="O1609">
        <v>1</v>
      </c>
      <c r="P1609" t="s">
        <v>18</v>
      </c>
      <c r="Q1609">
        <v>1</v>
      </c>
      <c r="R1609">
        <v>13.46</v>
      </c>
    </row>
    <row r="1610" spans="1:18" x14ac:dyDescent="0.25">
      <c r="A1610">
        <v>1609</v>
      </c>
      <c r="B1610" t="s">
        <v>22</v>
      </c>
      <c r="C1610" s="1">
        <v>0.88</v>
      </c>
      <c r="D1610" s="1">
        <v>0.56000000000000005</v>
      </c>
      <c r="E1610" s="1">
        <v>0.85</v>
      </c>
      <c r="F1610">
        <v>5.93</v>
      </c>
      <c r="G1610">
        <v>70</v>
      </c>
      <c r="H1610">
        <v>64</v>
      </c>
      <c r="I1610">
        <v>74</v>
      </c>
      <c r="J1610">
        <v>4</v>
      </c>
      <c r="K1610">
        <v>5</v>
      </c>
      <c r="L1610">
        <v>3</v>
      </c>
      <c r="M1610">
        <v>4</v>
      </c>
      <c r="N1610" s="1">
        <v>0.69</v>
      </c>
      <c r="O1610">
        <v>4</v>
      </c>
      <c r="P1610" t="s">
        <v>18</v>
      </c>
      <c r="Q1610">
        <v>0</v>
      </c>
      <c r="R1610">
        <v>0</v>
      </c>
    </row>
    <row r="1611" spans="1:18" x14ac:dyDescent="0.25">
      <c r="A1611">
        <v>1610</v>
      </c>
      <c r="B1611" t="s">
        <v>23</v>
      </c>
      <c r="C1611" s="1">
        <v>0.86</v>
      </c>
      <c r="D1611" s="1">
        <v>0.75</v>
      </c>
      <c r="E1611" s="1">
        <v>0.57999999999999996</v>
      </c>
      <c r="F1611">
        <v>9.18</v>
      </c>
      <c r="G1611">
        <v>52</v>
      </c>
      <c r="H1611">
        <v>62</v>
      </c>
      <c r="I1611">
        <v>57</v>
      </c>
      <c r="J1611">
        <v>4</v>
      </c>
      <c r="K1611">
        <v>0</v>
      </c>
      <c r="L1611">
        <v>22</v>
      </c>
      <c r="M1611">
        <v>4</v>
      </c>
      <c r="N1611" s="1">
        <v>0.98</v>
      </c>
      <c r="O1611">
        <v>5</v>
      </c>
      <c r="P1611" t="s">
        <v>19</v>
      </c>
      <c r="Q1611">
        <v>0</v>
      </c>
      <c r="R1611">
        <v>0</v>
      </c>
    </row>
    <row r="1612" spans="1:18" x14ac:dyDescent="0.25">
      <c r="A1612">
        <v>1611</v>
      </c>
      <c r="B1612" t="s">
        <v>23</v>
      </c>
      <c r="C1612" s="1">
        <v>0.77</v>
      </c>
      <c r="D1612" s="1">
        <v>0.56999999999999995</v>
      </c>
      <c r="E1612" s="1">
        <v>0.56999999999999995</v>
      </c>
      <c r="F1612">
        <v>5.5</v>
      </c>
      <c r="G1612">
        <v>77</v>
      </c>
      <c r="H1612">
        <v>90</v>
      </c>
      <c r="I1612">
        <v>50</v>
      </c>
      <c r="J1612">
        <v>1</v>
      </c>
      <c r="K1612">
        <v>2</v>
      </c>
      <c r="L1612">
        <v>12</v>
      </c>
      <c r="M1612">
        <v>5</v>
      </c>
      <c r="N1612" s="1">
        <v>0.74</v>
      </c>
      <c r="O1612">
        <v>5</v>
      </c>
      <c r="P1612" t="s">
        <v>19</v>
      </c>
      <c r="Q1612">
        <v>0</v>
      </c>
      <c r="R1612">
        <v>0</v>
      </c>
    </row>
    <row r="1613" spans="1:18" x14ac:dyDescent="0.25">
      <c r="A1613">
        <v>1612</v>
      </c>
      <c r="B1613" t="s">
        <v>22</v>
      </c>
      <c r="C1613" s="1">
        <v>0.74</v>
      </c>
      <c r="D1613" s="1">
        <v>0.55000000000000004</v>
      </c>
      <c r="E1613" s="1">
        <v>0.75</v>
      </c>
      <c r="F1613">
        <v>9.2899999999999991</v>
      </c>
      <c r="G1613">
        <v>65</v>
      </c>
      <c r="H1613">
        <v>86</v>
      </c>
      <c r="I1613">
        <v>90</v>
      </c>
      <c r="J1613">
        <v>3</v>
      </c>
      <c r="K1613">
        <v>1</v>
      </c>
      <c r="L1613">
        <v>21</v>
      </c>
      <c r="M1613">
        <v>3</v>
      </c>
      <c r="N1613" s="1">
        <v>0.8</v>
      </c>
      <c r="O1613">
        <v>0</v>
      </c>
      <c r="P1613" t="s">
        <v>18</v>
      </c>
      <c r="Q1613">
        <v>1</v>
      </c>
      <c r="R1613">
        <v>5.17</v>
      </c>
    </row>
    <row r="1614" spans="1:18" x14ac:dyDescent="0.25">
      <c r="A1614">
        <v>1613</v>
      </c>
      <c r="B1614" t="s">
        <v>22</v>
      </c>
      <c r="C1614" s="1">
        <v>0.65</v>
      </c>
      <c r="D1614" s="1">
        <v>0.79</v>
      </c>
      <c r="E1614" s="1">
        <v>0.56000000000000005</v>
      </c>
      <c r="F1614">
        <v>5.58</v>
      </c>
      <c r="G1614">
        <v>70</v>
      </c>
      <c r="H1614">
        <v>72</v>
      </c>
      <c r="I1614">
        <v>96</v>
      </c>
      <c r="J1614">
        <v>4</v>
      </c>
      <c r="K1614">
        <v>3</v>
      </c>
      <c r="L1614">
        <v>16</v>
      </c>
      <c r="M1614">
        <v>1</v>
      </c>
      <c r="N1614" s="1">
        <v>0.77</v>
      </c>
      <c r="O1614">
        <v>3</v>
      </c>
      <c r="P1614" t="s">
        <v>18</v>
      </c>
      <c r="Q1614">
        <v>0</v>
      </c>
      <c r="R1614">
        <v>0</v>
      </c>
    </row>
    <row r="1615" spans="1:18" x14ac:dyDescent="0.25">
      <c r="A1615">
        <v>1614</v>
      </c>
      <c r="B1615" t="s">
        <v>23</v>
      </c>
      <c r="C1615" s="1">
        <v>0.51</v>
      </c>
      <c r="D1615" s="1">
        <v>0.88</v>
      </c>
      <c r="E1615" s="1">
        <v>0.57999999999999996</v>
      </c>
      <c r="F1615">
        <v>8.76</v>
      </c>
      <c r="G1615">
        <v>61</v>
      </c>
      <c r="H1615">
        <v>44</v>
      </c>
      <c r="I1615">
        <v>62</v>
      </c>
      <c r="J1615">
        <v>1</v>
      </c>
      <c r="K1615">
        <v>5</v>
      </c>
      <c r="L1615">
        <v>23</v>
      </c>
      <c r="M1615">
        <v>4</v>
      </c>
      <c r="N1615" s="1">
        <v>0.91</v>
      </c>
      <c r="O1615">
        <v>3</v>
      </c>
      <c r="P1615" t="s">
        <v>19</v>
      </c>
      <c r="Q1615">
        <v>0</v>
      </c>
      <c r="R1615">
        <v>0</v>
      </c>
    </row>
    <row r="1616" spans="1:18" x14ac:dyDescent="0.25">
      <c r="A1616">
        <v>1615</v>
      </c>
      <c r="B1616" t="s">
        <v>22</v>
      </c>
      <c r="C1616" s="1">
        <v>0.67</v>
      </c>
      <c r="D1616" s="1">
        <v>0.72</v>
      </c>
      <c r="E1616" s="1">
        <v>0.55000000000000004</v>
      </c>
      <c r="F1616">
        <v>7.06</v>
      </c>
      <c r="G1616">
        <v>45</v>
      </c>
      <c r="H1616">
        <v>71</v>
      </c>
      <c r="I1616">
        <v>86</v>
      </c>
      <c r="J1616">
        <v>3</v>
      </c>
      <c r="K1616">
        <v>3</v>
      </c>
      <c r="L1616">
        <v>21</v>
      </c>
      <c r="M1616">
        <v>3</v>
      </c>
      <c r="N1616" s="1">
        <v>0.78</v>
      </c>
      <c r="O1616">
        <v>3</v>
      </c>
      <c r="P1616" t="s">
        <v>18</v>
      </c>
      <c r="Q1616">
        <v>0</v>
      </c>
      <c r="R1616">
        <v>0</v>
      </c>
    </row>
    <row r="1617" spans="1:18" x14ac:dyDescent="0.25">
      <c r="A1617">
        <v>1616</v>
      </c>
      <c r="B1617" t="s">
        <v>23</v>
      </c>
      <c r="C1617" s="1">
        <v>0.66</v>
      </c>
      <c r="D1617" s="1">
        <v>0.81</v>
      </c>
      <c r="E1617" s="1">
        <v>0.69</v>
      </c>
      <c r="F1617">
        <v>8.67</v>
      </c>
      <c r="G1617">
        <v>59</v>
      </c>
      <c r="H1617">
        <v>69</v>
      </c>
      <c r="I1617">
        <v>50</v>
      </c>
      <c r="J1617">
        <v>2</v>
      </c>
      <c r="K1617">
        <v>0</v>
      </c>
      <c r="L1617">
        <v>17</v>
      </c>
      <c r="M1617">
        <v>5</v>
      </c>
      <c r="N1617" s="1">
        <v>0.89</v>
      </c>
      <c r="O1617">
        <v>0</v>
      </c>
      <c r="P1617" t="s">
        <v>19</v>
      </c>
      <c r="Q1617">
        <v>0</v>
      </c>
      <c r="R1617">
        <v>0</v>
      </c>
    </row>
    <row r="1618" spans="1:18" x14ac:dyDescent="0.25">
      <c r="A1618">
        <v>1617</v>
      </c>
      <c r="B1618" t="s">
        <v>23</v>
      </c>
      <c r="C1618" s="1">
        <v>0.79</v>
      </c>
      <c r="D1618" s="1">
        <v>0.71</v>
      </c>
      <c r="E1618" s="1">
        <v>0.87</v>
      </c>
      <c r="F1618">
        <v>7.23</v>
      </c>
      <c r="G1618">
        <v>60</v>
      </c>
      <c r="H1618">
        <v>70</v>
      </c>
      <c r="I1618">
        <v>98</v>
      </c>
      <c r="J1618">
        <v>0</v>
      </c>
      <c r="K1618">
        <v>0</v>
      </c>
      <c r="L1618">
        <v>4</v>
      </c>
      <c r="M1618">
        <v>0</v>
      </c>
      <c r="N1618" s="1">
        <v>0.92</v>
      </c>
      <c r="O1618">
        <v>5</v>
      </c>
      <c r="P1618" t="s">
        <v>19</v>
      </c>
      <c r="Q1618">
        <v>0</v>
      </c>
      <c r="R1618">
        <v>0</v>
      </c>
    </row>
    <row r="1619" spans="1:18" x14ac:dyDescent="0.25">
      <c r="A1619">
        <v>1618</v>
      </c>
      <c r="B1619" t="s">
        <v>23</v>
      </c>
      <c r="C1619" s="1">
        <v>0.88</v>
      </c>
      <c r="D1619" s="1">
        <v>0.91</v>
      </c>
      <c r="E1619" s="1">
        <v>0.6</v>
      </c>
      <c r="F1619">
        <v>5.8</v>
      </c>
      <c r="G1619">
        <v>49</v>
      </c>
      <c r="H1619">
        <v>52</v>
      </c>
      <c r="I1619">
        <v>96</v>
      </c>
      <c r="J1619">
        <v>2</v>
      </c>
      <c r="K1619">
        <v>2</v>
      </c>
      <c r="L1619">
        <v>11</v>
      </c>
      <c r="M1619">
        <v>0</v>
      </c>
      <c r="N1619" s="1">
        <v>0.81</v>
      </c>
      <c r="O1619">
        <v>2</v>
      </c>
      <c r="P1619" t="s">
        <v>19</v>
      </c>
      <c r="Q1619">
        <v>0</v>
      </c>
      <c r="R1619">
        <v>0</v>
      </c>
    </row>
    <row r="1620" spans="1:18" x14ac:dyDescent="0.25">
      <c r="A1620">
        <v>1619</v>
      </c>
      <c r="B1620" t="s">
        <v>22</v>
      </c>
      <c r="C1620" s="1">
        <v>0.62</v>
      </c>
      <c r="D1620" s="1">
        <v>0.92</v>
      </c>
      <c r="E1620" s="1">
        <v>0.61</v>
      </c>
      <c r="F1620">
        <v>8.8000000000000007</v>
      </c>
      <c r="G1620">
        <v>58</v>
      </c>
      <c r="H1620">
        <v>81</v>
      </c>
      <c r="I1620">
        <v>68</v>
      </c>
      <c r="J1620">
        <v>2</v>
      </c>
      <c r="K1620">
        <v>0</v>
      </c>
      <c r="L1620">
        <v>1</v>
      </c>
      <c r="M1620">
        <v>1</v>
      </c>
      <c r="N1620" s="1">
        <v>0.88</v>
      </c>
      <c r="O1620">
        <v>3</v>
      </c>
      <c r="P1620" t="s">
        <v>19</v>
      </c>
      <c r="Q1620">
        <v>0</v>
      </c>
      <c r="R1620">
        <v>0</v>
      </c>
    </row>
    <row r="1621" spans="1:18" x14ac:dyDescent="0.25">
      <c r="A1621">
        <v>1620</v>
      </c>
      <c r="B1621" t="s">
        <v>23</v>
      </c>
      <c r="C1621" s="1">
        <v>0.81</v>
      </c>
      <c r="D1621" s="1">
        <v>0.94</v>
      </c>
      <c r="E1621" s="1">
        <v>0.73</v>
      </c>
      <c r="F1621">
        <v>5.81</v>
      </c>
      <c r="G1621">
        <v>74</v>
      </c>
      <c r="H1621">
        <v>44</v>
      </c>
      <c r="I1621">
        <v>93</v>
      </c>
      <c r="J1621">
        <v>0</v>
      </c>
      <c r="K1621">
        <v>5</v>
      </c>
      <c r="L1621">
        <v>9</v>
      </c>
      <c r="M1621">
        <v>0</v>
      </c>
      <c r="N1621" s="1">
        <v>0.83</v>
      </c>
      <c r="O1621">
        <v>5</v>
      </c>
      <c r="P1621" t="s">
        <v>18</v>
      </c>
      <c r="Q1621">
        <v>0</v>
      </c>
      <c r="R1621">
        <v>0</v>
      </c>
    </row>
    <row r="1622" spans="1:18" x14ac:dyDescent="0.25">
      <c r="A1622">
        <v>1621</v>
      </c>
      <c r="B1622" t="s">
        <v>23</v>
      </c>
      <c r="C1622" s="1">
        <v>0.78</v>
      </c>
      <c r="D1622" s="1">
        <v>0.57999999999999996</v>
      </c>
      <c r="E1622" s="1">
        <v>0.55000000000000004</v>
      </c>
      <c r="F1622">
        <v>9.4700000000000006</v>
      </c>
      <c r="G1622">
        <v>65</v>
      </c>
      <c r="H1622">
        <v>62</v>
      </c>
      <c r="I1622">
        <v>95</v>
      </c>
      <c r="J1622">
        <v>2</v>
      </c>
      <c r="K1622">
        <v>4</v>
      </c>
      <c r="L1622">
        <v>6</v>
      </c>
      <c r="M1622">
        <v>3</v>
      </c>
      <c r="N1622" s="1">
        <v>0.63</v>
      </c>
      <c r="O1622">
        <v>0</v>
      </c>
      <c r="P1622" t="s">
        <v>19</v>
      </c>
      <c r="Q1622">
        <v>1</v>
      </c>
      <c r="R1622">
        <v>10.4</v>
      </c>
    </row>
    <row r="1623" spans="1:18" x14ac:dyDescent="0.25">
      <c r="A1623">
        <v>1622</v>
      </c>
      <c r="B1623" t="s">
        <v>22</v>
      </c>
      <c r="C1623" s="1">
        <v>0.95</v>
      </c>
      <c r="D1623" s="1">
        <v>0.8</v>
      </c>
      <c r="E1623" s="1">
        <v>0.73</v>
      </c>
      <c r="F1623">
        <v>5.72</v>
      </c>
      <c r="G1623">
        <v>46</v>
      </c>
      <c r="H1623">
        <v>40</v>
      </c>
      <c r="I1623">
        <v>81</v>
      </c>
      <c r="J1623">
        <v>2</v>
      </c>
      <c r="K1623">
        <v>4</v>
      </c>
      <c r="L1623">
        <v>14</v>
      </c>
      <c r="M1623">
        <v>1</v>
      </c>
      <c r="N1623" s="1">
        <v>0.71</v>
      </c>
      <c r="O1623">
        <v>4</v>
      </c>
      <c r="P1623" t="s">
        <v>18</v>
      </c>
      <c r="Q1623">
        <v>0</v>
      </c>
      <c r="R1623">
        <v>0</v>
      </c>
    </row>
    <row r="1624" spans="1:18" x14ac:dyDescent="0.25">
      <c r="A1624">
        <v>1623</v>
      </c>
      <c r="B1624" t="s">
        <v>22</v>
      </c>
      <c r="C1624" s="1">
        <v>0.79</v>
      </c>
      <c r="D1624" s="1">
        <v>0.56000000000000005</v>
      </c>
      <c r="E1624" s="1">
        <v>0.8</v>
      </c>
      <c r="F1624">
        <v>7.56</v>
      </c>
      <c r="G1624">
        <v>76</v>
      </c>
      <c r="H1624">
        <v>49</v>
      </c>
      <c r="I1624">
        <v>66</v>
      </c>
      <c r="J1624">
        <v>1</v>
      </c>
      <c r="K1624">
        <v>0</v>
      </c>
      <c r="L1624">
        <v>21</v>
      </c>
      <c r="M1624">
        <v>5</v>
      </c>
      <c r="N1624" s="1">
        <v>0.95</v>
      </c>
      <c r="O1624">
        <v>1</v>
      </c>
      <c r="P1624" t="s">
        <v>18</v>
      </c>
      <c r="Q1624">
        <v>0</v>
      </c>
      <c r="R1624">
        <v>0</v>
      </c>
    </row>
    <row r="1625" spans="1:18" x14ac:dyDescent="0.25">
      <c r="A1625">
        <v>1624</v>
      </c>
      <c r="B1625" t="s">
        <v>22</v>
      </c>
      <c r="C1625" s="1">
        <v>0.67</v>
      </c>
      <c r="D1625" s="1">
        <v>0.57999999999999996</v>
      </c>
      <c r="E1625" s="1">
        <v>0.66</v>
      </c>
      <c r="F1625">
        <v>8.61</v>
      </c>
      <c r="G1625">
        <v>47</v>
      </c>
      <c r="H1625">
        <v>89</v>
      </c>
      <c r="I1625">
        <v>48</v>
      </c>
      <c r="J1625">
        <v>1</v>
      </c>
      <c r="K1625">
        <v>5</v>
      </c>
      <c r="L1625">
        <v>6</v>
      </c>
      <c r="M1625">
        <v>3</v>
      </c>
      <c r="N1625" s="1">
        <v>0.63</v>
      </c>
      <c r="O1625">
        <v>0</v>
      </c>
      <c r="P1625" t="s">
        <v>19</v>
      </c>
      <c r="Q1625">
        <v>0</v>
      </c>
      <c r="R1625">
        <v>0</v>
      </c>
    </row>
    <row r="1626" spans="1:18" x14ac:dyDescent="0.25">
      <c r="A1626">
        <v>1625</v>
      </c>
      <c r="B1626" t="s">
        <v>22</v>
      </c>
      <c r="C1626" s="1">
        <v>0.62</v>
      </c>
      <c r="D1626" s="1">
        <v>0.62</v>
      </c>
      <c r="E1626" s="1">
        <v>0.76</v>
      </c>
      <c r="F1626">
        <v>7.19</v>
      </c>
      <c r="G1626">
        <v>44</v>
      </c>
      <c r="H1626">
        <v>66</v>
      </c>
      <c r="I1626">
        <v>74</v>
      </c>
      <c r="J1626">
        <v>3</v>
      </c>
      <c r="K1626">
        <v>4</v>
      </c>
      <c r="L1626">
        <v>14</v>
      </c>
      <c r="M1626">
        <v>5</v>
      </c>
      <c r="N1626" s="1">
        <v>0.64</v>
      </c>
      <c r="O1626">
        <v>0</v>
      </c>
      <c r="P1626" t="s">
        <v>18</v>
      </c>
      <c r="Q1626">
        <v>1</v>
      </c>
      <c r="R1626">
        <v>4.9000000000000004</v>
      </c>
    </row>
    <row r="1627" spans="1:18" x14ac:dyDescent="0.25">
      <c r="A1627">
        <v>1626</v>
      </c>
      <c r="B1627" t="s">
        <v>23</v>
      </c>
      <c r="C1627" s="1">
        <v>0.92</v>
      </c>
      <c r="D1627" s="1">
        <v>0.52</v>
      </c>
      <c r="E1627" s="1">
        <v>0.67</v>
      </c>
      <c r="F1627">
        <v>6.43</v>
      </c>
      <c r="G1627">
        <v>83</v>
      </c>
      <c r="H1627">
        <v>93</v>
      </c>
      <c r="I1627">
        <v>94</v>
      </c>
      <c r="J1627">
        <v>4</v>
      </c>
      <c r="K1627">
        <v>3</v>
      </c>
      <c r="L1627">
        <v>15</v>
      </c>
      <c r="M1627">
        <v>5</v>
      </c>
      <c r="N1627" s="1">
        <v>0.78</v>
      </c>
      <c r="O1627">
        <v>5</v>
      </c>
      <c r="P1627" t="s">
        <v>18</v>
      </c>
      <c r="Q1627">
        <v>0</v>
      </c>
      <c r="R1627">
        <v>0</v>
      </c>
    </row>
    <row r="1628" spans="1:18" x14ac:dyDescent="0.25">
      <c r="A1628">
        <v>1627</v>
      </c>
      <c r="B1628" t="s">
        <v>23</v>
      </c>
      <c r="C1628" s="1">
        <v>0.7</v>
      </c>
      <c r="D1628" s="1">
        <v>0.84</v>
      </c>
      <c r="E1628" s="1">
        <v>0.82</v>
      </c>
      <c r="F1628">
        <v>8.76</v>
      </c>
      <c r="G1628">
        <v>75</v>
      </c>
      <c r="H1628">
        <v>47</v>
      </c>
      <c r="I1628">
        <v>48</v>
      </c>
      <c r="J1628">
        <v>3</v>
      </c>
      <c r="K1628">
        <v>5</v>
      </c>
      <c r="L1628">
        <v>21</v>
      </c>
      <c r="M1628">
        <v>1</v>
      </c>
      <c r="N1628" s="1">
        <v>0.98</v>
      </c>
      <c r="O1628">
        <v>3</v>
      </c>
      <c r="P1628" t="s">
        <v>18</v>
      </c>
      <c r="Q1628">
        <v>0</v>
      </c>
      <c r="R1628">
        <v>0</v>
      </c>
    </row>
    <row r="1629" spans="1:18" x14ac:dyDescent="0.25">
      <c r="A1629">
        <v>1628</v>
      </c>
      <c r="B1629" t="s">
        <v>23</v>
      </c>
      <c r="C1629" s="1">
        <v>0.79</v>
      </c>
      <c r="D1629" s="1">
        <v>0.82</v>
      </c>
      <c r="E1629" s="1">
        <v>0.68</v>
      </c>
      <c r="F1629">
        <v>8.8699999999999992</v>
      </c>
      <c r="G1629">
        <v>90</v>
      </c>
      <c r="H1629">
        <v>91</v>
      </c>
      <c r="I1629">
        <v>57</v>
      </c>
      <c r="J1629">
        <v>1</v>
      </c>
      <c r="K1629">
        <v>5</v>
      </c>
      <c r="L1629">
        <v>0</v>
      </c>
      <c r="M1629">
        <v>1</v>
      </c>
      <c r="N1629" s="1">
        <v>0.9</v>
      </c>
      <c r="O1629">
        <v>1</v>
      </c>
      <c r="P1629" t="s">
        <v>18</v>
      </c>
      <c r="Q1629">
        <v>1</v>
      </c>
      <c r="R1629">
        <v>13.58</v>
      </c>
    </row>
    <row r="1630" spans="1:18" x14ac:dyDescent="0.25">
      <c r="A1630">
        <v>1629</v>
      </c>
      <c r="B1630" t="s">
        <v>23</v>
      </c>
      <c r="C1630" s="1">
        <v>0.7</v>
      </c>
      <c r="D1630" s="1">
        <v>0.7</v>
      </c>
      <c r="E1630" s="1">
        <v>0.76</v>
      </c>
      <c r="F1630">
        <v>9.4700000000000006</v>
      </c>
      <c r="G1630">
        <v>67</v>
      </c>
      <c r="H1630">
        <v>42</v>
      </c>
      <c r="I1630">
        <v>83</v>
      </c>
      <c r="J1630">
        <v>1</v>
      </c>
      <c r="K1630">
        <v>0</v>
      </c>
      <c r="L1630">
        <v>14</v>
      </c>
      <c r="M1630">
        <v>3</v>
      </c>
      <c r="N1630" s="1">
        <v>0.66</v>
      </c>
      <c r="O1630">
        <v>1</v>
      </c>
      <c r="P1630" t="s">
        <v>18</v>
      </c>
      <c r="Q1630">
        <v>0</v>
      </c>
      <c r="R1630">
        <v>0</v>
      </c>
    </row>
    <row r="1631" spans="1:18" x14ac:dyDescent="0.25">
      <c r="A1631">
        <v>1630</v>
      </c>
      <c r="B1631" t="s">
        <v>22</v>
      </c>
      <c r="C1631" s="1">
        <v>0.66</v>
      </c>
      <c r="D1631" s="1">
        <v>0.8</v>
      </c>
      <c r="E1631" s="1">
        <v>0.84</v>
      </c>
      <c r="F1631">
        <v>7.12</v>
      </c>
      <c r="G1631">
        <v>89</v>
      </c>
      <c r="H1631">
        <v>58</v>
      </c>
      <c r="I1631">
        <v>94</v>
      </c>
      <c r="J1631">
        <v>0</v>
      </c>
      <c r="K1631">
        <v>3</v>
      </c>
      <c r="L1631">
        <v>2</v>
      </c>
      <c r="M1631">
        <v>1</v>
      </c>
      <c r="N1631" s="1">
        <v>0.71</v>
      </c>
      <c r="O1631">
        <v>3</v>
      </c>
      <c r="P1631" t="s">
        <v>19</v>
      </c>
      <c r="Q1631">
        <v>0</v>
      </c>
      <c r="R1631">
        <v>0</v>
      </c>
    </row>
    <row r="1632" spans="1:18" x14ac:dyDescent="0.25">
      <c r="A1632">
        <v>1631</v>
      </c>
      <c r="B1632" t="s">
        <v>23</v>
      </c>
      <c r="C1632" s="1">
        <v>0.89</v>
      </c>
      <c r="D1632" s="1">
        <v>0.83</v>
      </c>
      <c r="E1632" s="1">
        <v>0.74</v>
      </c>
      <c r="F1632">
        <v>7.68</v>
      </c>
      <c r="G1632">
        <v>42</v>
      </c>
      <c r="H1632">
        <v>90</v>
      </c>
      <c r="I1632">
        <v>60</v>
      </c>
      <c r="J1632">
        <v>0</v>
      </c>
      <c r="K1632">
        <v>3</v>
      </c>
      <c r="L1632">
        <v>9</v>
      </c>
      <c r="M1632">
        <v>3</v>
      </c>
      <c r="N1632" s="1">
        <v>0.69</v>
      </c>
      <c r="O1632">
        <v>2</v>
      </c>
      <c r="P1632" t="s">
        <v>18</v>
      </c>
      <c r="Q1632">
        <v>1</v>
      </c>
      <c r="R1632">
        <v>4.28</v>
      </c>
    </row>
    <row r="1633" spans="1:18" x14ac:dyDescent="0.25">
      <c r="A1633">
        <v>1632</v>
      </c>
      <c r="B1633" t="s">
        <v>23</v>
      </c>
      <c r="C1633" s="1">
        <v>0.68</v>
      </c>
      <c r="D1633" s="1">
        <v>0.81</v>
      </c>
      <c r="E1633" s="1">
        <v>0.81</v>
      </c>
      <c r="F1633">
        <v>7.06</v>
      </c>
      <c r="G1633">
        <v>78</v>
      </c>
      <c r="H1633">
        <v>41</v>
      </c>
      <c r="I1633">
        <v>95</v>
      </c>
      <c r="J1633">
        <v>1</v>
      </c>
      <c r="K1633">
        <v>4</v>
      </c>
      <c r="L1633">
        <v>15</v>
      </c>
      <c r="M1633">
        <v>0</v>
      </c>
      <c r="N1633" s="1">
        <v>0.88</v>
      </c>
      <c r="O1633">
        <v>0</v>
      </c>
      <c r="P1633" t="s">
        <v>19</v>
      </c>
      <c r="Q1633">
        <v>0</v>
      </c>
      <c r="R1633">
        <v>0</v>
      </c>
    </row>
    <row r="1634" spans="1:18" x14ac:dyDescent="0.25">
      <c r="A1634">
        <v>1633</v>
      </c>
      <c r="B1634" t="s">
        <v>22</v>
      </c>
      <c r="C1634" s="1">
        <v>0.64</v>
      </c>
      <c r="D1634" s="1">
        <v>0.84</v>
      </c>
      <c r="E1634" s="1">
        <v>0.88</v>
      </c>
      <c r="F1634">
        <v>6.61</v>
      </c>
      <c r="G1634">
        <v>47</v>
      </c>
      <c r="H1634">
        <v>88</v>
      </c>
      <c r="I1634">
        <v>87</v>
      </c>
      <c r="J1634">
        <v>2</v>
      </c>
      <c r="K1634">
        <v>2</v>
      </c>
      <c r="L1634">
        <v>1</v>
      </c>
      <c r="M1634">
        <v>0</v>
      </c>
      <c r="N1634" s="1">
        <v>0.8</v>
      </c>
      <c r="O1634">
        <v>3</v>
      </c>
      <c r="P1634" t="s">
        <v>18</v>
      </c>
      <c r="Q1634">
        <v>0</v>
      </c>
      <c r="R1634">
        <v>0</v>
      </c>
    </row>
    <row r="1635" spans="1:18" x14ac:dyDescent="0.25">
      <c r="A1635">
        <v>1634</v>
      </c>
      <c r="B1635" t="s">
        <v>23</v>
      </c>
      <c r="C1635" s="1">
        <v>0.57999999999999996</v>
      </c>
      <c r="D1635" s="1">
        <v>0.64</v>
      </c>
      <c r="E1635" s="1">
        <v>0.55000000000000004</v>
      </c>
      <c r="F1635">
        <v>8.73</v>
      </c>
      <c r="G1635">
        <v>54</v>
      </c>
      <c r="H1635">
        <v>70</v>
      </c>
      <c r="I1635">
        <v>75</v>
      </c>
      <c r="J1635">
        <v>3</v>
      </c>
      <c r="K1635">
        <v>3</v>
      </c>
      <c r="L1635">
        <v>16</v>
      </c>
      <c r="M1635">
        <v>4</v>
      </c>
      <c r="N1635" s="1">
        <v>0.72</v>
      </c>
      <c r="O1635">
        <v>5</v>
      </c>
      <c r="P1635" t="s">
        <v>19</v>
      </c>
      <c r="Q1635">
        <v>0</v>
      </c>
      <c r="R1635">
        <v>0</v>
      </c>
    </row>
    <row r="1636" spans="1:18" x14ac:dyDescent="0.25">
      <c r="A1636">
        <v>1635</v>
      </c>
      <c r="B1636" t="s">
        <v>23</v>
      </c>
      <c r="C1636" s="1">
        <v>0.59</v>
      </c>
      <c r="D1636" s="1">
        <v>0.81</v>
      </c>
      <c r="E1636" s="1">
        <v>0.69</v>
      </c>
      <c r="F1636">
        <v>6.96</v>
      </c>
      <c r="G1636">
        <v>92</v>
      </c>
      <c r="H1636">
        <v>87</v>
      </c>
      <c r="I1636">
        <v>40</v>
      </c>
      <c r="J1636">
        <v>1</v>
      </c>
      <c r="K1636">
        <v>4</v>
      </c>
      <c r="L1636">
        <v>0</v>
      </c>
      <c r="M1636">
        <v>2</v>
      </c>
      <c r="N1636" s="1">
        <v>0.82</v>
      </c>
      <c r="O1636">
        <v>2</v>
      </c>
      <c r="P1636" t="s">
        <v>18</v>
      </c>
      <c r="Q1636">
        <v>0</v>
      </c>
      <c r="R1636">
        <v>0</v>
      </c>
    </row>
    <row r="1637" spans="1:18" x14ac:dyDescent="0.25">
      <c r="A1637">
        <v>1636</v>
      </c>
      <c r="B1637" t="s">
        <v>23</v>
      </c>
      <c r="C1637" s="1">
        <v>0.93</v>
      </c>
      <c r="D1637" s="1">
        <v>0.55000000000000004</v>
      </c>
      <c r="E1637" s="1">
        <v>0.86</v>
      </c>
      <c r="F1637">
        <v>7.34</v>
      </c>
      <c r="G1637">
        <v>66</v>
      </c>
      <c r="H1637">
        <v>92</v>
      </c>
      <c r="I1637">
        <v>66</v>
      </c>
      <c r="J1637">
        <v>1</v>
      </c>
      <c r="K1637">
        <v>2</v>
      </c>
      <c r="L1637">
        <v>3</v>
      </c>
      <c r="M1637">
        <v>2</v>
      </c>
      <c r="N1637" s="1">
        <v>0.65</v>
      </c>
      <c r="O1637">
        <v>3</v>
      </c>
      <c r="P1637" t="s">
        <v>18</v>
      </c>
      <c r="Q1637">
        <v>0</v>
      </c>
      <c r="R1637">
        <v>0</v>
      </c>
    </row>
    <row r="1638" spans="1:18" x14ac:dyDescent="0.25">
      <c r="A1638">
        <v>1637</v>
      </c>
      <c r="B1638" t="s">
        <v>23</v>
      </c>
      <c r="C1638" s="1">
        <v>0.8</v>
      </c>
      <c r="D1638" s="1">
        <v>0.94</v>
      </c>
      <c r="E1638" s="1">
        <v>0.62</v>
      </c>
      <c r="F1638">
        <v>7.24</v>
      </c>
      <c r="G1638">
        <v>88</v>
      </c>
      <c r="H1638">
        <v>49</v>
      </c>
      <c r="I1638">
        <v>84</v>
      </c>
      <c r="J1638">
        <v>0</v>
      </c>
      <c r="K1638">
        <v>5</v>
      </c>
      <c r="L1638">
        <v>10</v>
      </c>
      <c r="M1638">
        <v>0</v>
      </c>
      <c r="N1638" s="1">
        <v>0.9</v>
      </c>
      <c r="O1638">
        <v>4</v>
      </c>
      <c r="P1638" t="s">
        <v>18</v>
      </c>
      <c r="Q1638">
        <v>0</v>
      </c>
      <c r="R1638">
        <v>0</v>
      </c>
    </row>
    <row r="1639" spans="1:18" x14ac:dyDescent="0.25">
      <c r="A1639">
        <v>1638</v>
      </c>
      <c r="B1639" t="s">
        <v>23</v>
      </c>
      <c r="C1639" s="1">
        <v>0.72</v>
      </c>
      <c r="D1639" s="1">
        <v>0.7</v>
      </c>
      <c r="E1639" s="1">
        <v>0.87</v>
      </c>
      <c r="F1639">
        <v>8.56</v>
      </c>
      <c r="G1639">
        <v>90</v>
      </c>
      <c r="H1639">
        <v>92</v>
      </c>
      <c r="I1639">
        <v>97</v>
      </c>
      <c r="J1639">
        <v>3</v>
      </c>
      <c r="K1639">
        <v>4</v>
      </c>
      <c r="L1639">
        <v>16</v>
      </c>
      <c r="M1639">
        <v>4</v>
      </c>
      <c r="N1639" s="1">
        <v>0.68</v>
      </c>
      <c r="O1639">
        <v>2</v>
      </c>
      <c r="P1639" t="s">
        <v>19</v>
      </c>
      <c r="Q1639">
        <v>1</v>
      </c>
      <c r="R1639">
        <v>4.13</v>
      </c>
    </row>
    <row r="1640" spans="1:18" x14ac:dyDescent="0.25">
      <c r="A1640">
        <v>1639</v>
      </c>
      <c r="B1640" t="s">
        <v>23</v>
      </c>
      <c r="C1640" s="1">
        <v>0.79</v>
      </c>
      <c r="D1640" s="1">
        <v>0.82</v>
      </c>
      <c r="E1640" s="1">
        <v>0.72</v>
      </c>
      <c r="F1640">
        <v>9.4499999999999993</v>
      </c>
      <c r="G1640">
        <v>75</v>
      </c>
      <c r="H1640">
        <v>55</v>
      </c>
      <c r="I1640">
        <v>79</v>
      </c>
      <c r="J1640">
        <v>3</v>
      </c>
      <c r="K1640">
        <v>4</v>
      </c>
      <c r="L1640">
        <v>1</v>
      </c>
      <c r="M1640">
        <v>2</v>
      </c>
      <c r="N1640" s="1">
        <v>0.83</v>
      </c>
      <c r="O1640">
        <v>5</v>
      </c>
      <c r="P1640" t="s">
        <v>19</v>
      </c>
      <c r="Q1640">
        <v>0</v>
      </c>
      <c r="R1640">
        <v>0</v>
      </c>
    </row>
    <row r="1641" spans="1:18" x14ac:dyDescent="0.25">
      <c r="A1641">
        <v>1640</v>
      </c>
      <c r="B1641" t="s">
        <v>22</v>
      </c>
      <c r="C1641" s="1">
        <v>0.82</v>
      </c>
      <c r="D1641" s="1">
        <v>0.81</v>
      </c>
      <c r="E1641" s="1">
        <v>0.83</v>
      </c>
      <c r="F1641">
        <v>8.3699999999999992</v>
      </c>
      <c r="G1641">
        <v>55</v>
      </c>
      <c r="H1641">
        <v>76</v>
      </c>
      <c r="I1641">
        <v>77</v>
      </c>
      <c r="J1641">
        <v>4</v>
      </c>
      <c r="K1641">
        <v>0</v>
      </c>
      <c r="L1641">
        <v>0</v>
      </c>
      <c r="M1641">
        <v>3</v>
      </c>
      <c r="N1641" s="1">
        <v>0.75</v>
      </c>
      <c r="O1641">
        <v>2</v>
      </c>
      <c r="P1641" t="s">
        <v>18</v>
      </c>
      <c r="Q1641">
        <v>1</v>
      </c>
      <c r="R1641">
        <v>11.71</v>
      </c>
    </row>
    <row r="1642" spans="1:18" x14ac:dyDescent="0.25">
      <c r="A1642">
        <v>1641</v>
      </c>
      <c r="B1642" t="s">
        <v>22</v>
      </c>
      <c r="C1642" s="1">
        <v>0.57999999999999996</v>
      </c>
      <c r="D1642" s="1">
        <v>0.68</v>
      </c>
      <c r="E1642" s="1">
        <v>0.86</v>
      </c>
      <c r="F1642">
        <v>7.53</v>
      </c>
      <c r="G1642">
        <v>65</v>
      </c>
      <c r="H1642">
        <v>59</v>
      </c>
      <c r="I1642">
        <v>68</v>
      </c>
      <c r="J1642">
        <v>1</v>
      </c>
      <c r="K1642">
        <v>5</v>
      </c>
      <c r="L1642">
        <v>5</v>
      </c>
      <c r="M1642">
        <v>3</v>
      </c>
      <c r="N1642" s="1">
        <v>0.7</v>
      </c>
      <c r="O1642">
        <v>1</v>
      </c>
      <c r="P1642" t="s">
        <v>19</v>
      </c>
      <c r="Q1642">
        <v>0</v>
      </c>
      <c r="R1642">
        <v>0</v>
      </c>
    </row>
    <row r="1643" spans="1:18" x14ac:dyDescent="0.25">
      <c r="A1643">
        <v>1642</v>
      </c>
      <c r="B1643" t="s">
        <v>23</v>
      </c>
      <c r="C1643" s="1">
        <v>0.5</v>
      </c>
      <c r="D1643" s="1">
        <v>0.82</v>
      </c>
      <c r="E1643" s="1">
        <v>0.87</v>
      </c>
      <c r="F1643">
        <v>8.85</v>
      </c>
      <c r="G1643">
        <v>84</v>
      </c>
      <c r="H1643">
        <v>42</v>
      </c>
      <c r="I1643">
        <v>79</v>
      </c>
      <c r="J1643">
        <v>4</v>
      </c>
      <c r="K1643">
        <v>5</v>
      </c>
      <c r="L1643">
        <v>10</v>
      </c>
      <c r="M1643">
        <v>1</v>
      </c>
      <c r="N1643" s="1">
        <v>0.95</v>
      </c>
      <c r="O1643">
        <v>0</v>
      </c>
      <c r="P1643" t="s">
        <v>19</v>
      </c>
      <c r="Q1643">
        <v>0</v>
      </c>
      <c r="R1643">
        <v>0</v>
      </c>
    </row>
    <row r="1644" spans="1:18" x14ac:dyDescent="0.25">
      <c r="A1644">
        <v>1643</v>
      </c>
      <c r="B1644" t="s">
        <v>23</v>
      </c>
      <c r="C1644" s="1">
        <v>0.93</v>
      </c>
      <c r="D1644" s="1">
        <v>0.77</v>
      </c>
      <c r="E1644" s="1">
        <v>0.59</v>
      </c>
      <c r="F1644">
        <v>8.26</v>
      </c>
      <c r="G1644">
        <v>83</v>
      </c>
      <c r="H1644">
        <v>99</v>
      </c>
      <c r="I1644">
        <v>58</v>
      </c>
      <c r="J1644">
        <v>0</v>
      </c>
      <c r="K1644">
        <v>1</v>
      </c>
      <c r="L1644">
        <v>3</v>
      </c>
      <c r="M1644">
        <v>2</v>
      </c>
      <c r="N1644" s="1">
        <v>0.6</v>
      </c>
      <c r="O1644">
        <v>3</v>
      </c>
      <c r="P1644" t="s">
        <v>18</v>
      </c>
      <c r="Q1644">
        <v>0</v>
      </c>
      <c r="R1644">
        <v>0</v>
      </c>
    </row>
    <row r="1645" spans="1:18" x14ac:dyDescent="0.25">
      <c r="A1645">
        <v>1644</v>
      </c>
      <c r="B1645" t="s">
        <v>22</v>
      </c>
      <c r="C1645" s="1">
        <v>0.84</v>
      </c>
      <c r="D1645" s="1">
        <v>0.8</v>
      </c>
      <c r="E1645" s="1">
        <v>0.72</v>
      </c>
      <c r="F1645">
        <v>5.76</v>
      </c>
      <c r="G1645">
        <v>43</v>
      </c>
      <c r="H1645">
        <v>74</v>
      </c>
      <c r="I1645">
        <v>63</v>
      </c>
      <c r="J1645">
        <v>4</v>
      </c>
      <c r="K1645">
        <v>2</v>
      </c>
      <c r="L1645">
        <v>23</v>
      </c>
      <c r="M1645">
        <v>5</v>
      </c>
      <c r="N1645" s="1">
        <v>0.8</v>
      </c>
      <c r="O1645">
        <v>5</v>
      </c>
      <c r="P1645" t="s">
        <v>19</v>
      </c>
      <c r="Q1645">
        <v>0</v>
      </c>
      <c r="R1645">
        <v>0</v>
      </c>
    </row>
    <row r="1646" spans="1:18" x14ac:dyDescent="0.25">
      <c r="A1646">
        <v>1645</v>
      </c>
      <c r="B1646" t="s">
        <v>23</v>
      </c>
      <c r="C1646" s="1">
        <v>0.6</v>
      </c>
      <c r="D1646" s="1">
        <v>0.7</v>
      </c>
      <c r="E1646" s="1">
        <v>0.64</v>
      </c>
      <c r="F1646">
        <v>5.91</v>
      </c>
      <c r="G1646">
        <v>51</v>
      </c>
      <c r="H1646">
        <v>73</v>
      </c>
      <c r="I1646">
        <v>95</v>
      </c>
      <c r="J1646">
        <v>2</v>
      </c>
      <c r="K1646">
        <v>4</v>
      </c>
      <c r="L1646">
        <v>10</v>
      </c>
      <c r="M1646">
        <v>3</v>
      </c>
      <c r="N1646" s="1">
        <v>0.95</v>
      </c>
      <c r="O1646">
        <v>5</v>
      </c>
      <c r="P1646" t="s">
        <v>18</v>
      </c>
      <c r="Q1646">
        <v>0</v>
      </c>
      <c r="R1646">
        <v>0</v>
      </c>
    </row>
    <row r="1647" spans="1:18" x14ac:dyDescent="0.25">
      <c r="A1647">
        <v>1646</v>
      </c>
      <c r="B1647" t="s">
        <v>23</v>
      </c>
      <c r="C1647" s="1">
        <v>0.83</v>
      </c>
      <c r="D1647" s="1">
        <v>0.83</v>
      </c>
      <c r="E1647" s="1">
        <v>0.87</v>
      </c>
      <c r="F1647">
        <v>5.66</v>
      </c>
      <c r="G1647">
        <v>56</v>
      </c>
      <c r="H1647">
        <v>60</v>
      </c>
      <c r="I1647">
        <v>83</v>
      </c>
      <c r="J1647">
        <v>1</v>
      </c>
      <c r="K1647">
        <v>3</v>
      </c>
      <c r="L1647">
        <v>4</v>
      </c>
      <c r="M1647">
        <v>2</v>
      </c>
      <c r="N1647" s="1">
        <v>0.96</v>
      </c>
      <c r="O1647">
        <v>3</v>
      </c>
      <c r="P1647" t="s">
        <v>19</v>
      </c>
      <c r="Q1647">
        <v>0</v>
      </c>
      <c r="R1647">
        <v>0</v>
      </c>
    </row>
    <row r="1648" spans="1:18" x14ac:dyDescent="0.25">
      <c r="A1648">
        <v>1647</v>
      </c>
      <c r="B1648" t="s">
        <v>23</v>
      </c>
      <c r="C1648" s="1">
        <v>0.65</v>
      </c>
      <c r="D1648" s="1">
        <v>0.64</v>
      </c>
      <c r="E1648" s="1">
        <v>0.77</v>
      </c>
      <c r="F1648">
        <v>7.46</v>
      </c>
      <c r="G1648">
        <v>97</v>
      </c>
      <c r="H1648">
        <v>75</v>
      </c>
      <c r="I1648">
        <v>40</v>
      </c>
      <c r="J1648">
        <v>1</v>
      </c>
      <c r="K1648">
        <v>3</v>
      </c>
      <c r="L1648">
        <v>9</v>
      </c>
      <c r="M1648">
        <v>1</v>
      </c>
      <c r="N1648" s="1">
        <v>0.65</v>
      </c>
      <c r="O1648">
        <v>0</v>
      </c>
      <c r="P1648" t="s">
        <v>19</v>
      </c>
      <c r="Q1648">
        <v>0</v>
      </c>
      <c r="R1648">
        <v>0</v>
      </c>
    </row>
    <row r="1649" spans="1:18" x14ac:dyDescent="0.25">
      <c r="A1649">
        <v>1648</v>
      </c>
      <c r="B1649" t="s">
        <v>22</v>
      </c>
      <c r="C1649" s="1">
        <v>0.57999999999999996</v>
      </c>
      <c r="D1649" s="1">
        <v>0.63</v>
      </c>
      <c r="E1649" s="1">
        <v>0.59</v>
      </c>
      <c r="F1649">
        <v>9.0500000000000007</v>
      </c>
      <c r="G1649">
        <v>80</v>
      </c>
      <c r="H1649">
        <v>71</v>
      </c>
      <c r="I1649">
        <v>75</v>
      </c>
      <c r="J1649">
        <v>3</v>
      </c>
      <c r="K1649">
        <v>1</v>
      </c>
      <c r="L1649">
        <v>4</v>
      </c>
      <c r="M1649">
        <v>0</v>
      </c>
      <c r="N1649" s="1">
        <v>0.73</v>
      </c>
      <c r="O1649">
        <v>5</v>
      </c>
      <c r="P1649" t="s">
        <v>19</v>
      </c>
      <c r="Q1649">
        <v>0</v>
      </c>
      <c r="R1649">
        <v>0</v>
      </c>
    </row>
    <row r="1650" spans="1:18" x14ac:dyDescent="0.25">
      <c r="A1650">
        <v>1649</v>
      </c>
      <c r="B1650" t="s">
        <v>23</v>
      </c>
      <c r="C1650" s="1">
        <v>0.81</v>
      </c>
      <c r="D1650" s="1">
        <v>0.68</v>
      </c>
      <c r="E1650" s="1">
        <v>0.88</v>
      </c>
      <c r="F1650">
        <v>6.85</v>
      </c>
      <c r="G1650">
        <v>83</v>
      </c>
      <c r="H1650">
        <v>93</v>
      </c>
      <c r="I1650">
        <v>62</v>
      </c>
      <c r="J1650">
        <v>4</v>
      </c>
      <c r="K1650">
        <v>2</v>
      </c>
      <c r="L1650">
        <v>23</v>
      </c>
      <c r="M1650">
        <v>4</v>
      </c>
      <c r="N1650" s="1">
        <v>0.88</v>
      </c>
      <c r="O1650">
        <v>5</v>
      </c>
      <c r="P1650" t="s">
        <v>19</v>
      </c>
      <c r="Q1650">
        <v>0</v>
      </c>
      <c r="R1650">
        <v>0</v>
      </c>
    </row>
    <row r="1651" spans="1:18" x14ac:dyDescent="0.25">
      <c r="A1651">
        <v>1650</v>
      </c>
      <c r="B1651" t="s">
        <v>22</v>
      </c>
      <c r="C1651" s="1">
        <v>0.64</v>
      </c>
      <c r="D1651" s="1">
        <v>0.92</v>
      </c>
      <c r="E1651" s="1">
        <v>0.78</v>
      </c>
      <c r="F1651">
        <v>7.15</v>
      </c>
      <c r="G1651">
        <v>65</v>
      </c>
      <c r="H1651">
        <v>57</v>
      </c>
      <c r="I1651">
        <v>52</v>
      </c>
      <c r="J1651">
        <v>3</v>
      </c>
      <c r="K1651">
        <v>0</v>
      </c>
      <c r="L1651">
        <v>21</v>
      </c>
      <c r="M1651">
        <v>5</v>
      </c>
      <c r="N1651" s="1">
        <v>0.6</v>
      </c>
      <c r="O1651">
        <v>0</v>
      </c>
      <c r="P1651" t="s">
        <v>18</v>
      </c>
      <c r="Q1651">
        <v>0</v>
      </c>
      <c r="R1651">
        <v>0</v>
      </c>
    </row>
    <row r="1652" spans="1:18" x14ac:dyDescent="0.25">
      <c r="A1652">
        <v>1651</v>
      </c>
      <c r="B1652" t="s">
        <v>23</v>
      </c>
      <c r="C1652" s="1">
        <v>0.61</v>
      </c>
      <c r="D1652" s="1">
        <v>0.64</v>
      </c>
      <c r="E1652" s="1">
        <v>0.71</v>
      </c>
      <c r="F1652">
        <v>9.41</v>
      </c>
      <c r="G1652">
        <v>70</v>
      </c>
      <c r="H1652">
        <v>73</v>
      </c>
      <c r="I1652">
        <v>69</v>
      </c>
      <c r="J1652">
        <v>4</v>
      </c>
      <c r="K1652">
        <v>2</v>
      </c>
      <c r="L1652">
        <v>21</v>
      </c>
      <c r="M1652">
        <v>1</v>
      </c>
      <c r="N1652" s="1">
        <v>0.67</v>
      </c>
      <c r="O1652">
        <v>5</v>
      </c>
      <c r="P1652" t="s">
        <v>19</v>
      </c>
      <c r="Q1652">
        <v>0</v>
      </c>
      <c r="R1652">
        <v>0</v>
      </c>
    </row>
    <row r="1653" spans="1:18" x14ac:dyDescent="0.25">
      <c r="A1653">
        <v>1652</v>
      </c>
      <c r="B1653" t="s">
        <v>22</v>
      </c>
      <c r="C1653" s="1">
        <v>0.82</v>
      </c>
      <c r="D1653" s="1">
        <v>0.55000000000000004</v>
      </c>
      <c r="E1653" s="1">
        <v>0.85</v>
      </c>
      <c r="F1653">
        <v>9.1</v>
      </c>
      <c r="G1653">
        <v>54</v>
      </c>
      <c r="H1653">
        <v>95</v>
      </c>
      <c r="I1653">
        <v>98</v>
      </c>
      <c r="J1653">
        <v>4</v>
      </c>
      <c r="K1653">
        <v>3</v>
      </c>
      <c r="L1653">
        <v>2</v>
      </c>
      <c r="M1653">
        <v>1</v>
      </c>
      <c r="N1653" s="1">
        <v>0.78</v>
      </c>
      <c r="O1653">
        <v>5</v>
      </c>
      <c r="P1653" t="s">
        <v>19</v>
      </c>
      <c r="Q1653">
        <v>0</v>
      </c>
      <c r="R1653">
        <v>0</v>
      </c>
    </row>
    <row r="1654" spans="1:18" x14ac:dyDescent="0.25">
      <c r="A1654">
        <v>1653</v>
      </c>
      <c r="B1654" t="s">
        <v>22</v>
      </c>
      <c r="C1654" s="1">
        <v>0.94</v>
      </c>
      <c r="D1654" s="1">
        <v>0.57999999999999996</v>
      </c>
      <c r="E1654" s="1">
        <v>0.61</v>
      </c>
      <c r="F1654">
        <v>8.36</v>
      </c>
      <c r="G1654">
        <v>91</v>
      </c>
      <c r="H1654">
        <v>77</v>
      </c>
      <c r="I1654">
        <v>88</v>
      </c>
      <c r="J1654">
        <v>0</v>
      </c>
      <c r="K1654">
        <v>3</v>
      </c>
      <c r="L1654">
        <v>5</v>
      </c>
      <c r="M1654">
        <v>1</v>
      </c>
      <c r="N1654" s="1">
        <v>0.82</v>
      </c>
      <c r="O1654">
        <v>5</v>
      </c>
      <c r="P1654" t="s">
        <v>18</v>
      </c>
      <c r="Q1654">
        <v>0</v>
      </c>
      <c r="R1654">
        <v>0</v>
      </c>
    </row>
    <row r="1655" spans="1:18" x14ac:dyDescent="0.25">
      <c r="A1655">
        <v>1654</v>
      </c>
      <c r="B1655" t="s">
        <v>23</v>
      </c>
      <c r="C1655" s="1">
        <v>0.63</v>
      </c>
      <c r="D1655" s="1">
        <v>0.86</v>
      </c>
      <c r="E1655" s="1">
        <v>0.71</v>
      </c>
      <c r="F1655">
        <v>6.65</v>
      </c>
      <c r="G1655">
        <v>73</v>
      </c>
      <c r="H1655">
        <v>42</v>
      </c>
      <c r="I1655">
        <v>90</v>
      </c>
      <c r="J1655">
        <v>4</v>
      </c>
      <c r="K1655">
        <v>0</v>
      </c>
      <c r="L1655">
        <v>12</v>
      </c>
      <c r="M1655">
        <v>4</v>
      </c>
      <c r="N1655" s="1">
        <v>0.98</v>
      </c>
      <c r="O1655">
        <v>1</v>
      </c>
      <c r="P1655" t="s">
        <v>18</v>
      </c>
      <c r="Q1655">
        <v>0</v>
      </c>
      <c r="R1655">
        <v>0</v>
      </c>
    </row>
    <row r="1656" spans="1:18" x14ac:dyDescent="0.25">
      <c r="A1656">
        <v>1655</v>
      </c>
      <c r="B1656" t="s">
        <v>22</v>
      </c>
      <c r="C1656" s="1">
        <v>0.56999999999999995</v>
      </c>
      <c r="D1656" s="1">
        <v>0.69</v>
      </c>
      <c r="E1656" s="1">
        <v>0.82</v>
      </c>
      <c r="F1656">
        <v>6</v>
      </c>
      <c r="G1656">
        <v>68</v>
      </c>
      <c r="H1656">
        <v>92</v>
      </c>
      <c r="I1656">
        <v>90</v>
      </c>
      <c r="J1656">
        <v>3</v>
      </c>
      <c r="K1656">
        <v>0</v>
      </c>
      <c r="L1656">
        <v>15</v>
      </c>
      <c r="M1656">
        <v>3</v>
      </c>
      <c r="N1656" s="1">
        <v>0.7</v>
      </c>
      <c r="O1656">
        <v>0</v>
      </c>
      <c r="P1656" t="s">
        <v>18</v>
      </c>
      <c r="Q1656">
        <v>0</v>
      </c>
      <c r="R1656">
        <v>0</v>
      </c>
    </row>
    <row r="1657" spans="1:18" x14ac:dyDescent="0.25">
      <c r="A1657">
        <v>1656</v>
      </c>
      <c r="B1657" t="s">
        <v>23</v>
      </c>
      <c r="C1657" s="1">
        <v>0.56999999999999995</v>
      </c>
      <c r="D1657" s="1">
        <v>0.83</v>
      </c>
      <c r="E1657" s="1">
        <v>0.76</v>
      </c>
      <c r="F1657">
        <v>5.57</v>
      </c>
      <c r="G1657">
        <v>48</v>
      </c>
      <c r="H1657">
        <v>42</v>
      </c>
      <c r="I1657">
        <v>93</v>
      </c>
      <c r="J1657">
        <v>4</v>
      </c>
      <c r="K1657">
        <v>3</v>
      </c>
      <c r="L1657">
        <v>6</v>
      </c>
      <c r="M1657">
        <v>2</v>
      </c>
      <c r="N1657" s="1">
        <v>0.86</v>
      </c>
      <c r="O1657">
        <v>4</v>
      </c>
      <c r="P1657" t="s">
        <v>18</v>
      </c>
      <c r="Q1657">
        <v>0</v>
      </c>
      <c r="R1657">
        <v>0</v>
      </c>
    </row>
    <row r="1658" spans="1:18" x14ac:dyDescent="0.25">
      <c r="A1658">
        <v>1657</v>
      </c>
      <c r="B1658" t="s">
        <v>22</v>
      </c>
      <c r="C1658" s="1">
        <v>0.76</v>
      </c>
      <c r="D1658" s="1">
        <v>0.87</v>
      </c>
      <c r="E1658" s="1">
        <v>0.69</v>
      </c>
      <c r="F1658">
        <v>5.96</v>
      </c>
      <c r="G1658">
        <v>53</v>
      </c>
      <c r="H1658">
        <v>66</v>
      </c>
      <c r="I1658">
        <v>76</v>
      </c>
      <c r="J1658">
        <v>4</v>
      </c>
      <c r="K1658">
        <v>4</v>
      </c>
      <c r="L1658">
        <v>17</v>
      </c>
      <c r="M1658">
        <v>0</v>
      </c>
      <c r="N1658" s="1">
        <v>0.99</v>
      </c>
      <c r="O1658">
        <v>1</v>
      </c>
      <c r="P1658" t="s">
        <v>19</v>
      </c>
      <c r="Q1658">
        <v>0</v>
      </c>
      <c r="R1658">
        <v>0</v>
      </c>
    </row>
    <row r="1659" spans="1:18" x14ac:dyDescent="0.25">
      <c r="A1659">
        <v>1658</v>
      </c>
      <c r="B1659" t="s">
        <v>23</v>
      </c>
      <c r="C1659" s="1">
        <v>0.61</v>
      </c>
      <c r="D1659" s="1">
        <v>0.75</v>
      </c>
      <c r="E1659" s="1">
        <v>0.69</v>
      </c>
      <c r="F1659">
        <v>6.76</v>
      </c>
      <c r="G1659">
        <v>75</v>
      </c>
      <c r="H1659">
        <v>41</v>
      </c>
      <c r="I1659">
        <v>99</v>
      </c>
      <c r="J1659">
        <v>1</v>
      </c>
      <c r="K1659">
        <v>4</v>
      </c>
      <c r="L1659">
        <v>2</v>
      </c>
      <c r="M1659">
        <v>0</v>
      </c>
      <c r="N1659" s="1">
        <v>0.95</v>
      </c>
      <c r="O1659">
        <v>2</v>
      </c>
      <c r="P1659" t="s">
        <v>19</v>
      </c>
      <c r="Q1659">
        <v>0</v>
      </c>
      <c r="R1659">
        <v>0</v>
      </c>
    </row>
    <row r="1660" spans="1:18" x14ac:dyDescent="0.25">
      <c r="A1660">
        <v>1659</v>
      </c>
      <c r="B1660" t="s">
        <v>23</v>
      </c>
      <c r="C1660" s="1">
        <v>0.5</v>
      </c>
      <c r="D1660" s="1">
        <v>0.67</v>
      </c>
      <c r="E1660" s="1">
        <v>0.79</v>
      </c>
      <c r="F1660">
        <v>7.87</v>
      </c>
      <c r="G1660">
        <v>43</v>
      </c>
      <c r="H1660">
        <v>42</v>
      </c>
      <c r="I1660">
        <v>50</v>
      </c>
      <c r="J1660">
        <v>1</v>
      </c>
      <c r="K1660">
        <v>0</v>
      </c>
      <c r="L1660">
        <v>5</v>
      </c>
      <c r="M1660">
        <v>5</v>
      </c>
      <c r="N1660" s="1">
        <v>0.79</v>
      </c>
      <c r="O1660">
        <v>0</v>
      </c>
      <c r="P1660" t="s">
        <v>19</v>
      </c>
      <c r="Q1660">
        <v>0</v>
      </c>
      <c r="R1660">
        <v>0</v>
      </c>
    </row>
    <row r="1661" spans="1:18" x14ac:dyDescent="0.25">
      <c r="A1661">
        <v>1660</v>
      </c>
      <c r="B1661" t="s">
        <v>22</v>
      </c>
      <c r="C1661" s="1">
        <v>0.92</v>
      </c>
      <c r="D1661" s="1">
        <v>0.77</v>
      </c>
      <c r="E1661" s="1">
        <v>0.75</v>
      </c>
      <c r="F1661">
        <v>5.78</v>
      </c>
      <c r="G1661">
        <v>98</v>
      </c>
      <c r="H1661">
        <v>56</v>
      </c>
      <c r="I1661">
        <v>46</v>
      </c>
      <c r="J1661">
        <v>1</v>
      </c>
      <c r="K1661">
        <v>5</v>
      </c>
      <c r="L1661">
        <v>9</v>
      </c>
      <c r="M1661">
        <v>4</v>
      </c>
      <c r="N1661" s="1">
        <v>0.67</v>
      </c>
      <c r="O1661">
        <v>2</v>
      </c>
      <c r="P1661" t="s">
        <v>18</v>
      </c>
      <c r="Q1661">
        <v>0</v>
      </c>
      <c r="R1661">
        <v>0</v>
      </c>
    </row>
    <row r="1662" spans="1:18" x14ac:dyDescent="0.25">
      <c r="A1662">
        <v>1661</v>
      </c>
      <c r="B1662" t="s">
        <v>23</v>
      </c>
      <c r="C1662" s="1">
        <v>0.89</v>
      </c>
      <c r="D1662" s="1">
        <v>0.57999999999999996</v>
      </c>
      <c r="E1662" s="1">
        <v>0.56000000000000005</v>
      </c>
      <c r="F1662">
        <v>6.09</v>
      </c>
      <c r="G1662">
        <v>77</v>
      </c>
      <c r="H1662">
        <v>85</v>
      </c>
      <c r="I1662">
        <v>74</v>
      </c>
      <c r="J1662">
        <v>2</v>
      </c>
      <c r="K1662">
        <v>4</v>
      </c>
      <c r="L1662">
        <v>15</v>
      </c>
      <c r="M1662">
        <v>0</v>
      </c>
      <c r="N1662" s="1">
        <v>0.95</v>
      </c>
      <c r="O1662">
        <v>1</v>
      </c>
      <c r="P1662" t="s">
        <v>18</v>
      </c>
      <c r="Q1662">
        <v>0</v>
      </c>
      <c r="R1662">
        <v>0</v>
      </c>
    </row>
    <row r="1663" spans="1:18" x14ac:dyDescent="0.25">
      <c r="A1663">
        <v>1662</v>
      </c>
      <c r="B1663" t="s">
        <v>23</v>
      </c>
      <c r="C1663" s="1">
        <v>0.91</v>
      </c>
      <c r="D1663" s="1">
        <v>0.81</v>
      </c>
      <c r="E1663" s="1">
        <v>0.81</v>
      </c>
      <c r="F1663">
        <v>6.28</v>
      </c>
      <c r="G1663">
        <v>95</v>
      </c>
      <c r="H1663">
        <v>78</v>
      </c>
      <c r="I1663">
        <v>50</v>
      </c>
      <c r="J1663">
        <v>1</v>
      </c>
      <c r="K1663">
        <v>0</v>
      </c>
      <c r="L1663">
        <v>24</v>
      </c>
      <c r="M1663">
        <v>5</v>
      </c>
      <c r="N1663" s="1">
        <v>0.85</v>
      </c>
      <c r="O1663">
        <v>5</v>
      </c>
      <c r="P1663" t="s">
        <v>19</v>
      </c>
      <c r="Q1663">
        <v>0</v>
      </c>
      <c r="R1663">
        <v>0</v>
      </c>
    </row>
    <row r="1664" spans="1:18" x14ac:dyDescent="0.25">
      <c r="A1664">
        <v>1663</v>
      </c>
      <c r="B1664" t="s">
        <v>22</v>
      </c>
      <c r="C1664" s="1">
        <v>0.6</v>
      </c>
      <c r="D1664" s="1">
        <v>0.55000000000000004</v>
      </c>
      <c r="E1664" s="1">
        <v>0.86</v>
      </c>
      <c r="F1664">
        <v>8.2200000000000006</v>
      </c>
      <c r="G1664">
        <v>76</v>
      </c>
      <c r="H1664">
        <v>93</v>
      </c>
      <c r="I1664">
        <v>88</v>
      </c>
      <c r="J1664">
        <v>2</v>
      </c>
      <c r="K1664">
        <v>2</v>
      </c>
      <c r="L1664">
        <v>12</v>
      </c>
      <c r="M1664">
        <v>5</v>
      </c>
      <c r="N1664" s="1">
        <v>0.94</v>
      </c>
      <c r="O1664">
        <v>4</v>
      </c>
      <c r="P1664" t="s">
        <v>18</v>
      </c>
      <c r="Q1664">
        <v>0</v>
      </c>
      <c r="R1664">
        <v>0</v>
      </c>
    </row>
    <row r="1665" spans="1:18" x14ac:dyDescent="0.25">
      <c r="A1665">
        <v>1664</v>
      </c>
      <c r="B1665" t="s">
        <v>23</v>
      </c>
      <c r="C1665" s="1">
        <v>0.88</v>
      </c>
      <c r="D1665" s="1">
        <v>0.63</v>
      </c>
      <c r="E1665" s="1">
        <v>0.75</v>
      </c>
      <c r="F1665">
        <v>8.15</v>
      </c>
      <c r="G1665">
        <v>99</v>
      </c>
      <c r="H1665">
        <v>92</v>
      </c>
      <c r="I1665">
        <v>82</v>
      </c>
      <c r="J1665">
        <v>2</v>
      </c>
      <c r="K1665">
        <v>2</v>
      </c>
      <c r="L1665">
        <v>24</v>
      </c>
      <c r="M1665">
        <v>4</v>
      </c>
      <c r="N1665" s="1">
        <v>0.62</v>
      </c>
      <c r="O1665">
        <v>4</v>
      </c>
      <c r="P1665" t="s">
        <v>18</v>
      </c>
      <c r="Q1665">
        <v>0</v>
      </c>
      <c r="R1665">
        <v>0</v>
      </c>
    </row>
    <row r="1666" spans="1:18" x14ac:dyDescent="0.25">
      <c r="A1666">
        <v>1665</v>
      </c>
      <c r="B1666" t="s">
        <v>23</v>
      </c>
      <c r="C1666" s="1">
        <v>0.92</v>
      </c>
      <c r="D1666" s="1">
        <v>0.77</v>
      </c>
      <c r="E1666" s="1">
        <v>0.57999999999999996</v>
      </c>
      <c r="F1666">
        <v>7.87</v>
      </c>
      <c r="G1666">
        <v>63</v>
      </c>
      <c r="H1666">
        <v>77</v>
      </c>
      <c r="I1666">
        <v>86</v>
      </c>
      <c r="J1666">
        <v>3</v>
      </c>
      <c r="K1666">
        <v>2</v>
      </c>
      <c r="L1666">
        <v>23</v>
      </c>
      <c r="M1666">
        <v>4</v>
      </c>
      <c r="N1666" s="1">
        <v>0.63</v>
      </c>
      <c r="O1666">
        <v>0</v>
      </c>
      <c r="P1666" t="s">
        <v>19</v>
      </c>
      <c r="Q1666">
        <v>1</v>
      </c>
      <c r="R1666">
        <v>6.47</v>
      </c>
    </row>
    <row r="1667" spans="1:18" x14ac:dyDescent="0.25">
      <c r="A1667">
        <v>1666</v>
      </c>
      <c r="B1667" t="s">
        <v>22</v>
      </c>
      <c r="C1667" s="1">
        <v>0.8</v>
      </c>
      <c r="D1667" s="1">
        <v>0.73</v>
      </c>
      <c r="E1667" s="1">
        <v>0.73</v>
      </c>
      <c r="F1667">
        <v>6.58</v>
      </c>
      <c r="G1667">
        <v>56</v>
      </c>
      <c r="H1667">
        <v>79</v>
      </c>
      <c r="I1667">
        <v>90</v>
      </c>
      <c r="J1667">
        <v>1</v>
      </c>
      <c r="K1667">
        <v>0</v>
      </c>
      <c r="L1667">
        <v>23</v>
      </c>
      <c r="M1667">
        <v>2</v>
      </c>
      <c r="N1667" s="1">
        <v>0.88</v>
      </c>
      <c r="O1667">
        <v>4</v>
      </c>
      <c r="P1667" t="s">
        <v>19</v>
      </c>
      <c r="Q1667">
        <v>0</v>
      </c>
      <c r="R1667">
        <v>0</v>
      </c>
    </row>
    <row r="1668" spans="1:18" x14ac:dyDescent="0.25">
      <c r="A1668">
        <v>1667</v>
      </c>
      <c r="B1668" t="s">
        <v>22</v>
      </c>
      <c r="C1668" s="1">
        <v>0.66</v>
      </c>
      <c r="D1668" s="1">
        <v>0.62</v>
      </c>
      <c r="E1668" s="1">
        <v>0.56000000000000005</v>
      </c>
      <c r="F1668">
        <v>7.1</v>
      </c>
      <c r="G1668">
        <v>52</v>
      </c>
      <c r="H1668">
        <v>58</v>
      </c>
      <c r="I1668">
        <v>79</v>
      </c>
      <c r="J1668">
        <v>4</v>
      </c>
      <c r="K1668">
        <v>0</v>
      </c>
      <c r="L1668">
        <v>8</v>
      </c>
      <c r="M1668">
        <v>2</v>
      </c>
      <c r="N1668" s="1">
        <v>0.87</v>
      </c>
      <c r="O1668">
        <v>5</v>
      </c>
      <c r="P1668" t="s">
        <v>18</v>
      </c>
      <c r="Q1668">
        <v>0</v>
      </c>
      <c r="R1668">
        <v>0</v>
      </c>
    </row>
    <row r="1669" spans="1:18" x14ac:dyDescent="0.25">
      <c r="A1669">
        <v>1668</v>
      </c>
      <c r="B1669" t="s">
        <v>23</v>
      </c>
      <c r="C1669" s="1">
        <v>0.82</v>
      </c>
      <c r="D1669" s="1">
        <v>0.92</v>
      </c>
      <c r="E1669" s="1">
        <v>0.8</v>
      </c>
      <c r="F1669">
        <v>5.92</v>
      </c>
      <c r="G1669">
        <v>59</v>
      </c>
      <c r="H1669">
        <v>58</v>
      </c>
      <c r="I1669">
        <v>87</v>
      </c>
      <c r="J1669">
        <v>0</v>
      </c>
      <c r="K1669">
        <v>4</v>
      </c>
      <c r="L1669">
        <v>15</v>
      </c>
      <c r="M1669">
        <v>4</v>
      </c>
      <c r="N1669" s="1">
        <v>0.78</v>
      </c>
      <c r="O1669">
        <v>3</v>
      </c>
      <c r="P1669" t="s">
        <v>18</v>
      </c>
      <c r="Q1669">
        <v>0</v>
      </c>
      <c r="R1669">
        <v>0</v>
      </c>
    </row>
    <row r="1670" spans="1:18" x14ac:dyDescent="0.25">
      <c r="A1670">
        <v>1669</v>
      </c>
      <c r="B1670" t="s">
        <v>23</v>
      </c>
      <c r="C1670" s="1">
        <v>0.81</v>
      </c>
      <c r="D1670" s="1">
        <v>0.61</v>
      </c>
      <c r="E1670" s="1">
        <v>0.88</v>
      </c>
      <c r="F1670">
        <v>6.47</v>
      </c>
      <c r="G1670">
        <v>56</v>
      </c>
      <c r="H1670">
        <v>83</v>
      </c>
      <c r="I1670">
        <v>60</v>
      </c>
      <c r="J1670">
        <v>4</v>
      </c>
      <c r="K1670">
        <v>4</v>
      </c>
      <c r="L1670">
        <v>10</v>
      </c>
      <c r="M1670">
        <v>2</v>
      </c>
      <c r="N1670" s="1">
        <v>0.87</v>
      </c>
      <c r="O1670">
        <v>5</v>
      </c>
      <c r="P1670" t="s">
        <v>19</v>
      </c>
      <c r="Q1670">
        <v>0</v>
      </c>
      <c r="R1670">
        <v>0</v>
      </c>
    </row>
    <row r="1671" spans="1:18" x14ac:dyDescent="0.25">
      <c r="A1671">
        <v>1670</v>
      </c>
      <c r="B1671" t="s">
        <v>22</v>
      </c>
      <c r="C1671" s="1">
        <v>0.78</v>
      </c>
      <c r="D1671" s="1">
        <v>0.68</v>
      </c>
      <c r="E1671" s="1">
        <v>0.68</v>
      </c>
      <c r="F1671">
        <v>9.36</v>
      </c>
      <c r="G1671">
        <v>90</v>
      </c>
      <c r="H1671">
        <v>44</v>
      </c>
      <c r="I1671">
        <v>86</v>
      </c>
      <c r="J1671">
        <v>1</v>
      </c>
      <c r="K1671">
        <v>4</v>
      </c>
      <c r="L1671">
        <v>8</v>
      </c>
      <c r="M1671">
        <v>3</v>
      </c>
      <c r="N1671" s="1">
        <v>0.77</v>
      </c>
      <c r="O1671">
        <v>1</v>
      </c>
      <c r="P1671" t="s">
        <v>19</v>
      </c>
      <c r="Q1671">
        <v>0</v>
      </c>
      <c r="R1671">
        <v>0</v>
      </c>
    </row>
    <row r="1672" spans="1:18" x14ac:dyDescent="0.25">
      <c r="A1672">
        <v>1671</v>
      </c>
      <c r="B1672" t="s">
        <v>22</v>
      </c>
      <c r="C1672" s="1">
        <v>0.7</v>
      </c>
      <c r="D1672" s="1">
        <v>0.7</v>
      </c>
      <c r="E1672" s="1">
        <v>0.69</v>
      </c>
      <c r="F1672">
        <v>9.7100000000000009</v>
      </c>
      <c r="G1672">
        <v>66</v>
      </c>
      <c r="H1672">
        <v>44</v>
      </c>
      <c r="I1672">
        <v>42</v>
      </c>
      <c r="J1672">
        <v>4</v>
      </c>
      <c r="K1672">
        <v>1</v>
      </c>
      <c r="L1672">
        <v>9</v>
      </c>
      <c r="M1672">
        <v>1</v>
      </c>
      <c r="N1672" s="1">
        <v>0.73</v>
      </c>
      <c r="O1672">
        <v>5</v>
      </c>
      <c r="P1672" t="s">
        <v>18</v>
      </c>
      <c r="Q1672">
        <v>0</v>
      </c>
      <c r="R1672">
        <v>0</v>
      </c>
    </row>
    <row r="1673" spans="1:18" x14ac:dyDescent="0.25">
      <c r="A1673">
        <v>1672</v>
      </c>
      <c r="B1673" t="s">
        <v>23</v>
      </c>
      <c r="C1673" s="1">
        <v>0.7</v>
      </c>
      <c r="D1673" s="1">
        <v>0.76</v>
      </c>
      <c r="E1673" s="1">
        <v>0.74</v>
      </c>
      <c r="F1673">
        <v>8.2799999999999994</v>
      </c>
      <c r="G1673">
        <v>94</v>
      </c>
      <c r="H1673">
        <v>53</v>
      </c>
      <c r="I1673">
        <v>69</v>
      </c>
      <c r="J1673">
        <v>1</v>
      </c>
      <c r="K1673">
        <v>0</v>
      </c>
      <c r="L1673">
        <v>10</v>
      </c>
      <c r="M1673">
        <v>0</v>
      </c>
      <c r="N1673" s="1">
        <v>0.73</v>
      </c>
      <c r="O1673">
        <v>4</v>
      </c>
      <c r="P1673" t="s">
        <v>19</v>
      </c>
      <c r="Q1673">
        <v>0</v>
      </c>
      <c r="R1673">
        <v>0</v>
      </c>
    </row>
    <row r="1674" spans="1:18" x14ac:dyDescent="0.25">
      <c r="A1674">
        <v>1673</v>
      </c>
      <c r="B1674" t="s">
        <v>22</v>
      </c>
      <c r="C1674" s="1">
        <v>0.89</v>
      </c>
      <c r="D1674" s="1">
        <v>0.68</v>
      </c>
      <c r="E1674" s="1">
        <v>0.88</v>
      </c>
      <c r="F1674">
        <v>9.44</v>
      </c>
      <c r="G1674">
        <v>72</v>
      </c>
      <c r="H1674">
        <v>66</v>
      </c>
      <c r="I1674">
        <v>63</v>
      </c>
      <c r="J1674">
        <v>1</v>
      </c>
      <c r="K1674">
        <v>5</v>
      </c>
      <c r="L1674">
        <v>24</v>
      </c>
      <c r="M1674">
        <v>0</v>
      </c>
      <c r="N1674" s="1">
        <v>0.88</v>
      </c>
      <c r="O1674">
        <v>1</v>
      </c>
      <c r="P1674" t="s">
        <v>19</v>
      </c>
      <c r="Q1674">
        <v>1</v>
      </c>
      <c r="R1674">
        <v>10.17</v>
      </c>
    </row>
    <row r="1675" spans="1:18" x14ac:dyDescent="0.25">
      <c r="A1675">
        <v>1674</v>
      </c>
      <c r="B1675" t="s">
        <v>23</v>
      </c>
      <c r="C1675" s="1">
        <v>0.72</v>
      </c>
      <c r="D1675" s="1">
        <v>0.73</v>
      </c>
      <c r="E1675" s="1">
        <v>0.73</v>
      </c>
      <c r="F1675">
        <v>8.26</v>
      </c>
      <c r="G1675">
        <v>60</v>
      </c>
      <c r="H1675">
        <v>88</v>
      </c>
      <c r="I1675">
        <v>77</v>
      </c>
      <c r="J1675">
        <v>4</v>
      </c>
      <c r="K1675">
        <v>2</v>
      </c>
      <c r="L1675">
        <v>20</v>
      </c>
      <c r="M1675">
        <v>0</v>
      </c>
      <c r="N1675" s="1">
        <v>0.62</v>
      </c>
      <c r="O1675">
        <v>1</v>
      </c>
      <c r="P1675" t="s">
        <v>18</v>
      </c>
      <c r="Q1675">
        <v>1</v>
      </c>
      <c r="R1675">
        <v>3.85</v>
      </c>
    </row>
    <row r="1676" spans="1:18" x14ac:dyDescent="0.25">
      <c r="A1676">
        <v>1675</v>
      </c>
      <c r="B1676" t="s">
        <v>23</v>
      </c>
      <c r="C1676" s="1">
        <v>0.55000000000000004</v>
      </c>
      <c r="D1676" s="1">
        <v>0.75</v>
      </c>
      <c r="E1676" s="1">
        <v>0.63</v>
      </c>
      <c r="F1676">
        <v>5.64</v>
      </c>
      <c r="G1676">
        <v>56</v>
      </c>
      <c r="H1676">
        <v>87</v>
      </c>
      <c r="I1676">
        <v>42</v>
      </c>
      <c r="J1676">
        <v>2</v>
      </c>
      <c r="K1676">
        <v>2</v>
      </c>
      <c r="L1676">
        <v>21</v>
      </c>
      <c r="M1676">
        <v>0</v>
      </c>
      <c r="N1676" s="1">
        <v>0.93</v>
      </c>
      <c r="O1676">
        <v>5</v>
      </c>
      <c r="P1676" t="s">
        <v>18</v>
      </c>
      <c r="Q1676">
        <v>0</v>
      </c>
      <c r="R1676">
        <v>0</v>
      </c>
    </row>
    <row r="1677" spans="1:18" x14ac:dyDescent="0.25">
      <c r="A1677">
        <v>1676</v>
      </c>
      <c r="B1677" t="s">
        <v>23</v>
      </c>
      <c r="C1677" s="1">
        <v>0.71</v>
      </c>
      <c r="D1677" s="1">
        <v>0.94</v>
      </c>
      <c r="E1677" s="1">
        <v>0.61</v>
      </c>
      <c r="F1677">
        <v>9.7899999999999991</v>
      </c>
      <c r="G1677">
        <v>61</v>
      </c>
      <c r="H1677">
        <v>75</v>
      </c>
      <c r="I1677">
        <v>76</v>
      </c>
      <c r="J1677">
        <v>3</v>
      </c>
      <c r="K1677">
        <v>1</v>
      </c>
      <c r="L1677">
        <v>14</v>
      </c>
      <c r="M1677">
        <v>3</v>
      </c>
      <c r="N1677" s="1">
        <v>0.68</v>
      </c>
      <c r="O1677">
        <v>5</v>
      </c>
      <c r="P1677" t="s">
        <v>18</v>
      </c>
      <c r="Q1677">
        <v>0</v>
      </c>
      <c r="R1677">
        <v>0</v>
      </c>
    </row>
    <row r="1678" spans="1:18" x14ac:dyDescent="0.25">
      <c r="A1678">
        <v>1677</v>
      </c>
      <c r="B1678" t="s">
        <v>23</v>
      </c>
      <c r="C1678" s="1">
        <v>0.87</v>
      </c>
      <c r="D1678" s="1">
        <v>0.77</v>
      </c>
      <c r="E1678" s="1">
        <v>0.84</v>
      </c>
      <c r="F1678">
        <v>5.93</v>
      </c>
      <c r="G1678">
        <v>64</v>
      </c>
      <c r="H1678">
        <v>96</v>
      </c>
      <c r="I1678">
        <v>72</v>
      </c>
      <c r="J1678">
        <v>3</v>
      </c>
      <c r="K1678">
        <v>1</v>
      </c>
      <c r="L1678">
        <v>20</v>
      </c>
      <c r="M1678">
        <v>3</v>
      </c>
      <c r="N1678" s="1">
        <v>0.99</v>
      </c>
      <c r="O1678">
        <v>3</v>
      </c>
      <c r="P1678" t="s">
        <v>19</v>
      </c>
      <c r="Q1678">
        <v>0</v>
      </c>
      <c r="R1678">
        <v>0</v>
      </c>
    </row>
    <row r="1679" spans="1:18" x14ac:dyDescent="0.25">
      <c r="A1679">
        <v>1678</v>
      </c>
      <c r="B1679" t="s">
        <v>23</v>
      </c>
      <c r="C1679" s="1">
        <v>0.86</v>
      </c>
      <c r="D1679" s="1">
        <v>0.67</v>
      </c>
      <c r="E1679" s="1">
        <v>0.67</v>
      </c>
      <c r="F1679">
        <v>8.44</v>
      </c>
      <c r="G1679">
        <v>42</v>
      </c>
      <c r="H1679">
        <v>79</v>
      </c>
      <c r="I1679">
        <v>61</v>
      </c>
      <c r="J1679">
        <v>3</v>
      </c>
      <c r="K1679">
        <v>2</v>
      </c>
      <c r="L1679">
        <v>12</v>
      </c>
      <c r="M1679">
        <v>1</v>
      </c>
      <c r="N1679" s="1">
        <v>0.64</v>
      </c>
      <c r="O1679">
        <v>5</v>
      </c>
      <c r="P1679" t="s">
        <v>18</v>
      </c>
      <c r="Q1679">
        <v>0</v>
      </c>
      <c r="R1679">
        <v>0</v>
      </c>
    </row>
    <row r="1680" spans="1:18" x14ac:dyDescent="0.25">
      <c r="A1680">
        <v>1679</v>
      </c>
      <c r="B1680" t="s">
        <v>22</v>
      </c>
      <c r="C1680" s="1">
        <v>0.94</v>
      </c>
      <c r="D1680" s="1">
        <v>0.93</v>
      </c>
      <c r="E1680" s="1">
        <v>0.81</v>
      </c>
      <c r="F1680">
        <v>6.59</v>
      </c>
      <c r="G1680">
        <v>66</v>
      </c>
      <c r="H1680">
        <v>74</v>
      </c>
      <c r="I1680">
        <v>70</v>
      </c>
      <c r="J1680">
        <v>3</v>
      </c>
      <c r="K1680">
        <v>0</v>
      </c>
      <c r="L1680">
        <v>16</v>
      </c>
      <c r="M1680">
        <v>4</v>
      </c>
      <c r="N1680" s="1">
        <v>0.88</v>
      </c>
      <c r="O1680">
        <v>5</v>
      </c>
      <c r="P1680" t="s">
        <v>18</v>
      </c>
      <c r="Q1680">
        <v>0</v>
      </c>
      <c r="R1680">
        <v>0</v>
      </c>
    </row>
    <row r="1681" spans="1:18" x14ac:dyDescent="0.25">
      <c r="A1681">
        <v>1680</v>
      </c>
      <c r="B1681" t="s">
        <v>22</v>
      </c>
      <c r="C1681" s="1">
        <v>0.56999999999999995</v>
      </c>
      <c r="D1681" s="1">
        <v>0.85</v>
      </c>
      <c r="E1681" s="1">
        <v>0.89</v>
      </c>
      <c r="F1681">
        <v>7.19</v>
      </c>
      <c r="G1681">
        <v>66</v>
      </c>
      <c r="H1681">
        <v>60</v>
      </c>
      <c r="I1681">
        <v>85</v>
      </c>
      <c r="J1681">
        <v>0</v>
      </c>
      <c r="K1681">
        <v>2</v>
      </c>
      <c r="L1681">
        <v>3</v>
      </c>
      <c r="M1681">
        <v>2</v>
      </c>
      <c r="N1681" s="1">
        <v>0.64</v>
      </c>
      <c r="O1681">
        <v>0</v>
      </c>
      <c r="P1681" t="s">
        <v>18</v>
      </c>
      <c r="Q1681">
        <v>1</v>
      </c>
      <c r="R1681">
        <v>14.3</v>
      </c>
    </row>
    <row r="1682" spans="1:18" x14ac:dyDescent="0.25">
      <c r="A1682">
        <v>1681</v>
      </c>
      <c r="B1682" t="s">
        <v>22</v>
      </c>
      <c r="C1682" s="1">
        <v>0.9</v>
      </c>
      <c r="D1682" s="1">
        <v>0.91</v>
      </c>
      <c r="E1682" s="1">
        <v>0.67</v>
      </c>
      <c r="F1682">
        <v>8.2799999999999994</v>
      </c>
      <c r="G1682">
        <v>85</v>
      </c>
      <c r="H1682">
        <v>44</v>
      </c>
      <c r="I1682">
        <v>51</v>
      </c>
      <c r="J1682">
        <v>1</v>
      </c>
      <c r="K1682">
        <v>2</v>
      </c>
      <c r="L1682">
        <v>10</v>
      </c>
      <c r="M1682">
        <v>1</v>
      </c>
      <c r="N1682" s="1">
        <v>0.72</v>
      </c>
      <c r="O1682">
        <v>1</v>
      </c>
      <c r="P1682" t="s">
        <v>18</v>
      </c>
      <c r="Q1682">
        <v>0</v>
      </c>
      <c r="R1682">
        <v>0</v>
      </c>
    </row>
    <row r="1683" spans="1:18" x14ac:dyDescent="0.25">
      <c r="A1683">
        <v>1682</v>
      </c>
      <c r="B1683" t="s">
        <v>22</v>
      </c>
      <c r="C1683" s="1">
        <v>0.84</v>
      </c>
      <c r="D1683" s="1">
        <v>0.78</v>
      </c>
      <c r="E1683" s="1">
        <v>0.69</v>
      </c>
      <c r="F1683">
        <v>7.38</v>
      </c>
      <c r="G1683">
        <v>51</v>
      </c>
      <c r="H1683">
        <v>94</v>
      </c>
      <c r="I1683">
        <v>84</v>
      </c>
      <c r="J1683">
        <v>0</v>
      </c>
      <c r="K1683">
        <v>5</v>
      </c>
      <c r="L1683">
        <v>0</v>
      </c>
      <c r="M1683">
        <v>0</v>
      </c>
      <c r="N1683" s="1">
        <v>0.85</v>
      </c>
      <c r="O1683">
        <v>3</v>
      </c>
      <c r="P1683" t="s">
        <v>18</v>
      </c>
      <c r="Q1683">
        <v>0</v>
      </c>
      <c r="R1683">
        <v>0</v>
      </c>
    </row>
    <row r="1684" spans="1:18" x14ac:dyDescent="0.25">
      <c r="A1684">
        <v>1683</v>
      </c>
      <c r="B1684" t="s">
        <v>23</v>
      </c>
      <c r="C1684" s="1">
        <v>0.6</v>
      </c>
      <c r="D1684" s="1">
        <v>0.66</v>
      </c>
      <c r="E1684" s="1">
        <v>0.63</v>
      </c>
      <c r="F1684">
        <v>6.58</v>
      </c>
      <c r="G1684">
        <v>54</v>
      </c>
      <c r="H1684">
        <v>63</v>
      </c>
      <c r="I1684">
        <v>53</v>
      </c>
      <c r="J1684">
        <v>3</v>
      </c>
      <c r="K1684">
        <v>1</v>
      </c>
      <c r="L1684">
        <v>0</v>
      </c>
      <c r="M1684">
        <v>2</v>
      </c>
      <c r="N1684" s="1">
        <v>0.68</v>
      </c>
      <c r="O1684">
        <v>4</v>
      </c>
      <c r="P1684" t="s">
        <v>19</v>
      </c>
      <c r="Q1684">
        <v>0</v>
      </c>
      <c r="R1684">
        <v>0</v>
      </c>
    </row>
    <row r="1685" spans="1:18" x14ac:dyDescent="0.25">
      <c r="A1685">
        <v>1684</v>
      </c>
      <c r="B1685" t="s">
        <v>23</v>
      </c>
      <c r="C1685" s="1">
        <v>0.73</v>
      </c>
      <c r="D1685" s="1">
        <v>0.53</v>
      </c>
      <c r="E1685" s="1">
        <v>0.77</v>
      </c>
      <c r="F1685">
        <v>6.94</v>
      </c>
      <c r="G1685">
        <v>77</v>
      </c>
      <c r="H1685">
        <v>96</v>
      </c>
      <c r="I1685">
        <v>96</v>
      </c>
      <c r="J1685">
        <v>3</v>
      </c>
      <c r="K1685">
        <v>1</v>
      </c>
      <c r="L1685">
        <v>2</v>
      </c>
      <c r="M1685">
        <v>1</v>
      </c>
      <c r="N1685" s="1">
        <v>0.63</v>
      </c>
      <c r="O1685">
        <v>2</v>
      </c>
      <c r="P1685" t="s">
        <v>18</v>
      </c>
      <c r="Q1685">
        <v>0</v>
      </c>
      <c r="R1685">
        <v>0</v>
      </c>
    </row>
    <row r="1686" spans="1:18" x14ac:dyDescent="0.25">
      <c r="A1686">
        <v>1685</v>
      </c>
      <c r="B1686" t="s">
        <v>23</v>
      </c>
      <c r="C1686" s="1">
        <v>0.7</v>
      </c>
      <c r="D1686" s="1">
        <v>0.93</v>
      </c>
      <c r="E1686" s="1">
        <v>0.56999999999999995</v>
      </c>
      <c r="F1686">
        <v>6.97</v>
      </c>
      <c r="G1686">
        <v>59</v>
      </c>
      <c r="H1686">
        <v>78</v>
      </c>
      <c r="I1686">
        <v>51</v>
      </c>
      <c r="J1686">
        <v>4</v>
      </c>
      <c r="K1686">
        <v>4</v>
      </c>
      <c r="L1686">
        <v>22</v>
      </c>
      <c r="M1686">
        <v>0</v>
      </c>
      <c r="N1686" s="1">
        <v>0.98</v>
      </c>
      <c r="O1686">
        <v>0</v>
      </c>
      <c r="P1686" t="s">
        <v>18</v>
      </c>
      <c r="Q1686">
        <v>0</v>
      </c>
      <c r="R1686">
        <v>0</v>
      </c>
    </row>
    <row r="1687" spans="1:18" x14ac:dyDescent="0.25">
      <c r="A1687">
        <v>1686</v>
      </c>
      <c r="B1687" t="s">
        <v>23</v>
      </c>
      <c r="C1687" s="1">
        <v>0.51</v>
      </c>
      <c r="D1687" s="1">
        <v>0.94</v>
      </c>
      <c r="E1687" s="1">
        <v>0.88</v>
      </c>
      <c r="F1687">
        <v>9.6300000000000008</v>
      </c>
      <c r="G1687">
        <v>61</v>
      </c>
      <c r="H1687">
        <v>89</v>
      </c>
      <c r="I1687">
        <v>94</v>
      </c>
      <c r="J1687">
        <v>3</v>
      </c>
      <c r="K1687">
        <v>1</v>
      </c>
      <c r="L1687">
        <v>14</v>
      </c>
      <c r="M1687">
        <v>1</v>
      </c>
      <c r="N1687" s="1">
        <v>0.9</v>
      </c>
      <c r="O1687">
        <v>5</v>
      </c>
      <c r="P1687" t="s">
        <v>19</v>
      </c>
      <c r="Q1687">
        <v>0</v>
      </c>
      <c r="R1687">
        <v>0</v>
      </c>
    </row>
    <row r="1688" spans="1:18" x14ac:dyDescent="0.25">
      <c r="A1688">
        <v>1687</v>
      </c>
      <c r="B1688" t="s">
        <v>22</v>
      </c>
      <c r="C1688" s="1">
        <v>0.89</v>
      </c>
      <c r="D1688" s="1">
        <v>0.78</v>
      </c>
      <c r="E1688" s="1">
        <v>0.73</v>
      </c>
      <c r="F1688">
        <v>8.93</v>
      </c>
      <c r="G1688">
        <v>41</v>
      </c>
      <c r="H1688">
        <v>63</v>
      </c>
      <c r="I1688">
        <v>66</v>
      </c>
      <c r="J1688">
        <v>1</v>
      </c>
      <c r="K1688">
        <v>5</v>
      </c>
      <c r="L1688">
        <v>0</v>
      </c>
      <c r="M1688">
        <v>0</v>
      </c>
      <c r="N1688" s="1">
        <v>0.64</v>
      </c>
      <c r="O1688">
        <v>2</v>
      </c>
      <c r="P1688" t="s">
        <v>18</v>
      </c>
      <c r="Q1688">
        <v>1</v>
      </c>
      <c r="R1688">
        <v>10.26</v>
      </c>
    </row>
    <row r="1689" spans="1:18" x14ac:dyDescent="0.25">
      <c r="A1689">
        <v>1688</v>
      </c>
      <c r="B1689" t="s">
        <v>23</v>
      </c>
      <c r="C1689" s="1">
        <v>0.68</v>
      </c>
      <c r="D1689" s="1">
        <v>0.53</v>
      </c>
      <c r="E1689" s="1">
        <v>0.82</v>
      </c>
      <c r="F1689">
        <v>7.47</v>
      </c>
      <c r="G1689">
        <v>43</v>
      </c>
      <c r="H1689">
        <v>79</v>
      </c>
      <c r="I1689">
        <v>52</v>
      </c>
      <c r="J1689">
        <v>3</v>
      </c>
      <c r="K1689">
        <v>5</v>
      </c>
      <c r="L1689">
        <v>22</v>
      </c>
      <c r="M1689">
        <v>5</v>
      </c>
      <c r="N1689" s="1">
        <v>0.66</v>
      </c>
      <c r="O1689">
        <v>3</v>
      </c>
      <c r="P1689" t="s">
        <v>19</v>
      </c>
      <c r="Q1689">
        <v>0</v>
      </c>
      <c r="R1689">
        <v>0</v>
      </c>
    </row>
    <row r="1690" spans="1:18" x14ac:dyDescent="0.25">
      <c r="A1690">
        <v>1689</v>
      </c>
      <c r="B1690" t="s">
        <v>23</v>
      </c>
      <c r="C1690" s="1">
        <v>0.88</v>
      </c>
      <c r="D1690" s="1">
        <v>0.59</v>
      </c>
      <c r="E1690" s="1">
        <v>0.77</v>
      </c>
      <c r="F1690">
        <v>6.36</v>
      </c>
      <c r="G1690">
        <v>84</v>
      </c>
      <c r="H1690">
        <v>82</v>
      </c>
      <c r="I1690">
        <v>63</v>
      </c>
      <c r="J1690">
        <v>3</v>
      </c>
      <c r="K1690">
        <v>2</v>
      </c>
      <c r="L1690">
        <v>15</v>
      </c>
      <c r="M1690">
        <v>0</v>
      </c>
      <c r="N1690" s="1">
        <v>0.87</v>
      </c>
      <c r="O1690">
        <v>1</v>
      </c>
      <c r="P1690" t="s">
        <v>19</v>
      </c>
      <c r="Q1690">
        <v>0</v>
      </c>
      <c r="R1690">
        <v>0</v>
      </c>
    </row>
    <row r="1691" spans="1:18" x14ac:dyDescent="0.25">
      <c r="A1691">
        <v>1690</v>
      </c>
      <c r="B1691" t="s">
        <v>22</v>
      </c>
      <c r="C1691" s="1">
        <v>0.77</v>
      </c>
      <c r="D1691" s="1">
        <v>0.74</v>
      </c>
      <c r="E1691" s="1">
        <v>0.61</v>
      </c>
      <c r="F1691">
        <v>8.99</v>
      </c>
      <c r="G1691">
        <v>52</v>
      </c>
      <c r="H1691">
        <v>85</v>
      </c>
      <c r="I1691">
        <v>77</v>
      </c>
      <c r="J1691">
        <v>0</v>
      </c>
      <c r="K1691">
        <v>5</v>
      </c>
      <c r="L1691">
        <v>16</v>
      </c>
      <c r="M1691">
        <v>5</v>
      </c>
      <c r="N1691" s="1">
        <v>0.99</v>
      </c>
      <c r="O1691">
        <v>3</v>
      </c>
      <c r="P1691" t="s">
        <v>18</v>
      </c>
      <c r="Q1691">
        <v>0</v>
      </c>
      <c r="R1691">
        <v>0</v>
      </c>
    </row>
    <row r="1692" spans="1:18" x14ac:dyDescent="0.25">
      <c r="A1692">
        <v>1691</v>
      </c>
      <c r="B1692" t="s">
        <v>22</v>
      </c>
      <c r="C1692" s="1">
        <v>0.66</v>
      </c>
      <c r="D1692" s="1">
        <v>0.8</v>
      </c>
      <c r="E1692" s="1">
        <v>0.66</v>
      </c>
      <c r="F1692">
        <v>6.18</v>
      </c>
      <c r="G1692">
        <v>94</v>
      </c>
      <c r="H1692">
        <v>89</v>
      </c>
      <c r="I1692">
        <v>98</v>
      </c>
      <c r="J1692">
        <v>1</v>
      </c>
      <c r="K1692">
        <v>4</v>
      </c>
      <c r="L1692">
        <v>8</v>
      </c>
      <c r="M1692">
        <v>3</v>
      </c>
      <c r="N1692" s="1">
        <v>0.73</v>
      </c>
      <c r="O1692">
        <v>0</v>
      </c>
      <c r="P1692" t="s">
        <v>18</v>
      </c>
      <c r="Q1692">
        <v>0</v>
      </c>
      <c r="R1692">
        <v>0</v>
      </c>
    </row>
    <row r="1693" spans="1:18" x14ac:dyDescent="0.25">
      <c r="A1693">
        <v>1692</v>
      </c>
      <c r="B1693" t="s">
        <v>22</v>
      </c>
      <c r="C1693" s="1">
        <v>0.55000000000000004</v>
      </c>
      <c r="D1693" s="1">
        <v>0.52</v>
      </c>
      <c r="E1693" s="1">
        <v>0.68</v>
      </c>
      <c r="F1693">
        <v>6.4</v>
      </c>
      <c r="G1693">
        <v>71</v>
      </c>
      <c r="H1693">
        <v>52</v>
      </c>
      <c r="I1693">
        <v>92</v>
      </c>
      <c r="J1693">
        <v>2</v>
      </c>
      <c r="K1693">
        <v>2</v>
      </c>
      <c r="L1693">
        <v>4</v>
      </c>
      <c r="M1693">
        <v>0</v>
      </c>
      <c r="N1693" s="1">
        <v>0.83</v>
      </c>
      <c r="O1693">
        <v>0</v>
      </c>
      <c r="P1693" t="s">
        <v>19</v>
      </c>
      <c r="Q1693">
        <v>0</v>
      </c>
      <c r="R1693">
        <v>0</v>
      </c>
    </row>
    <row r="1694" spans="1:18" x14ac:dyDescent="0.25">
      <c r="A1694">
        <v>1693</v>
      </c>
      <c r="B1694" t="s">
        <v>22</v>
      </c>
      <c r="C1694" s="1">
        <v>0.68</v>
      </c>
      <c r="D1694" s="1">
        <v>0.51</v>
      </c>
      <c r="E1694" s="1">
        <v>0.69</v>
      </c>
      <c r="F1694">
        <v>7.07</v>
      </c>
      <c r="G1694">
        <v>98</v>
      </c>
      <c r="H1694">
        <v>77</v>
      </c>
      <c r="I1694">
        <v>86</v>
      </c>
      <c r="J1694">
        <v>4</v>
      </c>
      <c r="K1694">
        <v>0</v>
      </c>
      <c r="L1694">
        <v>5</v>
      </c>
      <c r="M1694">
        <v>1</v>
      </c>
      <c r="N1694" s="1">
        <v>0.97</v>
      </c>
      <c r="O1694">
        <v>4</v>
      </c>
      <c r="P1694" t="s">
        <v>18</v>
      </c>
      <c r="Q1694">
        <v>0</v>
      </c>
      <c r="R1694">
        <v>0</v>
      </c>
    </row>
    <row r="1695" spans="1:18" x14ac:dyDescent="0.25">
      <c r="A1695">
        <v>1694</v>
      </c>
      <c r="B1695" t="s">
        <v>23</v>
      </c>
      <c r="C1695" s="1">
        <v>0.87</v>
      </c>
      <c r="D1695" s="1">
        <v>0.74</v>
      </c>
      <c r="E1695" s="1">
        <v>0.56999999999999995</v>
      </c>
      <c r="F1695">
        <v>9.2899999999999991</v>
      </c>
      <c r="G1695">
        <v>61</v>
      </c>
      <c r="H1695">
        <v>84</v>
      </c>
      <c r="I1695">
        <v>99</v>
      </c>
      <c r="J1695">
        <v>2</v>
      </c>
      <c r="K1695">
        <v>0</v>
      </c>
      <c r="L1695">
        <v>14</v>
      </c>
      <c r="M1695">
        <v>2</v>
      </c>
      <c r="N1695" s="1">
        <v>0.64</v>
      </c>
      <c r="O1695">
        <v>3</v>
      </c>
      <c r="P1695" t="s">
        <v>18</v>
      </c>
      <c r="Q1695">
        <v>0</v>
      </c>
      <c r="R1695">
        <v>0</v>
      </c>
    </row>
    <row r="1696" spans="1:18" x14ac:dyDescent="0.25">
      <c r="A1696">
        <v>1695</v>
      </c>
      <c r="B1696" t="s">
        <v>23</v>
      </c>
      <c r="C1696" s="1">
        <v>0.77</v>
      </c>
      <c r="D1696" s="1">
        <v>0.55000000000000004</v>
      </c>
      <c r="E1696" s="1">
        <v>0.69</v>
      </c>
      <c r="F1696">
        <v>6.07</v>
      </c>
      <c r="G1696">
        <v>64</v>
      </c>
      <c r="H1696">
        <v>97</v>
      </c>
      <c r="I1696">
        <v>93</v>
      </c>
      <c r="J1696">
        <v>0</v>
      </c>
      <c r="K1696">
        <v>1</v>
      </c>
      <c r="L1696">
        <v>8</v>
      </c>
      <c r="M1696">
        <v>3</v>
      </c>
      <c r="N1696" s="1">
        <v>0.93</v>
      </c>
      <c r="O1696">
        <v>0</v>
      </c>
      <c r="P1696" t="s">
        <v>18</v>
      </c>
      <c r="Q1696">
        <v>0</v>
      </c>
      <c r="R1696">
        <v>0</v>
      </c>
    </row>
    <row r="1697" spans="1:18" x14ac:dyDescent="0.25">
      <c r="A1697">
        <v>1696</v>
      </c>
      <c r="B1697" t="s">
        <v>22</v>
      </c>
      <c r="C1697" s="1">
        <v>0.51</v>
      </c>
      <c r="D1697" s="1">
        <v>0.75</v>
      </c>
      <c r="E1697" s="1">
        <v>0.78</v>
      </c>
      <c r="F1697">
        <v>6.03</v>
      </c>
      <c r="G1697">
        <v>66</v>
      </c>
      <c r="H1697">
        <v>40</v>
      </c>
      <c r="I1697">
        <v>94</v>
      </c>
      <c r="J1697">
        <v>3</v>
      </c>
      <c r="K1697">
        <v>4</v>
      </c>
      <c r="L1697">
        <v>2</v>
      </c>
      <c r="M1697">
        <v>5</v>
      </c>
      <c r="N1697" s="1">
        <v>0.87</v>
      </c>
      <c r="O1697">
        <v>3</v>
      </c>
      <c r="P1697" t="s">
        <v>18</v>
      </c>
      <c r="Q1697">
        <v>0</v>
      </c>
      <c r="R1697">
        <v>0</v>
      </c>
    </row>
    <row r="1698" spans="1:18" x14ac:dyDescent="0.25">
      <c r="A1698">
        <v>1697</v>
      </c>
      <c r="B1698" t="s">
        <v>23</v>
      </c>
      <c r="C1698" s="1">
        <v>0.87</v>
      </c>
      <c r="D1698" s="1">
        <v>0.56999999999999995</v>
      </c>
      <c r="E1698" s="1">
        <v>0.62</v>
      </c>
      <c r="F1698">
        <v>7.62</v>
      </c>
      <c r="G1698">
        <v>94</v>
      </c>
      <c r="H1698">
        <v>82</v>
      </c>
      <c r="I1698">
        <v>87</v>
      </c>
      <c r="J1698">
        <v>4</v>
      </c>
      <c r="K1698">
        <v>5</v>
      </c>
      <c r="L1698">
        <v>18</v>
      </c>
      <c r="M1698">
        <v>2</v>
      </c>
      <c r="N1698" s="1">
        <v>0.67</v>
      </c>
      <c r="O1698">
        <v>4</v>
      </c>
      <c r="P1698" t="s">
        <v>18</v>
      </c>
      <c r="Q1698">
        <v>0</v>
      </c>
      <c r="R1698">
        <v>0</v>
      </c>
    </row>
    <row r="1699" spans="1:18" x14ac:dyDescent="0.25">
      <c r="A1699">
        <v>1698</v>
      </c>
      <c r="B1699" t="s">
        <v>23</v>
      </c>
      <c r="C1699" s="1">
        <v>0.86</v>
      </c>
      <c r="D1699" s="1">
        <v>0.84</v>
      </c>
      <c r="E1699" s="1">
        <v>0.59</v>
      </c>
      <c r="F1699">
        <v>6.69</v>
      </c>
      <c r="G1699">
        <v>56</v>
      </c>
      <c r="H1699">
        <v>78</v>
      </c>
      <c r="I1699">
        <v>48</v>
      </c>
      <c r="J1699">
        <v>1</v>
      </c>
      <c r="K1699">
        <v>3</v>
      </c>
      <c r="L1699">
        <v>20</v>
      </c>
      <c r="M1699">
        <v>5</v>
      </c>
      <c r="N1699" s="1">
        <v>0.8</v>
      </c>
      <c r="O1699">
        <v>4</v>
      </c>
      <c r="P1699" t="s">
        <v>19</v>
      </c>
      <c r="Q1699">
        <v>0</v>
      </c>
      <c r="R1699">
        <v>0</v>
      </c>
    </row>
    <row r="1700" spans="1:18" x14ac:dyDescent="0.25">
      <c r="A1700">
        <v>1699</v>
      </c>
      <c r="B1700" t="s">
        <v>23</v>
      </c>
      <c r="C1700" s="1">
        <v>0.53</v>
      </c>
      <c r="D1700" s="1">
        <v>0.76</v>
      </c>
      <c r="E1700" s="1">
        <v>0.57999999999999996</v>
      </c>
      <c r="F1700">
        <v>7.95</v>
      </c>
      <c r="G1700">
        <v>45</v>
      </c>
      <c r="H1700">
        <v>49</v>
      </c>
      <c r="I1700">
        <v>47</v>
      </c>
      <c r="J1700">
        <v>4</v>
      </c>
      <c r="K1700">
        <v>0</v>
      </c>
      <c r="L1700">
        <v>12</v>
      </c>
      <c r="M1700">
        <v>4</v>
      </c>
      <c r="N1700" s="1">
        <v>0.83</v>
      </c>
      <c r="O1700">
        <v>3</v>
      </c>
      <c r="P1700" t="s">
        <v>19</v>
      </c>
      <c r="Q1700">
        <v>0</v>
      </c>
      <c r="R1700">
        <v>0</v>
      </c>
    </row>
    <row r="1701" spans="1:18" x14ac:dyDescent="0.25">
      <c r="A1701">
        <v>1700</v>
      </c>
      <c r="B1701" t="s">
        <v>22</v>
      </c>
      <c r="C1701" s="1">
        <v>0.71</v>
      </c>
      <c r="D1701" s="1">
        <v>0.74</v>
      </c>
      <c r="E1701" s="1">
        <v>0.68</v>
      </c>
      <c r="F1701">
        <v>7.44</v>
      </c>
      <c r="G1701">
        <v>82</v>
      </c>
      <c r="H1701">
        <v>41</v>
      </c>
      <c r="I1701">
        <v>76</v>
      </c>
      <c r="J1701">
        <v>0</v>
      </c>
      <c r="K1701">
        <v>5</v>
      </c>
      <c r="L1701">
        <v>12</v>
      </c>
      <c r="M1701">
        <v>2</v>
      </c>
      <c r="N1701" s="1">
        <v>0.83</v>
      </c>
      <c r="O1701">
        <v>5</v>
      </c>
      <c r="P1701" t="s">
        <v>19</v>
      </c>
      <c r="Q1701">
        <v>0</v>
      </c>
      <c r="R1701">
        <v>0</v>
      </c>
    </row>
    <row r="1702" spans="1:18" x14ac:dyDescent="0.25">
      <c r="A1702">
        <v>1701</v>
      </c>
      <c r="B1702" t="s">
        <v>23</v>
      </c>
      <c r="C1702" s="1">
        <v>0.75</v>
      </c>
      <c r="D1702" s="1">
        <v>0.67</v>
      </c>
      <c r="E1702" s="1">
        <v>0.7</v>
      </c>
      <c r="F1702">
        <v>7.37</v>
      </c>
      <c r="G1702">
        <v>90</v>
      </c>
      <c r="H1702">
        <v>55</v>
      </c>
      <c r="I1702">
        <v>54</v>
      </c>
      <c r="J1702">
        <v>3</v>
      </c>
      <c r="K1702">
        <v>0</v>
      </c>
      <c r="L1702">
        <v>22</v>
      </c>
      <c r="M1702">
        <v>4</v>
      </c>
      <c r="N1702" s="1">
        <v>0.72</v>
      </c>
      <c r="O1702">
        <v>0</v>
      </c>
      <c r="P1702" t="s">
        <v>19</v>
      </c>
      <c r="Q1702">
        <v>0</v>
      </c>
      <c r="R1702">
        <v>0</v>
      </c>
    </row>
    <row r="1703" spans="1:18" x14ac:dyDescent="0.25">
      <c r="A1703">
        <v>1702</v>
      </c>
      <c r="B1703" t="s">
        <v>22</v>
      </c>
      <c r="C1703" s="1">
        <v>0.92</v>
      </c>
      <c r="D1703" s="1">
        <v>0.5</v>
      </c>
      <c r="E1703" s="1">
        <v>0.74</v>
      </c>
      <c r="F1703">
        <v>5.98</v>
      </c>
      <c r="G1703">
        <v>55</v>
      </c>
      <c r="H1703">
        <v>76</v>
      </c>
      <c r="I1703">
        <v>46</v>
      </c>
      <c r="J1703">
        <v>0</v>
      </c>
      <c r="K1703">
        <v>0</v>
      </c>
      <c r="L1703">
        <v>2</v>
      </c>
      <c r="M1703">
        <v>4</v>
      </c>
      <c r="N1703" s="1">
        <v>0.74</v>
      </c>
      <c r="O1703">
        <v>1</v>
      </c>
      <c r="P1703" t="s">
        <v>19</v>
      </c>
      <c r="Q1703">
        <v>0</v>
      </c>
      <c r="R1703">
        <v>0</v>
      </c>
    </row>
    <row r="1704" spans="1:18" x14ac:dyDescent="0.25">
      <c r="A1704">
        <v>1703</v>
      </c>
      <c r="B1704" t="s">
        <v>23</v>
      </c>
      <c r="C1704" s="1">
        <v>0.85</v>
      </c>
      <c r="D1704" s="1">
        <v>0.88</v>
      </c>
      <c r="E1704" s="1">
        <v>0.78</v>
      </c>
      <c r="F1704">
        <v>6.11</v>
      </c>
      <c r="G1704">
        <v>47</v>
      </c>
      <c r="H1704">
        <v>55</v>
      </c>
      <c r="I1704">
        <v>63</v>
      </c>
      <c r="J1704">
        <v>1</v>
      </c>
      <c r="K1704">
        <v>0</v>
      </c>
      <c r="L1704">
        <v>19</v>
      </c>
      <c r="M1704">
        <v>3</v>
      </c>
      <c r="N1704" s="1">
        <v>0.84</v>
      </c>
      <c r="O1704">
        <v>5</v>
      </c>
      <c r="P1704" t="s">
        <v>19</v>
      </c>
      <c r="Q1704">
        <v>0</v>
      </c>
      <c r="R1704">
        <v>0</v>
      </c>
    </row>
    <row r="1705" spans="1:18" x14ac:dyDescent="0.25">
      <c r="A1705">
        <v>1704</v>
      </c>
      <c r="B1705" t="s">
        <v>23</v>
      </c>
      <c r="C1705" s="1">
        <v>0.62</v>
      </c>
      <c r="D1705" s="1">
        <v>0.52</v>
      </c>
      <c r="E1705" s="1">
        <v>0.6</v>
      </c>
      <c r="F1705">
        <v>9.0299999999999994</v>
      </c>
      <c r="G1705">
        <v>72</v>
      </c>
      <c r="H1705">
        <v>62</v>
      </c>
      <c r="I1705">
        <v>88</v>
      </c>
      <c r="J1705">
        <v>2</v>
      </c>
      <c r="K1705">
        <v>1</v>
      </c>
      <c r="L1705">
        <v>13</v>
      </c>
      <c r="M1705">
        <v>2</v>
      </c>
      <c r="N1705" s="1">
        <v>0.87</v>
      </c>
      <c r="O1705">
        <v>1</v>
      </c>
      <c r="P1705" t="s">
        <v>18</v>
      </c>
      <c r="Q1705">
        <v>1</v>
      </c>
      <c r="R1705">
        <v>12.64</v>
      </c>
    </row>
    <row r="1706" spans="1:18" x14ac:dyDescent="0.25">
      <c r="A1706">
        <v>1705</v>
      </c>
      <c r="B1706" t="s">
        <v>23</v>
      </c>
      <c r="C1706" s="1">
        <v>0.81</v>
      </c>
      <c r="D1706" s="1">
        <v>0.53</v>
      </c>
      <c r="E1706" s="1">
        <v>0.85</v>
      </c>
      <c r="F1706">
        <v>9.31</v>
      </c>
      <c r="G1706">
        <v>49</v>
      </c>
      <c r="H1706">
        <v>65</v>
      </c>
      <c r="I1706">
        <v>55</v>
      </c>
      <c r="J1706">
        <v>3</v>
      </c>
      <c r="K1706">
        <v>4</v>
      </c>
      <c r="L1706">
        <v>1</v>
      </c>
      <c r="M1706">
        <v>5</v>
      </c>
      <c r="N1706" s="1">
        <v>0.98</v>
      </c>
      <c r="O1706">
        <v>5</v>
      </c>
      <c r="P1706" t="s">
        <v>18</v>
      </c>
      <c r="Q1706">
        <v>0</v>
      </c>
      <c r="R1706">
        <v>0</v>
      </c>
    </row>
    <row r="1707" spans="1:18" x14ac:dyDescent="0.25">
      <c r="A1707">
        <v>1706</v>
      </c>
      <c r="B1707" t="s">
        <v>22</v>
      </c>
      <c r="C1707" s="1">
        <v>0.66</v>
      </c>
      <c r="D1707" s="1">
        <v>0.9</v>
      </c>
      <c r="E1707" s="1">
        <v>0.6</v>
      </c>
      <c r="F1707">
        <v>6.51</v>
      </c>
      <c r="G1707">
        <v>73</v>
      </c>
      <c r="H1707">
        <v>55</v>
      </c>
      <c r="I1707">
        <v>63</v>
      </c>
      <c r="J1707">
        <v>3</v>
      </c>
      <c r="K1707">
        <v>0</v>
      </c>
      <c r="L1707">
        <v>24</v>
      </c>
      <c r="M1707">
        <v>0</v>
      </c>
      <c r="N1707" s="1">
        <v>0.67</v>
      </c>
      <c r="O1707">
        <v>4</v>
      </c>
      <c r="P1707" t="s">
        <v>19</v>
      </c>
      <c r="Q1707">
        <v>0</v>
      </c>
      <c r="R1707">
        <v>0</v>
      </c>
    </row>
    <row r="1708" spans="1:18" x14ac:dyDescent="0.25">
      <c r="A1708">
        <v>1707</v>
      </c>
      <c r="B1708" t="s">
        <v>23</v>
      </c>
      <c r="C1708" s="1">
        <v>0.9</v>
      </c>
      <c r="D1708" s="1">
        <v>0.86</v>
      </c>
      <c r="E1708" s="1">
        <v>0.89</v>
      </c>
      <c r="F1708">
        <v>5.99</v>
      </c>
      <c r="G1708">
        <v>58</v>
      </c>
      <c r="H1708">
        <v>66</v>
      </c>
      <c r="I1708">
        <v>82</v>
      </c>
      <c r="J1708">
        <v>0</v>
      </c>
      <c r="K1708">
        <v>5</v>
      </c>
      <c r="L1708">
        <v>9</v>
      </c>
      <c r="M1708">
        <v>3</v>
      </c>
      <c r="N1708" s="1">
        <v>0.9</v>
      </c>
      <c r="O1708">
        <v>0</v>
      </c>
      <c r="P1708" t="s">
        <v>19</v>
      </c>
      <c r="Q1708">
        <v>0</v>
      </c>
      <c r="R1708">
        <v>0</v>
      </c>
    </row>
    <row r="1709" spans="1:18" x14ac:dyDescent="0.25">
      <c r="A1709">
        <v>1708</v>
      </c>
      <c r="B1709" t="s">
        <v>22</v>
      </c>
      <c r="C1709" s="1">
        <v>0.85</v>
      </c>
      <c r="D1709" s="1">
        <v>0.64</v>
      </c>
      <c r="E1709" s="1">
        <v>0.69</v>
      </c>
      <c r="F1709">
        <v>5.73</v>
      </c>
      <c r="G1709">
        <v>53</v>
      </c>
      <c r="H1709">
        <v>86</v>
      </c>
      <c r="I1709">
        <v>46</v>
      </c>
      <c r="J1709">
        <v>0</v>
      </c>
      <c r="K1709">
        <v>5</v>
      </c>
      <c r="L1709">
        <v>8</v>
      </c>
      <c r="M1709">
        <v>3</v>
      </c>
      <c r="N1709" s="1">
        <v>0.66</v>
      </c>
      <c r="O1709">
        <v>4</v>
      </c>
      <c r="P1709" t="s">
        <v>18</v>
      </c>
      <c r="Q1709">
        <v>0</v>
      </c>
      <c r="R1709">
        <v>0</v>
      </c>
    </row>
    <row r="1710" spans="1:18" x14ac:dyDescent="0.25">
      <c r="A1710">
        <v>1709</v>
      </c>
      <c r="B1710" t="s">
        <v>22</v>
      </c>
      <c r="C1710" s="1">
        <v>0.95</v>
      </c>
      <c r="D1710" s="1">
        <v>0.56999999999999995</v>
      </c>
      <c r="E1710" s="1">
        <v>0.83</v>
      </c>
      <c r="F1710">
        <v>8.1199999999999992</v>
      </c>
      <c r="G1710">
        <v>42</v>
      </c>
      <c r="H1710">
        <v>80</v>
      </c>
      <c r="I1710">
        <v>82</v>
      </c>
      <c r="J1710">
        <v>0</v>
      </c>
      <c r="K1710">
        <v>1</v>
      </c>
      <c r="L1710">
        <v>12</v>
      </c>
      <c r="M1710">
        <v>0</v>
      </c>
      <c r="N1710" s="1">
        <v>0.98</v>
      </c>
      <c r="O1710">
        <v>4</v>
      </c>
      <c r="P1710" t="s">
        <v>18</v>
      </c>
      <c r="Q1710">
        <v>0</v>
      </c>
      <c r="R1710">
        <v>0</v>
      </c>
    </row>
    <row r="1711" spans="1:18" x14ac:dyDescent="0.25">
      <c r="A1711">
        <v>1710</v>
      </c>
      <c r="B1711" t="s">
        <v>22</v>
      </c>
      <c r="C1711" s="1">
        <v>0.68</v>
      </c>
      <c r="D1711" s="1">
        <v>0.87</v>
      </c>
      <c r="E1711" s="1">
        <v>0.56999999999999995</v>
      </c>
      <c r="F1711">
        <v>8.58</v>
      </c>
      <c r="G1711">
        <v>94</v>
      </c>
      <c r="H1711">
        <v>69</v>
      </c>
      <c r="I1711">
        <v>99</v>
      </c>
      <c r="J1711">
        <v>3</v>
      </c>
      <c r="K1711">
        <v>4</v>
      </c>
      <c r="L1711">
        <v>10</v>
      </c>
      <c r="M1711">
        <v>2</v>
      </c>
      <c r="N1711" s="1">
        <v>0.76</v>
      </c>
      <c r="O1711">
        <v>4</v>
      </c>
      <c r="P1711" t="s">
        <v>18</v>
      </c>
      <c r="Q1711">
        <v>0</v>
      </c>
      <c r="R1711">
        <v>0</v>
      </c>
    </row>
    <row r="1712" spans="1:18" x14ac:dyDescent="0.25">
      <c r="A1712">
        <v>1711</v>
      </c>
      <c r="B1712" t="s">
        <v>23</v>
      </c>
      <c r="C1712" s="1">
        <v>0.84</v>
      </c>
      <c r="D1712" s="1">
        <v>0.68</v>
      </c>
      <c r="E1712" s="1">
        <v>0.65</v>
      </c>
      <c r="F1712">
        <v>7.1</v>
      </c>
      <c r="G1712">
        <v>95</v>
      </c>
      <c r="H1712">
        <v>72</v>
      </c>
      <c r="I1712">
        <v>67</v>
      </c>
      <c r="J1712">
        <v>0</v>
      </c>
      <c r="K1712">
        <v>4</v>
      </c>
      <c r="L1712">
        <v>1</v>
      </c>
      <c r="M1712">
        <v>5</v>
      </c>
      <c r="N1712" s="1">
        <v>0.94</v>
      </c>
      <c r="O1712">
        <v>4</v>
      </c>
      <c r="P1712" t="s">
        <v>19</v>
      </c>
      <c r="Q1712">
        <v>0</v>
      </c>
      <c r="R1712">
        <v>0</v>
      </c>
    </row>
    <row r="1713" spans="1:18" x14ac:dyDescent="0.25">
      <c r="A1713">
        <v>1712</v>
      </c>
      <c r="B1713" t="s">
        <v>23</v>
      </c>
      <c r="C1713" s="1">
        <v>0.95</v>
      </c>
      <c r="D1713" s="1">
        <v>0.75</v>
      </c>
      <c r="E1713" s="1">
        <v>0.56999999999999995</v>
      </c>
      <c r="F1713">
        <v>8.42</v>
      </c>
      <c r="G1713">
        <v>80</v>
      </c>
      <c r="H1713">
        <v>71</v>
      </c>
      <c r="I1713">
        <v>41</v>
      </c>
      <c r="J1713">
        <v>4</v>
      </c>
      <c r="K1713">
        <v>3</v>
      </c>
      <c r="L1713">
        <v>15</v>
      </c>
      <c r="M1713">
        <v>3</v>
      </c>
      <c r="N1713" s="1">
        <v>0.81</v>
      </c>
      <c r="O1713">
        <v>3</v>
      </c>
      <c r="P1713" t="s">
        <v>19</v>
      </c>
      <c r="Q1713">
        <v>0</v>
      </c>
      <c r="R1713">
        <v>0</v>
      </c>
    </row>
    <row r="1714" spans="1:18" x14ac:dyDescent="0.25">
      <c r="A1714">
        <v>1713</v>
      </c>
      <c r="B1714" t="s">
        <v>23</v>
      </c>
      <c r="C1714" s="1">
        <v>0.89</v>
      </c>
      <c r="D1714" s="1">
        <v>0.88</v>
      </c>
      <c r="E1714" s="1">
        <v>0.82</v>
      </c>
      <c r="F1714">
        <v>8.57</v>
      </c>
      <c r="G1714">
        <v>62</v>
      </c>
      <c r="H1714">
        <v>48</v>
      </c>
      <c r="I1714">
        <v>73</v>
      </c>
      <c r="J1714">
        <v>4</v>
      </c>
      <c r="K1714">
        <v>2</v>
      </c>
      <c r="L1714">
        <v>4</v>
      </c>
      <c r="M1714">
        <v>4</v>
      </c>
      <c r="N1714" s="1">
        <v>0.66</v>
      </c>
      <c r="O1714">
        <v>3</v>
      </c>
      <c r="P1714" t="s">
        <v>18</v>
      </c>
      <c r="Q1714">
        <v>0</v>
      </c>
      <c r="R1714">
        <v>0</v>
      </c>
    </row>
    <row r="1715" spans="1:18" x14ac:dyDescent="0.25">
      <c r="A1715">
        <v>1714</v>
      </c>
      <c r="B1715" t="s">
        <v>23</v>
      </c>
      <c r="C1715" s="1">
        <v>0.77</v>
      </c>
      <c r="D1715" s="1">
        <v>0.59</v>
      </c>
      <c r="E1715" s="1">
        <v>0.64</v>
      </c>
      <c r="F1715">
        <v>9.52</v>
      </c>
      <c r="G1715">
        <v>79</v>
      </c>
      <c r="H1715">
        <v>50</v>
      </c>
      <c r="I1715">
        <v>99</v>
      </c>
      <c r="J1715">
        <v>4</v>
      </c>
      <c r="K1715">
        <v>0</v>
      </c>
      <c r="L1715">
        <v>0</v>
      </c>
      <c r="M1715">
        <v>0</v>
      </c>
      <c r="N1715" s="1">
        <v>0.69</v>
      </c>
      <c r="O1715">
        <v>0</v>
      </c>
      <c r="P1715" t="s">
        <v>19</v>
      </c>
      <c r="Q1715">
        <v>0</v>
      </c>
      <c r="R1715">
        <v>0</v>
      </c>
    </row>
    <row r="1716" spans="1:18" x14ac:dyDescent="0.25">
      <c r="A1716">
        <v>1715</v>
      </c>
      <c r="B1716" t="s">
        <v>22</v>
      </c>
      <c r="C1716" s="1">
        <v>0.5</v>
      </c>
      <c r="D1716" s="1">
        <v>0.87</v>
      </c>
      <c r="E1716" s="1">
        <v>0.87</v>
      </c>
      <c r="F1716">
        <v>5.78</v>
      </c>
      <c r="G1716">
        <v>50</v>
      </c>
      <c r="H1716">
        <v>76</v>
      </c>
      <c r="I1716">
        <v>77</v>
      </c>
      <c r="J1716">
        <v>3</v>
      </c>
      <c r="K1716">
        <v>1</v>
      </c>
      <c r="L1716">
        <v>7</v>
      </c>
      <c r="M1716">
        <v>5</v>
      </c>
      <c r="N1716" s="1">
        <v>0.87</v>
      </c>
      <c r="O1716">
        <v>5</v>
      </c>
      <c r="P1716" t="s">
        <v>19</v>
      </c>
      <c r="Q1716">
        <v>0</v>
      </c>
      <c r="R1716">
        <v>0</v>
      </c>
    </row>
    <row r="1717" spans="1:18" x14ac:dyDescent="0.25">
      <c r="A1717">
        <v>1716</v>
      </c>
      <c r="B1717" t="s">
        <v>22</v>
      </c>
      <c r="C1717" s="1">
        <v>0.91</v>
      </c>
      <c r="D1717" s="1">
        <v>0.63</v>
      </c>
      <c r="E1717" s="1">
        <v>0.7</v>
      </c>
      <c r="F1717">
        <v>6.33</v>
      </c>
      <c r="G1717">
        <v>86</v>
      </c>
      <c r="H1717">
        <v>45</v>
      </c>
      <c r="I1717">
        <v>42</v>
      </c>
      <c r="J1717">
        <v>0</v>
      </c>
      <c r="K1717">
        <v>4</v>
      </c>
      <c r="L1717">
        <v>21</v>
      </c>
      <c r="M1717">
        <v>1</v>
      </c>
      <c r="N1717" s="1">
        <v>0.98</v>
      </c>
      <c r="O1717">
        <v>0</v>
      </c>
      <c r="P1717" t="s">
        <v>18</v>
      </c>
      <c r="Q1717">
        <v>0</v>
      </c>
      <c r="R1717">
        <v>0</v>
      </c>
    </row>
    <row r="1718" spans="1:18" x14ac:dyDescent="0.25">
      <c r="A1718">
        <v>1717</v>
      </c>
      <c r="B1718" t="s">
        <v>22</v>
      </c>
      <c r="C1718" s="1">
        <v>0.67</v>
      </c>
      <c r="D1718" s="1">
        <v>0.9</v>
      </c>
      <c r="E1718" s="1">
        <v>0.64</v>
      </c>
      <c r="F1718">
        <v>5.79</v>
      </c>
      <c r="G1718">
        <v>45</v>
      </c>
      <c r="H1718">
        <v>69</v>
      </c>
      <c r="I1718">
        <v>40</v>
      </c>
      <c r="J1718">
        <v>1</v>
      </c>
      <c r="K1718">
        <v>3</v>
      </c>
      <c r="L1718">
        <v>15</v>
      </c>
      <c r="M1718">
        <v>3</v>
      </c>
      <c r="N1718" s="1">
        <v>0.88</v>
      </c>
      <c r="O1718">
        <v>2</v>
      </c>
      <c r="P1718" t="s">
        <v>18</v>
      </c>
      <c r="Q1718">
        <v>0</v>
      </c>
      <c r="R1718">
        <v>0</v>
      </c>
    </row>
    <row r="1719" spans="1:18" x14ac:dyDescent="0.25">
      <c r="A1719">
        <v>1718</v>
      </c>
      <c r="B1719" t="s">
        <v>23</v>
      </c>
      <c r="C1719" s="1">
        <v>0.89</v>
      </c>
      <c r="D1719" s="1">
        <v>0.68</v>
      </c>
      <c r="E1719" s="1">
        <v>0.87</v>
      </c>
      <c r="F1719">
        <v>9.23</v>
      </c>
      <c r="G1719">
        <v>73</v>
      </c>
      <c r="H1719">
        <v>79</v>
      </c>
      <c r="I1719">
        <v>70</v>
      </c>
      <c r="J1719">
        <v>0</v>
      </c>
      <c r="K1719">
        <v>2</v>
      </c>
      <c r="L1719">
        <v>13</v>
      </c>
      <c r="M1719">
        <v>5</v>
      </c>
      <c r="N1719" s="1">
        <v>0.94</v>
      </c>
      <c r="O1719">
        <v>1</v>
      </c>
      <c r="P1719" t="s">
        <v>18</v>
      </c>
      <c r="Q1719">
        <v>1</v>
      </c>
      <c r="R1719">
        <v>8.98</v>
      </c>
    </row>
    <row r="1720" spans="1:18" x14ac:dyDescent="0.25">
      <c r="A1720">
        <v>1719</v>
      </c>
      <c r="B1720" t="s">
        <v>22</v>
      </c>
      <c r="C1720" s="1">
        <v>0.82</v>
      </c>
      <c r="D1720" s="1">
        <v>0.79</v>
      </c>
      <c r="E1720" s="1">
        <v>0.56999999999999995</v>
      </c>
      <c r="F1720">
        <v>8.91</v>
      </c>
      <c r="G1720">
        <v>40</v>
      </c>
      <c r="H1720">
        <v>54</v>
      </c>
      <c r="I1720">
        <v>95</v>
      </c>
      <c r="J1720">
        <v>3</v>
      </c>
      <c r="K1720">
        <v>4</v>
      </c>
      <c r="L1720">
        <v>1</v>
      </c>
      <c r="M1720">
        <v>4</v>
      </c>
      <c r="N1720" s="1">
        <v>0.81</v>
      </c>
      <c r="O1720">
        <v>3</v>
      </c>
      <c r="P1720" t="s">
        <v>19</v>
      </c>
      <c r="Q1720">
        <v>0</v>
      </c>
      <c r="R1720">
        <v>0</v>
      </c>
    </row>
    <row r="1721" spans="1:18" x14ac:dyDescent="0.25">
      <c r="A1721">
        <v>1720</v>
      </c>
      <c r="B1721" t="s">
        <v>23</v>
      </c>
      <c r="C1721" s="1">
        <v>0.61</v>
      </c>
      <c r="D1721" s="1">
        <v>0.54</v>
      </c>
      <c r="E1721" s="1">
        <v>0.59</v>
      </c>
      <c r="F1721">
        <v>7.97</v>
      </c>
      <c r="G1721">
        <v>74</v>
      </c>
      <c r="H1721">
        <v>98</v>
      </c>
      <c r="I1721">
        <v>62</v>
      </c>
      <c r="J1721">
        <v>4</v>
      </c>
      <c r="K1721">
        <v>4</v>
      </c>
      <c r="L1721">
        <v>17</v>
      </c>
      <c r="M1721">
        <v>2</v>
      </c>
      <c r="N1721" s="1">
        <v>0.68</v>
      </c>
      <c r="O1721">
        <v>0</v>
      </c>
      <c r="P1721" t="s">
        <v>18</v>
      </c>
      <c r="Q1721">
        <v>1</v>
      </c>
      <c r="R1721">
        <v>12.86</v>
      </c>
    </row>
    <row r="1722" spans="1:18" x14ac:dyDescent="0.25">
      <c r="A1722">
        <v>1721</v>
      </c>
      <c r="B1722" t="s">
        <v>22</v>
      </c>
      <c r="C1722" s="1">
        <v>0.56999999999999995</v>
      </c>
      <c r="D1722" s="1">
        <v>0.8</v>
      </c>
      <c r="E1722" s="1">
        <v>0.66</v>
      </c>
      <c r="F1722">
        <v>5.86</v>
      </c>
      <c r="G1722">
        <v>64</v>
      </c>
      <c r="H1722">
        <v>87</v>
      </c>
      <c r="I1722">
        <v>59</v>
      </c>
      <c r="J1722">
        <v>3</v>
      </c>
      <c r="K1722">
        <v>0</v>
      </c>
      <c r="L1722">
        <v>20</v>
      </c>
      <c r="M1722">
        <v>2</v>
      </c>
      <c r="N1722" s="1">
        <v>0.95</v>
      </c>
      <c r="O1722">
        <v>5</v>
      </c>
      <c r="P1722" t="s">
        <v>19</v>
      </c>
      <c r="Q1722">
        <v>0</v>
      </c>
      <c r="R1722">
        <v>0</v>
      </c>
    </row>
    <row r="1723" spans="1:18" x14ac:dyDescent="0.25">
      <c r="A1723">
        <v>1722</v>
      </c>
      <c r="B1723" t="s">
        <v>23</v>
      </c>
      <c r="C1723" s="1">
        <v>0.73</v>
      </c>
      <c r="D1723" s="1">
        <v>0.56000000000000005</v>
      </c>
      <c r="E1723" s="1">
        <v>0.67</v>
      </c>
      <c r="F1723">
        <v>6.68</v>
      </c>
      <c r="G1723">
        <v>68</v>
      </c>
      <c r="H1723">
        <v>69</v>
      </c>
      <c r="I1723">
        <v>55</v>
      </c>
      <c r="J1723">
        <v>0</v>
      </c>
      <c r="K1723">
        <v>2</v>
      </c>
      <c r="L1723">
        <v>6</v>
      </c>
      <c r="M1723">
        <v>0</v>
      </c>
      <c r="N1723" s="1">
        <v>0.67</v>
      </c>
      <c r="O1723">
        <v>4</v>
      </c>
      <c r="P1723" t="s">
        <v>18</v>
      </c>
      <c r="Q1723">
        <v>0</v>
      </c>
      <c r="R1723">
        <v>0</v>
      </c>
    </row>
    <row r="1724" spans="1:18" x14ac:dyDescent="0.25">
      <c r="A1724">
        <v>1723</v>
      </c>
      <c r="B1724" t="s">
        <v>23</v>
      </c>
      <c r="C1724" s="1">
        <v>0.65</v>
      </c>
      <c r="D1724" s="1">
        <v>0.68</v>
      </c>
      <c r="E1724" s="1">
        <v>0.78</v>
      </c>
      <c r="F1724">
        <v>6.78</v>
      </c>
      <c r="G1724">
        <v>62</v>
      </c>
      <c r="H1724">
        <v>57</v>
      </c>
      <c r="I1724">
        <v>85</v>
      </c>
      <c r="J1724">
        <v>3</v>
      </c>
      <c r="K1724">
        <v>2</v>
      </c>
      <c r="L1724">
        <v>24</v>
      </c>
      <c r="M1724">
        <v>4</v>
      </c>
      <c r="N1724" s="1">
        <v>0.89</v>
      </c>
      <c r="O1724">
        <v>3</v>
      </c>
      <c r="P1724" t="s">
        <v>18</v>
      </c>
      <c r="Q1724">
        <v>0</v>
      </c>
      <c r="R1724">
        <v>0</v>
      </c>
    </row>
    <row r="1725" spans="1:18" x14ac:dyDescent="0.25">
      <c r="A1725">
        <v>1724</v>
      </c>
      <c r="B1725" t="s">
        <v>22</v>
      </c>
      <c r="C1725" s="1">
        <v>0.53</v>
      </c>
      <c r="D1725" s="1">
        <v>0.8</v>
      </c>
      <c r="E1725" s="1">
        <v>0.86</v>
      </c>
      <c r="F1725">
        <v>7.91</v>
      </c>
      <c r="G1725">
        <v>57</v>
      </c>
      <c r="H1725">
        <v>51</v>
      </c>
      <c r="I1725">
        <v>71</v>
      </c>
      <c r="J1725">
        <v>1</v>
      </c>
      <c r="K1725">
        <v>1</v>
      </c>
      <c r="L1725">
        <v>24</v>
      </c>
      <c r="M1725">
        <v>0</v>
      </c>
      <c r="N1725" s="1">
        <v>0.89</v>
      </c>
      <c r="O1725">
        <v>1</v>
      </c>
      <c r="P1725" t="s">
        <v>18</v>
      </c>
      <c r="Q1725">
        <v>0</v>
      </c>
      <c r="R1725">
        <v>0</v>
      </c>
    </row>
    <row r="1726" spans="1:18" x14ac:dyDescent="0.25">
      <c r="A1726">
        <v>1725</v>
      </c>
      <c r="B1726" t="s">
        <v>22</v>
      </c>
      <c r="C1726" s="1">
        <v>0.87</v>
      </c>
      <c r="D1726" s="1">
        <v>0.88</v>
      </c>
      <c r="E1726" s="1">
        <v>0.7</v>
      </c>
      <c r="F1726">
        <v>6.61</v>
      </c>
      <c r="G1726">
        <v>53</v>
      </c>
      <c r="H1726">
        <v>94</v>
      </c>
      <c r="I1726">
        <v>56</v>
      </c>
      <c r="J1726">
        <v>3</v>
      </c>
      <c r="K1726">
        <v>3</v>
      </c>
      <c r="L1726">
        <v>11</v>
      </c>
      <c r="M1726">
        <v>3</v>
      </c>
      <c r="N1726" s="1">
        <v>0.9</v>
      </c>
      <c r="O1726">
        <v>3</v>
      </c>
      <c r="P1726" t="s">
        <v>18</v>
      </c>
      <c r="Q1726">
        <v>0</v>
      </c>
      <c r="R1726">
        <v>0</v>
      </c>
    </row>
    <row r="1727" spans="1:18" x14ac:dyDescent="0.25">
      <c r="A1727">
        <v>1726</v>
      </c>
      <c r="B1727" t="s">
        <v>22</v>
      </c>
      <c r="C1727" s="1">
        <v>0.93</v>
      </c>
      <c r="D1727" s="1">
        <v>0.73</v>
      </c>
      <c r="E1727" s="1">
        <v>0.86</v>
      </c>
      <c r="F1727">
        <v>5.81</v>
      </c>
      <c r="G1727">
        <v>56</v>
      </c>
      <c r="H1727">
        <v>99</v>
      </c>
      <c r="I1727">
        <v>57</v>
      </c>
      <c r="J1727">
        <v>2</v>
      </c>
      <c r="K1727">
        <v>5</v>
      </c>
      <c r="L1727">
        <v>14</v>
      </c>
      <c r="M1727">
        <v>0</v>
      </c>
      <c r="N1727" s="1">
        <v>0.81</v>
      </c>
      <c r="O1727">
        <v>5</v>
      </c>
      <c r="P1727" t="s">
        <v>19</v>
      </c>
      <c r="Q1727">
        <v>0</v>
      </c>
      <c r="R1727">
        <v>0</v>
      </c>
    </row>
    <row r="1728" spans="1:18" x14ac:dyDescent="0.25">
      <c r="A1728">
        <v>1727</v>
      </c>
      <c r="B1728" t="s">
        <v>22</v>
      </c>
      <c r="C1728" s="1">
        <v>0.76</v>
      </c>
      <c r="D1728" s="1">
        <v>0.83</v>
      </c>
      <c r="E1728" s="1">
        <v>0.75</v>
      </c>
      <c r="F1728">
        <v>8.64</v>
      </c>
      <c r="G1728">
        <v>41</v>
      </c>
      <c r="H1728">
        <v>43</v>
      </c>
      <c r="I1728">
        <v>96</v>
      </c>
      <c r="J1728">
        <v>3</v>
      </c>
      <c r="K1728">
        <v>1</v>
      </c>
      <c r="L1728">
        <v>21</v>
      </c>
      <c r="M1728">
        <v>1</v>
      </c>
      <c r="N1728" s="1">
        <v>0.9</v>
      </c>
      <c r="O1728">
        <v>1</v>
      </c>
      <c r="P1728" t="s">
        <v>18</v>
      </c>
      <c r="Q1728">
        <v>0</v>
      </c>
      <c r="R1728">
        <v>0</v>
      </c>
    </row>
    <row r="1729" spans="1:18" x14ac:dyDescent="0.25">
      <c r="A1729">
        <v>1728</v>
      </c>
      <c r="B1729" t="s">
        <v>23</v>
      </c>
      <c r="C1729" s="1">
        <v>0.57999999999999996</v>
      </c>
      <c r="D1729" s="1">
        <v>0.72</v>
      </c>
      <c r="E1729" s="1">
        <v>0.66</v>
      </c>
      <c r="F1729">
        <v>6.79</v>
      </c>
      <c r="G1729">
        <v>70</v>
      </c>
      <c r="H1729">
        <v>96</v>
      </c>
      <c r="I1729">
        <v>43</v>
      </c>
      <c r="J1729">
        <v>0</v>
      </c>
      <c r="K1729">
        <v>3</v>
      </c>
      <c r="L1729">
        <v>1</v>
      </c>
      <c r="M1729">
        <v>0</v>
      </c>
      <c r="N1729" s="1">
        <v>0.99</v>
      </c>
      <c r="O1729">
        <v>2</v>
      </c>
      <c r="P1729" t="s">
        <v>18</v>
      </c>
      <c r="Q1729">
        <v>0</v>
      </c>
      <c r="R1729">
        <v>0</v>
      </c>
    </row>
    <row r="1730" spans="1:18" x14ac:dyDescent="0.25">
      <c r="A1730">
        <v>1729</v>
      </c>
      <c r="B1730" t="s">
        <v>22</v>
      </c>
      <c r="C1730" s="1">
        <v>0.65</v>
      </c>
      <c r="D1730" s="1">
        <v>0.94</v>
      </c>
      <c r="E1730" s="1">
        <v>0.75</v>
      </c>
      <c r="F1730">
        <v>7.45</v>
      </c>
      <c r="G1730">
        <v>58</v>
      </c>
      <c r="H1730">
        <v>93</v>
      </c>
      <c r="I1730">
        <v>74</v>
      </c>
      <c r="J1730">
        <v>2</v>
      </c>
      <c r="K1730">
        <v>1</v>
      </c>
      <c r="L1730">
        <v>21</v>
      </c>
      <c r="M1730">
        <v>0</v>
      </c>
      <c r="N1730" s="1">
        <v>0.87</v>
      </c>
      <c r="O1730">
        <v>0</v>
      </c>
      <c r="P1730" t="s">
        <v>18</v>
      </c>
      <c r="Q1730">
        <v>1</v>
      </c>
      <c r="R1730">
        <v>8.56</v>
      </c>
    </row>
    <row r="1731" spans="1:18" x14ac:dyDescent="0.25">
      <c r="A1731">
        <v>1730</v>
      </c>
      <c r="B1731" t="s">
        <v>22</v>
      </c>
      <c r="C1731" s="1">
        <v>0.61</v>
      </c>
      <c r="D1731" s="1">
        <v>0.89</v>
      </c>
      <c r="E1731" s="1">
        <v>0.75</v>
      </c>
      <c r="F1731">
        <v>6.05</v>
      </c>
      <c r="G1731">
        <v>71</v>
      </c>
      <c r="H1731">
        <v>55</v>
      </c>
      <c r="I1731">
        <v>79</v>
      </c>
      <c r="J1731">
        <v>4</v>
      </c>
      <c r="K1731">
        <v>3</v>
      </c>
      <c r="L1731">
        <v>16</v>
      </c>
      <c r="M1731">
        <v>3</v>
      </c>
      <c r="N1731" s="1">
        <v>0.64</v>
      </c>
      <c r="O1731">
        <v>5</v>
      </c>
      <c r="P1731" t="s">
        <v>19</v>
      </c>
      <c r="Q1731">
        <v>0</v>
      </c>
      <c r="R1731">
        <v>0</v>
      </c>
    </row>
    <row r="1732" spans="1:18" x14ac:dyDescent="0.25">
      <c r="A1732">
        <v>1731</v>
      </c>
      <c r="B1732" t="s">
        <v>22</v>
      </c>
      <c r="C1732" s="1">
        <v>0.8</v>
      </c>
      <c r="D1732" s="1">
        <v>0.55000000000000004</v>
      </c>
      <c r="E1732" s="1">
        <v>0.6</v>
      </c>
      <c r="F1732">
        <v>8.9499999999999993</v>
      </c>
      <c r="G1732">
        <v>93</v>
      </c>
      <c r="H1732">
        <v>62</v>
      </c>
      <c r="I1732">
        <v>75</v>
      </c>
      <c r="J1732">
        <v>0</v>
      </c>
      <c r="K1732">
        <v>5</v>
      </c>
      <c r="L1732">
        <v>10</v>
      </c>
      <c r="M1732">
        <v>4</v>
      </c>
      <c r="N1732" s="1">
        <v>0.76</v>
      </c>
      <c r="O1732">
        <v>1</v>
      </c>
      <c r="P1732" t="s">
        <v>18</v>
      </c>
      <c r="Q1732">
        <v>1</v>
      </c>
      <c r="R1732">
        <v>9.92</v>
      </c>
    </row>
    <row r="1733" spans="1:18" x14ac:dyDescent="0.25">
      <c r="A1733">
        <v>1732</v>
      </c>
      <c r="B1733" t="s">
        <v>23</v>
      </c>
      <c r="C1733" s="1">
        <v>0.73</v>
      </c>
      <c r="D1733" s="1">
        <v>0.87</v>
      </c>
      <c r="E1733" s="1">
        <v>0.63</v>
      </c>
      <c r="F1733">
        <v>7.93</v>
      </c>
      <c r="G1733">
        <v>67</v>
      </c>
      <c r="H1733">
        <v>50</v>
      </c>
      <c r="I1733">
        <v>62</v>
      </c>
      <c r="J1733">
        <v>1</v>
      </c>
      <c r="K1733">
        <v>0</v>
      </c>
      <c r="L1733">
        <v>1</v>
      </c>
      <c r="M1733">
        <v>5</v>
      </c>
      <c r="N1733" s="1">
        <v>0.7</v>
      </c>
      <c r="O1733">
        <v>2</v>
      </c>
      <c r="P1733" t="s">
        <v>19</v>
      </c>
      <c r="Q1733">
        <v>0</v>
      </c>
      <c r="R1733">
        <v>0</v>
      </c>
    </row>
    <row r="1734" spans="1:18" x14ac:dyDescent="0.25">
      <c r="A1734">
        <v>1733</v>
      </c>
      <c r="B1734" t="s">
        <v>23</v>
      </c>
      <c r="C1734" s="1">
        <v>0.63</v>
      </c>
      <c r="D1734" s="1">
        <v>0.9</v>
      </c>
      <c r="E1734" s="1">
        <v>0.55000000000000004</v>
      </c>
      <c r="F1734">
        <v>9.3800000000000008</v>
      </c>
      <c r="G1734">
        <v>80</v>
      </c>
      <c r="H1734">
        <v>93</v>
      </c>
      <c r="I1734">
        <v>54</v>
      </c>
      <c r="J1734">
        <v>3</v>
      </c>
      <c r="K1734">
        <v>3</v>
      </c>
      <c r="L1734">
        <v>18</v>
      </c>
      <c r="M1734">
        <v>5</v>
      </c>
      <c r="N1734" s="1">
        <v>0.81</v>
      </c>
      <c r="O1734">
        <v>5</v>
      </c>
      <c r="P1734" t="s">
        <v>18</v>
      </c>
      <c r="Q1734">
        <v>0</v>
      </c>
      <c r="R1734">
        <v>0</v>
      </c>
    </row>
    <row r="1735" spans="1:18" x14ac:dyDescent="0.25">
      <c r="A1735">
        <v>1734</v>
      </c>
      <c r="B1735" t="s">
        <v>22</v>
      </c>
      <c r="C1735" s="1">
        <v>0.94</v>
      </c>
      <c r="D1735" s="1">
        <v>0.85</v>
      </c>
      <c r="E1735" s="1">
        <v>0.66</v>
      </c>
      <c r="F1735">
        <v>7.63</v>
      </c>
      <c r="G1735">
        <v>47</v>
      </c>
      <c r="H1735">
        <v>98</v>
      </c>
      <c r="I1735">
        <v>52</v>
      </c>
      <c r="J1735">
        <v>3</v>
      </c>
      <c r="K1735">
        <v>5</v>
      </c>
      <c r="L1735">
        <v>4</v>
      </c>
      <c r="M1735">
        <v>1</v>
      </c>
      <c r="N1735" s="1">
        <v>0.84</v>
      </c>
      <c r="O1735">
        <v>5</v>
      </c>
      <c r="P1735" t="s">
        <v>19</v>
      </c>
      <c r="Q1735">
        <v>0</v>
      </c>
      <c r="R1735">
        <v>0</v>
      </c>
    </row>
    <row r="1736" spans="1:18" x14ac:dyDescent="0.25">
      <c r="A1736">
        <v>1735</v>
      </c>
      <c r="B1736" t="s">
        <v>23</v>
      </c>
      <c r="C1736" s="1">
        <v>0.74</v>
      </c>
      <c r="D1736" s="1">
        <v>0.76</v>
      </c>
      <c r="E1736" s="1">
        <v>0.68</v>
      </c>
      <c r="F1736">
        <v>9.5500000000000007</v>
      </c>
      <c r="G1736">
        <v>81</v>
      </c>
      <c r="H1736">
        <v>63</v>
      </c>
      <c r="I1736">
        <v>53</v>
      </c>
      <c r="J1736">
        <v>0</v>
      </c>
      <c r="K1736">
        <v>1</v>
      </c>
      <c r="L1736">
        <v>16</v>
      </c>
      <c r="M1736">
        <v>0</v>
      </c>
      <c r="N1736" s="1">
        <v>0.72</v>
      </c>
      <c r="O1736">
        <v>3</v>
      </c>
      <c r="P1736" t="s">
        <v>19</v>
      </c>
      <c r="Q1736">
        <v>0</v>
      </c>
      <c r="R1736">
        <v>0</v>
      </c>
    </row>
    <row r="1737" spans="1:18" x14ac:dyDescent="0.25">
      <c r="A1737">
        <v>1736</v>
      </c>
      <c r="B1737" t="s">
        <v>22</v>
      </c>
      <c r="C1737" s="1">
        <v>0.83</v>
      </c>
      <c r="D1737" s="1">
        <v>0.6</v>
      </c>
      <c r="E1737" s="1">
        <v>0.6</v>
      </c>
      <c r="F1737">
        <v>9.34</v>
      </c>
      <c r="G1737">
        <v>80</v>
      </c>
      <c r="H1737">
        <v>61</v>
      </c>
      <c r="I1737">
        <v>53</v>
      </c>
      <c r="J1737">
        <v>3</v>
      </c>
      <c r="K1737">
        <v>2</v>
      </c>
      <c r="L1737">
        <v>15</v>
      </c>
      <c r="M1737">
        <v>3</v>
      </c>
      <c r="N1737" s="1">
        <v>0.95</v>
      </c>
      <c r="O1737">
        <v>0</v>
      </c>
      <c r="P1737" t="s">
        <v>19</v>
      </c>
      <c r="Q1737">
        <v>0</v>
      </c>
      <c r="R1737">
        <v>0</v>
      </c>
    </row>
    <row r="1738" spans="1:18" x14ac:dyDescent="0.25">
      <c r="A1738">
        <v>1737</v>
      </c>
      <c r="B1738" t="s">
        <v>23</v>
      </c>
      <c r="C1738" s="1">
        <v>0.52</v>
      </c>
      <c r="D1738" s="1">
        <v>0.54</v>
      </c>
      <c r="E1738" s="1">
        <v>0.55000000000000004</v>
      </c>
      <c r="F1738">
        <v>7.98</v>
      </c>
      <c r="G1738">
        <v>98</v>
      </c>
      <c r="H1738">
        <v>78</v>
      </c>
      <c r="I1738">
        <v>76</v>
      </c>
      <c r="J1738">
        <v>3</v>
      </c>
      <c r="K1738">
        <v>4</v>
      </c>
      <c r="L1738">
        <v>12</v>
      </c>
      <c r="M1738">
        <v>3</v>
      </c>
      <c r="N1738" s="1">
        <v>0.7</v>
      </c>
      <c r="O1738">
        <v>1</v>
      </c>
      <c r="P1738" t="s">
        <v>19</v>
      </c>
      <c r="Q1738">
        <v>1</v>
      </c>
      <c r="R1738">
        <v>10.1</v>
      </c>
    </row>
    <row r="1739" spans="1:18" x14ac:dyDescent="0.25">
      <c r="A1739">
        <v>1738</v>
      </c>
      <c r="B1739" t="s">
        <v>23</v>
      </c>
      <c r="C1739" s="1">
        <v>0.73</v>
      </c>
      <c r="D1739" s="1">
        <v>0.66</v>
      </c>
      <c r="E1739" s="1">
        <v>0.76</v>
      </c>
      <c r="F1739">
        <v>9.52</v>
      </c>
      <c r="G1739">
        <v>98</v>
      </c>
      <c r="H1739">
        <v>95</v>
      </c>
      <c r="I1739">
        <v>44</v>
      </c>
      <c r="J1739">
        <v>4</v>
      </c>
      <c r="K1739">
        <v>5</v>
      </c>
      <c r="L1739">
        <v>12</v>
      </c>
      <c r="M1739">
        <v>5</v>
      </c>
      <c r="N1739" s="1">
        <v>0.64</v>
      </c>
      <c r="O1739">
        <v>5</v>
      </c>
      <c r="P1739" t="s">
        <v>19</v>
      </c>
      <c r="Q1739">
        <v>0</v>
      </c>
      <c r="R1739">
        <v>0</v>
      </c>
    </row>
    <row r="1740" spans="1:18" x14ac:dyDescent="0.25">
      <c r="A1740">
        <v>1739</v>
      </c>
      <c r="B1740" t="s">
        <v>23</v>
      </c>
      <c r="C1740" s="1">
        <v>0.91</v>
      </c>
      <c r="D1740" s="1">
        <v>0.56000000000000005</v>
      </c>
      <c r="E1740" s="1">
        <v>0.88</v>
      </c>
      <c r="F1740">
        <v>6.89</v>
      </c>
      <c r="G1740">
        <v>79</v>
      </c>
      <c r="H1740">
        <v>54</v>
      </c>
      <c r="I1740">
        <v>98</v>
      </c>
      <c r="J1740">
        <v>3</v>
      </c>
      <c r="K1740">
        <v>5</v>
      </c>
      <c r="L1740">
        <v>12</v>
      </c>
      <c r="M1740">
        <v>3</v>
      </c>
      <c r="N1740" s="1">
        <v>0.73</v>
      </c>
      <c r="O1740">
        <v>5</v>
      </c>
      <c r="P1740" t="s">
        <v>19</v>
      </c>
      <c r="Q1740">
        <v>0</v>
      </c>
      <c r="R1740">
        <v>0</v>
      </c>
    </row>
    <row r="1741" spans="1:18" x14ac:dyDescent="0.25">
      <c r="A1741">
        <v>1740</v>
      </c>
      <c r="B1741" t="s">
        <v>23</v>
      </c>
      <c r="C1741" s="1">
        <v>0.57999999999999996</v>
      </c>
      <c r="D1741" s="1">
        <v>0.76</v>
      </c>
      <c r="E1741" s="1">
        <v>0.65</v>
      </c>
      <c r="F1741">
        <v>7.07</v>
      </c>
      <c r="G1741">
        <v>78</v>
      </c>
      <c r="H1741">
        <v>88</v>
      </c>
      <c r="I1741">
        <v>61</v>
      </c>
      <c r="J1741">
        <v>3</v>
      </c>
      <c r="K1741">
        <v>5</v>
      </c>
      <c r="L1741">
        <v>4</v>
      </c>
      <c r="M1741">
        <v>4</v>
      </c>
      <c r="N1741" s="1">
        <v>0.81</v>
      </c>
      <c r="O1741">
        <v>1</v>
      </c>
      <c r="P1741" t="s">
        <v>18</v>
      </c>
      <c r="Q1741">
        <v>1</v>
      </c>
      <c r="R1741">
        <v>4.17</v>
      </c>
    </row>
    <row r="1742" spans="1:18" x14ac:dyDescent="0.25">
      <c r="A1742">
        <v>1741</v>
      </c>
      <c r="B1742" t="s">
        <v>22</v>
      </c>
      <c r="C1742" s="1">
        <v>0.75</v>
      </c>
      <c r="D1742" s="1">
        <v>0.64</v>
      </c>
      <c r="E1742" s="1">
        <v>0.56999999999999995</v>
      </c>
      <c r="F1742">
        <v>5.7</v>
      </c>
      <c r="G1742">
        <v>61</v>
      </c>
      <c r="H1742">
        <v>54</v>
      </c>
      <c r="I1742">
        <v>67</v>
      </c>
      <c r="J1742">
        <v>4</v>
      </c>
      <c r="K1742">
        <v>3</v>
      </c>
      <c r="L1742">
        <v>4</v>
      </c>
      <c r="M1742">
        <v>0</v>
      </c>
      <c r="N1742" s="1">
        <v>0.62</v>
      </c>
      <c r="O1742">
        <v>5</v>
      </c>
      <c r="P1742" t="s">
        <v>19</v>
      </c>
      <c r="Q1742">
        <v>0</v>
      </c>
      <c r="R1742">
        <v>0</v>
      </c>
    </row>
    <row r="1743" spans="1:18" x14ac:dyDescent="0.25">
      <c r="A1743">
        <v>1742</v>
      </c>
      <c r="B1743" t="s">
        <v>22</v>
      </c>
      <c r="C1743" s="1">
        <v>0.69</v>
      </c>
      <c r="D1743" s="1">
        <v>0.62</v>
      </c>
      <c r="E1743" s="1">
        <v>0.6</v>
      </c>
      <c r="F1743">
        <v>8.0299999999999994</v>
      </c>
      <c r="G1743">
        <v>63</v>
      </c>
      <c r="H1743">
        <v>49</v>
      </c>
      <c r="I1743">
        <v>84</v>
      </c>
      <c r="J1743">
        <v>3</v>
      </c>
      <c r="K1743">
        <v>3</v>
      </c>
      <c r="L1743">
        <v>19</v>
      </c>
      <c r="M1743">
        <v>2</v>
      </c>
      <c r="N1743" s="1">
        <v>0.94</v>
      </c>
      <c r="O1743">
        <v>0</v>
      </c>
      <c r="P1743" t="s">
        <v>19</v>
      </c>
      <c r="Q1743">
        <v>0</v>
      </c>
      <c r="R1743">
        <v>0</v>
      </c>
    </row>
    <row r="1744" spans="1:18" x14ac:dyDescent="0.25">
      <c r="A1744">
        <v>1743</v>
      </c>
      <c r="B1744" t="s">
        <v>22</v>
      </c>
      <c r="C1744" s="1">
        <v>0.89</v>
      </c>
      <c r="D1744" s="1">
        <v>0.6</v>
      </c>
      <c r="E1744" s="1">
        <v>0.6</v>
      </c>
      <c r="F1744">
        <v>8.6</v>
      </c>
      <c r="G1744">
        <v>77</v>
      </c>
      <c r="H1744">
        <v>67</v>
      </c>
      <c r="I1744">
        <v>43</v>
      </c>
      <c r="J1744">
        <v>4</v>
      </c>
      <c r="K1744">
        <v>2</v>
      </c>
      <c r="L1744">
        <v>18</v>
      </c>
      <c r="M1744">
        <v>5</v>
      </c>
      <c r="N1744" s="1">
        <v>0.91</v>
      </c>
      <c r="O1744">
        <v>5</v>
      </c>
      <c r="P1744" t="s">
        <v>18</v>
      </c>
      <c r="Q1744">
        <v>0</v>
      </c>
      <c r="R1744">
        <v>0</v>
      </c>
    </row>
    <row r="1745" spans="1:18" x14ac:dyDescent="0.25">
      <c r="A1745">
        <v>1744</v>
      </c>
      <c r="B1745" t="s">
        <v>23</v>
      </c>
      <c r="C1745" s="1">
        <v>0.59</v>
      </c>
      <c r="D1745" s="1">
        <v>0.94</v>
      </c>
      <c r="E1745" s="1">
        <v>0.74</v>
      </c>
      <c r="F1745">
        <v>8.83</v>
      </c>
      <c r="G1745">
        <v>41</v>
      </c>
      <c r="H1745">
        <v>75</v>
      </c>
      <c r="I1745">
        <v>89</v>
      </c>
      <c r="J1745">
        <v>1</v>
      </c>
      <c r="K1745">
        <v>0</v>
      </c>
      <c r="L1745">
        <v>6</v>
      </c>
      <c r="M1745">
        <v>5</v>
      </c>
      <c r="N1745" s="1">
        <v>0.97</v>
      </c>
      <c r="O1745">
        <v>3</v>
      </c>
      <c r="P1745" t="s">
        <v>19</v>
      </c>
      <c r="Q1745">
        <v>0</v>
      </c>
      <c r="R1745">
        <v>0</v>
      </c>
    </row>
    <row r="1746" spans="1:18" x14ac:dyDescent="0.25">
      <c r="A1746">
        <v>1745</v>
      </c>
      <c r="B1746" t="s">
        <v>22</v>
      </c>
      <c r="C1746" s="1">
        <v>0.68</v>
      </c>
      <c r="D1746" s="1">
        <v>0.75</v>
      </c>
      <c r="E1746" s="1">
        <v>0.75</v>
      </c>
      <c r="F1746">
        <v>6.14</v>
      </c>
      <c r="G1746">
        <v>80</v>
      </c>
      <c r="H1746">
        <v>93</v>
      </c>
      <c r="I1746">
        <v>77</v>
      </c>
      <c r="J1746">
        <v>3</v>
      </c>
      <c r="K1746">
        <v>1</v>
      </c>
      <c r="L1746">
        <v>10</v>
      </c>
      <c r="M1746">
        <v>1</v>
      </c>
      <c r="N1746" s="1">
        <v>0.99</v>
      </c>
      <c r="O1746">
        <v>3</v>
      </c>
      <c r="P1746" t="s">
        <v>19</v>
      </c>
      <c r="Q1746">
        <v>0</v>
      </c>
      <c r="R1746">
        <v>0</v>
      </c>
    </row>
    <row r="1747" spans="1:18" x14ac:dyDescent="0.25">
      <c r="A1747">
        <v>1746</v>
      </c>
      <c r="B1747" t="s">
        <v>22</v>
      </c>
      <c r="C1747" s="1">
        <v>0.52</v>
      </c>
      <c r="D1747" s="1">
        <v>0.71</v>
      </c>
      <c r="E1747" s="1">
        <v>0.56000000000000005</v>
      </c>
      <c r="F1747">
        <v>7.41</v>
      </c>
      <c r="G1747">
        <v>80</v>
      </c>
      <c r="H1747">
        <v>56</v>
      </c>
      <c r="I1747">
        <v>68</v>
      </c>
      <c r="J1747">
        <v>0</v>
      </c>
      <c r="K1747">
        <v>0</v>
      </c>
      <c r="L1747">
        <v>22</v>
      </c>
      <c r="M1747">
        <v>2</v>
      </c>
      <c r="N1747" s="1">
        <v>0.83</v>
      </c>
      <c r="O1747">
        <v>4</v>
      </c>
      <c r="P1747" t="s">
        <v>18</v>
      </c>
      <c r="Q1747">
        <v>0</v>
      </c>
      <c r="R1747">
        <v>0</v>
      </c>
    </row>
    <row r="1748" spans="1:18" x14ac:dyDescent="0.25">
      <c r="A1748">
        <v>1747</v>
      </c>
      <c r="B1748" t="s">
        <v>22</v>
      </c>
      <c r="C1748" s="1">
        <v>0.73</v>
      </c>
      <c r="D1748" s="1">
        <v>0.77</v>
      </c>
      <c r="E1748" s="1">
        <v>0.8</v>
      </c>
      <c r="F1748">
        <v>6.26</v>
      </c>
      <c r="G1748">
        <v>58</v>
      </c>
      <c r="H1748">
        <v>75</v>
      </c>
      <c r="I1748">
        <v>76</v>
      </c>
      <c r="J1748">
        <v>2</v>
      </c>
      <c r="K1748">
        <v>3</v>
      </c>
      <c r="L1748">
        <v>0</v>
      </c>
      <c r="M1748">
        <v>4</v>
      </c>
      <c r="N1748" s="1">
        <v>0.87</v>
      </c>
      <c r="O1748">
        <v>5</v>
      </c>
      <c r="P1748" t="s">
        <v>18</v>
      </c>
      <c r="Q1748">
        <v>0</v>
      </c>
      <c r="R1748">
        <v>0</v>
      </c>
    </row>
    <row r="1749" spans="1:18" x14ac:dyDescent="0.25">
      <c r="A1749">
        <v>1748</v>
      </c>
      <c r="B1749" t="s">
        <v>23</v>
      </c>
      <c r="C1749" s="1">
        <v>0.54</v>
      </c>
      <c r="D1749" s="1">
        <v>0.73</v>
      </c>
      <c r="E1749" s="1">
        <v>0.85</v>
      </c>
      <c r="F1749">
        <v>8.35</v>
      </c>
      <c r="G1749">
        <v>80</v>
      </c>
      <c r="H1749">
        <v>61</v>
      </c>
      <c r="I1749">
        <v>74</v>
      </c>
      <c r="J1749">
        <v>1</v>
      </c>
      <c r="K1749">
        <v>3</v>
      </c>
      <c r="L1749">
        <v>6</v>
      </c>
      <c r="M1749">
        <v>5</v>
      </c>
      <c r="N1749" s="1">
        <v>0.8</v>
      </c>
      <c r="O1749">
        <v>3</v>
      </c>
      <c r="P1749" t="s">
        <v>18</v>
      </c>
      <c r="Q1749">
        <v>0</v>
      </c>
      <c r="R1749">
        <v>0</v>
      </c>
    </row>
    <row r="1750" spans="1:18" x14ac:dyDescent="0.25">
      <c r="A1750">
        <v>1749</v>
      </c>
      <c r="B1750" t="s">
        <v>23</v>
      </c>
      <c r="C1750" s="1">
        <v>0.52</v>
      </c>
      <c r="D1750" s="1">
        <v>0.78</v>
      </c>
      <c r="E1750" s="1">
        <v>0.8</v>
      </c>
      <c r="F1750">
        <v>6.18</v>
      </c>
      <c r="G1750">
        <v>41</v>
      </c>
      <c r="H1750">
        <v>62</v>
      </c>
      <c r="I1750">
        <v>59</v>
      </c>
      <c r="J1750">
        <v>3</v>
      </c>
      <c r="K1750">
        <v>5</v>
      </c>
      <c r="L1750">
        <v>2</v>
      </c>
      <c r="M1750">
        <v>0</v>
      </c>
      <c r="N1750" s="1">
        <v>0.92</v>
      </c>
      <c r="O1750">
        <v>0</v>
      </c>
      <c r="P1750" t="s">
        <v>18</v>
      </c>
      <c r="Q1750">
        <v>0</v>
      </c>
      <c r="R1750">
        <v>0</v>
      </c>
    </row>
    <row r="1751" spans="1:18" x14ac:dyDescent="0.25">
      <c r="A1751">
        <v>1750</v>
      </c>
      <c r="B1751" t="s">
        <v>23</v>
      </c>
      <c r="C1751" s="1">
        <v>0.76</v>
      </c>
      <c r="D1751" s="1">
        <v>0.57999999999999996</v>
      </c>
      <c r="E1751" s="1">
        <v>0.86</v>
      </c>
      <c r="F1751">
        <v>9.39</v>
      </c>
      <c r="G1751">
        <v>67</v>
      </c>
      <c r="H1751">
        <v>68</v>
      </c>
      <c r="I1751">
        <v>74</v>
      </c>
      <c r="J1751">
        <v>0</v>
      </c>
      <c r="K1751">
        <v>5</v>
      </c>
      <c r="L1751">
        <v>12</v>
      </c>
      <c r="M1751">
        <v>2</v>
      </c>
      <c r="N1751" s="1">
        <v>0.87</v>
      </c>
      <c r="O1751">
        <v>2</v>
      </c>
      <c r="P1751" t="s">
        <v>19</v>
      </c>
      <c r="Q1751">
        <v>1</v>
      </c>
      <c r="R1751">
        <v>9.34</v>
      </c>
    </row>
    <row r="1752" spans="1:18" x14ac:dyDescent="0.25">
      <c r="A1752">
        <v>1751</v>
      </c>
      <c r="B1752" t="s">
        <v>22</v>
      </c>
      <c r="C1752" s="1">
        <v>0.65</v>
      </c>
      <c r="D1752" s="1">
        <v>0.91</v>
      </c>
      <c r="E1752" s="1">
        <v>0.64</v>
      </c>
      <c r="F1752">
        <v>6.49</v>
      </c>
      <c r="G1752">
        <v>71</v>
      </c>
      <c r="H1752">
        <v>61</v>
      </c>
      <c r="I1752">
        <v>74</v>
      </c>
      <c r="J1752">
        <v>2</v>
      </c>
      <c r="K1752">
        <v>0</v>
      </c>
      <c r="L1752">
        <v>2</v>
      </c>
      <c r="M1752">
        <v>2</v>
      </c>
      <c r="N1752" s="1">
        <v>0.98</v>
      </c>
      <c r="O1752">
        <v>0</v>
      </c>
      <c r="P1752" t="s">
        <v>19</v>
      </c>
      <c r="Q1752">
        <v>0</v>
      </c>
      <c r="R1752">
        <v>0</v>
      </c>
    </row>
    <row r="1753" spans="1:18" x14ac:dyDescent="0.25">
      <c r="A1753">
        <v>1752</v>
      </c>
      <c r="B1753" t="s">
        <v>22</v>
      </c>
      <c r="C1753" s="1">
        <v>0.64</v>
      </c>
      <c r="D1753" s="1">
        <v>0.53</v>
      </c>
      <c r="E1753" s="1">
        <v>0.77</v>
      </c>
      <c r="F1753">
        <v>6.75</v>
      </c>
      <c r="G1753">
        <v>58</v>
      </c>
      <c r="H1753">
        <v>50</v>
      </c>
      <c r="I1753">
        <v>59</v>
      </c>
      <c r="J1753">
        <v>4</v>
      </c>
      <c r="K1753">
        <v>1</v>
      </c>
      <c r="L1753">
        <v>5</v>
      </c>
      <c r="M1753">
        <v>5</v>
      </c>
      <c r="N1753" s="1">
        <v>0.95</v>
      </c>
      <c r="O1753">
        <v>1</v>
      </c>
      <c r="P1753" t="s">
        <v>19</v>
      </c>
      <c r="Q1753">
        <v>0</v>
      </c>
      <c r="R1753">
        <v>0</v>
      </c>
    </row>
    <row r="1754" spans="1:18" x14ac:dyDescent="0.25">
      <c r="A1754">
        <v>1753</v>
      </c>
      <c r="B1754" t="s">
        <v>22</v>
      </c>
      <c r="C1754" s="1">
        <v>0.84</v>
      </c>
      <c r="D1754" s="1">
        <v>0.67</v>
      </c>
      <c r="E1754" s="1">
        <v>0.6</v>
      </c>
      <c r="F1754">
        <v>9.16</v>
      </c>
      <c r="G1754">
        <v>55</v>
      </c>
      <c r="H1754">
        <v>75</v>
      </c>
      <c r="I1754">
        <v>41</v>
      </c>
      <c r="J1754">
        <v>3</v>
      </c>
      <c r="K1754">
        <v>3</v>
      </c>
      <c r="L1754">
        <v>21</v>
      </c>
      <c r="M1754">
        <v>2</v>
      </c>
      <c r="N1754" s="1">
        <v>0.69</v>
      </c>
      <c r="O1754">
        <v>5</v>
      </c>
      <c r="P1754" t="s">
        <v>18</v>
      </c>
      <c r="Q1754">
        <v>0</v>
      </c>
      <c r="R1754">
        <v>0</v>
      </c>
    </row>
    <row r="1755" spans="1:18" x14ac:dyDescent="0.25">
      <c r="A1755">
        <v>1754</v>
      </c>
      <c r="B1755" t="s">
        <v>23</v>
      </c>
      <c r="C1755" s="1">
        <v>0.61</v>
      </c>
      <c r="D1755" s="1">
        <v>0.92</v>
      </c>
      <c r="E1755" s="1">
        <v>0.77</v>
      </c>
      <c r="F1755">
        <v>7.47</v>
      </c>
      <c r="G1755">
        <v>69</v>
      </c>
      <c r="H1755">
        <v>83</v>
      </c>
      <c r="I1755">
        <v>91</v>
      </c>
      <c r="J1755">
        <v>4</v>
      </c>
      <c r="K1755">
        <v>3</v>
      </c>
      <c r="L1755">
        <v>14</v>
      </c>
      <c r="M1755">
        <v>1</v>
      </c>
      <c r="N1755" s="1">
        <v>0.96</v>
      </c>
      <c r="O1755">
        <v>4</v>
      </c>
      <c r="P1755" t="s">
        <v>18</v>
      </c>
      <c r="Q1755">
        <v>0</v>
      </c>
      <c r="R1755">
        <v>0</v>
      </c>
    </row>
    <row r="1756" spans="1:18" x14ac:dyDescent="0.25">
      <c r="A1756">
        <v>1755</v>
      </c>
      <c r="B1756" t="s">
        <v>23</v>
      </c>
      <c r="C1756" s="1">
        <v>0.9</v>
      </c>
      <c r="D1756" s="1">
        <v>0.65</v>
      </c>
      <c r="E1756" s="1">
        <v>0.82</v>
      </c>
      <c r="F1756">
        <v>5.6</v>
      </c>
      <c r="G1756">
        <v>61</v>
      </c>
      <c r="H1756">
        <v>68</v>
      </c>
      <c r="I1756">
        <v>97</v>
      </c>
      <c r="J1756">
        <v>1</v>
      </c>
      <c r="K1756">
        <v>0</v>
      </c>
      <c r="L1756">
        <v>3</v>
      </c>
      <c r="M1756">
        <v>0</v>
      </c>
      <c r="N1756" s="1">
        <v>0.99</v>
      </c>
      <c r="O1756">
        <v>4</v>
      </c>
      <c r="P1756" t="s">
        <v>18</v>
      </c>
      <c r="Q1756">
        <v>0</v>
      </c>
      <c r="R1756">
        <v>0</v>
      </c>
    </row>
    <row r="1757" spans="1:18" x14ac:dyDescent="0.25">
      <c r="A1757">
        <v>1756</v>
      </c>
      <c r="B1757" t="s">
        <v>22</v>
      </c>
      <c r="C1757" s="1">
        <v>0.93</v>
      </c>
      <c r="D1757" s="1">
        <v>0.82</v>
      </c>
      <c r="E1757" s="1">
        <v>0.84</v>
      </c>
      <c r="F1757">
        <v>7.63</v>
      </c>
      <c r="G1757">
        <v>53</v>
      </c>
      <c r="H1757">
        <v>94</v>
      </c>
      <c r="I1757">
        <v>98</v>
      </c>
      <c r="J1757">
        <v>2</v>
      </c>
      <c r="K1757">
        <v>4</v>
      </c>
      <c r="L1757">
        <v>4</v>
      </c>
      <c r="M1757">
        <v>3</v>
      </c>
      <c r="N1757" s="1">
        <v>0.84</v>
      </c>
      <c r="O1757">
        <v>2</v>
      </c>
      <c r="P1757" t="s">
        <v>18</v>
      </c>
      <c r="Q1757">
        <v>1</v>
      </c>
      <c r="R1757">
        <v>3.35</v>
      </c>
    </row>
    <row r="1758" spans="1:18" x14ac:dyDescent="0.25">
      <c r="A1758">
        <v>1757</v>
      </c>
      <c r="B1758" t="s">
        <v>23</v>
      </c>
      <c r="C1758" s="1">
        <v>0.75</v>
      </c>
      <c r="D1758" s="1">
        <v>0.78</v>
      </c>
      <c r="E1758" s="1">
        <v>0.68</v>
      </c>
      <c r="F1758">
        <v>5.86</v>
      </c>
      <c r="G1758">
        <v>91</v>
      </c>
      <c r="H1758">
        <v>81</v>
      </c>
      <c r="I1758">
        <v>57</v>
      </c>
      <c r="J1758">
        <v>2</v>
      </c>
      <c r="K1758">
        <v>5</v>
      </c>
      <c r="L1758">
        <v>2</v>
      </c>
      <c r="M1758">
        <v>0</v>
      </c>
      <c r="N1758" s="1">
        <v>0.76</v>
      </c>
      <c r="O1758">
        <v>5</v>
      </c>
      <c r="P1758" t="s">
        <v>19</v>
      </c>
      <c r="Q1758">
        <v>0</v>
      </c>
      <c r="R1758">
        <v>0</v>
      </c>
    </row>
    <row r="1759" spans="1:18" x14ac:dyDescent="0.25">
      <c r="A1759">
        <v>1758</v>
      </c>
      <c r="B1759" t="s">
        <v>23</v>
      </c>
      <c r="C1759" s="1">
        <v>0.83</v>
      </c>
      <c r="D1759" s="1">
        <v>0.88</v>
      </c>
      <c r="E1759" s="1">
        <v>0.86</v>
      </c>
      <c r="F1759">
        <v>9.74</v>
      </c>
      <c r="G1759">
        <v>95</v>
      </c>
      <c r="H1759">
        <v>71</v>
      </c>
      <c r="I1759">
        <v>69</v>
      </c>
      <c r="J1759">
        <v>4</v>
      </c>
      <c r="K1759">
        <v>2</v>
      </c>
      <c r="L1759">
        <v>18</v>
      </c>
      <c r="M1759">
        <v>5</v>
      </c>
      <c r="N1759" s="1">
        <v>0.63</v>
      </c>
      <c r="O1759">
        <v>1</v>
      </c>
      <c r="P1759" t="s">
        <v>18</v>
      </c>
      <c r="Q1759">
        <v>1</v>
      </c>
      <c r="R1759">
        <v>5.78</v>
      </c>
    </row>
    <row r="1760" spans="1:18" x14ac:dyDescent="0.25">
      <c r="A1760">
        <v>1759</v>
      </c>
      <c r="B1760" t="s">
        <v>23</v>
      </c>
      <c r="C1760" s="1">
        <v>0.72</v>
      </c>
      <c r="D1760" s="1">
        <v>0.59</v>
      </c>
      <c r="E1760" s="1">
        <v>0.88</v>
      </c>
      <c r="F1760">
        <v>8.0299999999999994</v>
      </c>
      <c r="G1760">
        <v>40</v>
      </c>
      <c r="H1760">
        <v>53</v>
      </c>
      <c r="I1760">
        <v>81</v>
      </c>
      <c r="J1760">
        <v>4</v>
      </c>
      <c r="K1760">
        <v>3</v>
      </c>
      <c r="L1760">
        <v>24</v>
      </c>
      <c r="M1760">
        <v>2</v>
      </c>
      <c r="N1760" s="1">
        <v>0.69</v>
      </c>
      <c r="O1760">
        <v>3</v>
      </c>
      <c r="P1760" t="s">
        <v>18</v>
      </c>
      <c r="Q1760">
        <v>0</v>
      </c>
      <c r="R1760">
        <v>0</v>
      </c>
    </row>
    <row r="1761" spans="1:18" x14ac:dyDescent="0.25">
      <c r="A1761">
        <v>1760</v>
      </c>
      <c r="B1761" t="s">
        <v>23</v>
      </c>
      <c r="C1761" s="1">
        <v>0.8</v>
      </c>
      <c r="D1761" s="1">
        <v>0.57999999999999996</v>
      </c>
      <c r="E1761" s="1">
        <v>0.76</v>
      </c>
      <c r="F1761">
        <v>6.6</v>
      </c>
      <c r="G1761">
        <v>84</v>
      </c>
      <c r="H1761">
        <v>57</v>
      </c>
      <c r="I1761">
        <v>95</v>
      </c>
      <c r="J1761">
        <v>1</v>
      </c>
      <c r="K1761">
        <v>1</v>
      </c>
      <c r="L1761">
        <v>20</v>
      </c>
      <c r="M1761">
        <v>0</v>
      </c>
      <c r="N1761" s="1">
        <v>0.84</v>
      </c>
      <c r="O1761">
        <v>3</v>
      </c>
      <c r="P1761" t="s">
        <v>19</v>
      </c>
      <c r="Q1761">
        <v>0</v>
      </c>
      <c r="R1761">
        <v>0</v>
      </c>
    </row>
    <row r="1762" spans="1:18" x14ac:dyDescent="0.25">
      <c r="A1762">
        <v>1761</v>
      </c>
      <c r="B1762" t="s">
        <v>22</v>
      </c>
      <c r="C1762" s="1">
        <v>0.69</v>
      </c>
      <c r="D1762" s="1">
        <v>0.8</v>
      </c>
      <c r="E1762" s="1">
        <v>0.85</v>
      </c>
      <c r="F1762">
        <v>7.92</v>
      </c>
      <c r="G1762">
        <v>93</v>
      </c>
      <c r="H1762">
        <v>77</v>
      </c>
      <c r="I1762">
        <v>97</v>
      </c>
      <c r="J1762">
        <v>0</v>
      </c>
      <c r="K1762">
        <v>4</v>
      </c>
      <c r="L1762">
        <v>15</v>
      </c>
      <c r="M1762">
        <v>3</v>
      </c>
      <c r="N1762" s="1">
        <v>0.91</v>
      </c>
      <c r="O1762">
        <v>3</v>
      </c>
      <c r="P1762" t="s">
        <v>18</v>
      </c>
      <c r="Q1762">
        <v>0</v>
      </c>
      <c r="R1762">
        <v>0</v>
      </c>
    </row>
    <row r="1763" spans="1:18" x14ac:dyDescent="0.25">
      <c r="A1763">
        <v>1762</v>
      </c>
      <c r="B1763" t="s">
        <v>23</v>
      </c>
      <c r="C1763" s="1">
        <v>0.61</v>
      </c>
      <c r="D1763" s="1">
        <v>0.77</v>
      </c>
      <c r="E1763" s="1">
        <v>0.61</v>
      </c>
      <c r="F1763">
        <v>5.83</v>
      </c>
      <c r="G1763">
        <v>41</v>
      </c>
      <c r="H1763">
        <v>76</v>
      </c>
      <c r="I1763">
        <v>92</v>
      </c>
      <c r="J1763">
        <v>3</v>
      </c>
      <c r="K1763">
        <v>0</v>
      </c>
      <c r="L1763">
        <v>16</v>
      </c>
      <c r="M1763">
        <v>1</v>
      </c>
      <c r="N1763" s="1">
        <v>0.67</v>
      </c>
      <c r="O1763">
        <v>0</v>
      </c>
      <c r="P1763" t="s">
        <v>18</v>
      </c>
      <c r="Q1763">
        <v>0</v>
      </c>
      <c r="R1763">
        <v>0</v>
      </c>
    </row>
    <row r="1764" spans="1:18" x14ac:dyDescent="0.25">
      <c r="A1764">
        <v>1763</v>
      </c>
      <c r="B1764" t="s">
        <v>23</v>
      </c>
      <c r="C1764" s="1">
        <v>0.72</v>
      </c>
      <c r="D1764" s="1">
        <v>0.52</v>
      </c>
      <c r="E1764" s="1">
        <v>0.75</v>
      </c>
      <c r="F1764">
        <v>8.94</v>
      </c>
      <c r="G1764">
        <v>61</v>
      </c>
      <c r="H1764">
        <v>73</v>
      </c>
      <c r="I1764">
        <v>68</v>
      </c>
      <c r="J1764">
        <v>0</v>
      </c>
      <c r="K1764">
        <v>0</v>
      </c>
      <c r="L1764">
        <v>8</v>
      </c>
      <c r="M1764">
        <v>0</v>
      </c>
      <c r="N1764" s="1">
        <v>0.71</v>
      </c>
      <c r="O1764">
        <v>3</v>
      </c>
      <c r="P1764" t="s">
        <v>19</v>
      </c>
      <c r="Q1764">
        <v>0</v>
      </c>
      <c r="R1764">
        <v>0</v>
      </c>
    </row>
    <row r="1765" spans="1:18" x14ac:dyDescent="0.25">
      <c r="A1765">
        <v>1764</v>
      </c>
      <c r="B1765" t="s">
        <v>23</v>
      </c>
      <c r="C1765" s="1">
        <v>0.53</v>
      </c>
      <c r="D1765" s="1">
        <v>0.63</v>
      </c>
      <c r="E1765" s="1">
        <v>0.7</v>
      </c>
      <c r="F1765">
        <v>9.48</v>
      </c>
      <c r="G1765">
        <v>85</v>
      </c>
      <c r="H1765">
        <v>96</v>
      </c>
      <c r="I1765">
        <v>78</v>
      </c>
      <c r="J1765">
        <v>2</v>
      </c>
      <c r="K1765">
        <v>1</v>
      </c>
      <c r="L1765">
        <v>21</v>
      </c>
      <c r="M1765">
        <v>0</v>
      </c>
      <c r="N1765" s="1">
        <v>0.8</v>
      </c>
      <c r="O1765">
        <v>1</v>
      </c>
      <c r="P1765" t="s">
        <v>18</v>
      </c>
      <c r="Q1765">
        <v>1</v>
      </c>
      <c r="R1765">
        <v>7.74</v>
      </c>
    </row>
    <row r="1766" spans="1:18" x14ac:dyDescent="0.25">
      <c r="A1766">
        <v>1765</v>
      </c>
      <c r="B1766" t="s">
        <v>23</v>
      </c>
      <c r="C1766" s="1">
        <v>0.72</v>
      </c>
      <c r="D1766" s="1">
        <v>0.74</v>
      </c>
      <c r="E1766" s="1">
        <v>0.74</v>
      </c>
      <c r="F1766">
        <v>9.26</v>
      </c>
      <c r="G1766">
        <v>72</v>
      </c>
      <c r="H1766">
        <v>84</v>
      </c>
      <c r="I1766">
        <v>98</v>
      </c>
      <c r="J1766">
        <v>3</v>
      </c>
      <c r="K1766">
        <v>5</v>
      </c>
      <c r="L1766">
        <v>8</v>
      </c>
      <c r="M1766">
        <v>1</v>
      </c>
      <c r="N1766" s="1">
        <v>0.86</v>
      </c>
      <c r="O1766">
        <v>4</v>
      </c>
      <c r="P1766" t="s">
        <v>18</v>
      </c>
      <c r="Q1766">
        <v>0</v>
      </c>
      <c r="R1766">
        <v>0</v>
      </c>
    </row>
    <row r="1767" spans="1:18" x14ac:dyDescent="0.25">
      <c r="A1767">
        <v>1766</v>
      </c>
      <c r="B1767" t="s">
        <v>22</v>
      </c>
      <c r="C1767" s="1">
        <v>0.5</v>
      </c>
      <c r="D1767" s="1">
        <v>0.64</v>
      </c>
      <c r="E1767" s="1">
        <v>0.73</v>
      </c>
      <c r="F1767">
        <v>6.97</v>
      </c>
      <c r="G1767">
        <v>54</v>
      </c>
      <c r="H1767">
        <v>62</v>
      </c>
      <c r="I1767">
        <v>91</v>
      </c>
      <c r="J1767">
        <v>1</v>
      </c>
      <c r="K1767">
        <v>5</v>
      </c>
      <c r="L1767">
        <v>13</v>
      </c>
      <c r="M1767">
        <v>1</v>
      </c>
      <c r="N1767" s="1">
        <v>0.89</v>
      </c>
      <c r="O1767">
        <v>0</v>
      </c>
      <c r="P1767" t="s">
        <v>19</v>
      </c>
      <c r="Q1767">
        <v>0</v>
      </c>
      <c r="R1767">
        <v>0</v>
      </c>
    </row>
    <row r="1768" spans="1:18" x14ac:dyDescent="0.25">
      <c r="A1768">
        <v>1767</v>
      </c>
      <c r="B1768" t="s">
        <v>22</v>
      </c>
      <c r="C1768" s="1">
        <v>0.74</v>
      </c>
      <c r="D1768" s="1">
        <v>0.51</v>
      </c>
      <c r="E1768" s="1">
        <v>0.86</v>
      </c>
      <c r="F1768">
        <v>6.9</v>
      </c>
      <c r="G1768">
        <v>89</v>
      </c>
      <c r="H1768">
        <v>71</v>
      </c>
      <c r="I1768">
        <v>97</v>
      </c>
      <c r="J1768">
        <v>0</v>
      </c>
      <c r="K1768">
        <v>4</v>
      </c>
      <c r="L1768">
        <v>22</v>
      </c>
      <c r="M1768">
        <v>5</v>
      </c>
      <c r="N1768" s="1">
        <v>0.69</v>
      </c>
      <c r="O1768">
        <v>3</v>
      </c>
      <c r="P1768" t="s">
        <v>18</v>
      </c>
      <c r="Q1768">
        <v>0</v>
      </c>
      <c r="R1768">
        <v>0</v>
      </c>
    </row>
    <row r="1769" spans="1:18" x14ac:dyDescent="0.25">
      <c r="A1769">
        <v>1768</v>
      </c>
      <c r="B1769" t="s">
        <v>23</v>
      </c>
      <c r="C1769" s="1">
        <v>0.51</v>
      </c>
      <c r="D1769" s="1">
        <v>0.73</v>
      </c>
      <c r="E1769" s="1">
        <v>0.69</v>
      </c>
      <c r="F1769">
        <v>5.65</v>
      </c>
      <c r="G1769">
        <v>80</v>
      </c>
      <c r="H1769">
        <v>85</v>
      </c>
      <c r="I1769">
        <v>61</v>
      </c>
      <c r="J1769">
        <v>0</v>
      </c>
      <c r="K1769">
        <v>1</v>
      </c>
      <c r="L1769">
        <v>10</v>
      </c>
      <c r="M1769">
        <v>2</v>
      </c>
      <c r="N1769" s="1">
        <v>0.8</v>
      </c>
      <c r="O1769">
        <v>1</v>
      </c>
      <c r="P1769" t="s">
        <v>18</v>
      </c>
      <c r="Q1769">
        <v>0</v>
      </c>
      <c r="R1769">
        <v>0</v>
      </c>
    </row>
    <row r="1770" spans="1:18" x14ac:dyDescent="0.25">
      <c r="A1770">
        <v>1769</v>
      </c>
      <c r="B1770" t="s">
        <v>23</v>
      </c>
      <c r="C1770" s="1">
        <v>0.79</v>
      </c>
      <c r="D1770" s="1">
        <v>0.63</v>
      </c>
      <c r="E1770" s="1">
        <v>0.59</v>
      </c>
      <c r="F1770">
        <v>8.3000000000000007</v>
      </c>
      <c r="G1770">
        <v>61</v>
      </c>
      <c r="H1770">
        <v>42</v>
      </c>
      <c r="I1770">
        <v>68</v>
      </c>
      <c r="J1770">
        <v>3</v>
      </c>
      <c r="K1770">
        <v>3</v>
      </c>
      <c r="L1770">
        <v>9</v>
      </c>
      <c r="M1770">
        <v>2</v>
      </c>
      <c r="N1770" s="1">
        <v>0.6</v>
      </c>
      <c r="O1770">
        <v>2</v>
      </c>
      <c r="P1770" t="s">
        <v>19</v>
      </c>
      <c r="Q1770">
        <v>0</v>
      </c>
      <c r="R1770">
        <v>0</v>
      </c>
    </row>
    <row r="1771" spans="1:18" x14ac:dyDescent="0.25">
      <c r="A1771">
        <v>1770</v>
      </c>
      <c r="B1771" t="s">
        <v>23</v>
      </c>
      <c r="C1771" s="1">
        <v>0.52</v>
      </c>
      <c r="D1771" s="1">
        <v>0.56000000000000005</v>
      </c>
      <c r="E1771" s="1">
        <v>0.65</v>
      </c>
      <c r="F1771">
        <v>7.8</v>
      </c>
      <c r="G1771">
        <v>79</v>
      </c>
      <c r="H1771">
        <v>94</v>
      </c>
      <c r="I1771">
        <v>99</v>
      </c>
      <c r="J1771">
        <v>1</v>
      </c>
      <c r="K1771">
        <v>4</v>
      </c>
      <c r="L1771">
        <v>22</v>
      </c>
      <c r="M1771">
        <v>5</v>
      </c>
      <c r="N1771" s="1">
        <v>0.68</v>
      </c>
      <c r="O1771">
        <v>1</v>
      </c>
      <c r="P1771" t="s">
        <v>19</v>
      </c>
      <c r="Q1771">
        <v>1</v>
      </c>
      <c r="R1771">
        <v>13.94</v>
      </c>
    </row>
    <row r="1772" spans="1:18" x14ac:dyDescent="0.25">
      <c r="A1772">
        <v>1771</v>
      </c>
      <c r="B1772" t="s">
        <v>23</v>
      </c>
      <c r="C1772" s="1">
        <v>0.7</v>
      </c>
      <c r="D1772" s="1">
        <v>0.85</v>
      </c>
      <c r="E1772" s="1">
        <v>0.69</v>
      </c>
      <c r="F1772">
        <v>7.48</v>
      </c>
      <c r="G1772">
        <v>78</v>
      </c>
      <c r="H1772">
        <v>82</v>
      </c>
      <c r="I1772">
        <v>85</v>
      </c>
      <c r="J1772">
        <v>1</v>
      </c>
      <c r="K1772">
        <v>2</v>
      </c>
      <c r="L1772">
        <v>4</v>
      </c>
      <c r="M1772">
        <v>1</v>
      </c>
      <c r="N1772" s="1">
        <v>0.62</v>
      </c>
      <c r="O1772">
        <v>4</v>
      </c>
      <c r="P1772" t="s">
        <v>18</v>
      </c>
      <c r="Q1772">
        <v>0</v>
      </c>
      <c r="R1772">
        <v>0</v>
      </c>
    </row>
    <row r="1773" spans="1:18" x14ac:dyDescent="0.25">
      <c r="A1773">
        <v>1772</v>
      </c>
      <c r="B1773" t="s">
        <v>23</v>
      </c>
      <c r="C1773" s="1">
        <v>0.74</v>
      </c>
      <c r="D1773" s="1">
        <v>0.73</v>
      </c>
      <c r="E1773" s="1">
        <v>0.83</v>
      </c>
      <c r="F1773">
        <v>9.4</v>
      </c>
      <c r="G1773">
        <v>80</v>
      </c>
      <c r="H1773">
        <v>98</v>
      </c>
      <c r="I1773">
        <v>49</v>
      </c>
      <c r="J1773">
        <v>0</v>
      </c>
      <c r="K1773">
        <v>2</v>
      </c>
      <c r="L1773">
        <v>22</v>
      </c>
      <c r="M1773">
        <v>3</v>
      </c>
      <c r="N1773" s="1">
        <v>0.78</v>
      </c>
      <c r="O1773">
        <v>1</v>
      </c>
      <c r="P1773" t="s">
        <v>19</v>
      </c>
      <c r="Q1773">
        <v>0</v>
      </c>
      <c r="R1773">
        <v>0</v>
      </c>
    </row>
    <row r="1774" spans="1:18" x14ac:dyDescent="0.25">
      <c r="A1774">
        <v>1773</v>
      </c>
      <c r="B1774" t="s">
        <v>23</v>
      </c>
      <c r="C1774" s="1">
        <v>0.69</v>
      </c>
      <c r="D1774" s="1">
        <v>0.76</v>
      </c>
      <c r="E1774" s="1">
        <v>0.57999999999999996</v>
      </c>
      <c r="F1774">
        <v>6.22</v>
      </c>
      <c r="G1774">
        <v>80</v>
      </c>
      <c r="H1774">
        <v>61</v>
      </c>
      <c r="I1774">
        <v>59</v>
      </c>
      <c r="J1774">
        <v>0</v>
      </c>
      <c r="K1774">
        <v>1</v>
      </c>
      <c r="L1774">
        <v>3</v>
      </c>
      <c r="M1774">
        <v>2</v>
      </c>
      <c r="N1774" s="1">
        <v>0.65</v>
      </c>
      <c r="O1774">
        <v>1</v>
      </c>
      <c r="P1774" t="s">
        <v>19</v>
      </c>
      <c r="Q1774">
        <v>0</v>
      </c>
      <c r="R1774">
        <v>0</v>
      </c>
    </row>
    <row r="1775" spans="1:18" x14ac:dyDescent="0.25">
      <c r="A1775">
        <v>1774</v>
      </c>
      <c r="B1775" t="s">
        <v>22</v>
      </c>
      <c r="C1775" s="1">
        <v>0.71</v>
      </c>
      <c r="D1775" s="1">
        <v>0.86</v>
      </c>
      <c r="E1775" s="1">
        <v>0.77</v>
      </c>
      <c r="F1775">
        <v>5.54</v>
      </c>
      <c r="G1775">
        <v>50</v>
      </c>
      <c r="H1775">
        <v>62</v>
      </c>
      <c r="I1775">
        <v>55</v>
      </c>
      <c r="J1775">
        <v>4</v>
      </c>
      <c r="K1775">
        <v>2</v>
      </c>
      <c r="L1775">
        <v>10</v>
      </c>
      <c r="M1775">
        <v>3</v>
      </c>
      <c r="N1775" s="1">
        <v>0.66</v>
      </c>
      <c r="O1775">
        <v>0</v>
      </c>
      <c r="P1775" t="s">
        <v>18</v>
      </c>
      <c r="Q1775">
        <v>0</v>
      </c>
      <c r="R1775">
        <v>0</v>
      </c>
    </row>
    <row r="1776" spans="1:18" x14ac:dyDescent="0.25">
      <c r="A1776">
        <v>1775</v>
      </c>
      <c r="B1776" t="s">
        <v>23</v>
      </c>
      <c r="C1776" s="1">
        <v>0.7</v>
      </c>
      <c r="D1776" s="1">
        <v>0.87</v>
      </c>
      <c r="E1776" s="1">
        <v>0.69</v>
      </c>
      <c r="F1776">
        <v>5.82</v>
      </c>
      <c r="G1776">
        <v>43</v>
      </c>
      <c r="H1776">
        <v>43</v>
      </c>
      <c r="I1776">
        <v>45</v>
      </c>
      <c r="J1776">
        <v>3</v>
      </c>
      <c r="K1776">
        <v>1</v>
      </c>
      <c r="L1776">
        <v>5</v>
      </c>
      <c r="M1776">
        <v>1</v>
      </c>
      <c r="N1776" s="1">
        <v>0.75</v>
      </c>
      <c r="O1776">
        <v>4</v>
      </c>
      <c r="P1776" t="s">
        <v>18</v>
      </c>
      <c r="Q1776">
        <v>0</v>
      </c>
      <c r="R1776">
        <v>0</v>
      </c>
    </row>
    <row r="1777" spans="1:18" x14ac:dyDescent="0.25">
      <c r="A1777">
        <v>1776</v>
      </c>
      <c r="B1777" t="s">
        <v>22</v>
      </c>
      <c r="C1777" s="1">
        <v>0.82</v>
      </c>
      <c r="D1777" s="1">
        <v>0.79</v>
      </c>
      <c r="E1777" s="1">
        <v>0.56999999999999995</v>
      </c>
      <c r="F1777">
        <v>6.46</v>
      </c>
      <c r="G1777">
        <v>46</v>
      </c>
      <c r="H1777">
        <v>52</v>
      </c>
      <c r="I1777">
        <v>56</v>
      </c>
      <c r="J1777">
        <v>1</v>
      </c>
      <c r="K1777">
        <v>3</v>
      </c>
      <c r="L1777">
        <v>1</v>
      </c>
      <c r="M1777">
        <v>0</v>
      </c>
      <c r="N1777" s="1">
        <v>0.95</v>
      </c>
      <c r="O1777">
        <v>3</v>
      </c>
      <c r="P1777" t="s">
        <v>18</v>
      </c>
      <c r="Q1777">
        <v>0</v>
      </c>
      <c r="R1777">
        <v>0</v>
      </c>
    </row>
    <row r="1778" spans="1:18" x14ac:dyDescent="0.25">
      <c r="A1778">
        <v>1777</v>
      </c>
      <c r="B1778" t="s">
        <v>22</v>
      </c>
      <c r="C1778" s="1">
        <v>0.87</v>
      </c>
      <c r="D1778" s="1">
        <v>0.76</v>
      </c>
      <c r="E1778" s="1">
        <v>0.86</v>
      </c>
      <c r="F1778">
        <v>5.64</v>
      </c>
      <c r="G1778">
        <v>60</v>
      </c>
      <c r="H1778">
        <v>71</v>
      </c>
      <c r="I1778">
        <v>45</v>
      </c>
      <c r="J1778">
        <v>2</v>
      </c>
      <c r="K1778">
        <v>5</v>
      </c>
      <c r="L1778">
        <v>2</v>
      </c>
      <c r="M1778">
        <v>5</v>
      </c>
      <c r="N1778" s="1">
        <v>0.63</v>
      </c>
      <c r="O1778">
        <v>4</v>
      </c>
      <c r="P1778" t="s">
        <v>18</v>
      </c>
      <c r="Q1778">
        <v>0</v>
      </c>
      <c r="R1778">
        <v>0</v>
      </c>
    </row>
    <row r="1779" spans="1:18" x14ac:dyDescent="0.25">
      <c r="A1779">
        <v>1778</v>
      </c>
      <c r="B1779" t="s">
        <v>23</v>
      </c>
      <c r="C1779" s="1">
        <v>0.64</v>
      </c>
      <c r="D1779" s="1">
        <v>0.88</v>
      </c>
      <c r="E1779" s="1">
        <v>0.64</v>
      </c>
      <c r="F1779">
        <v>7.66</v>
      </c>
      <c r="G1779">
        <v>46</v>
      </c>
      <c r="H1779">
        <v>97</v>
      </c>
      <c r="I1779">
        <v>61</v>
      </c>
      <c r="J1779">
        <v>3</v>
      </c>
      <c r="K1779">
        <v>3</v>
      </c>
      <c r="L1779">
        <v>17</v>
      </c>
      <c r="M1779">
        <v>1</v>
      </c>
      <c r="N1779" s="1">
        <v>0.77</v>
      </c>
      <c r="O1779">
        <v>2</v>
      </c>
      <c r="P1779" t="s">
        <v>19</v>
      </c>
      <c r="Q1779">
        <v>1</v>
      </c>
      <c r="R1779">
        <v>8.6300000000000008</v>
      </c>
    </row>
    <row r="1780" spans="1:18" x14ac:dyDescent="0.25">
      <c r="A1780">
        <v>1779</v>
      </c>
      <c r="B1780" t="s">
        <v>22</v>
      </c>
      <c r="C1780" s="1">
        <v>0.95</v>
      </c>
      <c r="D1780" s="1">
        <v>0.64</v>
      </c>
      <c r="E1780" s="1">
        <v>0.76</v>
      </c>
      <c r="F1780">
        <v>6.85</v>
      </c>
      <c r="G1780">
        <v>43</v>
      </c>
      <c r="H1780">
        <v>68</v>
      </c>
      <c r="I1780">
        <v>57</v>
      </c>
      <c r="J1780">
        <v>4</v>
      </c>
      <c r="K1780">
        <v>1</v>
      </c>
      <c r="L1780">
        <v>17</v>
      </c>
      <c r="M1780">
        <v>1</v>
      </c>
      <c r="N1780" s="1">
        <v>0.91</v>
      </c>
      <c r="O1780">
        <v>5</v>
      </c>
      <c r="P1780" t="s">
        <v>19</v>
      </c>
      <c r="Q1780">
        <v>0</v>
      </c>
      <c r="R1780">
        <v>0</v>
      </c>
    </row>
    <row r="1781" spans="1:18" x14ac:dyDescent="0.25">
      <c r="A1781">
        <v>1780</v>
      </c>
      <c r="B1781" t="s">
        <v>22</v>
      </c>
      <c r="C1781" s="1">
        <v>0.64</v>
      </c>
      <c r="D1781" s="1">
        <v>0.75</v>
      </c>
      <c r="E1781" s="1">
        <v>0.68</v>
      </c>
      <c r="F1781">
        <v>6.28</v>
      </c>
      <c r="G1781">
        <v>51</v>
      </c>
      <c r="H1781">
        <v>79</v>
      </c>
      <c r="I1781">
        <v>71</v>
      </c>
      <c r="J1781">
        <v>3</v>
      </c>
      <c r="K1781">
        <v>3</v>
      </c>
      <c r="L1781">
        <v>6</v>
      </c>
      <c r="M1781">
        <v>4</v>
      </c>
      <c r="N1781" s="1">
        <v>0.91</v>
      </c>
      <c r="O1781">
        <v>4</v>
      </c>
      <c r="P1781" t="s">
        <v>18</v>
      </c>
      <c r="Q1781">
        <v>0</v>
      </c>
      <c r="R1781">
        <v>0</v>
      </c>
    </row>
    <row r="1782" spans="1:18" x14ac:dyDescent="0.25">
      <c r="A1782">
        <v>1781</v>
      </c>
      <c r="B1782" t="s">
        <v>22</v>
      </c>
      <c r="C1782" s="1">
        <v>0.95</v>
      </c>
      <c r="D1782" s="1">
        <v>0.5</v>
      </c>
      <c r="E1782" s="1">
        <v>0.71</v>
      </c>
      <c r="F1782">
        <v>8.73</v>
      </c>
      <c r="G1782">
        <v>97</v>
      </c>
      <c r="H1782">
        <v>79</v>
      </c>
      <c r="I1782">
        <v>67</v>
      </c>
      <c r="J1782">
        <v>0</v>
      </c>
      <c r="K1782">
        <v>2</v>
      </c>
      <c r="L1782">
        <v>20</v>
      </c>
      <c r="M1782">
        <v>1</v>
      </c>
      <c r="N1782" s="1">
        <v>0.77</v>
      </c>
      <c r="O1782">
        <v>0</v>
      </c>
      <c r="P1782" t="s">
        <v>19</v>
      </c>
      <c r="Q1782">
        <v>1</v>
      </c>
      <c r="R1782">
        <v>14.43</v>
      </c>
    </row>
    <row r="1783" spans="1:18" x14ac:dyDescent="0.25">
      <c r="A1783">
        <v>1782</v>
      </c>
      <c r="B1783" t="s">
        <v>22</v>
      </c>
      <c r="C1783" s="1">
        <v>0.74</v>
      </c>
      <c r="D1783" s="1">
        <v>0.53</v>
      </c>
      <c r="E1783" s="1">
        <v>0.75</v>
      </c>
      <c r="F1783">
        <v>6.38</v>
      </c>
      <c r="G1783">
        <v>66</v>
      </c>
      <c r="H1783">
        <v>94</v>
      </c>
      <c r="I1783">
        <v>81</v>
      </c>
      <c r="J1783">
        <v>3</v>
      </c>
      <c r="K1783">
        <v>3</v>
      </c>
      <c r="L1783">
        <v>12</v>
      </c>
      <c r="M1783">
        <v>2</v>
      </c>
      <c r="N1783" s="1">
        <v>0.98</v>
      </c>
      <c r="O1783">
        <v>3</v>
      </c>
      <c r="P1783" t="s">
        <v>18</v>
      </c>
      <c r="Q1783">
        <v>0</v>
      </c>
      <c r="R1783">
        <v>0</v>
      </c>
    </row>
    <row r="1784" spans="1:18" x14ac:dyDescent="0.25">
      <c r="A1784">
        <v>1783</v>
      </c>
      <c r="B1784" t="s">
        <v>22</v>
      </c>
      <c r="C1784" s="1">
        <v>0.7</v>
      </c>
      <c r="D1784" s="1">
        <v>0.78</v>
      </c>
      <c r="E1784" s="1">
        <v>0.69</v>
      </c>
      <c r="F1784">
        <v>8.4600000000000009</v>
      </c>
      <c r="G1784">
        <v>98</v>
      </c>
      <c r="H1784">
        <v>84</v>
      </c>
      <c r="I1784">
        <v>49</v>
      </c>
      <c r="J1784">
        <v>3</v>
      </c>
      <c r="K1784">
        <v>2</v>
      </c>
      <c r="L1784">
        <v>12</v>
      </c>
      <c r="M1784">
        <v>0</v>
      </c>
      <c r="N1784" s="1">
        <v>0.96</v>
      </c>
      <c r="O1784">
        <v>4</v>
      </c>
      <c r="P1784" t="s">
        <v>18</v>
      </c>
      <c r="Q1784">
        <v>0</v>
      </c>
      <c r="R1784">
        <v>0</v>
      </c>
    </row>
    <row r="1785" spans="1:18" x14ac:dyDescent="0.25">
      <c r="A1785">
        <v>1784</v>
      </c>
      <c r="B1785" t="s">
        <v>22</v>
      </c>
      <c r="C1785" s="1">
        <v>0.73</v>
      </c>
      <c r="D1785" s="1">
        <v>0.5</v>
      </c>
      <c r="E1785" s="1">
        <v>0.69</v>
      </c>
      <c r="F1785">
        <v>7</v>
      </c>
      <c r="G1785">
        <v>56</v>
      </c>
      <c r="H1785">
        <v>94</v>
      </c>
      <c r="I1785">
        <v>80</v>
      </c>
      <c r="J1785">
        <v>3</v>
      </c>
      <c r="K1785">
        <v>5</v>
      </c>
      <c r="L1785">
        <v>5</v>
      </c>
      <c r="M1785">
        <v>3</v>
      </c>
      <c r="N1785" s="1">
        <v>0.87</v>
      </c>
      <c r="O1785">
        <v>5</v>
      </c>
      <c r="P1785" t="s">
        <v>19</v>
      </c>
      <c r="Q1785">
        <v>0</v>
      </c>
      <c r="R1785">
        <v>0</v>
      </c>
    </row>
    <row r="1786" spans="1:18" x14ac:dyDescent="0.25">
      <c r="A1786">
        <v>1785</v>
      </c>
      <c r="B1786" t="s">
        <v>23</v>
      </c>
      <c r="C1786" s="1">
        <v>0.54</v>
      </c>
      <c r="D1786" s="1">
        <v>0.92</v>
      </c>
      <c r="E1786" s="1">
        <v>0.55000000000000004</v>
      </c>
      <c r="F1786">
        <v>7.7</v>
      </c>
      <c r="G1786">
        <v>59</v>
      </c>
      <c r="H1786">
        <v>49</v>
      </c>
      <c r="I1786">
        <v>61</v>
      </c>
      <c r="J1786">
        <v>2</v>
      </c>
      <c r="K1786">
        <v>5</v>
      </c>
      <c r="L1786">
        <v>2</v>
      </c>
      <c r="M1786">
        <v>4</v>
      </c>
      <c r="N1786" s="1">
        <v>0.98</v>
      </c>
      <c r="O1786">
        <v>3</v>
      </c>
      <c r="P1786" t="s">
        <v>18</v>
      </c>
      <c r="Q1786">
        <v>0</v>
      </c>
      <c r="R1786">
        <v>0</v>
      </c>
    </row>
    <row r="1787" spans="1:18" x14ac:dyDescent="0.25">
      <c r="A1787">
        <v>1786</v>
      </c>
      <c r="B1787" t="s">
        <v>22</v>
      </c>
      <c r="C1787" s="1">
        <v>0.55000000000000004</v>
      </c>
      <c r="D1787" s="1">
        <v>0.71</v>
      </c>
      <c r="E1787" s="1">
        <v>0.78</v>
      </c>
      <c r="F1787">
        <v>9.52</v>
      </c>
      <c r="G1787">
        <v>70</v>
      </c>
      <c r="H1787">
        <v>52</v>
      </c>
      <c r="I1787">
        <v>67</v>
      </c>
      <c r="J1787">
        <v>4</v>
      </c>
      <c r="K1787">
        <v>2</v>
      </c>
      <c r="L1787">
        <v>9</v>
      </c>
      <c r="M1787">
        <v>5</v>
      </c>
      <c r="N1787" s="1">
        <v>0.61</v>
      </c>
      <c r="O1787">
        <v>0</v>
      </c>
      <c r="P1787" t="s">
        <v>18</v>
      </c>
      <c r="Q1787">
        <v>0</v>
      </c>
      <c r="R1787">
        <v>0</v>
      </c>
    </row>
    <row r="1788" spans="1:18" x14ac:dyDescent="0.25">
      <c r="A1788">
        <v>1787</v>
      </c>
      <c r="B1788" t="s">
        <v>22</v>
      </c>
      <c r="C1788" s="1">
        <v>0.92</v>
      </c>
      <c r="D1788" s="1">
        <v>0.6</v>
      </c>
      <c r="E1788" s="1">
        <v>0.66</v>
      </c>
      <c r="F1788">
        <v>5.66</v>
      </c>
      <c r="G1788">
        <v>65</v>
      </c>
      <c r="H1788">
        <v>84</v>
      </c>
      <c r="I1788">
        <v>54</v>
      </c>
      <c r="J1788">
        <v>3</v>
      </c>
      <c r="K1788">
        <v>0</v>
      </c>
      <c r="L1788">
        <v>20</v>
      </c>
      <c r="M1788">
        <v>2</v>
      </c>
      <c r="N1788" s="1">
        <v>0.96</v>
      </c>
      <c r="O1788">
        <v>1</v>
      </c>
      <c r="P1788" t="s">
        <v>19</v>
      </c>
      <c r="Q1788">
        <v>0</v>
      </c>
      <c r="R1788">
        <v>0</v>
      </c>
    </row>
    <row r="1789" spans="1:18" x14ac:dyDescent="0.25">
      <c r="A1789">
        <v>1788</v>
      </c>
      <c r="B1789" t="s">
        <v>22</v>
      </c>
      <c r="C1789" s="1">
        <v>0.93</v>
      </c>
      <c r="D1789" s="1">
        <v>0.59</v>
      </c>
      <c r="E1789" s="1">
        <v>0.64</v>
      </c>
      <c r="F1789">
        <v>7.65</v>
      </c>
      <c r="G1789">
        <v>70</v>
      </c>
      <c r="H1789">
        <v>95</v>
      </c>
      <c r="I1789">
        <v>82</v>
      </c>
      <c r="J1789">
        <v>3</v>
      </c>
      <c r="K1789">
        <v>3</v>
      </c>
      <c r="L1789">
        <v>4</v>
      </c>
      <c r="M1789">
        <v>0</v>
      </c>
      <c r="N1789" s="1">
        <v>0.96</v>
      </c>
      <c r="O1789">
        <v>5</v>
      </c>
      <c r="P1789" t="s">
        <v>18</v>
      </c>
      <c r="Q1789">
        <v>0</v>
      </c>
      <c r="R1789">
        <v>0</v>
      </c>
    </row>
    <row r="1790" spans="1:18" x14ac:dyDescent="0.25">
      <c r="A1790">
        <v>1789</v>
      </c>
      <c r="B1790" t="s">
        <v>23</v>
      </c>
      <c r="C1790" s="1">
        <v>0.72</v>
      </c>
      <c r="D1790" s="1">
        <v>0.66</v>
      </c>
      <c r="E1790" s="1">
        <v>0.85</v>
      </c>
      <c r="F1790">
        <v>9.17</v>
      </c>
      <c r="G1790">
        <v>74</v>
      </c>
      <c r="H1790">
        <v>56</v>
      </c>
      <c r="I1790">
        <v>68</v>
      </c>
      <c r="J1790">
        <v>2</v>
      </c>
      <c r="K1790">
        <v>3</v>
      </c>
      <c r="L1790">
        <v>10</v>
      </c>
      <c r="M1790">
        <v>3</v>
      </c>
      <c r="N1790" s="1">
        <v>0.61</v>
      </c>
      <c r="O1790">
        <v>2</v>
      </c>
      <c r="P1790" t="s">
        <v>18</v>
      </c>
      <c r="Q1790">
        <v>0</v>
      </c>
      <c r="R1790">
        <v>0</v>
      </c>
    </row>
    <row r="1791" spans="1:18" x14ac:dyDescent="0.25">
      <c r="A1791">
        <v>1790</v>
      </c>
      <c r="B1791" t="s">
        <v>22</v>
      </c>
      <c r="C1791" s="1">
        <v>0.53</v>
      </c>
      <c r="D1791" s="1">
        <v>0.85</v>
      </c>
      <c r="E1791" s="1">
        <v>0.65</v>
      </c>
      <c r="F1791">
        <v>8.0299999999999994</v>
      </c>
      <c r="G1791">
        <v>48</v>
      </c>
      <c r="H1791">
        <v>77</v>
      </c>
      <c r="I1791">
        <v>46</v>
      </c>
      <c r="J1791">
        <v>1</v>
      </c>
      <c r="K1791">
        <v>1</v>
      </c>
      <c r="L1791">
        <v>3</v>
      </c>
      <c r="M1791">
        <v>0</v>
      </c>
      <c r="N1791" s="1">
        <v>0.78</v>
      </c>
      <c r="O1791">
        <v>4</v>
      </c>
      <c r="P1791" t="s">
        <v>19</v>
      </c>
      <c r="Q1791">
        <v>0</v>
      </c>
      <c r="R1791">
        <v>0</v>
      </c>
    </row>
    <row r="1792" spans="1:18" x14ac:dyDescent="0.25">
      <c r="A1792">
        <v>1791</v>
      </c>
      <c r="B1792" t="s">
        <v>23</v>
      </c>
      <c r="C1792" s="1">
        <v>0.76</v>
      </c>
      <c r="D1792" s="1">
        <v>0.75</v>
      </c>
      <c r="E1792" s="1">
        <v>0.7</v>
      </c>
      <c r="F1792">
        <v>6.69</v>
      </c>
      <c r="G1792">
        <v>44</v>
      </c>
      <c r="H1792">
        <v>41</v>
      </c>
      <c r="I1792">
        <v>89</v>
      </c>
      <c r="J1792">
        <v>3</v>
      </c>
      <c r="K1792">
        <v>1</v>
      </c>
      <c r="L1792">
        <v>9</v>
      </c>
      <c r="M1792">
        <v>2</v>
      </c>
      <c r="N1792" s="1">
        <v>0.64</v>
      </c>
      <c r="O1792">
        <v>3</v>
      </c>
      <c r="P1792" t="s">
        <v>18</v>
      </c>
      <c r="Q1792">
        <v>0</v>
      </c>
      <c r="R1792">
        <v>0</v>
      </c>
    </row>
    <row r="1793" spans="1:18" x14ac:dyDescent="0.25">
      <c r="A1793">
        <v>1792</v>
      </c>
      <c r="B1793" t="s">
        <v>22</v>
      </c>
      <c r="C1793" s="1">
        <v>0.67</v>
      </c>
      <c r="D1793" s="1">
        <v>0.7</v>
      </c>
      <c r="E1793" s="1">
        <v>0.63</v>
      </c>
      <c r="F1793">
        <v>7.21</v>
      </c>
      <c r="G1793">
        <v>91</v>
      </c>
      <c r="H1793">
        <v>56</v>
      </c>
      <c r="I1793">
        <v>73</v>
      </c>
      <c r="J1793">
        <v>3</v>
      </c>
      <c r="K1793">
        <v>4</v>
      </c>
      <c r="L1793">
        <v>3</v>
      </c>
      <c r="M1793">
        <v>5</v>
      </c>
      <c r="N1793" s="1">
        <v>0.72</v>
      </c>
      <c r="O1793">
        <v>4</v>
      </c>
      <c r="P1793" t="s">
        <v>18</v>
      </c>
      <c r="Q1793">
        <v>0</v>
      </c>
      <c r="R1793">
        <v>0</v>
      </c>
    </row>
    <row r="1794" spans="1:18" x14ac:dyDescent="0.25">
      <c r="A1794">
        <v>1793</v>
      </c>
      <c r="B1794" t="s">
        <v>23</v>
      </c>
      <c r="C1794" s="1">
        <v>0.7</v>
      </c>
      <c r="D1794" s="1">
        <v>0.62</v>
      </c>
      <c r="E1794" s="1">
        <v>0.68</v>
      </c>
      <c r="F1794">
        <v>8.43</v>
      </c>
      <c r="G1794">
        <v>87</v>
      </c>
      <c r="H1794">
        <v>83</v>
      </c>
      <c r="I1794">
        <v>71</v>
      </c>
      <c r="J1794">
        <v>1</v>
      </c>
      <c r="K1794">
        <v>2</v>
      </c>
      <c r="L1794">
        <v>12</v>
      </c>
      <c r="M1794">
        <v>5</v>
      </c>
      <c r="N1794" s="1">
        <v>0.81</v>
      </c>
      <c r="O1794">
        <v>0</v>
      </c>
      <c r="P1794" t="s">
        <v>18</v>
      </c>
      <c r="Q1794">
        <v>1</v>
      </c>
      <c r="R1794">
        <v>4.62</v>
      </c>
    </row>
    <row r="1795" spans="1:18" x14ac:dyDescent="0.25">
      <c r="A1795">
        <v>1794</v>
      </c>
      <c r="B1795" t="s">
        <v>23</v>
      </c>
      <c r="C1795" s="1">
        <v>0.77</v>
      </c>
      <c r="D1795" s="1">
        <v>0.57999999999999996</v>
      </c>
      <c r="E1795" s="1">
        <v>0.73</v>
      </c>
      <c r="F1795">
        <v>9.33</v>
      </c>
      <c r="G1795">
        <v>47</v>
      </c>
      <c r="H1795">
        <v>65</v>
      </c>
      <c r="I1795">
        <v>41</v>
      </c>
      <c r="J1795">
        <v>3</v>
      </c>
      <c r="K1795">
        <v>5</v>
      </c>
      <c r="L1795">
        <v>7</v>
      </c>
      <c r="M1795">
        <v>0</v>
      </c>
      <c r="N1795" s="1">
        <v>0.66</v>
      </c>
      <c r="O1795">
        <v>1</v>
      </c>
      <c r="P1795" t="s">
        <v>18</v>
      </c>
      <c r="Q1795">
        <v>0</v>
      </c>
      <c r="R1795">
        <v>0</v>
      </c>
    </row>
    <row r="1796" spans="1:18" x14ac:dyDescent="0.25">
      <c r="A1796">
        <v>1795</v>
      </c>
      <c r="B1796" t="s">
        <v>22</v>
      </c>
      <c r="C1796" s="1">
        <v>0.84</v>
      </c>
      <c r="D1796" s="1">
        <v>0.6</v>
      </c>
      <c r="E1796" s="1">
        <v>0.85</v>
      </c>
      <c r="F1796">
        <v>5.68</v>
      </c>
      <c r="G1796">
        <v>60</v>
      </c>
      <c r="H1796">
        <v>94</v>
      </c>
      <c r="I1796">
        <v>65</v>
      </c>
      <c r="J1796">
        <v>3</v>
      </c>
      <c r="K1796">
        <v>5</v>
      </c>
      <c r="L1796">
        <v>5</v>
      </c>
      <c r="M1796">
        <v>1</v>
      </c>
      <c r="N1796" s="1">
        <v>0.61</v>
      </c>
      <c r="O1796">
        <v>0</v>
      </c>
      <c r="P1796" t="s">
        <v>18</v>
      </c>
      <c r="Q1796">
        <v>0</v>
      </c>
      <c r="R1796">
        <v>0</v>
      </c>
    </row>
    <row r="1797" spans="1:18" x14ac:dyDescent="0.25">
      <c r="A1797">
        <v>1796</v>
      </c>
      <c r="B1797" t="s">
        <v>22</v>
      </c>
      <c r="C1797" s="1">
        <v>0.71</v>
      </c>
      <c r="D1797" s="1">
        <v>0.6</v>
      </c>
      <c r="E1797" s="1">
        <v>0.63</v>
      </c>
      <c r="F1797">
        <v>5.81</v>
      </c>
      <c r="G1797">
        <v>55</v>
      </c>
      <c r="H1797">
        <v>77</v>
      </c>
      <c r="I1797">
        <v>84</v>
      </c>
      <c r="J1797">
        <v>3</v>
      </c>
      <c r="K1797">
        <v>0</v>
      </c>
      <c r="L1797">
        <v>10</v>
      </c>
      <c r="M1797">
        <v>0</v>
      </c>
      <c r="N1797" s="1">
        <v>0.73</v>
      </c>
      <c r="O1797">
        <v>5</v>
      </c>
      <c r="P1797" t="s">
        <v>18</v>
      </c>
      <c r="Q1797">
        <v>0</v>
      </c>
      <c r="R1797">
        <v>0</v>
      </c>
    </row>
    <row r="1798" spans="1:18" x14ac:dyDescent="0.25">
      <c r="A1798">
        <v>1797</v>
      </c>
      <c r="B1798" t="s">
        <v>23</v>
      </c>
      <c r="C1798" s="1">
        <v>0.89</v>
      </c>
      <c r="D1798" s="1">
        <v>0.55000000000000004</v>
      </c>
      <c r="E1798" s="1">
        <v>0.8</v>
      </c>
      <c r="F1798">
        <v>6.9</v>
      </c>
      <c r="G1798">
        <v>90</v>
      </c>
      <c r="H1798">
        <v>76</v>
      </c>
      <c r="I1798">
        <v>50</v>
      </c>
      <c r="J1798">
        <v>4</v>
      </c>
      <c r="K1798">
        <v>2</v>
      </c>
      <c r="L1798">
        <v>1</v>
      </c>
      <c r="M1798">
        <v>1</v>
      </c>
      <c r="N1798" s="1">
        <v>0.84</v>
      </c>
      <c r="O1798">
        <v>3</v>
      </c>
      <c r="P1798" t="s">
        <v>19</v>
      </c>
      <c r="Q1798">
        <v>0</v>
      </c>
      <c r="R1798">
        <v>0</v>
      </c>
    </row>
    <row r="1799" spans="1:18" x14ac:dyDescent="0.25">
      <c r="A1799">
        <v>1798</v>
      </c>
      <c r="B1799" t="s">
        <v>22</v>
      </c>
      <c r="C1799" s="1">
        <v>0.72</v>
      </c>
      <c r="D1799" s="1">
        <v>0.5</v>
      </c>
      <c r="E1799" s="1">
        <v>0.62</v>
      </c>
      <c r="F1799">
        <v>6.5</v>
      </c>
      <c r="G1799">
        <v>55</v>
      </c>
      <c r="H1799">
        <v>44</v>
      </c>
      <c r="I1799">
        <v>64</v>
      </c>
      <c r="J1799">
        <v>0</v>
      </c>
      <c r="K1799">
        <v>3</v>
      </c>
      <c r="L1799">
        <v>17</v>
      </c>
      <c r="M1799">
        <v>5</v>
      </c>
      <c r="N1799" s="1">
        <v>0.85</v>
      </c>
      <c r="O1799">
        <v>4</v>
      </c>
      <c r="P1799" t="s">
        <v>18</v>
      </c>
      <c r="Q1799">
        <v>0</v>
      </c>
      <c r="R1799">
        <v>0</v>
      </c>
    </row>
    <row r="1800" spans="1:18" x14ac:dyDescent="0.25">
      <c r="A1800">
        <v>1799</v>
      </c>
      <c r="B1800" t="s">
        <v>23</v>
      </c>
      <c r="C1800" s="1">
        <v>0.52</v>
      </c>
      <c r="D1800" s="1">
        <v>0.55000000000000004</v>
      </c>
      <c r="E1800" s="1">
        <v>0.78</v>
      </c>
      <c r="F1800">
        <v>6.64</v>
      </c>
      <c r="G1800">
        <v>57</v>
      </c>
      <c r="H1800">
        <v>64</v>
      </c>
      <c r="I1800">
        <v>58</v>
      </c>
      <c r="J1800">
        <v>4</v>
      </c>
      <c r="K1800">
        <v>4</v>
      </c>
      <c r="L1800">
        <v>17</v>
      </c>
      <c r="M1800">
        <v>2</v>
      </c>
      <c r="N1800" s="1">
        <v>0.64</v>
      </c>
      <c r="O1800">
        <v>3</v>
      </c>
      <c r="P1800" t="s">
        <v>18</v>
      </c>
      <c r="Q1800">
        <v>0</v>
      </c>
      <c r="R1800">
        <v>0</v>
      </c>
    </row>
    <row r="1801" spans="1:18" x14ac:dyDescent="0.25">
      <c r="A1801">
        <v>1800</v>
      </c>
      <c r="B1801" t="s">
        <v>23</v>
      </c>
      <c r="C1801" s="1">
        <v>0.89</v>
      </c>
      <c r="D1801" s="1">
        <v>0.62</v>
      </c>
      <c r="E1801" s="1">
        <v>0.62</v>
      </c>
      <c r="F1801">
        <v>6.45</v>
      </c>
      <c r="G1801">
        <v>86</v>
      </c>
      <c r="H1801">
        <v>48</v>
      </c>
      <c r="I1801">
        <v>59</v>
      </c>
      <c r="J1801">
        <v>1</v>
      </c>
      <c r="K1801">
        <v>2</v>
      </c>
      <c r="L1801">
        <v>21</v>
      </c>
      <c r="M1801">
        <v>4</v>
      </c>
      <c r="N1801" s="1">
        <v>0.79</v>
      </c>
      <c r="O1801">
        <v>5</v>
      </c>
      <c r="P1801" t="s">
        <v>18</v>
      </c>
      <c r="Q1801">
        <v>0</v>
      </c>
      <c r="R1801">
        <v>0</v>
      </c>
    </row>
    <row r="1802" spans="1:18" x14ac:dyDescent="0.25">
      <c r="A1802">
        <v>1801</v>
      </c>
      <c r="B1802" t="s">
        <v>23</v>
      </c>
      <c r="C1802" s="1">
        <v>0.59</v>
      </c>
      <c r="D1802" s="1">
        <v>0.71</v>
      </c>
      <c r="E1802" s="1">
        <v>0.73</v>
      </c>
      <c r="F1802">
        <v>6.34</v>
      </c>
      <c r="G1802">
        <v>95</v>
      </c>
      <c r="H1802">
        <v>99</v>
      </c>
      <c r="I1802">
        <v>72</v>
      </c>
      <c r="J1802">
        <v>4</v>
      </c>
      <c r="K1802">
        <v>4</v>
      </c>
      <c r="L1802">
        <v>11</v>
      </c>
      <c r="M1802">
        <v>1</v>
      </c>
      <c r="N1802" s="1">
        <v>0.71</v>
      </c>
      <c r="O1802">
        <v>5</v>
      </c>
      <c r="P1802" t="s">
        <v>19</v>
      </c>
      <c r="Q1802">
        <v>0</v>
      </c>
      <c r="R1802">
        <v>0</v>
      </c>
    </row>
    <row r="1803" spans="1:18" x14ac:dyDescent="0.25">
      <c r="A1803">
        <v>1802</v>
      </c>
      <c r="B1803" t="s">
        <v>23</v>
      </c>
      <c r="C1803" s="1">
        <v>0.74</v>
      </c>
      <c r="D1803" s="1">
        <v>0.8</v>
      </c>
      <c r="E1803" s="1">
        <v>0.84</v>
      </c>
      <c r="F1803">
        <v>6.06</v>
      </c>
      <c r="G1803">
        <v>67</v>
      </c>
      <c r="H1803">
        <v>67</v>
      </c>
      <c r="I1803">
        <v>56</v>
      </c>
      <c r="J1803">
        <v>4</v>
      </c>
      <c r="K1803">
        <v>2</v>
      </c>
      <c r="L1803">
        <v>16</v>
      </c>
      <c r="M1803">
        <v>5</v>
      </c>
      <c r="N1803" s="1">
        <v>0.95</v>
      </c>
      <c r="O1803">
        <v>0</v>
      </c>
      <c r="P1803" t="s">
        <v>19</v>
      </c>
      <c r="Q1803">
        <v>0</v>
      </c>
      <c r="R1803">
        <v>0</v>
      </c>
    </row>
    <row r="1804" spans="1:18" x14ac:dyDescent="0.25">
      <c r="A1804">
        <v>1803</v>
      </c>
      <c r="B1804" t="s">
        <v>23</v>
      </c>
      <c r="C1804" s="1">
        <v>0.56999999999999995</v>
      </c>
      <c r="D1804" s="1">
        <v>0.71</v>
      </c>
      <c r="E1804" s="1">
        <v>0.76</v>
      </c>
      <c r="F1804">
        <v>9.52</v>
      </c>
      <c r="G1804">
        <v>57</v>
      </c>
      <c r="H1804">
        <v>61</v>
      </c>
      <c r="I1804">
        <v>91</v>
      </c>
      <c r="J1804">
        <v>2</v>
      </c>
      <c r="K1804">
        <v>3</v>
      </c>
      <c r="L1804">
        <v>18</v>
      </c>
      <c r="M1804">
        <v>0</v>
      </c>
      <c r="N1804" s="1">
        <v>0.9</v>
      </c>
      <c r="O1804">
        <v>4</v>
      </c>
      <c r="P1804" t="s">
        <v>18</v>
      </c>
      <c r="Q1804">
        <v>0</v>
      </c>
      <c r="R1804">
        <v>0</v>
      </c>
    </row>
    <row r="1805" spans="1:18" x14ac:dyDescent="0.25">
      <c r="A1805">
        <v>1804</v>
      </c>
      <c r="B1805" t="s">
        <v>22</v>
      </c>
      <c r="C1805" s="1">
        <v>0.6</v>
      </c>
      <c r="D1805" s="1">
        <v>0.86</v>
      </c>
      <c r="E1805" s="1">
        <v>0.63</v>
      </c>
      <c r="F1805">
        <v>6.12</v>
      </c>
      <c r="G1805">
        <v>53</v>
      </c>
      <c r="H1805">
        <v>68</v>
      </c>
      <c r="I1805">
        <v>69</v>
      </c>
      <c r="J1805">
        <v>1</v>
      </c>
      <c r="K1805">
        <v>3</v>
      </c>
      <c r="L1805">
        <v>16</v>
      </c>
      <c r="M1805">
        <v>5</v>
      </c>
      <c r="N1805" s="1">
        <v>0.76</v>
      </c>
      <c r="O1805">
        <v>3</v>
      </c>
      <c r="P1805" t="s">
        <v>18</v>
      </c>
      <c r="Q1805">
        <v>0</v>
      </c>
      <c r="R1805">
        <v>0</v>
      </c>
    </row>
    <row r="1806" spans="1:18" x14ac:dyDescent="0.25">
      <c r="A1806">
        <v>1805</v>
      </c>
      <c r="B1806" t="s">
        <v>23</v>
      </c>
      <c r="C1806" s="1">
        <v>0.54</v>
      </c>
      <c r="D1806" s="1">
        <v>0.76</v>
      </c>
      <c r="E1806" s="1">
        <v>0.57999999999999996</v>
      </c>
      <c r="F1806">
        <v>6.38</v>
      </c>
      <c r="G1806">
        <v>95</v>
      </c>
      <c r="H1806">
        <v>74</v>
      </c>
      <c r="I1806">
        <v>57</v>
      </c>
      <c r="J1806">
        <v>1</v>
      </c>
      <c r="K1806">
        <v>2</v>
      </c>
      <c r="L1806">
        <v>3</v>
      </c>
      <c r="M1806">
        <v>0</v>
      </c>
      <c r="N1806" s="1">
        <v>0.75</v>
      </c>
      <c r="O1806">
        <v>4</v>
      </c>
      <c r="P1806" t="s">
        <v>18</v>
      </c>
      <c r="Q1806">
        <v>0</v>
      </c>
      <c r="R1806">
        <v>0</v>
      </c>
    </row>
    <row r="1807" spans="1:18" x14ac:dyDescent="0.25">
      <c r="A1807">
        <v>1806</v>
      </c>
      <c r="B1807" t="s">
        <v>23</v>
      </c>
      <c r="C1807" s="1">
        <v>0.94</v>
      </c>
      <c r="D1807" s="1">
        <v>0.63</v>
      </c>
      <c r="E1807" s="1">
        <v>0.62</v>
      </c>
      <c r="F1807">
        <v>6.56</v>
      </c>
      <c r="G1807">
        <v>87</v>
      </c>
      <c r="H1807">
        <v>94</v>
      </c>
      <c r="I1807">
        <v>71</v>
      </c>
      <c r="J1807">
        <v>1</v>
      </c>
      <c r="K1807">
        <v>5</v>
      </c>
      <c r="L1807">
        <v>16</v>
      </c>
      <c r="M1807">
        <v>0</v>
      </c>
      <c r="N1807" s="1">
        <v>0.69</v>
      </c>
      <c r="O1807">
        <v>2</v>
      </c>
      <c r="P1807" t="s">
        <v>19</v>
      </c>
      <c r="Q1807">
        <v>0</v>
      </c>
      <c r="R1807">
        <v>0</v>
      </c>
    </row>
    <row r="1808" spans="1:18" x14ac:dyDescent="0.25">
      <c r="A1808">
        <v>1807</v>
      </c>
      <c r="B1808" t="s">
        <v>22</v>
      </c>
      <c r="C1808" s="1">
        <v>0.86</v>
      </c>
      <c r="D1808" s="1">
        <v>0.54</v>
      </c>
      <c r="E1808" s="1">
        <v>0.55000000000000004</v>
      </c>
      <c r="F1808">
        <v>9.51</v>
      </c>
      <c r="G1808">
        <v>76</v>
      </c>
      <c r="H1808">
        <v>59</v>
      </c>
      <c r="I1808">
        <v>79</v>
      </c>
      <c r="J1808">
        <v>4</v>
      </c>
      <c r="K1808">
        <v>5</v>
      </c>
      <c r="L1808">
        <v>15</v>
      </c>
      <c r="M1808">
        <v>5</v>
      </c>
      <c r="N1808" s="1">
        <v>0.94</v>
      </c>
      <c r="O1808">
        <v>0</v>
      </c>
      <c r="P1808" t="s">
        <v>19</v>
      </c>
      <c r="Q1808">
        <v>0</v>
      </c>
      <c r="R1808">
        <v>0</v>
      </c>
    </row>
    <row r="1809" spans="1:18" x14ac:dyDescent="0.25">
      <c r="A1809">
        <v>1808</v>
      </c>
      <c r="B1809" t="s">
        <v>23</v>
      </c>
      <c r="C1809" s="1">
        <v>0.94</v>
      </c>
      <c r="D1809" s="1">
        <v>0.85</v>
      </c>
      <c r="E1809" s="1">
        <v>0.82</v>
      </c>
      <c r="F1809">
        <v>8.75</v>
      </c>
      <c r="G1809">
        <v>79</v>
      </c>
      <c r="H1809">
        <v>44</v>
      </c>
      <c r="I1809">
        <v>84</v>
      </c>
      <c r="J1809">
        <v>1</v>
      </c>
      <c r="K1809">
        <v>0</v>
      </c>
      <c r="L1809">
        <v>8</v>
      </c>
      <c r="M1809">
        <v>2</v>
      </c>
      <c r="N1809" s="1">
        <v>0.92</v>
      </c>
      <c r="O1809">
        <v>0</v>
      </c>
      <c r="P1809" t="s">
        <v>19</v>
      </c>
      <c r="Q1809">
        <v>0</v>
      </c>
      <c r="R1809">
        <v>0</v>
      </c>
    </row>
    <row r="1810" spans="1:18" x14ac:dyDescent="0.25">
      <c r="A1810">
        <v>1809</v>
      </c>
      <c r="B1810" t="s">
        <v>22</v>
      </c>
      <c r="C1810" s="1">
        <v>0.87</v>
      </c>
      <c r="D1810" s="1">
        <v>0.81</v>
      </c>
      <c r="E1810" s="1">
        <v>0.6</v>
      </c>
      <c r="F1810">
        <v>8.9</v>
      </c>
      <c r="G1810">
        <v>55</v>
      </c>
      <c r="H1810">
        <v>78</v>
      </c>
      <c r="I1810">
        <v>43</v>
      </c>
      <c r="J1810">
        <v>2</v>
      </c>
      <c r="K1810">
        <v>3</v>
      </c>
      <c r="L1810">
        <v>10</v>
      </c>
      <c r="M1810">
        <v>3</v>
      </c>
      <c r="N1810" s="1">
        <v>0.97</v>
      </c>
      <c r="O1810">
        <v>2</v>
      </c>
      <c r="P1810" t="s">
        <v>19</v>
      </c>
      <c r="Q1810">
        <v>0</v>
      </c>
      <c r="R1810">
        <v>0</v>
      </c>
    </row>
    <row r="1811" spans="1:18" x14ac:dyDescent="0.25">
      <c r="A1811">
        <v>1810</v>
      </c>
      <c r="B1811" t="s">
        <v>22</v>
      </c>
      <c r="C1811" s="1">
        <v>0.78</v>
      </c>
      <c r="D1811" s="1">
        <v>0.83</v>
      </c>
      <c r="E1811" s="1">
        <v>0.65</v>
      </c>
      <c r="F1811">
        <v>5.95</v>
      </c>
      <c r="G1811">
        <v>60</v>
      </c>
      <c r="H1811">
        <v>83</v>
      </c>
      <c r="I1811">
        <v>71</v>
      </c>
      <c r="J1811">
        <v>3</v>
      </c>
      <c r="K1811">
        <v>1</v>
      </c>
      <c r="L1811">
        <v>11</v>
      </c>
      <c r="M1811">
        <v>0</v>
      </c>
      <c r="N1811" s="1">
        <v>0.94</v>
      </c>
      <c r="O1811">
        <v>1</v>
      </c>
      <c r="P1811" t="s">
        <v>18</v>
      </c>
      <c r="Q1811">
        <v>0</v>
      </c>
      <c r="R1811">
        <v>0</v>
      </c>
    </row>
    <row r="1812" spans="1:18" x14ac:dyDescent="0.25">
      <c r="A1812">
        <v>1811</v>
      </c>
      <c r="B1812" t="s">
        <v>22</v>
      </c>
      <c r="C1812" s="1">
        <v>0.54</v>
      </c>
      <c r="D1812" s="1">
        <v>0.56000000000000005</v>
      </c>
      <c r="E1812" s="1">
        <v>0.59</v>
      </c>
      <c r="F1812">
        <v>9.1</v>
      </c>
      <c r="G1812">
        <v>40</v>
      </c>
      <c r="H1812">
        <v>71</v>
      </c>
      <c r="I1812">
        <v>58</v>
      </c>
      <c r="J1812">
        <v>4</v>
      </c>
      <c r="K1812">
        <v>0</v>
      </c>
      <c r="L1812">
        <v>10</v>
      </c>
      <c r="M1812">
        <v>0</v>
      </c>
      <c r="N1812" s="1">
        <v>0.86</v>
      </c>
      <c r="O1812">
        <v>5</v>
      </c>
      <c r="P1812" t="s">
        <v>18</v>
      </c>
      <c r="Q1812">
        <v>0</v>
      </c>
      <c r="R1812">
        <v>0</v>
      </c>
    </row>
    <row r="1813" spans="1:18" x14ac:dyDescent="0.25">
      <c r="A1813">
        <v>1812</v>
      </c>
      <c r="B1813" t="s">
        <v>23</v>
      </c>
      <c r="C1813" s="1">
        <v>0.57999999999999996</v>
      </c>
      <c r="D1813" s="1">
        <v>0.91</v>
      </c>
      <c r="E1813" s="1">
        <v>0.78</v>
      </c>
      <c r="F1813">
        <v>7.26</v>
      </c>
      <c r="G1813">
        <v>99</v>
      </c>
      <c r="H1813">
        <v>78</v>
      </c>
      <c r="I1813">
        <v>42</v>
      </c>
      <c r="J1813">
        <v>3</v>
      </c>
      <c r="K1813">
        <v>2</v>
      </c>
      <c r="L1813">
        <v>12</v>
      </c>
      <c r="M1813">
        <v>1</v>
      </c>
      <c r="N1813" s="1">
        <v>0.66</v>
      </c>
      <c r="O1813">
        <v>3</v>
      </c>
      <c r="P1813" t="s">
        <v>18</v>
      </c>
      <c r="Q1813">
        <v>0</v>
      </c>
      <c r="R1813">
        <v>0</v>
      </c>
    </row>
    <row r="1814" spans="1:18" x14ac:dyDescent="0.25">
      <c r="A1814">
        <v>1813</v>
      </c>
      <c r="B1814" t="s">
        <v>23</v>
      </c>
      <c r="C1814" s="1">
        <v>0.51</v>
      </c>
      <c r="D1814" s="1">
        <v>0.59</v>
      </c>
      <c r="E1814" s="1">
        <v>0.72</v>
      </c>
      <c r="F1814">
        <v>6.63</v>
      </c>
      <c r="G1814">
        <v>50</v>
      </c>
      <c r="H1814">
        <v>49</v>
      </c>
      <c r="I1814">
        <v>77</v>
      </c>
      <c r="J1814">
        <v>3</v>
      </c>
      <c r="K1814">
        <v>0</v>
      </c>
      <c r="L1814">
        <v>21</v>
      </c>
      <c r="M1814">
        <v>4</v>
      </c>
      <c r="N1814" s="1">
        <v>0.86</v>
      </c>
      <c r="O1814">
        <v>1</v>
      </c>
      <c r="P1814" t="s">
        <v>19</v>
      </c>
      <c r="Q1814">
        <v>0</v>
      </c>
      <c r="R1814">
        <v>0</v>
      </c>
    </row>
    <row r="1815" spans="1:18" x14ac:dyDescent="0.25">
      <c r="A1815">
        <v>1814</v>
      </c>
      <c r="B1815" t="s">
        <v>23</v>
      </c>
      <c r="C1815" s="1">
        <v>0.5</v>
      </c>
      <c r="D1815" s="1">
        <v>0.66</v>
      </c>
      <c r="E1815" s="1">
        <v>0.74</v>
      </c>
      <c r="F1815">
        <v>7.98</v>
      </c>
      <c r="G1815">
        <v>50</v>
      </c>
      <c r="H1815">
        <v>79</v>
      </c>
      <c r="I1815">
        <v>67</v>
      </c>
      <c r="J1815">
        <v>4</v>
      </c>
      <c r="K1815">
        <v>1</v>
      </c>
      <c r="L1815">
        <v>7</v>
      </c>
      <c r="M1815">
        <v>5</v>
      </c>
      <c r="N1815" s="1">
        <v>0.71</v>
      </c>
      <c r="O1815">
        <v>4</v>
      </c>
      <c r="P1815" t="s">
        <v>19</v>
      </c>
      <c r="Q1815">
        <v>0</v>
      </c>
      <c r="R1815">
        <v>0</v>
      </c>
    </row>
    <row r="1816" spans="1:18" x14ac:dyDescent="0.25">
      <c r="A1816">
        <v>1815</v>
      </c>
      <c r="B1816" t="s">
        <v>22</v>
      </c>
      <c r="C1816" s="1">
        <v>0.89</v>
      </c>
      <c r="D1816" s="1">
        <v>0.79</v>
      </c>
      <c r="E1816" s="1">
        <v>0.82</v>
      </c>
      <c r="F1816">
        <v>9.0399999999999991</v>
      </c>
      <c r="G1816">
        <v>41</v>
      </c>
      <c r="H1816">
        <v>56</v>
      </c>
      <c r="I1816">
        <v>77</v>
      </c>
      <c r="J1816">
        <v>4</v>
      </c>
      <c r="K1816">
        <v>3</v>
      </c>
      <c r="L1816">
        <v>13</v>
      </c>
      <c r="M1816">
        <v>0</v>
      </c>
      <c r="N1816" s="1">
        <v>0.92</v>
      </c>
      <c r="O1816">
        <v>3</v>
      </c>
      <c r="P1816" t="s">
        <v>19</v>
      </c>
      <c r="Q1816">
        <v>0</v>
      </c>
      <c r="R1816">
        <v>0</v>
      </c>
    </row>
    <row r="1817" spans="1:18" x14ac:dyDescent="0.25">
      <c r="A1817">
        <v>1816</v>
      </c>
      <c r="B1817" t="s">
        <v>23</v>
      </c>
      <c r="C1817" s="1">
        <v>0.79</v>
      </c>
      <c r="D1817" s="1">
        <v>0.7</v>
      </c>
      <c r="E1817" s="1">
        <v>0.67</v>
      </c>
      <c r="F1817">
        <v>8.85</v>
      </c>
      <c r="G1817">
        <v>71</v>
      </c>
      <c r="H1817">
        <v>76</v>
      </c>
      <c r="I1817">
        <v>93</v>
      </c>
      <c r="J1817">
        <v>1</v>
      </c>
      <c r="K1817">
        <v>3</v>
      </c>
      <c r="L1817">
        <v>17</v>
      </c>
      <c r="M1817">
        <v>2</v>
      </c>
      <c r="N1817" s="1">
        <v>0.72</v>
      </c>
      <c r="O1817">
        <v>3</v>
      </c>
      <c r="P1817" t="s">
        <v>18</v>
      </c>
      <c r="Q1817">
        <v>0</v>
      </c>
      <c r="R1817">
        <v>0</v>
      </c>
    </row>
    <row r="1818" spans="1:18" x14ac:dyDescent="0.25">
      <c r="A1818">
        <v>1817</v>
      </c>
      <c r="B1818" t="s">
        <v>22</v>
      </c>
      <c r="C1818" s="1">
        <v>0.6</v>
      </c>
      <c r="D1818" s="1">
        <v>0.62</v>
      </c>
      <c r="E1818" s="1">
        <v>0.59</v>
      </c>
      <c r="F1818">
        <v>9.33</v>
      </c>
      <c r="G1818">
        <v>93</v>
      </c>
      <c r="H1818">
        <v>54</v>
      </c>
      <c r="I1818">
        <v>45</v>
      </c>
      <c r="J1818">
        <v>2</v>
      </c>
      <c r="K1818">
        <v>5</v>
      </c>
      <c r="L1818">
        <v>13</v>
      </c>
      <c r="M1818">
        <v>3</v>
      </c>
      <c r="N1818" s="1">
        <v>0.61</v>
      </c>
      <c r="O1818">
        <v>5</v>
      </c>
      <c r="P1818" t="s">
        <v>19</v>
      </c>
      <c r="Q1818">
        <v>0</v>
      </c>
      <c r="R1818">
        <v>0</v>
      </c>
    </row>
    <row r="1819" spans="1:18" x14ac:dyDescent="0.25">
      <c r="A1819">
        <v>1818</v>
      </c>
      <c r="B1819" t="s">
        <v>23</v>
      </c>
      <c r="C1819" s="1">
        <v>0.77</v>
      </c>
      <c r="D1819" s="1">
        <v>0.5</v>
      </c>
      <c r="E1819" s="1">
        <v>0.84</v>
      </c>
      <c r="F1819">
        <v>9.49</v>
      </c>
      <c r="G1819">
        <v>58</v>
      </c>
      <c r="H1819">
        <v>99</v>
      </c>
      <c r="I1819">
        <v>95</v>
      </c>
      <c r="J1819">
        <v>4</v>
      </c>
      <c r="K1819">
        <v>3</v>
      </c>
      <c r="L1819">
        <v>15</v>
      </c>
      <c r="M1819">
        <v>3</v>
      </c>
      <c r="N1819" s="1">
        <v>0.62</v>
      </c>
      <c r="O1819">
        <v>3</v>
      </c>
      <c r="P1819" t="s">
        <v>18</v>
      </c>
      <c r="Q1819">
        <v>0</v>
      </c>
      <c r="R1819">
        <v>0</v>
      </c>
    </row>
    <row r="1820" spans="1:18" x14ac:dyDescent="0.25">
      <c r="A1820">
        <v>1819</v>
      </c>
      <c r="B1820" t="s">
        <v>22</v>
      </c>
      <c r="C1820" s="1">
        <v>0.93</v>
      </c>
      <c r="D1820" s="1">
        <v>0.5</v>
      </c>
      <c r="E1820" s="1">
        <v>0.55000000000000004</v>
      </c>
      <c r="F1820">
        <v>6.52</v>
      </c>
      <c r="G1820">
        <v>95</v>
      </c>
      <c r="H1820">
        <v>48</v>
      </c>
      <c r="I1820">
        <v>79</v>
      </c>
      <c r="J1820">
        <v>3</v>
      </c>
      <c r="K1820">
        <v>5</v>
      </c>
      <c r="L1820">
        <v>14</v>
      </c>
      <c r="M1820">
        <v>3</v>
      </c>
      <c r="N1820" s="1">
        <v>0.7</v>
      </c>
      <c r="O1820">
        <v>2</v>
      </c>
      <c r="P1820" t="s">
        <v>19</v>
      </c>
      <c r="Q1820">
        <v>0</v>
      </c>
      <c r="R1820">
        <v>0</v>
      </c>
    </row>
    <row r="1821" spans="1:18" x14ac:dyDescent="0.25">
      <c r="A1821">
        <v>1820</v>
      </c>
      <c r="B1821" t="s">
        <v>23</v>
      </c>
      <c r="C1821" s="1">
        <v>0.61</v>
      </c>
      <c r="D1821" s="1">
        <v>0.82</v>
      </c>
      <c r="E1821" s="1">
        <v>0.76</v>
      </c>
      <c r="F1821">
        <v>7.32</v>
      </c>
      <c r="G1821">
        <v>44</v>
      </c>
      <c r="H1821">
        <v>71</v>
      </c>
      <c r="I1821">
        <v>96</v>
      </c>
      <c r="J1821">
        <v>4</v>
      </c>
      <c r="K1821">
        <v>1</v>
      </c>
      <c r="L1821">
        <v>21</v>
      </c>
      <c r="M1821">
        <v>2</v>
      </c>
      <c r="N1821" s="1">
        <v>0.64</v>
      </c>
      <c r="O1821">
        <v>0</v>
      </c>
      <c r="P1821" t="s">
        <v>19</v>
      </c>
      <c r="Q1821">
        <v>1</v>
      </c>
      <c r="R1821">
        <v>14.47</v>
      </c>
    </row>
    <row r="1822" spans="1:18" x14ac:dyDescent="0.25">
      <c r="A1822">
        <v>1821</v>
      </c>
      <c r="B1822" t="s">
        <v>23</v>
      </c>
      <c r="C1822" s="1">
        <v>0.88</v>
      </c>
      <c r="D1822" s="1">
        <v>0.87</v>
      </c>
      <c r="E1822" s="1">
        <v>0.72</v>
      </c>
      <c r="F1822">
        <v>5.56</v>
      </c>
      <c r="G1822">
        <v>42</v>
      </c>
      <c r="H1822">
        <v>62</v>
      </c>
      <c r="I1822">
        <v>56</v>
      </c>
      <c r="J1822">
        <v>2</v>
      </c>
      <c r="K1822">
        <v>0</v>
      </c>
      <c r="L1822">
        <v>19</v>
      </c>
      <c r="M1822">
        <v>3</v>
      </c>
      <c r="N1822" s="1">
        <v>0.61</v>
      </c>
      <c r="O1822">
        <v>2</v>
      </c>
      <c r="P1822" t="s">
        <v>18</v>
      </c>
      <c r="Q1822">
        <v>0</v>
      </c>
      <c r="R1822">
        <v>0</v>
      </c>
    </row>
    <row r="1823" spans="1:18" x14ac:dyDescent="0.25">
      <c r="A1823">
        <v>1822</v>
      </c>
      <c r="B1823" t="s">
        <v>23</v>
      </c>
      <c r="C1823" s="1">
        <v>0.75</v>
      </c>
      <c r="D1823" s="1">
        <v>0.74</v>
      </c>
      <c r="E1823" s="1">
        <v>0.59</v>
      </c>
      <c r="F1823">
        <v>9.2799999999999994</v>
      </c>
      <c r="G1823">
        <v>67</v>
      </c>
      <c r="H1823">
        <v>50</v>
      </c>
      <c r="I1823">
        <v>81</v>
      </c>
      <c r="J1823">
        <v>0</v>
      </c>
      <c r="K1823">
        <v>2</v>
      </c>
      <c r="L1823">
        <v>6</v>
      </c>
      <c r="M1823">
        <v>5</v>
      </c>
      <c r="N1823" s="1">
        <v>0.87</v>
      </c>
      <c r="O1823">
        <v>2</v>
      </c>
      <c r="P1823" t="s">
        <v>19</v>
      </c>
      <c r="Q1823">
        <v>0</v>
      </c>
      <c r="R1823">
        <v>0</v>
      </c>
    </row>
    <row r="1824" spans="1:18" x14ac:dyDescent="0.25">
      <c r="A1824">
        <v>1823</v>
      </c>
      <c r="B1824" t="s">
        <v>22</v>
      </c>
      <c r="C1824" s="1">
        <v>0.62</v>
      </c>
      <c r="D1824" s="1">
        <v>0.75</v>
      </c>
      <c r="E1824" s="1">
        <v>0.85</v>
      </c>
      <c r="F1824">
        <v>6.16</v>
      </c>
      <c r="G1824">
        <v>65</v>
      </c>
      <c r="H1824">
        <v>99</v>
      </c>
      <c r="I1824">
        <v>95</v>
      </c>
      <c r="J1824">
        <v>3</v>
      </c>
      <c r="K1824">
        <v>2</v>
      </c>
      <c r="L1824">
        <v>7</v>
      </c>
      <c r="M1824">
        <v>3</v>
      </c>
      <c r="N1824" s="1">
        <v>0.72</v>
      </c>
      <c r="O1824">
        <v>2</v>
      </c>
      <c r="P1824" t="s">
        <v>18</v>
      </c>
      <c r="Q1824">
        <v>0</v>
      </c>
      <c r="R1824">
        <v>0</v>
      </c>
    </row>
    <row r="1825" spans="1:18" x14ac:dyDescent="0.25">
      <c r="A1825">
        <v>1824</v>
      </c>
      <c r="B1825" t="s">
        <v>22</v>
      </c>
      <c r="C1825" s="1">
        <v>0.56999999999999995</v>
      </c>
      <c r="D1825" s="1">
        <v>0.62</v>
      </c>
      <c r="E1825" s="1">
        <v>0.6</v>
      </c>
      <c r="F1825">
        <v>9.1999999999999993</v>
      </c>
      <c r="G1825">
        <v>62</v>
      </c>
      <c r="H1825">
        <v>52</v>
      </c>
      <c r="I1825">
        <v>44</v>
      </c>
      <c r="J1825">
        <v>0</v>
      </c>
      <c r="K1825">
        <v>0</v>
      </c>
      <c r="L1825">
        <v>5</v>
      </c>
      <c r="M1825">
        <v>1</v>
      </c>
      <c r="N1825" s="1">
        <v>0.94</v>
      </c>
      <c r="O1825">
        <v>1</v>
      </c>
      <c r="P1825" t="s">
        <v>19</v>
      </c>
      <c r="Q1825">
        <v>0</v>
      </c>
      <c r="R1825">
        <v>0</v>
      </c>
    </row>
    <row r="1826" spans="1:18" x14ac:dyDescent="0.25">
      <c r="A1826">
        <v>1825</v>
      </c>
      <c r="B1826" t="s">
        <v>23</v>
      </c>
      <c r="C1826" s="1">
        <v>0.77</v>
      </c>
      <c r="D1826" s="1">
        <v>0.77</v>
      </c>
      <c r="E1826" s="1">
        <v>0.81</v>
      </c>
      <c r="F1826">
        <v>6.92</v>
      </c>
      <c r="G1826">
        <v>69</v>
      </c>
      <c r="H1826">
        <v>57</v>
      </c>
      <c r="I1826">
        <v>58</v>
      </c>
      <c r="J1826">
        <v>0</v>
      </c>
      <c r="K1826">
        <v>3</v>
      </c>
      <c r="L1826">
        <v>12</v>
      </c>
      <c r="M1826">
        <v>3</v>
      </c>
      <c r="N1826" s="1">
        <v>0.99</v>
      </c>
      <c r="O1826">
        <v>2</v>
      </c>
      <c r="P1826" t="s">
        <v>19</v>
      </c>
      <c r="Q1826">
        <v>0</v>
      </c>
      <c r="R1826">
        <v>0</v>
      </c>
    </row>
    <row r="1827" spans="1:18" x14ac:dyDescent="0.25">
      <c r="A1827">
        <v>1826</v>
      </c>
      <c r="B1827" t="s">
        <v>23</v>
      </c>
      <c r="C1827" s="1">
        <v>0.79</v>
      </c>
      <c r="D1827" s="1">
        <v>0.82</v>
      </c>
      <c r="E1827" s="1">
        <v>0.79</v>
      </c>
      <c r="F1827">
        <v>7.08</v>
      </c>
      <c r="G1827">
        <v>47</v>
      </c>
      <c r="H1827">
        <v>88</v>
      </c>
      <c r="I1827">
        <v>82</v>
      </c>
      <c r="J1827">
        <v>2</v>
      </c>
      <c r="K1827">
        <v>5</v>
      </c>
      <c r="L1827">
        <v>16</v>
      </c>
      <c r="M1827">
        <v>1</v>
      </c>
      <c r="N1827" s="1">
        <v>0.72</v>
      </c>
      <c r="O1827">
        <v>0</v>
      </c>
      <c r="P1827" t="s">
        <v>18</v>
      </c>
      <c r="Q1827">
        <v>1</v>
      </c>
      <c r="R1827">
        <v>5.25</v>
      </c>
    </row>
    <row r="1828" spans="1:18" x14ac:dyDescent="0.25">
      <c r="A1828">
        <v>1827</v>
      </c>
      <c r="B1828" t="s">
        <v>22</v>
      </c>
      <c r="C1828" s="1">
        <v>0.57999999999999996</v>
      </c>
      <c r="D1828" s="1">
        <v>0.86</v>
      </c>
      <c r="E1828" s="1">
        <v>0.83</v>
      </c>
      <c r="F1828">
        <v>5.67</v>
      </c>
      <c r="G1828">
        <v>75</v>
      </c>
      <c r="H1828">
        <v>95</v>
      </c>
      <c r="I1828">
        <v>81</v>
      </c>
      <c r="J1828">
        <v>4</v>
      </c>
      <c r="K1828">
        <v>2</v>
      </c>
      <c r="L1828">
        <v>7</v>
      </c>
      <c r="M1828">
        <v>1</v>
      </c>
      <c r="N1828" s="1">
        <v>0.71</v>
      </c>
      <c r="O1828">
        <v>3</v>
      </c>
      <c r="P1828" t="s">
        <v>19</v>
      </c>
      <c r="Q1828">
        <v>0</v>
      </c>
      <c r="R1828">
        <v>0</v>
      </c>
    </row>
    <row r="1829" spans="1:18" x14ac:dyDescent="0.25">
      <c r="A1829">
        <v>1828</v>
      </c>
      <c r="B1829" t="s">
        <v>22</v>
      </c>
      <c r="C1829" s="1">
        <v>0.88</v>
      </c>
      <c r="D1829" s="1">
        <v>0.9</v>
      </c>
      <c r="E1829" s="1">
        <v>0.82</v>
      </c>
      <c r="F1829">
        <v>6.91</v>
      </c>
      <c r="G1829">
        <v>68</v>
      </c>
      <c r="H1829">
        <v>48</v>
      </c>
      <c r="I1829">
        <v>74</v>
      </c>
      <c r="J1829">
        <v>0</v>
      </c>
      <c r="K1829">
        <v>3</v>
      </c>
      <c r="L1829">
        <v>10</v>
      </c>
      <c r="M1829">
        <v>1</v>
      </c>
      <c r="N1829" s="1">
        <v>0.77</v>
      </c>
      <c r="O1829">
        <v>1</v>
      </c>
      <c r="P1829" t="s">
        <v>19</v>
      </c>
      <c r="Q1829">
        <v>0</v>
      </c>
      <c r="R1829">
        <v>0</v>
      </c>
    </row>
    <row r="1830" spans="1:18" x14ac:dyDescent="0.25">
      <c r="A1830">
        <v>1829</v>
      </c>
      <c r="B1830" t="s">
        <v>22</v>
      </c>
      <c r="C1830" s="1">
        <v>0.8</v>
      </c>
      <c r="D1830" s="1">
        <v>0.79</v>
      </c>
      <c r="E1830" s="1">
        <v>0.7</v>
      </c>
      <c r="F1830">
        <v>9.32</v>
      </c>
      <c r="G1830">
        <v>52</v>
      </c>
      <c r="H1830">
        <v>81</v>
      </c>
      <c r="I1830">
        <v>61</v>
      </c>
      <c r="J1830">
        <v>1</v>
      </c>
      <c r="K1830">
        <v>4</v>
      </c>
      <c r="L1830">
        <v>16</v>
      </c>
      <c r="M1830">
        <v>2</v>
      </c>
      <c r="N1830" s="1">
        <v>0.77</v>
      </c>
      <c r="O1830">
        <v>5</v>
      </c>
      <c r="P1830" t="s">
        <v>18</v>
      </c>
      <c r="Q1830">
        <v>0</v>
      </c>
      <c r="R1830">
        <v>0</v>
      </c>
    </row>
    <row r="1831" spans="1:18" x14ac:dyDescent="0.25">
      <c r="A1831">
        <v>1830</v>
      </c>
      <c r="B1831" t="s">
        <v>23</v>
      </c>
      <c r="C1831" s="1">
        <v>0.7</v>
      </c>
      <c r="D1831" s="1">
        <v>0.56999999999999995</v>
      </c>
      <c r="E1831" s="1">
        <v>0.66</v>
      </c>
      <c r="F1831">
        <v>5.61</v>
      </c>
      <c r="G1831">
        <v>98</v>
      </c>
      <c r="H1831">
        <v>44</v>
      </c>
      <c r="I1831">
        <v>63</v>
      </c>
      <c r="J1831">
        <v>4</v>
      </c>
      <c r="K1831">
        <v>4</v>
      </c>
      <c r="L1831">
        <v>8</v>
      </c>
      <c r="M1831">
        <v>0</v>
      </c>
      <c r="N1831" s="1">
        <v>0.76</v>
      </c>
      <c r="O1831">
        <v>2</v>
      </c>
      <c r="P1831" t="s">
        <v>19</v>
      </c>
      <c r="Q1831">
        <v>0</v>
      </c>
      <c r="R1831">
        <v>0</v>
      </c>
    </row>
    <row r="1832" spans="1:18" x14ac:dyDescent="0.25">
      <c r="A1832">
        <v>1831</v>
      </c>
      <c r="B1832" t="s">
        <v>22</v>
      </c>
      <c r="C1832" s="1">
        <v>0.83</v>
      </c>
      <c r="D1832" s="1">
        <v>0.5</v>
      </c>
      <c r="E1832" s="1">
        <v>0.74</v>
      </c>
      <c r="F1832">
        <v>7.25</v>
      </c>
      <c r="G1832">
        <v>64</v>
      </c>
      <c r="H1832">
        <v>82</v>
      </c>
      <c r="I1832">
        <v>49</v>
      </c>
      <c r="J1832">
        <v>3</v>
      </c>
      <c r="K1832">
        <v>2</v>
      </c>
      <c r="L1832">
        <v>1</v>
      </c>
      <c r="M1832">
        <v>4</v>
      </c>
      <c r="N1832" s="1">
        <v>0.98</v>
      </c>
      <c r="O1832">
        <v>2</v>
      </c>
      <c r="P1832" t="s">
        <v>18</v>
      </c>
      <c r="Q1832">
        <v>0</v>
      </c>
      <c r="R1832">
        <v>0</v>
      </c>
    </row>
    <row r="1833" spans="1:18" x14ac:dyDescent="0.25">
      <c r="A1833">
        <v>1832</v>
      </c>
      <c r="B1833" t="s">
        <v>23</v>
      </c>
      <c r="C1833" s="1">
        <v>0.8</v>
      </c>
      <c r="D1833" s="1">
        <v>0.61</v>
      </c>
      <c r="E1833" s="1">
        <v>0.72</v>
      </c>
      <c r="F1833">
        <v>5.64</v>
      </c>
      <c r="G1833">
        <v>61</v>
      </c>
      <c r="H1833">
        <v>61</v>
      </c>
      <c r="I1833">
        <v>41</v>
      </c>
      <c r="J1833">
        <v>4</v>
      </c>
      <c r="K1833">
        <v>0</v>
      </c>
      <c r="L1833">
        <v>9</v>
      </c>
      <c r="M1833">
        <v>5</v>
      </c>
      <c r="N1833" s="1">
        <v>0.81</v>
      </c>
      <c r="O1833">
        <v>3</v>
      </c>
      <c r="P1833" t="s">
        <v>18</v>
      </c>
      <c r="Q1833">
        <v>0</v>
      </c>
      <c r="R1833">
        <v>0</v>
      </c>
    </row>
    <row r="1834" spans="1:18" x14ac:dyDescent="0.25">
      <c r="A1834">
        <v>1833</v>
      </c>
      <c r="B1834" t="s">
        <v>22</v>
      </c>
      <c r="C1834" s="1">
        <v>0.74</v>
      </c>
      <c r="D1834" s="1">
        <v>0.54</v>
      </c>
      <c r="E1834" s="1">
        <v>0.88</v>
      </c>
      <c r="F1834">
        <v>7.09</v>
      </c>
      <c r="G1834">
        <v>85</v>
      </c>
      <c r="H1834">
        <v>71</v>
      </c>
      <c r="I1834">
        <v>67</v>
      </c>
      <c r="J1834">
        <v>2</v>
      </c>
      <c r="K1834">
        <v>0</v>
      </c>
      <c r="L1834">
        <v>21</v>
      </c>
      <c r="M1834">
        <v>5</v>
      </c>
      <c r="N1834" s="1">
        <v>0.72</v>
      </c>
      <c r="O1834">
        <v>3</v>
      </c>
      <c r="P1834" t="s">
        <v>18</v>
      </c>
      <c r="Q1834">
        <v>0</v>
      </c>
      <c r="R1834">
        <v>0</v>
      </c>
    </row>
    <row r="1835" spans="1:18" x14ac:dyDescent="0.25">
      <c r="A1835">
        <v>1834</v>
      </c>
      <c r="B1835" t="s">
        <v>23</v>
      </c>
      <c r="C1835" s="1">
        <v>0.61</v>
      </c>
      <c r="D1835" s="1">
        <v>0.73</v>
      </c>
      <c r="E1835" s="1">
        <v>0.77</v>
      </c>
      <c r="F1835">
        <v>6.24</v>
      </c>
      <c r="G1835">
        <v>72</v>
      </c>
      <c r="H1835">
        <v>86</v>
      </c>
      <c r="I1835">
        <v>80</v>
      </c>
      <c r="J1835">
        <v>2</v>
      </c>
      <c r="K1835">
        <v>0</v>
      </c>
      <c r="L1835">
        <v>23</v>
      </c>
      <c r="M1835">
        <v>3</v>
      </c>
      <c r="N1835" s="1">
        <v>0.97</v>
      </c>
      <c r="O1835">
        <v>5</v>
      </c>
      <c r="P1835" t="s">
        <v>19</v>
      </c>
      <c r="Q1835">
        <v>0</v>
      </c>
      <c r="R1835">
        <v>0</v>
      </c>
    </row>
    <row r="1836" spans="1:18" x14ac:dyDescent="0.25">
      <c r="A1836">
        <v>1835</v>
      </c>
      <c r="B1836" t="s">
        <v>22</v>
      </c>
      <c r="C1836" s="1">
        <v>0.5</v>
      </c>
      <c r="D1836" s="1">
        <v>0.55000000000000004</v>
      </c>
      <c r="E1836" s="1">
        <v>0.81</v>
      </c>
      <c r="F1836">
        <v>6.58</v>
      </c>
      <c r="G1836">
        <v>76</v>
      </c>
      <c r="H1836">
        <v>41</v>
      </c>
      <c r="I1836">
        <v>76</v>
      </c>
      <c r="J1836">
        <v>3</v>
      </c>
      <c r="K1836">
        <v>3</v>
      </c>
      <c r="L1836">
        <v>20</v>
      </c>
      <c r="M1836">
        <v>4</v>
      </c>
      <c r="N1836" s="1">
        <v>0.78</v>
      </c>
      <c r="O1836">
        <v>1</v>
      </c>
      <c r="P1836" t="s">
        <v>18</v>
      </c>
      <c r="Q1836">
        <v>0</v>
      </c>
      <c r="R1836">
        <v>0</v>
      </c>
    </row>
    <row r="1837" spans="1:18" x14ac:dyDescent="0.25">
      <c r="A1837">
        <v>1836</v>
      </c>
      <c r="B1837" t="s">
        <v>22</v>
      </c>
      <c r="C1837" s="1">
        <v>0.71</v>
      </c>
      <c r="D1837" s="1">
        <v>0.74</v>
      </c>
      <c r="E1837" s="1">
        <v>0.71</v>
      </c>
      <c r="F1837">
        <v>9.27</v>
      </c>
      <c r="G1837">
        <v>92</v>
      </c>
      <c r="H1837">
        <v>98</v>
      </c>
      <c r="I1837">
        <v>92</v>
      </c>
      <c r="J1837">
        <v>3</v>
      </c>
      <c r="K1837">
        <v>4</v>
      </c>
      <c r="L1837">
        <v>13</v>
      </c>
      <c r="M1837">
        <v>0</v>
      </c>
      <c r="N1837" s="1">
        <v>0.83</v>
      </c>
      <c r="O1837">
        <v>5</v>
      </c>
      <c r="P1837" t="s">
        <v>19</v>
      </c>
      <c r="Q1837">
        <v>0</v>
      </c>
      <c r="R1837">
        <v>0</v>
      </c>
    </row>
    <row r="1838" spans="1:18" x14ac:dyDescent="0.25">
      <c r="A1838">
        <v>1837</v>
      </c>
      <c r="B1838" t="s">
        <v>22</v>
      </c>
      <c r="C1838" s="1">
        <v>0.89</v>
      </c>
      <c r="D1838" s="1">
        <v>0.5</v>
      </c>
      <c r="E1838" s="1">
        <v>0.75</v>
      </c>
      <c r="F1838">
        <v>7.38</v>
      </c>
      <c r="G1838">
        <v>46</v>
      </c>
      <c r="H1838">
        <v>60</v>
      </c>
      <c r="I1838">
        <v>56</v>
      </c>
      <c r="J1838">
        <v>3</v>
      </c>
      <c r="K1838">
        <v>3</v>
      </c>
      <c r="L1838">
        <v>1</v>
      </c>
      <c r="M1838">
        <v>1</v>
      </c>
      <c r="N1838" s="1">
        <v>0.78</v>
      </c>
      <c r="O1838">
        <v>5</v>
      </c>
      <c r="P1838" t="s">
        <v>18</v>
      </c>
      <c r="Q1838">
        <v>0</v>
      </c>
      <c r="R1838">
        <v>0</v>
      </c>
    </row>
    <row r="1839" spans="1:18" x14ac:dyDescent="0.25">
      <c r="A1839">
        <v>1838</v>
      </c>
      <c r="B1839" t="s">
        <v>22</v>
      </c>
      <c r="C1839" s="1">
        <v>0.86</v>
      </c>
      <c r="D1839" s="1">
        <v>0.74</v>
      </c>
      <c r="E1839" s="1">
        <v>0.85</v>
      </c>
      <c r="F1839">
        <v>6.68</v>
      </c>
      <c r="G1839">
        <v>62</v>
      </c>
      <c r="H1839">
        <v>67</v>
      </c>
      <c r="I1839">
        <v>45</v>
      </c>
      <c r="J1839">
        <v>2</v>
      </c>
      <c r="K1839">
        <v>1</v>
      </c>
      <c r="L1839">
        <v>4</v>
      </c>
      <c r="M1839">
        <v>1</v>
      </c>
      <c r="N1839" s="1">
        <v>0.8</v>
      </c>
      <c r="O1839">
        <v>0</v>
      </c>
      <c r="P1839" t="s">
        <v>18</v>
      </c>
      <c r="Q1839">
        <v>0</v>
      </c>
      <c r="R1839">
        <v>0</v>
      </c>
    </row>
    <row r="1840" spans="1:18" x14ac:dyDescent="0.25">
      <c r="A1840">
        <v>1839</v>
      </c>
      <c r="B1840" t="s">
        <v>22</v>
      </c>
      <c r="C1840" s="1">
        <v>0.5</v>
      </c>
      <c r="D1840" s="1">
        <v>0.5</v>
      </c>
      <c r="E1840" s="1">
        <v>0.56999999999999995</v>
      </c>
      <c r="F1840">
        <v>8.0299999999999994</v>
      </c>
      <c r="G1840">
        <v>45</v>
      </c>
      <c r="H1840">
        <v>91</v>
      </c>
      <c r="I1840">
        <v>82</v>
      </c>
      <c r="J1840">
        <v>4</v>
      </c>
      <c r="K1840">
        <v>1</v>
      </c>
      <c r="L1840">
        <v>16</v>
      </c>
      <c r="M1840">
        <v>1</v>
      </c>
      <c r="N1840" s="1">
        <v>0.83</v>
      </c>
      <c r="O1840">
        <v>1</v>
      </c>
      <c r="P1840" t="s">
        <v>19</v>
      </c>
      <c r="Q1840">
        <v>1</v>
      </c>
      <c r="R1840">
        <v>12.5</v>
      </c>
    </row>
    <row r="1841" spans="1:18" x14ac:dyDescent="0.25">
      <c r="A1841">
        <v>1840</v>
      </c>
      <c r="B1841" t="s">
        <v>23</v>
      </c>
      <c r="C1841" s="1">
        <v>0.5</v>
      </c>
      <c r="D1841" s="1">
        <v>0.81</v>
      </c>
      <c r="E1841" s="1">
        <v>0.71</v>
      </c>
      <c r="F1841">
        <v>6.11</v>
      </c>
      <c r="G1841">
        <v>54</v>
      </c>
      <c r="H1841">
        <v>63</v>
      </c>
      <c r="I1841">
        <v>98</v>
      </c>
      <c r="J1841">
        <v>0</v>
      </c>
      <c r="K1841">
        <v>2</v>
      </c>
      <c r="L1841">
        <v>23</v>
      </c>
      <c r="M1841">
        <v>1</v>
      </c>
      <c r="N1841" s="1">
        <v>0.89</v>
      </c>
      <c r="O1841">
        <v>3</v>
      </c>
      <c r="P1841" t="s">
        <v>18</v>
      </c>
      <c r="Q1841">
        <v>0</v>
      </c>
      <c r="R1841">
        <v>0</v>
      </c>
    </row>
    <row r="1842" spans="1:18" x14ac:dyDescent="0.25">
      <c r="A1842">
        <v>1841</v>
      </c>
      <c r="B1842" t="s">
        <v>22</v>
      </c>
      <c r="C1842" s="1">
        <v>0.91</v>
      </c>
      <c r="D1842" s="1">
        <v>0.91</v>
      </c>
      <c r="E1842" s="1">
        <v>0.8</v>
      </c>
      <c r="F1842">
        <v>6.62</v>
      </c>
      <c r="G1842">
        <v>54</v>
      </c>
      <c r="H1842">
        <v>63</v>
      </c>
      <c r="I1842">
        <v>44</v>
      </c>
      <c r="J1842">
        <v>0</v>
      </c>
      <c r="K1842">
        <v>1</v>
      </c>
      <c r="L1842">
        <v>7</v>
      </c>
      <c r="M1842">
        <v>3</v>
      </c>
      <c r="N1842" s="1">
        <v>0.87</v>
      </c>
      <c r="O1842">
        <v>0</v>
      </c>
      <c r="P1842" t="s">
        <v>18</v>
      </c>
      <c r="Q1842">
        <v>0</v>
      </c>
      <c r="R1842">
        <v>0</v>
      </c>
    </row>
    <row r="1843" spans="1:18" x14ac:dyDescent="0.25">
      <c r="A1843">
        <v>1842</v>
      </c>
      <c r="B1843" t="s">
        <v>22</v>
      </c>
      <c r="C1843" s="1">
        <v>0.91</v>
      </c>
      <c r="D1843" s="1">
        <v>0.91</v>
      </c>
      <c r="E1843" s="1">
        <v>0.77</v>
      </c>
      <c r="F1843">
        <v>7.85</v>
      </c>
      <c r="G1843">
        <v>79</v>
      </c>
      <c r="H1843">
        <v>53</v>
      </c>
      <c r="I1843">
        <v>78</v>
      </c>
      <c r="J1843">
        <v>1</v>
      </c>
      <c r="K1843">
        <v>0</v>
      </c>
      <c r="L1843">
        <v>17</v>
      </c>
      <c r="M1843">
        <v>0</v>
      </c>
      <c r="N1843" s="1">
        <v>0.94</v>
      </c>
      <c r="O1843">
        <v>2</v>
      </c>
      <c r="P1843" t="s">
        <v>18</v>
      </c>
      <c r="Q1843">
        <v>0</v>
      </c>
      <c r="R1843">
        <v>0</v>
      </c>
    </row>
    <row r="1844" spans="1:18" x14ac:dyDescent="0.25">
      <c r="A1844">
        <v>1843</v>
      </c>
      <c r="B1844" t="s">
        <v>22</v>
      </c>
      <c r="C1844" s="1">
        <v>0.7</v>
      </c>
      <c r="D1844" s="1">
        <v>0.52</v>
      </c>
      <c r="E1844" s="1">
        <v>0.6</v>
      </c>
      <c r="F1844">
        <v>6.52</v>
      </c>
      <c r="G1844">
        <v>73</v>
      </c>
      <c r="H1844">
        <v>76</v>
      </c>
      <c r="I1844">
        <v>46</v>
      </c>
      <c r="J1844">
        <v>2</v>
      </c>
      <c r="K1844">
        <v>2</v>
      </c>
      <c r="L1844">
        <v>21</v>
      </c>
      <c r="M1844">
        <v>0</v>
      </c>
      <c r="N1844" s="1">
        <v>0.97</v>
      </c>
      <c r="O1844">
        <v>5</v>
      </c>
      <c r="P1844" t="s">
        <v>19</v>
      </c>
      <c r="Q1844">
        <v>0</v>
      </c>
      <c r="R1844">
        <v>0</v>
      </c>
    </row>
    <row r="1845" spans="1:18" x14ac:dyDescent="0.25">
      <c r="A1845">
        <v>1844</v>
      </c>
      <c r="B1845" t="s">
        <v>23</v>
      </c>
      <c r="C1845" s="1">
        <v>0.64</v>
      </c>
      <c r="D1845" s="1">
        <v>0.68</v>
      </c>
      <c r="E1845" s="1">
        <v>0.82</v>
      </c>
      <c r="F1845">
        <v>8.42</v>
      </c>
      <c r="G1845">
        <v>53</v>
      </c>
      <c r="H1845">
        <v>66</v>
      </c>
      <c r="I1845">
        <v>71</v>
      </c>
      <c r="J1845">
        <v>3</v>
      </c>
      <c r="K1845">
        <v>4</v>
      </c>
      <c r="L1845">
        <v>23</v>
      </c>
      <c r="M1845">
        <v>0</v>
      </c>
      <c r="N1845" s="1">
        <v>0.76</v>
      </c>
      <c r="O1845">
        <v>2</v>
      </c>
      <c r="P1845" t="s">
        <v>18</v>
      </c>
      <c r="Q1845">
        <v>1</v>
      </c>
      <c r="R1845">
        <v>6.08</v>
      </c>
    </row>
    <row r="1846" spans="1:18" x14ac:dyDescent="0.25">
      <c r="A1846">
        <v>1845</v>
      </c>
      <c r="B1846" t="s">
        <v>22</v>
      </c>
      <c r="C1846" s="1">
        <v>0.66</v>
      </c>
      <c r="D1846" s="1">
        <v>0.92</v>
      </c>
      <c r="E1846" s="1">
        <v>0.62</v>
      </c>
      <c r="F1846">
        <v>7.61</v>
      </c>
      <c r="G1846">
        <v>68</v>
      </c>
      <c r="H1846">
        <v>63</v>
      </c>
      <c r="I1846">
        <v>43</v>
      </c>
      <c r="J1846">
        <v>4</v>
      </c>
      <c r="K1846">
        <v>5</v>
      </c>
      <c r="L1846">
        <v>7</v>
      </c>
      <c r="M1846">
        <v>4</v>
      </c>
      <c r="N1846" s="1">
        <v>0.93</v>
      </c>
      <c r="O1846">
        <v>4</v>
      </c>
      <c r="P1846" t="s">
        <v>19</v>
      </c>
      <c r="Q1846">
        <v>0</v>
      </c>
      <c r="R1846">
        <v>0</v>
      </c>
    </row>
    <row r="1847" spans="1:18" x14ac:dyDescent="0.25">
      <c r="A1847">
        <v>1846</v>
      </c>
      <c r="B1847" t="s">
        <v>23</v>
      </c>
      <c r="C1847" s="1">
        <v>0.71</v>
      </c>
      <c r="D1847" s="1">
        <v>0.78</v>
      </c>
      <c r="E1847" s="1">
        <v>0.62</v>
      </c>
      <c r="F1847">
        <v>8.82</v>
      </c>
      <c r="G1847">
        <v>55</v>
      </c>
      <c r="H1847">
        <v>45</v>
      </c>
      <c r="I1847">
        <v>60</v>
      </c>
      <c r="J1847">
        <v>2</v>
      </c>
      <c r="K1847">
        <v>4</v>
      </c>
      <c r="L1847">
        <v>11</v>
      </c>
      <c r="M1847">
        <v>5</v>
      </c>
      <c r="N1847" s="1">
        <v>0.68</v>
      </c>
      <c r="O1847">
        <v>3</v>
      </c>
      <c r="P1847" t="s">
        <v>19</v>
      </c>
      <c r="Q1847">
        <v>0</v>
      </c>
      <c r="R1847">
        <v>0</v>
      </c>
    </row>
    <row r="1848" spans="1:18" x14ac:dyDescent="0.25">
      <c r="A1848">
        <v>1847</v>
      </c>
      <c r="B1848" t="s">
        <v>22</v>
      </c>
      <c r="C1848" s="1">
        <v>0.87</v>
      </c>
      <c r="D1848" s="1">
        <v>0.51</v>
      </c>
      <c r="E1848" s="1">
        <v>0.73</v>
      </c>
      <c r="F1848">
        <v>9.58</v>
      </c>
      <c r="G1848">
        <v>68</v>
      </c>
      <c r="H1848">
        <v>65</v>
      </c>
      <c r="I1848">
        <v>81</v>
      </c>
      <c r="J1848">
        <v>1</v>
      </c>
      <c r="K1848">
        <v>1</v>
      </c>
      <c r="L1848">
        <v>13</v>
      </c>
      <c r="M1848">
        <v>1</v>
      </c>
      <c r="N1848" s="1">
        <v>0.72</v>
      </c>
      <c r="O1848">
        <v>4</v>
      </c>
      <c r="P1848" t="s">
        <v>19</v>
      </c>
      <c r="Q1848">
        <v>0</v>
      </c>
      <c r="R1848">
        <v>0</v>
      </c>
    </row>
    <row r="1849" spans="1:18" x14ac:dyDescent="0.25">
      <c r="A1849">
        <v>1848</v>
      </c>
      <c r="B1849" t="s">
        <v>22</v>
      </c>
      <c r="C1849" s="1">
        <v>0.84</v>
      </c>
      <c r="D1849" s="1">
        <v>0.57999999999999996</v>
      </c>
      <c r="E1849" s="1">
        <v>0.83</v>
      </c>
      <c r="F1849">
        <v>6</v>
      </c>
      <c r="G1849">
        <v>62</v>
      </c>
      <c r="H1849">
        <v>93</v>
      </c>
      <c r="I1849">
        <v>71</v>
      </c>
      <c r="J1849">
        <v>0</v>
      </c>
      <c r="K1849">
        <v>1</v>
      </c>
      <c r="L1849">
        <v>22</v>
      </c>
      <c r="M1849">
        <v>2</v>
      </c>
      <c r="N1849" s="1">
        <v>0.73</v>
      </c>
      <c r="O1849">
        <v>1</v>
      </c>
      <c r="P1849" t="s">
        <v>19</v>
      </c>
      <c r="Q1849">
        <v>0</v>
      </c>
      <c r="R1849">
        <v>0</v>
      </c>
    </row>
    <row r="1850" spans="1:18" x14ac:dyDescent="0.25">
      <c r="A1850">
        <v>1849</v>
      </c>
      <c r="B1850" t="s">
        <v>23</v>
      </c>
      <c r="C1850" s="1">
        <v>0.94</v>
      </c>
      <c r="D1850" s="1">
        <v>0.66</v>
      </c>
      <c r="E1850" s="1">
        <v>0.77</v>
      </c>
      <c r="F1850">
        <v>6.94</v>
      </c>
      <c r="G1850">
        <v>49</v>
      </c>
      <c r="H1850">
        <v>54</v>
      </c>
      <c r="I1850">
        <v>95</v>
      </c>
      <c r="J1850">
        <v>4</v>
      </c>
      <c r="K1850">
        <v>4</v>
      </c>
      <c r="L1850">
        <v>2</v>
      </c>
      <c r="M1850">
        <v>5</v>
      </c>
      <c r="N1850" s="1">
        <v>0.85</v>
      </c>
      <c r="O1850">
        <v>1</v>
      </c>
      <c r="P1850" t="s">
        <v>19</v>
      </c>
      <c r="Q1850">
        <v>0</v>
      </c>
      <c r="R1850">
        <v>0</v>
      </c>
    </row>
    <row r="1851" spans="1:18" x14ac:dyDescent="0.25">
      <c r="A1851">
        <v>1850</v>
      </c>
      <c r="B1851" t="s">
        <v>22</v>
      </c>
      <c r="C1851" s="1">
        <v>0.65</v>
      </c>
      <c r="D1851" s="1">
        <v>0.85</v>
      </c>
      <c r="E1851" s="1">
        <v>0.86</v>
      </c>
      <c r="F1851">
        <v>6.87</v>
      </c>
      <c r="G1851">
        <v>86</v>
      </c>
      <c r="H1851">
        <v>68</v>
      </c>
      <c r="I1851">
        <v>57</v>
      </c>
      <c r="J1851">
        <v>0</v>
      </c>
      <c r="K1851">
        <v>1</v>
      </c>
      <c r="L1851">
        <v>13</v>
      </c>
      <c r="M1851">
        <v>0</v>
      </c>
      <c r="N1851" s="1">
        <v>0.8</v>
      </c>
      <c r="O1851">
        <v>5</v>
      </c>
      <c r="P1851" t="s">
        <v>18</v>
      </c>
      <c r="Q1851">
        <v>0</v>
      </c>
      <c r="R1851">
        <v>0</v>
      </c>
    </row>
    <row r="1852" spans="1:18" x14ac:dyDescent="0.25">
      <c r="A1852">
        <v>1851</v>
      </c>
      <c r="B1852" t="s">
        <v>23</v>
      </c>
      <c r="C1852" s="1">
        <v>0.56999999999999995</v>
      </c>
      <c r="D1852" s="1">
        <v>0.66</v>
      </c>
      <c r="E1852" s="1">
        <v>0.64</v>
      </c>
      <c r="F1852">
        <v>6.15</v>
      </c>
      <c r="G1852">
        <v>94</v>
      </c>
      <c r="H1852">
        <v>75</v>
      </c>
      <c r="I1852">
        <v>72</v>
      </c>
      <c r="J1852">
        <v>4</v>
      </c>
      <c r="K1852">
        <v>1</v>
      </c>
      <c r="L1852">
        <v>3</v>
      </c>
      <c r="M1852">
        <v>4</v>
      </c>
      <c r="N1852" s="1">
        <v>0.79</v>
      </c>
      <c r="O1852">
        <v>0</v>
      </c>
      <c r="P1852" t="s">
        <v>18</v>
      </c>
      <c r="Q1852">
        <v>0</v>
      </c>
      <c r="R1852">
        <v>0</v>
      </c>
    </row>
    <row r="1853" spans="1:18" x14ac:dyDescent="0.25">
      <c r="A1853">
        <v>1852</v>
      </c>
      <c r="B1853" t="s">
        <v>23</v>
      </c>
      <c r="C1853" s="1">
        <v>0.66</v>
      </c>
      <c r="D1853" s="1">
        <v>0.61</v>
      </c>
      <c r="E1853" s="1">
        <v>0.81</v>
      </c>
      <c r="F1853">
        <v>8.98</v>
      </c>
      <c r="G1853">
        <v>43</v>
      </c>
      <c r="H1853">
        <v>49</v>
      </c>
      <c r="I1853">
        <v>53</v>
      </c>
      <c r="J1853">
        <v>3</v>
      </c>
      <c r="K1853">
        <v>3</v>
      </c>
      <c r="L1853">
        <v>0</v>
      </c>
      <c r="M1853">
        <v>3</v>
      </c>
      <c r="N1853" s="1">
        <v>0.7</v>
      </c>
      <c r="O1853">
        <v>5</v>
      </c>
      <c r="P1853" t="s">
        <v>18</v>
      </c>
      <c r="Q1853">
        <v>0</v>
      </c>
      <c r="R1853">
        <v>0</v>
      </c>
    </row>
    <row r="1854" spans="1:18" x14ac:dyDescent="0.25">
      <c r="A1854">
        <v>1853</v>
      </c>
      <c r="B1854" t="s">
        <v>22</v>
      </c>
      <c r="C1854" s="1">
        <v>0.66</v>
      </c>
      <c r="D1854" s="1">
        <v>0.69</v>
      </c>
      <c r="E1854" s="1">
        <v>0.55000000000000004</v>
      </c>
      <c r="F1854">
        <v>8.77</v>
      </c>
      <c r="G1854">
        <v>51</v>
      </c>
      <c r="H1854">
        <v>67</v>
      </c>
      <c r="I1854">
        <v>45</v>
      </c>
      <c r="J1854">
        <v>4</v>
      </c>
      <c r="K1854">
        <v>5</v>
      </c>
      <c r="L1854">
        <v>8</v>
      </c>
      <c r="M1854">
        <v>1</v>
      </c>
      <c r="N1854" s="1">
        <v>0.94</v>
      </c>
      <c r="O1854">
        <v>3</v>
      </c>
      <c r="P1854" t="s">
        <v>19</v>
      </c>
      <c r="Q1854">
        <v>0</v>
      </c>
      <c r="R1854">
        <v>0</v>
      </c>
    </row>
    <row r="1855" spans="1:18" x14ac:dyDescent="0.25">
      <c r="A1855">
        <v>1854</v>
      </c>
      <c r="B1855" t="s">
        <v>23</v>
      </c>
      <c r="C1855" s="1">
        <v>0.75</v>
      </c>
      <c r="D1855" s="1">
        <v>0.52</v>
      </c>
      <c r="E1855" s="1">
        <v>0.83</v>
      </c>
      <c r="F1855">
        <v>7.58</v>
      </c>
      <c r="G1855">
        <v>81</v>
      </c>
      <c r="H1855">
        <v>98</v>
      </c>
      <c r="I1855">
        <v>50</v>
      </c>
      <c r="J1855">
        <v>3</v>
      </c>
      <c r="K1855">
        <v>5</v>
      </c>
      <c r="L1855">
        <v>13</v>
      </c>
      <c r="M1855">
        <v>4</v>
      </c>
      <c r="N1855" s="1">
        <v>0.9</v>
      </c>
      <c r="O1855">
        <v>0</v>
      </c>
      <c r="P1855" t="s">
        <v>18</v>
      </c>
      <c r="Q1855">
        <v>0</v>
      </c>
      <c r="R1855">
        <v>0</v>
      </c>
    </row>
    <row r="1856" spans="1:18" x14ac:dyDescent="0.25">
      <c r="A1856">
        <v>1855</v>
      </c>
      <c r="B1856" t="s">
        <v>22</v>
      </c>
      <c r="C1856" s="1">
        <v>0.62</v>
      </c>
      <c r="D1856" s="1">
        <v>0.92</v>
      </c>
      <c r="E1856" s="1">
        <v>0.56999999999999995</v>
      </c>
      <c r="F1856">
        <v>7.81</v>
      </c>
      <c r="G1856">
        <v>73</v>
      </c>
      <c r="H1856">
        <v>90</v>
      </c>
      <c r="I1856">
        <v>85</v>
      </c>
      <c r="J1856">
        <v>2</v>
      </c>
      <c r="K1856">
        <v>4</v>
      </c>
      <c r="L1856">
        <v>9</v>
      </c>
      <c r="M1856">
        <v>5</v>
      </c>
      <c r="N1856" s="1">
        <v>0.77</v>
      </c>
      <c r="O1856">
        <v>0</v>
      </c>
      <c r="P1856" t="s">
        <v>18</v>
      </c>
      <c r="Q1856">
        <v>1</v>
      </c>
      <c r="R1856">
        <v>5.98</v>
      </c>
    </row>
    <row r="1857" spans="1:18" x14ac:dyDescent="0.25">
      <c r="A1857">
        <v>1856</v>
      </c>
      <c r="B1857" t="s">
        <v>22</v>
      </c>
      <c r="C1857" s="1">
        <v>0.66</v>
      </c>
      <c r="D1857" s="1">
        <v>0.53</v>
      </c>
      <c r="E1857" s="1">
        <v>0.85</v>
      </c>
      <c r="F1857">
        <v>5.76</v>
      </c>
      <c r="G1857">
        <v>43</v>
      </c>
      <c r="H1857">
        <v>48</v>
      </c>
      <c r="I1857">
        <v>59</v>
      </c>
      <c r="J1857">
        <v>0</v>
      </c>
      <c r="K1857">
        <v>4</v>
      </c>
      <c r="L1857">
        <v>17</v>
      </c>
      <c r="M1857">
        <v>2</v>
      </c>
      <c r="N1857" s="1">
        <v>0.73</v>
      </c>
      <c r="O1857">
        <v>1</v>
      </c>
      <c r="P1857" t="s">
        <v>18</v>
      </c>
      <c r="Q1857">
        <v>0</v>
      </c>
      <c r="R1857">
        <v>0</v>
      </c>
    </row>
    <row r="1858" spans="1:18" x14ac:dyDescent="0.25">
      <c r="A1858">
        <v>1857</v>
      </c>
      <c r="B1858" t="s">
        <v>23</v>
      </c>
      <c r="C1858" s="1">
        <v>0.87</v>
      </c>
      <c r="D1858" s="1">
        <v>0.66</v>
      </c>
      <c r="E1858" s="1">
        <v>0.65</v>
      </c>
      <c r="F1858">
        <v>7.89</v>
      </c>
      <c r="G1858">
        <v>59</v>
      </c>
      <c r="H1858">
        <v>60</v>
      </c>
      <c r="I1858">
        <v>68</v>
      </c>
      <c r="J1858">
        <v>4</v>
      </c>
      <c r="K1858">
        <v>1</v>
      </c>
      <c r="L1858">
        <v>9</v>
      </c>
      <c r="M1858">
        <v>2</v>
      </c>
      <c r="N1858" s="1">
        <v>0.64</v>
      </c>
      <c r="O1858">
        <v>1</v>
      </c>
      <c r="P1858" t="s">
        <v>19</v>
      </c>
      <c r="Q1858">
        <v>1</v>
      </c>
      <c r="R1858">
        <v>11.37</v>
      </c>
    </row>
    <row r="1859" spans="1:18" x14ac:dyDescent="0.25">
      <c r="A1859">
        <v>1858</v>
      </c>
      <c r="B1859" t="s">
        <v>23</v>
      </c>
      <c r="C1859" s="1">
        <v>0.66</v>
      </c>
      <c r="D1859" s="1">
        <v>0.86</v>
      </c>
      <c r="E1859" s="1">
        <v>0.76</v>
      </c>
      <c r="F1859">
        <v>8.9</v>
      </c>
      <c r="G1859">
        <v>67</v>
      </c>
      <c r="H1859">
        <v>97</v>
      </c>
      <c r="I1859">
        <v>97</v>
      </c>
      <c r="J1859">
        <v>4</v>
      </c>
      <c r="K1859">
        <v>0</v>
      </c>
      <c r="L1859">
        <v>6</v>
      </c>
      <c r="M1859">
        <v>3</v>
      </c>
      <c r="N1859" s="1">
        <v>0.76</v>
      </c>
      <c r="O1859">
        <v>5</v>
      </c>
      <c r="P1859" t="s">
        <v>18</v>
      </c>
      <c r="Q1859">
        <v>0</v>
      </c>
      <c r="R1859">
        <v>0</v>
      </c>
    </row>
    <row r="1860" spans="1:18" x14ac:dyDescent="0.25">
      <c r="A1860">
        <v>1859</v>
      </c>
      <c r="B1860" t="s">
        <v>23</v>
      </c>
      <c r="C1860" s="1">
        <v>0.63</v>
      </c>
      <c r="D1860" s="1">
        <v>0.91</v>
      </c>
      <c r="E1860" s="1">
        <v>0.72</v>
      </c>
      <c r="F1860">
        <v>7.97</v>
      </c>
      <c r="G1860">
        <v>67</v>
      </c>
      <c r="H1860">
        <v>49</v>
      </c>
      <c r="I1860">
        <v>74</v>
      </c>
      <c r="J1860">
        <v>1</v>
      </c>
      <c r="K1860">
        <v>3</v>
      </c>
      <c r="L1860">
        <v>7</v>
      </c>
      <c r="M1860">
        <v>0</v>
      </c>
      <c r="N1860" s="1">
        <v>0.8</v>
      </c>
      <c r="O1860">
        <v>3</v>
      </c>
      <c r="P1860" t="s">
        <v>18</v>
      </c>
      <c r="Q1860">
        <v>0</v>
      </c>
      <c r="R1860">
        <v>0</v>
      </c>
    </row>
    <row r="1861" spans="1:18" x14ac:dyDescent="0.25">
      <c r="A1861">
        <v>1860</v>
      </c>
      <c r="B1861" t="s">
        <v>23</v>
      </c>
      <c r="C1861" s="1">
        <v>0.94</v>
      </c>
      <c r="D1861" s="1">
        <v>0.64</v>
      </c>
      <c r="E1861" s="1">
        <v>0.89</v>
      </c>
      <c r="F1861">
        <v>6.64</v>
      </c>
      <c r="G1861">
        <v>45</v>
      </c>
      <c r="H1861">
        <v>43</v>
      </c>
      <c r="I1861">
        <v>55</v>
      </c>
      <c r="J1861">
        <v>0</v>
      </c>
      <c r="K1861">
        <v>0</v>
      </c>
      <c r="L1861">
        <v>13</v>
      </c>
      <c r="M1861">
        <v>0</v>
      </c>
      <c r="N1861" s="1">
        <v>0.73</v>
      </c>
      <c r="O1861">
        <v>1</v>
      </c>
      <c r="P1861" t="s">
        <v>19</v>
      </c>
      <c r="Q1861">
        <v>0</v>
      </c>
      <c r="R1861">
        <v>0</v>
      </c>
    </row>
    <row r="1862" spans="1:18" x14ac:dyDescent="0.25">
      <c r="A1862">
        <v>1861</v>
      </c>
      <c r="B1862" t="s">
        <v>22</v>
      </c>
      <c r="C1862" s="1">
        <v>0.55000000000000004</v>
      </c>
      <c r="D1862" s="1">
        <v>0.82</v>
      </c>
      <c r="E1862" s="1">
        <v>0.6</v>
      </c>
      <c r="F1862">
        <v>8.3699999999999992</v>
      </c>
      <c r="G1862">
        <v>53</v>
      </c>
      <c r="H1862">
        <v>93</v>
      </c>
      <c r="I1862">
        <v>87</v>
      </c>
      <c r="J1862">
        <v>2</v>
      </c>
      <c r="K1862">
        <v>1</v>
      </c>
      <c r="L1862">
        <v>3</v>
      </c>
      <c r="M1862">
        <v>4</v>
      </c>
      <c r="N1862" s="1">
        <v>0.62</v>
      </c>
      <c r="O1862">
        <v>3</v>
      </c>
      <c r="P1862" t="s">
        <v>18</v>
      </c>
      <c r="Q1862">
        <v>0</v>
      </c>
      <c r="R1862">
        <v>0</v>
      </c>
    </row>
    <row r="1863" spans="1:18" x14ac:dyDescent="0.25">
      <c r="A1863">
        <v>1862</v>
      </c>
      <c r="B1863" t="s">
        <v>22</v>
      </c>
      <c r="C1863" s="1">
        <v>0.84</v>
      </c>
      <c r="D1863" s="1">
        <v>0.65</v>
      </c>
      <c r="E1863" s="1">
        <v>0.56999999999999995</v>
      </c>
      <c r="F1863">
        <v>7.05</v>
      </c>
      <c r="G1863">
        <v>94</v>
      </c>
      <c r="H1863">
        <v>43</v>
      </c>
      <c r="I1863">
        <v>46</v>
      </c>
      <c r="J1863">
        <v>3</v>
      </c>
      <c r="K1863">
        <v>4</v>
      </c>
      <c r="L1863">
        <v>10</v>
      </c>
      <c r="M1863">
        <v>5</v>
      </c>
      <c r="N1863" s="1">
        <v>0.9</v>
      </c>
      <c r="O1863">
        <v>4</v>
      </c>
      <c r="P1863" t="s">
        <v>18</v>
      </c>
      <c r="Q1863">
        <v>0</v>
      </c>
      <c r="R1863">
        <v>0</v>
      </c>
    </row>
    <row r="1864" spans="1:18" x14ac:dyDescent="0.25">
      <c r="A1864">
        <v>1863</v>
      </c>
      <c r="B1864" t="s">
        <v>23</v>
      </c>
      <c r="C1864" s="1">
        <v>0.95</v>
      </c>
      <c r="D1864" s="1">
        <v>0.6</v>
      </c>
      <c r="E1864" s="1">
        <v>0.59</v>
      </c>
      <c r="F1864">
        <v>7.84</v>
      </c>
      <c r="G1864">
        <v>74</v>
      </c>
      <c r="H1864">
        <v>45</v>
      </c>
      <c r="I1864">
        <v>79</v>
      </c>
      <c r="J1864">
        <v>2</v>
      </c>
      <c r="K1864">
        <v>0</v>
      </c>
      <c r="L1864">
        <v>9</v>
      </c>
      <c r="M1864">
        <v>4</v>
      </c>
      <c r="N1864" s="1">
        <v>0.84</v>
      </c>
      <c r="O1864">
        <v>5</v>
      </c>
      <c r="P1864" t="s">
        <v>19</v>
      </c>
      <c r="Q1864">
        <v>0</v>
      </c>
      <c r="R1864">
        <v>0</v>
      </c>
    </row>
    <row r="1865" spans="1:18" x14ac:dyDescent="0.25">
      <c r="A1865">
        <v>1864</v>
      </c>
      <c r="B1865" t="s">
        <v>22</v>
      </c>
      <c r="C1865" s="1">
        <v>0.63</v>
      </c>
      <c r="D1865" s="1">
        <v>0.69</v>
      </c>
      <c r="E1865" s="1">
        <v>0.63</v>
      </c>
      <c r="F1865">
        <v>7.6</v>
      </c>
      <c r="G1865">
        <v>86</v>
      </c>
      <c r="H1865">
        <v>65</v>
      </c>
      <c r="I1865">
        <v>98</v>
      </c>
      <c r="J1865">
        <v>1</v>
      </c>
      <c r="K1865">
        <v>5</v>
      </c>
      <c r="L1865">
        <v>16</v>
      </c>
      <c r="M1865">
        <v>5</v>
      </c>
      <c r="N1865" s="1">
        <v>0.76</v>
      </c>
      <c r="O1865">
        <v>2</v>
      </c>
      <c r="P1865" t="s">
        <v>19</v>
      </c>
      <c r="Q1865">
        <v>1</v>
      </c>
      <c r="R1865">
        <v>7.46</v>
      </c>
    </row>
    <row r="1866" spans="1:18" x14ac:dyDescent="0.25">
      <c r="A1866">
        <v>1865</v>
      </c>
      <c r="B1866" t="s">
        <v>22</v>
      </c>
      <c r="C1866" s="1">
        <v>0.56999999999999995</v>
      </c>
      <c r="D1866" s="1">
        <v>0.87</v>
      </c>
      <c r="E1866" s="1">
        <v>0.82</v>
      </c>
      <c r="F1866">
        <v>7.14</v>
      </c>
      <c r="G1866">
        <v>97</v>
      </c>
      <c r="H1866">
        <v>79</v>
      </c>
      <c r="I1866">
        <v>99</v>
      </c>
      <c r="J1866">
        <v>2</v>
      </c>
      <c r="K1866">
        <v>2</v>
      </c>
      <c r="L1866">
        <v>4</v>
      </c>
      <c r="M1866">
        <v>0</v>
      </c>
      <c r="N1866" s="1">
        <v>0.85</v>
      </c>
      <c r="O1866">
        <v>5</v>
      </c>
      <c r="P1866" t="s">
        <v>19</v>
      </c>
      <c r="Q1866">
        <v>0</v>
      </c>
      <c r="R1866">
        <v>0</v>
      </c>
    </row>
    <row r="1867" spans="1:18" x14ac:dyDescent="0.25">
      <c r="A1867">
        <v>1866</v>
      </c>
      <c r="B1867" t="s">
        <v>22</v>
      </c>
      <c r="C1867" s="1">
        <v>0.64</v>
      </c>
      <c r="D1867" s="1">
        <v>0.73</v>
      </c>
      <c r="E1867" s="1">
        <v>0.73</v>
      </c>
      <c r="F1867">
        <v>8.59</v>
      </c>
      <c r="G1867">
        <v>40</v>
      </c>
      <c r="H1867">
        <v>55</v>
      </c>
      <c r="I1867">
        <v>75</v>
      </c>
      <c r="J1867">
        <v>3</v>
      </c>
      <c r="K1867">
        <v>0</v>
      </c>
      <c r="L1867">
        <v>9</v>
      </c>
      <c r="M1867">
        <v>0</v>
      </c>
      <c r="N1867" s="1">
        <v>0.76</v>
      </c>
      <c r="O1867">
        <v>4</v>
      </c>
      <c r="P1867" t="s">
        <v>19</v>
      </c>
      <c r="Q1867">
        <v>0</v>
      </c>
      <c r="R1867">
        <v>0</v>
      </c>
    </row>
    <row r="1868" spans="1:18" x14ac:dyDescent="0.25">
      <c r="A1868">
        <v>1867</v>
      </c>
      <c r="B1868" t="s">
        <v>22</v>
      </c>
      <c r="C1868" s="1">
        <v>0.76</v>
      </c>
      <c r="D1868" s="1">
        <v>0.65</v>
      </c>
      <c r="E1868" s="1">
        <v>0.82</v>
      </c>
      <c r="F1868">
        <v>9.3000000000000007</v>
      </c>
      <c r="G1868">
        <v>58</v>
      </c>
      <c r="H1868">
        <v>47</v>
      </c>
      <c r="I1868">
        <v>83</v>
      </c>
      <c r="J1868">
        <v>0</v>
      </c>
      <c r="K1868">
        <v>4</v>
      </c>
      <c r="L1868">
        <v>9</v>
      </c>
      <c r="M1868">
        <v>4</v>
      </c>
      <c r="N1868" s="1">
        <v>0.78</v>
      </c>
      <c r="O1868">
        <v>1</v>
      </c>
      <c r="P1868" t="s">
        <v>18</v>
      </c>
      <c r="Q1868">
        <v>0</v>
      </c>
      <c r="R1868">
        <v>0</v>
      </c>
    </row>
    <row r="1869" spans="1:18" x14ac:dyDescent="0.25">
      <c r="A1869">
        <v>1868</v>
      </c>
      <c r="B1869" t="s">
        <v>23</v>
      </c>
      <c r="C1869" s="1">
        <v>0.62</v>
      </c>
      <c r="D1869" s="1">
        <v>0.79</v>
      </c>
      <c r="E1869" s="1">
        <v>0.81</v>
      </c>
      <c r="F1869">
        <v>5.52</v>
      </c>
      <c r="G1869">
        <v>96</v>
      </c>
      <c r="H1869">
        <v>67</v>
      </c>
      <c r="I1869">
        <v>83</v>
      </c>
      <c r="J1869">
        <v>1</v>
      </c>
      <c r="K1869">
        <v>5</v>
      </c>
      <c r="L1869">
        <v>21</v>
      </c>
      <c r="M1869">
        <v>1</v>
      </c>
      <c r="N1869" s="1">
        <v>0.86</v>
      </c>
      <c r="O1869">
        <v>2</v>
      </c>
      <c r="P1869" t="s">
        <v>19</v>
      </c>
      <c r="Q1869">
        <v>0</v>
      </c>
      <c r="R1869">
        <v>0</v>
      </c>
    </row>
    <row r="1870" spans="1:18" x14ac:dyDescent="0.25">
      <c r="A1870">
        <v>1869</v>
      </c>
      <c r="B1870" t="s">
        <v>23</v>
      </c>
      <c r="C1870" s="1">
        <v>0.8</v>
      </c>
      <c r="D1870" s="1">
        <v>0.83</v>
      </c>
      <c r="E1870" s="1">
        <v>0.67</v>
      </c>
      <c r="F1870">
        <v>9.51</v>
      </c>
      <c r="G1870">
        <v>40</v>
      </c>
      <c r="H1870">
        <v>55</v>
      </c>
      <c r="I1870">
        <v>70</v>
      </c>
      <c r="J1870">
        <v>4</v>
      </c>
      <c r="K1870">
        <v>1</v>
      </c>
      <c r="L1870">
        <v>6</v>
      </c>
      <c r="M1870">
        <v>5</v>
      </c>
      <c r="N1870" s="1">
        <v>0.66</v>
      </c>
      <c r="O1870">
        <v>2</v>
      </c>
      <c r="P1870" t="s">
        <v>18</v>
      </c>
      <c r="Q1870">
        <v>0</v>
      </c>
      <c r="R1870">
        <v>0</v>
      </c>
    </row>
    <row r="1871" spans="1:18" x14ac:dyDescent="0.25">
      <c r="A1871">
        <v>1870</v>
      </c>
      <c r="B1871" t="s">
        <v>22</v>
      </c>
      <c r="C1871" s="1">
        <v>0.84</v>
      </c>
      <c r="D1871" s="1">
        <v>0.5</v>
      </c>
      <c r="E1871" s="1">
        <v>0.75</v>
      </c>
      <c r="F1871">
        <v>7.7</v>
      </c>
      <c r="G1871">
        <v>52</v>
      </c>
      <c r="H1871">
        <v>77</v>
      </c>
      <c r="I1871">
        <v>81</v>
      </c>
      <c r="J1871">
        <v>4</v>
      </c>
      <c r="K1871">
        <v>0</v>
      </c>
      <c r="L1871">
        <v>16</v>
      </c>
      <c r="M1871">
        <v>5</v>
      </c>
      <c r="N1871" s="1">
        <v>0.85</v>
      </c>
      <c r="O1871">
        <v>5</v>
      </c>
      <c r="P1871" t="s">
        <v>19</v>
      </c>
      <c r="Q1871">
        <v>0</v>
      </c>
      <c r="R1871">
        <v>0</v>
      </c>
    </row>
    <row r="1872" spans="1:18" x14ac:dyDescent="0.25">
      <c r="A1872">
        <v>1871</v>
      </c>
      <c r="B1872" t="s">
        <v>23</v>
      </c>
      <c r="C1872" s="1">
        <v>0.55000000000000004</v>
      </c>
      <c r="D1872" s="1">
        <v>0.73</v>
      </c>
      <c r="E1872" s="1">
        <v>0.81</v>
      </c>
      <c r="F1872">
        <v>8.51</v>
      </c>
      <c r="G1872">
        <v>47</v>
      </c>
      <c r="H1872">
        <v>88</v>
      </c>
      <c r="I1872">
        <v>83</v>
      </c>
      <c r="J1872">
        <v>0</v>
      </c>
      <c r="K1872">
        <v>1</v>
      </c>
      <c r="L1872">
        <v>19</v>
      </c>
      <c r="M1872">
        <v>2</v>
      </c>
      <c r="N1872" s="1">
        <v>0.64</v>
      </c>
      <c r="O1872">
        <v>5</v>
      </c>
      <c r="P1872" t="s">
        <v>19</v>
      </c>
      <c r="Q1872">
        <v>0</v>
      </c>
      <c r="R1872">
        <v>0</v>
      </c>
    </row>
    <row r="1873" spans="1:18" x14ac:dyDescent="0.25">
      <c r="A1873">
        <v>1872</v>
      </c>
      <c r="B1873" t="s">
        <v>23</v>
      </c>
      <c r="C1873" s="1">
        <v>0.54</v>
      </c>
      <c r="D1873" s="1">
        <v>0.73</v>
      </c>
      <c r="E1873" s="1">
        <v>0.6</v>
      </c>
      <c r="F1873">
        <v>9.18</v>
      </c>
      <c r="G1873">
        <v>57</v>
      </c>
      <c r="H1873">
        <v>40</v>
      </c>
      <c r="I1873">
        <v>82</v>
      </c>
      <c r="J1873">
        <v>2</v>
      </c>
      <c r="K1873">
        <v>3</v>
      </c>
      <c r="L1873">
        <v>11</v>
      </c>
      <c r="M1873">
        <v>2</v>
      </c>
      <c r="N1873" s="1">
        <v>0.61</v>
      </c>
      <c r="O1873">
        <v>0</v>
      </c>
      <c r="P1873" t="s">
        <v>19</v>
      </c>
      <c r="Q1873">
        <v>0</v>
      </c>
      <c r="R1873">
        <v>0</v>
      </c>
    </row>
    <row r="1874" spans="1:18" x14ac:dyDescent="0.25">
      <c r="A1874">
        <v>1873</v>
      </c>
      <c r="B1874" t="s">
        <v>23</v>
      </c>
      <c r="C1874" s="1">
        <v>0.71</v>
      </c>
      <c r="D1874" s="1">
        <v>0.57999999999999996</v>
      </c>
      <c r="E1874" s="1">
        <v>0.65</v>
      </c>
      <c r="F1874">
        <v>7.51</v>
      </c>
      <c r="G1874">
        <v>93</v>
      </c>
      <c r="H1874">
        <v>58</v>
      </c>
      <c r="I1874">
        <v>82</v>
      </c>
      <c r="J1874">
        <v>4</v>
      </c>
      <c r="K1874">
        <v>2</v>
      </c>
      <c r="L1874">
        <v>4</v>
      </c>
      <c r="M1874">
        <v>3</v>
      </c>
      <c r="N1874" s="1">
        <v>0.75</v>
      </c>
      <c r="O1874">
        <v>2</v>
      </c>
      <c r="P1874" t="s">
        <v>18</v>
      </c>
      <c r="Q1874">
        <v>0</v>
      </c>
      <c r="R1874">
        <v>0</v>
      </c>
    </row>
    <row r="1875" spans="1:18" x14ac:dyDescent="0.25">
      <c r="A1875">
        <v>1874</v>
      </c>
      <c r="B1875" t="s">
        <v>22</v>
      </c>
      <c r="C1875" s="1">
        <v>0.72</v>
      </c>
      <c r="D1875" s="1">
        <v>0.71</v>
      </c>
      <c r="E1875" s="1">
        <v>0.71</v>
      </c>
      <c r="F1875">
        <v>9.09</v>
      </c>
      <c r="G1875">
        <v>74</v>
      </c>
      <c r="H1875">
        <v>89</v>
      </c>
      <c r="I1875">
        <v>86</v>
      </c>
      <c r="J1875">
        <v>1</v>
      </c>
      <c r="K1875">
        <v>4</v>
      </c>
      <c r="L1875">
        <v>4</v>
      </c>
      <c r="M1875">
        <v>2</v>
      </c>
      <c r="N1875" s="1">
        <v>0.7</v>
      </c>
      <c r="O1875">
        <v>3</v>
      </c>
      <c r="P1875" t="s">
        <v>18</v>
      </c>
      <c r="Q1875">
        <v>0</v>
      </c>
      <c r="R1875">
        <v>0</v>
      </c>
    </row>
    <row r="1876" spans="1:18" x14ac:dyDescent="0.25">
      <c r="A1876">
        <v>1875</v>
      </c>
      <c r="B1876" t="s">
        <v>22</v>
      </c>
      <c r="C1876" s="1">
        <v>0.74</v>
      </c>
      <c r="D1876" s="1">
        <v>0.61</v>
      </c>
      <c r="E1876" s="1">
        <v>0.61</v>
      </c>
      <c r="F1876">
        <v>6.26</v>
      </c>
      <c r="G1876">
        <v>62</v>
      </c>
      <c r="H1876">
        <v>56</v>
      </c>
      <c r="I1876">
        <v>45</v>
      </c>
      <c r="J1876">
        <v>3</v>
      </c>
      <c r="K1876">
        <v>4</v>
      </c>
      <c r="L1876">
        <v>22</v>
      </c>
      <c r="M1876">
        <v>5</v>
      </c>
      <c r="N1876" s="1">
        <v>0.98</v>
      </c>
      <c r="O1876">
        <v>1</v>
      </c>
      <c r="P1876" t="s">
        <v>18</v>
      </c>
      <c r="Q1876">
        <v>0</v>
      </c>
      <c r="R1876">
        <v>0</v>
      </c>
    </row>
    <row r="1877" spans="1:18" x14ac:dyDescent="0.25">
      <c r="A1877">
        <v>1876</v>
      </c>
      <c r="B1877" t="s">
        <v>22</v>
      </c>
      <c r="C1877" s="1">
        <v>0.83</v>
      </c>
      <c r="D1877" s="1">
        <v>0.66</v>
      </c>
      <c r="E1877" s="1">
        <v>0.84</v>
      </c>
      <c r="F1877">
        <v>6.18</v>
      </c>
      <c r="G1877">
        <v>89</v>
      </c>
      <c r="H1877">
        <v>88</v>
      </c>
      <c r="I1877">
        <v>68</v>
      </c>
      <c r="J1877">
        <v>2</v>
      </c>
      <c r="K1877">
        <v>1</v>
      </c>
      <c r="L1877">
        <v>3</v>
      </c>
      <c r="M1877">
        <v>4</v>
      </c>
      <c r="N1877" s="1">
        <v>0.82</v>
      </c>
      <c r="O1877">
        <v>1</v>
      </c>
      <c r="P1877" t="s">
        <v>18</v>
      </c>
      <c r="Q1877">
        <v>0</v>
      </c>
      <c r="R1877">
        <v>0</v>
      </c>
    </row>
    <row r="1878" spans="1:18" x14ac:dyDescent="0.25">
      <c r="A1878">
        <v>1877</v>
      </c>
      <c r="B1878" t="s">
        <v>23</v>
      </c>
      <c r="C1878" s="1">
        <v>0.75</v>
      </c>
      <c r="D1878" s="1">
        <v>0.74</v>
      </c>
      <c r="E1878" s="1">
        <v>0.75</v>
      </c>
      <c r="F1878">
        <v>8.33</v>
      </c>
      <c r="G1878">
        <v>91</v>
      </c>
      <c r="H1878">
        <v>67</v>
      </c>
      <c r="I1878">
        <v>66</v>
      </c>
      <c r="J1878">
        <v>3</v>
      </c>
      <c r="K1878">
        <v>2</v>
      </c>
      <c r="L1878">
        <v>6</v>
      </c>
      <c r="M1878">
        <v>1</v>
      </c>
      <c r="N1878" s="1">
        <v>0.94</v>
      </c>
      <c r="O1878">
        <v>0</v>
      </c>
      <c r="P1878" t="s">
        <v>19</v>
      </c>
      <c r="Q1878">
        <v>1</v>
      </c>
      <c r="R1878">
        <v>9.83</v>
      </c>
    </row>
    <row r="1879" spans="1:18" x14ac:dyDescent="0.25">
      <c r="A1879">
        <v>1878</v>
      </c>
      <c r="B1879" t="s">
        <v>22</v>
      </c>
      <c r="C1879" s="1">
        <v>0.54</v>
      </c>
      <c r="D1879" s="1">
        <v>0.77</v>
      </c>
      <c r="E1879" s="1">
        <v>0.55000000000000004</v>
      </c>
      <c r="F1879">
        <v>9.24</v>
      </c>
      <c r="G1879">
        <v>65</v>
      </c>
      <c r="H1879">
        <v>83</v>
      </c>
      <c r="I1879">
        <v>82</v>
      </c>
      <c r="J1879">
        <v>2</v>
      </c>
      <c r="K1879">
        <v>5</v>
      </c>
      <c r="L1879">
        <v>23</v>
      </c>
      <c r="M1879">
        <v>4</v>
      </c>
      <c r="N1879" s="1">
        <v>0.65</v>
      </c>
      <c r="O1879">
        <v>5</v>
      </c>
      <c r="P1879" t="s">
        <v>19</v>
      </c>
      <c r="Q1879">
        <v>0</v>
      </c>
      <c r="R1879">
        <v>0</v>
      </c>
    </row>
    <row r="1880" spans="1:18" x14ac:dyDescent="0.25">
      <c r="A1880">
        <v>1879</v>
      </c>
      <c r="B1880" t="s">
        <v>22</v>
      </c>
      <c r="C1880" s="1">
        <v>0.75</v>
      </c>
      <c r="D1880" s="1">
        <v>0.64</v>
      </c>
      <c r="E1880" s="1">
        <v>0.79</v>
      </c>
      <c r="F1880">
        <v>9.34</v>
      </c>
      <c r="G1880">
        <v>80</v>
      </c>
      <c r="H1880">
        <v>51</v>
      </c>
      <c r="I1880">
        <v>41</v>
      </c>
      <c r="J1880">
        <v>1</v>
      </c>
      <c r="K1880">
        <v>4</v>
      </c>
      <c r="L1880">
        <v>1</v>
      </c>
      <c r="M1880">
        <v>0</v>
      </c>
      <c r="N1880" s="1">
        <v>0.96</v>
      </c>
      <c r="O1880">
        <v>5</v>
      </c>
      <c r="P1880" t="s">
        <v>19</v>
      </c>
      <c r="Q1880">
        <v>0</v>
      </c>
      <c r="R1880">
        <v>0</v>
      </c>
    </row>
    <row r="1881" spans="1:18" x14ac:dyDescent="0.25">
      <c r="A1881">
        <v>1880</v>
      </c>
      <c r="B1881" t="s">
        <v>23</v>
      </c>
      <c r="C1881" s="1">
        <v>0.69</v>
      </c>
      <c r="D1881" s="1">
        <v>0.79</v>
      </c>
      <c r="E1881" s="1">
        <v>0.86</v>
      </c>
      <c r="F1881">
        <v>8.27</v>
      </c>
      <c r="G1881">
        <v>77</v>
      </c>
      <c r="H1881">
        <v>45</v>
      </c>
      <c r="I1881">
        <v>95</v>
      </c>
      <c r="J1881">
        <v>3</v>
      </c>
      <c r="K1881">
        <v>0</v>
      </c>
      <c r="L1881">
        <v>0</v>
      </c>
      <c r="M1881">
        <v>5</v>
      </c>
      <c r="N1881" s="1">
        <v>0.6</v>
      </c>
      <c r="O1881">
        <v>0</v>
      </c>
      <c r="P1881" t="s">
        <v>18</v>
      </c>
      <c r="Q1881">
        <v>0</v>
      </c>
      <c r="R1881">
        <v>0</v>
      </c>
    </row>
    <row r="1882" spans="1:18" x14ac:dyDescent="0.25">
      <c r="A1882">
        <v>1881</v>
      </c>
      <c r="B1882" t="s">
        <v>22</v>
      </c>
      <c r="C1882" s="1">
        <v>0.55000000000000004</v>
      </c>
      <c r="D1882" s="1">
        <v>0.76</v>
      </c>
      <c r="E1882" s="1">
        <v>0.62</v>
      </c>
      <c r="F1882">
        <v>7.76</v>
      </c>
      <c r="G1882">
        <v>59</v>
      </c>
      <c r="H1882">
        <v>46</v>
      </c>
      <c r="I1882">
        <v>61</v>
      </c>
      <c r="J1882">
        <v>1</v>
      </c>
      <c r="K1882">
        <v>4</v>
      </c>
      <c r="L1882">
        <v>9</v>
      </c>
      <c r="M1882">
        <v>0</v>
      </c>
      <c r="N1882" s="1">
        <v>0.92</v>
      </c>
      <c r="O1882">
        <v>1</v>
      </c>
      <c r="P1882" t="s">
        <v>18</v>
      </c>
      <c r="Q1882">
        <v>0</v>
      </c>
      <c r="R1882">
        <v>0</v>
      </c>
    </row>
    <row r="1883" spans="1:18" x14ac:dyDescent="0.25">
      <c r="A1883">
        <v>1882</v>
      </c>
      <c r="B1883" t="s">
        <v>22</v>
      </c>
      <c r="C1883" s="1">
        <v>0.55000000000000004</v>
      </c>
      <c r="D1883" s="1">
        <v>0.71</v>
      </c>
      <c r="E1883" s="1">
        <v>0.59</v>
      </c>
      <c r="F1883">
        <v>6.92</v>
      </c>
      <c r="G1883">
        <v>41</v>
      </c>
      <c r="H1883">
        <v>47</v>
      </c>
      <c r="I1883">
        <v>98</v>
      </c>
      <c r="J1883">
        <v>3</v>
      </c>
      <c r="K1883">
        <v>0</v>
      </c>
      <c r="L1883">
        <v>0</v>
      </c>
      <c r="M1883">
        <v>5</v>
      </c>
      <c r="N1883" s="1">
        <v>0.77</v>
      </c>
      <c r="O1883">
        <v>0</v>
      </c>
      <c r="P1883" t="s">
        <v>19</v>
      </c>
      <c r="Q1883">
        <v>0</v>
      </c>
      <c r="R1883">
        <v>0</v>
      </c>
    </row>
    <row r="1884" spans="1:18" x14ac:dyDescent="0.25">
      <c r="A1884">
        <v>1883</v>
      </c>
      <c r="B1884" t="s">
        <v>23</v>
      </c>
      <c r="C1884" s="1">
        <v>0.67</v>
      </c>
      <c r="D1884" s="1">
        <v>0.59</v>
      </c>
      <c r="E1884" s="1">
        <v>0.84</v>
      </c>
      <c r="F1884">
        <v>9.7100000000000009</v>
      </c>
      <c r="G1884">
        <v>65</v>
      </c>
      <c r="H1884">
        <v>42</v>
      </c>
      <c r="I1884">
        <v>48</v>
      </c>
      <c r="J1884">
        <v>2</v>
      </c>
      <c r="K1884">
        <v>4</v>
      </c>
      <c r="L1884">
        <v>12</v>
      </c>
      <c r="M1884">
        <v>2</v>
      </c>
      <c r="N1884" s="1">
        <v>0.62</v>
      </c>
      <c r="O1884">
        <v>2</v>
      </c>
      <c r="P1884" t="s">
        <v>19</v>
      </c>
      <c r="Q1884">
        <v>0</v>
      </c>
      <c r="R1884">
        <v>0</v>
      </c>
    </row>
    <row r="1885" spans="1:18" x14ac:dyDescent="0.25">
      <c r="A1885">
        <v>1884</v>
      </c>
      <c r="B1885" t="s">
        <v>23</v>
      </c>
      <c r="C1885" s="1">
        <v>0.53</v>
      </c>
      <c r="D1885" s="1">
        <v>0.8</v>
      </c>
      <c r="E1885" s="1">
        <v>0.62</v>
      </c>
      <c r="F1885">
        <v>6.87</v>
      </c>
      <c r="G1885">
        <v>96</v>
      </c>
      <c r="H1885">
        <v>88</v>
      </c>
      <c r="I1885">
        <v>50</v>
      </c>
      <c r="J1885">
        <v>1</v>
      </c>
      <c r="K1885">
        <v>0</v>
      </c>
      <c r="L1885">
        <v>16</v>
      </c>
      <c r="M1885">
        <v>1</v>
      </c>
      <c r="N1885" s="1">
        <v>0.78</v>
      </c>
      <c r="O1885">
        <v>2</v>
      </c>
      <c r="P1885" t="s">
        <v>18</v>
      </c>
      <c r="Q1885">
        <v>0</v>
      </c>
      <c r="R1885">
        <v>0</v>
      </c>
    </row>
    <row r="1886" spans="1:18" x14ac:dyDescent="0.25">
      <c r="A1886">
        <v>1885</v>
      </c>
      <c r="B1886" t="s">
        <v>23</v>
      </c>
      <c r="C1886" s="1">
        <v>0.66</v>
      </c>
      <c r="D1886" s="1">
        <v>0.76</v>
      </c>
      <c r="E1886" s="1">
        <v>0.73</v>
      </c>
      <c r="F1886">
        <v>8.6999999999999993</v>
      </c>
      <c r="G1886">
        <v>75</v>
      </c>
      <c r="H1886">
        <v>60</v>
      </c>
      <c r="I1886">
        <v>55</v>
      </c>
      <c r="J1886">
        <v>2</v>
      </c>
      <c r="K1886">
        <v>3</v>
      </c>
      <c r="L1886">
        <v>8</v>
      </c>
      <c r="M1886">
        <v>5</v>
      </c>
      <c r="N1886" s="1">
        <v>0.69</v>
      </c>
      <c r="O1886">
        <v>3</v>
      </c>
      <c r="P1886" t="s">
        <v>18</v>
      </c>
      <c r="Q1886">
        <v>0</v>
      </c>
      <c r="R1886">
        <v>0</v>
      </c>
    </row>
    <row r="1887" spans="1:18" x14ac:dyDescent="0.25">
      <c r="A1887">
        <v>1886</v>
      </c>
      <c r="B1887" t="s">
        <v>22</v>
      </c>
      <c r="C1887" s="1">
        <v>0.63</v>
      </c>
      <c r="D1887" s="1">
        <v>0.61</v>
      </c>
      <c r="E1887" s="1">
        <v>0.84</v>
      </c>
      <c r="F1887">
        <v>7.79</v>
      </c>
      <c r="G1887">
        <v>64</v>
      </c>
      <c r="H1887">
        <v>47</v>
      </c>
      <c r="I1887">
        <v>84</v>
      </c>
      <c r="J1887">
        <v>2</v>
      </c>
      <c r="K1887">
        <v>1</v>
      </c>
      <c r="L1887">
        <v>3</v>
      </c>
      <c r="M1887">
        <v>3</v>
      </c>
      <c r="N1887" s="1">
        <v>0.79</v>
      </c>
      <c r="O1887">
        <v>5</v>
      </c>
      <c r="P1887" t="s">
        <v>19</v>
      </c>
      <c r="Q1887">
        <v>0</v>
      </c>
      <c r="R1887">
        <v>0</v>
      </c>
    </row>
    <row r="1888" spans="1:18" x14ac:dyDescent="0.25">
      <c r="A1888">
        <v>1887</v>
      </c>
      <c r="B1888" t="s">
        <v>22</v>
      </c>
      <c r="C1888" s="1">
        <v>0.63</v>
      </c>
      <c r="D1888" s="1">
        <v>0.8</v>
      </c>
      <c r="E1888" s="1">
        <v>0.69</v>
      </c>
      <c r="F1888">
        <v>8.1199999999999992</v>
      </c>
      <c r="G1888">
        <v>69</v>
      </c>
      <c r="H1888">
        <v>67</v>
      </c>
      <c r="I1888">
        <v>52</v>
      </c>
      <c r="J1888">
        <v>3</v>
      </c>
      <c r="K1888">
        <v>5</v>
      </c>
      <c r="L1888">
        <v>8</v>
      </c>
      <c r="M1888">
        <v>4</v>
      </c>
      <c r="N1888" s="1">
        <v>0.7</v>
      </c>
      <c r="O1888">
        <v>0</v>
      </c>
      <c r="P1888" t="s">
        <v>19</v>
      </c>
      <c r="Q1888">
        <v>0</v>
      </c>
      <c r="R1888">
        <v>0</v>
      </c>
    </row>
    <row r="1889" spans="1:18" x14ac:dyDescent="0.25">
      <c r="A1889">
        <v>1888</v>
      </c>
      <c r="B1889" t="s">
        <v>22</v>
      </c>
      <c r="C1889" s="1">
        <v>0.62</v>
      </c>
      <c r="D1889" s="1">
        <v>0.81</v>
      </c>
      <c r="E1889" s="1">
        <v>0.81</v>
      </c>
      <c r="F1889">
        <v>7.19</v>
      </c>
      <c r="G1889">
        <v>57</v>
      </c>
      <c r="H1889">
        <v>98</v>
      </c>
      <c r="I1889">
        <v>93</v>
      </c>
      <c r="J1889">
        <v>3</v>
      </c>
      <c r="K1889">
        <v>5</v>
      </c>
      <c r="L1889">
        <v>6</v>
      </c>
      <c r="M1889">
        <v>3</v>
      </c>
      <c r="N1889" s="1">
        <v>0.91</v>
      </c>
      <c r="O1889">
        <v>1</v>
      </c>
      <c r="P1889" t="s">
        <v>19</v>
      </c>
      <c r="Q1889">
        <v>1</v>
      </c>
      <c r="R1889">
        <v>10.67</v>
      </c>
    </row>
    <row r="1890" spans="1:18" x14ac:dyDescent="0.25">
      <c r="A1890">
        <v>1889</v>
      </c>
      <c r="B1890" t="s">
        <v>23</v>
      </c>
      <c r="C1890" s="1">
        <v>0.56000000000000005</v>
      </c>
      <c r="D1890" s="1">
        <v>0.81</v>
      </c>
      <c r="E1890" s="1">
        <v>0.67</v>
      </c>
      <c r="F1890">
        <v>9.65</v>
      </c>
      <c r="G1890">
        <v>46</v>
      </c>
      <c r="H1890">
        <v>69</v>
      </c>
      <c r="I1890">
        <v>93</v>
      </c>
      <c r="J1890">
        <v>1</v>
      </c>
      <c r="K1890">
        <v>3</v>
      </c>
      <c r="L1890">
        <v>22</v>
      </c>
      <c r="M1890">
        <v>3</v>
      </c>
      <c r="N1890" s="1">
        <v>0.99</v>
      </c>
      <c r="O1890">
        <v>5</v>
      </c>
      <c r="P1890" t="s">
        <v>18</v>
      </c>
      <c r="Q1890">
        <v>0</v>
      </c>
      <c r="R1890">
        <v>0</v>
      </c>
    </row>
    <row r="1891" spans="1:18" x14ac:dyDescent="0.25">
      <c r="A1891">
        <v>1890</v>
      </c>
      <c r="B1891" t="s">
        <v>23</v>
      </c>
      <c r="C1891" s="1">
        <v>0.93</v>
      </c>
      <c r="D1891" s="1">
        <v>0.9</v>
      </c>
      <c r="E1891" s="1">
        <v>0.68</v>
      </c>
      <c r="F1891">
        <v>7.96</v>
      </c>
      <c r="G1891">
        <v>66</v>
      </c>
      <c r="H1891">
        <v>71</v>
      </c>
      <c r="I1891">
        <v>99</v>
      </c>
      <c r="J1891">
        <v>4</v>
      </c>
      <c r="K1891">
        <v>5</v>
      </c>
      <c r="L1891">
        <v>1</v>
      </c>
      <c r="M1891">
        <v>3</v>
      </c>
      <c r="N1891" s="1">
        <v>0.79</v>
      </c>
      <c r="O1891">
        <v>5</v>
      </c>
      <c r="P1891" t="s">
        <v>18</v>
      </c>
      <c r="Q1891">
        <v>0</v>
      </c>
      <c r="R1891">
        <v>0</v>
      </c>
    </row>
    <row r="1892" spans="1:18" x14ac:dyDescent="0.25">
      <c r="A1892">
        <v>1891</v>
      </c>
      <c r="B1892" t="s">
        <v>22</v>
      </c>
      <c r="C1892" s="1">
        <v>0.64</v>
      </c>
      <c r="D1892" s="1">
        <v>0.94</v>
      </c>
      <c r="E1892" s="1">
        <v>0.84</v>
      </c>
      <c r="F1892">
        <v>9.5299999999999994</v>
      </c>
      <c r="G1892">
        <v>50</v>
      </c>
      <c r="H1892">
        <v>50</v>
      </c>
      <c r="I1892">
        <v>57</v>
      </c>
      <c r="J1892">
        <v>0</v>
      </c>
      <c r="K1892">
        <v>0</v>
      </c>
      <c r="L1892">
        <v>17</v>
      </c>
      <c r="M1892">
        <v>3</v>
      </c>
      <c r="N1892" s="1">
        <v>0.91</v>
      </c>
      <c r="O1892">
        <v>4</v>
      </c>
      <c r="P1892" t="s">
        <v>19</v>
      </c>
      <c r="Q1892">
        <v>0</v>
      </c>
      <c r="R1892">
        <v>0</v>
      </c>
    </row>
    <row r="1893" spans="1:18" x14ac:dyDescent="0.25">
      <c r="A1893">
        <v>1892</v>
      </c>
      <c r="B1893" t="s">
        <v>22</v>
      </c>
      <c r="C1893" s="1">
        <v>0.68</v>
      </c>
      <c r="D1893" s="1">
        <v>0.84</v>
      </c>
      <c r="E1893" s="1">
        <v>0.67</v>
      </c>
      <c r="F1893">
        <v>5.53</v>
      </c>
      <c r="G1893">
        <v>76</v>
      </c>
      <c r="H1893">
        <v>59</v>
      </c>
      <c r="I1893">
        <v>92</v>
      </c>
      <c r="J1893">
        <v>3</v>
      </c>
      <c r="K1893">
        <v>5</v>
      </c>
      <c r="L1893">
        <v>20</v>
      </c>
      <c r="M1893">
        <v>4</v>
      </c>
      <c r="N1893" s="1">
        <v>0.96</v>
      </c>
      <c r="O1893">
        <v>1</v>
      </c>
      <c r="P1893" t="s">
        <v>19</v>
      </c>
      <c r="Q1893">
        <v>0</v>
      </c>
      <c r="R1893">
        <v>0</v>
      </c>
    </row>
    <row r="1894" spans="1:18" x14ac:dyDescent="0.25">
      <c r="A1894">
        <v>1893</v>
      </c>
      <c r="B1894" t="s">
        <v>23</v>
      </c>
      <c r="C1894" s="1">
        <v>0.92</v>
      </c>
      <c r="D1894" s="1">
        <v>0.7</v>
      </c>
      <c r="E1894" s="1">
        <v>0.7</v>
      </c>
      <c r="F1894">
        <v>7.96</v>
      </c>
      <c r="G1894">
        <v>47</v>
      </c>
      <c r="H1894">
        <v>89</v>
      </c>
      <c r="I1894">
        <v>64</v>
      </c>
      <c r="J1894">
        <v>2</v>
      </c>
      <c r="K1894">
        <v>1</v>
      </c>
      <c r="L1894">
        <v>14</v>
      </c>
      <c r="M1894">
        <v>0</v>
      </c>
      <c r="N1894" s="1">
        <v>0.81</v>
      </c>
      <c r="O1894">
        <v>5</v>
      </c>
      <c r="P1894" t="s">
        <v>19</v>
      </c>
      <c r="Q1894">
        <v>0</v>
      </c>
      <c r="R1894">
        <v>0</v>
      </c>
    </row>
    <row r="1895" spans="1:18" x14ac:dyDescent="0.25">
      <c r="A1895">
        <v>1894</v>
      </c>
      <c r="B1895" t="s">
        <v>23</v>
      </c>
      <c r="C1895" s="1">
        <v>0.93</v>
      </c>
      <c r="D1895" s="1">
        <v>0.59</v>
      </c>
      <c r="E1895" s="1">
        <v>0.61</v>
      </c>
      <c r="F1895">
        <v>8.58</v>
      </c>
      <c r="G1895">
        <v>50</v>
      </c>
      <c r="H1895">
        <v>55</v>
      </c>
      <c r="I1895">
        <v>72</v>
      </c>
      <c r="J1895">
        <v>0</v>
      </c>
      <c r="K1895">
        <v>2</v>
      </c>
      <c r="L1895">
        <v>9</v>
      </c>
      <c r="M1895">
        <v>4</v>
      </c>
      <c r="N1895" s="1">
        <v>0.63</v>
      </c>
      <c r="O1895">
        <v>4</v>
      </c>
      <c r="P1895" t="s">
        <v>18</v>
      </c>
      <c r="Q1895">
        <v>0</v>
      </c>
      <c r="R1895">
        <v>0</v>
      </c>
    </row>
    <row r="1896" spans="1:18" x14ac:dyDescent="0.25">
      <c r="A1896">
        <v>1895</v>
      </c>
      <c r="B1896" t="s">
        <v>23</v>
      </c>
      <c r="C1896" s="1">
        <v>0.84</v>
      </c>
      <c r="D1896" s="1">
        <v>0.65</v>
      </c>
      <c r="E1896" s="1">
        <v>0.81</v>
      </c>
      <c r="F1896">
        <v>8.6999999999999993</v>
      </c>
      <c r="G1896">
        <v>63</v>
      </c>
      <c r="H1896">
        <v>64</v>
      </c>
      <c r="I1896">
        <v>91</v>
      </c>
      <c r="J1896">
        <v>1</v>
      </c>
      <c r="K1896">
        <v>0</v>
      </c>
      <c r="L1896">
        <v>16</v>
      </c>
      <c r="M1896">
        <v>0</v>
      </c>
      <c r="N1896" s="1">
        <v>0.72</v>
      </c>
      <c r="O1896">
        <v>4</v>
      </c>
      <c r="P1896" t="s">
        <v>18</v>
      </c>
      <c r="Q1896">
        <v>0</v>
      </c>
      <c r="R1896">
        <v>0</v>
      </c>
    </row>
    <row r="1897" spans="1:18" x14ac:dyDescent="0.25">
      <c r="A1897">
        <v>1896</v>
      </c>
      <c r="B1897" t="s">
        <v>23</v>
      </c>
      <c r="C1897" s="1">
        <v>0.66</v>
      </c>
      <c r="D1897" s="1">
        <v>0.56000000000000005</v>
      </c>
      <c r="E1897" s="1">
        <v>0.89</v>
      </c>
      <c r="F1897">
        <v>9.39</v>
      </c>
      <c r="G1897">
        <v>69</v>
      </c>
      <c r="H1897">
        <v>99</v>
      </c>
      <c r="I1897">
        <v>49</v>
      </c>
      <c r="J1897">
        <v>0</v>
      </c>
      <c r="K1897">
        <v>5</v>
      </c>
      <c r="L1897">
        <v>6</v>
      </c>
      <c r="M1897">
        <v>0</v>
      </c>
      <c r="N1897" s="1">
        <v>0.65</v>
      </c>
      <c r="O1897">
        <v>3</v>
      </c>
      <c r="P1897" t="s">
        <v>19</v>
      </c>
      <c r="Q1897">
        <v>0</v>
      </c>
      <c r="R1897">
        <v>0</v>
      </c>
    </row>
    <row r="1898" spans="1:18" x14ac:dyDescent="0.25">
      <c r="A1898">
        <v>1897</v>
      </c>
      <c r="B1898" t="s">
        <v>22</v>
      </c>
      <c r="C1898" s="1">
        <v>0.84</v>
      </c>
      <c r="D1898" s="1">
        <v>0.53</v>
      </c>
      <c r="E1898" s="1">
        <v>0.69</v>
      </c>
      <c r="F1898">
        <v>5.52</v>
      </c>
      <c r="G1898">
        <v>69</v>
      </c>
      <c r="H1898">
        <v>84</v>
      </c>
      <c r="I1898">
        <v>97</v>
      </c>
      <c r="J1898">
        <v>0</v>
      </c>
      <c r="K1898">
        <v>4</v>
      </c>
      <c r="L1898">
        <v>10</v>
      </c>
      <c r="M1898">
        <v>4</v>
      </c>
      <c r="N1898" s="1">
        <v>0.88</v>
      </c>
      <c r="O1898">
        <v>4</v>
      </c>
      <c r="P1898" t="s">
        <v>19</v>
      </c>
      <c r="Q1898">
        <v>0</v>
      </c>
      <c r="R1898">
        <v>0</v>
      </c>
    </row>
    <row r="1899" spans="1:18" x14ac:dyDescent="0.25">
      <c r="A1899">
        <v>1898</v>
      </c>
      <c r="B1899" t="s">
        <v>23</v>
      </c>
      <c r="C1899" s="1">
        <v>0.68</v>
      </c>
      <c r="D1899" s="1">
        <v>0.76</v>
      </c>
      <c r="E1899" s="1">
        <v>0.82</v>
      </c>
      <c r="F1899">
        <v>5.5</v>
      </c>
      <c r="G1899">
        <v>91</v>
      </c>
      <c r="H1899">
        <v>48</v>
      </c>
      <c r="I1899">
        <v>69</v>
      </c>
      <c r="J1899">
        <v>4</v>
      </c>
      <c r="K1899">
        <v>4</v>
      </c>
      <c r="L1899">
        <v>6</v>
      </c>
      <c r="M1899">
        <v>4</v>
      </c>
      <c r="N1899" s="1">
        <v>0.61</v>
      </c>
      <c r="O1899">
        <v>2</v>
      </c>
      <c r="P1899" t="s">
        <v>19</v>
      </c>
      <c r="Q1899">
        <v>0</v>
      </c>
      <c r="R1899">
        <v>0</v>
      </c>
    </row>
    <row r="1900" spans="1:18" x14ac:dyDescent="0.25">
      <c r="A1900">
        <v>1899</v>
      </c>
      <c r="B1900" t="s">
        <v>22</v>
      </c>
      <c r="C1900" s="1">
        <v>0.69</v>
      </c>
      <c r="D1900" s="1">
        <v>0.74</v>
      </c>
      <c r="E1900" s="1">
        <v>0.89</v>
      </c>
      <c r="F1900">
        <v>7.53</v>
      </c>
      <c r="G1900">
        <v>91</v>
      </c>
      <c r="H1900">
        <v>90</v>
      </c>
      <c r="I1900">
        <v>90</v>
      </c>
      <c r="J1900">
        <v>4</v>
      </c>
      <c r="K1900">
        <v>2</v>
      </c>
      <c r="L1900">
        <v>10</v>
      </c>
      <c r="M1900">
        <v>4</v>
      </c>
      <c r="N1900" s="1">
        <v>0.84</v>
      </c>
      <c r="O1900">
        <v>2</v>
      </c>
      <c r="P1900" t="s">
        <v>18</v>
      </c>
      <c r="Q1900">
        <v>1</v>
      </c>
      <c r="R1900">
        <v>4.26</v>
      </c>
    </row>
    <row r="1901" spans="1:18" x14ac:dyDescent="0.25">
      <c r="A1901">
        <v>1900</v>
      </c>
      <c r="B1901" t="s">
        <v>22</v>
      </c>
      <c r="C1901" s="1">
        <v>0.85</v>
      </c>
      <c r="D1901" s="1">
        <v>0.8</v>
      </c>
      <c r="E1901" s="1">
        <v>0.61</v>
      </c>
      <c r="F1901">
        <v>5.63</v>
      </c>
      <c r="G1901">
        <v>54</v>
      </c>
      <c r="H1901">
        <v>78</v>
      </c>
      <c r="I1901">
        <v>88</v>
      </c>
      <c r="J1901">
        <v>0</v>
      </c>
      <c r="K1901">
        <v>3</v>
      </c>
      <c r="L1901">
        <v>23</v>
      </c>
      <c r="M1901">
        <v>5</v>
      </c>
      <c r="N1901" s="1">
        <v>0.91</v>
      </c>
      <c r="O1901">
        <v>5</v>
      </c>
      <c r="P1901" t="s">
        <v>18</v>
      </c>
      <c r="Q1901">
        <v>0</v>
      </c>
      <c r="R1901">
        <v>0</v>
      </c>
    </row>
    <row r="1902" spans="1:18" x14ac:dyDescent="0.25">
      <c r="A1902">
        <v>1901</v>
      </c>
      <c r="B1902" t="s">
        <v>22</v>
      </c>
      <c r="C1902" s="1">
        <v>0.84</v>
      </c>
      <c r="D1902" s="1">
        <v>0.6</v>
      </c>
      <c r="E1902" s="1">
        <v>0.74</v>
      </c>
      <c r="F1902">
        <v>9.69</v>
      </c>
      <c r="G1902">
        <v>95</v>
      </c>
      <c r="H1902">
        <v>88</v>
      </c>
      <c r="I1902">
        <v>40</v>
      </c>
      <c r="J1902">
        <v>4</v>
      </c>
      <c r="K1902">
        <v>0</v>
      </c>
      <c r="L1902">
        <v>22</v>
      </c>
      <c r="M1902">
        <v>0</v>
      </c>
      <c r="N1902" s="1">
        <v>0.85</v>
      </c>
      <c r="O1902">
        <v>3</v>
      </c>
      <c r="P1902" t="s">
        <v>18</v>
      </c>
      <c r="Q1902">
        <v>0</v>
      </c>
      <c r="R1902">
        <v>0</v>
      </c>
    </row>
    <row r="1903" spans="1:18" x14ac:dyDescent="0.25">
      <c r="A1903">
        <v>1902</v>
      </c>
      <c r="B1903" t="s">
        <v>23</v>
      </c>
      <c r="C1903" s="1">
        <v>0.81</v>
      </c>
      <c r="D1903" s="1">
        <v>0.69</v>
      </c>
      <c r="E1903" s="1">
        <v>0.86</v>
      </c>
      <c r="F1903">
        <v>6.45</v>
      </c>
      <c r="G1903">
        <v>74</v>
      </c>
      <c r="H1903">
        <v>79</v>
      </c>
      <c r="I1903">
        <v>72</v>
      </c>
      <c r="J1903">
        <v>4</v>
      </c>
      <c r="K1903">
        <v>4</v>
      </c>
      <c r="L1903">
        <v>23</v>
      </c>
      <c r="M1903">
        <v>4</v>
      </c>
      <c r="N1903" s="1">
        <v>0.85</v>
      </c>
      <c r="O1903">
        <v>1</v>
      </c>
      <c r="P1903" t="s">
        <v>18</v>
      </c>
      <c r="Q1903">
        <v>0</v>
      </c>
      <c r="R1903">
        <v>0</v>
      </c>
    </row>
    <row r="1904" spans="1:18" x14ac:dyDescent="0.25">
      <c r="A1904">
        <v>1903</v>
      </c>
      <c r="B1904" t="s">
        <v>23</v>
      </c>
      <c r="C1904" s="1">
        <v>0.93</v>
      </c>
      <c r="D1904" s="1">
        <v>0.85</v>
      </c>
      <c r="E1904" s="1">
        <v>0.86</v>
      </c>
      <c r="F1904">
        <v>7.53</v>
      </c>
      <c r="G1904">
        <v>78</v>
      </c>
      <c r="H1904">
        <v>79</v>
      </c>
      <c r="I1904">
        <v>88</v>
      </c>
      <c r="J1904">
        <v>0</v>
      </c>
      <c r="K1904">
        <v>1</v>
      </c>
      <c r="L1904">
        <v>14</v>
      </c>
      <c r="M1904">
        <v>1</v>
      </c>
      <c r="N1904" s="1">
        <v>0.97</v>
      </c>
      <c r="O1904">
        <v>1</v>
      </c>
      <c r="P1904" t="s">
        <v>19</v>
      </c>
      <c r="Q1904">
        <v>1</v>
      </c>
      <c r="R1904">
        <v>6.08</v>
      </c>
    </row>
    <row r="1905" spans="1:18" x14ac:dyDescent="0.25">
      <c r="A1905">
        <v>1904</v>
      </c>
      <c r="B1905" t="s">
        <v>23</v>
      </c>
      <c r="C1905" s="1">
        <v>0.89</v>
      </c>
      <c r="D1905" s="1">
        <v>0.66</v>
      </c>
      <c r="E1905" s="1">
        <v>0.8</v>
      </c>
      <c r="F1905">
        <v>5.76</v>
      </c>
      <c r="G1905">
        <v>63</v>
      </c>
      <c r="H1905">
        <v>42</v>
      </c>
      <c r="I1905">
        <v>54</v>
      </c>
      <c r="J1905">
        <v>3</v>
      </c>
      <c r="K1905">
        <v>2</v>
      </c>
      <c r="L1905">
        <v>18</v>
      </c>
      <c r="M1905">
        <v>2</v>
      </c>
      <c r="N1905" s="1">
        <v>0.81</v>
      </c>
      <c r="O1905">
        <v>5</v>
      </c>
      <c r="P1905" t="s">
        <v>19</v>
      </c>
      <c r="Q1905">
        <v>0</v>
      </c>
      <c r="R1905">
        <v>0</v>
      </c>
    </row>
    <row r="1906" spans="1:18" x14ac:dyDescent="0.25">
      <c r="A1906">
        <v>1905</v>
      </c>
      <c r="B1906" t="s">
        <v>23</v>
      </c>
      <c r="C1906" s="1">
        <v>0.73</v>
      </c>
      <c r="D1906" s="1">
        <v>0.94</v>
      </c>
      <c r="E1906" s="1">
        <v>0.74</v>
      </c>
      <c r="F1906">
        <v>7.74</v>
      </c>
      <c r="G1906">
        <v>47</v>
      </c>
      <c r="H1906">
        <v>55</v>
      </c>
      <c r="I1906">
        <v>68</v>
      </c>
      <c r="J1906">
        <v>4</v>
      </c>
      <c r="K1906">
        <v>3</v>
      </c>
      <c r="L1906">
        <v>18</v>
      </c>
      <c r="M1906">
        <v>2</v>
      </c>
      <c r="N1906" s="1">
        <v>0.69</v>
      </c>
      <c r="O1906">
        <v>5</v>
      </c>
      <c r="P1906" t="s">
        <v>18</v>
      </c>
      <c r="Q1906">
        <v>0</v>
      </c>
      <c r="R1906">
        <v>0</v>
      </c>
    </row>
    <row r="1907" spans="1:18" x14ac:dyDescent="0.25">
      <c r="A1907">
        <v>1906</v>
      </c>
      <c r="B1907" t="s">
        <v>22</v>
      </c>
      <c r="C1907" s="1">
        <v>0.66</v>
      </c>
      <c r="D1907" s="1">
        <v>0.6</v>
      </c>
      <c r="E1907" s="1">
        <v>0.72</v>
      </c>
      <c r="F1907">
        <v>7.13</v>
      </c>
      <c r="G1907">
        <v>82</v>
      </c>
      <c r="H1907">
        <v>51</v>
      </c>
      <c r="I1907">
        <v>41</v>
      </c>
      <c r="J1907">
        <v>0</v>
      </c>
      <c r="K1907">
        <v>3</v>
      </c>
      <c r="L1907">
        <v>23</v>
      </c>
      <c r="M1907">
        <v>1</v>
      </c>
      <c r="N1907" s="1">
        <v>0.82</v>
      </c>
      <c r="O1907">
        <v>1</v>
      </c>
      <c r="P1907" t="s">
        <v>18</v>
      </c>
      <c r="Q1907">
        <v>0</v>
      </c>
      <c r="R1907">
        <v>0</v>
      </c>
    </row>
    <row r="1908" spans="1:18" x14ac:dyDescent="0.25">
      <c r="A1908">
        <v>1907</v>
      </c>
      <c r="B1908" t="s">
        <v>23</v>
      </c>
      <c r="C1908" s="1">
        <v>0.56000000000000005</v>
      </c>
      <c r="D1908" s="1">
        <v>0.79</v>
      </c>
      <c r="E1908" s="1">
        <v>0.69</v>
      </c>
      <c r="F1908">
        <v>5.69</v>
      </c>
      <c r="G1908">
        <v>81</v>
      </c>
      <c r="H1908">
        <v>54</v>
      </c>
      <c r="I1908">
        <v>50</v>
      </c>
      <c r="J1908">
        <v>3</v>
      </c>
      <c r="K1908">
        <v>1</v>
      </c>
      <c r="L1908">
        <v>24</v>
      </c>
      <c r="M1908">
        <v>2</v>
      </c>
      <c r="N1908" s="1">
        <v>0.63</v>
      </c>
      <c r="O1908">
        <v>1</v>
      </c>
      <c r="P1908" t="s">
        <v>18</v>
      </c>
      <c r="Q1908">
        <v>0</v>
      </c>
      <c r="R1908">
        <v>0</v>
      </c>
    </row>
    <row r="1909" spans="1:18" x14ac:dyDescent="0.25">
      <c r="A1909">
        <v>1908</v>
      </c>
      <c r="B1909" t="s">
        <v>23</v>
      </c>
      <c r="C1909" s="1">
        <v>0.92</v>
      </c>
      <c r="D1909" s="1">
        <v>0.84</v>
      </c>
      <c r="E1909" s="1">
        <v>0.76</v>
      </c>
      <c r="F1909">
        <v>6.94</v>
      </c>
      <c r="G1909">
        <v>59</v>
      </c>
      <c r="H1909">
        <v>92</v>
      </c>
      <c r="I1909">
        <v>92</v>
      </c>
      <c r="J1909">
        <v>4</v>
      </c>
      <c r="K1909">
        <v>5</v>
      </c>
      <c r="L1909">
        <v>9</v>
      </c>
      <c r="M1909">
        <v>0</v>
      </c>
      <c r="N1909" s="1">
        <v>0.75</v>
      </c>
      <c r="O1909">
        <v>2</v>
      </c>
      <c r="P1909" t="s">
        <v>19</v>
      </c>
      <c r="Q1909">
        <v>0</v>
      </c>
      <c r="R1909">
        <v>0</v>
      </c>
    </row>
    <row r="1910" spans="1:18" x14ac:dyDescent="0.25">
      <c r="A1910">
        <v>1909</v>
      </c>
      <c r="B1910" t="s">
        <v>22</v>
      </c>
      <c r="C1910" s="1">
        <v>0.5</v>
      </c>
      <c r="D1910" s="1">
        <v>0.9</v>
      </c>
      <c r="E1910" s="1">
        <v>0.76</v>
      </c>
      <c r="F1910">
        <v>7.18</v>
      </c>
      <c r="G1910">
        <v>80</v>
      </c>
      <c r="H1910">
        <v>43</v>
      </c>
      <c r="I1910">
        <v>73</v>
      </c>
      <c r="J1910">
        <v>0</v>
      </c>
      <c r="K1910">
        <v>1</v>
      </c>
      <c r="L1910">
        <v>15</v>
      </c>
      <c r="M1910">
        <v>4</v>
      </c>
      <c r="N1910" s="1">
        <v>0.92</v>
      </c>
      <c r="O1910">
        <v>2</v>
      </c>
      <c r="P1910" t="s">
        <v>18</v>
      </c>
      <c r="Q1910">
        <v>0</v>
      </c>
      <c r="R1910">
        <v>0</v>
      </c>
    </row>
    <row r="1911" spans="1:18" x14ac:dyDescent="0.25">
      <c r="A1911">
        <v>1910</v>
      </c>
      <c r="B1911" t="s">
        <v>23</v>
      </c>
      <c r="C1911" s="1">
        <v>0.84</v>
      </c>
      <c r="D1911" s="1">
        <v>0.87</v>
      </c>
      <c r="E1911" s="1">
        <v>0.75</v>
      </c>
      <c r="F1911">
        <v>9.76</v>
      </c>
      <c r="G1911">
        <v>86</v>
      </c>
      <c r="H1911">
        <v>62</v>
      </c>
      <c r="I1911">
        <v>91</v>
      </c>
      <c r="J1911">
        <v>4</v>
      </c>
      <c r="K1911">
        <v>5</v>
      </c>
      <c r="L1911">
        <v>19</v>
      </c>
      <c r="M1911">
        <v>4</v>
      </c>
      <c r="N1911" s="1">
        <v>0.72</v>
      </c>
      <c r="O1911">
        <v>3</v>
      </c>
      <c r="P1911" t="s">
        <v>19</v>
      </c>
      <c r="Q1911">
        <v>0</v>
      </c>
      <c r="R1911">
        <v>0</v>
      </c>
    </row>
    <row r="1912" spans="1:18" x14ac:dyDescent="0.25">
      <c r="A1912">
        <v>1911</v>
      </c>
      <c r="B1912" t="s">
        <v>22</v>
      </c>
      <c r="C1912" s="1">
        <v>0.81</v>
      </c>
      <c r="D1912" s="1">
        <v>0.71</v>
      </c>
      <c r="E1912" s="1">
        <v>0.56000000000000005</v>
      </c>
      <c r="F1912">
        <v>6.39</v>
      </c>
      <c r="G1912">
        <v>65</v>
      </c>
      <c r="H1912">
        <v>66</v>
      </c>
      <c r="I1912">
        <v>80</v>
      </c>
      <c r="J1912">
        <v>3</v>
      </c>
      <c r="K1912">
        <v>2</v>
      </c>
      <c r="L1912">
        <v>7</v>
      </c>
      <c r="M1912">
        <v>5</v>
      </c>
      <c r="N1912" s="1">
        <v>0.72</v>
      </c>
      <c r="O1912">
        <v>3</v>
      </c>
      <c r="P1912" t="s">
        <v>19</v>
      </c>
      <c r="Q1912">
        <v>0</v>
      </c>
      <c r="R1912">
        <v>0</v>
      </c>
    </row>
    <row r="1913" spans="1:18" x14ac:dyDescent="0.25">
      <c r="A1913">
        <v>1912</v>
      </c>
      <c r="B1913" t="s">
        <v>22</v>
      </c>
      <c r="C1913" s="1">
        <v>0.85</v>
      </c>
      <c r="D1913" s="1">
        <v>0.92</v>
      </c>
      <c r="E1913" s="1">
        <v>0.72</v>
      </c>
      <c r="F1913">
        <v>7.84</v>
      </c>
      <c r="G1913">
        <v>91</v>
      </c>
      <c r="H1913">
        <v>78</v>
      </c>
      <c r="I1913">
        <v>58</v>
      </c>
      <c r="J1913">
        <v>0</v>
      </c>
      <c r="K1913">
        <v>1</v>
      </c>
      <c r="L1913">
        <v>0</v>
      </c>
      <c r="M1913">
        <v>4</v>
      </c>
      <c r="N1913" s="1">
        <v>0.92</v>
      </c>
      <c r="O1913">
        <v>3</v>
      </c>
      <c r="P1913" t="s">
        <v>19</v>
      </c>
      <c r="Q1913">
        <v>0</v>
      </c>
      <c r="R1913">
        <v>0</v>
      </c>
    </row>
    <row r="1914" spans="1:18" x14ac:dyDescent="0.25">
      <c r="A1914">
        <v>1913</v>
      </c>
      <c r="B1914" t="s">
        <v>22</v>
      </c>
      <c r="C1914" s="1">
        <v>0.62</v>
      </c>
      <c r="D1914" s="1">
        <v>0.76</v>
      </c>
      <c r="E1914" s="1">
        <v>0.77</v>
      </c>
      <c r="F1914">
        <v>9.75</v>
      </c>
      <c r="G1914">
        <v>63</v>
      </c>
      <c r="H1914">
        <v>82</v>
      </c>
      <c r="I1914">
        <v>41</v>
      </c>
      <c r="J1914">
        <v>3</v>
      </c>
      <c r="K1914">
        <v>4</v>
      </c>
      <c r="L1914">
        <v>1</v>
      </c>
      <c r="M1914">
        <v>1</v>
      </c>
      <c r="N1914" s="1">
        <v>0.73</v>
      </c>
      <c r="O1914">
        <v>1</v>
      </c>
      <c r="P1914" t="s">
        <v>18</v>
      </c>
      <c r="Q1914">
        <v>0</v>
      </c>
      <c r="R1914">
        <v>0</v>
      </c>
    </row>
    <row r="1915" spans="1:18" x14ac:dyDescent="0.25">
      <c r="A1915">
        <v>1914</v>
      </c>
      <c r="B1915" t="s">
        <v>22</v>
      </c>
      <c r="C1915" s="1">
        <v>0.55000000000000004</v>
      </c>
      <c r="D1915" s="1">
        <v>0.86</v>
      </c>
      <c r="E1915" s="1">
        <v>0.67</v>
      </c>
      <c r="F1915">
        <v>8.91</v>
      </c>
      <c r="G1915">
        <v>61</v>
      </c>
      <c r="H1915">
        <v>95</v>
      </c>
      <c r="I1915">
        <v>87</v>
      </c>
      <c r="J1915">
        <v>2</v>
      </c>
      <c r="K1915">
        <v>3</v>
      </c>
      <c r="L1915">
        <v>9</v>
      </c>
      <c r="M1915">
        <v>1</v>
      </c>
      <c r="N1915" s="1">
        <v>0.67</v>
      </c>
      <c r="O1915">
        <v>1</v>
      </c>
      <c r="P1915" t="s">
        <v>18</v>
      </c>
      <c r="Q1915">
        <v>1</v>
      </c>
      <c r="R1915">
        <v>12.05</v>
      </c>
    </row>
    <row r="1916" spans="1:18" x14ac:dyDescent="0.25">
      <c r="A1916">
        <v>1915</v>
      </c>
      <c r="B1916" t="s">
        <v>22</v>
      </c>
      <c r="C1916" s="1">
        <v>0.63</v>
      </c>
      <c r="D1916" s="1">
        <v>0.84</v>
      </c>
      <c r="E1916" s="1">
        <v>0.63</v>
      </c>
      <c r="F1916">
        <v>9.77</v>
      </c>
      <c r="G1916">
        <v>44</v>
      </c>
      <c r="H1916">
        <v>76</v>
      </c>
      <c r="I1916">
        <v>59</v>
      </c>
      <c r="J1916">
        <v>1</v>
      </c>
      <c r="K1916">
        <v>5</v>
      </c>
      <c r="L1916">
        <v>9</v>
      </c>
      <c r="M1916">
        <v>0</v>
      </c>
      <c r="N1916" s="1">
        <v>0.85</v>
      </c>
      <c r="O1916">
        <v>2</v>
      </c>
      <c r="P1916" t="s">
        <v>18</v>
      </c>
      <c r="Q1916">
        <v>1</v>
      </c>
      <c r="R1916">
        <v>13.23</v>
      </c>
    </row>
    <row r="1917" spans="1:18" x14ac:dyDescent="0.25">
      <c r="A1917">
        <v>1916</v>
      </c>
      <c r="B1917" t="s">
        <v>22</v>
      </c>
      <c r="C1917" s="1">
        <v>0.86</v>
      </c>
      <c r="D1917" s="1">
        <v>0.53</v>
      </c>
      <c r="E1917" s="1">
        <v>0.61</v>
      </c>
      <c r="F1917">
        <v>9.66</v>
      </c>
      <c r="G1917">
        <v>54</v>
      </c>
      <c r="H1917">
        <v>52</v>
      </c>
      <c r="I1917">
        <v>80</v>
      </c>
      <c r="J1917">
        <v>2</v>
      </c>
      <c r="K1917">
        <v>1</v>
      </c>
      <c r="L1917">
        <v>9</v>
      </c>
      <c r="M1917">
        <v>1</v>
      </c>
      <c r="N1917" s="1">
        <v>0.81</v>
      </c>
      <c r="O1917">
        <v>2</v>
      </c>
      <c r="P1917" t="s">
        <v>18</v>
      </c>
      <c r="Q1917">
        <v>0</v>
      </c>
      <c r="R1917">
        <v>0</v>
      </c>
    </row>
    <row r="1918" spans="1:18" x14ac:dyDescent="0.25">
      <c r="A1918">
        <v>1917</v>
      </c>
      <c r="B1918" t="s">
        <v>22</v>
      </c>
      <c r="C1918" s="1">
        <v>0.64</v>
      </c>
      <c r="D1918" s="1">
        <v>0.65</v>
      </c>
      <c r="E1918" s="1">
        <v>0.55000000000000004</v>
      </c>
      <c r="F1918">
        <v>7.61</v>
      </c>
      <c r="G1918">
        <v>75</v>
      </c>
      <c r="H1918">
        <v>82</v>
      </c>
      <c r="I1918">
        <v>91</v>
      </c>
      <c r="J1918">
        <v>4</v>
      </c>
      <c r="K1918">
        <v>0</v>
      </c>
      <c r="L1918">
        <v>8</v>
      </c>
      <c r="M1918">
        <v>5</v>
      </c>
      <c r="N1918" s="1">
        <v>0.6</v>
      </c>
      <c r="O1918">
        <v>0</v>
      </c>
      <c r="P1918" t="s">
        <v>19</v>
      </c>
      <c r="Q1918">
        <v>1</v>
      </c>
      <c r="R1918">
        <v>12.01</v>
      </c>
    </row>
    <row r="1919" spans="1:18" x14ac:dyDescent="0.25">
      <c r="A1919">
        <v>1918</v>
      </c>
      <c r="B1919" t="s">
        <v>22</v>
      </c>
      <c r="C1919" s="1">
        <v>0.53</v>
      </c>
      <c r="D1919" s="1">
        <v>0.65</v>
      </c>
      <c r="E1919" s="1">
        <v>0.56000000000000005</v>
      </c>
      <c r="F1919">
        <v>8.49</v>
      </c>
      <c r="G1919">
        <v>76</v>
      </c>
      <c r="H1919">
        <v>76</v>
      </c>
      <c r="I1919">
        <v>70</v>
      </c>
      <c r="J1919">
        <v>3</v>
      </c>
      <c r="K1919">
        <v>1</v>
      </c>
      <c r="L1919">
        <v>17</v>
      </c>
      <c r="M1919">
        <v>4</v>
      </c>
      <c r="N1919" s="1">
        <v>0.75</v>
      </c>
      <c r="O1919">
        <v>0</v>
      </c>
      <c r="P1919" t="s">
        <v>19</v>
      </c>
      <c r="Q1919">
        <v>1</v>
      </c>
      <c r="R1919">
        <v>12.31</v>
      </c>
    </row>
    <row r="1920" spans="1:18" x14ac:dyDescent="0.25">
      <c r="A1920">
        <v>1919</v>
      </c>
      <c r="B1920" t="s">
        <v>23</v>
      </c>
      <c r="C1920" s="1">
        <v>0.89</v>
      </c>
      <c r="D1920" s="1">
        <v>0.7</v>
      </c>
      <c r="E1920" s="1">
        <v>0.57999999999999996</v>
      </c>
      <c r="F1920">
        <v>5.97</v>
      </c>
      <c r="G1920">
        <v>68</v>
      </c>
      <c r="H1920">
        <v>79</v>
      </c>
      <c r="I1920">
        <v>99</v>
      </c>
      <c r="J1920">
        <v>0</v>
      </c>
      <c r="K1920">
        <v>5</v>
      </c>
      <c r="L1920">
        <v>1</v>
      </c>
      <c r="M1920">
        <v>5</v>
      </c>
      <c r="N1920" s="1">
        <v>0.88</v>
      </c>
      <c r="O1920">
        <v>5</v>
      </c>
      <c r="P1920" t="s">
        <v>18</v>
      </c>
      <c r="Q1920">
        <v>0</v>
      </c>
      <c r="R1920">
        <v>0</v>
      </c>
    </row>
    <row r="1921" spans="1:18" x14ac:dyDescent="0.25">
      <c r="A1921">
        <v>1920</v>
      </c>
      <c r="B1921" t="s">
        <v>23</v>
      </c>
      <c r="C1921" s="1">
        <v>0.65</v>
      </c>
      <c r="D1921" s="1">
        <v>0.75</v>
      </c>
      <c r="E1921" s="1">
        <v>0.68</v>
      </c>
      <c r="F1921">
        <v>7.4</v>
      </c>
      <c r="G1921">
        <v>54</v>
      </c>
      <c r="H1921">
        <v>60</v>
      </c>
      <c r="I1921">
        <v>92</v>
      </c>
      <c r="J1921">
        <v>3</v>
      </c>
      <c r="K1921">
        <v>3</v>
      </c>
      <c r="L1921">
        <v>23</v>
      </c>
      <c r="M1921">
        <v>0</v>
      </c>
      <c r="N1921" s="1">
        <v>0.82</v>
      </c>
      <c r="O1921">
        <v>1</v>
      </c>
      <c r="P1921" t="s">
        <v>19</v>
      </c>
      <c r="Q1921">
        <v>1</v>
      </c>
      <c r="R1921">
        <v>12.76</v>
      </c>
    </row>
    <row r="1922" spans="1:18" x14ac:dyDescent="0.25">
      <c r="A1922">
        <v>1921</v>
      </c>
      <c r="B1922" t="s">
        <v>23</v>
      </c>
      <c r="C1922" s="1">
        <v>0.77</v>
      </c>
      <c r="D1922" s="1">
        <v>0.85</v>
      </c>
      <c r="E1922" s="1">
        <v>0.86</v>
      </c>
      <c r="F1922">
        <v>8.98</v>
      </c>
      <c r="G1922">
        <v>66</v>
      </c>
      <c r="H1922">
        <v>68</v>
      </c>
      <c r="I1922">
        <v>43</v>
      </c>
      <c r="J1922">
        <v>4</v>
      </c>
      <c r="K1922">
        <v>4</v>
      </c>
      <c r="L1922">
        <v>4</v>
      </c>
      <c r="M1922">
        <v>0</v>
      </c>
      <c r="N1922" s="1">
        <v>0.64</v>
      </c>
      <c r="O1922">
        <v>5</v>
      </c>
      <c r="P1922" t="s">
        <v>19</v>
      </c>
      <c r="Q1922">
        <v>0</v>
      </c>
      <c r="R1922">
        <v>0</v>
      </c>
    </row>
    <row r="1923" spans="1:18" x14ac:dyDescent="0.25">
      <c r="A1923">
        <v>1922</v>
      </c>
      <c r="B1923" t="s">
        <v>23</v>
      </c>
      <c r="C1923" s="1">
        <v>0.65</v>
      </c>
      <c r="D1923" s="1">
        <v>0.68</v>
      </c>
      <c r="E1923" s="1">
        <v>0.56000000000000005</v>
      </c>
      <c r="F1923">
        <v>7.67</v>
      </c>
      <c r="G1923">
        <v>88</v>
      </c>
      <c r="H1923">
        <v>68</v>
      </c>
      <c r="I1923">
        <v>68</v>
      </c>
      <c r="J1923">
        <v>0</v>
      </c>
      <c r="K1923">
        <v>1</v>
      </c>
      <c r="L1923">
        <v>20</v>
      </c>
      <c r="M1923">
        <v>4</v>
      </c>
      <c r="N1923" s="1">
        <v>0.8</v>
      </c>
      <c r="O1923">
        <v>2</v>
      </c>
      <c r="P1923" t="s">
        <v>18</v>
      </c>
      <c r="Q1923">
        <v>1</v>
      </c>
      <c r="R1923">
        <v>13.99</v>
      </c>
    </row>
    <row r="1924" spans="1:18" x14ac:dyDescent="0.25">
      <c r="A1924">
        <v>1923</v>
      </c>
      <c r="B1924" t="s">
        <v>22</v>
      </c>
      <c r="C1924" s="1">
        <v>0.53</v>
      </c>
      <c r="D1924" s="1">
        <v>0.66</v>
      </c>
      <c r="E1924" s="1">
        <v>0.68</v>
      </c>
      <c r="F1924">
        <v>8.52</v>
      </c>
      <c r="G1924">
        <v>94</v>
      </c>
      <c r="H1924">
        <v>88</v>
      </c>
      <c r="I1924">
        <v>95</v>
      </c>
      <c r="J1924">
        <v>2</v>
      </c>
      <c r="K1924">
        <v>4</v>
      </c>
      <c r="L1924">
        <v>10</v>
      </c>
      <c r="M1924">
        <v>3</v>
      </c>
      <c r="N1924" s="1">
        <v>0.95</v>
      </c>
      <c r="O1924">
        <v>1</v>
      </c>
      <c r="P1924" t="s">
        <v>18</v>
      </c>
      <c r="Q1924">
        <v>1</v>
      </c>
      <c r="R1924">
        <v>14.06</v>
      </c>
    </row>
    <row r="1925" spans="1:18" x14ac:dyDescent="0.25">
      <c r="A1925">
        <v>1924</v>
      </c>
      <c r="B1925" t="s">
        <v>23</v>
      </c>
      <c r="C1925" s="1">
        <v>0.94</v>
      </c>
      <c r="D1925" s="1">
        <v>0.94</v>
      </c>
      <c r="E1925" s="1">
        <v>0.74</v>
      </c>
      <c r="F1925">
        <v>8.7100000000000009</v>
      </c>
      <c r="G1925">
        <v>47</v>
      </c>
      <c r="H1925">
        <v>50</v>
      </c>
      <c r="I1925">
        <v>69</v>
      </c>
      <c r="J1925">
        <v>3</v>
      </c>
      <c r="K1925">
        <v>0</v>
      </c>
      <c r="L1925">
        <v>5</v>
      </c>
      <c r="M1925">
        <v>4</v>
      </c>
      <c r="N1925" s="1">
        <v>0.79</v>
      </c>
      <c r="O1925">
        <v>5</v>
      </c>
      <c r="P1925" t="s">
        <v>19</v>
      </c>
      <c r="Q1925">
        <v>0</v>
      </c>
      <c r="R1925">
        <v>0</v>
      </c>
    </row>
    <row r="1926" spans="1:18" x14ac:dyDescent="0.25">
      <c r="A1926">
        <v>1925</v>
      </c>
      <c r="B1926" t="s">
        <v>22</v>
      </c>
      <c r="C1926" s="1">
        <v>0.75</v>
      </c>
      <c r="D1926" s="1">
        <v>0.75</v>
      </c>
      <c r="E1926" s="1">
        <v>0.79</v>
      </c>
      <c r="F1926">
        <v>6.59</v>
      </c>
      <c r="G1926">
        <v>99</v>
      </c>
      <c r="H1926">
        <v>90</v>
      </c>
      <c r="I1926">
        <v>52</v>
      </c>
      <c r="J1926">
        <v>1</v>
      </c>
      <c r="K1926">
        <v>5</v>
      </c>
      <c r="L1926">
        <v>7</v>
      </c>
      <c r="M1926">
        <v>0</v>
      </c>
      <c r="N1926" s="1">
        <v>0.67</v>
      </c>
      <c r="O1926">
        <v>5</v>
      </c>
      <c r="P1926" t="s">
        <v>18</v>
      </c>
      <c r="Q1926">
        <v>0</v>
      </c>
      <c r="R1926">
        <v>0</v>
      </c>
    </row>
    <row r="1927" spans="1:18" x14ac:dyDescent="0.25">
      <c r="A1927">
        <v>1926</v>
      </c>
      <c r="B1927" t="s">
        <v>23</v>
      </c>
      <c r="C1927" s="1">
        <v>0.77</v>
      </c>
      <c r="D1927" s="1">
        <v>0.71</v>
      </c>
      <c r="E1927" s="1">
        <v>0.62</v>
      </c>
      <c r="F1927">
        <v>9.27</v>
      </c>
      <c r="G1927">
        <v>96</v>
      </c>
      <c r="H1927">
        <v>89</v>
      </c>
      <c r="I1927">
        <v>54</v>
      </c>
      <c r="J1927">
        <v>4</v>
      </c>
      <c r="K1927">
        <v>3</v>
      </c>
      <c r="L1927">
        <v>7</v>
      </c>
      <c r="M1927">
        <v>3</v>
      </c>
      <c r="N1927" s="1">
        <v>0.85</v>
      </c>
      <c r="O1927">
        <v>4</v>
      </c>
      <c r="P1927" t="s">
        <v>19</v>
      </c>
      <c r="Q1927">
        <v>0</v>
      </c>
      <c r="R1927">
        <v>0</v>
      </c>
    </row>
    <row r="1928" spans="1:18" x14ac:dyDescent="0.25">
      <c r="A1928">
        <v>1927</v>
      </c>
      <c r="B1928" t="s">
        <v>23</v>
      </c>
      <c r="C1928" s="1">
        <v>0.81</v>
      </c>
      <c r="D1928" s="1">
        <v>0.77</v>
      </c>
      <c r="E1928" s="1">
        <v>0.82</v>
      </c>
      <c r="F1928">
        <v>7.48</v>
      </c>
      <c r="G1928">
        <v>68</v>
      </c>
      <c r="H1928">
        <v>67</v>
      </c>
      <c r="I1928">
        <v>59</v>
      </c>
      <c r="J1928">
        <v>4</v>
      </c>
      <c r="K1928">
        <v>2</v>
      </c>
      <c r="L1928">
        <v>24</v>
      </c>
      <c r="M1928">
        <v>4</v>
      </c>
      <c r="N1928" s="1">
        <v>0.84</v>
      </c>
      <c r="O1928">
        <v>0</v>
      </c>
      <c r="P1928" t="s">
        <v>18</v>
      </c>
      <c r="Q1928">
        <v>1</v>
      </c>
      <c r="R1928">
        <v>14.27</v>
      </c>
    </row>
    <row r="1929" spans="1:18" x14ac:dyDescent="0.25">
      <c r="A1929">
        <v>1928</v>
      </c>
      <c r="B1929" t="s">
        <v>23</v>
      </c>
      <c r="C1929" s="1">
        <v>0.94</v>
      </c>
      <c r="D1929" s="1">
        <v>0.5</v>
      </c>
      <c r="E1929" s="1">
        <v>0.75</v>
      </c>
      <c r="F1929">
        <v>6.4</v>
      </c>
      <c r="G1929">
        <v>58</v>
      </c>
      <c r="H1929">
        <v>49</v>
      </c>
      <c r="I1929">
        <v>73</v>
      </c>
      <c r="J1929">
        <v>3</v>
      </c>
      <c r="K1929">
        <v>3</v>
      </c>
      <c r="L1929">
        <v>9</v>
      </c>
      <c r="M1929">
        <v>4</v>
      </c>
      <c r="N1929" s="1">
        <v>0.66</v>
      </c>
      <c r="O1929">
        <v>3</v>
      </c>
      <c r="P1929" t="s">
        <v>19</v>
      </c>
      <c r="Q1929">
        <v>0</v>
      </c>
      <c r="R1929">
        <v>0</v>
      </c>
    </row>
    <row r="1930" spans="1:18" x14ac:dyDescent="0.25">
      <c r="A1930">
        <v>1929</v>
      </c>
      <c r="B1930" t="s">
        <v>22</v>
      </c>
      <c r="C1930" s="1">
        <v>0.51</v>
      </c>
      <c r="D1930" s="1">
        <v>0.93</v>
      </c>
      <c r="E1930" s="1">
        <v>0.77</v>
      </c>
      <c r="F1930">
        <v>9.2200000000000006</v>
      </c>
      <c r="G1930">
        <v>70</v>
      </c>
      <c r="H1930">
        <v>44</v>
      </c>
      <c r="I1930">
        <v>67</v>
      </c>
      <c r="J1930">
        <v>2</v>
      </c>
      <c r="K1930">
        <v>5</v>
      </c>
      <c r="L1930">
        <v>10</v>
      </c>
      <c r="M1930">
        <v>3</v>
      </c>
      <c r="N1930" s="1">
        <v>0.81</v>
      </c>
      <c r="O1930">
        <v>1</v>
      </c>
      <c r="P1930" t="s">
        <v>18</v>
      </c>
      <c r="Q1930">
        <v>0</v>
      </c>
      <c r="R1930">
        <v>0</v>
      </c>
    </row>
    <row r="1931" spans="1:18" x14ac:dyDescent="0.25">
      <c r="A1931">
        <v>1930</v>
      </c>
      <c r="B1931" t="s">
        <v>23</v>
      </c>
      <c r="C1931" s="1">
        <v>0.8</v>
      </c>
      <c r="D1931" s="1">
        <v>0.85</v>
      </c>
      <c r="E1931" s="1">
        <v>0.86</v>
      </c>
      <c r="F1931">
        <v>7.3</v>
      </c>
      <c r="G1931">
        <v>48</v>
      </c>
      <c r="H1931">
        <v>95</v>
      </c>
      <c r="I1931">
        <v>59</v>
      </c>
      <c r="J1931">
        <v>2</v>
      </c>
      <c r="K1931">
        <v>2</v>
      </c>
      <c r="L1931">
        <v>18</v>
      </c>
      <c r="M1931">
        <v>3</v>
      </c>
      <c r="N1931" s="1">
        <v>0.92</v>
      </c>
      <c r="O1931">
        <v>4</v>
      </c>
      <c r="P1931" t="s">
        <v>19</v>
      </c>
      <c r="Q1931">
        <v>0</v>
      </c>
      <c r="R1931">
        <v>0</v>
      </c>
    </row>
    <row r="1932" spans="1:18" x14ac:dyDescent="0.25">
      <c r="A1932">
        <v>1931</v>
      </c>
      <c r="B1932" t="s">
        <v>22</v>
      </c>
      <c r="C1932" s="1">
        <v>0.52</v>
      </c>
      <c r="D1932" s="1">
        <v>0.92</v>
      </c>
      <c r="E1932" s="1">
        <v>0.62</v>
      </c>
      <c r="F1932">
        <v>8.73</v>
      </c>
      <c r="G1932">
        <v>49</v>
      </c>
      <c r="H1932">
        <v>96</v>
      </c>
      <c r="I1932">
        <v>89</v>
      </c>
      <c r="J1932">
        <v>1</v>
      </c>
      <c r="K1932">
        <v>2</v>
      </c>
      <c r="L1932">
        <v>24</v>
      </c>
      <c r="M1932">
        <v>2</v>
      </c>
      <c r="N1932" s="1">
        <v>0.64</v>
      </c>
      <c r="O1932">
        <v>3</v>
      </c>
      <c r="P1932" t="s">
        <v>18</v>
      </c>
      <c r="Q1932">
        <v>0</v>
      </c>
      <c r="R1932">
        <v>0</v>
      </c>
    </row>
    <row r="1933" spans="1:18" x14ac:dyDescent="0.25">
      <c r="A1933">
        <v>1932</v>
      </c>
      <c r="B1933" t="s">
        <v>22</v>
      </c>
      <c r="C1933" s="1">
        <v>0.56999999999999995</v>
      </c>
      <c r="D1933" s="1">
        <v>0.86</v>
      </c>
      <c r="E1933" s="1">
        <v>0.85</v>
      </c>
      <c r="F1933">
        <v>7.86</v>
      </c>
      <c r="G1933">
        <v>76</v>
      </c>
      <c r="H1933">
        <v>64</v>
      </c>
      <c r="I1933">
        <v>64</v>
      </c>
      <c r="J1933">
        <v>1</v>
      </c>
      <c r="K1933">
        <v>3</v>
      </c>
      <c r="L1933">
        <v>13</v>
      </c>
      <c r="M1933">
        <v>5</v>
      </c>
      <c r="N1933" s="1">
        <v>0.97</v>
      </c>
      <c r="O1933">
        <v>5</v>
      </c>
      <c r="P1933" t="s">
        <v>18</v>
      </c>
      <c r="Q1933">
        <v>0</v>
      </c>
      <c r="R1933">
        <v>0</v>
      </c>
    </row>
    <row r="1934" spans="1:18" x14ac:dyDescent="0.25">
      <c r="A1934">
        <v>1933</v>
      </c>
      <c r="B1934" t="s">
        <v>23</v>
      </c>
      <c r="C1934" s="1">
        <v>0.73</v>
      </c>
      <c r="D1934" s="1">
        <v>0.51</v>
      </c>
      <c r="E1934" s="1">
        <v>0.7</v>
      </c>
      <c r="F1934">
        <v>7.14</v>
      </c>
      <c r="G1934">
        <v>49</v>
      </c>
      <c r="H1934">
        <v>72</v>
      </c>
      <c r="I1934">
        <v>66</v>
      </c>
      <c r="J1934">
        <v>3</v>
      </c>
      <c r="K1934">
        <v>5</v>
      </c>
      <c r="L1934">
        <v>10</v>
      </c>
      <c r="M1934">
        <v>3</v>
      </c>
      <c r="N1934" s="1">
        <v>0.71</v>
      </c>
      <c r="O1934">
        <v>4</v>
      </c>
      <c r="P1934" t="s">
        <v>18</v>
      </c>
      <c r="Q1934">
        <v>0</v>
      </c>
      <c r="R1934">
        <v>0</v>
      </c>
    </row>
    <row r="1935" spans="1:18" x14ac:dyDescent="0.25">
      <c r="A1935">
        <v>1934</v>
      </c>
      <c r="B1935" t="s">
        <v>23</v>
      </c>
      <c r="C1935" s="1">
        <v>0.64</v>
      </c>
      <c r="D1935" s="1">
        <v>0.66</v>
      </c>
      <c r="E1935" s="1">
        <v>0.81</v>
      </c>
      <c r="F1935">
        <v>8.98</v>
      </c>
      <c r="G1935">
        <v>93</v>
      </c>
      <c r="H1935">
        <v>56</v>
      </c>
      <c r="I1935">
        <v>69</v>
      </c>
      <c r="J1935">
        <v>0</v>
      </c>
      <c r="K1935">
        <v>2</v>
      </c>
      <c r="L1935">
        <v>2</v>
      </c>
      <c r="M1935">
        <v>1</v>
      </c>
      <c r="N1935" s="1">
        <v>0.73</v>
      </c>
      <c r="O1935">
        <v>2</v>
      </c>
      <c r="P1935" t="s">
        <v>19</v>
      </c>
      <c r="Q1935">
        <v>0</v>
      </c>
      <c r="R1935">
        <v>0</v>
      </c>
    </row>
    <row r="1936" spans="1:18" x14ac:dyDescent="0.25">
      <c r="A1936">
        <v>1935</v>
      </c>
      <c r="B1936" t="s">
        <v>23</v>
      </c>
      <c r="C1936" s="1">
        <v>0.92</v>
      </c>
      <c r="D1936" s="1">
        <v>0.89</v>
      </c>
      <c r="E1936" s="1">
        <v>0.72</v>
      </c>
      <c r="F1936">
        <v>8.01</v>
      </c>
      <c r="G1936">
        <v>72</v>
      </c>
      <c r="H1936">
        <v>88</v>
      </c>
      <c r="I1936">
        <v>95</v>
      </c>
      <c r="J1936">
        <v>2</v>
      </c>
      <c r="K1936">
        <v>5</v>
      </c>
      <c r="L1936">
        <v>0</v>
      </c>
      <c r="M1936">
        <v>3</v>
      </c>
      <c r="N1936" s="1">
        <v>0.66</v>
      </c>
      <c r="O1936">
        <v>2</v>
      </c>
      <c r="P1936" t="s">
        <v>18</v>
      </c>
      <c r="Q1936">
        <v>1</v>
      </c>
      <c r="R1936">
        <v>11.92</v>
      </c>
    </row>
    <row r="1937" spans="1:18" x14ac:dyDescent="0.25">
      <c r="A1937">
        <v>1936</v>
      </c>
      <c r="B1937" t="s">
        <v>22</v>
      </c>
      <c r="C1937" s="1">
        <v>0.8</v>
      </c>
      <c r="D1937" s="1">
        <v>0.87</v>
      </c>
      <c r="E1937" s="1">
        <v>0.89</v>
      </c>
      <c r="F1937">
        <v>7.18</v>
      </c>
      <c r="G1937">
        <v>64</v>
      </c>
      <c r="H1937">
        <v>72</v>
      </c>
      <c r="I1937">
        <v>80</v>
      </c>
      <c r="J1937">
        <v>0</v>
      </c>
      <c r="K1937">
        <v>4</v>
      </c>
      <c r="L1937">
        <v>20</v>
      </c>
      <c r="M1937">
        <v>0</v>
      </c>
      <c r="N1937" s="1">
        <v>0.87</v>
      </c>
      <c r="O1937">
        <v>2</v>
      </c>
      <c r="P1937" t="s">
        <v>18</v>
      </c>
      <c r="Q1937">
        <v>1</v>
      </c>
      <c r="R1937">
        <v>11.06</v>
      </c>
    </row>
    <row r="1938" spans="1:18" x14ac:dyDescent="0.25">
      <c r="A1938">
        <v>1937</v>
      </c>
      <c r="B1938" t="s">
        <v>23</v>
      </c>
      <c r="C1938" s="1">
        <v>0.57999999999999996</v>
      </c>
      <c r="D1938" s="1">
        <v>0.7</v>
      </c>
      <c r="E1938" s="1">
        <v>0.69</v>
      </c>
      <c r="F1938">
        <v>5.97</v>
      </c>
      <c r="G1938">
        <v>96</v>
      </c>
      <c r="H1938">
        <v>64</v>
      </c>
      <c r="I1938">
        <v>59</v>
      </c>
      <c r="J1938">
        <v>0</v>
      </c>
      <c r="K1938">
        <v>0</v>
      </c>
      <c r="L1938">
        <v>22</v>
      </c>
      <c r="M1938">
        <v>3</v>
      </c>
      <c r="N1938" s="1">
        <v>0.75</v>
      </c>
      <c r="O1938">
        <v>5</v>
      </c>
      <c r="P1938" t="s">
        <v>19</v>
      </c>
      <c r="Q1938">
        <v>0</v>
      </c>
      <c r="R1938">
        <v>0</v>
      </c>
    </row>
    <row r="1939" spans="1:18" x14ac:dyDescent="0.25">
      <c r="A1939">
        <v>1938</v>
      </c>
      <c r="B1939" t="s">
        <v>22</v>
      </c>
      <c r="C1939" s="1">
        <v>0.88</v>
      </c>
      <c r="D1939" s="1">
        <v>0.57999999999999996</v>
      </c>
      <c r="E1939" s="1">
        <v>0.81</v>
      </c>
      <c r="F1939">
        <v>9.35</v>
      </c>
      <c r="G1939">
        <v>93</v>
      </c>
      <c r="H1939">
        <v>72</v>
      </c>
      <c r="I1939">
        <v>40</v>
      </c>
      <c r="J1939">
        <v>3</v>
      </c>
      <c r="K1939">
        <v>1</v>
      </c>
      <c r="L1939">
        <v>2</v>
      </c>
      <c r="M1939">
        <v>4</v>
      </c>
      <c r="N1939" s="1">
        <v>0.61</v>
      </c>
      <c r="O1939">
        <v>3</v>
      </c>
      <c r="P1939" t="s">
        <v>18</v>
      </c>
      <c r="Q1939">
        <v>0</v>
      </c>
      <c r="R1939">
        <v>0</v>
      </c>
    </row>
    <row r="1940" spans="1:18" x14ac:dyDescent="0.25">
      <c r="A1940">
        <v>1939</v>
      </c>
      <c r="B1940" t="s">
        <v>22</v>
      </c>
      <c r="C1940" s="1">
        <v>0.94</v>
      </c>
      <c r="D1940" s="1">
        <v>0.62</v>
      </c>
      <c r="E1940" s="1">
        <v>0.71</v>
      </c>
      <c r="F1940">
        <v>5.65</v>
      </c>
      <c r="G1940">
        <v>95</v>
      </c>
      <c r="H1940">
        <v>94</v>
      </c>
      <c r="I1940">
        <v>74</v>
      </c>
      <c r="J1940">
        <v>1</v>
      </c>
      <c r="K1940">
        <v>5</v>
      </c>
      <c r="L1940">
        <v>8</v>
      </c>
      <c r="M1940">
        <v>1</v>
      </c>
      <c r="N1940" s="1">
        <v>0.9</v>
      </c>
      <c r="O1940">
        <v>3</v>
      </c>
      <c r="P1940" t="s">
        <v>19</v>
      </c>
      <c r="Q1940">
        <v>0</v>
      </c>
      <c r="R1940">
        <v>0</v>
      </c>
    </row>
    <row r="1941" spans="1:18" x14ac:dyDescent="0.25">
      <c r="A1941">
        <v>1940</v>
      </c>
      <c r="B1941" t="s">
        <v>23</v>
      </c>
      <c r="C1941" s="1">
        <v>0.51</v>
      </c>
      <c r="D1941" s="1">
        <v>0.6</v>
      </c>
      <c r="E1941" s="1">
        <v>0.56000000000000005</v>
      </c>
      <c r="F1941">
        <v>9.2100000000000009</v>
      </c>
      <c r="G1941">
        <v>43</v>
      </c>
      <c r="H1941">
        <v>93</v>
      </c>
      <c r="I1941">
        <v>94</v>
      </c>
      <c r="J1941">
        <v>0</v>
      </c>
      <c r="K1941">
        <v>5</v>
      </c>
      <c r="L1941">
        <v>0</v>
      </c>
      <c r="M1941">
        <v>3</v>
      </c>
      <c r="N1941" s="1">
        <v>0.95</v>
      </c>
      <c r="O1941">
        <v>2</v>
      </c>
      <c r="P1941" t="s">
        <v>19</v>
      </c>
      <c r="Q1941">
        <v>1</v>
      </c>
      <c r="R1941">
        <v>7.83</v>
      </c>
    </row>
    <row r="1942" spans="1:18" x14ac:dyDescent="0.25">
      <c r="A1942">
        <v>1941</v>
      </c>
      <c r="B1942" t="s">
        <v>23</v>
      </c>
      <c r="C1942" s="1">
        <v>0.56999999999999995</v>
      </c>
      <c r="D1942" s="1">
        <v>0.65</v>
      </c>
      <c r="E1942" s="1">
        <v>0.85</v>
      </c>
      <c r="F1942">
        <v>7.05</v>
      </c>
      <c r="G1942">
        <v>92</v>
      </c>
      <c r="H1942">
        <v>48</v>
      </c>
      <c r="I1942">
        <v>88</v>
      </c>
      <c r="J1942">
        <v>3</v>
      </c>
      <c r="K1942">
        <v>2</v>
      </c>
      <c r="L1942">
        <v>21</v>
      </c>
      <c r="M1942">
        <v>1</v>
      </c>
      <c r="N1942" s="1">
        <v>0.73</v>
      </c>
      <c r="O1942">
        <v>5</v>
      </c>
      <c r="P1942" t="s">
        <v>19</v>
      </c>
      <c r="Q1942">
        <v>0</v>
      </c>
      <c r="R1942">
        <v>0</v>
      </c>
    </row>
    <row r="1943" spans="1:18" x14ac:dyDescent="0.25">
      <c r="A1943">
        <v>1942</v>
      </c>
      <c r="B1943" t="s">
        <v>22</v>
      </c>
      <c r="C1943" s="1">
        <v>0.56000000000000005</v>
      </c>
      <c r="D1943" s="1">
        <v>0.65</v>
      </c>
      <c r="E1943" s="1">
        <v>0.88</v>
      </c>
      <c r="F1943">
        <v>8.25</v>
      </c>
      <c r="G1943">
        <v>44</v>
      </c>
      <c r="H1943">
        <v>66</v>
      </c>
      <c r="I1943">
        <v>82</v>
      </c>
      <c r="J1943">
        <v>1</v>
      </c>
      <c r="K1943">
        <v>5</v>
      </c>
      <c r="L1943">
        <v>11</v>
      </c>
      <c r="M1943">
        <v>5</v>
      </c>
      <c r="N1943" s="1">
        <v>0.87</v>
      </c>
      <c r="O1943">
        <v>3</v>
      </c>
      <c r="P1943" t="s">
        <v>19</v>
      </c>
      <c r="Q1943">
        <v>0</v>
      </c>
      <c r="R1943">
        <v>0</v>
      </c>
    </row>
    <row r="1944" spans="1:18" x14ac:dyDescent="0.25">
      <c r="A1944">
        <v>1943</v>
      </c>
      <c r="B1944" t="s">
        <v>22</v>
      </c>
      <c r="C1944" s="1">
        <v>0.93</v>
      </c>
      <c r="D1944" s="1">
        <v>0.51</v>
      </c>
      <c r="E1944" s="1">
        <v>0.88</v>
      </c>
      <c r="F1944">
        <v>9.4700000000000006</v>
      </c>
      <c r="G1944">
        <v>62</v>
      </c>
      <c r="H1944">
        <v>64</v>
      </c>
      <c r="I1944">
        <v>63</v>
      </c>
      <c r="J1944">
        <v>0</v>
      </c>
      <c r="K1944">
        <v>5</v>
      </c>
      <c r="L1944">
        <v>11</v>
      </c>
      <c r="M1944">
        <v>2</v>
      </c>
      <c r="N1944" s="1">
        <v>0.91</v>
      </c>
      <c r="O1944">
        <v>2</v>
      </c>
      <c r="P1944" t="s">
        <v>19</v>
      </c>
      <c r="Q1944">
        <v>1</v>
      </c>
      <c r="R1944">
        <v>14.04</v>
      </c>
    </row>
    <row r="1945" spans="1:18" x14ac:dyDescent="0.25">
      <c r="A1945">
        <v>1944</v>
      </c>
      <c r="B1945" t="s">
        <v>22</v>
      </c>
      <c r="C1945" s="1">
        <v>0.88</v>
      </c>
      <c r="D1945" s="1">
        <v>0.91</v>
      </c>
      <c r="E1945" s="1">
        <v>0.56999999999999995</v>
      </c>
      <c r="F1945">
        <v>6.15</v>
      </c>
      <c r="G1945">
        <v>78</v>
      </c>
      <c r="H1945">
        <v>43</v>
      </c>
      <c r="I1945">
        <v>64</v>
      </c>
      <c r="J1945">
        <v>0</v>
      </c>
      <c r="K1945">
        <v>2</v>
      </c>
      <c r="L1945">
        <v>5</v>
      </c>
      <c r="M1945">
        <v>1</v>
      </c>
      <c r="N1945" s="1">
        <v>0.87</v>
      </c>
      <c r="O1945">
        <v>1</v>
      </c>
      <c r="P1945" t="s">
        <v>19</v>
      </c>
      <c r="Q1945">
        <v>0</v>
      </c>
      <c r="R1945">
        <v>0</v>
      </c>
    </row>
    <row r="1946" spans="1:18" x14ac:dyDescent="0.25">
      <c r="A1946">
        <v>1945</v>
      </c>
      <c r="B1946" t="s">
        <v>23</v>
      </c>
      <c r="C1946" s="1">
        <v>0.91</v>
      </c>
      <c r="D1946" s="1">
        <v>0.93</v>
      </c>
      <c r="E1946" s="1">
        <v>0.71</v>
      </c>
      <c r="F1946">
        <v>7.94</v>
      </c>
      <c r="G1946">
        <v>94</v>
      </c>
      <c r="H1946">
        <v>48</v>
      </c>
      <c r="I1946">
        <v>79</v>
      </c>
      <c r="J1946">
        <v>1</v>
      </c>
      <c r="K1946">
        <v>3</v>
      </c>
      <c r="L1946">
        <v>7</v>
      </c>
      <c r="M1946">
        <v>4</v>
      </c>
      <c r="N1946" s="1">
        <v>0.71</v>
      </c>
      <c r="O1946">
        <v>2</v>
      </c>
      <c r="P1946" t="s">
        <v>18</v>
      </c>
      <c r="Q1946">
        <v>0</v>
      </c>
      <c r="R1946">
        <v>0</v>
      </c>
    </row>
    <row r="1947" spans="1:18" x14ac:dyDescent="0.25">
      <c r="A1947">
        <v>1946</v>
      </c>
      <c r="B1947" t="s">
        <v>22</v>
      </c>
      <c r="C1947" s="1">
        <v>0.65</v>
      </c>
      <c r="D1947" s="1">
        <v>0.56999999999999995</v>
      </c>
      <c r="E1947" s="1">
        <v>0.68</v>
      </c>
      <c r="F1947">
        <v>8.7899999999999991</v>
      </c>
      <c r="G1947">
        <v>44</v>
      </c>
      <c r="H1947">
        <v>85</v>
      </c>
      <c r="I1947">
        <v>92</v>
      </c>
      <c r="J1947">
        <v>1</v>
      </c>
      <c r="K1947">
        <v>5</v>
      </c>
      <c r="L1947">
        <v>2</v>
      </c>
      <c r="M1947">
        <v>2</v>
      </c>
      <c r="N1947" s="1">
        <v>0.72</v>
      </c>
      <c r="O1947">
        <v>5</v>
      </c>
      <c r="P1947" t="s">
        <v>19</v>
      </c>
      <c r="Q1947">
        <v>0</v>
      </c>
      <c r="R1947">
        <v>0</v>
      </c>
    </row>
    <row r="1948" spans="1:18" x14ac:dyDescent="0.25">
      <c r="A1948">
        <v>1947</v>
      </c>
      <c r="B1948" t="s">
        <v>23</v>
      </c>
      <c r="C1948" s="1">
        <v>0.84</v>
      </c>
      <c r="D1948" s="1">
        <v>0.92</v>
      </c>
      <c r="E1948" s="1">
        <v>0.68</v>
      </c>
      <c r="F1948">
        <v>8.76</v>
      </c>
      <c r="G1948">
        <v>91</v>
      </c>
      <c r="H1948">
        <v>54</v>
      </c>
      <c r="I1948">
        <v>51</v>
      </c>
      <c r="J1948">
        <v>4</v>
      </c>
      <c r="K1948">
        <v>4</v>
      </c>
      <c r="L1948">
        <v>20</v>
      </c>
      <c r="M1948">
        <v>3</v>
      </c>
      <c r="N1948" s="1">
        <v>0.81</v>
      </c>
      <c r="O1948">
        <v>0</v>
      </c>
      <c r="P1948" t="s">
        <v>18</v>
      </c>
      <c r="Q1948">
        <v>0</v>
      </c>
      <c r="R1948">
        <v>0</v>
      </c>
    </row>
    <row r="1949" spans="1:18" x14ac:dyDescent="0.25">
      <c r="A1949">
        <v>1948</v>
      </c>
      <c r="B1949" t="s">
        <v>22</v>
      </c>
      <c r="C1949" s="1">
        <v>0.79</v>
      </c>
      <c r="D1949" s="1">
        <v>0.91</v>
      </c>
      <c r="E1949" s="1">
        <v>0.89</v>
      </c>
      <c r="F1949">
        <v>7.76</v>
      </c>
      <c r="G1949">
        <v>47</v>
      </c>
      <c r="H1949">
        <v>55</v>
      </c>
      <c r="I1949">
        <v>50</v>
      </c>
      <c r="J1949">
        <v>4</v>
      </c>
      <c r="K1949">
        <v>1</v>
      </c>
      <c r="L1949">
        <v>10</v>
      </c>
      <c r="M1949">
        <v>5</v>
      </c>
      <c r="N1949" s="1">
        <v>0.88</v>
      </c>
      <c r="O1949">
        <v>1</v>
      </c>
      <c r="P1949" t="s">
        <v>19</v>
      </c>
      <c r="Q1949">
        <v>0</v>
      </c>
      <c r="R1949">
        <v>0</v>
      </c>
    </row>
    <row r="1950" spans="1:18" x14ac:dyDescent="0.25">
      <c r="A1950">
        <v>1949</v>
      </c>
      <c r="B1950" t="s">
        <v>22</v>
      </c>
      <c r="C1950" s="1">
        <v>0.59</v>
      </c>
      <c r="D1950" s="1">
        <v>0.62</v>
      </c>
      <c r="E1950" s="1">
        <v>0.55000000000000004</v>
      </c>
      <c r="F1950">
        <v>8.19</v>
      </c>
      <c r="G1950">
        <v>56</v>
      </c>
      <c r="H1950">
        <v>55</v>
      </c>
      <c r="I1950">
        <v>69</v>
      </c>
      <c r="J1950">
        <v>3</v>
      </c>
      <c r="K1950">
        <v>5</v>
      </c>
      <c r="L1950">
        <v>10</v>
      </c>
      <c r="M1950">
        <v>5</v>
      </c>
      <c r="N1950" s="1">
        <v>0.89</v>
      </c>
      <c r="O1950">
        <v>5</v>
      </c>
      <c r="P1950" t="s">
        <v>18</v>
      </c>
      <c r="Q1950">
        <v>0</v>
      </c>
      <c r="R1950">
        <v>0</v>
      </c>
    </row>
    <row r="1951" spans="1:18" x14ac:dyDescent="0.25">
      <c r="A1951">
        <v>1950</v>
      </c>
      <c r="B1951" t="s">
        <v>23</v>
      </c>
      <c r="C1951" s="1">
        <v>0.87</v>
      </c>
      <c r="D1951" s="1">
        <v>0.66</v>
      </c>
      <c r="E1951" s="1">
        <v>0.83</v>
      </c>
      <c r="F1951">
        <v>8.76</v>
      </c>
      <c r="G1951">
        <v>40</v>
      </c>
      <c r="H1951">
        <v>52</v>
      </c>
      <c r="I1951">
        <v>99</v>
      </c>
      <c r="J1951">
        <v>3</v>
      </c>
      <c r="K1951">
        <v>2</v>
      </c>
      <c r="L1951">
        <v>4</v>
      </c>
      <c r="M1951">
        <v>5</v>
      </c>
      <c r="N1951" s="1">
        <v>0.74</v>
      </c>
      <c r="O1951">
        <v>2</v>
      </c>
      <c r="P1951" t="s">
        <v>19</v>
      </c>
      <c r="Q1951">
        <v>0</v>
      </c>
      <c r="R1951">
        <v>0</v>
      </c>
    </row>
    <row r="1952" spans="1:18" x14ac:dyDescent="0.25">
      <c r="A1952">
        <v>1951</v>
      </c>
      <c r="B1952" t="s">
        <v>22</v>
      </c>
      <c r="C1952" s="1">
        <v>0.67</v>
      </c>
      <c r="D1952" s="1">
        <v>0.88</v>
      </c>
      <c r="E1952" s="1">
        <v>0.57999999999999996</v>
      </c>
      <c r="F1952">
        <v>9.1199999999999992</v>
      </c>
      <c r="G1952">
        <v>93</v>
      </c>
      <c r="H1952">
        <v>53</v>
      </c>
      <c r="I1952">
        <v>52</v>
      </c>
      <c r="J1952">
        <v>2</v>
      </c>
      <c r="K1952">
        <v>4</v>
      </c>
      <c r="L1952">
        <v>23</v>
      </c>
      <c r="M1952">
        <v>1</v>
      </c>
      <c r="N1952" s="1">
        <v>0.99</v>
      </c>
      <c r="O1952">
        <v>0</v>
      </c>
      <c r="P1952" t="s">
        <v>19</v>
      </c>
      <c r="Q1952">
        <v>0</v>
      </c>
      <c r="R1952">
        <v>0</v>
      </c>
    </row>
    <row r="1953" spans="1:18" x14ac:dyDescent="0.25">
      <c r="A1953">
        <v>1952</v>
      </c>
      <c r="B1953" t="s">
        <v>23</v>
      </c>
      <c r="C1953" s="1">
        <v>0.54</v>
      </c>
      <c r="D1953" s="1">
        <v>0.73</v>
      </c>
      <c r="E1953" s="1">
        <v>0.87</v>
      </c>
      <c r="F1953">
        <v>8.7799999999999994</v>
      </c>
      <c r="G1953">
        <v>89</v>
      </c>
      <c r="H1953">
        <v>61</v>
      </c>
      <c r="I1953">
        <v>86</v>
      </c>
      <c r="J1953">
        <v>4</v>
      </c>
      <c r="K1953">
        <v>1</v>
      </c>
      <c r="L1953">
        <v>6</v>
      </c>
      <c r="M1953">
        <v>2</v>
      </c>
      <c r="N1953" s="1">
        <v>0.63</v>
      </c>
      <c r="O1953">
        <v>2</v>
      </c>
      <c r="P1953" t="s">
        <v>18</v>
      </c>
      <c r="Q1953">
        <v>1</v>
      </c>
      <c r="R1953">
        <v>4.57</v>
      </c>
    </row>
    <row r="1954" spans="1:18" x14ac:dyDescent="0.25">
      <c r="A1954">
        <v>1953</v>
      </c>
      <c r="B1954" t="s">
        <v>23</v>
      </c>
      <c r="C1954" s="1">
        <v>0.78</v>
      </c>
      <c r="D1954" s="1">
        <v>0.52</v>
      </c>
      <c r="E1954" s="1">
        <v>0.71</v>
      </c>
      <c r="F1954">
        <v>7.02</v>
      </c>
      <c r="G1954">
        <v>51</v>
      </c>
      <c r="H1954">
        <v>60</v>
      </c>
      <c r="I1954">
        <v>64</v>
      </c>
      <c r="J1954">
        <v>1</v>
      </c>
      <c r="K1954">
        <v>3</v>
      </c>
      <c r="L1954">
        <v>18</v>
      </c>
      <c r="M1954">
        <v>3</v>
      </c>
      <c r="N1954" s="1">
        <v>0.92</v>
      </c>
      <c r="O1954">
        <v>1</v>
      </c>
      <c r="P1954" t="s">
        <v>18</v>
      </c>
      <c r="Q1954">
        <v>1</v>
      </c>
      <c r="R1954">
        <v>13.39</v>
      </c>
    </row>
    <row r="1955" spans="1:18" x14ac:dyDescent="0.25">
      <c r="A1955">
        <v>1954</v>
      </c>
      <c r="B1955" t="s">
        <v>22</v>
      </c>
      <c r="C1955" s="1">
        <v>0.88</v>
      </c>
      <c r="D1955" s="1">
        <v>0.79</v>
      </c>
      <c r="E1955" s="1">
        <v>0.82</v>
      </c>
      <c r="F1955">
        <v>9.7899999999999991</v>
      </c>
      <c r="G1955">
        <v>74</v>
      </c>
      <c r="H1955">
        <v>48</v>
      </c>
      <c r="I1955">
        <v>91</v>
      </c>
      <c r="J1955">
        <v>4</v>
      </c>
      <c r="K1955">
        <v>5</v>
      </c>
      <c r="L1955">
        <v>6</v>
      </c>
      <c r="M1955">
        <v>5</v>
      </c>
      <c r="N1955" s="1">
        <v>0.68</v>
      </c>
      <c r="O1955">
        <v>2</v>
      </c>
      <c r="P1955" t="s">
        <v>19</v>
      </c>
      <c r="Q1955">
        <v>0</v>
      </c>
      <c r="R1955">
        <v>0</v>
      </c>
    </row>
    <row r="1956" spans="1:18" x14ac:dyDescent="0.25">
      <c r="A1956">
        <v>1955</v>
      </c>
      <c r="B1956" t="s">
        <v>23</v>
      </c>
      <c r="C1956" s="1">
        <v>0.83</v>
      </c>
      <c r="D1956" s="1">
        <v>0.62</v>
      </c>
      <c r="E1956" s="1">
        <v>0.8</v>
      </c>
      <c r="F1956">
        <v>7.37</v>
      </c>
      <c r="G1956">
        <v>91</v>
      </c>
      <c r="H1956">
        <v>94</v>
      </c>
      <c r="I1956">
        <v>64</v>
      </c>
      <c r="J1956">
        <v>3</v>
      </c>
      <c r="K1956">
        <v>2</v>
      </c>
      <c r="L1956">
        <v>9</v>
      </c>
      <c r="M1956">
        <v>5</v>
      </c>
      <c r="N1956" s="1">
        <v>0.97</v>
      </c>
      <c r="O1956">
        <v>3</v>
      </c>
      <c r="P1956" t="s">
        <v>19</v>
      </c>
      <c r="Q1956">
        <v>0</v>
      </c>
      <c r="R1956">
        <v>0</v>
      </c>
    </row>
    <row r="1957" spans="1:18" x14ac:dyDescent="0.25">
      <c r="A1957">
        <v>1956</v>
      </c>
      <c r="B1957" t="s">
        <v>23</v>
      </c>
      <c r="C1957" s="1">
        <v>0.92</v>
      </c>
      <c r="D1957" s="1">
        <v>0.68</v>
      </c>
      <c r="E1957" s="1">
        <v>0.62</v>
      </c>
      <c r="F1957">
        <v>5.61</v>
      </c>
      <c r="G1957">
        <v>53</v>
      </c>
      <c r="H1957">
        <v>80</v>
      </c>
      <c r="I1957">
        <v>56</v>
      </c>
      <c r="J1957">
        <v>3</v>
      </c>
      <c r="K1957">
        <v>3</v>
      </c>
      <c r="L1957">
        <v>7</v>
      </c>
      <c r="M1957">
        <v>5</v>
      </c>
      <c r="N1957" s="1">
        <v>0.75</v>
      </c>
      <c r="O1957">
        <v>2</v>
      </c>
      <c r="P1957" t="s">
        <v>18</v>
      </c>
      <c r="Q1957">
        <v>0</v>
      </c>
      <c r="R1957">
        <v>0</v>
      </c>
    </row>
    <row r="1958" spans="1:18" x14ac:dyDescent="0.25">
      <c r="A1958">
        <v>1957</v>
      </c>
      <c r="B1958" t="s">
        <v>22</v>
      </c>
      <c r="C1958" s="1">
        <v>0.94</v>
      </c>
      <c r="D1958" s="1">
        <v>0.56000000000000005</v>
      </c>
      <c r="E1958" s="1">
        <v>0.88</v>
      </c>
      <c r="F1958">
        <v>7.06</v>
      </c>
      <c r="G1958">
        <v>87</v>
      </c>
      <c r="H1958">
        <v>92</v>
      </c>
      <c r="I1958">
        <v>51</v>
      </c>
      <c r="J1958">
        <v>3</v>
      </c>
      <c r="K1958">
        <v>5</v>
      </c>
      <c r="L1958">
        <v>20</v>
      </c>
      <c r="M1958">
        <v>5</v>
      </c>
      <c r="N1958" s="1">
        <v>0.85</v>
      </c>
      <c r="O1958">
        <v>1</v>
      </c>
      <c r="P1958" t="s">
        <v>18</v>
      </c>
      <c r="Q1958">
        <v>0</v>
      </c>
      <c r="R1958">
        <v>0</v>
      </c>
    </row>
    <row r="1959" spans="1:18" x14ac:dyDescent="0.25">
      <c r="A1959">
        <v>1958</v>
      </c>
      <c r="B1959" t="s">
        <v>23</v>
      </c>
      <c r="C1959" s="1">
        <v>0.72</v>
      </c>
      <c r="D1959" s="1">
        <v>0.57999999999999996</v>
      </c>
      <c r="E1959" s="1">
        <v>0.72</v>
      </c>
      <c r="F1959">
        <v>6.05</v>
      </c>
      <c r="G1959">
        <v>57</v>
      </c>
      <c r="H1959">
        <v>43</v>
      </c>
      <c r="I1959">
        <v>98</v>
      </c>
      <c r="J1959">
        <v>1</v>
      </c>
      <c r="K1959">
        <v>3</v>
      </c>
      <c r="L1959">
        <v>20</v>
      </c>
      <c r="M1959">
        <v>3</v>
      </c>
      <c r="N1959" s="1">
        <v>0.86</v>
      </c>
      <c r="O1959">
        <v>4</v>
      </c>
      <c r="P1959" t="s">
        <v>19</v>
      </c>
      <c r="Q1959">
        <v>0</v>
      </c>
      <c r="R1959">
        <v>0</v>
      </c>
    </row>
    <row r="1960" spans="1:18" x14ac:dyDescent="0.25">
      <c r="A1960">
        <v>1959</v>
      </c>
      <c r="B1960" t="s">
        <v>23</v>
      </c>
      <c r="C1960" s="1">
        <v>0.54</v>
      </c>
      <c r="D1960" s="1">
        <v>0.68</v>
      </c>
      <c r="E1960" s="1">
        <v>0.85</v>
      </c>
      <c r="F1960">
        <v>6.02</v>
      </c>
      <c r="G1960">
        <v>49</v>
      </c>
      <c r="H1960">
        <v>49</v>
      </c>
      <c r="I1960">
        <v>90</v>
      </c>
      <c r="J1960">
        <v>0</v>
      </c>
      <c r="K1960">
        <v>2</v>
      </c>
      <c r="L1960">
        <v>13</v>
      </c>
      <c r="M1960">
        <v>1</v>
      </c>
      <c r="N1960" s="1">
        <v>0.7</v>
      </c>
      <c r="O1960">
        <v>2</v>
      </c>
      <c r="P1960" t="s">
        <v>19</v>
      </c>
      <c r="Q1960">
        <v>0</v>
      </c>
      <c r="R1960">
        <v>0</v>
      </c>
    </row>
    <row r="1961" spans="1:18" x14ac:dyDescent="0.25">
      <c r="A1961">
        <v>1960</v>
      </c>
      <c r="B1961" t="s">
        <v>23</v>
      </c>
      <c r="C1961" s="1">
        <v>0.79</v>
      </c>
      <c r="D1961" s="1">
        <v>0.94</v>
      </c>
      <c r="E1961" s="1">
        <v>0.81</v>
      </c>
      <c r="F1961">
        <v>6.71</v>
      </c>
      <c r="G1961">
        <v>94</v>
      </c>
      <c r="H1961">
        <v>74</v>
      </c>
      <c r="I1961">
        <v>91</v>
      </c>
      <c r="J1961">
        <v>3</v>
      </c>
      <c r="K1961">
        <v>4</v>
      </c>
      <c r="L1961">
        <v>0</v>
      </c>
      <c r="M1961">
        <v>5</v>
      </c>
      <c r="N1961" s="1">
        <v>0.85</v>
      </c>
      <c r="O1961">
        <v>3</v>
      </c>
      <c r="P1961" t="s">
        <v>18</v>
      </c>
      <c r="Q1961">
        <v>0</v>
      </c>
      <c r="R1961">
        <v>0</v>
      </c>
    </row>
    <row r="1962" spans="1:18" x14ac:dyDescent="0.25">
      <c r="A1962">
        <v>1961</v>
      </c>
      <c r="B1962" t="s">
        <v>22</v>
      </c>
      <c r="C1962" s="1">
        <v>0.55000000000000004</v>
      </c>
      <c r="D1962" s="1">
        <v>0.89</v>
      </c>
      <c r="E1962" s="1">
        <v>0.7</v>
      </c>
      <c r="F1962">
        <v>5.73</v>
      </c>
      <c r="G1962">
        <v>54</v>
      </c>
      <c r="H1962">
        <v>92</v>
      </c>
      <c r="I1962">
        <v>50</v>
      </c>
      <c r="J1962">
        <v>4</v>
      </c>
      <c r="K1962">
        <v>4</v>
      </c>
      <c r="L1962">
        <v>12</v>
      </c>
      <c r="M1962">
        <v>5</v>
      </c>
      <c r="N1962" s="1">
        <v>0.73</v>
      </c>
      <c r="O1962">
        <v>1</v>
      </c>
      <c r="P1962" t="s">
        <v>19</v>
      </c>
      <c r="Q1962">
        <v>0</v>
      </c>
      <c r="R1962">
        <v>0</v>
      </c>
    </row>
    <row r="1963" spans="1:18" x14ac:dyDescent="0.25">
      <c r="A1963">
        <v>1962</v>
      </c>
      <c r="B1963" t="s">
        <v>23</v>
      </c>
      <c r="C1963" s="1">
        <v>0.95</v>
      </c>
      <c r="D1963" s="1">
        <v>0.71</v>
      </c>
      <c r="E1963" s="1">
        <v>0.64</v>
      </c>
      <c r="F1963">
        <v>8.4600000000000009</v>
      </c>
      <c r="G1963">
        <v>81</v>
      </c>
      <c r="H1963">
        <v>48</v>
      </c>
      <c r="I1963">
        <v>49</v>
      </c>
      <c r="J1963">
        <v>0</v>
      </c>
      <c r="K1963">
        <v>3</v>
      </c>
      <c r="L1963">
        <v>23</v>
      </c>
      <c r="M1963">
        <v>1</v>
      </c>
      <c r="N1963" s="1">
        <v>0.6</v>
      </c>
      <c r="O1963">
        <v>0</v>
      </c>
      <c r="P1963" t="s">
        <v>19</v>
      </c>
      <c r="Q1963">
        <v>0</v>
      </c>
      <c r="R1963">
        <v>0</v>
      </c>
    </row>
    <row r="1964" spans="1:18" x14ac:dyDescent="0.25">
      <c r="A1964">
        <v>1963</v>
      </c>
      <c r="B1964" t="s">
        <v>22</v>
      </c>
      <c r="C1964" s="1">
        <v>0.93</v>
      </c>
      <c r="D1964" s="1">
        <v>0.67</v>
      </c>
      <c r="E1964" s="1">
        <v>0.66</v>
      </c>
      <c r="F1964">
        <v>5.82</v>
      </c>
      <c r="G1964">
        <v>72</v>
      </c>
      <c r="H1964">
        <v>90</v>
      </c>
      <c r="I1964">
        <v>56</v>
      </c>
      <c r="J1964">
        <v>4</v>
      </c>
      <c r="K1964">
        <v>3</v>
      </c>
      <c r="L1964">
        <v>5</v>
      </c>
      <c r="M1964">
        <v>2</v>
      </c>
      <c r="N1964" s="1">
        <v>0.7</v>
      </c>
      <c r="O1964">
        <v>4</v>
      </c>
      <c r="P1964" t="s">
        <v>18</v>
      </c>
      <c r="Q1964">
        <v>0</v>
      </c>
      <c r="R1964">
        <v>0</v>
      </c>
    </row>
    <row r="1965" spans="1:18" x14ac:dyDescent="0.25">
      <c r="A1965">
        <v>1964</v>
      </c>
      <c r="B1965" t="s">
        <v>22</v>
      </c>
      <c r="C1965" s="1">
        <v>0.53</v>
      </c>
      <c r="D1965" s="1">
        <v>0.72</v>
      </c>
      <c r="E1965" s="1">
        <v>0.76</v>
      </c>
      <c r="F1965">
        <v>6.37</v>
      </c>
      <c r="G1965">
        <v>58</v>
      </c>
      <c r="H1965">
        <v>87</v>
      </c>
      <c r="I1965">
        <v>99</v>
      </c>
      <c r="J1965">
        <v>3</v>
      </c>
      <c r="K1965">
        <v>5</v>
      </c>
      <c r="L1965">
        <v>5</v>
      </c>
      <c r="M1965">
        <v>1</v>
      </c>
      <c r="N1965" s="1">
        <v>0.89</v>
      </c>
      <c r="O1965">
        <v>5</v>
      </c>
      <c r="P1965" t="s">
        <v>18</v>
      </c>
      <c r="Q1965">
        <v>0</v>
      </c>
      <c r="R1965">
        <v>0</v>
      </c>
    </row>
    <row r="1966" spans="1:18" x14ac:dyDescent="0.25">
      <c r="A1966">
        <v>1965</v>
      </c>
      <c r="B1966" t="s">
        <v>23</v>
      </c>
      <c r="C1966" s="1">
        <v>0.78</v>
      </c>
      <c r="D1966" s="1">
        <v>0.51</v>
      </c>
      <c r="E1966" s="1">
        <v>0.7</v>
      </c>
      <c r="F1966">
        <v>5.9</v>
      </c>
      <c r="G1966">
        <v>73</v>
      </c>
      <c r="H1966">
        <v>55</v>
      </c>
      <c r="I1966">
        <v>93</v>
      </c>
      <c r="J1966">
        <v>1</v>
      </c>
      <c r="K1966">
        <v>0</v>
      </c>
      <c r="L1966">
        <v>20</v>
      </c>
      <c r="M1966">
        <v>3</v>
      </c>
      <c r="N1966" s="1">
        <v>0.83</v>
      </c>
      <c r="O1966">
        <v>2</v>
      </c>
      <c r="P1966" t="s">
        <v>19</v>
      </c>
      <c r="Q1966">
        <v>0</v>
      </c>
      <c r="R1966">
        <v>0</v>
      </c>
    </row>
    <row r="1967" spans="1:18" x14ac:dyDescent="0.25">
      <c r="A1967">
        <v>1966</v>
      </c>
      <c r="B1967" t="s">
        <v>23</v>
      </c>
      <c r="C1967" s="1">
        <v>0.72</v>
      </c>
      <c r="D1967" s="1">
        <v>0.6</v>
      </c>
      <c r="E1967" s="1">
        <v>0.66</v>
      </c>
      <c r="F1967">
        <v>5.77</v>
      </c>
      <c r="G1967">
        <v>84</v>
      </c>
      <c r="H1967">
        <v>88</v>
      </c>
      <c r="I1967">
        <v>84</v>
      </c>
      <c r="J1967">
        <v>0</v>
      </c>
      <c r="K1967">
        <v>1</v>
      </c>
      <c r="L1967">
        <v>4</v>
      </c>
      <c r="M1967">
        <v>4</v>
      </c>
      <c r="N1967" s="1">
        <v>0.63</v>
      </c>
      <c r="O1967">
        <v>1</v>
      </c>
      <c r="P1967" t="s">
        <v>19</v>
      </c>
      <c r="Q1967">
        <v>0</v>
      </c>
      <c r="R1967">
        <v>0</v>
      </c>
    </row>
    <row r="1968" spans="1:18" x14ac:dyDescent="0.25">
      <c r="A1968">
        <v>1967</v>
      </c>
      <c r="B1968" t="s">
        <v>23</v>
      </c>
      <c r="C1968" s="1">
        <v>0.55000000000000004</v>
      </c>
      <c r="D1968" s="1">
        <v>0.8</v>
      </c>
      <c r="E1968" s="1">
        <v>0.65</v>
      </c>
      <c r="F1968">
        <v>6.65</v>
      </c>
      <c r="G1968">
        <v>64</v>
      </c>
      <c r="H1968">
        <v>57</v>
      </c>
      <c r="I1968">
        <v>55</v>
      </c>
      <c r="J1968">
        <v>0</v>
      </c>
      <c r="K1968">
        <v>5</v>
      </c>
      <c r="L1968">
        <v>2</v>
      </c>
      <c r="M1968">
        <v>2</v>
      </c>
      <c r="N1968" s="1">
        <v>0.81</v>
      </c>
      <c r="O1968">
        <v>3</v>
      </c>
      <c r="P1968" t="s">
        <v>18</v>
      </c>
      <c r="Q1968">
        <v>0</v>
      </c>
      <c r="R1968">
        <v>0</v>
      </c>
    </row>
    <row r="1969" spans="1:18" x14ac:dyDescent="0.25">
      <c r="A1969">
        <v>1968</v>
      </c>
      <c r="B1969" t="s">
        <v>22</v>
      </c>
      <c r="C1969" s="1">
        <v>0.81</v>
      </c>
      <c r="D1969" s="1">
        <v>0.82</v>
      </c>
      <c r="E1969" s="1">
        <v>0.74</v>
      </c>
      <c r="F1969">
        <v>7.96</v>
      </c>
      <c r="G1969">
        <v>55</v>
      </c>
      <c r="H1969">
        <v>49</v>
      </c>
      <c r="I1969">
        <v>91</v>
      </c>
      <c r="J1969">
        <v>3</v>
      </c>
      <c r="K1969">
        <v>3</v>
      </c>
      <c r="L1969">
        <v>11</v>
      </c>
      <c r="M1969">
        <v>4</v>
      </c>
      <c r="N1969" s="1">
        <v>0.67</v>
      </c>
      <c r="O1969">
        <v>3</v>
      </c>
      <c r="P1969" t="s">
        <v>18</v>
      </c>
      <c r="Q1969">
        <v>0</v>
      </c>
      <c r="R1969">
        <v>0</v>
      </c>
    </row>
    <row r="1970" spans="1:18" x14ac:dyDescent="0.25">
      <c r="A1970">
        <v>1969</v>
      </c>
      <c r="B1970" t="s">
        <v>23</v>
      </c>
      <c r="C1970" s="1">
        <v>0.91</v>
      </c>
      <c r="D1970" s="1">
        <v>0.63</v>
      </c>
      <c r="E1970" s="1">
        <v>0.55000000000000004</v>
      </c>
      <c r="F1970">
        <v>9.65</v>
      </c>
      <c r="G1970">
        <v>47</v>
      </c>
      <c r="H1970">
        <v>60</v>
      </c>
      <c r="I1970">
        <v>59</v>
      </c>
      <c r="J1970">
        <v>3</v>
      </c>
      <c r="K1970">
        <v>3</v>
      </c>
      <c r="L1970">
        <v>14</v>
      </c>
      <c r="M1970">
        <v>5</v>
      </c>
      <c r="N1970" s="1">
        <v>0.75</v>
      </c>
      <c r="O1970">
        <v>1</v>
      </c>
      <c r="P1970" t="s">
        <v>18</v>
      </c>
      <c r="Q1970">
        <v>1</v>
      </c>
      <c r="R1970">
        <v>8.4</v>
      </c>
    </row>
    <row r="1971" spans="1:18" x14ac:dyDescent="0.25">
      <c r="A1971">
        <v>1970</v>
      </c>
      <c r="B1971" t="s">
        <v>23</v>
      </c>
      <c r="C1971" s="1">
        <v>0.67</v>
      </c>
      <c r="D1971" s="1">
        <v>0.65</v>
      </c>
      <c r="E1971" s="1">
        <v>0.81</v>
      </c>
      <c r="F1971">
        <v>9.26</v>
      </c>
      <c r="G1971">
        <v>74</v>
      </c>
      <c r="H1971">
        <v>90</v>
      </c>
      <c r="I1971">
        <v>88</v>
      </c>
      <c r="J1971">
        <v>3</v>
      </c>
      <c r="K1971">
        <v>1</v>
      </c>
      <c r="L1971">
        <v>2</v>
      </c>
      <c r="M1971">
        <v>4</v>
      </c>
      <c r="N1971" s="1">
        <v>0.92</v>
      </c>
      <c r="O1971">
        <v>3</v>
      </c>
      <c r="P1971" t="s">
        <v>18</v>
      </c>
      <c r="Q1971">
        <v>0</v>
      </c>
      <c r="R1971">
        <v>0</v>
      </c>
    </row>
    <row r="1972" spans="1:18" x14ac:dyDescent="0.25">
      <c r="A1972">
        <v>1971</v>
      </c>
      <c r="B1972" t="s">
        <v>23</v>
      </c>
      <c r="C1972" s="1">
        <v>0.64</v>
      </c>
      <c r="D1972" s="1">
        <v>0.6</v>
      </c>
      <c r="E1972" s="1">
        <v>0.56999999999999995</v>
      </c>
      <c r="F1972">
        <v>9.27</v>
      </c>
      <c r="G1972">
        <v>60</v>
      </c>
      <c r="H1972">
        <v>93</v>
      </c>
      <c r="I1972">
        <v>44</v>
      </c>
      <c r="J1972">
        <v>2</v>
      </c>
      <c r="K1972">
        <v>2</v>
      </c>
      <c r="L1972">
        <v>15</v>
      </c>
      <c r="M1972">
        <v>3</v>
      </c>
      <c r="N1972" s="1">
        <v>0.92</v>
      </c>
      <c r="O1972">
        <v>5</v>
      </c>
      <c r="P1972" t="s">
        <v>18</v>
      </c>
      <c r="Q1972">
        <v>0</v>
      </c>
      <c r="R1972">
        <v>0</v>
      </c>
    </row>
    <row r="1973" spans="1:18" x14ac:dyDescent="0.25">
      <c r="A1973">
        <v>1972</v>
      </c>
      <c r="B1973" t="s">
        <v>23</v>
      </c>
      <c r="C1973" s="1">
        <v>0.89</v>
      </c>
      <c r="D1973" s="1">
        <v>0.82</v>
      </c>
      <c r="E1973" s="1">
        <v>0.66</v>
      </c>
      <c r="F1973">
        <v>6.26</v>
      </c>
      <c r="G1973">
        <v>58</v>
      </c>
      <c r="H1973">
        <v>54</v>
      </c>
      <c r="I1973">
        <v>80</v>
      </c>
      <c r="J1973">
        <v>1</v>
      </c>
      <c r="K1973">
        <v>4</v>
      </c>
      <c r="L1973">
        <v>17</v>
      </c>
      <c r="M1973">
        <v>4</v>
      </c>
      <c r="N1973" s="1">
        <v>0.69</v>
      </c>
      <c r="O1973">
        <v>4</v>
      </c>
      <c r="P1973" t="s">
        <v>19</v>
      </c>
      <c r="Q1973">
        <v>0</v>
      </c>
      <c r="R1973">
        <v>0</v>
      </c>
    </row>
    <row r="1974" spans="1:18" x14ac:dyDescent="0.25">
      <c r="A1974">
        <v>1973</v>
      </c>
      <c r="B1974" t="s">
        <v>23</v>
      </c>
      <c r="C1974" s="1">
        <v>0.81</v>
      </c>
      <c r="D1974" s="1">
        <v>0.56000000000000005</v>
      </c>
      <c r="E1974" s="1">
        <v>0.84</v>
      </c>
      <c r="F1974">
        <v>6.64</v>
      </c>
      <c r="G1974">
        <v>85</v>
      </c>
      <c r="H1974">
        <v>54</v>
      </c>
      <c r="I1974">
        <v>93</v>
      </c>
      <c r="J1974">
        <v>1</v>
      </c>
      <c r="K1974">
        <v>2</v>
      </c>
      <c r="L1974">
        <v>8</v>
      </c>
      <c r="M1974">
        <v>0</v>
      </c>
      <c r="N1974" s="1">
        <v>0.61</v>
      </c>
      <c r="O1974">
        <v>0</v>
      </c>
      <c r="P1974" t="s">
        <v>18</v>
      </c>
      <c r="Q1974">
        <v>0</v>
      </c>
      <c r="R1974">
        <v>0</v>
      </c>
    </row>
    <row r="1975" spans="1:18" x14ac:dyDescent="0.25">
      <c r="A1975">
        <v>1974</v>
      </c>
      <c r="B1975" t="s">
        <v>22</v>
      </c>
      <c r="C1975" s="1">
        <v>0.57999999999999996</v>
      </c>
      <c r="D1975" s="1">
        <v>0.8</v>
      </c>
      <c r="E1975" s="1">
        <v>0.63</v>
      </c>
      <c r="F1975">
        <v>5.83</v>
      </c>
      <c r="G1975">
        <v>50</v>
      </c>
      <c r="H1975">
        <v>50</v>
      </c>
      <c r="I1975">
        <v>95</v>
      </c>
      <c r="J1975">
        <v>3</v>
      </c>
      <c r="K1975">
        <v>1</v>
      </c>
      <c r="L1975">
        <v>7</v>
      </c>
      <c r="M1975">
        <v>2</v>
      </c>
      <c r="N1975" s="1">
        <v>0.63</v>
      </c>
      <c r="O1975">
        <v>3</v>
      </c>
      <c r="P1975" t="s">
        <v>18</v>
      </c>
      <c r="Q1975">
        <v>0</v>
      </c>
      <c r="R1975">
        <v>0</v>
      </c>
    </row>
    <row r="1976" spans="1:18" x14ac:dyDescent="0.25">
      <c r="A1976">
        <v>1975</v>
      </c>
      <c r="B1976" t="s">
        <v>22</v>
      </c>
      <c r="C1976" s="1">
        <v>0.86</v>
      </c>
      <c r="D1976" s="1">
        <v>0.63</v>
      </c>
      <c r="E1976" s="1">
        <v>0.55000000000000004</v>
      </c>
      <c r="F1976">
        <v>8.85</v>
      </c>
      <c r="G1976">
        <v>83</v>
      </c>
      <c r="H1976">
        <v>79</v>
      </c>
      <c r="I1976">
        <v>71</v>
      </c>
      <c r="J1976">
        <v>2</v>
      </c>
      <c r="K1976">
        <v>1</v>
      </c>
      <c r="L1976">
        <v>10</v>
      </c>
      <c r="M1976">
        <v>3</v>
      </c>
      <c r="N1976" s="1">
        <v>0.82</v>
      </c>
      <c r="O1976">
        <v>3</v>
      </c>
      <c r="P1976" t="s">
        <v>18</v>
      </c>
      <c r="Q1976">
        <v>0</v>
      </c>
      <c r="R1976">
        <v>0</v>
      </c>
    </row>
    <row r="1977" spans="1:18" x14ac:dyDescent="0.25">
      <c r="A1977">
        <v>1976</v>
      </c>
      <c r="B1977" t="s">
        <v>23</v>
      </c>
      <c r="C1977" s="1">
        <v>0.59</v>
      </c>
      <c r="D1977" s="1">
        <v>0.77</v>
      </c>
      <c r="E1977" s="1">
        <v>0.57999999999999996</v>
      </c>
      <c r="F1977">
        <v>5.8</v>
      </c>
      <c r="G1977">
        <v>50</v>
      </c>
      <c r="H1977">
        <v>93</v>
      </c>
      <c r="I1977">
        <v>66</v>
      </c>
      <c r="J1977">
        <v>3</v>
      </c>
      <c r="K1977">
        <v>0</v>
      </c>
      <c r="L1977">
        <v>2</v>
      </c>
      <c r="M1977">
        <v>1</v>
      </c>
      <c r="N1977" s="1">
        <v>0.86</v>
      </c>
      <c r="O1977">
        <v>0</v>
      </c>
      <c r="P1977" t="s">
        <v>19</v>
      </c>
      <c r="Q1977">
        <v>0</v>
      </c>
      <c r="R1977">
        <v>0</v>
      </c>
    </row>
    <row r="1978" spans="1:18" x14ac:dyDescent="0.25">
      <c r="A1978">
        <v>1977</v>
      </c>
      <c r="B1978" t="s">
        <v>23</v>
      </c>
      <c r="C1978" s="1">
        <v>0.69</v>
      </c>
      <c r="D1978" s="1">
        <v>0.92</v>
      </c>
      <c r="E1978" s="1">
        <v>0.69</v>
      </c>
      <c r="F1978">
        <v>7.89</v>
      </c>
      <c r="G1978">
        <v>99</v>
      </c>
      <c r="H1978">
        <v>87</v>
      </c>
      <c r="I1978">
        <v>43</v>
      </c>
      <c r="J1978">
        <v>3</v>
      </c>
      <c r="K1978">
        <v>5</v>
      </c>
      <c r="L1978">
        <v>4</v>
      </c>
      <c r="M1978">
        <v>3</v>
      </c>
      <c r="N1978" s="1">
        <v>0.92</v>
      </c>
      <c r="O1978">
        <v>4</v>
      </c>
      <c r="P1978" t="s">
        <v>19</v>
      </c>
      <c r="Q1978">
        <v>0</v>
      </c>
      <c r="R1978">
        <v>0</v>
      </c>
    </row>
    <row r="1979" spans="1:18" x14ac:dyDescent="0.25">
      <c r="A1979">
        <v>1978</v>
      </c>
      <c r="B1979" t="s">
        <v>23</v>
      </c>
      <c r="C1979" s="1">
        <v>0.55000000000000004</v>
      </c>
      <c r="D1979" s="1">
        <v>0.65</v>
      </c>
      <c r="E1979" s="1">
        <v>0.81</v>
      </c>
      <c r="F1979">
        <v>6.57</v>
      </c>
      <c r="G1979">
        <v>50</v>
      </c>
      <c r="H1979">
        <v>81</v>
      </c>
      <c r="I1979">
        <v>80</v>
      </c>
      <c r="J1979">
        <v>1</v>
      </c>
      <c r="K1979">
        <v>5</v>
      </c>
      <c r="L1979">
        <v>9</v>
      </c>
      <c r="M1979">
        <v>1</v>
      </c>
      <c r="N1979" s="1">
        <v>0.92</v>
      </c>
      <c r="O1979">
        <v>4</v>
      </c>
      <c r="P1979" t="s">
        <v>18</v>
      </c>
      <c r="Q1979">
        <v>0</v>
      </c>
      <c r="R1979">
        <v>0</v>
      </c>
    </row>
    <row r="1980" spans="1:18" x14ac:dyDescent="0.25">
      <c r="A1980">
        <v>1979</v>
      </c>
      <c r="B1980" t="s">
        <v>23</v>
      </c>
      <c r="C1980" s="1">
        <v>0.52</v>
      </c>
      <c r="D1980" s="1">
        <v>0.68</v>
      </c>
      <c r="E1980" s="1">
        <v>0.62</v>
      </c>
      <c r="F1980">
        <v>6.55</v>
      </c>
      <c r="G1980">
        <v>61</v>
      </c>
      <c r="H1980">
        <v>80</v>
      </c>
      <c r="I1980">
        <v>87</v>
      </c>
      <c r="J1980">
        <v>2</v>
      </c>
      <c r="K1980">
        <v>5</v>
      </c>
      <c r="L1980">
        <v>4</v>
      </c>
      <c r="M1980">
        <v>3</v>
      </c>
      <c r="N1980" s="1">
        <v>0.79</v>
      </c>
      <c r="O1980">
        <v>4</v>
      </c>
      <c r="P1980" t="s">
        <v>19</v>
      </c>
      <c r="Q1980">
        <v>0</v>
      </c>
      <c r="R1980">
        <v>0</v>
      </c>
    </row>
    <row r="1981" spans="1:18" x14ac:dyDescent="0.25">
      <c r="A1981">
        <v>1980</v>
      </c>
      <c r="B1981" t="s">
        <v>22</v>
      </c>
      <c r="C1981" s="1">
        <v>0.91</v>
      </c>
      <c r="D1981" s="1">
        <v>0.66</v>
      </c>
      <c r="E1981" s="1">
        <v>0.77</v>
      </c>
      <c r="F1981">
        <v>9.76</v>
      </c>
      <c r="G1981">
        <v>60</v>
      </c>
      <c r="H1981">
        <v>86</v>
      </c>
      <c r="I1981">
        <v>46</v>
      </c>
      <c r="J1981">
        <v>1</v>
      </c>
      <c r="K1981">
        <v>5</v>
      </c>
      <c r="L1981">
        <v>7</v>
      </c>
      <c r="M1981">
        <v>0</v>
      </c>
      <c r="N1981" s="1">
        <v>0.72</v>
      </c>
      <c r="O1981">
        <v>5</v>
      </c>
      <c r="P1981" t="s">
        <v>18</v>
      </c>
      <c r="Q1981">
        <v>0</v>
      </c>
      <c r="R1981">
        <v>0</v>
      </c>
    </row>
    <row r="1982" spans="1:18" x14ac:dyDescent="0.25">
      <c r="A1982">
        <v>1981</v>
      </c>
      <c r="B1982" t="s">
        <v>23</v>
      </c>
      <c r="C1982" s="1">
        <v>0.6</v>
      </c>
      <c r="D1982" s="1">
        <v>0.75</v>
      </c>
      <c r="E1982" s="1">
        <v>0.69</v>
      </c>
      <c r="F1982">
        <v>8.75</v>
      </c>
      <c r="G1982">
        <v>66</v>
      </c>
      <c r="H1982">
        <v>93</v>
      </c>
      <c r="I1982">
        <v>85</v>
      </c>
      <c r="J1982">
        <v>3</v>
      </c>
      <c r="K1982">
        <v>0</v>
      </c>
      <c r="L1982">
        <v>5</v>
      </c>
      <c r="M1982">
        <v>2</v>
      </c>
      <c r="N1982" s="1">
        <v>0.7</v>
      </c>
      <c r="O1982">
        <v>3</v>
      </c>
      <c r="P1982" t="s">
        <v>18</v>
      </c>
      <c r="Q1982">
        <v>0</v>
      </c>
      <c r="R1982">
        <v>0</v>
      </c>
    </row>
    <row r="1983" spans="1:18" x14ac:dyDescent="0.25">
      <c r="A1983">
        <v>1982</v>
      </c>
      <c r="B1983" t="s">
        <v>22</v>
      </c>
      <c r="C1983" s="1">
        <v>0.92</v>
      </c>
      <c r="D1983" s="1">
        <v>0.55000000000000004</v>
      </c>
      <c r="E1983" s="1">
        <v>0.81</v>
      </c>
      <c r="F1983">
        <v>9.1</v>
      </c>
      <c r="G1983">
        <v>57</v>
      </c>
      <c r="H1983">
        <v>76</v>
      </c>
      <c r="I1983">
        <v>53</v>
      </c>
      <c r="J1983">
        <v>4</v>
      </c>
      <c r="K1983">
        <v>4</v>
      </c>
      <c r="L1983">
        <v>22</v>
      </c>
      <c r="M1983">
        <v>5</v>
      </c>
      <c r="N1983" s="1">
        <v>0.78</v>
      </c>
      <c r="O1983">
        <v>3</v>
      </c>
      <c r="P1983" t="s">
        <v>18</v>
      </c>
      <c r="Q1983">
        <v>0</v>
      </c>
      <c r="R1983">
        <v>0</v>
      </c>
    </row>
    <row r="1984" spans="1:18" x14ac:dyDescent="0.25">
      <c r="A1984">
        <v>1983</v>
      </c>
      <c r="B1984" t="s">
        <v>22</v>
      </c>
      <c r="C1984" s="1">
        <v>0.66</v>
      </c>
      <c r="D1984" s="1">
        <v>0.92</v>
      </c>
      <c r="E1984" s="1">
        <v>0.85</v>
      </c>
      <c r="F1984">
        <v>7.96</v>
      </c>
      <c r="G1984">
        <v>81</v>
      </c>
      <c r="H1984">
        <v>59</v>
      </c>
      <c r="I1984">
        <v>78</v>
      </c>
      <c r="J1984">
        <v>0</v>
      </c>
      <c r="K1984">
        <v>5</v>
      </c>
      <c r="L1984">
        <v>20</v>
      </c>
      <c r="M1984">
        <v>5</v>
      </c>
      <c r="N1984" s="1">
        <v>0.91</v>
      </c>
      <c r="O1984">
        <v>4</v>
      </c>
      <c r="P1984" t="s">
        <v>19</v>
      </c>
      <c r="Q1984">
        <v>0</v>
      </c>
      <c r="R1984">
        <v>0</v>
      </c>
    </row>
    <row r="1985" spans="1:18" x14ac:dyDescent="0.25">
      <c r="A1985">
        <v>1984</v>
      </c>
      <c r="B1985" t="s">
        <v>23</v>
      </c>
      <c r="C1985" s="1">
        <v>0.81</v>
      </c>
      <c r="D1985" s="1">
        <v>0.57999999999999996</v>
      </c>
      <c r="E1985" s="1">
        <v>0.62</v>
      </c>
      <c r="F1985">
        <v>9.25</v>
      </c>
      <c r="G1985">
        <v>87</v>
      </c>
      <c r="H1985">
        <v>73</v>
      </c>
      <c r="I1985">
        <v>63</v>
      </c>
      <c r="J1985">
        <v>3</v>
      </c>
      <c r="K1985">
        <v>3</v>
      </c>
      <c r="L1985">
        <v>15</v>
      </c>
      <c r="M1985">
        <v>4</v>
      </c>
      <c r="N1985" s="1">
        <v>0.62</v>
      </c>
      <c r="O1985">
        <v>3</v>
      </c>
      <c r="P1985" t="s">
        <v>19</v>
      </c>
      <c r="Q1985">
        <v>0</v>
      </c>
      <c r="R1985">
        <v>0</v>
      </c>
    </row>
    <row r="1986" spans="1:18" x14ac:dyDescent="0.25">
      <c r="A1986">
        <v>1985</v>
      </c>
      <c r="B1986" t="s">
        <v>22</v>
      </c>
      <c r="C1986" s="1">
        <v>0.53</v>
      </c>
      <c r="D1986" s="1">
        <v>0.66</v>
      </c>
      <c r="E1986" s="1">
        <v>0.84</v>
      </c>
      <c r="F1986">
        <v>8.2799999999999994</v>
      </c>
      <c r="G1986">
        <v>79</v>
      </c>
      <c r="H1986">
        <v>61</v>
      </c>
      <c r="I1986">
        <v>87</v>
      </c>
      <c r="J1986">
        <v>2</v>
      </c>
      <c r="K1986">
        <v>1</v>
      </c>
      <c r="L1986">
        <v>11</v>
      </c>
      <c r="M1986">
        <v>3</v>
      </c>
      <c r="N1986" s="1">
        <v>0.72</v>
      </c>
      <c r="O1986">
        <v>2</v>
      </c>
      <c r="P1986" t="s">
        <v>19</v>
      </c>
      <c r="Q1986">
        <v>1</v>
      </c>
      <c r="R1986">
        <v>11.69</v>
      </c>
    </row>
    <row r="1987" spans="1:18" x14ac:dyDescent="0.25">
      <c r="A1987">
        <v>1986</v>
      </c>
      <c r="B1987" t="s">
        <v>22</v>
      </c>
      <c r="C1987" s="1">
        <v>0.53</v>
      </c>
      <c r="D1987" s="1">
        <v>0.8</v>
      </c>
      <c r="E1987" s="1">
        <v>0.72</v>
      </c>
      <c r="F1987">
        <v>9.57</v>
      </c>
      <c r="G1987">
        <v>77</v>
      </c>
      <c r="H1987">
        <v>87</v>
      </c>
      <c r="I1987">
        <v>57</v>
      </c>
      <c r="J1987">
        <v>4</v>
      </c>
      <c r="K1987">
        <v>0</v>
      </c>
      <c r="L1987">
        <v>16</v>
      </c>
      <c r="M1987">
        <v>2</v>
      </c>
      <c r="N1987" s="1">
        <v>0.87</v>
      </c>
      <c r="O1987">
        <v>3</v>
      </c>
      <c r="P1987" t="s">
        <v>18</v>
      </c>
      <c r="Q1987">
        <v>0</v>
      </c>
      <c r="R1987">
        <v>0</v>
      </c>
    </row>
    <row r="1988" spans="1:18" x14ac:dyDescent="0.25">
      <c r="A1988">
        <v>1987</v>
      </c>
      <c r="B1988" t="s">
        <v>22</v>
      </c>
      <c r="C1988" s="1">
        <v>0.66</v>
      </c>
      <c r="D1988" s="1">
        <v>0.61</v>
      </c>
      <c r="E1988" s="1">
        <v>0.57999999999999996</v>
      </c>
      <c r="F1988">
        <v>6.71</v>
      </c>
      <c r="G1988">
        <v>69</v>
      </c>
      <c r="H1988">
        <v>57</v>
      </c>
      <c r="I1988">
        <v>99</v>
      </c>
      <c r="J1988">
        <v>2</v>
      </c>
      <c r="K1988">
        <v>2</v>
      </c>
      <c r="L1988">
        <v>7</v>
      </c>
      <c r="M1988">
        <v>2</v>
      </c>
      <c r="N1988" s="1">
        <v>0.81</v>
      </c>
      <c r="O1988">
        <v>5</v>
      </c>
      <c r="P1988" t="s">
        <v>19</v>
      </c>
      <c r="Q1988">
        <v>0</v>
      </c>
      <c r="R1988">
        <v>0</v>
      </c>
    </row>
    <row r="1989" spans="1:18" x14ac:dyDescent="0.25">
      <c r="A1989">
        <v>1988</v>
      </c>
      <c r="B1989" t="s">
        <v>22</v>
      </c>
      <c r="C1989" s="1">
        <v>0.9</v>
      </c>
      <c r="D1989" s="1">
        <v>0.72</v>
      </c>
      <c r="E1989" s="1">
        <v>0.76</v>
      </c>
      <c r="F1989">
        <v>8.06</v>
      </c>
      <c r="G1989">
        <v>90</v>
      </c>
      <c r="H1989">
        <v>55</v>
      </c>
      <c r="I1989">
        <v>77</v>
      </c>
      <c r="J1989">
        <v>3</v>
      </c>
      <c r="K1989">
        <v>5</v>
      </c>
      <c r="L1989">
        <v>3</v>
      </c>
      <c r="M1989">
        <v>2</v>
      </c>
      <c r="N1989" s="1">
        <v>0.78</v>
      </c>
      <c r="O1989">
        <v>4</v>
      </c>
      <c r="P1989" t="s">
        <v>18</v>
      </c>
      <c r="Q1989">
        <v>0</v>
      </c>
      <c r="R1989">
        <v>0</v>
      </c>
    </row>
    <row r="1990" spans="1:18" x14ac:dyDescent="0.25">
      <c r="A1990">
        <v>1989</v>
      </c>
      <c r="B1990" t="s">
        <v>23</v>
      </c>
      <c r="C1990" s="1">
        <v>0.68</v>
      </c>
      <c r="D1990" s="1">
        <v>0.54</v>
      </c>
      <c r="E1990" s="1">
        <v>0.56999999999999995</v>
      </c>
      <c r="F1990">
        <v>8.4700000000000006</v>
      </c>
      <c r="G1990">
        <v>84</v>
      </c>
      <c r="H1990">
        <v>44</v>
      </c>
      <c r="I1990">
        <v>78</v>
      </c>
      <c r="J1990">
        <v>3</v>
      </c>
      <c r="K1990">
        <v>0</v>
      </c>
      <c r="L1990">
        <v>20</v>
      </c>
      <c r="M1990">
        <v>2</v>
      </c>
      <c r="N1990" s="1">
        <v>0.9</v>
      </c>
      <c r="O1990">
        <v>1</v>
      </c>
      <c r="P1990" t="s">
        <v>19</v>
      </c>
      <c r="Q1990">
        <v>0</v>
      </c>
      <c r="R1990">
        <v>0</v>
      </c>
    </row>
    <row r="1991" spans="1:18" x14ac:dyDescent="0.25">
      <c r="A1991">
        <v>1990</v>
      </c>
      <c r="B1991" t="s">
        <v>23</v>
      </c>
      <c r="C1991" s="1">
        <v>0.54</v>
      </c>
      <c r="D1991" s="1">
        <v>0.92</v>
      </c>
      <c r="E1991" s="1">
        <v>0.69</v>
      </c>
      <c r="F1991">
        <v>7.19</v>
      </c>
      <c r="G1991">
        <v>86</v>
      </c>
      <c r="H1991">
        <v>40</v>
      </c>
      <c r="I1991">
        <v>90</v>
      </c>
      <c r="J1991">
        <v>0</v>
      </c>
      <c r="K1991">
        <v>2</v>
      </c>
      <c r="L1991">
        <v>16</v>
      </c>
      <c r="M1991">
        <v>2</v>
      </c>
      <c r="N1991" s="1">
        <v>0.79</v>
      </c>
      <c r="O1991">
        <v>4</v>
      </c>
      <c r="P1991" t="s">
        <v>18</v>
      </c>
      <c r="Q1991">
        <v>0</v>
      </c>
      <c r="R1991">
        <v>0</v>
      </c>
    </row>
    <row r="1992" spans="1:18" x14ac:dyDescent="0.25">
      <c r="A1992">
        <v>1991</v>
      </c>
      <c r="B1992" t="s">
        <v>22</v>
      </c>
      <c r="C1992" s="1">
        <v>0.81</v>
      </c>
      <c r="D1992" s="1">
        <v>0.85</v>
      </c>
      <c r="E1992" s="1">
        <v>0.89</v>
      </c>
      <c r="F1992">
        <v>9.2799999999999994</v>
      </c>
      <c r="G1992">
        <v>84</v>
      </c>
      <c r="H1992">
        <v>58</v>
      </c>
      <c r="I1992">
        <v>79</v>
      </c>
      <c r="J1992">
        <v>2</v>
      </c>
      <c r="K1992">
        <v>0</v>
      </c>
      <c r="L1992">
        <v>2</v>
      </c>
      <c r="M1992">
        <v>4</v>
      </c>
      <c r="N1992" s="1">
        <v>0.83</v>
      </c>
      <c r="O1992">
        <v>1</v>
      </c>
      <c r="P1992" t="s">
        <v>18</v>
      </c>
      <c r="Q1992">
        <v>0</v>
      </c>
      <c r="R1992">
        <v>0</v>
      </c>
    </row>
    <row r="1993" spans="1:18" x14ac:dyDescent="0.25">
      <c r="A1993">
        <v>1992</v>
      </c>
      <c r="B1993" t="s">
        <v>23</v>
      </c>
      <c r="C1993" s="1">
        <v>0.71</v>
      </c>
      <c r="D1993" s="1">
        <v>0.85</v>
      </c>
      <c r="E1993" s="1">
        <v>0.87</v>
      </c>
      <c r="F1993">
        <v>9.7100000000000009</v>
      </c>
      <c r="G1993">
        <v>72</v>
      </c>
      <c r="H1993">
        <v>49</v>
      </c>
      <c r="I1993">
        <v>40</v>
      </c>
      <c r="J1993">
        <v>4</v>
      </c>
      <c r="K1993">
        <v>2</v>
      </c>
      <c r="L1993">
        <v>17</v>
      </c>
      <c r="M1993">
        <v>5</v>
      </c>
      <c r="N1993" s="1">
        <v>0.91</v>
      </c>
      <c r="O1993">
        <v>3</v>
      </c>
      <c r="P1993" t="s">
        <v>19</v>
      </c>
      <c r="Q1993">
        <v>0</v>
      </c>
      <c r="R1993">
        <v>0</v>
      </c>
    </row>
    <row r="1994" spans="1:18" x14ac:dyDescent="0.25">
      <c r="A1994">
        <v>1993</v>
      </c>
      <c r="B1994" t="s">
        <v>23</v>
      </c>
      <c r="C1994" s="1">
        <v>0.55000000000000004</v>
      </c>
      <c r="D1994" s="1">
        <v>0.52</v>
      </c>
      <c r="E1994" s="1">
        <v>0.68</v>
      </c>
      <c r="F1994">
        <v>7.62</v>
      </c>
      <c r="G1994">
        <v>60</v>
      </c>
      <c r="H1994">
        <v>60</v>
      </c>
      <c r="I1994">
        <v>56</v>
      </c>
      <c r="J1994">
        <v>0</v>
      </c>
      <c r="K1994">
        <v>0</v>
      </c>
      <c r="L1994">
        <v>15</v>
      </c>
      <c r="M1994">
        <v>4</v>
      </c>
      <c r="N1994" s="1">
        <v>0.68</v>
      </c>
      <c r="O1994">
        <v>3</v>
      </c>
      <c r="P1994" t="s">
        <v>18</v>
      </c>
      <c r="Q1994">
        <v>0</v>
      </c>
      <c r="R1994">
        <v>0</v>
      </c>
    </row>
    <row r="1995" spans="1:18" x14ac:dyDescent="0.25">
      <c r="A1995">
        <v>1994</v>
      </c>
      <c r="B1995" t="s">
        <v>23</v>
      </c>
      <c r="C1995" s="1">
        <v>0.84</v>
      </c>
      <c r="D1995" s="1">
        <v>0.73</v>
      </c>
      <c r="E1995" s="1">
        <v>0.55000000000000004</v>
      </c>
      <c r="F1995">
        <v>7.18</v>
      </c>
      <c r="G1995">
        <v>99</v>
      </c>
      <c r="H1995">
        <v>52</v>
      </c>
      <c r="I1995">
        <v>65</v>
      </c>
      <c r="J1995">
        <v>2</v>
      </c>
      <c r="K1995">
        <v>0</v>
      </c>
      <c r="L1995">
        <v>1</v>
      </c>
      <c r="M1995">
        <v>3</v>
      </c>
      <c r="N1995" s="1">
        <v>0.78</v>
      </c>
      <c r="O1995">
        <v>5</v>
      </c>
      <c r="P1995" t="s">
        <v>19</v>
      </c>
      <c r="Q1995">
        <v>0</v>
      </c>
      <c r="R1995">
        <v>0</v>
      </c>
    </row>
    <row r="1996" spans="1:18" x14ac:dyDescent="0.25">
      <c r="A1996">
        <v>1995</v>
      </c>
      <c r="B1996" t="s">
        <v>23</v>
      </c>
      <c r="C1996" s="1">
        <v>0.71</v>
      </c>
      <c r="D1996" s="1">
        <v>0.66</v>
      </c>
      <c r="E1996" s="1">
        <v>0.8</v>
      </c>
      <c r="F1996">
        <v>7.53</v>
      </c>
      <c r="G1996">
        <v>98</v>
      </c>
      <c r="H1996">
        <v>94</v>
      </c>
      <c r="I1996">
        <v>90</v>
      </c>
      <c r="J1996">
        <v>3</v>
      </c>
      <c r="K1996">
        <v>5</v>
      </c>
      <c r="L1996">
        <v>12</v>
      </c>
      <c r="M1996">
        <v>5</v>
      </c>
      <c r="N1996" s="1">
        <v>0.82</v>
      </c>
      <c r="O1996">
        <v>1</v>
      </c>
      <c r="P1996" t="s">
        <v>18</v>
      </c>
      <c r="Q1996">
        <v>1</v>
      </c>
      <c r="R1996">
        <v>9.9</v>
      </c>
    </row>
    <row r="1997" spans="1:18" x14ac:dyDescent="0.25">
      <c r="A1997">
        <v>1996</v>
      </c>
      <c r="B1997" t="s">
        <v>23</v>
      </c>
      <c r="C1997" s="1">
        <v>0.5</v>
      </c>
      <c r="D1997" s="1">
        <v>0.88</v>
      </c>
      <c r="E1997" s="1">
        <v>0.62</v>
      </c>
      <c r="F1997">
        <v>9.17</v>
      </c>
      <c r="G1997">
        <v>41</v>
      </c>
      <c r="H1997">
        <v>63</v>
      </c>
      <c r="I1997">
        <v>61</v>
      </c>
      <c r="J1997">
        <v>0</v>
      </c>
      <c r="K1997">
        <v>4</v>
      </c>
      <c r="L1997">
        <v>0</v>
      </c>
      <c r="M1997">
        <v>5</v>
      </c>
      <c r="N1997" s="1">
        <v>0.84</v>
      </c>
      <c r="O1997">
        <v>4</v>
      </c>
      <c r="P1997" t="s">
        <v>18</v>
      </c>
      <c r="Q1997">
        <v>0</v>
      </c>
      <c r="R1997">
        <v>0</v>
      </c>
    </row>
    <row r="1998" spans="1:18" x14ac:dyDescent="0.25">
      <c r="A1998">
        <v>1997</v>
      </c>
      <c r="B1998" t="s">
        <v>22</v>
      </c>
      <c r="C1998" s="1">
        <v>0.69</v>
      </c>
      <c r="D1998" s="1">
        <v>0.75</v>
      </c>
      <c r="E1998" s="1">
        <v>0.7</v>
      </c>
      <c r="F1998">
        <v>8.2799999999999994</v>
      </c>
      <c r="G1998">
        <v>52</v>
      </c>
      <c r="H1998">
        <v>62</v>
      </c>
      <c r="I1998">
        <v>78</v>
      </c>
      <c r="J1998">
        <v>3</v>
      </c>
      <c r="K1998">
        <v>3</v>
      </c>
      <c r="L1998">
        <v>21</v>
      </c>
      <c r="M1998">
        <v>1</v>
      </c>
      <c r="N1998" s="1">
        <v>0.92</v>
      </c>
      <c r="O1998">
        <v>0</v>
      </c>
      <c r="P1998" t="s">
        <v>19</v>
      </c>
      <c r="Q1998">
        <v>1</v>
      </c>
      <c r="R1998">
        <v>10.02</v>
      </c>
    </row>
    <row r="1999" spans="1:18" x14ac:dyDescent="0.25">
      <c r="A1999">
        <v>1998</v>
      </c>
      <c r="B1999" t="s">
        <v>23</v>
      </c>
      <c r="C1999" s="1">
        <v>0.71</v>
      </c>
      <c r="D1999" s="1">
        <v>0.53</v>
      </c>
      <c r="E1999" s="1">
        <v>0.64</v>
      </c>
      <c r="F1999">
        <v>5.69</v>
      </c>
      <c r="G1999">
        <v>41</v>
      </c>
      <c r="H1999">
        <v>62</v>
      </c>
      <c r="I1999">
        <v>57</v>
      </c>
      <c r="J1999">
        <v>1</v>
      </c>
      <c r="K1999">
        <v>1</v>
      </c>
      <c r="L1999">
        <v>23</v>
      </c>
      <c r="M1999">
        <v>3</v>
      </c>
      <c r="N1999" s="1">
        <v>0.61</v>
      </c>
      <c r="O1999">
        <v>0</v>
      </c>
      <c r="P1999" t="s">
        <v>18</v>
      </c>
      <c r="Q1999">
        <v>0</v>
      </c>
      <c r="R1999">
        <v>0</v>
      </c>
    </row>
    <row r="2000" spans="1:18" x14ac:dyDescent="0.25">
      <c r="A2000">
        <v>1999</v>
      </c>
      <c r="B2000" t="s">
        <v>23</v>
      </c>
      <c r="C2000" s="1">
        <v>0.6</v>
      </c>
      <c r="D2000" s="1">
        <v>0.94</v>
      </c>
      <c r="E2000" s="1">
        <v>0.8</v>
      </c>
      <c r="F2000">
        <v>7.83</v>
      </c>
      <c r="G2000">
        <v>96</v>
      </c>
      <c r="H2000">
        <v>50</v>
      </c>
      <c r="I2000">
        <v>77</v>
      </c>
      <c r="J2000">
        <v>1</v>
      </c>
      <c r="K2000">
        <v>3</v>
      </c>
      <c r="L2000">
        <v>2</v>
      </c>
      <c r="M2000">
        <v>2</v>
      </c>
      <c r="N2000" s="1">
        <v>0.62</v>
      </c>
      <c r="O2000">
        <v>4</v>
      </c>
      <c r="P2000" t="s">
        <v>18</v>
      </c>
      <c r="Q2000">
        <v>0</v>
      </c>
      <c r="R2000">
        <v>0</v>
      </c>
    </row>
    <row r="2001" spans="1:18" x14ac:dyDescent="0.25">
      <c r="A2001">
        <v>2000</v>
      </c>
      <c r="B2001" t="s">
        <v>23</v>
      </c>
      <c r="C2001" s="1">
        <v>0.62</v>
      </c>
      <c r="D2001" s="1">
        <v>0.61</v>
      </c>
      <c r="E2001" s="1">
        <v>0.82</v>
      </c>
      <c r="F2001">
        <v>5.57</v>
      </c>
      <c r="G2001">
        <v>82</v>
      </c>
      <c r="H2001">
        <v>86</v>
      </c>
      <c r="I2001">
        <v>67</v>
      </c>
      <c r="J2001">
        <v>0</v>
      </c>
      <c r="K2001">
        <v>4</v>
      </c>
      <c r="L2001">
        <v>0</v>
      </c>
      <c r="M2001">
        <v>1</v>
      </c>
      <c r="N2001" s="1">
        <v>0.87</v>
      </c>
      <c r="O2001">
        <v>3</v>
      </c>
      <c r="P2001" t="s">
        <v>18</v>
      </c>
      <c r="Q2001">
        <v>0</v>
      </c>
      <c r="R2001">
        <v>0</v>
      </c>
    </row>
    <row r="2002" spans="1:18" x14ac:dyDescent="0.25">
      <c r="A2002">
        <v>2001</v>
      </c>
      <c r="B2002" t="s">
        <v>23</v>
      </c>
      <c r="C2002" s="1">
        <v>0.91</v>
      </c>
      <c r="D2002" s="1">
        <v>0.5</v>
      </c>
      <c r="E2002" s="1">
        <v>0.66</v>
      </c>
      <c r="F2002">
        <v>8.85</v>
      </c>
      <c r="G2002">
        <v>84</v>
      </c>
      <c r="H2002">
        <v>41</v>
      </c>
      <c r="I2002">
        <v>60</v>
      </c>
      <c r="J2002">
        <v>0</v>
      </c>
      <c r="K2002">
        <v>5</v>
      </c>
      <c r="L2002">
        <v>1</v>
      </c>
      <c r="M2002">
        <v>5</v>
      </c>
      <c r="N2002" s="1">
        <v>0.96</v>
      </c>
      <c r="O2002">
        <v>1</v>
      </c>
      <c r="P2002" t="s">
        <v>18</v>
      </c>
      <c r="Q2002">
        <v>0</v>
      </c>
      <c r="R2002">
        <v>0</v>
      </c>
    </row>
    <row r="2003" spans="1:18" x14ac:dyDescent="0.25">
      <c r="A2003">
        <v>2002</v>
      </c>
      <c r="B2003" t="s">
        <v>22</v>
      </c>
      <c r="C2003" s="1">
        <v>0.52</v>
      </c>
      <c r="D2003" s="1">
        <v>0.7</v>
      </c>
      <c r="E2003" s="1">
        <v>0.74</v>
      </c>
      <c r="F2003">
        <v>6.91</v>
      </c>
      <c r="G2003">
        <v>70</v>
      </c>
      <c r="H2003">
        <v>45</v>
      </c>
      <c r="I2003">
        <v>77</v>
      </c>
      <c r="J2003">
        <v>2</v>
      </c>
      <c r="K2003">
        <v>2</v>
      </c>
      <c r="L2003">
        <v>18</v>
      </c>
      <c r="M2003">
        <v>3</v>
      </c>
      <c r="N2003" s="1">
        <v>0.94</v>
      </c>
      <c r="O2003">
        <v>1</v>
      </c>
      <c r="P2003" t="s">
        <v>19</v>
      </c>
      <c r="Q2003">
        <v>0</v>
      </c>
      <c r="R2003">
        <v>0</v>
      </c>
    </row>
    <row r="2004" spans="1:18" x14ac:dyDescent="0.25">
      <c r="A2004">
        <v>2003</v>
      </c>
      <c r="B2004" t="s">
        <v>22</v>
      </c>
      <c r="C2004" s="1">
        <v>0.57999999999999996</v>
      </c>
      <c r="D2004" s="1">
        <v>0.68</v>
      </c>
      <c r="E2004" s="1">
        <v>0.68</v>
      </c>
      <c r="F2004">
        <v>7.53</v>
      </c>
      <c r="G2004">
        <v>49</v>
      </c>
      <c r="H2004">
        <v>92</v>
      </c>
      <c r="I2004">
        <v>72</v>
      </c>
      <c r="J2004">
        <v>4</v>
      </c>
      <c r="K2004">
        <v>3</v>
      </c>
      <c r="L2004">
        <v>21</v>
      </c>
      <c r="M2004">
        <v>1</v>
      </c>
      <c r="N2004" s="1">
        <v>0.73</v>
      </c>
      <c r="O2004">
        <v>4</v>
      </c>
      <c r="P2004" t="s">
        <v>19</v>
      </c>
      <c r="Q2004">
        <v>0</v>
      </c>
      <c r="R2004">
        <v>0</v>
      </c>
    </row>
    <row r="2005" spans="1:18" x14ac:dyDescent="0.25">
      <c r="A2005">
        <v>2004</v>
      </c>
      <c r="B2005" t="s">
        <v>22</v>
      </c>
      <c r="C2005" s="1">
        <v>0.61</v>
      </c>
      <c r="D2005" s="1">
        <v>0.7</v>
      </c>
      <c r="E2005" s="1">
        <v>0.89</v>
      </c>
      <c r="F2005">
        <v>8.93</v>
      </c>
      <c r="G2005">
        <v>62</v>
      </c>
      <c r="H2005">
        <v>50</v>
      </c>
      <c r="I2005">
        <v>69</v>
      </c>
      <c r="J2005">
        <v>4</v>
      </c>
      <c r="K2005">
        <v>1</v>
      </c>
      <c r="L2005">
        <v>2</v>
      </c>
      <c r="M2005">
        <v>5</v>
      </c>
      <c r="N2005" s="1">
        <v>0.83</v>
      </c>
      <c r="O2005">
        <v>4</v>
      </c>
      <c r="P2005" t="s">
        <v>19</v>
      </c>
      <c r="Q2005">
        <v>0</v>
      </c>
      <c r="R2005">
        <v>0</v>
      </c>
    </row>
    <row r="2006" spans="1:18" x14ac:dyDescent="0.25">
      <c r="A2006">
        <v>2005</v>
      </c>
      <c r="B2006" t="s">
        <v>22</v>
      </c>
      <c r="C2006" s="1">
        <v>0.72</v>
      </c>
      <c r="D2006" s="1">
        <v>0.67</v>
      </c>
      <c r="E2006" s="1">
        <v>0.83</v>
      </c>
      <c r="F2006">
        <v>5.7</v>
      </c>
      <c r="G2006">
        <v>61</v>
      </c>
      <c r="H2006">
        <v>54</v>
      </c>
      <c r="I2006">
        <v>81</v>
      </c>
      <c r="J2006">
        <v>1</v>
      </c>
      <c r="K2006">
        <v>5</v>
      </c>
      <c r="L2006">
        <v>24</v>
      </c>
      <c r="M2006">
        <v>4</v>
      </c>
      <c r="N2006" s="1">
        <v>0.96</v>
      </c>
      <c r="O2006">
        <v>2</v>
      </c>
      <c r="P2006" t="s">
        <v>18</v>
      </c>
      <c r="Q2006">
        <v>0</v>
      </c>
      <c r="R2006">
        <v>0</v>
      </c>
    </row>
    <row r="2007" spans="1:18" x14ac:dyDescent="0.25">
      <c r="A2007">
        <v>2006</v>
      </c>
      <c r="B2007" t="s">
        <v>23</v>
      </c>
      <c r="C2007" s="1">
        <v>0.63</v>
      </c>
      <c r="D2007" s="1">
        <v>0.92</v>
      </c>
      <c r="E2007" s="1">
        <v>0.66</v>
      </c>
      <c r="F2007">
        <v>6.18</v>
      </c>
      <c r="G2007">
        <v>86</v>
      </c>
      <c r="H2007">
        <v>48</v>
      </c>
      <c r="I2007">
        <v>94</v>
      </c>
      <c r="J2007">
        <v>1</v>
      </c>
      <c r="K2007">
        <v>1</v>
      </c>
      <c r="L2007">
        <v>0</v>
      </c>
      <c r="M2007">
        <v>2</v>
      </c>
      <c r="N2007" s="1">
        <v>0.62</v>
      </c>
      <c r="O2007">
        <v>5</v>
      </c>
      <c r="P2007" t="s">
        <v>19</v>
      </c>
      <c r="Q2007">
        <v>0</v>
      </c>
      <c r="R2007">
        <v>0</v>
      </c>
    </row>
    <row r="2008" spans="1:18" x14ac:dyDescent="0.25">
      <c r="A2008">
        <v>2007</v>
      </c>
      <c r="B2008" t="s">
        <v>22</v>
      </c>
      <c r="C2008" s="1">
        <v>0.82</v>
      </c>
      <c r="D2008" s="1">
        <v>0.52</v>
      </c>
      <c r="E2008" s="1">
        <v>0.72</v>
      </c>
      <c r="F2008">
        <v>7.21</v>
      </c>
      <c r="G2008">
        <v>68</v>
      </c>
      <c r="H2008">
        <v>51</v>
      </c>
      <c r="I2008">
        <v>47</v>
      </c>
      <c r="J2008">
        <v>1</v>
      </c>
      <c r="K2008">
        <v>2</v>
      </c>
      <c r="L2008">
        <v>22</v>
      </c>
      <c r="M2008">
        <v>1</v>
      </c>
      <c r="N2008" s="1">
        <v>0.82</v>
      </c>
      <c r="O2008">
        <v>1</v>
      </c>
      <c r="P2008" t="s">
        <v>19</v>
      </c>
      <c r="Q2008">
        <v>0</v>
      </c>
      <c r="R2008">
        <v>0</v>
      </c>
    </row>
    <row r="2009" spans="1:18" x14ac:dyDescent="0.25">
      <c r="A2009">
        <v>2008</v>
      </c>
      <c r="B2009" t="s">
        <v>23</v>
      </c>
      <c r="C2009" s="1">
        <v>0.67</v>
      </c>
      <c r="D2009" s="1">
        <v>0.93</v>
      </c>
      <c r="E2009" s="1">
        <v>0.56000000000000005</v>
      </c>
      <c r="F2009">
        <v>6.49</v>
      </c>
      <c r="G2009">
        <v>72</v>
      </c>
      <c r="H2009">
        <v>97</v>
      </c>
      <c r="I2009">
        <v>69</v>
      </c>
      <c r="J2009">
        <v>3</v>
      </c>
      <c r="K2009">
        <v>1</v>
      </c>
      <c r="L2009">
        <v>23</v>
      </c>
      <c r="M2009">
        <v>0</v>
      </c>
      <c r="N2009" s="1">
        <v>0.93</v>
      </c>
      <c r="O2009">
        <v>5</v>
      </c>
      <c r="P2009" t="s">
        <v>18</v>
      </c>
      <c r="Q2009">
        <v>0</v>
      </c>
      <c r="R2009">
        <v>0</v>
      </c>
    </row>
    <row r="2010" spans="1:18" x14ac:dyDescent="0.25">
      <c r="A2010">
        <v>2009</v>
      </c>
      <c r="B2010" t="s">
        <v>23</v>
      </c>
      <c r="C2010" s="1">
        <v>0.9</v>
      </c>
      <c r="D2010" s="1">
        <v>0.81</v>
      </c>
      <c r="E2010" s="1">
        <v>0.56000000000000005</v>
      </c>
      <c r="F2010">
        <v>6.95</v>
      </c>
      <c r="G2010">
        <v>70</v>
      </c>
      <c r="H2010">
        <v>98</v>
      </c>
      <c r="I2010">
        <v>78</v>
      </c>
      <c r="J2010">
        <v>4</v>
      </c>
      <c r="K2010">
        <v>4</v>
      </c>
      <c r="L2010">
        <v>8</v>
      </c>
      <c r="M2010">
        <v>2</v>
      </c>
      <c r="N2010" s="1">
        <v>0.68</v>
      </c>
      <c r="O2010">
        <v>2</v>
      </c>
      <c r="P2010" t="s">
        <v>18</v>
      </c>
      <c r="Q2010">
        <v>0</v>
      </c>
      <c r="R2010">
        <v>0</v>
      </c>
    </row>
    <row r="2011" spans="1:18" x14ac:dyDescent="0.25">
      <c r="A2011">
        <v>2010</v>
      </c>
      <c r="B2011" t="s">
        <v>23</v>
      </c>
      <c r="C2011" s="1">
        <v>0.57999999999999996</v>
      </c>
      <c r="D2011" s="1">
        <v>0.59</v>
      </c>
      <c r="E2011" s="1">
        <v>0.71</v>
      </c>
      <c r="F2011">
        <v>9.7899999999999991</v>
      </c>
      <c r="G2011">
        <v>53</v>
      </c>
      <c r="H2011">
        <v>75</v>
      </c>
      <c r="I2011">
        <v>48</v>
      </c>
      <c r="J2011">
        <v>0</v>
      </c>
      <c r="K2011">
        <v>3</v>
      </c>
      <c r="L2011">
        <v>7</v>
      </c>
      <c r="M2011">
        <v>4</v>
      </c>
      <c r="N2011" s="1">
        <v>0.77</v>
      </c>
      <c r="O2011">
        <v>3</v>
      </c>
      <c r="P2011" t="s">
        <v>19</v>
      </c>
      <c r="Q2011">
        <v>0</v>
      </c>
      <c r="R2011">
        <v>0</v>
      </c>
    </row>
    <row r="2012" spans="1:18" x14ac:dyDescent="0.25">
      <c r="A2012">
        <v>2011</v>
      </c>
      <c r="B2012" t="s">
        <v>23</v>
      </c>
      <c r="C2012" s="1">
        <v>0.72</v>
      </c>
      <c r="D2012" s="1">
        <v>0.89</v>
      </c>
      <c r="E2012" s="1">
        <v>0.64</v>
      </c>
      <c r="F2012">
        <v>9.0500000000000007</v>
      </c>
      <c r="G2012">
        <v>49</v>
      </c>
      <c r="H2012">
        <v>67</v>
      </c>
      <c r="I2012">
        <v>72</v>
      </c>
      <c r="J2012">
        <v>1</v>
      </c>
      <c r="K2012">
        <v>1</v>
      </c>
      <c r="L2012">
        <v>4</v>
      </c>
      <c r="M2012">
        <v>4</v>
      </c>
      <c r="N2012" s="1">
        <v>0.61</v>
      </c>
      <c r="O2012">
        <v>1</v>
      </c>
      <c r="P2012" t="s">
        <v>19</v>
      </c>
      <c r="Q2012">
        <v>1</v>
      </c>
      <c r="R2012">
        <v>7.05</v>
      </c>
    </row>
    <row r="2013" spans="1:18" x14ac:dyDescent="0.25">
      <c r="A2013">
        <v>2012</v>
      </c>
      <c r="B2013" t="s">
        <v>23</v>
      </c>
      <c r="C2013" s="1">
        <v>0.59</v>
      </c>
      <c r="D2013" s="1">
        <v>0.64</v>
      </c>
      <c r="E2013" s="1">
        <v>0.72</v>
      </c>
      <c r="F2013">
        <v>9.3000000000000007</v>
      </c>
      <c r="G2013">
        <v>57</v>
      </c>
      <c r="H2013">
        <v>62</v>
      </c>
      <c r="I2013">
        <v>97</v>
      </c>
      <c r="J2013">
        <v>2</v>
      </c>
      <c r="K2013">
        <v>3</v>
      </c>
      <c r="L2013">
        <v>0</v>
      </c>
      <c r="M2013">
        <v>3</v>
      </c>
      <c r="N2013" s="1">
        <v>0.81</v>
      </c>
      <c r="O2013">
        <v>5</v>
      </c>
      <c r="P2013" t="s">
        <v>18</v>
      </c>
      <c r="Q2013">
        <v>0</v>
      </c>
      <c r="R2013">
        <v>0</v>
      </c>
    </row>
    <row r="2014" spans="1:18" x14ac:dyDescent="0.25">
      <c r="A2014">
        <v>2013</v>
      </c>
      <c r="B2014" t="s">
        <v>22</v>
      </c>
      <c r="C2014" s="1">
        <v>0.68</v>
      </c>
      <c r="D2014" s="1">
        <v>0.54</v>
      </c>
      <c r="E2014" s="1">
        <v>0.76</v>
      </c>
      <c r="F2014">
        <v>9.5299999999999994</v>
      </c>
      <c r="G2014">
        <v>50</v>
      </c>
      <c r="H2014">
        <v>66</v>
      </c>
      <c r="I2014">
        <v>96</v>
      </c>
      <c r="J2014">
        <v>0</v>
      </c>
      <c r="K2014">
        <v>0</v>
      </c>
      <c r="L2014">
        <v>14</v>
      </c>
      <c r="M2014">
        <v>5</v>
      </c>
      <c r="N2014" s="1">
        <v>0.94</v>
      </c>
      <c r="O2014">
        <v>4</v>
      </c>
      <c r="P2014" t="s">
        <v>18</v>
      </c>
      <c r="Q2014">
        <v>0</v>
      </c>
      <c r="R2014">
        <v>0</v>
      </c>
    </row>
    <row r="2015" spans="1:18" x14ac:dyDescent="0.25">
      <c r="A2015">
        <v>2014</v>
      </c>
      <c r="B2015" t="s">
        <v>22</v>
      </c>
      <c r="C2015" s="1">
        <v>0.54</v>
      </c>
      <c r="D2015" s="1">
        <v>0.53</v>
      </c>
      <c r="E2015" s="1">
        <v>0.73</v>
      </c>
      <c r="F2015">
        <v>6.97</v>
      </c>
      <c r="G2015">
        <v>78</v>
      </c>
      <c r="H2015">
        <v>63</v>
      </c>
      <c r="I2015">
        <v>82</v>
      </c>
      <c r="J2015">
        <v>0</v>
      </c>
      <c r="K2015">
        <v>3</v>
      </c>
      <c r="L2015">
        <v>16</v>
      </c>
      <c r="M2015">
        <v>0</v>
      </c>
      <c r="N2015" s="1">
        <v>0.9</v>
      </c>
      <c r="O2015">
        <v>4</v>
      </c>
      <c r="P2015" t="s">
        <v>18</v>
      </c>
      <c r="Q2015">
        <v>0</v>
      </c>
      <c r="R2015">
        <v>0</v>
      </c>
    </row>
    <row r="2016" spans="1:18" x14ac:dyDescent="0.25">
      <c r="A2016">
        <v>2015</v>
      </c>
      <c r="B2016" t="s">
        <v>22</v>
      </c>
      <c r="C2016" s="1">
        <v>0.72</v>
      </c>
      <c r="D2016" s="1">
        <v>0.77</v>
      </c>
      <c r="E2016" s="1">
        <v>0.55000000000000004</v>
      </c>
      <c r="F2016">
        <v>6.78</v>
      </c>
      <c r="G2016">
        <v>86</v>
      </c>
      <c r="H2016">
        <v>53</v>
      </c>
      <c r="I2016">
        <v>98</v>
      </c>
      <c r="J2016">
        <v>0</v>
      </c>
      <c r="K2016">
        <v>2</v>
      </c>
      <c r="L2016">
        <v>14</v>
      </c>
      <c r="M2016">
        <v>1</v>
      </c>
      <c r="N2016" s="1">
        <v>0.85</v>
      </c>
      <c r="O2016">
        <v>3</v>
      </c>
      <c r="P2016" t="s">
        <v>18</v>
      </c>
      <c r="Q2016">
        <v>0</v>
      </c>
      <c r="R2016">
        <v>0</v>
      </c>
    </row>
    <row r="2017" spans="1:18" x14ac:dyDescent="0.25">
      <c r="A2017">
        <v>2016</v>
      </c>
      <c r="B2017" t="s">
        <v>22</v>
      </c>
      <c r="C2017" s="1">
        <v>0.79</v>
      </c>
      <c r="D2017" s="1">
        <v>0.53</v>
      </c>
      <c r="E2017" s="1">
        <v>0.78</v>
      </c>
      <c r="F2017">
        <v>6.51</v>
      </c>
      <c r="G2017">
        <v>42</v>
      </c>
      <c r="H2017">
        <v>93</v>
      </c>
      <c r="I2017">
        <v>68</v>
      </c>
      <c r="J2017">
        <v>4</v>
      </c>
      <c r="K2017">
        <v>4</v>
      </c>
      <c r="L2017">
        <v>7</v>
      </c>
      <c r="M2017">
        <v>3</v>
      </c>
      <c r="N2017" s="1">
        <v>0.73</v>
      </c>
      <c r="O2017">
        <v>5</v>
      </c>
      <c r="P2017" t="s">
        <v>19</v>
      </c>
      <c r="Q2017">
        <v>0</v>
      </c>
      <c r="R2017">
        <v>0</v>
      </c>
    </row>
    <row r="2018" spans="1:18" x14ac:dyDescent="0.25">
      <c r="A2018">
        <v>2017</v>
      </c>
      <c r="B2018" t="s">
        <v>23</v>
      </c>
      <c r="C2018" s="1">
        <v>0.74</v>
      </c>
      <c r="D2018" s="1">
        <v>0.64</v>
      </c>
      <c r="E2018" s="1">
        <v>0.79</v>
      </c>
      <c r="F2018">
        <v>9.07</v>
      </c>
      <c r="G2018">
        <v>41</v>
      </c>
      <c r="H2018">
        <v>74</v>
      </c>
      <c r="I2018">
        <v>70</v>
      </c>
      <c r="J2018">
        <v>1</v>
      </c>
      <c r="K2018">
        <v>5</v>
      </c>
      <c r="L2018">
        <v>22</v>
      </c>
      <c r="M2018">
        <v>4</v>
      </c>
      <c r="N2018" s="1">
        <v>0.87</v>
      </c>
      <c r="O2018">
        <v>5</v>
      </c>
      <c r="P2018" t="s">
        <v>19</v>
      </c>
      <c r="Q2018">
        <v>0</v>
      </c>
      <c r="R2018">
        <v>0</v>
      </c>
    </row>
    <row r="2019" spans="1:18" x14ac:dyDescent="0.25">
      <c r="A2019">
        <v>2018</v>
      </c>
      <c r="B2019" t="s">
        <v>22</v>
      </c>
      <c r="C2019" s="1">
        <v>0.77</v>
      </c>
      <c r="D2019" s="1">
        <v>0.66</v>
      </c>
      <c r="E2019" s="1">
        <v>0.85</v>
      </c>
      <c r="F2019">
        <v>8.42</v>
      </c>
      <c r="G2019">
        <v>93</v>
      </c>
      <c r="H2019">
        <v>66</v>
      </c>
      <c r="I2019">
        <v>42</v>
      </c>
      <c r="J2019">
        <v>2</v>
      </c>
      <c r="K2019">
        <v>1</v>
      </c>
      <c r="L2019">
        <v>20</v>
      </c>
      <c r="M2019">
        <v>1</v>
      </c>
      <c r="N2019" s="1">
        <v>0.7</v>
      </c>
      <c r="O2019">
        <v>0</v>
      </c>
      <c r="P2019" t="s">
        <v>18</v>
      </c>
      <c r="Q2019">
        <v>0</v>
      </c>
      <c r="R2019">
        <v>0</v>
      </c>
    </row>
    <row r="2020" spans="1:18" x14ac:dyDescent="0.25">
      <c r="A2020">
        <v>2019</v>
      </c>
      <c r="B2020" t="s">
        <v>23</v>
      </c>
      <c r="C2020" s="1">
        <v>0.83</v>
      </c>
      <c r="D2020" s="1">
        <v>0.93</v>
      </c>
      <c r="E2020" s="1">
        <v>0.85</v>
      </c>
      <c r="F2020">
        <v>6.52</v>
      </c>
      <c r="G2020">
        <v>47</v>
      </c>
      <c r="H2020">
        <v>60</v>
      </c>
      <c r="I2020">
        <v>89</v>
      </c>
      <c r="J2020">
        <v>3</v>
      </c>
      <c r="K2020">
        <v>5</v>
      </c>
      <c r="L2020">
        <v>2</v>
      </c>
      <c r="M2020">
        <v>4</v>
      </c>
      <c r="N2020" s="1">
        <v>0.91</v>
      </c>
      <c r="O2020">
        <v>2</v>
      </c>
      <c r="P2020" t="s">
        <v>18</v>
      </c>
      <c r="Q2020">
        <v>0</v>
      </c>
      <c r="R2020">
        <v>0</v>
      </c>
    </row>
    <row r="2021" spans="1:18" x14ac:dyDescent="0.25">
      <c r="A2021">
        <v>2020</v>
      </c>
      <c r="B2021" t="s">
        <v>22</v>
      </c>
      <c r="C2021" s="1">
        <v>0.94</v>
      </c>
      <c r="D2021" s="1">
        <v>0.52</v>
      </c>
      <c r="E2021" s="1">
        <v>0.56000000000000005</v>
      </c>
      <c r="F2021">
        <v>7.12</v>
      </c>
      <c r="G2021">
        <v>70</v>
      </c>
      <c r="H2021">
        <v>88</v>
      </c>
      <c r="I2021">
        <v>77</v>
      </c>
      <c r="J2021">
        <v>2</v>
      </c>
      <c r="K2021">
        <v>4</v>
      </c>
      <c r="L2021">
        <v>8</v>
      </c>
      <c r="M2021">
        <v>4</v>
      </c>
      <c r="N2021" s="1">
        <v>0.8</v>
      </c>
      <c r="O2021">
        <v>4</v>
      </c>
      <c r="P2021" t="s">
        <v>19</v>
      </c>
      <c r="Q2021">
        <v>0</v>
      </c>
      <c r="R2021">
        <v>0</v>
      </c>
    </row>
    <row r="2022" spans="1:18" x14ac:dyDescent="0.25">
      <c r="A2022">
        <v>2021</v>
      </c>
      <c r="B2022" t="s">
        <v>23</v>
      </c>
      <c r="C2022" s="1">
        <v>0.74</v>
      </c>
      <c r="D2022" s="1">
        <v>0.59</v>
      </c>
      <c r="E2022" s="1">
        <v>0.73</v>
      </c>
      <c r="F2022">
        <v>7.68</v>
      </c>
      <c r="G2022">
        <v>47</v>
      </c>
      <c r="H2022">
        <v>52</v>
      </c>
      <c r="I2022">
        <v>50</v>
      </c>
      <c r="J2022">
        <v>2</v>
      </c>
      <c r="K2022">
        <v>3</v>
      </c>
      <c r="L2022">
        <v>19</v>
      </c>
      <c r="M2022">
        <v>0</v>
      </c>
      <c r="N2022" s="1">
        <v>0.82</v>
      </c>
      <c r="O2022">
        <v>5</v>
      </c>
      <c r="P2022" t="s">
        <v>19</v>
      </c>
      <c r="Q2022">
        <v>0</v>
      </c>
      <c r="R2022">
        <v>0</v>
      </c>
    </row>
    <row r="2023" spans="1:18" x14ac:dyDescent="0.25">
      <c r="A2023">
        <v>2022</v>
      </c>
      <c r="B2023" t="s">
        <v>23</v>
      </c>
      <c r="C2023" s="1">
        <v>0.59</v>
      </c>
      <c r="D2023" s="1">
        <v>0.91</v>
      </c>
      <c r="E2023" s="1">
        <v>0.66</v>
      </c>
      <c r="F2023">
        <v>7.77</v>
      </c>
      <c r="G2023">
        <v>82</v>
      </c>
      <c r="H2023">
        <v>47</v>
      </c>
      <c r="I2023">
        <v>44</v>
      </c>
      <c r="J2023">
        <v>2</v>
      </c>
      <c r="K2023">
        <v>1</v>
      </c>
      <c r="L2023">
        <v>13</v>
      </c>
      <c r="M2023">
        <v>2</v>
      </c>
      <c r="N2023" s="1">
        <v>0.83</v>
      </c>
      <c r="O2023">
        <v>1</v>
      </c>
      <c r="P2023" t="s">
        <v>19</v>
      </c>
      <c r="Q2023">
        <v>0</v>
      </c>
      <c r="R2023">
        <v>0</v>
      </c>
    </row>
    <row r="2024" spans="1:18" x14ac:dyDescent="0.25">
      <c r="A2024">
        <v>2023</v>
      </c>
      <c r="B2024" t="s">
        <v>22</v>
      </c>
      <c r="C2024" s="1">
        <v>0.63</v>
      </c>
      <c r="D2024" s="1">
        <v>0.72</v>
      </c>
      <c r="E2024" s="1">
        <v>0.64</v>
      </c>
      <c r="F2024">
        <v>9.32</v>
      </c>
      <c r="G2024">
        <v>87</v>
      </c>
      <c r="H2024">
        <v>83</v>
      </c>
      <c r="I2024">
        <v>70</v>
      </c>
      <c r="J2024">
        <v>3</v>
      </c>
      <c r="K2024">
        <v>4</v>
      </c>
      <c r="L2024">
        <v>5</v>
      </c>
      <c r="M2024">
        <v>1</v>
      </c>
      <c r="N2024" s="1">
        <v>0.71</v>
      </c>
      <c r="O2024">
        <v>5</v>
      </c>
      <c r="P2024" t="s">
        <v>19</v>
      </c>
      <c r="Q2024">
        <v>0</v>
      </c>
      <c r="R2024">
        <v>0</v>
      </c>
    </row>
    <row r="2025" spans="1:18" x14ac:dyDescent="0.25">
      <c r="A2025">
        <v>2024</v>
      </c>
      <c r="B2025" t="s">
        <v>23</v>
      </c>
      <c r="C2025" s="1">
        <v>0.91</v>
      </c>
      <c r="D2025" s="1">
        <v>0.67</v>
      </c>
      <c r="E2025" s="1">
        <v>0.85</v>
      </c>
      <c r="F2025">
        <v>7.14</v>
      </c>
      <c r="G2025">
        <v>41</v>
      </c>
      <c r="H2025">
        <v>83</v>
      </c>
      <c r="I2025">
        <v>59</v>
      </c>
      <c r="J2025">
        <v>2</v>
      </c>
      <c r="K2025">
        <v>2</v>
      </c>
      <c r="L2025">
        <v>19</v>
      </c>
      <c r="M2025">
        <v>0</v>
      </c>
      <c r="N2025" s="1">
        <v>0.62</v>
      </c>
      <c r="O2025">
        <v>1</v>
      </c>
      <c r="P2025" t="s">
        <v>18</v>
      </c>
      <c r="Q2025">
        <v>1</v>
      </c>
      <c r="R2025">
        <v>5.43</v>
      </c>
    </row>
    <row r="2026" spans="1:18" x14ac:dyDescent="0.25">
      <c r="A2026">
        <v>2025</v>
      </c>
      <c r="B2026" t="s">
        <v>23</v>
      </c>
      <c r="C2026" s="1">
        <v>0.95</v>
      </c>
      <c r="D2026" s="1">
        <v>0.5</v>
      </c>
      <c r="E2026" s="1">
        <v>0.76</v>
      </c>
      <c r="F2026">
        <v>9.41</v>
      </c>
      <c r="G2026">
        <v>61</v>
      </c>
      <c r="H2026">
        <v>83</v>
      </c>
      <c r="I2026">
        <v>43</v>
      </c>
      <c r="J2026">
        <v>2</v>
      </c>
      <c r="K2026">
        <v>0</v>
      </c>
      <c r="L2026">
        <v>24</v>
      </c>
      <c r="M2026">
        <v>5</v>
      </c>
      <c r="N2026" s="1">
        <v>0.65</v>
      </c>
      <c r="O2026">
        <v>1</v>
      </c>
      <c r="P2026" t="s">
        <v>19</v>
      </c>
      <c r="Q2026">
        <v>0</v>
      </c>
      <c r="R2026">
        <v>0</v>
      </c>
    </row>
    <row r="2027" spans="1:18" x14ac:dyDescent="0.25">
      <c r="A2027">
        <v>2026</v>
      </c>
      <c r="B2027" t="s">
        <v>22</v>
      </c>
      <c r="C2027" s="1">
        <v>0.79</v>
      </c>
      <c r="D2027" s="1">
        <v>0.84</v>
      </c>
      <c r="E2027" s="1">
        <v>0.77</v>
      </c>
      <c r="F2027">
        <v>7.4</v>
      </c>
      <c r="G2027">
        <v>99</v>
      </c>
      <c r="H2027">
        <v>98</v>
      </c>
      <c r="I2027">
        <v>47</v>
      </c>
      <c r="J2027">
        <v>1</v>
      </c>
      <c r="K2027">
        <v>0</v>
      </c>
      <c r="L2027">
        <v>3</v>
      </c>
      <c r="M2027">
        <v>4</v>
      </c>
      <c r="N2027" s="1">
        <v>0.71</v>
      </c>
      <c r="O2027">
        <v>3</v>
      </c>
      <c r="P2027" t="s">
        <v>18</v>
      </c>
      <c r="Q2027">
        <v>0</v>
      </c>
      <c r="R2027">
        <v>0</v>
      </c>
    </row>
    <row r="2028" spans="1:18" x14ac:dyDescent="0.25">
      <c r="A2028">
        <v>2027</v>
      </c>
      <c r="B2028" t="s">
        <v>23</v>
      </c>
      <c r="C2028" s="1">
        <v>0.9</v>
      </c>
      <c r="D2028" s="1">
        <v>0.8</v>
      </c>
      <c r="E2028" s="1">
        <v>0.77</v>
      </c>
      <c r="F2028">
        <v>8.7100000000000009</v>
      </c>
      <c r="G2028">
        <v>44</v>
      </c>
      <c r="H2028">
        <v>73</v>
      </c>
      <c r="I2028">
        <v>81</v>
      </c>
      <c r="J2028">
        <v>1</v>
      </c>
      <c r="K2028">
        <v>2</v>
      </c>
      <c r="L2028">
        <v>23</v>
      </c>
      <c r="M2028">
        <v>4</v>
      </c>
      <c r="N2028" s="1">
        <v>0.79</v>
      </c>
      <c r="O2028">
        <v>0</v>
      </c>
      <c r="P2028" t="s">
        <v>18</v>
      </c>
      <c r="Q2028">
        <v>1</v>
      </c>
      <c r="R2028">
        <v>7.07</v>
      </c>
    </row>
    <row r="2029" spans="1:18" x14ac:dyDescent="0.25">
      <c r="A2029">
        <v>2028</v>
      </c>
      <c r="B2029" t="s">
        <v>22</v>
      </c>
      <c r="C2029" s="1">
        <v>0.74</v>
      </c>
      <c r="D2029" s="1">
        <v>0.93</v>
      </c>
      <c r="E2029" s="1">
        <v>0.69</v>
      </c>
      <c r="F2029">
        <v>9.5</v>
      </c>
      <c r="G2029">
        <v>46</v>
      </c>
      <c r="H2029">
        <v>81</v>
      </c>
      <c r="I2029">
        <v>74</v>
      </c>
      <c r="J2029">
        <v>1</v>
      </c>
      <c r="K2029">
        <v>5</v>
      </c>
      <c r="L2029">
        <v>11</v>
      </c>
      <c r="M2029">
        <v>0</v>
      </c>
      <c r="N2029" s="1">
        <v>0.65</v>
      </c>
      <c r="O2029">
        <v>2</v>
      </c>
      <c r="P2029" t="s">
        <v>19</v>
      </c>
      <c r="Q2029">
        <v>1</v>
      </c>
      <c r="R2029">
        <v>11.69</v>
      </c>
    </row>
    <row r="2030" spans="1:18" x14ac:dyDescent="0.25">
      <c r="A2030">
        <v>2029</v>
      </c>
      <c r="B2030" t="s">
        <v>22</v>
      </c>
      <c r="C2030" s="1">
        <v>0.63</v>
      </c>
      <c r="D2030" s="1">
        <v>0.5</v>
      </c>
      <c r="E2030" s="1">
        <v>0.8</v>
      </c>
      <c r="F2030">
        <v>9.4</v>
      </c>
      <c r="G2030">
        <v>59</v>
      </c>
      <c r="H2030">
        <v>62</v>
      </c>
      <c r="I2030">
        <v>52</v>
      </c>
      <c r="J2030">
        <v>0</v>
      </c>
      <c r="K2030">
        <v>0</v>
      </c>
      <c r="L2030">
        <v>2</v>
      </c>
      <c r="M2030">
        <v>5</v>
      </c>
      <c r="N2030" s="1">
        <v>0.79</v>
      </c>
      <c r="O2030">
        <v>1</v>
      </c>
      <c r="P2030" t="s">
        <v>18</v>
      </c>
      <c r="Q2030">
        <v>0</v>
      </c>
      <c r="R2030">
        <v>0</v>
      </c>
    </row>
    <row r="2031" spans="1:18" x14ac:dyDescent="0.25">
      <c r="A2031">
        <v>2030</v>
      </c>
      <c r="B2031" t="s">
        <v>22</v>
      </c>
      <c r="C2031" s="1">
        <v>0.84</v>
      </c>
      <c r="D2031" s="1">
        <v>0.52</v>
      </c>
      <c r="E2031" s="1">
        <v>0.56999999999999995</v>
      </c>
      <c r="F2031">
        <v>5.74</v>
      </c>
      <c r="G2031">
        <v>67</v>
      </c>
      <c r="H2031">
        <v>48</v>
      </c>
      <c r="I2031">
        <v>88</v>
      </c>
      <c r="J2031">
        <v>2</v>
      </c>
      <c r="K2031">
        <v>2</v>
      </c>
      <c r="L2031">
        <v>23</v>
      </c>
      <c r="M2031">
        <v>1</v>
      </c>
      <c r="N2031" s="1">
        <v>0.73</v>
      </c>
      <c r="O2031">
        <v>1</v>
      </c>
      <c r="P2031" t="s">
        <v>18</v>
      </c>
      <c r="Q2031">
        <v>0</v>
      </c>
      <c r="R2031">
        <v>0</v>
      </c>
    </row>
    <row r="2032" spans="1:18" x14ac:dyDescent="0.25">
      <c r="A2032">
        <v>2031</v>
      </c>
      <c r="B2032" t="s">
        <v>23</v>
      </c>
      <c r="C2032" s="1">
        <v>0.83</v>
      </c>
      <c r="D2032" s="1">
        <v>0.52</v>
      </c>
      <c r="E2032" s="1">
        <v>0.77</v>
      </c>
      <c r="F2032">
        <v>6.38</v>
      </c>
      <c r="G2032">
        <v>52</v>
      </c>
      <c r="H2032">
        <v>40</v>
      </c>
      <c r="I2032">
        <v>44</v>
      </c>
      <c r="J2032">
        <v>4</v>
      </c>
      <c r="K2032">
        <v>3</v>
      </c>
      <c r="L2032">
        <v>2</v>
      </c>
      <c r="M2032">
        <v>4</v>
      </c>
      <c r="N2032" s="1">
        <v>0.6</v>
      </c>
      <c r="O2032">
        <v>4</v>
      </c>
      <c r="P2032" t="s">
        <v>18</v>
      </c>
      <c r="Q2032">
        <v>0</v>
      </c>
      <c r="R2032">
        <v>0</v>
      </c>
    </row>
    <row r="2033" spans="1:18" x14ac:dyDescent="0.25">
      <c r="A2033">
        <v>2032</v>
      </c>
      <c r="B2033" t="s">
        <v>23</v>
      </c>
      <c r="C2033" s="1">
        <v>0.59</v>
      </c>
      <c r="D2033" s="1">
        <v>0.86</v>
      </c>
      <c r="E2033" s="1">
        <v>0.74</v>
      </c>
      <c r="F2033">
        <v>7.55</v>
      </c>
      <c r="G2033">
        <v>41</v>
      </c>
      <c r="H2033">
        <v>75</v>
      </c>
      <c r="I2033">
        <v>79</v>
      </c>
      <c r="J2033">
        <v>4</v>
      </c>
      <c r="K2033">
        <v>5</v>
      </c>
      <c r="L2033">
        <v>20</v>
      </c>
      <c r="M2033">
        <v>5</v>
      </c>
      <c r="N2033" s="1">
        <v>0.79</v>
      </c>
      <c r="O2033">
        <v>0</v>
      </c>
      <c r="P2033" t="s">
        <v>18</v>
      </c>
      <c r="Q2033">
        <v>1</v>
      </c>
      <c r="R2033">
        <v>7.72</v>
      </c>
    </row>
    <row r="2034" spans="1:18" x14ac:dyDescent="0.25">
      <c r="A2034">
        <v>2033</v>
      </c>
      <c r="B2034" t="s">
        <v>23</v>
      </c>
      <c r="C2034" s="1">
        <v>0.84</v>
      </c>
      <c r="D2034" s="1">
        <v>0.68</v>
      </c>
      <c r="E2034" s="1">
        <v>0.62</v>
      </c>
      <c r="F2034">
        <v>7.36</v>
      </c>
      <c r="G2034">
        <v>71</v>
      </c>
      <c r="H2034">
        <v>94</v>
      </c>
      <c r="I2034">
        <v>58</v>
      </c>
      <c r="J2034">
        <v>4</v>
      </c>
      <c r="K2034">
        <v>5</v>
      </c>
      <c r="L2034">
        <v>16</v>
      </c>
      <c r="M2034">
        <v>1</v>
      </c>
      <c r="N2034" s="1">
        <v>0.81</v>
      </c>
      <c r="O2034">
        <v>4</v>
      </c>
      <c r="P2034" t="s">
        <v>19</v>
      </c>
      <c r="Q2034">
        <v>0</v>
      </c>
      <c r="R2034">
        <v>0</v>
      </c>
    </row>
    <row r="2035" spans="1:18" x14ac:dyDescent="0.25">
      <c r="A2035">
        <v>2034</v>
      </c>
      <c r="B2035" t="s">
        <v>22</v>
      </c>
      <c r="C2035" s="1">
        <v>0.6</v>
      </c>
      <c r="D2035" s="1">
        <v>0.78</v>
      </c>
      <c r="E2035" s="1">
        <v>0.72</v>
      </c>
      <c r="F2035">
        <v>8.26</v>
      </c>
      <c r="G2035">
        <v>65</v>
      </c>
      <c r="H2035">
        <v>85</v>
      </c>
      <c r="I2035">
        <v>57</v>
      </c>
      <c r="J2035">
        <v>3</v>
      </c>
      <c r="K2035">
        <v>2</v>
      </c>
      <c r="L2035">
        <v>5</v>
      </c>
      <c r="M2035">
        <v>0</v>
      </c>
      <c r="N2035" s="1">
        <v>0.99</v>
      </c>
      <c r="O2035">
        <v>3</v>
      </c>
      <c r="P2035" t="s">
        <v>19</v>
      </c>
      <c r="Q2035">
        <v>0</v>
      </c>
      <c r="R2035">
        <v>0</v>
      </c>
    </row>
    <row r="2036" spans="1:18" x14ac:dyDescent="0.25">
      <c r="A2036">
        <v>2035</v>
      </c>
      <c r="B2036" t="s">
        <v>23</v>
      </c>
      <c r="C2036" s="1">
        <v>0.6</v>
      </c>
      <c r="D2036" s="1">
        <v>0.74</v>
      </c>
      <c r="E2036" s="1">
        <v>0.6</v>
      </c>
      <c r="F2036">
        <v>9.56</v>
      </c>
      <c r="G2036">
        <v>42</v>
      </c>
      <c r="H2036">
        <v>55</v>
      </c>
      <c r="I2036">
        <v>72</v>
      </c>
      <c r="J2036">
        <v>1</v>
      </c>
      <c r="K2036">
        <v>0</v>
      </c>
      <c r="L2036">
        <v>14</v>
      </c>
      <c r="M2036">
        <v>4</v>
      </c>
      <c r="N2036" s="1">
        <v>0.9</v>
      </c>
      <c r="O2036">
        <v>3</v>
      </c>
      <c r="P2036" t="s">
        <v>19</v>
      </c>
      <c r="Q2036">
        <v>0</v>
      </c>
      <c r="R2036">
        <v>0</v>
      </c>
    </row>
    <row r="2037" spans="1:18" x14ac:dyDescent="0.25">
      <c r="A2037">
        <v>2036</v>
      </c>
      <c r="B2037" t="s">
        <v>22</v>
      </c>
      <c r="C2037" s="1">
        <v>0.7</v>
      </c>
      <c r="D2037" s="1">
        <v>0.82</v>
      </c>
      <c r="E2037" s="1">
        <v>0.81</v>
      </c>
      <c r="F2037">
        <v>5.98</v>
      </c>
      <c r="G2037">
        <v>80</v>
      </c>
      <c r="H2037">
        <v>64</v>
      </c>
      <c r="I2037">
        <v>43</v>
      </c>
      <c r="J2037">
        <v>1</v>
      </c>
      <c r="K2037">
        <v>3</v>
      </c>
      <c r="L2037">
        <v>10</v>
      </c>
      <c r="M2037">
        <v>3</v>
      </c>
      <c r="N2037" s="1">
        <v>0.9</v>
      </c>
      <c r="O2037">
        <v>2</v>
      </c>
      <c r="P2037" t="s">
        <v>18</v>
      </c>
      <c r="Q2037">
        <v>0</v>
      </c>
      <c r="R2037">
        <v>0</v>
      </c>
    </row>
    <row r="2038" spans="1:18" x14ac:dyDescent="0.25">
      <c r="A2038">
        <v>2037</v>
      </c>
      <c r="B2038" t="s">
        <v>22</v>
      </c>
      <c r="C2038" s="1">
        <v>0.7</v>
      </c>
      <c r="D2038" s="1">
        <v>0.85</v>
      </c>
      <c r="E2038" s="1">
        <v>0.69</v>
      </c>
      <c r="F2038">
        <v>7.44</v>
      </c>
      <c r="G2038">
        <v>81</v>
      </c>
      <c r="H2038">
        <v>57</v>
      </c>
      <c r="I2038">
        <v>98</v>
      </c>
      <c r="J2038">
        <v>1</v>
      </c>
      <c r="K2038">
        <v>5</v>
      </c>
      <c r="L2038">
        <v>17</v>
      </c>
      <c r="M2038">
        <v>3</v>
      </c>
      <c r="N2038" s="1">
        <v>0.87</v>
      </c>
      <c r="O2038">
        <v>3</v>
      </c>
      <c r="P2038" t="s">
        <v>18</v>
      </c>
      <c r="Q2038">
        <v>0</v>
      </c>
      <c r="R2038">
        <v>0</v>
      </c>
    </row>
    <row r="2039" spans="1:18" x14ac:dyDescent="0.25">
      <c r="A2039">
        <v>2038</v>
      </c>
      <c r="B2039" t="s">
        <v>23</v>
      </c>
      <c r="C2039" s="1">
        <v>0.71</v>
      </c>
      <c r="D2039" s="1">
        <v>0.78</v>
      </c>
      <c r="E2039" s="1">
        <v>0.59</v>
      </c>
      <c r="F2039">
        <v>6.33</v>
      </c>
      <c r="G2039">
        <v>95</v>
      </c>
      <c r="H2039">
        <v>73</v>
      </c>
      <c r="I2039">
        <v>57</v>
      </c>
      <c r="J2039">
        <v>3</v>
      </c>
      <c r="K2039">
        <v>2</v>
      </c>
      <c r="L2039">
        <v>2</v>
      </c>
      <c r="M2039">
        <v>4</v>
      </c>
      <c r="N2039" s="1">
        <v>0.71</v>
      </c>
      <c r="O2039">
        <v>2</v>
      </c>
      <c r="P2039" t="s">
        <v>19</v>
      </c>
      <c r="Q2039">
        <v>0</v>
      </c>
      <c r="R2039">
        <v>0</v>
      </c>
    </row>
    <row r="2040" spans="1:18" x14ac:dyDescent="0.25">
      <c r="A2040">
        <v>2039</v>
      </c>
      <c r="B2040" t="s">
        <v>22</v>
      </c>
      <c r="C2040" s="1">
        <v>0.94</v>
      </c>
      <c r="D2040" s="1">
        <v>0.75</v>
      </c>
      <c r="E2040" s="1">
        <v>0.63</v>
      </c>
      <c r="F2040">
        <v>9.34</v>
      </c>
      <c r="G2040">
        <v>52</v>
      </c>
      <c r="H2040">
        <v>77</v>
      </c>
      <c r="I2040">
        <v>85</v>
      </c>
      <c r="J2040">
        <v>2</v>
      </c>
      <c r="K2040">
        <v>2</v>
      </c>
      <c r="L2040">
        <v>16</v>
      </c>
      <c r="M2040">
        <v>2</v>
      </c>
      <c r="N2040" s="1">
        <v>0.75</v>
      </c>
      <c r="O2040">
        <v>4</v>
      </c>
      <c r="P2040" t="s">
        <v>18</v>
      </c>
      <c r="Q2040">
        <v>0</v>
      </c>
      <c r="R2040">
        <v>0</v>
      </c>
    </row>
    <row r="2041" spans="1:18" x14ac:dyDescent="0.25">
      <c r="A2041">
        <v>2040</v>
      </c>
      <c r="B2041" t="s">
        <v>23</v>
      </c>
      <c r="C2041" s="1">
        <v>0.56000000000000005</v>
      </c>
      <c r="D2041" s="1">
        <v>0.53</v>
      </c>
      <c r="E2041" s="1">
        <v>0.61</v>
      </c>
      <c r="F2041">
        <v>9.65</v>
      </c>
      <c r="G2041">
        <v>96</v>
      </c>
      <c r="H2041">
        <v>42</v>
      </c>
      <c r="I2041">
        <v>63</v>
      </c>
      <c r="J2041">
        <v>0</v>
      </c>
      <c r="K2041">
        <v>5</v>
      </c>
      <c r="L2041">
        <v>10</v>
      </c>
      <c r="M2041">
        <v>4</v>
      </c>
      <c r="N2041" s="1">
        <v>0.92</v>
      </c>
      <c r="O2041">
        <v>1</v>
      </c>
      <c r="P2041" t="s">
        <v>19</v>
      </c>
      <c r="Q2041">
        <v>0</v>
      </c>
      <c r="R2041">
        <v>0</v>
      </c>
    </row>
    <row r="2042" spans="1:18" x14ac:dyDescent="0.25">
      <c r="A2042">
        <v>2041</v>
      </c>
      <c r="B2042" t="s">
        <v>23</v>
      </c>
      <c r="C2042" s="1">
        <v>0.66</v>
      </c>
      <c r="D2042" s="1">
        <v>0.63</v>
      </c>
      <c r="E2042" s="1">
        <v>0.74</v>
      </c>
      <c r="F2042">
        <v>7.56</v>
      </c>
      <c r="G2042">
        <v>60</v>
      </c>
      <c r="H2042">
        <v>59</v>
      </c>
      <c r="I2042">
        <v>82</v>
      </c>
      <c r="J2042">
        <v>1</v>
      </c>
      <c r="K2042">
        <v>5</v>
      </c>
      <c r="L2042">
        <v>5</v>
      </c>
      <c r="M2042">
        <v>4</v>
      </c>
      <c r="N2042" s="1">
        <v>0.94</v>
      </c>
      <c r="O2042">
        <v>1</v>
      </c>
      <c r="P2042" t="s">
        <v>19</v>
      </c>
      <c r="Q2042">
        <v>0</v>
      </c>
      <c r="R2042">
        <v>0</v>
      </c>
    </row>
    <row r="2043" spans="1:18" x14ac:dyDescent="0.25">
      <c r="A2043">
        <v>2042</v>
      </c>
      <c r="B2043" t="s">
        <v>23</v>
      </c>
      <c r="C2043" s="1">
        <v>0.51</v>
      </c>
      <c r="D2043" s="1">
        <v>0.76</v>
      </c>
      <c r="E2043" s="1">
        <v>0.64</v>
      </c>
      <c r="F2043">
        <v>5.95</v>
      </c>
      <c r="G2043">
        <v>84</v>
      </c>
      <c r="H2043">
        <v>58</v>
      </c>
      <c r="I2043">
        <v>68</v>
      </c>
      <c r="J2043">
        <v>2</v>
      </c>
      <c r="K2043">
        <v>3</v>
      </c>
      <c r="L2043">
        <v>4</v>
      </c>
      <c r="M2043">
        <v>4</v>
      </c>
      <c r="N2043" s="1">
        <v>0.63</v>
      </c>
      <c r="O2043">
        <v>0</v>
      </c>
      <c r="P2043" t="s">
        <v>18</v>
      </c>
      <c r="Q2043">
        <v>0</v>
      </c>
      <c r="R2043">
        <v>0</v>
      </c>
    </row>
    <row r="2044" spans="1:18" x14ac:dyDescent="0.25">
      <c r="A2044">
        <v>2043</v>
      </c>
      <c r="B2044" t="s">
        <v>23</v>
      </c>
      <c r="C2044" s="1">
        <v>0.61</v>
      </c>
      <c r="D2044" s="1">
        <v>0.82</v>
      </c>
      <c r="E2044" s="1">
        <v>0.8</v>
      </c>
      <c r="F2044">
        <v>8.8800000000000008</v>
      </c>
      <c r="G2044">
        <v>76</v>
      </c>
      <c r="H2044">
        <v>52</v>
      </c>
      <c r="I2044">
        <v>70</v>
      </c>
      <c r="J2044">
        <v>4</v>
      </c>
      <c r="K2044">
        <v>5</v>
      </c>
      <c r="L2044">
        <v>9</v>
      </c>
      <c r="M2044">
        <v>0</v>
      </c>
      <c r="N2044" s="1">
        <v>0.69</v>
      </c>
      <c r="O2044">
        <v>3</v>
      </c>
      <c r="P2044" t="s">
        <v>19</v>
      </c>
      <c r="Q2044">
        <v>0</v>
      </c>
      <c r="R2044">
        <v>0</v>
      </c>
    </row>
    <row r="2045" spans="1:18" x14ac:dyDescent="0.25">
      <c r="A2045">
        <v>2044</v>
      </c>
      <c r="B2045" t="s">
        <v>23</v>
      </c>
      <c r="C2045" s="1">
        <v>0.91</v>
      </c>
      <c r="D2045" s="1">
        <v>0.71</v>
      </c>
      <c r="E2045" s="1">
        <v>0.57999999999999996</v>
      </c>
      <c r="F2045">
        <v>8.5</v>
      </c>
      <c r="G2045">
        <v>62</v>
      </c>
      <c r="H2045">
        <v>56</v>
      </c>
      <c r="I2045">
        <v>97</v>
      </c>
      <c r="J2045">
        <v>0</v>
      </c>
      <c r="K2045">
        <v>1</v>
      </c>
      <c r="L2045">
        <v>1</v>
      </c>
      <c r="M2045">
        <v>4</v>
      </c>
      <c r="N2045" s="1">
        <v>0.93</v>
      </c>
      <c r="O2045">
        <v>0</v>
      </c>
      <c r="P2045" t="s">
        <v>18</v>
      </c>
      <c r="Q2045">
        <v>0</v>
      </c>
      <c r="R2045">
        <v>0</v>
      </c>
    </row>
    <row r="2046" spans="1:18" x14ac:dyDescent="0.25">
      <c r="A2046">
        <v>2045</v>
      </c>
      <c r="B2046" t="s">
        <v>22</v>
      </c>
      <c r="C2046" s="1">
        <v>0.67</v>
      </c>
      <c r="D2046" s="1">
        <v>0.52</v>
      </c>
      <c r="E2046" s="1">
        <v>0.78</v>
      </c>
      <c r="F2046">
        <v>7.03</v>
      </c>
      <c r="G2046">
        <v>46</v>
      </c>
      <c r="H2046">
        <v>53</v>
      </c>
      <c r="I2046">
        <v>67</v>
      </c>
      <c r="J2046">
        <v>4</v>
      </c>
      <c r="K2046">
        <v>0</v>
      </c>
      <c r="L2046">
        <v>14</v>
      </c>
      <c r="M2046">
        <v>4</v>
      </c>
      <c r="N2046" s="1">
        <v>0.62</v>
      </c>
      <c r="O2046">
        <v>0</v>
      </c>
      <c r="P2046" t="s">
        <v>19</v>
      </c>
      <c r="Q2046">
        <v>0</v>
      </c>
      <c r="R2046">
        <v>0</v>
      </c>
    </row>
    <row r="2047" spans="1:18" x14ac:dyDescent="0.25">
      <c r="A2047">
        <v>2046</v>
      </c>
      <c r="B2047" t="s">
        <v>22</v>
      </c>
      <c r="C2047" s="1">
        <v>0.6</v>
      </c>
      <c r="D2047" s="1">
        <v>0.72</v>
      </c>
      <c r="E2047" s="1">
        <v>0.68</v>
      </c>
      <c r="F2047">
        <v>9.32</v>
      </c>
      <c r="G2047">
        <v>56</v>
      </c>
      <c r="H2047">
        <v>69</v>
      </c>
      <c r="I2047">
        <v>48</v>
      </c>
      <c r="J2047">
        <v>2</v>
      </c>
      <c r="K2047">
        <v>5</v>
      </c>
      <c r="L2047">
        <v>10</v>
      </c>
      <c r="M2047">
        <v>0</v>
      </c>
      <c r="N2047" s="1">
        <v>0.9</v>
      </c>
      <c r="O2047">
        <v>1</v>
      </c>
      <c r="P2047" t="s">
        <v>18</v>
      </c>
      <c r="Q2047">
        <v>0</v>
      </c>
      <c r="R2047">
        <v>0</v>
      </c>
    </row>
    <row r="2048" spans="1:18" x14ac:dyDescent="0.25">
      <c r="A2048">
        <v>2047</v>
      </c>
      <c r="B2048" t="s">
        <v>22</v>
      </c>
      <c r="C2048" s="1">
        <v>0.65</v>
      </c>
      <c r="D2048" s="1">
        <v>0.7</v>
      </c>
      <c r="E2048" s="1">
        <v>0.55000000000000004</v>
      </c>
      <c r="F2048">
        <v>9.6999999999999993</v>
      </c>
      <c r="G2048">
        <v>67</v>
      </c>
      <c r="H2048">
        <v>61</v>
      </c>
      <c r="I2048">
        <v>84</v>
      </c>
      <c r="J2048">
        <v>2</v>
      </c>
      <c r="K2048">
        <v>1</v>
      </c>
      <c r="L2048">
        <v>23</v>
      </c>
      <c r="M2048">
        <v>4</v>
      </c>
      <c r="N2048" s="1">
        <v>0.9</v>
      </c>
      <c r="O2048">
        <v>3</v>
      </c>
      <c r="P2048" t="s">
        <v>18</v>
      </c>
      <c r="Q2048">
        <v>0</v>
      </c>
      <c r="R2048">
        <v>0</v>
      </c>
    </row>
    <row r="2049" spans="1:18" x14ac:dyDescent="0.25">
      <c r="A2049">
        <v>2048</v>
      </c>
      <c r="B2049" t="s">
        <v>23</v>
      </c>
      <c r="C2049" s="1">
        <v>0.67</v>
      </c>
      <c r="D2049" s="1">
        <v>0.9</v>
      </c>
      <c r="E2049" s="1">
        <v>0.71</v>
      </c>
      <c r="F2049">
        <v>7.9</v>
      </c>
      <c r="G2049">
        <v>86</v>
      </c>
      <c r="H2049">
        <v>82</v>
      </c>
      <c r="I2049">
        <v>65</v>
      </c>
      <c r="J2049">
        <v>4</v>
      </c>
      <c r="K2049">
        <v>3</v>
      </c>
      <c r="L2049">
        <v>24</v>
      </c>
      <c r="M2049">
        <v>3</v>
      </c>
      <c r="N2049" s="1">
        <v>0.6</v>
      </c>
      <c r="O2049">
        <v>1</v>
      </c>
      <c r="P2049" t="s">
        <v>19</v>
      </c>
      <c r="Q2049">
        <v>1</v>
      </c>
      <c r="R2049">
        <v>10.99</v>
      </c>
    </row>
    <row r="2050" spans="1:18" x14ac:dyDescent="0.25">
      <c r="A2050">
        <v>2049</v>
      </c>
      <c r="B2050" t="s">
        <v>23</v>
      </c>
      <c r="C2050" s="1">
        <v>0.84</v>
      </c>
      <c r="D2050" s="1">
        <v>0.72</v>
      </c>
      <c r="E2050" s="1">
        <v>0.78</v>
      </c>
      <c r="F2050">
        <v>7.93</v>
      </c>
      <c r="G2050">
        <v>69</v>
      </c>
      <c r="H2050">
        <v>87</v>
      </c>
      <c r="I2050">
        <v>88</v>
      </c>
      <c r="J2050">
        <v>0</v>
      </c>
      <c r="K2050">
        <v>3</v>
      </c>
      <c r="L2050">
        <v>13</v>
      </c>
      <c r="M2050">
        <v>3</v>
      </c>
      <c r="N2050" s="1">
        <v>0.64</v>
      </c>
      <c r="O2050">
        <v>5</v>
      </c>
      <c r="P2050" t="s">
        <v>19</v>
      </c>
      <c r="Q2050">
        <v>0</v>
      </c>
      <c r="R2050">
        <v>0</v>
      </c>
    </row>
    <row r="2051" spans="1:18" x14ac:dyDescent="0.25">
      <c r="A2051">
        <v>2050</v>
      </c>
      <c r="B2051" t="s">
        <v>23</v>
      </c>
      <c r="C2051" s="1">
        <v>0.75</v>
      </c>
      <c r="D2051" s="1">
        <v>0.53</v>
      </c>
      <c r="E2051" s="1">
        <v>0.81</v>
      </c>
      <c r="F2051">
        <v>6.78</v>
      </c>
      <c r="G2051">
        <v>44</v>
      </c>
      <c r="H2051">
        <v>82</v>
      </c>
      <c r="I2051">
        <v>86</v>
      </c>
      <c r="J2051">
        <v>4</v>
      </c>
      <c r="K2051">
        <v>4</v>
      </c>
      <c r="L2051">
        <v>13</v>
      </c>
      <c r="M2051">
        <v>5</v>
      </c>
      <c r="N2051" s="1">
        <v>0.64</v>
      </c>
      <c r="O2051">
        <v>0</v>
      </c>
      <c r="P2051" t="s">
        <v>18</v>
      </c>
      <c r="Q2051">
        <v>0</v>
      </c>
      <c r="R2051">
        <v>0</v>
      </c>
    </row>
    <row r="2052" spans="1:18" x14ac:dyDescent="0.25">
      <c r="A2052">
        <v>2051</v>
      </c>
      <c r="B2052" t="s">
        <v>22</v>
      </c>
      <c r="C2052" s="1">
        <v>0.65</v>
      </c>
      <c r="D2052" s="1">
        <v>0.7</v>
      </c>
      <c r="E2052" s="1">
        <v>0.61</v>
      </c>
      <c r="F2052">
        <v>8.01</v>
      </c>
      <c r="G2052">
        <v>63</v>
      </c>
      <c r="H2052">
        <v>68</v>
      </c>
      <c r="I2052">
        <v>41</v>
      </c>
      <c r="J2052">
        <v>4</v>
      </c>
      <c r="K2052">
        <v>4</v>
      </c>
      <c r="L2052">
        <v>2</v>
      </c>
      <c r="M2052">
        <v>4</v>
      </c>
      <c r="N2052" s="1">
        <v>0.61</v>
      </c>
      <c r="O2052">
        <v>3</v>
      </c>
      <c r="P2052" t="s">
        <v>18</v>
      </c>
      <c r="Q2052">
        <v>0</v>
      </c>
      <c r="R2052">
        <v>0</v>
      </c>
    </row>
    <row r="2053" spans="1:18" x14ac:dyDescent="0.25">
      <c r="A2053">
        <v>2052</v>
      </c>
      <c r="B2053" t="s">
        <v>23</v>
      </c>
      <c r="C2053" s="1">
        <v>0.55000000000000004</v>
      </c>
      <c r="D2053" s="1">
        <v>0.86</v>
      </c>
      <c r="E2053" s="1">
        <v>0.63</v>
      </c>
      <c r="F2053">
        <v>7.39</v>
      </c>
      <c r="G2053">
        <v>46</v>
      </c>
      <c r="H2053">
        <v>89</v>
      </c>
      <c r="I2053">
        <v>45</v>
      </c>
      <c r="J2053">
        <v>4</v>
      </c>
      <c r="K2053">
        <v>3</v>
      </c>
      <c r="L2053">
        <v>21</v>
      </c>
      <c r="M2053">
        <v>0</v>
      </c>
      <c r="N2053" s="1">
        <v>0.74</v>
      </c>
      <c r="O2053">
        <v>5</v>
      </c>
      <c r="P2053" t="s">
        <v>18</v>
      </c>
      <c r="Q2053">
        <v>0</v>
      </c>
      <c r="R2053">
        <v>0</v>
      </c>
    </row>
    <row r="2054" spans="1:18" x14ac:dyDescent="0.25">
      <c r="A2054">
        <v>2053</v>
      </c>
      <c r="B2054" t="s">
        <v>22</v>
      </c>
      <c r="C2054" s="1">
        <v>0.93</v>
      </c>
      <c r="D2054" s="1">
        <v>0.92</v>
      </c>
      <c r="E2054" s="1">
        <v>0.89</v>
      </c>
      <c r="F2054">
        <v>6.8</v>
      </c>
      <c r="G2054">
        <v>98</v>
      </c>
      <c r="H2054">
        <v>41</v>
      </c>
      <c r="I2054">
        <v>68</v>
      </c>
      <c r="J2054">
        <v>0</v>
      </c>
      <c r="K2054">
        <v>4</v>
      </c>
      <c r="L2054">
        <v>21</v>
      </c>
      <c r="M2054">
        <v>4</v>
      </c>
      <c r="N2054" s="1">
        <v>0.6</v>
      </c>
      <c r="O2054">
        <v>5</v>
      </c>
      <c r="P2054" t="s">
        <v>18</v>
      </c>
      <c r="Q2054">
        <v>0</v>
      </c>
      <c r="R2054">
        <v>0</v>
      </c>
    </row>
    <row r="2055" spans="1:18" x14ac:dyDescent="0.25">
      <c r="A2055">
        <v>2054</v>
      </c>
      <c r="B2055" t="s">
        <v>22</v>
      </c>
      <c r="C2055" s="1">
        <v>0.92</v>
      </c>
      <c r="D2055" s="1">
        <v>0.8</v>
      </c>
      <c r="E2055" s="1">
        <v>0.66</v>
      </c>
      <c r="F2055">
        <v>5.79</v>
      </c>
      <c r="G2055">
        <v>73</v>
      </c>
      <c r="H2055">
        <v>94</v>
      </c>
      <c r="I2055">
        <v>65</v>
      </c>
      <c r="J2055">
        <v>3</v>
      </c>
      <c r="K2055">
        <v>2</v>
      </c>
      <c r="L2055">
        <v>15</v>
      </c>
      <c r="M2055">
        <v>4</v>
      </c>
      <c r="N2055" s="1">
        <v>0.8</v>
      </c>
      <c r="O2055">
        <v>5</v>
      </c>
      <c r="P2055" t="s">
        <v>19</v>
      </c>
      <c r="Q2055">
        <v>0</v>
      </c>
      <c r="R2055">
        <v>0</v>
      </c>
    </row>
    <row r="2056" spans="1:18" x14ac:dyDescent="0.25">
      <c r="A2056">
        <v>2055</v>
      </c>
      <c r="B2056" t="s">
        <v>23</v>
      </c>
      <c r="C2056" s="1">
        <v>0.91</v>
      </c>
      <c r="D2056" s="1">
        <v>0.7</v>
      </c>
      <c r="E2056" s="1">
        <v>0.75</v>
      </c>
      <c r="F2056">
        <v>6.59</v>
      </c>
      <c r="G2056">
        <v>95</v>
      </c>
      <c r="H2056">
        <v>92</v>
      </c>
      <c r="I2056">
        <v>67</v>
      </c>
      <c r="J2056">
        <v>0</v>
      </c>
      <c r="K2056">
        <v>1</v>
      </c>
      <c r="L2056">
        <v>13</v>
      </c>
      <c r="M2056">
        <v>5</v>
      </c>
      <c r="N2056" s="1">
        <v>0.96</v>
      </c>
      <c r="O2056">
        <v>1</v>
      </c>
      <c r="P2056" t="s">
        <v>19</v>
      </c>
      <c r="Q2056">
        <v>0</v>
      </c>
      <c r="R2056">
        <v>0</v>
      </c>
    </row>
    <row r="2057" spans="1:18" x14ac:dyDescent="0.25">
      <c r="A2057">
        <v>2056</v>
      </c>
      <c r="B2057" t="s">
        <v>23</v>
      </c>
      <c r="C2057" s="1">
        <v>0.61</v>
      </c>
      <c r="D2057" s="1">
        <v>0.75</v>
      </c>
      <c r="E2057" s="1">
        <v>0.56999999999999995</v>
      </c>
      <c r="F2057">
        <v>6.35</v>
      </c>
      <c r="G2057">
        <v>89</v>
      </c>
      <c r="H2057">
        <v>47</v>
      </c>
      <c r="I2057">
        <v>46</v>
      </c>
      <c r="J2057">
        <v>4</v>
      </c>
      <c r="K2057">
        <v>3</v>
      </c>
      <c r="L2057">
        <v>9</v>
      </c>
      <c r="M2057">
        <v>1</v>
      </c>
      <c r="N2057" s="1">
        <v>0.66</v>
      </c>
      <c r="O2057">
        <v>2</v>
      </c>
      <c r="P2057" t="s">
        <v>18</v>
      </c>
      <c r="Q2057">
        <v>0</v>
      </c>
      <c r="R2057">
        <v>0</v>
      </c>
    </row>
    <row r="2058" spans="1:18" x14ac:dyDescent="0.25">
      <c r="A2058">
        <v>2057</v>
      </c>
      <c r="B2058" t="s">
        <v>22</v>
      </c>
      <c r="C2058" s="1">
        <v>0.62</v>
      </c>
      <c r="D2058" s="1">
        <v>0.9</v>
      </c>
      <c r="E2058" s="1">
        <v>0.69</v>
      </c>
      <c r="F2058">
        <v>7.83</v>
      </c>
      <c r="G2058">
        <v>81</v>
      </c>
      <c r="H2058">
        <v>53</v>
      </c>
      <c r="I2058">
        <v>73</v>
      </c>
      <c r="J2058">
        <v>1</v>
      </c>
      <c r="K2058">
        <v>2</v>
      </c>
      <c r="L2058">
        <v>21</v>
      </c>
      <c r="M2058">
        <v>5</v>
      </c>
      <c r="N2058" s="1">
        <v>0.7</v>
      </c>
      <c r="O2058">
        <v>5</v>
      </c>
      <c r="P2058" t="s">
        <v>18</v>
      </c>
      <c r="Q2058">
        <v>0</v>
      </c>
      <c r="R2058">
        <v>0</v>
      </c>
    </row>
    <row r="2059" spans="1:18" x14ac:dyDescent="0.25">
      <c r="A2059">
        <v>2058</v>
      </c>
      <c r="B2059" t="s">
        <v>23</v>
      </c>
      <c r="C2059" s="1">
        <v>0.53</v>
      </c>
      <c r="D2059" s="1">
        <v>0.84</v>
      </c>
      <c r="E2059" s="1">
        <v>0.75</v>
      </c>
      <c r="F2059">
        <v>8.09</v>
      </c>
      <c r="G2059">
        <v>72</v>
      </c>
      <c r="H2059">
        <v>73</v>
      </c>
      <c r="I2059">
        <v>95</v>
      </c>
      <c r="J2059">
        <v>1</v>
      </c>
      <c r="K2059">
        <v>0</v>
      </c>
      <c r="L2059">
        <v>7</v>
      </c>
      <c r="M2059">
        <v>2</v>
      </c>
      <c r="N2059" s="1">
        <v>0.85</v>
      </c>
      <c r="O2059">
        <v>2</v>
      </c>
      <c r="P2059" t="s">
        <v>18</v>
      </c>
      <c r="Q2059">
        <v>1</v>
      </c>
      <c r="R2059">
        <v>14.44</v>
      </c>
    </row>
    <row r="2060" spans="1:18" x14ac:dyDescent="0.25">
      <c r="A2060">
        <v>2059</v>
      </c>
      <c r="B2060" t="s">
        <v>22</v>
      </c>
      <c r="C2060" s="1">
        <v>0.88</v>
      </c>
      <c r="D2060" s="1">
        <v>0.87</v>
      </c>
      <c r="E2060" s="1">
        <v>0.64</v>
      </c>
      <c r="F2060">
        <v>8.1199999999999992</v>
      </c>
      <c r="G2060">
        <v>98</v>
      </c>
      <c r="H2060">
        <v>52</v>
      </c>
      <c r="I2060">
        <v>84</v>
      </c>
      <c r="J2060">
        <v>2</v>
      </c>
      <c r="K2060">
        <v>0</v>
      </c>
      <c r="L2060">
        <v>11</v>
      </c>
      <c r="M2060">
        <v>0</v>
      </c>
      <c r="N2060" s="1">
        <v>0.61</v>
      </c>
      <c r="O2060">
        <v>4</v>
      </c>
      <c r="P2060" t="s">
        <v>19</v>
      </c>
      <c r="Q2060">
        <v>0</v>
      </c>
      <c r="R2060">
        <v>0</v>
      </c>
    </row>
    <row r="2061" spans="1:18" x14ac:dyDescent="0.25">
      <c r="A2061">
        <v>2060</v>
      </c>
      <c r="B2061" t="s">
        <v>23</v>
      </c>
      <c r="C2061" s="1">
        <v>0.51</v>
      </c>
      <c r="D2061" s="1">
        <v>0.73</v>
      </c>
      <c r="E2061" s="1">
        <v>0.87</v>
      </c>
      <c r="F2061">
        <v>7.17</v>
      </c>
      <c r="G2061">
        <v>66</v>
      </c>
      <c r="H2061">
        <v>49</v>
      </c>
      <c r="I2061">
        <v>49</v>
      </c>
      <c r="J2061">
        <v>3</v>
      </c>
      <c r="K2061">
        <v>4</v>
      </c>
      <c r="L2061">
        <v>4</v>
      </c>
      <c r="M2061">
        <v>2</v>
      </c>
      <c r="N2061" s="1">
        <v>0.89</v>
      </c>
      <c r="O2061">
        <v>4</v>
      </c>
      <c r="P2061" t="s">
        <v>19</v>
      </c>
      <c r="Q2061">
        <v>0</v>
      </c>
      <c r="R2061">
        <v>0</v>
      </c>
    </row>
    <row r="2062" spans="1:18" x14ac:dyDescent="0.25">
      <c r="A2062">
        <v>2061</v>
      </c>
      <c r="B2062" t="s">
        <v>23</v>
      </c>
      <c r="C2062" s="1">
        <v>0.75</v>
      </c>
      <c r="D2062" s="1">
        <v>0.6</v>
      </c>
      <c r="E2062" s="1">
        <v>0.6</v>
      </c>
      <c r="F2062">
        <v>7.31</v>
      </c>
      <c r="G2062">
        <v>53</v>
      </c>
      <c r="H2062">
        <v>47</v>
      </c>
      <c r="I2062">
        <v>87</v>
      </c>
      <c r="J2062">
        <v>2</v>
      </c>
      <c r="K2062">
        <v>4</v>
      </c>
      <c r="L2062">
        <v>12</v>
      </c>
      <c r="M2062">
        <v>1</v>
      </c>
      <c r="N2062" s="1">
        <v>0.73</v>
      </c>
      <c r="O2062">
        <v>3</v>
      </c>
      <c r="P2062" t="s">
        <v>18</v>
      </c>
      <c r="Q2062">
        <v>0</v>
      </c>
      <c r="R2062">
        <v>0</v>
      </c>
    </row>
    <row r="2063" spans="1:18" x14ac:dyDescent="0.25">
      <c r="A2063">
        <v>2062</v>
      </c>
      <c r="B2063" t="s">
        <v>22</v>
      </c>
      <c r="C2063" s="1">
        <v>0.76</v>
      </c>
      <c r="D2063" s="1">
        <v>0.9</v>
      </c>
      <c r="E2063" s="1">
        <v>0.56000000000000005</v>
      </c>
      <c r="F2063">
        <v>9.09</v>
      </c>
      <c r="G2063">
        <v>98</v>
      </c>
      <c r="H2063">
        <v>46</v>
      </c>
      <c r="I2063">
        <v>80</v>
      </c>
      <c r="J2063">
        <v>2</v>
      </c>
      <c r="K2063">
        <v>2</v>
      </c>
      <c r="L2063">
        <v>23</v>
      </c>
      <c r="M2063">
        <v>2</v>
      </c>
      <c r="N2063" s="1">
        <v>0.64</v>
      </c>
      <c r="O2063">
        <v>4</v>
      </c>
      <c r="P2063" t="s">
        <v>18</v>
      </c>
      <c r="Q2063">
        <v>0</v>
      </c>
      <c r="R2063">
        <v>0</v>
      </c>
    </row>
    <row r="2064" spans="1:18" x14ac:dyDescent="0.25">
      <c r="A2064">
        <v>2063</v>
      </c>
      <c r="B2064" t="s">
        <v>23</v>
      </c>
      <c r="C2064" s="1">
        <v>0.76</v>
      </c>
      <c r="D2064" s="1">
        <v>0.78</v>
      </c>
      <c r="E2064" s="1">
        <v>0.83</v>
      </c>
      <c r="F2064">
        <v>7.55</v>
      </c>
      <c r="G2064">
        <v>58</v>
      </c>
      <c r="H2064">
        <v>52</v>
      </c>
      <c r="I2064">
        <v>79</v>
      </c>
      <c r="J2064">
        <v>1</v>
      </c>
      <c r="K2064">
        <v>0</v>
      </c>
      <c r="L2064">
        <v>11</v>
      </c>
      <c r="M2064">
        <v>4</v>
      </c>
      <c r="N2064" s="1">
        <v>0.9</v>
      </c>
      <c r="O2064">
        <v>3</v>
      </c>
      <c r="P2064" t="s">
        <v>18</v>
      </c>
      <c r="Q2064">
        <v>0</v>
      </c>
      <c r="R2064">
        <v>0</v>
      </c>
    </row>
    <row r="2065" spans="1:18" x14ac:dyDescent="0.25">
      <c r="A2065">
        <v>2064</v>
      </c>
      <c r="B2065" t="s">
        <v>22</v>
      </c>
      <c r="C2065" s="1">
        <v>0.64</v>
      </c>
      <c r="D2065" s="1">
        <v>0.52</v>
      </c>
      <c r="E2065" s="1">
        <v>0.87</v>
      </c>
      <c r="F2065">
        <v>9.75</v>
      </c>
      <c r="G2065">
        <v>87</v>
      </c>
      <c r="H2065">
        <v>65</v>
      </c>
      <c r="I2065">
        <v>96</v>
      </c>
      <c r="J2065">
        <v>0</v>
      </c>
      <c r="K2065">
        <v>5</v>
      </c>
      <c r="L2065">
        <v>2</v>
      </c>
      <c r="M2065">
        <v>3</v>
      </c>
      <c r="N2065" s="1">
        <v>0.91</v>
      </c>
      <c r="O2065">
        <v>0</v>
      </c>
      <c r="P2065" t="s">
        <v>19</v>
      </c>
      <c r="Q2065">
        <v>1</v>
      </c>
      <c r="R2065">
        <v>12.28</v>
      </c>
    </row>
    <row r="2066" spans="1:18" x14ac:dyDescent="0.25">
      <c r="A2066">
        <v>2065</v>
      </c>
      <c r="B2066" t="s">
        <v>23</v>
      </c>
      <c r="C2066" s="1">
        <v>0.56999999999999995</v>
      </c>
      <c r="D2066" s="1">
        <v>0.5</v>
      </c>
      <c r="E2066" s="1">
        <v>0.57999999999999996</v>
      </c>
      <c r="F2066">
        <v>7.39</v>
      </c>
      <c r="G2066">
        <v>90</v>
      </c>
      <c r="H2066">
        <v>95</v>
      </c>
      <c r="I2066">
        <v>86</v>
      </c>
      <c r="J2066">
        <v>2</v>
      </c>
      <c r="K2066">
        <v>3</v>
      </c>
      <c r="L2066">
        <v>22</v>
      </c>
      <c r="M2066">
        <v>0</v>
      </c>
      <c r="N2066" s="1">
        <v>0.93</v>
      </c>
      <c r="O2066">
        <v>2</v>
      </c>
      <c r="P2066" t="s">
        <v>19</v>
      </c>
      <c r="Q2066">
        <v>1</v>
      </c>
      <c r="R2066">
        <v>13.61</v>
      </c>
    </row>
    <row r="2067" spans="1:18" x14ac:dyDescent="0.25">
      <c r="A2067">
        <v>2066</v>
      </c>
      <c r="B2067" t="s">
        <v>22</v>
      </c>
      <c r="C2067" s="1">
        <v>0.56000000000000005</v>
      </c>
      <c r="D2067" s="1">
        <v>0.68</v>
      </c>
      <c r="E2067" s="1">
        <v>0.57999999999999996</v>
      </c>
      <c r="F2067">
        <v>8.2899999999999991</v>
      </c>
      <c r="G2067">
        <v>77</v>
      </c>
      <c r="H2067">
        <v>98</v>
      </c>
      <c r="I2067">
        <v>61</v>
      </c>
      <c r="J2067">
        <v>2</v>
      </c>
      <c r="K2067">
        <v>5</v>
      </c>
      <c r="L2067">
        <v>16</v>
      </c>
      <c r="M2067">
        <v>0</v>
      </c>
      <c r="N2067" s="1">
        <v>0.69</v>
      </c>
      <c r="O2067">
        <v>3</v>
      </c>
      <c r="P2067" t="s">
        <v>18</v>
      </c>
      <c r="Q2067">
        <v>0</v>
      </c>
      <c r="R2067">
        <v>0</v>
      </c>
    </row>
    <row r="2068" spans="1:18" x14ac:dyDescent="0.25">
      <c r="A2068">
        <v>2067</v>
      </c>
      <c r="B2068" t="s">
        <v>22</v>
      </c>
      <c r="C2068" s="1">
        <v>0.95</v>
      </c>
      <c r="D2068" s="1">
        <v>0.71</v>
      </c>
      <c r="E2068" s="1">
        <v>0.83</v>
      </c>
      <c r="F2068">
        <v>5.72</v>
      </c>
      <c r="G2068">
        <v>51</v>
      </c>
      <c r="H2068">
        <v>71</v>
      </c>
      <c r="I2068">
        <v>66</v>
      </c>
      <c r="J2068">
        <v>3</v>
      </c>
      <c r="K2068">
        <v>1</v>
      </c>
      <c r="L2068">
        <v>19</v>
      </c>
      <c r="M2068">
        <v>4</v>
      </c>
      <c r="N2068" s="1">
        <v>0.9</v>
      </c>
      <c r="O2068">
        <v>0</v>
      </c>
      <c r="P2068" t="s">
        <v>18</v>
      </c>
      <c r="Q2068">
        <v>0</v>
      </c>
      <c r="R2068">
        <v>0</v>
      </c>
    </row>
    <row r="2069" spans="1:18" x14ac:dyDescent="0.25">
      <c r="A2069">
        <v>2068</v>
      </c>
      <c r="B2069" t="s">
        <v>23</v>
      </c>
      <c r="C2069" s="1">
        <v>0.89</v>
      </c>
      <c r="D2069" s="1">
        <v>0.63</v>
      </c>
      <c r="E2069" s="1">
        <v>0.74</v>
      </c>
      <c r="F2069">
        <v>8.31</v>
      </c>
      <c r="G2069">
        <v>42</v>
      </c>
      <c r="H2069">
        <v>58</v>
      </c>
      <c r="I2069">
        <v>78</v>
      </c>
      <c r="J2069">
        <v>1</v>
      </c>
      <c r="K2069">
        <v>4</v>
      </c>
      <c r="L2069">
        <v>4</v>
      </c>
      <c r="M2069">
        <v>5</v>
      </c>
      <c r="N2069" s="1">
        <v>0.86</v>
      </c>
      <c r="O2069">
        <v>2</v>
      </c>
      <c r="P2069" t="s">
        <v>18</v>
      </c>
      <c r="Q2069">
        <v>0</v>
      </c>
      <c r="R2069">
        <v>0</v>
      </c>
    </row>
    <row r="2070" spans="1:18" x14ac:dyDescent="0.25">
      <c r="A2070">
        <v>2069</v>
      </c>
      <c r="B2070" t="s">
        <v>22</v>
      </c>
      <c r="C2070" s="1">
        <v>0.61</v>
      </c>
      <c r="D2070" s="1">
        <v>0.63</v>
      </c>
      <c r="E2070" s="1">
        <v>0.77</v>
      </c>
      <c r="F2070">
        <v>9.16</v>
      </c>
      <c r="G2070">
        <v>46</v>
      </c>
      <c r="H2070">
        <v>95</v>
      </c>
      <c r="I2070">
        <v>61</v>
      </c>
      <c r="J2070">
        <v>0</v>
      </c>
      <c r="K2070">
        <v>2</v>
      </c>
      <c r="L2070">
        <v>22</v>
      </c>
      <c r="M2070">
        <v>2</v>
      </c>
      <c r="N2070" s="1">
        <v>0.77</v>
      </c>
      <c r="O2070">
        <v>1</v>
      </c>
      <c r="P2070" t="s">
        <v>19</v>
      </c>
      <c r="Q2070">
        <v>1</v>
      </c>
      <c r="R2070">
        <v>13.92</v>
      </c>
    </row>
    <row r="2071" spans="1:18" x14ac:dyDescent="0.25">
      <c r="A2071">
        <v>2070</v>
      </c>
      <c r="B2071" t="s">
        <v>23</v>
      </c>
      <c r="C2071" s="1">
        <v>0.62</v>
      </c>
      <c r="D2071" s="1">
        <v>0.93</v>
      </c>
      <c r="E2071" s="1">
        <v>0.72</v>
      </c>
      <c r="F2071">
        <v>9.5500000000000007</v>
      </c>
      <c r="G2071">
        <v>95</v>
      </c>
      <c r="H2071">
        <v>54</v>
      </c>
      <c r="I2071">
        <v>94</v>
      </c>
      <c r="J2071">
        <v>3</v>
      </c>
      <c r="K2071">
        <v>5</v>
      </c>
      <c r="L2071">
        <v>5</v>
      </c>
      <c r="M2071">
        <v>0</v>
      </c>
      <c r="N2071" s="1">
        <v>0.64</v>
      </c>
      <c r="O2071">
        <v>0</v>
      </c>
      <c r="P2071" t="s">
        <v>18</v>
      </c>
      <c r="Q2071">
        <v>0</v>
      </c>
      <c r="R2071">
        <v>0</v>
      </c>
    </row>
    <row r="2072" spans="1:18" x14ac:dyDescent="0.25">
      <c r="A2072">
        <v>2071</v>
      </c>
      <c r="B2072" t="s">
        <v>23</v>
      </c>
      <c r="C2072" s="1">
        <v>0.92</v>
      </c>
      <c r="D2072" s="1">
        <v>0.65</v>
      </c>
      <c r="E2072" s="1">
        <v>0.79</v>
      </c>
      <c r="F2072">
        <v>9.7899999999999991</v>
      </c>
      <c r="G2072">
        <v>74</v>
      </c>
      <c r="H2072">
        <v>93</v>
      </c>
      <c r="I2072">
        <v>58</v>
      </c>
      <c r="J2072">
        <v>0</v>
      </c>
      <c r="K2072">
        <v>4</v>
      </c>
      <c r="L2072">
        <v>12</v>
      </c>
      <c r="M2072">
        <v>5</v>
      </c>
      <c r="N2072" s="1">
        <v>0.76</v>
      </c>
      <c r="O2072">
        <v>1</v>
      </c>
      <c r="P2072" t="s">
        <v>18</v>
      </c>
      <c r="Q2072">
        <v>1</v>
      </c>
      <c r="R2072">
        <v>8.52</v>
      </c>
    </row>
    <row r="2073" spans="1:18" x14ac:dyDescent="0.25">
      <c r="A2073">
        <v>2072</v>
      </c>
      <c r="B2073" t="s">
        <v>23</v>
      </c>
      <c r="C2073" s="1">
        <v>0.66</v>
      </c>
      <c r="D2073" s="1">
        <v>0.82</v>
      </c>
      <c r="E2073" s="1">
        <v>0.55000000000000004</v>
      </c>
      <c r="F2073">
        <v>6.71</v>
      </c>
      <c r="G2073">
        <v>64</v>
      </c>
      <c r="H2073">
        <v>41</v>
      </c>
      <c r="I2073">
        <v>75</v>
      </c>
      <c r="J2073">
        <v>0</v>
      </c>
      <c r="K2073">
        <v>2</v>
      </c>
      <c r="L2073">
        <v>5</v>
      </c>
      <c r="M2073">
        <v>1</v>
      </c>
      <c r="N2073" s="1">
        <v>0.7</v>
      </c>
      <c r="O2073">
        <v>4</v>
      </c>
      <c r="P2073" t="s">
        <v>19</v>
      </c>
      <c r="Q2073">
        <v>0</v>
      </c>
      <c r="R2073">
        <v>0</v>
      </c>
    </row>
    <row r="2074" spans="1:18" x14ac:dyDescent="0.25">
      <c r="A2074">
        <v>2073</v>
      </c>
      <c r="B2074" t="s">
        <v>22</v>
      </c>
      <c r="C2074" s="1">
        <v>0.66</v>
      </c>
      <c r="D2074" s="1">
        <v>0.62</v>
      </c>
      <c r="E2074" s="1">
        <v>0.69</v>
      </c>
      <c r="F2074">
        <v>7.97</v>
      </c>
      <c r="G2074">
        <v>88</v>
      </c>
      <c r="H2074">
        <v>93</v>
      </c>
      <c r="I2074">
        <v>48</v>
      </c>
      <c r="J2074">
        <v>2</v>
      </c>
      <c r="K2074">
        <v>0</v>
      </c>
      <c r="L2074">
        <v>12</v>
      </c>
      <c r="M2074">
        <v>1</v>
      </c>
      <c r="N2074" s="1">
        <v>0.64</v>
      </c>
      <c r="O2074">
        <v>3</v>
      </c>
      <c r="P2074" t="s">
        <v>18</v>
      </c>
      <c r="Q2074">
        <v>0</v>
      </c>
      <c r="R2074">
        <v>0</v>
      </c>
    </row>
    <row r="2075" spans="1:18" x14ac:dyDescent="0.25">
      <c r="A2075">
        <v>2074</v>
      </c>
      <c r="B2075" t="s">
        <v>22</v>
      </c>
      <c r="C2075" s="1">
        <v>0.85</v>
      </c>
      <c r="D2075" s="1">
        <v>0.87</v>
      </c>
      <c r="E2075" s="1">
        <v>0.88</v>
      </c>
      <c r="F2075">
        <v>7.44</v>
      </c>
      <c r="G2075">
        <v>54</v>
      </c>
      <c r="H2075">
        <v>76</v>
      </c>
      <c r="I2075">
        <v>58</v>
      </c>
      <c r="J2075">
        <v>3</v>
      </c>
      <c r="K2075">
        <v>4</v>
      </c>
      <c r="L2075">
        <v>14</v>
      </c>
      <c r="M2075">
        <v>2</v>
      </c>
      <c r="N2075" s="1">
        <v>0.97</v>
      </c>
      <c r="O2075">
        <v>2</v>
      </c>
      <c r="P2075" t="s">
        <v>19</v>
      </c>
      <c r="Q2075">
        <v>1</v>
      </c>
      <c r="R2075">
        <v>10.16</v>
      </c>
    </row>
    <row r="2076" spans="1:18" x14ac:dyDescent="0.25">
      <c r="A2076">
        <v>2075</v>
      </c>
      <c r="B2076" t="s">
        <v>23</v>
      </c>
      <c r="C2076" s="1">
        <v>0.7</v>
      </c>
      <c r="D2076" s="1">
        <v>0.61</v>
      </c>
      <c r="E2076" s="1">
        <v>0.74</v>
      </c>
      <c r="F2076">
        <v>7.92</v>
      </c>
      <c r="G2076">
        <v>58</v>
      </c>
      <c r="H2076">
        <v>58</v>
      </c>
      <c r="I2076">
        <v>41</v>
      </c>
      <c r="J2076">
        <v>2</v>
      </c>
      <c r="K2076">
        <v>5</v>
      </c>
      <c r="L2076">
        <v>1</v>
      </c>
      <c r="M2076">
        <v>1</v>
      </c>
      <c r="N2076" s="1">
        <v>0.96</v>
      </c>
      <c r="O2076">
        <v>4</v>
      </c>
      <c r="P2076" t="s">
        <v>18</v>
      </c>
      <c r="Q2076">
        <v>0</v>
      </c>
      <c r="R2076">
        <v>0</v>
      </c>
    </row>
    <row r="2077" spans="1:18" x14ac:dyDescent="0.25">
      <c r="A2077">
        <v>2076</v>
      </c>
      <c r="B2077" t="s">
        <v>23</v>
      </c>
      <c r="C2077" s="1">
        <v>0.56999999999999995</v>
      </c>
      <c r="D2077" s="1">
        <v>0.87</v>
      </c>
      <c r="E2077" s="1">
        <v>0.81</v>
      </c>
      <c r="F2077">
        <v>6.18</v>
      </c>
      <c r="G2077">
        <v>99</v>
      </c>
      <c r="H2077">
        <v>72</v>
      </c>
      <c r="I2077">
        <v>67</v>
      </c>
      <c r="J2077">
        <v>4</v>
      </c>
      <c r="K2077">
        <v>2</v>
      </c>
      <c r="L2077">
        <v>10</v>
      </c>
      <c r="M2077">
        <v>3</v>
      </c>
      <c r="N2077" s="1">
        <v>0.8</v>
      </c>
      <c r="O2077">
        <v>0</v>
      </c>
      <c r="P2077" t="s">
        <v>19</v>
      </c>
      <c r="Q2077">
        <v>0</v>
      </c>
      <c r="R2077">
        <v>0</v>
      </c>
    </row>
    <row r="2078" spans="1:18" x14ac:dyDescent="0.25">
      <c r="A2078">
        <v>2077</v>
      </c>
      <c r="B2078" t="s">
        <v>22</v>
      </c>
      <c r="C2078" s="1">
        <v>0.54</v>
      </c>
      <c r="D2078" s="1">
        <v>0.88</v>
      </c>
      <c r="E2078" s="1">
        <v>0.76</v>
      </c>
      <c r="F2078">
        <v>9.18</v>
      </c>
      <c r="G2078">
        <v>58</v>
      </c>
      <c r="H2078">
        <v>78</v>
      </c>
      <c r="I2078">
        <v>98</v>
      </c>
      <c r="J2078">
        <v>0</v>
      </c>
      <c r="K2078">
        <v>2</v>
      </c>
      <c r="L2078">
        <v>15</v>
      </c>
      <c r="M2078">
        <v>4</v>
      </c>
      <c r="N2078" s="1">
        <v>0.83</v>
      </c>
      <c r="O2078">
        <v>4</v>
      </c>
      <c r="P2078" t="s">
        <v>19</v>
      </c>
      <c r="Q2078">
        <v>0</v>
      </c>
      <c r="R2078">
        <v>0</v>
      </c>
    </row>
    <row r="2079" spans="1:18" x14ac:dyDescent="0.25">
      <c r="A2079">
        <v>2078</v>
      </c>
      <c r="B2079" t="s">
        <v>23</v>
      </c>
      <c r="C2079" s="1">
        <v>0.75</v>
      </c>
      <c r="D2079" s="1">
        <v>0.82</v>
      </c>
      <c r="E2079" s="1">
        <v>0.59</v>
      </c>
      <c r="F2079">
        <v>9.41</v>
      </c>
      <c r="G2079">
        <v>62</v>
      </c>
      <c r="H2079">
        <v>89</v>
      </c>
      <c r="I2079">
        <v>78</v>
      </c>
      <c r="J2079">
        <v>3</v>
      </c>
      <c r="K2079">
        <v>5</v>
      </c>
      <c r="L2079">
        <v>17</v>
      </c>
      <c r="M2079">
        <v>0</v>
      </c>
      <c r="N2079" s="1">
        <v>0.89</v>
      </c>
      <c r="O2079">
        <v>1</v>
      </c>
      <c r="P2079" t="s">
        <v>19</v>
      </c>
      <c r="Q2079">
        <v>1</v>
      </c>
      <c r="R2079">
        <v>5.48</v>
      </c>
    </row>
    <row r="2080" spans="1:18" x14ac:dyDescent="0.25">
      <c r="A2080">
        <v>2079</v>
      </c>
      <c r="B2080" t="s">
        <v>23</v>
      </c>
      <c r="C2080" s="1">
        <v>0.65</v>
      </c>
      <c r="D2080" s="1">
        <v>0.82</v>
      </c>
      <c r="E2080" s="1">
        <v>0.88</v>
      </c>
      <c r="F2080">
        <v>7.43</v>
      </c>
      <c r="G2080">
        <v>50</v>
      </c>
      <c r="H2080">
        <v>72</v>
      </c>
      <c r="I2080">
        <v>61</v>
      </c>
      <c r="J2080">
        <v>1</v>
      </c>
      <c r="K2080">
        <v>4</v>
      </c>
      <c r="L2080">
        <v>1</v>
      </c>
      <c r="M2080">
        <v>5</v>
      </c>
      <c r="N2080" s="1">
        <v>0.75</v>
      </c>
      <c r="O2080">
        <v>1</v>
      </c>
      <c r="P2080" t="s">
        <v>18</v>
      </c>
      <c r="Q2080">
        <v>1</v>
      </c>
      <c r="R2080">
        <v>14.99</v>
      </c>
    </row>
    <row r="2081" spans="1:18" x14ac:dyDescent="0.25">
      <c r="A2081">
        <v>2080</v>
      </c>
      <c r="B2081" t="s">
        <v>22</v>
      </c>
      <c r="C2081" s="1">
        <v>0.85</v>
      </c>
      <c r="D2081" s="1">
        <v>0.78</v>
      </c>
      <c r="E2081" s="1">
        <v>0.56999999999999995</v>
      </c>
      <c r="F2081">
        <v>6.71</v>
      </c>
      <c r="G2081">
        <v>98</v>
      </c>
      <c r="H2081">
        <v>40</v>
      </c>
      <c r="I2081">
        <v>90</v>
      </c>
      <c r="J2081">
        <v>2</v>
      </c>
      <c r="K2081">
        <v>1</v>
      </c>
      <c r="L2081">
        <v>9</v>
      </c>
      <c r="M2081">
        <v>4</v>
      </c>
      <c r="N2081" s="1">
        <v>0.81</v>
      </c>
      <c r="O2081">
        <v>5</v>
      </c>
      <c r="P2081" t="s">
        <v>18</v>
      </c>
      <c r="Q2081">
        <v>0</v>
      </c>
      <c r="R2081">
        <v>0</v>
      </c>
    </row>
    <row r="2082" spans="1:18" x14ac:dyDescent="0.25">
      <c r="A2082">
        <v>2081</v>
      </c>
      <c r="B2082" t="s">
        <v>23</v>
      </c>
      <c r="C2082" s="1">
        <v>0.77</v>
      </c>
      <c r="D2082" s="1">
        <v>0.54</v>
      </c>
      <c r="E2082" s="1">
        <v>0.71</v>
      </c>
      <c r="F2082">
        <v>6.11</v>
      </c>
      <c r="G2082">
        <v>60</v>
      </c>
      <c r="H2082">
        <v>78</v>
      </c>
      <c r="I2082">
        <v>45</v>
      </c>
      <c r="J2082">
        <v>4</v>
      </c>
      <c r="K2082">
        <v>3</v>
      </c>
      <c r="L2082">
        <v>12</v>
      </c>
      <c r="M2082">
        <v>2</v>
      </c>
      <c r="N2082" s="1">
        <v>0.61</v>
      </c>
      <c r="O2082">
        <v>3</v>
      </c>
      <c r="P2082" t="s">
        <v>19</v>
      </c>
      <c r="Q2082">
        <v>0</v>
      </c>
      <c r="R2082">
        <v>0</v>
      </c>
    </row>
    <row r="2083" spans="1:18" x14ac:dyDescent="0.25">
      <c r="A2083">
        <v>2082</v>
      </c>
      <c r="B2083" t="s">
        <v>22</v>
      </c>
      <c r="C2083" s="1">
        <v>0.78</v>
      </c>
      <c r="D2083" s="1">
        <v>0.55000000000000004</v>
      </c>
      <c r="E2083" s="1">
        <v>0.78</v>
      </c>
      <c r="F2083">
        <v>8.44</v>
      </c>
      <c r="G2083">
        <v>91</v>
      </c>
      <c r="H2083">
        <v>67</v>
      </c>
      <c r="I2083">
        <v>86</v>
      </c>
      <c r="J2083">
        <v>4</v>
      </c>
      <c r="K2083">
        <v>0</v>
      </c>
      <c r="L2083">
        <v>7</v>
      </c>
      <c r="M2083">
        <v>4</v>
      </c>
      <c r="N2083" s="1">
        <v>0.78</v>
      </c>
      <c r="O2083">
        <v>4</v>
      </c>
      <c r="P2083" t="s">
        <v>18</v>
      </c>
      <c r="Q2083">
        <v>0</v>
      </c>
      <c r="R2083">
        <v>0</v>
      </c>
    </row>
    <row r="2084" spans="1:18" x14ac:dyDescent="0.25">
      <c r="A2084">
        <v>2083</v>
      </c>
      <c r="B2084" t="s">
        <v>23</v>
      </c>
      <c r="C2084" s="1">
        <v>0.61</v>
      </c>
      <c r="D2084" s="1">
        <v>0.8</v>
      </c>
      <c r="E2084" s="1">
        <v>0.78</v>
      </c>
      <c r="F2084">
        <v>6.84</v>
      </c>
      <c r="G2084">
        <v>73</v>
      </c>
      <c r="H2084">
        <v>56</v>
      </c>
      <c r="I2084">
        <v>46</v>
      </c>
      <c r="J2084">
        <v>4</v>
      </c>
      <c r="K2084">
        <v>5</v>
      </c>
      <c r="L2084">
        <v>6</v>
      </c>
      <c r="M2084">
        <v>0</v>
      </c>
      <c r="N2084" s="1">
        <v>0.96</v>
      </c>
      <c r="O2084">
        <v>5</v>
      </c>
      <c r="P2084" t="s">
        <v>19</v>
      </c>
      <c r="Q2084">
        <v>0</v>
      </c>
      <c r="R2084">
        <v>0</v>
      </c>
    </row>
    <row r="2085" spans="1:18" x14ac:dyDescent="0.25">
      <c r="A2085">
        <v>2084</v>
      </c>
      <c r="B2085" t="s">
        <v>22</v>
      </c>
      <c r="C2085" s="1">
        <v>0.86</v>
      </c>
      <c r="D2085" s="1">
        <v>0.65</v>
      </c>
      <c r="E2085" s="1">
        <v>0.56999999999999995</v>
      </c>
      <c r="F2085">
        <v>9.41</v>
      </c>
      <c r="G2085">
        <v>78</v>
      </c>
      <c r="H2085">
        <v>96</v>
      </c>
      <c r="I2085">
        <v>45</v>
      </c>
      <c r="J2085">
        <v>2</v>
      </c>
      <c r="K2085">
        <v>5</v>
      </c>
      <c r="L2085">
        <v>15</v>
      </c>
      <c r="M2085">
        <v>5</v>
      </c>
      <c r="N2085" s="1">
        <v>0.61</v>
      </c>
      <c r="O2085">
        <v>2</v>
      </c>
      <c r="P2085" t="s">
        <v>19</v>
      </c>
      <c r="Q2085">
        <v>0</v>
      </c>
      <c r="R2085">
        <v>0</v>
      </c>
    </row>
    <row r="2086" spans="1:18" x14ac:dyDescent="0.25">
      <c r="A2086">
        <v>2085</v>
      </c>
      <c r="B2086" t="s">
        <v>23</v>
      </c>
      <c r="C2086" s="1">
        <v>0.79</v>
      </c>
      <c r="D2086" s="1">
        <v>0.8</v>
      </c>
      <c r="E2086" s="1">
        <v>0.61</v>
      </c>
      <c r="F2086">
        <v>8.39</v>
      </c>
      <c r="G2086">
        <v>90</v>
      </c>
      <c r="H2086">
        <v>45</v>
      </c>
      <c r="I2086">
        <v>72</v>
      </c>
      <c r="J2086">
        <v>1</v>
      </c>
      <c r="K2086">
        <v>4</v>
      </c>
      <c r="L2086">
        <v>16</v>
      </c>
      <c r="M2086">
        <v>0</v>
      </c>
      <c r="N2086" s="1">
        <v>0.7</v>
      </c>
      <c r="O2086">
        <v>1</v>
      </c>
      <c r="P2086" t="s">
        <v>19</v>
      </c>
      <c r="Q2086">
        <v>0</v>
      </c>
      <c r="R2086">
        <v>0</v>
      </c>
    </row>
    <row r="2087" spans="1:18" x14ac:dyDescent="0.25">
      <c r="A2087">
        <v>2086</v>
      </c>
      <c r="B2087" t="s">
        <v>23</v>
      </c>
      <c r="C2087" s="1">
        <v>0.72</v>
      </c>
      <c r="D2087" s="1">
        <v>0.74</v>
      </c>
      <c r="E2087" s="1">
        <v>0.79</v>
      </c>
      <c r="F2087">
        <v>8.2799999999999994</v>
      </c>
      <c r="G2087">
        <v>46</v>
      </c>
      <c r="H2087">
        <v>91</v>
      </c>
      <c r="I2087">
        <v>99</v>
      </c>
      <c r="J2087">
        <v>3</v>
      </c>
      <c r="K2087">
        <v>4</v>
      </c>
      <c r="L2087">
        <v>8</v>
      </c>
      <c r="M2087">
        <v>2</v>
      </c>
      <c r="N2087" s="1">
        <v>0.92</v>
      </c>
      <c r="O2087">
        <v>0</v>
      </c>
      <c r="P2087" t="s">
        <v>18</v>
      </c>
      <c r="Q2087">
        <v>1</v>
      </c>
      <c r="R2087">
        <v>4.09</v>
      </c>
    </row>
    <row r="2088" spans="1:18" x14ac:dyDescent="0.25">
      <c r="A2088">
        <v>2087</v>
      </c>
      <c r="B2088" t="s">
        <v>22</v>
      </c>
      <c r="C2088" s="1">
        <v>0.65</v>
      </c>
      <c r="D2088" s="1">
        <v>0.82</v>
      </c>
      <c r="E2088" s="1">
        <v>0.56999999999999995</v>
      </c>
      <c r="F2088">
        <v>7.91</v>
      </c>
      <c r="G2088">
        <v>81</v>
      </c>
      <c r="H2088">
        <v>83</v>
      </c>
      <c r="I2088">
        <v>53</v>
      </c>
      <c r="J2088">
        <v>0</v>
      </c>
      <c r="K2088">
        <v>1</v>
      </c>
      <c r="L2088">
        <v>7</v>
      </c>
      <c r="M2088">
        <v>0</v>
      </c>
      <c r="N2088" s="1">
        <v>0.68</v>
      </c>
      <c r="O2088">
        <v>4</v>
      </c>
      <c r="P2088" t="s">
        <v>19</v>
      </c>
      <c r="Q2088">
        <v>0</v>
      </c>
      <c r="R2088">
        <v>0</v>
      </c>
    </row>
    <row r="2089" spans="1:18" x14ac:dyDescent="0.25">
      <c r="A2089">
        <v>2088</v>
      </c>
      <c r="B2089" t="s">
        <v>23</v>
      </c>
      <c r="C2089" s="1">
        <v>0.63</v>
      </c>
      <c r="D2089" s="1">
        <v>0.62</v>
      </c>
      <c r="E2089" s="1">
        <v>0.69</v>
      </c>
      <c r="F2089">
        <v>5.7</v>
      </c>
      <c r="G2089">
        <v>83</v>
      </c>
      <c r="H2089">
        <v>59</v>
      </c>
      <c r="I2089">
        <v>40</v>
      </c>
      <c r="J2089">
        <v>1</v>
      </c>
      <c r="K2089">
        <v>0</v>
      </c>
      <c r="L2089">
        <v>24</v>
      </c>
      <c r="M2089">
        <v>1</v>
      </c>
      <c r="N2089" s="1">
        <v>0.84</v>
      </c>
      <c r="O2089">
        <v>2</v>
      </c>
      <c r="P2089" t="s">
        <v>18</v>
      </c>
      <c r="Q2089">
        <v>0</v>
      </c>
      <c r="R2089">
        <v>0</v>
      </c>
    </row>
    <row r="2090" spans="1:18" x14ac:dyDescent="0.25">
      <c r="A2090">
        <v>2089</v>
      </c>
      <c r="B2090" t="s">
        <v>22</v>
      </c>
      <c r="C2090" s="1">
        <v>0.59</v>
      </c>
      <c r="D2090" s="1">
        <v>0.59</v>
      </c>
      <c r="E2090" s="1">
        <v>0.83</v>
      </c>
      <c r="F2090">
        <v>9.51</v>
      </c>
      <c r="G2090">
        <v>94</v>
      </c>
      <c r="H2090">
        <v>86</v>
      </c>
      <c r="I2090">
        <v>64</v>
      </c>
      <c r="J2090">
        <v>2</v>
      </c>
      <c r="K2090">
        <v>4</v>
      </c>
      <c r="L2090">
        <v>19</v>
      </c>
      <c r="M2090">
        <v>5</v>
      </c>
      <c r="N2090" s="1">
        <v>0.65</v>
      </c>
      <c r="O2090">
        <v>2</v>
      </c>
      <c r="P2090" t="s">
        <v>18</v>
      </c>
      <c r="Q2090">
        <v>1</v>
      </c>
      <c r="R2090">
        <v>4.49</v>
      </c>
    </row>
    <row r="2091" spans="1:18" x14ac:dyDescent="0.25">
      <c r="A2091">
        <v>2090</v>
      </c>
      <c r="B2091" t="s">
        <v>23</v>
      </c>
      <c r="C2091" s="1">
        <v>0.56000000000000005</v>
      </c>
      <c r="D2091" s="1">
        <v>0.73</v>
      </c>
      <c r="E2091" s="1">
        <v>0.83</v>
      </c>
      <c r="F2091">
        <v>8.1999999999999993</v>
      </c>
      <c r="G2091">
        <v>66</v>
      </c>
      <c r="H2091">
        <v>52</v>
      </c>
      <c r="I2091">
        <v>45</v>
      </c>
      <c r="J2091">
        <v>3</v>
      </c>
      <c r="K2091">
        <v>1</v>
      </c>
      <c r="L2091">
        <v>4</v>
      </c>
      <c r="M2091">
        <v>5</v>
      </c>
      <c r="N2091" s="1">
        <v>0.7</v>
      </c>
      <c r="O2091">
        <v>2</v>
      </c>
      <c r="P2091" t="s">
        <v>19</v>
      </c>
      <c r="Q2091">
        <v>0</v>
      </c>
      <c r="R2091">
        <v>0</v>
      </c>
    </row>
    <row r="2092" spans="1:18" x14ac:dyDescent="0.25">
      <c r="A2092">
        <v>2091</v>
      </c>
      <c r="B2092" t="s">
        <v>22</v>
      </c>
      <c r="C2092" s="1">
        <v>0.94</v>
      </c>
      <c r="D2092" s="1">
        <v>0.59</v>
      </c>
      <c r="E2092" s="1">
        <v>0.64</v>
      </c>
      <c r="F2092">
        <v>9.77</v>
      </c>
      <c r="G2092">
        <v>89</v>
      </c>
      <c r="H2092">
        <v>51</v>
      </c>
      <c r="I2092">
        <v>67</v>
      </c>
      <c r="J2092">
        <v>0</v>
      </c>
      <c r="K2092">
        <v>5</v>
      </c>
      <c r="L2092">
        <v>4</v>
      </c>
      <c r="M2092">
        <v>4</v>
      </c>
      <c r="N2092" s="1">
        <v>0.86</v>
      </c>
      <c r="O2092">
        <v>2</v>
      </c>
      <c r="P2092" t="s">
        <v>18</v>
      </c>
      <c r="Q2092">
        <v>0</v>
      </c>
      <c r="R2092">
        <v>0</v>
      </c>
    </row>
    <row r="2093" spans="1:18" x14ac:dyDescent="0.25">
      <c r="A2093">
        <v>2092</v>
      </c>
      <c r="B2093" t="s">
        <v>22</v>
      </c>
      <c r="C2093" s="1">
        <v>0.86</v>
      </c>
      <c r="D2093" s="1">
        <v>0.9</v>
      </c>
      <c r="E2093" s="1">
        <v>0.86</v>
      </c>
      <c r="F2093">
        <v>7.81</v>
      </c>
      <c r="G2093">
        <v>62</v>
      </c>
      <c r="H2093">
        <v>69</v>
      </c>
      <c r="I2093">
        <v>57</v>
      </c>
      <c r="J2093">
        <v>3</v>
      </c>
      <c r="K2093">
        <v>3</v>
      </c>
      <c r="L2093">
        <v>24</v>
      </c>
      <c r="M2093">
        <v>3</v>
      </c>
      <c r="N2093" s="1">
        <v>0.67</v>
      </c>
      <c r="O2093">
        <v>5</v>
      </c>
      <c r="P2093" t="s">
        <v>18</v>
      </c>
      <c r="Q2093">
        <v>0</v>
      </c>
      <c r="R2093">
        <v>0</v>
      </c>
    </row>
    <row r="2094" spans="1:18" x14ac:dyDescent="0.25">
      <c r="A2094">
        <v>2093</v>
      </c>
      <c r="B2094" t="s">
        <v>22</v>
      </c>
      <c r="C2094" s="1">
        <v>0.78</v>
      </c>
      <c r="D2094" s="1">
        <v>0.8</v>
      </c>
      <c r="E2094" s="1">
        <v>0.77</v>
      </c>
      <c r="F2094">
        <v>8.5500000000000007</v>
      </c>
      <c r="G2094">
        <v>77</v>
      </c>
      <c r="H2094">
        <v>60</v>
      </c>
      <c r="I2094">
        <v>66</v>
      </c>
      <c r="J2094">
        <v>0</v>
      </c>
      <c r="K2094">
        <v>2</v>
      </c>
      <c r="L2094">
        <v>23</v>
      </c>
      <c r="M2094">
        <v>3</v>
      </c>
      <c r="N2094" s="1">
        <v>0.9</v>
      </c>
      <c r="O2094">
        <v>1</v>
      </c>
      <c r="P2094" t="s">
        <v>18</v>
      </c>
      <c r="Q2094">
        <v>1</v>
      </c>
      <c r="R2094">
        <v>14.39</v>
      </c>
    </row>
    <row r="2095" spans="1:18" x14ac:dyDescent="0.25">
      <c r="A2095">
        <v>2094</v>
      </c>
      <c r="B2095" t="s">
        <v>22</v>
      </c>
      <c r="C2095" s="1">
        <v>0.52</v>
      </c>
      <c r="D2095" s="1">
        <v>0.62</v>
      </c>
      <c r="E2095" s="1">
        <v>0.63</v>
      </c>
      <c r="F2095">
        <v>5.74</v>
      </c>
      <c r="G2095">
        <v>97</v>
      </c>
      <c r="H2095">
        <v>41</v>
      </c>
      <c r="I2095">
        <v>88</v>
      </c>
      <c r="J2095">
        <v>0</v>
      </c>
      <c r="K2095">
        <v>3</v>
      </c>
      <c r="L2095">
        <v>12</v>
      </c>
      <c r="M2095">
        <v>3</v>
      </c>
      <c r="N2095" s="1">
        <v>0.86</v>
      </c>
      <c r="O2095">
        <v>3</v>
      </c>
      <c r="P2095" t="s">
        <v>19</v>
      </c>
      <c r="Q2095">
        <v>0</v>
      </c>
      <c r="R2095">
        <v>0</v>
      </c>
    </row>
    <row r="2096" spans="1:18" x14ac:dyDescent="0.25">
      <c r="A2096">
        <v>2095</v>
      </c>
      <c r="B2096" t="s">
        <v>23</v>
      </c>
      <c r="C2096" s="1">
        <v>0.64</v>
      </c>
      <c r="D2096" s="1">
        <v>0.52</v>
      </c>
      <c r="E2096" s="1">
        <v>0.68</v>
      </c>
      <c r="F2096">
        <v>8.2200000000000006</v>
      </c>
      <c r="G2096">
        <v>59</v>
      </c>
      <c r="H2096">
        <v>92</v>
      </c>
      <c r="I2096">
        <v>98</v>
      </c>
      <c r="J2096">
        <v>4</v>
      </c>
      <c r="K2096">
        <v>3</v>
      </c>
      <c r="L2096">
        <v>15</v>
      </c>
      <c r="M2096">
        <v>2</v>
      </c>
      <c r="N2096" s="1">
        <v>0.64</v>
      </c>
      <c r="O2096">
        <v>4</v>
      </c>
      <c r="P2096" t="s">
        <v>18</v>
      </c>
      <c r="Q2096">
        <v>0</v>
      </c>
      <c r="R2096">
        <v>0</v>
      </c>
    </row>
    <row r="2097" spans="1:18" x14ac:dyDescent="0.25">
      <c r="A2097">
        <v>2096</v>
      </c>
      <c r="B2097" t="s">
        <v>23</v>
      </c>
      <c r="C2097" s="1">
        <v>0.85</v>
      </c>
      <c r="D2097" s="1">
        <v>0.83</v>
      </c>
      <c r="E2097" s="1">
        <v>0.57999999999999996</v>
      </c>
      <c r="F2097">
        <v>8.7899999999999991</v>
      </c>
      <c r="G2097">
        <v>66</v>
      </c>
      <c r="H2097">
        <v>57</v>
      </c>
      <c r="I2097">
        <v>99</v>
      </c>
      <c r="J2097">
        <v>2</v>
      </c>
      <c r="K2097">
        <v>3</v>
      </c>
      <c r="L2097">
        <v>21</v>
      </c>
      <c r="M2097">
        <v>3</v>
      </c>
      <c r="N2097" s="1">
        <v>0.74</v>
      </c>
      <c r="O2097">
        <v>1</v>
      </c>
      <c r="P2097" t="s">
        <v>19</v>
      </c>
      <c r="Q2097">
        <v>0</v>
      </c>
      <c r="R2097">
        <v>0</v>
      </c>
    </row>
    <row r="2098" spans="1:18" x14ac:dyDescent="0.25">
      <c r="A2098">
        <v>2097</v>
      </c>
      <c r="B2098" t="s">
        <v>22</v>
      </c>
      <c r="C2098" s="1">
        <v>0.95</v>
      </c>
      <c r="D2098" s="1">
        <v>0.77</v>
      </c>
      <c r="E2098" s="1">
        <v>0.74</v>
      </c>
      <c r="F2098">
        <v>8.85</v>
      </c>
      <c r="G2098">
        <v>92</v>
      </c>
      <c r="H2098">
        <v>67</v>
      </c>
      <c r="I2098">
        <v>41</v>
      </c>
      <c r="J2098">
        <v>1</v>
      </c>
      <c r="K2098">
        <v>3</v>
      </c>
      <c r="L2098">
        <v>10</v>
      </c>
      <c r="M2098">
        <v>5</v>
      </c>
      <c r="N2098" s="1">
        <v>0.61</v>
      </c>
      <c r="O2098">
        <v>3</v>
      </c>
      <c r="P2098" t="s">
        <v>19</v>
      </c>
      <c r="Q2098">
        <v>0</v>
      </c>
      <c r="R2098">
        <v>0</v>
      </c>
    </row>
    <row r="2099" spans="1:18" x14ac:dyDescent="0.25">
      <c r="A2099">
        <v>2098</v>
      </c>
      <c r="B2099" t="s">
        <v>22</v>
      </c>
      <c r="C2099" s="1">
        <v>0.68</v>
      </c>
      <c r="D2099" s="1">
        <v>0.68</v>
      </c>
      <c r="E2099" s="1">
        <v>0.82</v>
      </c>
      <c r="F2099">
        <v>8.81</v>
      </c>
      <c r="G2099">
        <v>99</v>
      </c>
      <c r="H2099">
        <v>43</v>
      </c>
      <c r="I2099">
        <v>79</v>
      </c>
      <c r="J2099">
        <v>4</v>
      </c>
      <c r="K2099">
        <v>2</v>
      </c>
      <c r="L2099">
        <v>14</v>
      </c>
      <c r="M2099">
        <v>5</v>
      </c>
      <c r="N2099" s="1">
        <v>0.74</v>
      </c>
      <c r="O2099">
        <v>2</v>
      </c>
      <c r="P2099" t="s">
        <v>18</v>
      </c>
      <c r="Q2099">
        <v>0</v>
      </c>
      <c r="R2099">
        <v>0</v>
      </c>
    </row>
    <row r="2100" spans="1:18" x14ac:dyDescent="0.25">
      <c r="A2100">
        <v>2099</v>
      </c>
      <c r="B2100" t="s">
        <v>22</v>
      </c>
      <c r="C2100" s="1">
        <v>0.62</v>
      </c>
      <c r="D2100" s="1">
        <v>0.72</v>
      </c>
      <c r="E2100" s="1">
        <v>0.68</v>
      </c>
      <c r="F2100">
        <v>6.47</v>
      </c>
      <c r="G2100">
        <v>47</v>
      </c>
      <c r="H2100">
        <v>81</v>
      </c>
      <c r="I2100">
        <v>60</v>
      </c>
      <c r="J2100">
        <v>4</v>
      </c>
      <c r="K2100">
        <v>5</v>
      </c>
      <c r="L2100">
        <v>16</v>
      </c>
      <c r="M2100">
        <v>4</v>
      </c>
      <c r="N2100" s="1">
        <v>0.9</v>
      </c>
      <c r="O2100">
        <v>0</v>
      </c>
      <c r="P2100" t="s">
        <v>19</v>
      </c>
      <c r="Q2100">
        <v>0</v>
      </c>
      <c r="R2100">
        <v>0</v>
      </c>
    </row>
    <row r="2101" spans="1:18" x14ac:dyDescent="0.25">
      <c r="A2101">
        <v>2100</v>
      </c>
      <c r="B2101" t="s">
        <v>23</v>
      </c>
      <c r="C2101" s="1">
        <v>0.91</v>
      </c>
      <c r="D2101" s="1">
        <v>0.94</v>
      </c>
      <c r="E2101" s="1">
        <v>0.88</v>
      </c>
      <c r="F2101">
        <v>9.69</v>
      </c>
      <c r="G2101">
        <v>76</v>
      </c>
      <c r="H2101">
        <v>82</v>
      </c>
      <c r="I2101">
        <v>62</v>
      </c>
      <c r="J2101">
        <v>3</v>
      </c>
      <c r="K2101">
        <v>0</v>
      </c>
      <c r="L2101">
        <v>14</v>
      </c>
      <c r="M2101">
        <v>0</v>
      </c>
      <c r="N2101" s="1">
        <v>0.79</v>
      </c>
      <c r="O2101">
        <v>2</v>
      </c>
      <c r="P2101" t="s">
        <v>18</v>
      </c>
      <c r="Q2101">
        <v>1</v>
      </c>
      <c r="R2101">
        <v>3.3</v>
      </c>
    </row>
    <row r="2102" spans="1:18" x14ac:dyDescent="0.25">
      <c r="A2102">
        <v>2101</v>
      </c>
      <c r="B2102" t="s">
        <v>23</v>
      </c>
      <c r="C2102" s="1">
        <v>0.7</v>
      </c>
      <c r="D2102" s="1">
        <v>0.81</v>
      </c>
      <c r="E2102" s="1">
        <v>0.67</v>
      </c>
      <c r="F2102">
        <v>9.7799999999999994</v>
      </c>
      <c r="G2102">
        <v>42</v>
      </c>
      <c r="H2102">
        <v>92</v>
      </c>
      <c r="I2102">
        <v>94</v>
      </c>
      <c r="J2102">
        <v>0</v>
      </c>
      <c r="K2102">
        <v>0</v>
      </c>
      <c r="L2102">
        <v>22</v>
      </c>
      <c r="M2102">
        <v>1</v>
      </c>
      <c r="N2102" s="1">
        <v>0.62</v>
      </c>
      <c r="O2102">
        <v>3</v>
      </c>
      <c r="P2102" t="s">
        <v>19</v>
      </c>
      <c r="Q2102">
        <v>0</v>
      </c>
      <c r="R2102">
        <v>0</v>
      </c>
    </row>
    <row r="2103" spans="1:18" x14ac:dyDescent="0.25">
      <c r="A2103">
        <v>2102</v>
      </c>
      <c r="B2103" t="s">
        <v>23</v>
      </c>
      <c r="C2103" s="1">
        <v>0.86</v>
      </c>
      <c r="D2103" s="1">
        <v>0.62</v>
      </c>
      <c r="E2103" s="1">
        <v>0.85</v>
      </c>
      <c r="F2103">
        <v>5.83</v>
      </c>
      <c r="G2103">
        <v>41</v>
      </c>
      <c r="H2103">
        <v>45</v>
      </c>
      <c r="I2103">
        <v>41</v>
      </c>
      <c r="J2103">
        <v>0</v>
      </c>
      <c r="K2103">
        <v>5</v>
      </c>
      <c r="L2103">
        <v>24</v>
      </c>
      <c r="M2103">
        <v>3</v>
      </c>
      <c r="N2103" s="1">
        <v>0.98</v>
      </c>
      <c r="O2103">
        <v>3</v>
      </c>
      <c r="P2103" t="s">
        <v>18</v>
      </c>
      <c r="Q2103">
        <v>0</v>
      </c>
      <c r="R2103">
        <v>0</v>
      </c>
    </row>
    <row r="2104" spans="1:18" x14ac:dyDescent="0.25">
      <c r="A2104">
        <v>2103</v>
      </c>
      <c r="B2104" t="s">
        <v>23</v>
      </c>
      <c r="C2104" s="1">
        <v>0.76</v>
      </c>
      <c r="D2104" s="1">
        <v>0.82</v>
      </c>
      <c r="E2104" s="1">
        <v>0.87</v>
      </c>
      <c r="F2104">
        <v>9.5299999999999994</v>
      </c>
      <c r="G2104">
        <v>61</v>
      </c>
      <c r="H2104">
        <v>77</v>
      </c>
      <c r="I2104">
        <v>55</v>
      </c>
      <c r="J2104">
        <v>3</v>
      </c>
      <c r="K2104">
        <v>1</v>
      </c>
      <c r="L2104">
        <v>11</v>
      </c>
      <c r="M2104">
        <v>3</v>
      </c>
      <c r="N2104" s="1">
        <v>0.69</v>
      </c>
      <c r="O2104">
        <v>0</v>
      </c>
      <c r="P2104" t="s">
        <v>18</v>
      </c>
      <c r="Q2104">
        <v>1</v>
      </c>
      <c r="R2104">
        <v>12.87</v>
      </c>
    </row>
    <row r="2105" spans="1:18" x14ac:dyDescent="0.25">
      <c r="A2105">
        <v>2104</v>
      </c>
      <c r="B2105" t="s">
        <v>22</v>
      </c>
      <c r="C2105" s="1">
        <v>0.78</v>
      </c>
      <c r="D2105" s="1">
        <v>0.83</v>
      </c>
      <c r="E2105" s="1">
        <v>0.82</v>
      </c>
      <c r="F2105">
        <v>6.74</v>
      </c>
      <c r="G2105">
        <v>45</v>
      </c>
      <c r="H2105">
        <v>48</v>
      </c>
      <c r="I2105">
        <v>43</v>
      </c>
      <c r="J2105">
        <v>2</v>
      </c>
      <c r="K2105">
        <v>1</v>
      </c>
      <c r="L2105">
        <v>3</v>
      </c>
      <c r="M2105">
        <v>3</v>
      </c>
      <c r="N2105" s="1">
        <v>0.85</v>
      </c>
      <c r="O2105">
        <v>5</v>
      </c>
      <c r="P2105" t="s">
        <v>19</v>
      </c>
      <c r="Q2105">
        <v>0</v>
      </c>
      <c r="R2105">
        <v>0</v>
      </c>
    </row>
    <row r="2106" spans="1:18" x14ac:dyDescent="0.25">
      <c r="A2106">
        <v>2105</v>
      </c>
      <c r="B2106" t="s">
        <v>22</v>
      </c>
      <c r="C2106" s="1">
        <v>0.69</v>
      </c>
      <c r="D2106" s="1">
        <v>0.82</v>
      </c>
      <c r="E2106" s="1">
        <v>0.79</v>
      </c>
      <c r="F2106">
        <v>8.4600000000000009</v>
      </c>
      <c r="G2106">
        <v>78</v>
      </c>
      <c r="H2106">
        <v>59</v>
      </c>
      <c r="I2106">
        <v>73</v>
      </c>
      <c r="J2106">
        <v>0</v>
      </c>
      <c r="K2106">
        <v>4</v>
      </c>
      <c r="L2106">
        <v>3</v>
      </c>
      <c r="M2106">
        <v>1</v>
      </c>
      <c r="N2106" s="1">
        <v>0.69</v>
      </c>
      <c r="O2106">
        <v>1</v>
      </c>
      <c r="P2106" t="s">
        <v>19</v>
      </c>
      <c r="Q2106">
        <v>0</v>
      </c>
      <c r="R2106">
        <v>0</v>
      </c>
    </row>
    <row r="2107" spans="1:18" x14ac:dyDescent="0.25">
      <c r="A2107">
        <v>2106</v>
      </c>
      <c r="B2107" t="s">
        <v>22</v>
      </c>
      <c r="C2107" s="1">
        <v>0.74</v>
      </c>
      <c r="D2107" s="1">
        <v>0.54</v>
      </c>
      <c r="E2107" s="1">
        <v>0.86</v>
      </c>
      <c r="F2107">
        <v>6.95</v>
      </c>
      <c r="G2107">
        <v>79</v>
      </c>
      <c r="H2107">
        <v>84</v>
      </c>
      <c r="I2107">
        <v>94</v>
      </c>
      <c r="J2107">
        <v>4</v>
      </c>
      <c r="K2107">
        <v>3</v>
      </c>
      <c r="L2107">
        <v>20</v>
      </c>
      <c r="M2107">
        <v>4</v>
      </c>
      <c r="N2107" s="1">
        <v>0.99</v>
      </c>
      <c r="O2107">
        <v>5</v>
      </c>
      <c r="P2107" t="s">
        <v>19</v>
      </c>
      <c r="Q2107">
        <v>0</v>
      </c>
      <c r="R2107">
        <v>0</v>
      </c>
    </row>
    <row r="2108" spans="1:18" x14ac:dyDescent="0.25">
      <c r="A2108">
        <v>2107</v>
      </c>
      <c r="B2108" t="s">
        <v>23</v>
      </c>
      <c r="C2108" s="1">
        <v>0.55000000000000004</v>
      </c>
      <c r="D2108" s="1">
        <v>0.52</v>
      </c>
      <c r="E2108" s="1">
        <v>0.63</v>
      </c>
      <c r="F2108">
        <v>9.66</v>
      </c>
      <c r="G2108">
        <v>75</v>
      </c>
      <c r="H2108">
        <v>69</v>
      </c>
      <c r="I2108">
        <v>44</v>
      </c>
      <c r="J2108">
        <v>4</v>
      </c>
      <c r="K2108">
        <v>3</v>
      </c>
      <c r="L2108">
        <v>15</v>
      </c>
      <c r="M2108">
        <v>3</v>
      </c>
      <c r="N2108" s="1">
        <v>0.72</v>
      </c>
      <c r="O2108">
        <v>0</v>
      </c>
      <c r="P2108" t="s">
        <v>19</v>
      </c>
      <c r="Q2108">
        <v>0</v>
      </c>
      <c r="R2108">
        <v>0</v>
      </c>
    </row>
    <row r="2109" spans="1:18" x14ac:dyDescent="0.25">
      <c r="A2109">
        <v>2108</v>
      </c>
      <c r="B2109" t="s">
        <v>23</v>
      </c>
      <c r="C2109" s="1">
        <v>0.85</v>
      </c>
      <c r="D2109" s="1">
        <v>0.56000000000000005</v>
      </c>
      <c r="E2109" s="1">
        <v>0.82</v>
      </c>
      <c r="F2109">
        <v>5.94</v>
      </c>
      <c r="G2109">
        <v>83</v>
      </c>
      <c r="H2109">
        <v>76</v>
      </c>
      <c r="I2109">
        <v>88</v>
      </c>
      <c r="J2109">
        <v>0</v>
      </c>
      <c r="K2109">
        <v>2</v>
      </c>
      <c r="L2109">
        <v>14</v>
      </c>
      <c r="M2109">
        <v>0</v>
      </c>
      <c r="N2109" s="1">
        <v>0.8</v>
      </c>
      <c r="O2109">
        <v>2</v>
      </c>
      <c r="P2109" t="s">
        <v>19</v>
      </c>
      <c r="Q2109">
        <v>0</v>
      </c>
      <c r="R2109">
        <v>0</v>
      </c>
    </row>
    <row r="2110" spans="1:18" x14ac:dyDescent="0.25">
      <c r="A2110">
        <v>2109</v>
      </c>
      <c r="B2110" t="s">
        <v>23</v>
      </c>
      <c r="C2110" s="1">
        <v>0.51</v>
      </c>
      <c r="D2110" s="1">
        <v>0.73</v>
      </c>
      <c r="E2110" s="1">
        <v>0.85</v>
      </c>
      <c r="F2110">
        <v>7.64</v>
      </c>
      <c r="G2110">
        <v>63</v>
      </c>
      <c r="H2110">
        <v>77</v>
      </c>
      <c r="I2110">
        <v>73</v>
      </c>
      <c r="J2110">
        <v>0</v>
      </c>
      <c r="K2110">
        <v>3</v>
      </c>
      <c r="L2110">
        <v>7</v>
      </c>
      <c r="M2110">
        <v>2</v>
      </c>
      <c r="N2110" s="1">
        <v>0.93</v>
      </c>
      <c r="O2110">
        <v>4</v>
      </c>
      <c r="P2110" t="s">
        <v>18</v>
      </c>
      <c r="Q2110">
        <v>0</v>
      </c>
      <c r="R2110">
        <v>0</v>
      </c>
    </row>
    <row r="2111" spans="1:18" x14ac:dyDescent="0.25">
      <c r="A2111">
        <v>2110</v>
      </c>
      <c r="B2111" t="s">
        <v>22</v>
      </c>
      <c r="C2111" s="1">
        <v>0.71</v>
      </c>
      <c r="D2111" s="1">
        <v>0.71</v>
      </c>
      <c r="E2111" s="1">
        <v>0.71</v>
      </c>
      <c r="F2111">
        <v>7.34</v>
      </c>
      <c r="G2111">
        <v>51</v>
      </c>
      <c r="H2111">
        <v>43</v>
      </c>
      <c r="I2111">
        <v>61</v>
      </c>
      <c r="J2111">
        <v>2</v>
      </c>
      <c r="K2111">
        <v>2</v>
      </c>
      <c r="L2111">
        <v>20</v>
      </c>
      <c r="M2111">
        <v>1</v>
      </c>
      <c r="N2111" s="1">
        <v>0.91</v>
      </c>
      <c r="O2111">
        <v>1</v>
      </c>
      <c r="P2111" t="s">
        <v>18</v>
      </c>
      <c r="Q2111">
        <v>0</v>
      </c>
      <c r="R2111">
        <v>0</v>
      </c>
    </row>
    <row r="2112" spans="1:18" x14ac:dyDescent="0.25">
      <c r="A2112">
        <v>2111</v>
      </c>
      <c r="B2112" t="s">
        <v>22</v>
      </c>
      <c r="C2112" s="1">
        <v>0.81</v>
      </c>
      <c r="D2112" s="1">
        <v>0.94</v>
      </c>
      <c r="E2112" s="1">
        <v>0.77</v>
      </c>
      <c r="F2112">
        <v>6.9</v>
      </c>
      <c r="G2112">
        <v>56</v>
      </c>
      <c r="H2112">
        <v>77</v>
      </c>
      <c r="I2112">
        <v>85</v>
      </c>
      <c r="J2112">
        <v>0</v>
      </c>
      <c r="K2112">
        <v>4</v>
      </c>
      <c r="L2112">
        <v>19</v>
      </c>
      <c r="M2112">
        <v>4</v>
      </c>
      <c r="N2112" s="1">
        <v>0.68</v>
      </c>
      <c r="O2112">
        <v>4</v>
      </c>
      <c r="P2112" t="s">
        <v>19</v>
      </c>
      <c r="Q2112">
        <v>0</v>
      </c>
      <c r="R2112">
        <v>0</v>
      </c>
    </row>
    <row r="2113" spans="1:18" x14ac:dyDescent="0.25">
      <c r="A2113">
        <v>2112</v>
      </c>
      <c r="B2113" t="s">
        <v>23</v>
      </c>
      <c r="C2113" s="1">
        <v>0.65</v>
      </c>
      <c r="D2113" s="1">
        <v>0.72</v>
      </c>
      <c r="E2113" s="1">
        <v>0.67</v>
      </c>
      <c r="F2113">
        <v>8.2799999999999994</v>
      </c>
      <c r="G2113">
        <v>61</v>
      </c>
      <c r="H2113">
        <v>89</v>
      </c>
      <c r="I2113">
        <v>59</v>
      </c>
      <c r="J2113">
        <v>2</v>
      </c>
      <c r="K2113">
        <v>1</v>
      </c>
      <c r="L2113">
        <v>7</v>
      </c>
      <c r="M2113">
        <v>5</v>
      </c>
      <c r="N2113" s="1">
        <v>0.89</v>
      </c>
      <c r="O2113">
        <v>4</v>
      </c>
      <c r="P2113" t="s">
        <v>19</v>
      </c>
      <c r="Q2113">
        <v>0</v>
      </c>
      <c r="R2113">
        <v>0</v>
      </c>
    </row>
    <row r="2114" spans="1:18" x14ac:dyDescent="0.25">
      <c r="A2114">
        <v>2113</v>
      </c>
      <c r="B2114" t="s">
        <v>22</v>
      </c>
      <c r="C2114" s="1">
        <v>0.67</v>
      </c>
      <c r="D2114" s="1">
        <v>0.79</v>
      </c>
      <c r="E2114" s="1">
        <v>0.64</v>
      </c>
      <c r="F2114">
        <v>6.06</v>
      </c>
      <c r="G2114">
        <v>93</v>
      </c>
      <c r="H2114">
        <v>99</v>
      </c>
      <c r="I2114">
        <v>78</v>
      </c>
      <c r="J2114">
        <v>4</v>
      </c>
      <c r="K2114">
        <v>1</v>
      </c>
      <c r="L2114">
        <v>10</v>
      </c>
      <c r="M2114">
        <v>0</v>
      </c>
      <c r="N2114" s="1">
        <v>0.6</v>
      </c>
      <c r="O2114">
        <v>1</v>
      </c>
      <c r="P2114" t="s">
        <v>18</v>
      </c>
      <c r="Q2114">
        <v>0</v>
      </c>
      <c r="R2114">
        <v>0</v>
      </c>
    </row>
    <row r="2115" spans="1:18" x14ac:dyDescent="0.25">
      <c r="A2115">
        <v>2114</v>
      </c>
      <c r="B2115" t="s">
        <v>23</v>
      </c>
      <c r="C2115" s="1">
        <v>0.54</v>
      </c>
      <c r="D2115" s="1">
        <v>0.67</v>
      </c>
      <c r="E2115" s="1">
        <v>0.7</v>
      </c>
      <c r="F2115">
        <v>8.58</v>
      </c>
      <c r="G2115">
        <v>58</v>
      </c>
      <c r="H2115">
        <v>52</v>
      </c>
      <c r="I2115">
        <v>86</v>
      </c>
      <c r="J2115">
        <v>2</v>
      </c>
      <c r="K2115">
        <v>4</v>
      </c>
      <c r="L2115">
        <v>20</v>
      </c>
      <c r="M2115">
        <v>1</v>
      </c>
      <c r="N2115" s="1">
        <v>0.71</v>
      </c>
      <c r="O2115">
        <v>2</v>
      </c>
      <c r="P2115" t="s">
        <v>18</v>
      </c>
      <c r="Q2115">
        <v>0</v>
      </c>
      <c r="R2115">
        <v>0</v>
      </c>
    </row>
    <row r="2116" spans="1:18" x14ac:dyDescent="0.25">
      <c r="A2116">
        <v>2115</v>
      </c>
      <c r="B2116" t="s">
        <v>23</v>
      </c>
      <c r="C2116" s="1">
        <v>0.85</v>
      </c>
      <c r="D2116" s="1">
        <v>0.81</v>
      </c>
      <c r="E2116" s="1">
        <v>0.6</v>
      </c>
      <c r="F2116">
        <v>9.7200000000000006</v>
      </c>
      <c r="G2116">
        <v>48</v>
      </c>
      <c r="H2116">
        <v>94</v>
      </c>
      <c r="I2116">
        <v>89</v>
      </c>
      <c r="J2116">
        <v>0</v>
      </c>
      <c r="K2116">
        <v>4</v>
      </c>
      <c r="L2116">
        <v>23</v>
      </c>
      <c r="M2116">
        <v>5</v>
      </c>
      <c r="N2116" s="1">
        <v>0.94</v>
      </c>
      <c r="O2116">
        <v>5</v>
      </c>
      <c r="P2116" t="s">
        <v>18</v>
      </c>
      <c r="Q2116">
        <v>0</v>
      </c>
      <c r="R2116">
        <v>0</v>
      </c>
    </row>
    <row r="2117" spans="1:18" x14ac:dyDescent="0.25">
      <c r="A2117">
        <v>2116</v>
      </c>
      <c r="B2117" t="s">
        <v>22</v>
      </c>
      <c r="C2117" s="1">
        <v>0.79</v>
      </c>
      <c r="D2117" s="1">
        <v>0.56000000000000005</v>
      </c>
      <c r="E2117" s="1">
        <v>0.65</v>
      </c>
      <c r="F2117">
        <v>8.9600000000000009</v>
      </c>
      <c r="G2117">
        <v>51</v>
      </c>
      <c r="H2117">
        <v>74</v>
      </c>
      <c r="I2117">
        <v>52</v>
      </c>
      <c r="J2117">
        <v>1</v>
      </c>
      <c r="K2117">
        <v>5</v>
      </c>
      <c r="L2117">
        <v>16</v>
      </c>
      <c r="M2117">
        <v>1</v>
      </c>
      <c r="N2117" s="1">
        <v>0.83</v>
      </c>
      <c r="O2117">
        <v>3</v>
      </c>
      <c r="P2117" t="s">
        <v>19</v>
      </c>
      <c r="Q2117">
        <v>0</v>
      </c>
      <c r="R2117">
        <v>0</v>
      </c>
    </row>
    <row r="2118" spans="1:18" x14ac:dyDescent="0.25">
      <c r="A2118">
        <v>2117</v>
      </c>
      <c r="B2118" t="s">
        <v>23</v>
      </c>
      <c r="C2118" s="1">
        <v>0.94</v>
      </c>
      <c r="D2118" s="1">
        <v>0.82</v>
      </c>
      <c r="E2118" s="1">
        <v>0.56999999999999995</v>
      </c>
      <c r="F2118">
        <v>9.1999999999999993</v>
      </c>
      <c r="G2118">
        <v>99</v>
      </c>
      <c r="H2118">
        <v>69</v>
      </c>
      <c r="I2118">
        <v>83</v>
      </c>
      <c r="J2118">
        <v>0</v>
      </c>
      <c r="K2118">
        <v>3</v>
      </c>
      <c r="L2118">
        <v>2</v>
      </c>
      <c r="M2118">
        <v>2</v>
      </c>
      <c r="N2118" s="1">
        <v>0.99</v>
      </c>
      <c r="O2118">
        <v>2</v>
      </c>
      <c r="P2118" t="s">
        <v>18</v>
      </c>
      <c r="Q2118">
        <v>1</v>
      </c>
      <c r="R2118">
        <v>5.85</v>
      </c>
    </row>
    <row r="2119" spans="1:18" x14ac:dyDescent="0.25">
      <c r="A2119">
        <v>2118</v>
      </c>
      <c r="B2119" t="s">
        <v>22</v>
      </c>
      <c r="C2119" s="1">
        <v>0.68</v>
      </c>
      <c r="D2119" s="1">
        <v>0.54</v>
      </c>
      <c r="E2119" s="1">
        <v>0.82</v>
      </c>
      <c r="F2119">
        <v>7.05</v>
      </c>
      <c r="G2119">
        <v>71</v>
      </c>
      <c r="H2119">
        <v>81</v>
      </c>
      <c r="I2119">
        <v>73</v>
      </c>
      <c r="J2119">
        <v>1</v>
      </c>
      <c r="K2119">
        <v>1</v>
      </c>
      <c r="L2119">
        <v>6</v>
      </c>
      <c r="M2119">
        <v>2</v>
      </c>
      <c r="N2119" s="1">
        <v>0.69</v>
      </c>
      <c r="O2119">
        <v>5</v>
      </c>
      <c r="P2119" t="s">
        <v>19</v>
      </c>
      <c r="Q2119">
        <v>0</v>
      </c>
      <c r="R2119">
        <v>0</v>
      </c>
    </row>
    <row r="2120" spans="1:18" x14ac:dyDescent="0.25">
      <c r="A2120">
        <v>2119</v>
      </c>
      <c r="B2120" t="s">
        <v>23</v>
      </c>
      <c r="C2120" s="1">
        <v>0.72</v>
      </c>
      <c r="D2120" s="1">
        <v>0.77</v>
      </c>
      <c r="E2120" s="1">
        <v>0.69</v>
      </c>
      <c r="F2120">
        <v>6.9</v>
      </c>
      <c r="G2120">
        <v>92</v>
      </c>
      <c r="H2120">
        <v>43</v>
      </c>
      <c r="I2120">
        <v>83</v>
      </c>
      <c r="J2120">
        <v>4</v>
      </c>
      <c r="K2120">
        <v>0</v>
      </c>
      <c r="L2120">
        <v>11</v>
      </c>
      <c r="M2120">
        <v>5</v>
      </c>
      <c r="N2120" s="1">
        <v>0.83</v>
      </c>
      <c r="O2120">
        <v>3</v>
      </c>
      <c r="P2120" t="s">
        <v>19</v>
      </c>
      <c r="Q2120">
        <v>0</v>
      </c>
      <c r="R2120">
        <v>0</v>
      </c>
    </row>
    <row r="2121" spans="1:18" x14ac:dyDescent="0.25">
      <c r="A2121">
        <v>2120</v>
      </c>
      <c r="B2121" t="s">
        <v>22</v>
      </c>
      <c r="C2121" s="1">
        <v>0.83</v>
      </c>
      <c r="D2121" s="1">
        <v>0.56999999999999995</v>
      </c>
      <c r="E2121" s="1">
        <v>0.67</v>
      </c>
      <c r="F2121">
        <v>7.72</v>
      </c>
      <c r="G2121">
        <v>70</v>
      </c>
      <c r="H2121">
        <v>64</v>
      </c>
      <c r="I2121">
        <v>45</v>
      </c>
      <c r="J2121">
        <v>3</v>
      </c>
      <c r="K2121">
        <v>4</v>
      </c>
      <c r="L2121">
        <v>0</v>
      </c>
      <c r="M2121">
        <v>5</v>
      </c>
      <c r="N2121" s="1">
        <v>0.77</v>
      </c>
      <c r="O2121">
        <v>3</v>
      </c>
      <c r="P2121" t="s">
        <v>19</v>
      </c>
      <c r="Q2121">
        <v>0</v>
      </c>
      <c r="R2121">
        <v>0</v>
      </c>
    </row>
    <row r="2122" spans="1:18" x14ac:dyDescent="0.25">
      <c r="A2122">
        <v>2121</v>
      </c>
      <c r="B2122" t="s">
        <v>22</v>
      </c>
      <c r="C2122" s="1">
        <v>0.62</v>
      </c>
      <c r="D2122" s="1">
        <v>0.64</v>
      </c>
      <c r="E2122" s="1">
        <v>0.71</v>
      </c>
      <c r="F2122">
        <v>5.7</v>
      </c>
      <c r="G2122">
        <v>56</v>
      </c>
      <c r="H2122">
        <v>70</v>
      </c>
      <c r="I2122">
        <v>95</v>
      </c>
      <c r="J2122">
        <v>4</v>
      </c>
      <c r="K2122">
        <v>1</v>
      </c>
      <c r="L2122">
        <v>10</v>
      </c>
      <c r="M2122">
        <v>4</v>
      </c>
      <c r="N2122" s="1">
        <v>0.67</v>
      </c>
      <c r="O2122">
        <v>1</v>
      </c>
      <c r="P2122" t="s">
        <v>18</v>
      </c>
      <c r="Q2122">
        <v>0</v>
      </c>
      <c r="R2122">
        <v>0</v>
      </c>
    </row>
    <row r="2123" spans="1:18" x14ac:dyDescent="0.25">
      <c r="A2123">
        <v>2122</v>
      </c>
      <c r="B2123" t="s">
        <v>22</v>
      </c>
      <c r="C2123" s="1">
        <v>0.92</v>
      </c>
      <c r="D2123" s="1">
        <v>0.53</v>
      </c>
      <c r="E2123" s="1">
        <v>0.61</v>
      </c>
      <c r="F2123">
        <v>9.57</v>
      </c>
      <c r="G2123">
        <v>62</v>
      </c>
      <c r="H2123">
        <v>86</v>
      </c>
      <c r="I2123">
        <v>68</v>
      </c>
      <c r="J2123">
        <v>4</v>
      </c>
      <c r="K2123">
        <v>1</v>
      </c>
      <c r="L2123">
        <v>4</v>
      </c>
      <c r="M2123">
        <v>3</v>
      </c>
      <c r="N2123" s="1">
        <v>0.72</v>
      </c>
      <c r="O2123">
        <v>1</v>
      </c>
      <c r="P2123" t="s">
        <v>19</v>
      </c>
      <c r="Q2123">
        <v>1</v>
      </c>
      <c r="R2123">
        <v>9.98</v>
      </c>
    </row>
    <row r="2124" spans="1:18" x14ac:dyDescent="0.25">
      <c r="A2124">
        <v>2123</v>
      </c>
      <c r="B2124" t="s">
        <v>23</v>
      </c>
      <c r="C2124" s="1">
        <v>0.78</v>
      </c>
      <c r="D2124" s="1">
        <v>0.83</v>
      </c>
      <c r="E2124" s="1">
        <v>0.82</v>
      </c>
      <c r="F2124">
        <v>6.12</v>
      </c>
      <c r="G2124">
        <v>49</v>
      </c>
      <c r="H2124">
        <v>51</v>
      </c>
      <c r="I2124">
        <v>72</v>
      </c>
      <c r="J2124">
        <v>4</v>
      </c>
      <c r="K2124">
        <v>2</v>
      </c>
      <c r="L2124">
        <v>5</v>
      </c>
      <c r="M2124">
        <v>5</v>
      </c>
      <c r="N2124" s="1">
        <v>0.75</v>
      </c>
      <c r="O2124">
        <v>0</v>
      </c>
      <c r="P2124" t="s">
        <v>18</v>
      </c>
      <c r="Q2124">
        <v>0</v>
      </c>
      <c r="R2124">
        <v>0</v>
      </c>
    </row>
    <row r="2125" spans="1:18" x14ac:dyDescent="0.25">
      <c r="A2125">
        <v>2124</v>
      </c>
      <c r="B2125" t="s">
        <v>23</v>
      </c>
      <c r="C2125" s="1">
        <v>0.85</v>
      </c>
      <c r="D2125" s="1">
        <v>0.54</v>
      </c>
      <c r="E2125" s="1">
        <v>0.67</v>
      </c>
      <c r="F2125">
        <v>9.3800000000000008</v>
      </c>
      <c r="G2125">
        <v>69</v>
      </c>
      <c r="H2125">
        <v>54</v>
      </c>
      <c r="I2125">
        <v>92</v>
      </c>
      <c r="J2125">
        <v>2</v>
      </c>
      <c r="K2125">
        <v>1</v>
      </c>
      <c r="L2125">
        <v>13</v>
      </c>
      <c r="M2125">
        <v>2</v>
      </c>
      <c r="N2125" s="1">
        <v>0.73</v>
      </c>
      <c r="O2125">
        <v>5</v>
      </c>
      <c r="P2125" t="s">
        <v>19</v>
      </c>
      <c r="Q2125">
        <v>0</v>
      </c>
      <c r="R2125">
        <v>0</v>
      </c>
    </row>
    <row r="2126" spans="1:18" x14ac:dyDescent="0.25">
      <c r="A2126">
        <v>2125</v>
      </c>
      <c r="B2126" t="s">
        <v>22</v>
      </c>
      <c r="C2126" s="1">
        <v>0.71</v>
      </c>
      <c r="D2126" s="1">
        <v>0.82</v>
      </c>
      <c r="E2126" s="1">
        <v>0.71</v>
      </c>
      <c r="F2126">
        <v>5.86</v>
      </c>
      <c r="G2126">
        <v>58</v>
      </c>
      <c r="H2126">
        <v>92</v>
      </c>
      <c r="I2126">
        <v>40</v>
      </c>
      <c r="J2126">
        <v>4</v>
      </c>
      <c r="K2126">
        <v>4</v>
      </c>
      <c r="L2126">
        <v>16</v>
      </c>
      <c r="M2126">
        <v>4</v>
      </c>
      <c r="N2126" s="1">
        <v>0.68</v>
      </c>
      <c r="O2126">
        <v>4</v>
      </c>
      <c r="P2126" t="s">
        <v>18</v>
      </c>
      <c r="Q2126">
        <v>0</v>
      </c>
      <c r="R2126">
        <v>0</v>
      </c>
    </row>
    <row r="2127" spans="1:18" x14ac:dyDescent="0.25">
      <c r="A2127">
        <v>2126</v>
      </c>
      <c r="B2127" t="s">
        <v>22</v>
      </c>
      <c r="C2127" s="1">
        <v>0.85</v>
      </c>
      <c r="D2127" s="1">
        <v>0.54</v>
      </c>
      <c r="E2127" s="1">
        <v>0.69</v>
      </c>
      <c r="F2127">
        <v>9.0399999999999991</v>
      </c>
      <c r="G2127">
        <v>65</v>
      </c>
      <c r="H2127">
        <v>96</v>
      </c>
      <c r="I2127">
        <v>86</v>
      </c>
      <c r="J2127">
        <v>3</v>
      </c>
      <c r="K2127">
        <v>3</v>
      </c>
      <c r="L2127">
        <v>22</v>
      </c>
      <c r="M2127">
        <v>1</v>
      </c>
      <c r="N2127" s="1">
        <v>0.68</v>
      </c>
      <c r="O2127">
        <v>4</v>
      </c>
      <c r="P2127" t="s">
        <v>18</v>
      </c>
      <c r="Q2127">
        <v>0</v>
      </c>
      <c r="R2127">
        <v>0</v>
      </c>
    </row>
    <row r="2128" spans="1:18" x14ac:dyDescent="0.25">
      <c r="A2128">
        <v>2127</v>
      </c>
      <c r="B2128" t="s">
        <v>23</v>
      </c>
      <c r="C2128" s="1">
        <v>0.57999999999999996</v>
      </c>
      <c r="D2128" s="1">
        <v>0.87</v>
      </c>
      <c r="E2128" s="1">
        <v>0.82</v>
      </c>
      <c r="F2128">
        <v>6.15</v>
      </c>
      <c r="G2128">
        <v>65</v>
      </c>
      <c r="H2128">
        <v>65</v>
      </c>
      <c r="I2128">
        <v>98</v>
      </c>
      <c r="J2128">
        <v>0</v>
      </c>
      <c r="K2128">
        <v>1</v>
      </c>
      <c r="L2128">
        <v>24</v>
      </c>
      <c r="M2128">
        <v>3</v>
      </c>
      <c r="N2128" s="1">
        <v>0.64</v>
      </c>
      <c r="O2128">
        <v>4</v>
      </c>
      <c r="P2128" t="s">
        <v>19</v>
      </c>
      <c r="Q2128">
        <v>0</v>
      </c>
      <c r="R2128">
        <v>0</v>
      </c>
    </row>
    <row r="2129" spans="1:18" x14ac:dyDescent="0.25">
      <c r="A2129">
        <v>2128</v>
      </c>
      <c r="B2129" t="s">
        <v>23</v>
      </c>
      <c r="C2129" s="1">
        <v>0.88</v>
      </c>
      <c r="D2129" s="1">
        <v>0.83</v>
      </c>
      <c r="E2129" s="1">
        <v>0.69</v>
      </c>
      <c r="F2129">
        <v>5.66</v>
      </c>
      <c r="G2129">
        <v>50</v>
      </c>
      <c r="H2129">
        <v>97</v>
      </c>
      <c r="I2129">
        <v>87</v>
      </c>
      <c r="J2129">
        <v>1</v>
      </c>
      <c r="K2129">
        <v>0</v>
      </c>
      <c r="L2129">
        <v>24</v>
      </c>
      <c r="M2129">
        <v>0</v>
      </c>
      <c r="N2129" s="1">
        <v>0.7</v>
      </c>
      <c r="O2129">
        <v>4</v>
      </c>
      <c r="P2129" t="s">
        <v>19</v>
      </c>
      <c r="Q2129">
        <v>0</v>
      </c>
      <c r="R2129">
        <v>0</v>
      </c>
    </row>
    <row r="2130" spans="1:18" x14ac:dyDescent="0.25">
      <c r="A2130">
        <v>2129</v>
      </c>
      <c r="B2130" t="s">
        <v>23</v>
      </c>
      <c r="C2130" s="1">
        <v>0.68</v>
      </c>
      <c r="D2130" s="1">
        <v>0.75</v>
      </c>
      <c r="E2130" s="1">
        <v>0.65</v>
      </c>
      <c r="F2130">
        <v>8.59</v>
      </c>
      <c r="G2130">
        <v>59</v>
      </c>
      <c r="H2130">
        <v>49</v>
      </c>
      <c r="I2130">
        <v>93</v>
      </c>
      <c r="J2130">
        <v>4</v>
      </c>
      <c r="K2130">
        <v>4</v>
      </c>
      <c r="L2130">
        <v>2</v>
      </c>
      <c r="M2130">
        <v>1</v>
      </c>
      <c r="N2130" s="1">
        <v>0.78</v>
      </c>
      <c r="O2130">
        <v>0</v>
      </c>
      <c r="P2130" t="s">
        <v>19</v>
      </c>
      <c r="Q2130">
        <v>0</v>
      </c>
      <c r="R2130">
        <v>0</v>
      </c>
    </row>
    <row r="2131" spans="1:18" x14ac:dyDescent="0.25">
      <c r="A2131">
        <v>2130</v>
      </c>
      <c r="B2131" t="s">
        <v>22</v>
      </c>
      <c r="C2131" s="1">
        <v>0.87</v>
      </c>
      <c r="D2131" s="1">
        <v>0.5</v>
      </c>
      <c r="E2131" s="1">
        <v>0.85</v>
      </c>
      <c r="F2131">
        <v>6.71</v>
      </c>
      <c r="G2131">
        <v>93</v>
      </c>
      <c r="H2131">
        <v>51</v>
      </c>
      <c r="I2131">
        <v>46</v>
      </c>
      <c r="J2131">
        <v>1</v>
      </c>
      <c r="K2131">
        <v>3</v>
      </c>
      <c r="L2131">
        <v>3</v>
      </c>
      <c r="M2131">
        <v>4</v>
      </c>
      <c r="N2131" s="1">
        <v>0.97</v>
      </c>
      <c r="O2131">
        <v>3</v>
      </c>
      <c r="P2131" t="s">
        <v>18</v>
      </c>
      <c r="Q2131">
        <v>0</v>
      </c>
      <c r="R2131">
        <v>0</v>
      </c>
    </row>
    <row r="2132" spans="1:18" x14ac:dyDescent="0.25">
      <c r="A2132">
        <v>2131</v>
      </c>
      <c r="B2132" t="s">
        <v>23</v>
      </c>
      <c r="C2132" s="1">
        <v>0.55000000000000004</v>
      </c>
      <c r="D2132" s="1">
        <v>0.53</v>
      </c>
      <c r="E2132" s="1">
        <v>0.57999999999999996</v>
      </c>
      <c r="F2132">
        <v>8.57</v>
      </c>
      <c r="G2132">
        <v>95</v>
      </c>
      <c r="H2132">
        <v>97</v>
      </c>
      <c r="I2132">
        <v>61</v>
      </c>
      <c r="J2132">
        <v>4</v>
      </c>
      <c r="K2132">
        <v>5</v>
      </c>
      <c r="L2132">
        <v>0</v>
      </c>
      <c r="M2132">
        <v>0</v>
      </c>
      <c r="N2132" s="1">
        <v>0.69</v>
      </c>
      <c r="O2132">
        <v>0</v>
      </c>
      <c r="P2132" t="s">
        <v>18</v>
      </c>
      <c r="Q2132">
        <v>1</v>
      </c>
      <c r="R2132">
        <v>11.34</v>
      </c>
    </row>
    <row r="2133" spans="1:18" x14ac:dyDescent="0.25">
      <c r="A2133">
        <v>2132</v>
      </c>
      <c r="B2133" t="s">
        <v>23</v>
      </c>
      <c r="C2133" s="1">
        <v>0.64</v>
      </c>
      <c r="D2133" s="1">
        <v>0.88</v>
      </c>
      <c r="E2133" s="1">
        <v>0.89</v>
      </c>
      <c r="F2133">
        <v>7.89</v>
      </c>
      <c r="G2133">
        <v>84</v>
      </c>
      <c r="H2133">
        <v>61</v>
      </c>
      <c r="I2133">
        <v>71</v>
      </c>
      <c r="J2133">
        <v>2</v>
      </c>
      <c r="K2133">
        <v>3</v>
      </c>
      <c r="L2133">
        <v>3</v>
      </c>
      <c r="M2133">
        <v>1</v>
      </c>
      <c r="N2133" s="1">
        <v>0.75</v>
      </c>
      <c r="O2133">
        <v>5</v>
      </c>
      <c r="P2133" t="s">
        <v>18</v>
      </c>
      <c r="Q2133">
        <v>0</v>
      </c>
      <c r="R2133">
        <v>0</v>
      </c>
    </row>
    <row r="2134" spans="1:18" x14ac:dyDescent="0.25">
      <c r="A2134">
        <v>2133</v>
      </c>
      <c r="B2134" t="s">
        <v>22</v>
      </c>
      <c r="C2134" s="1">
        <v>0.69</v>
      </c>
      <c r="D2134" s="1">
        <v>0.75</v>
      </c>
      <c r="E2134" s="1">
        <v>0.88</v>
      </c>
      <c r="F2134">
        <v>5.97</v>
      </c>
      <c r="G2134">
        <v>43</v>
      </c>
      <c r="H2134">
        <v>79</v>
      </c>
      <c r="I2134">
        <v>53</v>
      </c>
      <c r="J2134">
        <v>1</v>
      </c>
      <c r="K2134">
        <v>4</v>
      </c>
      <c r="L2134">
        <v>13</v>
      </c>
      <c r="M2134">
        <v>2</v>
      </c>
      <c r="N2134" s="1">
        <v>0.88</v>
      </c>
      <c r="O2134">
        <v>1</v>
      </c>
      <c r="P2134" t="s">
        <v>18</v>
      </c>
      <c r="Q2134">
        <v>0</v>
      </c>
      <c r="R2134">
        <v>0</v>
      </c>
    </row>
    <row r="2135" spans="1:18" x14ac:dyDescent="0.25">
      <c r="A2135">
        <v>2134</v>
      </c>
      <c r="B2135" t="s">
        <v>23</v>
      </c>
      <c r="C2135" s="1">
        <v>0.57999999999999996</v>
      </c>
      <c r="D2135" s="1">
        <v>0.82</v>
      </c>
      <c r="E2135" s="1">
        <v>0.81</v>
      </c>
      <c r="F2135">
        <v>9.51</v>
      </c>
      <c r="G2135">
        <v>86</v>
      </c>
      <c r="H2135">
        <v>92</v>
      </c>
      <c r="I2135">
        <v>96</v>
      </c>
      <c r="J2135">
        <v>4</v>
      </c>
      <c r="K2135">
        <v>5</v>
      </c>
      <c r="L2135">
        <v>20</v>
      </c>
      <c r="M2135">
        <v>4</v>
      </c>
      <c r="N2135" s="1">
        <v>0.64</v>
      </c>
      <c r="O2135">
        <v>2</v>
      </c>
      <c r="P2135" t="s">
        <v>19</v>
      </c>
      <c r="Q2135">
        <v>1</v>
      </c>
      <c r="R2135">
        <v>10.23</v>
      </c>
    </row>
    <row r="2136" spans="1:18" x14ac:dyDescent="0.25">
      <c r="A2136">
        <v>2135</v>
      </c>
      <c r="B2136" t="s">
        <v>23</v>
      </c>
      <c r="C2136" s="1">
        <v>0.81</v>
      </c>
      <c r="D2136" s="1">
        <v>0.82</v>
      </c>
      <c r="E2136" s="1">
        <v>0.64</v>
      </c>
      <c r="F2136">
        <v>7.44</v>
      </c>
      <c r="G2136">
        <v>51</v>
      </c>
      <c r="H2136">
        <v>60</v>
      </c>
      <c r="I2136">
        <v>90</v>
      </c>
      <c r="J2136">
        <v>4</v>
      </c>
      <c r="K2136">
        <v>3</v>
      </c>
      <c r="L2136">
        <v>6</v>
      </c>
      <c r="M2136">
        <v>0</v>
      </c>
      <c r="N2136" s="1">
        <v>0.77</v>
      </c>
      <c r="O2136">
        <v>3</v>
      </c>
      <c r="P2136" t="s">
        <v>18</v>
      </c>
      <c r="Q2136">
        <v>0</v>
      </c>
      <c r="R2136">
        <v>0</v>
      </c>
    </row>
    <row r="2137" spans="1:18" x14ac:dyDescent="0.25">
      <c r="A2137">
        <v>2136</v>
      </c>
      <c r="B2137" t="s">
        <v>23</v>
      </c>
      <c r="C2137" s="1">
        <v>0.53</v>
      </c>
      <c r="D2137" s="1">
        <v>0.56999999999999995</v>
      </c>
      <c r="E2137" s="1">
        <v>0.84</v>
      </c>
      <c r="F2137">
        <v>8.66</v>
      </c>
      <c r="G2137">
        <v>64</v>
      </c>
      <c r="H2137">
        <v>74</v>
      </c>
      <c r="I2137">
        <v>63</v>
      </c>
      <c r="J2137">
        <v>3</v>
      </c>
      <c r="K2137">
        <v>0</v>
      </c>
      <c r="L2137">
        <v>20</v>
      </c>
      <c r="M2137">
        <v>5</v>
      </c>
      <c r="N2137" s="1">
        <v>0.94</v>
      </c>
      <c r="O2137">
        <v>3</v>
      </c>
      <c r="P2137" t="s">
        <v>19</v>
      </c>
      <c r="Q2137">
        <v>0</v>
      </c>
      <c r="R2137">
        <v>0</v>
      </c>
    </row>
    <row r="2138" spans="1:18" x14ac:dyDescent="0.25">
      <c r="A2138">
        <v>2137</v>
      </c>
      <c r="B2138" t="s">
        <v>22</v>
      </c>
      <c r="C2138" s="1">
        <v>0.67</v>
      </c>
      <c r="D2138" s="1">
        <v>0.69</v>
      </c>
      <c r="E2138" s="1">
        <v>0.74</v>
      </c>
      <c r="F2138">
        <v>7.65</v>
      </c>
      <c r="G2138">
        <v>95</v>
      </c>
      <c r="H2138">
        <v>46</v>
      </c>
      <c r="I2138">
        <v>58</v>
      </c>
      <c r="J2138">
        <v>3</v>
      </c>
      <c r="K2138">
        <v>1</v>
      </c>
      <c r="L2138">
        <v>23</v>
      </c>
      <c r="M2138">
        <v>2</v>
      </c>
      <c r="N2138" s="1">
        <v>0.95</v>
      </c>
      <c r="O2138">
        <v>0</v>
      </c>
      <c r="P2138" t="s">
        <v>18</v>
      </c>
      <c r="Q2138">
        <v>0</v>
      </c>
      <c r="R2138">
        <v>0</v>
      </c>
    </row>
    <row r="2139" spans="1:18" x14ac:dyDescent="0.25">
      <c r="A2139">
        <v>2138</v>
      </c>
      <c r="B2139" t="s">
        <v>22</v>
      </c>
      <c r="C2139" s="1">
        <v>0.54</v>
      </c>
      <c r="D2139" s="1">
        <v>0.65</v>
      </c>
      <c r="E2139" s="1">
        <v>0.83</v>
      </c>
      <c r="F2139">
        <v>8.1</v>
      </c>
      <c r="G2139">
        <v>97</v>
      </c>
      <c r="H2139">
        <v>57</v>
      </c>
      <c r="I2139">
        <v>66</v>
      </c>
      <c r="J2139">
        <v>3</v>
      </c>
      <c r="K2139">
        <v>4</v>
      </c>
      <c r="L2139">
        <v>6</v>
      </c>
      <c r="M2139">
        <v>5</v>
      </c>
      <c r="N2139" s="1">
        <v>0.81</v>
      </c>
      <c r="O2139">
        <v>1</v>
      </c>
      <c r="P2139" t="s">
        <v>18</v>
      </c>
      <c r="Q2139">
        <v>0</v>
      </c>
      <c r="R2139">
        <v>0</v>
      </c>
    </row>
    <row r="2140" spans="1:18" x14ac:dyDescent="0.25">
      <c r="A2140">
        <v>2139</v>
      </c>
      <c r="B2140" t="s">
        <v>22</v>
      </c>
      <c r="C2140" s="1">
        <v>0.69</v>
      </c>
      <c r="D2140" s="1">
        <v>0.7</v>
      </c>
      <c r="E2140" s="1">
        <v>0.83</v>
      </c>
      <c r="F2140">
        <v>6.8</v>
      </c>
      <c r="G2140">
        <v>49</v>
      </c>
      <c r="H2140">
        <v>66</v>
      </c>
      <c r="I2140">
        <v>99</v>
      </c>
      <c r="J2140">
        <v>2</v>
      </c>
      <c r="K2140">
        <v>1</v>
      </c>
      <c r="L2140">
        <v>0</v>
      </c>
      <c r="M2140">
        <v>5</v>
      </c>
      <c r="N2140" s="1">
        <v>0.83</v>
      </c>
      <c r="O2140">
        <v>1</v>
      </c>
      <c r="P2140" t="s">
        <v>19</v>
      </c>
      <c r="Q2140">
        <v>0</v>
      </c>
      <c r="R2140">
        <v>0</v>
      </c>
    </row>
    <row r="2141" spans="1:18" x14ac:dyDescent="0.25">
      <c r="A2141">
        <v>2140</v>
      </c>
      <c r="B2141" t="s">
        <v>22</v>
      </c>
      <c r="C2141" s="1">
        <v>0.72</v>
      </c>
      <c r="D2141" s="1">
        <v>0.94</v>
      </c>
      <c r="E2141" s="1">
        <v>0.77</v>
      </c>
      <c r="F2141">
        <v>6.36</v>
      </c>
      <c r="G2141">
        <v>61</v>
      </c>
      <c r="H2141">
        <v>99</v>
      </c>
      <c r="I2141">
        <v>62</v>
      </c>
      <c r="J2141">
        <v>1</v>
      </c>
      <c r="K2141">
        <v>1</v>
      </c>
      <c r="L2141">
        <v>1</v>
      </c>
      <c r="M2141">
        <v>0</v>
      </c>
      <c r="N2141" s="1">
        <v>0.71</v>
      </c>
      <c r="O2141">
        <v>5</v>
      </c>
      <c r="P2141" t="s">
        <v>19</v>
      </c>
      <c r="Q2141">
        <v>0</v>
      </c>
      <c r="R2141">
        <v>0</v>
      </c>
    </row>
    <row r="2142" spans="1:18" x14ac:dyDescent="0.25">
      <c r="A2142">
        <v>2141</v>
      </c>
      <c r="B2142" t="s">
        <v>22</v>
      </c>
      <c r="C2142" s="1">
        <v>0.6</v>
      </c>
      <c r="D2142" s="1">
        <v>0.75</v>
      </c>
      <c r="E2142" s="1">
        <v>0.75</v>
      </c>
      <c r="F2142">
        <v>7.83</v>
      </c>
      <c r="G2142">
        <v>46</v>
      </c>
      <c r="H2142">
        <v>74</v>
      </c>
      <c r="I2142">
        <v>84</v>
      </c>
      <c r="J2142">
        <v>2</v>
      </c>
      <c r="K2142">
        <v>3</v>
      </c>
      <c r="L2142">
        <v>22</v>
      </c>
      <c r="M2142">
        <v>3</v>
      </c>
      <c r="N2142" s="1">
        <v>0.98</v>
      </c>
      <c r="O2142">
        <v>3</v>
      </c>
      <c r="P2142" t="s">
        <v>18</v>
      </c>
      <c r="Q2142">
        <v>0</v>
      </c>
      <c r="R2142">
        <v>0</v>
      </c>
    </row>
    <row r="2143" spans="1:18" x14ac:dyDescent="0.25">
      <c r="A2143">
        <v>2142</v>
      </c>
      <c r="B2143" t="s">
        <v>22</v>
      </c>
      <c r="C2143" s="1">
        <v>0.86</v>
      </c>
      <c r="D2143" s="1">
        <v>0.72</v>
      </c>
      <c r="E2143" s="1">
        <v>0.64</v>
      </c>
      <c r="F2143">
        <v>7.39</v>
      </c>
      <c r="G2143">
        <v>63</v>
      </c>
      <c r="H2143">
        <v>86</v>
      </c>
      <c r="I2143">
        <v>60</v>
      </c>
      <c r="J2143">
        <v>0</v>
      </c>
      <c r="K2143">
        <v>4</v>
      </c>
      <c r="L2143">
        <v>2</v>
      </c>
      <c r="M2143">
        <v>3</v>
      </c>
      <c r="N2143" s="1">
        <v>0.71</v>
      </c>
      <c r="O2143">
        <v>0</v>
      </c>
      <c r="P2143" t="s">
        <v>18</v>
      </c>
      <c r="Q2143">
        <v>1</v>
      </c>
      <c r="R2143">
        <v>9.4</v>
      </c>
    </row>
    <row r="2144" spans="1:18" x14ac:dyDescent="0.25">
      <c r="A2144">
        <v>2143</v>
      </c>
      <c r="B2144" t="s">
        <v>22</v>
      </c>
      <c r="C2144" s="1">
        <v>0.71</v>
      </c>
      <c r="D2144" s="1">
        <v>0.67</v>
      </c>
      <c r="E2144" s="1">
        <v>0.66</v>
      </c>
      <c r="F2144">
        <v>7.18</v>
      </c>
      <c r="G2144">
        <v>41</v>
      </c>
      <c r="H2144">
        <v>41</v>
      </c>
      <c r="I2144">
        <v>83</v>
      </c>
      <c r="J2144">
        <v>4</v>
      </c>
      <c r="K2144">
        <v>1</v>
      </c>
      <c r="L2144">
        <v>17</v>
      </c>
      <c r="M2144">
        <v>4</v>
      </c>
      <c r="N2144" s="1">
        <v>0.94</v>
      </c>
      <c r="O2144">
        <v>4</v>
      </c>
      <c r="P2144" t="s">
        <v>19</v>
      </c>
      <c r="Q2144">
        <v>0</v>
      </c>
      <c r="R2144">
        <v>0</v>
      </c>
    </row>
    <row r="2145" spans="1:18" x14ac:dyDescent="0.25">
      <c r="A2145">
        <v>2144</v>
      </c>
      <c r="B2145" t="s">
        <v>23</v>
      </c>
      <c r="C2145" s="1">
        <v>0.53</v>
      </c>
      <c r="D2145" s="1">
        <v>0.8</v>
      </c>
      <c r="E2145" s="1">
        <v>0.84</v>
      </c>
      <c r="F2145">
        <v>8.39</v>
      </c>
      <c r="G2145">
        <v>71</v>
      </c>
      <c r="H2145">
        <v>71</v>
      </c>
      <c r="I2145">
        <v>68</v>
      </c>
      <c r="J2145">
        <v>4</v>
      </c>
      <c r="K2145">
        <v>2</v>
      </c>
      <c r="L2145">
        <v>10</v>
      </c>
      <c r="M2145">
        <v>0</v>
      </c>
      <c r="N2145" s="1">
        <v>0.78</v>
      </c>
      <c r="O2145">
        <v>3</v>
      </c>
      <c r="P2145" t="s">
        <v>18</v>
      </c>
      <c r="Q2145">
        <v>0</v>
      </c>
      <c r="R2145">
        <v>0</v>
      </c>
    </row>
    <row r="2146" spans="1:18" x14ac:dyDescent="0.25">
      <c r="A2146">
        <v>2145</v>
      </c>
      <c r="B2146" t="s">
        <v>23</v>
      </c>
      <c r="C2146" s="1">
        <v>0.78</v>
      </c>
      <c r="D2146" s="1">
        <v>0.91</v>
      </c>
      <c r="E2146" s="1">
        <v>0.87</v>
      </c>
      <c r="F2146">
        <v>8.4700000000000006</v>
      </c>
      <c r="G2146">
        <v>60</v>
      </c>
      <c r="H2146">
        <v>54</v>
      </c>
      <c r="I2146">
        <v>40</v>
      </c>
      <c r="J2146">
        <v>4</v>
      </c>
      <c r="K2146">
        <v>0</v>
      </c>
      <c r="L2146">
        <v>11</v>
      </c>
      <c r="M2146">
        <v>3</v>
      </c>
      <c r="N2146" s="1">
        <v>0.96</v>
      </c>
      <c r="O2146">
        <v>4</v>
      </c>
      <c r="P2146" t="s">
        <v>18</v>
      </c>
      <c r="Q2146">
        <v>0</v>
      </c>
      <c r="R2146">
        <v>0</v>
      </c>
    </row>
    <row r="2147" spans="1:18" x14ac:dyDescent="0.25">
      <c r="A2147">
        <v>2146</v>
      </c>
      <c r="B2147" t="s">
        <v>22</v>
      </c>
      <c r="C2147" s="1">
        <v>0.93</v>
      </c>
      <c r="D2147" s="1">
        <v>0.61</v>
      </c>
      <c r="E2147" s="1">
        <v>0.72</v>
      </c>
      <c r="F2147">
        <v>5.7</v>
      </c>
      <c r="G2147">
        <v>46</v>
      </c>
      <c r="H2147">
        <v>84</v>
      </c>
      <c r="I2147">
        <v>70</v>
      </c>
      <c r="J2147">
        <v>3</v>
      </c>
      <c r="K2147">
        <v>5</v>
      </c>
      <c r="L2147">
        <v>13</v>
      </c>
      <c r="M2147">
        <v>1</v>
      </c>
      <c r="N2147" s="1">
        <v>0.73</v>
      </c>
      <c r="O2147">
        <v>2</v>
      </c>
      <c r="P2147" t="s">
        <v>19</v>
      </c>
      <c r="Q2147">
        <v>0</v>
      </c>
      <c r="R2147">
        <v>0</v>
      </c>
    </row>
    <row r="2148" spans="1:18" x14ac:dyDescent="0.25">
      <c r="A2148">
        <v>2147</v>
      </c>
      <c r="B2148" t="s">
        <v>23</v>
      </c>
      <c r="C2148" s="1">
        <v>0.83</v>
      </c>
      <c r="D2148" s="1">
        <v>0.5</v>
      </c>
      <c r="E2148" s="1">
        <v>0.68</v>
      </c>
      <c r="F2148">
        <v>6.96</v>
      </c>
      <c r="G2148">
        <v>47</v>
      </c>
      <c r="H2148">
        <v>63</v>
      </c>
      <c r="I2148">
        <v>66</v>
      </c>
      <c r="J2148">
        <v>4</v>
      </c>
      <c r="K2148">
        <v>3</v>
      </c>
      <c r="L2148">
        <v>8</v>
      </c>
      <c r="M2148">
        <v>1</v>
      </c>
      <c r="N2148" s="1">
        <v>0.82</v>
      </c>
      <c r="O2148">
        <v>1</v>
      </c>
      <c r="P2148" t="s">
        <v>19</v>
      </c>
      <c r="Q2148">
        <v>0</v>
      </c>
      <c r="R2148">
        <v>0</v>
      </c>
    </row>
    <row r="2149" spans="1:18" x14ac:dyDescent="0.25">
      <c r="A2149">
        <v>2148</v>
      </c>
      <c r="B2149" t="s">
        <v>23</v>
      </c>
      <c r="C2149" s="1">
        <v>0.62</v>
      </c>
      <c r="D2149" s="1">
        <v>0.91</v>
      </c>
      <c r="E2149" s="1">
        <v>0.76</v>
      </c>
      <c r="F2149">
        <v>7.27</v>
      </c>
      <c r="G2149">
        <v>92</v>
      </c>
      <c r="H2149">
        <v>59</v>
      </c>
      <c r="I2149">
        <v>83</v>
      </c>
      <c r="J2149">
        <v>3</v>
      </c>
      <c r="K2149">
        <v>4</v>
      </c>
      <c r="L2149">
        <v>9</v>
      </c>
      <c r="M2149">
        <v>3</v>
      </c>
      <c r="N2149" s="1">
        <v>0.99</v>
      </c>
      <c r="O2149">
        <v>3</v>
      </c>
      <c r="P2149" t="s">
        <v>19</v>
      </c>
      <c r="Q2149">
        <v>0</v>
      </c>
      <c r="R2149">
        <v>0</v>
      </c>
    </row>
    <row r="2150" spans="1:18" x14ac:dyDescent="0.25">
      <c r="A2150">
        <v>2149</v>
      </c>
      <c r="B2150" t="s">
        <v>22</v>
      </c>
      <c r="C2150" s="1">
        <v>0.91</v>
      </c>
      <c r="D2150" s="1">
        <v>0.57999999999999996</v>
      </c>
      <c r="E2150" s="1">
        <v>0.75</v>
      </c>
      <c r="F2150">
        <v>5.92</v>
      </c>
      <c r="G2150">
        <v>90</v>
      </c>
      <c r="H2150">
        <v>49</v>
      </c>
      <c r="I2150">
        <v>75</v>
      </c>
      <c r="J2150">
        <v>0</v>
      </c>
      <c r="K2150">
        <v>4</v>
      </c>
      <c r="L2150">
        <v>12</v>
      </c>
      <c r="M2150">
        <v>5</v>
      </c>
      <c r="N2150" s="1">
        <v>0.81</v>
      </c>
      <c r="O2150">
        <v>2</v>
      </c>
      <c r="P2150" t="s">
        <v>18</v>
      </c>
      <c r="Q2150">
        <v>0</v>
      </c>
      <c r="R2150">
        <v>0</v>
      </c>
    </row>
    <row r="2151" spans="1:18" x14ac:dyDescent="0.25">
      <c r="A2151">
        <v>2150</v>
      </c>
      <c r="B2151" t="s">
        <v>23</v>
      </c>
      <c r="C2151" s="1">
        <v>0.57999999999999996</v>
      </c>
      <c r="D2151" s="1">
        <v>0.52</v>
      </c>
      <c r="E2151" s="1">
        <v>0.55000000000000004</v>
      </c>
      <c r="F2151">
        <v>6.51</v>
      </c>
      <c r="G2151">
        <v>77</v>
      </c>
      <c r="H2151">
        <v>95</v>
      </c>
      <c r="I2151">
        <v>66</v>
      </c>
      <c r="J2151">
        <v>2</v>
      </c>
      <c r="K2151">
        <v>3</v>
      </c>
      <c r="L2151">
        <v>23</v>
      </c>
      <c r="M2151">
        <v>5</v>
      </c>
      <c r="N2151" s="1">
        <v>0.7</v>
      </c>
      <c r="O2151">
        <v>4</v>
      </c>
      <c r="P2151" t="s">
        <v>19</v>
      </c>
      <c r="Q2151">
        <v>0</v>
      </c>
      <c r="R2151">
        <v>0</v>
      </c>
    </row>
    <row r="2152" spans="1:18" x14ac:dyDescent="0.25">
      <c r="A2152">
        <v>2151</v>
      </c>
      <c r="B2152" t="s">
        <v>23</v>
      </c>
      <c r="C2152" s="1">
        <v>0.91</v>
      </c>
      <c r="D2152" s="1">
        <v>0.75</v>
      </c>
      <c r="E2152" s="1">
        <v>0.69</v>
      </c>
      <c r="F2152">
        <v>5.72</v>
      </c>
      <c r="G2152">
        <v>60</v>
      </c>
      <c r="H2152">
        <v>63</v>
      </c>
      <c r="I2152">
        <v>54</v>
      </c>
      <c r="J2152">
        <v>2</v>
      </c>
      <c r="K2152">
        <v>1</v>
      </c>
      <c r="L2152">
        <v>23</v>
      </c>
      <c r="M2152">
        <v>3</v>
      </c>
      <c r="N2152" s="1">
        <v>0.61</v>
      </c>
      <c r="O2152">
        <v>3</v>
      </c>
      <c r="P2152" t="s">
        <v>19</v>
      </c>
      <c r="Q2152">
        <v>0</v>
      </c>
      <c r="R2152">
        <v>0</v>
      </c>
    </row>
    <row r="2153" spans="1:18" x14ac:dyDescent="0.25">
      <c r="A2153">
        <v>2152</v>
      </c>
      <c r="B2153" t="s">
        <v>23</v>
      </c>
      <c r="C2153" s="1">
        <v>0.8</v>
      </c>
      <c r="D2153" s="1">
        <v>0.57999999999999996</v>
      </c>
      <c r="E2153" s="1">
        <v>0.76</v>
      </c>
      <c r="F2153">
        <v>9.7799999999999994</v>
      </c>
      <c r="G2153">
        <v>47</v>
      </c>
      <c r="H2153">
        <v>63</v>
      </c>
      <c r="I2153">
        <v>64</v>
      </c>
      <c r="J2153">
        <v>2</v>
      </c>
      <c r="K2153">
        <v>3</v>
      </c>
      <c r="L2153">
        <v>2</v>
      </c>
      <c r="M2153">
        <v>4</v>
      </c>
      <c r="N2153" s="1">
        <v>0.69</v>
      </c>
      <c r="O2153">
        <v>2</v>
      </c>
      <c r="P2153" t="s">
        <v>19</v>
      </c>
      <c r="Q2153">
        <v>1</v>
      </c>
      <c r="R2153">
        <v>11.67</v>
      </c>
    </row>
    <row r="2154" spans="1:18" x14ac:dyDescent="0.25">
      <c r="A2154">
        <v>2153</v>
      </c>
      <c r="B2154" t="s">
        <v>23</v>
      </c>
      <c r="C2154" s="1">
        <v>0.56000000000000005</v>
      </c>
      <c r="D2154" s="1">
        <v>0.91</v>
      </c>
      <c r="E2154" s="1">
        <v>0.86</v>
      </c>
      <c r="F2154">
        <v>8.67</v>
      </c>
      <c r="G2154">
        <v>96</v>
      </c>
      <c r="H2154">
        <v>63</v>
      </c>
      <c r="I2154">
        <v>87</v>
      </c>
      <c r="J2154">
        <v>3</v>
      </c>
      <c r="K2154">
        <v>4</v>
      </c>
      <c r="L2154">
        <v>8</v>
      </c>
      <c r="M2154">
        <v>5</v>
      </c>
      <c r="N2154" s="1">
        <v>0.64</v>
      </c>
      <c r="O2154">
        <v>3</v>
      </c>
      <c r="P2154" t="s">
        <v>18</v>
      </c>
      <c r="Q2154">
        <v>0</v>
      </c>
      <c r="R2154">
        <v>0</v>
      </c>
    </row>
    <row r="2155" spans="1:18" x14ac:dyDescent="0.25">
      <c r="A2155">
        <v>2154</v>
      </c>
      <c r="B2155" t="s">
        <v>23</v>
      </c>
      <c r="C2155" s="1">
        <v>0.53</v>
      </c>
      <c r="D2155" s="1">
        <v>0.65</v>
      </c>
      <c r="E2155" s="1">
        <v>0.87</v>
      </c>
      <c r="F2155">
        <v>5.88</v>
      </c>
      <c r="G2155">
        <v>64</v>
      </c>
      <c r="H2155">
        <v>79</v>
      </c>
      <c r="I2155">
        <v>54</v>
      </c>
      <c r="J2155">
        <v>1</v>
      </c>
      <c r="K2155">
        <v>2</v>
      </c>
      <c r="L2155">
        <v>23</v>
      </c>
      <c r="M2155">
        <v>4</v>
      </c>
      <c r="N2155" s="1">
        <v>0.89</v>
      </c>
      <c r="O2155">
        <v>2</v>
      </c>
      <c r="P2155" t="s">
        <v>19</v>
      </c>
      <c r="Q2155">
        <v>0</v>
      </c>
      <c r="R2155">
        <v>0</v>
      </c>
    </row>
    <row r="2156" spans="1:18" x14ac:dyDescent="0.25">
      <c r="A2156">
        <v>2155</v>
      </c>
      <c r="B2156" t="s">
        <v>22</v>
      </c>
      <c r="C2156" s="1">
        <v>0.68</v>
      </c>
      <c r="D2156" s="1">
        <v>0.73</v>
      </c>
      <c r="E2156" s="1">
        <v>0.77</v>
      </c>
      <c r="F2156">
        <v>5.59</v>
      </c>
      <c r="G2156">
        <v>67</v>
      </c>
      <c r="H2156">
        <v>87</v>
      </c>
      <c r="I2156">
        <v>79</v>
      </c>
      <c r="J2156">
        <v>1</v>
      </c>
      <c r="K2156">
        <v>1</v>
      </c>
      <c r="L2156">
        <v>1</v>
      </c>
      <c r="M2156">
        <v>1</v>
      </c>
      <c r="N2156" s="1">
        <v>0.8</v>
      </c>
      <c r="O2156">
        <v>2</v>
      </c>
      <c r="P2156" t="s">
        <v>18</v>
      </c>
      <c r="Q2156">
        <v>0</v>
      </c>
      <c r="R2156">
        <v>0</v>
      </c>
    </row>
    <row r="2157" spans="1:18" x14ac:dyDescent="0.25">
      <c r="A2157">
        <v>2156</v>
      </c>
      <c r="B2157" t="s">
        <v>22</v>
      </c>
      <c r="C2157" s="1">
        <v>0.91</v>
      </c>
      <c r="D2157" s="1">
        <v>0.63</v>
      </c>
      <c r="E2157" s="1">
        <v>0.56000000000000005</v>
      </c>
      <c r="F2157">
        <v>8.59</v>
      </c>
      <c r="G2157">
        <v>67</v>
      </c>
      <c r="H2157">
        <v>99</v>
      </c>
      <c r="I2157">
        <v>58</v>
      </c>
      <c r="J2157">
        <v>0</v>
      </c>
      <c r="K2157">
        <v>5</v>
      </c>
      <c r="L2157">
        <v>22</v>
      </c>
      <c r="M2157">
        <v>2</v>
      </c>
      <c r="N2157" s="1">
        <v>0.92</v>
      </c>
      <c r="O2157">
        <v>4</v>
      </c>
      <c r="P2157" t="s">
        <v>18</v>
      </c>
      <c r="Q2157">
        <v>0</v>
      </c>
      <c r="R2157">
        <v>0</v>
      </c>
    </row>
    <row r="2158" spans="1:18" x14ac:dyDescent="0.25">
      <c r="A2158">
        <v>2157</v>
      </c>
      <c r="B2158" t="s">
        <v>22</v>
      </c>
      <c r="C2158" s="1">
        <v>0.79</v>
      </c>
      <c r="D2158" s="1">
        <v>0.52</v>
      </c>
      <c r="E2158" s="1">
        <v>0.56000000000000005</v>
      </c>
      <c r="F2158">
        <v>7.39</v>
      </c>
      <c r="G2158">
        <v>93</v>
      </c>
      <c r="H2158">
        <v>96</v>
      </c>
      <c r="I2158">
        <v>86</v>
      </c>
      <c r="J2158">
        <v>1</v>
      </c>
      <c r="K2158">
        <v>3</v>
      </c>
      <c r="L2158">
        <v>7</v>
      </c>
      <c r="M2158">
        <v>0</v>
      </c>
      <c r="N2158" s="1">
        <v>0.84</v>
      </c>
      <c r="O2158">
        <v>1</v>
      </c>
      <c r="P2158" t="s">
        <v>19</v>
      </c>
      <c r="Q2158">
        <v>1</v>
      </c>
      <c r="R2158">
        <v>14.46</v>
      </c>
    </row>
    <row r="2159" spans="1:18" x14ac:dyDescent="0.25">
      <c r="A2159">
        <v>2158</v>
      </c>
      <c r="B2159" t="s">
        <v>23</v>
      </c>
      <c r="C2159" s="1">
        <v>0.8</v>
      </c>
      <c r="D2159" s="1">
        <v>0.83</v>
      </c>
      <c r="E2159" s="1">
        <v>0.83</v>
      </c>
      <c r="F2159">
        <v>8.8800000000000008</v>
      </c>
      <c r="G2159">
        <v>70</v>
      </c>
      <c r="H2159">
        <v>87</v>
      </c>
      <c r="I2159">
        <v>89</v>
      </c>
      <c r="J2159">
        <v>0</v>
      </c>
      <c r="K2159">
        <v>4</v>
      </c>
      <c r="L2159">
        <v>6</v>
      </c>
      <c r="M2159">
        <v>2</v>
      </c>
      <c r="N2159" s="1">
        <v>0.66</v>
      </c>
      <c r="O2159">
        <v>0</v>
      </c>
      <c r="P2159" t="s">
        <v>18</v>
      </c>
      <c r="Q2159">
        <v>1</v>
      </c>
      <c r="R2159">
        <v>13.49</v>
      </c>
    </row>
    <row r="2160" spans="1:18" x14ac:dyDescent="0.25">
      <c r="A2160">
        <v>2159</v>
      </c>
      <c r="B2160" t="s">
        <v>22</v>
      </c>
      <c r="C2160" s="1">
        <v>0.84</v>
      </c>
      <c r="D2160" s="1">
        <v>0.82</v>
      </c>
      <c r="E2160" s="1">
        <v>0.56999999999999995</v>
      </c>
      <c r="F2160">
        <v>9.4700000000000006</v>
      </c>
      <c r="G2160">
        <v>91</v>
      </c>
      <c r="H2160">
        <v>73</v>
      </c>
      <c r="I2160">
        <v>50</v>
      </c>
      <c r="J2160">
        <v>4</v>
      </c>
      <c r="K2160">
        <v>5</v>
      </c>
      <c r="L2160">
        <v>8</v>
      </c>
      <c r="M2160">
        <v>4</v>
      </c>
      <c r="N2160" s="1">
        <v>0.99</v>
      </c>
      <c r="O2160">
        <v>2</v>
      </c>
      <c r="P2160" t="s">
        <v>19</v>
      </c>
      <c r="Q2160">
        <v>0</v>
      </c>
      <c r="R2160">
        <v>0</v>
      </c>
    </row>
    <row r="2161" spans="1:18" x14ac:dyDescent="0.25">
      <c r="A2161">
        <v>2160</v>
      </c>
      <c r="B2161" t="s">
        <v>23</v>
      </c>
      <c r="C2161" s="1">
        <v>0.7</v>
      </c>
      <c r="D2161" s="1">
        <v>0.73</v>
      </c>
      <c r="E2161" s="1">
        <v>0.61</v>
      </c>
      <c r="F2161">
        <v>8.08</v>
      </c>
      <c r="G2161">
        <v>75</v>
      </c>
      <c r="H2161">
        <v>80</v>
      </c>
      <c r="I2161">
        <v>80</v>
      </c>
      <c r="J2161">
        <v>2</v>
      </c>
      <c r="K2161">
        <v>4</v>
      </c>
      <c r="L2161">
        <v>12</v>
      </c>
      <c r="M2161">
        <v>5</v>
      </c>
      <c r="N2161" s="1">
        <v>0.87</v>
      </c>
      <c r="O2161">
        <v>1</v>
      </c>
      <c r="P2161" t="s">
        <v>18</v>
      </c>
      <c r="Q2161">
        <v>1</v>
      </c>
      <c r="R2161">
        <v>5.62</v>
      </c>
    </row>
    <row r="2162" spans="1:18" x14ac:dyDescent="0.25">
      <c r="A2162">
        <v>2161</v>
      </c>
      <c r="B2162" t="s">
        <v>23</v>
      </c>
      <c r="C2162" s="1">
        <v>0.8</v>
      </c>
      <c r="D2162" s="1">
        <v>0.57999999999999996</v>
      </c>
      <c r="E2162" s="1">
        <v>0.83</v>
      </c>
      <c r="F2162">
        <v>6.3</v>
      </c>
      <c r="G2162">
        <v>64</v>
      </c>
      <c r="H2162">
        <v>79</v>
      </c>
      <c r="I2162">
        <v>72</v>
      </c>
      <c r="J2162">
        <v>3</v>
      </c>
      <c r="K2162">
        <v>4</v>
      </c>
      <c r="L2162">
        <v>6</v>
      </c>
      <c r="M2162">
        <v>2</v>
      </c>
      <c r="N2162" s="1">
        <v>0.75</v>
      </c>
      <c r="O2162">
        <v>5</v>
      </c>
      <c r="P2162" t="s">
        <v>19</v>
      </c>
      <c r="Q2162">
        <v>0</v>
      </c>
      <c r="R2162">
        <v>0</v>
      </c>
    </row>
    <row r="2163" spans="1:18" x14ac:dyDescent="0.25">
      <c r="A2163">
        <v>2162</v>
      </c>
      <c r="B2163" t="s">
        <v>23</v>
      </c>
      <c r="C2163" s="1">
        <v>0.68</v>
      </c>
      <c r="D2163" s="1">
        <v>0.62</v>
      </c>
      <c r="E2163" s="1">
        <v>0.77</v>
      </c>
      <c r="F2163">
        <v>8.86</v>
      </c>
      <c r="G2163">
        <v>91</v>
      </c>
      <c r="H2163">
        <v>50</v>
      </c>
      <c r="I2163">
        <v>80</v>
      </c>
      <c r="J2163">
        <v>0</v>
      </c>
      <c r="K2163">
        <v>2</v>
      </c>
      <c r="L2163">
        <v>6</v>
      </c>
      <c r="M2163">
        <v>4</v>
      </c>
      <c r="N2163" s="1">
        <v>0.96</v>
      </c>
      <c r="O2163">
        <v>0</v>
      </c>
      <c r="P2163" t="s">
        <v>18</v>
      </c>
      <c r="Q2163">
        <v>0</v>
      </c>
      <c r="R2163">
        <v>0</v>
      </c>
    </row>
    <row r="2164" spans="1:18" x14ac:dyDescent="0.25">
      <c r="A2164">
        <v>2163</v>
      </c>
      <c r="B2164" t="s">
        <v>23</v>
      </c>
      <c r="C2164" s="1">
        <v>0.8</v>
      </c>
      <c r="D2164" s="1">
        <v>0.51</v>
      </c>
      <c r="E2164" s="1">
        <v>0.7</v>
      </c>
      <c r="F2164">
        <v>9.61</v>
      </c>
      <c r="G2164">
        <v>95</v>
      </c>
      <c r="H2164">
        <v>65</v>
      </c>
      <c r="I2164">
        <v>99</v>
      </c>
      <c r="J2164">
        <v>3</v>
      </c>
      <c r="K2164">
        <v>1</v>
      </c>
      <c r="L2164">
        <v>0</v>
      </c>
      <c r="M2164">
        <v>2</v>
      </c>
      <c r="N2164" s="1">
        <v>0.62</v>
      </c>
      <c r="O2164">
        <v>4</v>
      </c>
      <c r="P2164" t="s">
        <v>18</v>
      </c>
      <c r="Q2164">
        <v>0</v>
      </c>
      <c r="R2164">
        <v>0</v>
      </c>
    </row>
    <row r="2165" spans="1:18" x14ac:dyDescent="0.25">
      <c r="A2165">
        <v>2164</v>
      </c>
      <c r="B2165" t="s">
        <v>22</v>
      </c>
      <c r="C2165" s="1">
        <v>0.81</v>
      </c>
      <c r="D2165" s="1">
        <v>0.56000000000000005</v>
      </c>
      <c r="E2165" s="1">
        <v>0.85</v>
      </c>
      <c r="F2165">
        <v>7.99</v>
      </c>
      <c r="G2165">
        <v>80</v>
      </c>
      <c r="H2165">
        <v>40</v>
      </c>
      <c r="I2165">
        <v>62</v>
      </c>
      <c r="J2165">
        <v>3</v>
      </c>
      <c r="K2165">
        <v>3</v>
      </c>
      <c r="L2165">
        <v>1</v>
      </c>
      <c r="M2165">
        <v>1</v>
      </c>
      <c r="N2165" s="1">
        <v>0.78</v>
      </c>
      <c r="O2165">
        <v>3</v>
      </c>
      <c r="P2165" t="s">
        <v>18</v>
      </c>
      <c r="Q2165">
        <v>0</v>
      </c>
      <c r="R2165">
        <v>0</v>
      </c>
    </row>
    <row r="2166" spans="1:18" x14ac:dyDescent="0.25">
      <c r="A2166">
        <v>2165</v>
      </c>
      <c r="B2166" t="s">
        <v>22</v>
      </c>
      <c r="C2166" s="1">
        <v>0.51</v>
      </c>
      <c r="D2166" s="1">
        <v>0.7</v>
      </c>
      <c r="E2166" s="1">
        <v>0.88</v>
      </c>
      <c r="F2166">
        <v>8.43</v>
      </c>
      <c r="G2166">
        <v>76</v>
      </c>
      <c r="H2166">
        <v>69</v>
      </c>
      <c r="I2166">
        <v>51</v>
      </c>
      <c r="J2166">
        <v>2</v>
      </c>
      <c r="K2166">
        <v>1</v>
      </c>
      <c r="L2166">
        <v>20</v>
      </c>
      <c r="M2166">
        <v>4</v>
      </c>
      <c r="N2166" s="1">
        <v>0.71</v>
      </c>
      <c r="O2166">
        <v>1</v>
      </c>
      <c r="P2166" t="s">
        <v>19</v>
      </c>
      <c r="Q2166">
        <v>0</v>
      </c>
      <c r="R2166">
        <v>0</v>
      </c>
    </row>
    <row r="2167" spans="1:18" x14ac:dyDescent="0.25">
      <c r="A2167">
        <v>2166</v>
      </c>
      <c r="B2167" t="s">
        <v>23</v>
      </c>
      <c r="C2167" s="1">
        <v>0.59</v>
      </c>
      <c r="D2167" s="1">
        <v>0.68</v>
      </c>
      <c r="E2167" s="1">
        <v>0.55000000000000004</v>
      </c>
      <c r="F2167">
        <v>6.95</v>
      </c>
      <c r="G2167">
        <v>77</v>
      </c>
      <c r="H2167">
        <v>92</v>
      </c>
      <c r="I2167">
        <v>41</v>
      </c>
      <c r="J2167">
        <v>4</v>
      </c>
      <c r="K2167">
        <v>4</v>
      </c>
      <c r="L2167">
        <v>16</v>
      </c>
      <c r="M2167">
        <v>1</v>
      </c>
      <c r="N2167" s="1">
        <v>0.78</v>
      </c>
      <c r="O2167">
        <v>3</v>
      </c>
      <c r="P2167" t="s">
        <v>19</v>
      </c>
      <c r="Q2167">
        <v>0</v>
      </c>
      <c r="R2167">
        <v>0</v>
      </c>
    </row>
    <row r="2168" spans="1:18" x14ac:dyDescent="0.25">
      <c r="A2168">
        <v>2167</v>
      </c>
      <c r="B2168" t="s">
        <v>22</v>
      </c>
      <c r="C2168" s="1">
        <v>0.51</v>
      </c>
      <c r="D2168" s="1">
        <v>0.74</v>
      </c>
      <c r="E2168" s="1">
        <v>0.72</v>
      </c>
      <c r="F2168">
        <v>7.14</v>
      </c>
      <c r="G2168">
        <v>90</v>
      </c>
      <c r="H2168">
        <v>82</v>
      </c>
      <c r="I2168">
        <v>82</v>
      </c>
      <c r="J2168">
        <v>4</v>
      </c>
      <c r="K2168">
        <v>2</v>
      </c>
      <c r="L2168">
        <v>9</v>
      </c>
      <c r="M2168">
        <v>2</v>
      </c>
      <c r="N2168" s="1">
        <v>0.7</v>
      </c>
      <c r="O2168">
        <v>3</v>
      </c>
      <c r="P2168" t="s">
        <v>18</v>
      </c>
      <c r="Q2168">
        <v>0</v>
      </c>
      <c r="R2168">
        <v>0</v>
      </c>
    </row>
    <row r="2169" spans="1:18" x14ac:dyDescent="0.25">
      <c r="A2169">
        <v>2168</v>
      </c>
      <c r="B2169" t="s">
        <v>23</v>
      </c>
      <c r="C2169" s="1">
        <v>0.51</v>
      </c>
      <c r="D2169" s="1">
        <v>0.71</v>
      </c>
      <c r="E2169" s="1">
        <v>0.69</v>
      </c>
      <c r="F2169">
        <v>8.66</v>
      </c>
      <c r="G2169">
        <v>51</v>
      </c>
      <c r="H2169">
        <v>57</v>
      </c>
      <c r="I2169">
        <v>60</v>
      </c>
      <c r="J2169">
        <v>1</v>
      </c>
      <c r="K2169">
        <v>5</v>
      </c>
      <c r="L2169">
        <v>14</v>
      </c>
      <c r="M2169">
        <v>3</v>
      </c>
      <c r="N2169" s="1">
        <v>0.62</v>
      </c>
      <c r="O2169">
        <v>0</v>
      </c>
      <c r="P2169" t="s">
        <v>19</v>
      </c>
      <c r="Q2169">
        <v>0</v>
      </c>
      <c r="R2169">
        <v>0</v>
      </c>
    </row>
    <row r="2170" spans="1:18" x14ac:dyDescent="0.25">
      <c r="A2170">
        <v>2169</v>
      </c>
      <c r="B2170" t="s">
        <v>22</v>
      </c>
      <c r="C2170" s="1">
        <v>0.73</v>
      </c>
      <c r="D2170" s="1">
        <v>0.6</v>
      </c>
      <c r="E2170" s="1">
        <v>0.71</v>
      </c>
      <c r="F2170">
        <v>9.49</v>
      </c>
      <c r="G2170">
        <v>76</v>
      </c>
      <c r="H2170">
        <v>65</v>
      </c>
      <c r="I2170">
        <v>53</v>
      </c>
      <c r="J2170">
        <v>4</v>
      </c>
      <c r="K2170">
        <v>2</v>
      </c>
      <c r="L2170">
        <v>15</v>
      </c>
      <c r="M2170">
        <v>3</v>
      </c>
      <c r="N2170" s="1">
        <v>0.61</v>
      </c>
      <c r="O2170">
        <v>5</v>
      </c>
      <c r="P2170" t="s">
        <v>18</v>
      </c>
      <c r="Q2170">
        <v>0</v>
      </c>
      <c r="R2170">
        <v>0</v>
      </c>
    </row>
    <row r="2171" spans="1:18" x14ac:dyDescent="0.25">
      <c r="A2171">
        <v>2170</v>
      </c>
      <c r="B2171" t="s">
        <v>22</v>
      </c>
      <c r="C2171" s="1">
        <v>0.66</v>
      </c>
      <c r="D2171" s="1">
        <v>0.82</v>
      </c>
      <c r="E2171" s="1">
        <v>0.64</v>
      </c>
      <c r="F2171">
        <v>8.1999999999999993</v>
      </c>
      <c r="G2171">
        <v>76</v>
      </c>
      <c r="H2171">
        <v>92</v>
      </c>
      <c r="I2171">
        <v>73</v>
      </c>
      <c r="J2171">
        <v>2</v>
      </c>
      <c r="K2171">
        <v>4</v>
      </c>
      <c r="L2171">
        <v>22</v>
      </c>
      <c r="M2171">
        <v>0</v>
      </c>
      <c r="N2171" s="1">
        <v>0.85</v>
      </c>
      <c r="O2171">
        <v>1</v>
      </c>
      <c r="P2171" t="s">
        <v>19</v>
      </c>
      <c r="Q2171">
        <v>1</v>
      </c>
      <c r="R2171">
        <v>9.99</v>
      </c>
    </row>
    <row r="2172" spans="1:18" x14ac:dyDescent="0.25">
      <c r="A2172">
        <v>2171</v>
      </c>
      <c r="B2172" t="s">
        <v>23</v>
      </c>
      <c r="C2172" s="1">
        <v>0.81</v>
      </c>
      <c r="D2172" s="1">
        <v>0.81</v>
      </c>
      <c r="E2172" s="1">
        <v>0.74</v>
      </c>
      <c r="F2172">
        <v>8.9</v>
      </c>
      <c r="G2172">
        <v>70</v>
      </c>
      <c r="H2172">
        <v>86</v>
      </c>
      <c r="I2172">
        <v>54</v>
      </c>
      <c r="J2172">
        <v>3</v>
      </c>
      <c r="K2172">
        <v>1</v>
      </c>
      <c r="L2172">
        <v>20</v>
      </c>
      <c r="M2172">
        <v>3</v>
      </c>
      <c r="N2172" s="1">
        <v>0.81</v>
      </c>
      <c r="O2172">
        <v>2</v>
      </c>
      <c r="P2172" t="s">
        <v>19</v>
      </c>
      <c r="Q2172">
        <v>0</v>
      </c>
      <c r="R2172">
        <v>0</v>
      </c>
    </row>
    <row r="2173" spans="1:18" x14ac:dyDescent="0.25">
      <c r="A2173">
        <v>2172</v>
      </c>
      <c r="B2173" t="s">
        <v>22</v>
      </c>
      <c r="C2173" s="1">
        <v>0.65</v>
      </c>
      <c r="D2173" s="1">
        <v>0.7</v>
      </c>
      <c r="E2173" s="1">
        <v>0.6</v>
      </c>
      <c r="F2173">
        <v>6.24</v>
      </c>
      <c r="G2173">
        <v>57</v>
      </c>
      <c r="H2173">
        <v>95</v>
      </c>
      <c r="I2173">
        <v>60</v>
      </c>
      <c r="J2173">
        <v>0</v>
      </c>
      <c r="K2173">
        <v>5</v>
      </c>
      <c r="L2173">
        <v>12</v>
      </c>
      <c r="M2173">
        <v>0</v>
      </c>
      <c r="N2173" s="1">
        <v>0.76</v>
      </c>
      <c r="O2173">
        <v>5</v>
      </c>
      <c r="P2173" t="s">
        <v>18</v>
      </c>
      <c r="Q2173">
        <v>0</v>
      </c>
      <c r="R2173">
        <v>0</v>
      </c>
    </row>
    <row r="2174" spans="1:18" x14ac:dyDescent="0.25">
      <c r="A2174">
        <v>2173</v>
      </c>
      <c r="B2174" t="s">
        <v>23</v>
      </c>
      <c r="C2174" s="1">
        <v>0.65</v>
      </c>
      <c r="D2174" s="1">
        <v>0.88</v>
      </c>
      <c r="E2174" s="1">
        <v>0.62</v>
      </c>
      <c r="F2174">
        <v>6.41</v>
      </c>
      <c r="G2174">
        <v>65</v>
      </c>
      <c r="H2174">
        <v>48</v>
      </c>
      <c r="I2174">
        <v>62</v>
      </c>
      <c r="J2174">
        <v>0</v>
      </c>
      <c r="K2174">
        <v>1</v>
      </c>
      <c r="L2174">
        <v>20</v>
      </c>
      <c r="M2174">
        <v>2</v>
      </c>
      <c r="N2174" s="1">
        <v>0.93</v>
      </c>
      <c r="O2174">
        <v>0</v>
      </c>
      <c r="P2174" t="s">
        <v>19</v>
      </c>
      <c r="Q2174">
        <v>0</v>
      </c>
      <c r="R2174">
        <v>0</v>
      </c>
    </row>
    <row r="2175" spans="1:18" x14ac:dyDescent="0.25">
      <c r="A2175">
        <v>2174</v>
      </c>
      <c r="B2175" t="s">
        <v>22</v>
      </c>
      <c r="C2175" s="1">
        <v>0.95</v>
      </c>
      <c r="D2175" s="1">
        <v>0.69</v>
      </c>
      <c r="E2175" s="1">
        <v>0.88</v>
      </c>
      <c r="F2175">
        <v>7.79</v>
      </c>
      <c r="G2175">
        <v>45</v>
      </c>
      <c r="H2175">
        <v>48</v>
      </c>
      <c r="I2175">
        <v>60</v>
      </c>
      <c r="J2175">
        <v>4</v>
      </c>
      <c r="K2175">
        <v>2</v>
      </c>
      <c r="L2175">
        <v>7</v>
      </c>
      <c r="M2175">
        <v>0</v>
      </c>
      <c r="N2175" s="1">
        <v>0.74</v>
      </c>
      <c r="O2175">
        <v>1</v>
      </c>
      <c r="P2175" t="s">
        <v>19</v>
      </c>
      <c r="Q2175">
        <v>0</v>
      </c>
      <c r="R2175">
        <v>0</v>
      </c>
    </row>
    <row r="2176" spans="1:18" x14ac:dyDescent="0.25">
      <c r="A2176">
        <v>2175</v>
      </c>
      <c r="B2176" t="s">
        <v>23</v>
      </c>
      <c r="C2176" s="1">
        <v>0.88</v>
      </c>
      <c r="D2176" s="1">
        <v>0.56999999999999995</v>
      </c>
      <c r="E2176" s="1">
        <v>0.86</v>
      </c>
      <c r="F2176">
        <v>6.26</v>
      </c>
      <c r="G2176">
        <v>48</v>
      </c>
      <c r="H2176">
        <v>40</v>
      </c>
      <c r="I2176">
        <v>89</v>
      </c>
      <c r="J2176">
        <v>1</v>
      </c>
      <c r="K2176">
        <v>5</v>
      </c>
      <c r="L2176">
        <v>8</v>
      </c>
      <c r="M2176">
        <v>0</v>
      </c>
      <c r="N2176" s="1">
        <v>0.71</v>
      </c>
      <c r="O2176">
        <v>2</v>
      </c>
      <c r="P2176" t="s">
        <v>18</v>
      </c>
      <c r="Q2176">
        <v>0</v>
      </c>
      <c r="R2176">
        <v>0</v>
      </c>
    </row>
    <row r="2177" spans="1:18" x14ac:dyDescent="0.25">
      <c r="A2177">
        <v>2176</v>
      </c>
      <c r="B2177" t="s">
        <v>23</v>
      </c>
      <c r="C2177" s="1">
        <v>0.8</v>
      </c>
      <c r="D2177" s="1">
        <v>0.91</v>
      </c>
      <c r="E2177" s="1">
        <v>0.57999999999999996</v>
      </c>
      <c r="F2177">
        <v>8.23</v>
      </c>
      <c r="G2177">
        <v>50</v>
      </c>
      <c r="H2177">
        <v>46</v>
      </c>
      <c r="I2177">
        <v>98</v>
      </c>
      <c r="J2177">
        <v>0</v>
      </c>
      <c r="K2177">
        <v>0</v>
      </c>
      <c r="L2177">
        <v>0</v>
      </c>
      <c r="M2177">
        <v>0</v>
      </c>
      <c r="N2177" s="1">
        <v>0.75</v>
      </c>
      <c r="O2177">
        <v>3</v>
      </c>
      <c r="P2177" t="s">
        <v>18</v>
      </c>
      <c r="Q2177">
        <v>0</v>
      </c>
      <c r="R2177">
        <v>0</v>
      </c>
    </row>
    <row r="2178" spans="1:18" x14ac:dyDescent="0.25">
      <c r="A2178">
        <v>2177</v>
      </c>
      <c r="B2178" t="s">
        <v>22</v>
      </c>
      <c r="C2178" s="1">
        <v>0.92</v>
      </c>
      <c r="D2178" s="1">
        <v>0.86</v>
      </c>
      <c r="E2178" s="1">
        <v>0.74</v>
      </c>
      <c r="F2178">
        <v>6.75</v>
      </c>
      <c r="G2178">
        <v>70</v>
      </c>
      <c r="H2178">
        <v>83</v>
      </c>
      <c r="I2178">
        <v>53</v>
      </c>
      <c r="J2178">
        <v>1</v>
      </c>
      <c r="K2178">
        <v>2</v>
      </c>
      <c r="L2178">
        <v>3</v>
      </c>
      <c r="M2178">
        <v>1</v>
      </c>
      <c r="N2178" s="1">
        <v>0.75</v>
      </c>
      <c r="O2178">
        <v>4</v>
      </c>
      <c r="P2178" t="s">
        <v>19</v>
      </c>
      <c r="Q2178">
        <v>0</v>
      </c>
      <c r="R2178">
        <v>0</v>
      </c>
    </row>
    <row r="2179" spans="1:18" x14ac:dyDescent="0.25">
      <c r="A2179">
        <v>2178</v>
      </c>
      <c r="B2179" t="s">
        <v>22</v>
      </c>
      <c r="C2179" s="1">
        <v>0.73</v>
      </c>
      <c r="D2179" s="1">
        <v>0.57999999999999996</v>
      </c>
      <c r="E2179" s="1">
        <v>0.78</v>
      </c>
      <c r="F2179">
        <v>8.9</v>
      </c>
      <c r="G2179">
        <v>94</v>
      </c>
      <c r="H2179">
        <v>98</v>
      </c>
      <c r="I2179">
        <v>60</v>
      </c>
      <c r="J2179">
        <v>0</v>
      </c>
      <c r="K2179">
        <v>5</v>
      </c>
      <c r="L2179">
        <v>17</v>
      </c>
      <c r="M2179">
        <v>0</v>
      </c>
      <c r="N2179" s="1">
        <v>0.98</v>
      </c>
      <c r="O2179">
        <v>4</v>
      </c>
      <c r="P2179" t="s">
        <v>18</v>
      </c>
      <c r="Q2179">
        <v>0</v>
      </c>
      <c r="R2179">
        <v>0</v>
      </c>
    </row>
    <row r="2180" spans="1:18" x14ac:dyDescent="0.25">
      <c r="A2180">
        <v>2179</v>
      </c>
      <c r="B2180" t="s">
        <v>23</v>
      </c>
      <c r="C2180" s="1">
        <v>0.5</v>
      </c>
      <c r="D2180" s="1">
        <v>0.74</v>
      </c>
      <c r="E2180" s="1">
        <v>0.78</v>
      </c>
      <c r="F2180">
        <v>8.9700000000000006</v>
      </c>
      <c r="G2180">
        <v>85</v>
      </c>
      <c r="H2180">
        <v>95</v>
      </c>
      <c r="I2180">
        <v>99</v>
      </c>
      <c r="J2180">
        <v>1</v>
      </c>
      <c r="K2180">
        <v>2</v>
      </c>
      <c r="L2180">
        <v>24</v>
      </c>
      <c r="M2180">
        <v>5</v>
      </c>
      <c r="N2180" s="1">
        <v>0.65</v>
      </c>
      <c r="O2180">
        <v>0</v>
      </c>
      <c r="P2180" t="s">
        <v>19</v>
      </c>
      <c r="Q2180">
        <v>1</v>
      </c>
      <c r="R2180">
        <v>4.0999999999999996</v>
      </c>
    </row>
    <row r="2181" spans="1:18" x14ac:dyDescent="0.25">
      <c r="A2181">
        <v>2180</v>
      </c>
      <c r="B2181" t="s">
        <v>22</v>
      </c>
      <c r="C2181" s="1">
        <v>0.6</v>
      </c>
      <c r="D2181" s="1">
        <v>0.74</v>
      </c>
      <c r="E2181" s="1">
        <v>0.8</v>
      </c>
      <c r="F2181">
        <v>7.49</v>
      </c>
      <c r="G2181">
        <v>95</v>
      </c>
      <c r="H2181">
        <v>81</v>
      </c>
      <c r="I2181">
        <v>51</v>
      </c>
      <c r="J2181">
        <v>1</v>
      </c>
      <c r="K2181">
        <v>3</v>
      </c>
      <c r="L2181">
        <v>24</v>
      </c>
      <c r="M2181">
        <v>4</v>
      </c>
      <c r="N2181" s="1">
        <v>0.67</v>
      </c>
      <c r="O2181">
        <v>5</v>
      </c>
      <c r="P2181" t="s">
        <v>19</v>
      </c>
      <c r="Q2181">
        <v>0</v>
      </c>
      <c r="R2181">
        <v>0</v>
      </c>
    </row>
    <row r="2182" spans="1:18" x14ac:dyDescent="0.25">
      <c r="A2182">
        <v>2181</v>
      </c>
      <c r="B2182" t="s">
        <v>22</v>
      </c>
      <c r="C2182" s="1">
        <v>0.7</v>
      </c>
      <c r="D2182" s="1">
        <v>0.82</v>
      </c>
      <c r="E2182" s="1">
        <v>0.79</v>
      </c>
      <c r="F2182">
        <v>6.28</v>
      </c>
      <c r="G2182">
        <v>41</v>
      </c>
      <c r="H2182">
        <v>90</v>
      </c>
      <c r="I2182">
        <v>81</v>
      </c>
      <c r="J2182">
        <v>3</v>
      </c>
      <c r="K2182">
        <v>2</v>
      </c>
      <c r="L2182">
        <v>0</v>
      </c>
      <c r="M2182">
        <v>2</v>
      </c>
      <c r="N2182" s="1">
        <v>0.84</v>
      </c>
      <c r="O2182">
        <v>2</v>
      </c>
      <c r="P2182" t="s">
        <v>19</v>
      </c>
      <c r="Q2182">
        <v>0</v>
      </c>
      <c r="R2182">
        <v>0</v>
      </c>
    </row>
    <row r="2183" spans="1:18" x14ac:dyDescent="0.25">
      <c r="A2183">
        <v>2182</v>
      </c>
      <c r="B2183" t="s">
        <v>23</v>
      </c>
      <c r="C2183" s="1">
        <v>0.53</v>
      </c>
      <c r="D2183" s="1">
        <v>0.51</v>
      </c>
      <c r="E2183" s="1">
        <v>0.61</v>
      </c>
      <c r="F2183">
        <v>8.2799999999999994</v>
      </c>
      <c r="G2183">
        <v>98</v>
      </c>
      <c r="H2183">
        <v>55</v>
      </c>
      <c r="I2183">
        <v>85</v>
      </c>
      <c r="J2183">
        <v>2</v>
      </c>
      <c r="K2183">
        <v>0</v>
      </c>
      <c r="L2183">
        <v>2</v>
      </c>
      <c r="M2183">
        <v>1</v>
      </c>
      <c r="N2183" s="1">
        <v>0.78</v>
      </c>
      <c r="O2183">
        <v>2</v>
      </c>
      <c r="P2183" t="s">
        <v>19</v>
      </c>
      <c r="Q2183">
        <v>0</v>
      </c>
      <c r="R2183">
        <v>0</v>
      </c>
    </row>
    <row r="2184" spans="1:18" x14ac:dyDescent="0.25">
      <c r="A2184">
        <v>2183</v>
      </c>
      <c r="B2184" t="s">
        <v>23</v>
      </c>
      <c r="C2184" s="1">
        <v>0.56000000000000005</v>
      </c>
      <c r="D2184" s="1">
        <v>0.68</v>
      </c>
      <c r="E2184" s="1">
        <v>0.64</v>
      </c>
      <c r="F2184">
        <v>9.77</v>
      </c>
      <c r="G2184">
        <v>68</v>
      </c>
      <c r="H2184">
        <v>77</v>
      </c>
      <c r="I2184">
        <v>93</v>
      </c>
      <c r="J2184">
        <v>0</v>
      </c>
      <c r="K2184">
        <v>5</v>
      </c>
      <c r="L2184">
        <v>9</v>
      </c>
      <c r="M2184">
        <v>4</v>
      </c>
      <c r="N2184" s="1">
        <v>0.78</v>
      </c>
      <c r="O2184">
        <v>4</v>
      </c>
      <c r="P2184" t="s">
        <v>19</v>
      </c>
      <c r="Q2184">
        <v>0</v>
      </c>
      <c r="R2184">
        <v>0</v>
      </c>
    </row>
    <row r="2185" spans="1:18" x14ac:dyDescent="0.25">
      <c r="A2185">
        <v>2184</v>
      </c>
      <c r="B2185" t="s">
        <v>22</v>
      </c>
      <c r="C2185" s="1">
        <v>0.75</v>
      </c>
      <c r="D2185" s="1">
        <v>0.69</v>
      </c>
      <c r="E2185" s="1">
        <v>0.66</v>
      </c>
      <c r="F2185">
        <v>8.18</v>
      </c>
      <c r="G2185">
        <v>85</v>
      </c>
      <c r="H2185">
        <v>50</v>
      </c>
      <c r="I2185">
        <v>86</v>
      </c>
      <c r="J2185">
        <v>4</v>
      </c>
      <c r="K2185">
        <v>5</v>
      </c>
      <c r="L2185">
        <v>23</v>
      </c>
      <c r="M2185">
        <v>2</v>
      </c>
      <c r="N2185" s="1">
        <v>0.71</v>
      </c>
      <c r="O2185">
        <v>2</v>
      </c>
      <c r="P2185" t="s">
        <v>18</v>
      </c>
      <c r="Q2185">
        <v>0</v>
      </c>
      <c r="R2185">
        <v>0</v>
      </c>
    </row>
    <row r="2186" spans="1:18" x14ac:dyDescent="0.25">
      <c r="A2186">
        <v>2185</v>
      </c>
      <c r="B2186" t="s">
        <v>23</v>
      </c>
      <c r="C2186" s="1">
        <v>0.61</v>
      </c>
      <c r="D2186" s="1">
        <v>0.91</v>
      </c>
      <c r="E2186" s="1">
        <v>0.55000000000000004</v>
      </c>
      <c r="F2186">
        <v>5.65</v>
      </c>
      <c r="G2186">
        <v>96</v>
      </c>
      <c r="H2186">
        <v>90</v>
      </c>
      <c r="I2186">
        <v>44</v>
      </c>
      <c r="J2186">
        <v>2</v>
      </c>
      <c r="K2186">
        <v>2</v>
      </c>
      <c r="L2186">
        <v>1</v>
      </c>
      <c r="M2186">
        <v>1</v>
      </c>
      <c r="N2186" s="1">
        <v>0.68</v>
      </c>
      <c r="O2186">
        <v>1</v>
      </c>
      <c r="P2186" t="s">
        <v>18</v>
      </c>
      <c r="Q2186">
        <v>0</v>
      </c>
      <c r="R2186">
        <v>0</v>
      </c>
    </row>
    <row r="2187" spans="1:18" x14ac:dyDescent="0.25">
      <c r="A2187">
        <v>2186</v>
      </c>
      <c r="B2187" t="s">
        <v>23</v>
      </c>
      <c r="C2187" s="1">
        <v>0.8</v>
      </c>
      <c r="D2187" s="1">
        <v>0.9</v>
      </c>
      <c r="E2187" s="1">
        <v>0.79</v>
      </c>
      <c r="F2187">
        <v>5.57</v>
      </c>
      <c r="G2187">
        <v>90</v>
      </c>
      <c r="H2187">
        <v>64</v>
      </c>
      <c r="I2187">
        <v>41</v>
      </c>
      <c r="J2187">
        <v>3</v>
      </c>
      <c r="K2187">
        <v>1</v>
      </c>
      <c r="L2187">
        <v>17</v>
      </c>
      <c r="M2187">
        <v>2</v>
      </c>
      <c r="N2187" s="1">
        <v>0.88</v>
      </c>
      <c r="O2187">
        <v>1</v>
      </c>
      <c r="P2187" t="s">
        <v>19</v>
      </c>
      <c r="Q2187">
        <v>0</v>
      </c>
      <c r="R2187">
        <v>0</v>
      </c>
    </row>
    <row r="2188" spans="1:18" x14ac:dyDescent="0.25">
      <c r="A2188">
        <v>2187</v>
      </c>
      <c r="B2188" t="s">
        <v>23</v>
      </c>
      <c r="C2188" s="1">
        <v>0.66</v>
      </c>
      <c r="D2188" s="1">
        <v>0.91</v>
      </c>
      <c r="E2188" s="1">
        <v>0.7</v>
      </c>
      <c r="F2188">
        <v>6.88</v>
      </c>
      <c r="G2188">
        <v>81</v>
      </c>
      <c r="H2188">
        <v>68</v>
      </c>
      <c r="I2188">
        <v>61</v>
      </c>
      <c r="J2188">
        <v>3</v>
      </c>
      <c r="K2188">
        <v>3</v>
      </c>
      <c r="L2188">
        <v>1</v>
      </c>
      <c r="M2188">
        <v>3</v>
      </c>
      <c r="N2188" s="1">
        <v>0.86</v>
      </c>
      <c r="O2188">
        <v>4</v>
      </c>
      <c r="P2188" t="s">
        <v>19</v>
      </c>
      <c r="Q2188">
        <v>0</v>
      </c>
      <c r="R2188">
        <v>0</v>
      </c>
    </row>
    <row r="2189" spans="1:18" x14ac:dyDescent="0.25">
      <c r="A2189">
        <v>2188</v>
      </c>
      <c r="B2189" t="s">
        <v>22</v>
      </c>
      <c r="C2189" s="1">
        <v>0.82</v>
      </c>
      <c r="D2189" s="1">
        <v>0.78</v>
      </c>
      <c r="E2189" s="1">
        <v>0.59</v>
      </c>
      <c r="F2189">
        <v>6.34</v>
      </c>
      <c r="G2189">
        <v>44</v>
      </c>
      <c r="H2189">
        <v>58</v>
      </c>
      <c r="I2189">
        <v>45</v>
      </c>
      <c r="J2189">
        <v>3</v>
      </c>
      <c r="K2189">
        <v>3</v>
      </c>
      <c r="L2189">
        <v>12</v>
      </c>
      <c r="M2189">
        <v>2</v>
      </c>
      <c r="N2189" s="1">
        <v>0.64</v>
      </c>
      <c r="O2189">
        <v>3</v>
      </c>
      <c r="P2189" t="s">
        <v>18</v>
      </c>
      <c r="Q2189">
        <v>0</v>
      </c>
      <c r="R2189">
        <v>0</v>
      </c>
    </row>
    <row r="2190" spans="1:18" x14ac:dyDescent="0.25">
      <c r="A2190">
        <v>2189</v>
      </c>
      <c r="B2190" t="s">
        <v>22</v>
      </c>
      <c r="C2190" s="1">
        <v>0.6</v>
      </c>
      <c r="D2190" s="1">
        <v>0.55000000000000004</v>
      </c>
      <c r="E2190" s="1">
        <v>0.73</v>
      </c>
      <c r="F2190">
        <v>9</v>
      </c>
      <c r="G2190">
        <v>62</v>
      </c>
      <c r="H2190">
        <v>57</v>
      </c>
      <c r="I2190">
        <v>83</v>
      </c>
      <c r="J2190">
        <v>4</v>
      </c>
      <c r="K2190">
        <v>2</v>
      </c>
      <c r="L2190">
        <v>20</v>
      </c>
      <c r="M2190">
        <v>3</v>
      </c>
      <c r="N2190" s="1">
        <v>0.85</v>
      </c>
      <c r="O2190">
        <v>3</v>
      </c>
      <c r="P2190" t="s">
        <v>18</v>
      </c>
      <c r="Q2190">
        <v>0</v>
      </c>
      <c r="R2190">
        <v>0</v>
      </c>
    </row>
    <row r="2191" spans="1:18" x14ac:dyDescent="0.25">
      <c r="A2191">
        <v>2190</v>
      </c>
      <c r="B2191" t="s">
        <v>23</v>
      </c>
      <c r="C2191" s="1">
        <v>0.77</v>
      </c>
      <c r="D2191" s="1">
        <v>0.66</v>
      </c>
      <c r="E2191" s="1">
        <v>0.57999999999999996</v>
      </c>
      <c r="F2191">
        <v>9.1300000000000008</v>
      </c>
      <c r="G2191">
        <v>75</v>
      </c>
      <c r="H2191">
        <v>96</v>
      </c>
      <c r="I2191">
        <v>41</v>
      </c>
      <c r="J2191">
        <v>0</v>
      </c>
      <c r="K2191">
        <v>3</v>
      </c>
      <c r="L2191">
        <v>8</v>
      </c>
      <c r="M2191">
        <v>3</v>
      </c>
      <c r="N2191" s="1">
        <v>0.89</v>
      </c>
      <c r="O2191">
        <v>3</v>
      </c>
      <c r="P2191" t="s">
        <v>18</v>
      </c>
      <c r="Q2191">
        <v>0</v>
      </c>
      <c r="R2191">
        <v>0</v>
      </c>
    </row>
    <row r="2192" spans="1:18" x14ac:dyDescent="0.25">
      <c r="A2192">
        <v>2191</v>
      </c>
      <c r="B2192" t="s">
        <v>22</v>
      </c>
      <c r="C2192" s="1">
        <v>0.81</v>
      </c>
      <c r="D2192" s="1">
        <v>0.74</v>
      </c>
      <c r="E2192" s="1">
        <v>0.6</v>
      </c>
      <c r="F2192">
        <v>6.61</v>
      </c>
      <c r="G2192">
        <v>46</v>
      </c>
      <c r="H2192">
        <v>86</v>
      </c>
      <c r="I2192">
        <v>68</v>
      </c>
      <c r="J2192">
        <v>0</v>
      </c>
      <c r="K2192">
        <v>3</v>
      </c>
      <c r="L2192">
        <v>22</v>
      </c>
      <c r="M2192">
        <v>5</v>
      </c>
      <c r="N2192" s="1">
        <v>0.73</v>
      </c>
      <c r="O2192">
        <v>4</v>
      </c>
      <c r="P2192" t="s">
        <v>19</v>
      </c>
      <c r="Q2192">
        <v>0</v>
      </c>
      <c r="R2192">
        <v>0</v>
      </c>
    </row>
    <row r="2193" spans="1:18" x14ac:dyDescent="0.25">
      <c r="A2193">
        <v>2192</v>
      </c>
      <c r="B2193" t="s">
        <v>23</v>
      </c>
      <c r="C2193" s="1">
        <v>0.5</v>
      </c>
      <c r="D2193" s="1">
        <v>0.87</v>
      </c>
      <c r="E2193" s="1">
        <v>0.8</v>
      </c>
      <c r="F2193">
        <v>6.9</v>
      </c>
      <c r="G2193">
        <v>95</v>
      </c>
      <c r="H2193">
        <v>98</v>
      </c>
      <c r="I2193">
        <v>75</v>
      </c>
      <c r="J2193">
        <v>1</v>
      </c>
      <c r="K2193">
        <v>2</v>
      </c>
      <c r="L2193">
        <v>22</v>
      </c>
      <c r="M2193">
        <v>2</v>
      </c>
      <c r="N2193" s="1">
        <v>0.92</v>
      </c>
      <c r="O2193">
        <v>0</v>
      </c>
      <c r="P2193" t="s">
        <v>18</v>
      </c>
      <c r="Q2193">
        <v>0</v>
      </c>
      <c r="R2193">
        <v>0</v>
      </c>
    </row>
    <row r="2194" spans="1:18" x14ac:dyDescent="0.25">
      <c r="A2194">
        <v>2193</v>
      </c>
      <c r="B2194" t="s">
        <v>22</v>
      </c>
      <c r="C2194" s="1">
        <v>0.77</v>
      </c>
      <c r="D2194" s="1">
        <v>0.53</v>
      </c>
      <c r="E2194" s="1">
        <v>0.63</v>
      </c>
      <c r="F2194">
        <v>6.52</v>
      </c>
      <c r="G2194">
        <v>52</v>
      </c>
      <c r="H2194">
        <v>68</v>
      </c>
      <c r="I2194">
        <v>46</v>
      </c>
      <c r="J2194">
        <v>1</v>
      </c>
      <c r="K2194">
        <v>0</v>
      </c>
      <c r="L2194">
        <v>1</v>
      </c>
      <c r="M2194">
        <v>3</v>
      </c>
      <c r="N2194" s="1">
        <v>0.94</v>
      </c>
      <c r="O2194">
        <v>2</v>
      </c>
      <c r="P2194" t="s">
        <v>18</v>
      </c>
      <c r="Q2194">
        <v>0</v>
      </c>
      <c r="R2194">
        <v>0</v>
      </c>
    </row>
    <row r="2195" spans="1:18" x14ac:dyDescent="0.25">
      <c r="A2195">
        <v>2194</v>
      </c>
      <c r="B2195" t="s">
        <v>23</v>
      </c>
      <c r="C2195" s="1">
        <v>0.91</v>
      </c>
      <c r="D2195" s="1">
        <v>0.79</v>
      </c>
      <c r="E2195" s="1">
        <v>0.68</v>
      </c>
      <c r="F2195">
        <v>9.41</v>
      </c>
      <c r="G2195">
        <v>81</v>
      </c>
      <c r="H2195">
        <v>55</v>
      </c>
      <c r="I2195">
        <v>55</v>
      </c>
      <c r="J2195">
        <v>1</v>
      </c>
      <c r="K2195">
        <v>5</v>
      </c>
      <c r="L2195">
        <v>1</v>
      </c>
      <c r="M2195">
        <v>5</v>
      </c>
      <c r="N2195" s="1">
        <v>0.7</v>
      </c>
      <c r="O2195">
        <v>1</v>
      </c>
      <c r="P2195" t="s">
        <v>19</v>
      </c>
      <c r="Q2195">
        <v>0</v>
      </c>
      <c r="R2195">
        <v>0</v>
      </c>
    </row>
    <row r="2196" spans="1:18" x14ac:dyDescent="0.25">
      <c r="A2196">
        <v>2195</v>
      </c>
      <c r="B2196" t="s">
        <v>23</v>
      </c>
      <c r="C2196" s="1">
        <v>0.56000000000000005</v>
      </c>
      <c r="D2196" s="1">
        <v>0.69</v>
      </c>
      <c r="E2196" s="1">
        <v>0.63</v>
      </c>
      <c r="F2196">
        <v>7.66</v>
      </c>
      <c r="G2196">
        <v>49</v>
      </c>
      <c r="H2196">
        <v>85</v>
      </c>
      <c r="I2196">
        <v>72</v>
      </c>
      <c r="J2196">
        <v>4</v>
      </c>
      <c r="K2196">
        <v>2</v>
      </c>
      <c r="L2196">
        <v>4</v>
      </c>
      <c r="M2196">
        <v>1</v>
      </c>
      <c r="N2196" s="1">
        <v>0.63</v>
      </c>
      <c r="O2196">
        <v>5</v>
      </c>
      <c r="P2196" t="s">
        <v>18</v>
      </c>
      <c r="Q2196">
        <v>0</v>
      </c>
      <c r="R2196">
        <v>0</v>
      </c>
    </row>
    <row r="2197" spans="1:18" x14ac:dyDescent="0.25">
      <c r="A2197">
        <v>2196</v>
      </c>
      <c r="B2197" t="s">
        <v>22</v>
      </c>
      <c r="C2197" s="1">
        <v>0.51</v>
      </c>
      <c r="D2197" s="1">
        <v>0.52</v>
      </c>
      <c r="E2197" s="1">
        <v>0.69</v>
      </c>
      <c r="F2197">
        <v>8.32</v>
      </c>
      <c r="G2197">
        <v>75</v>
      </c>
      <c r="H2197">
        <v>79</v>
      </c>
      <c r="I2197">
        <v>72</v>
      </c>
      <c r="J2197">
        <v>2</v>
      </c>
      <c r="K2197">
        <v>1</v>
      </c>
      <c r="L2197">
        <v>13</v>
      </c>
      <c r="M2197">
        <v>3</v>
      </c>
      <c r="N2197" s="1">
        <v>0.92</v>
      </c>
      <c r="O2197">
        <v>1</v>
      </c>
      <c r="P2197" t="s">
        <v>18</v>
      </c>
      <c r="Q2197">
        <v>1</v>
      </c>
      <c r="R2197">
        <v>8.94</v>
      </c>
    </row>
    <row r="2198" spans="1:18" x14ac:dyDescent="0.25">
      <c r="A2198">
        <v>2197</v>
      </c>
      <c r="B2198" t="s">
        <v>23</v>
      </c>
      <c r="C2198" s="1">
        <v>0.91</v>
      </c>
      <c r="D2198" s="1">
        <v>0.72</v>
      </c>
      <c r="E2198" s="1">
        <v>0.74</v>
      </c>
      <c r="F2198">
        <v>7.29</v>
      </c>
      <c r="G2198">
        <v>55</v>
      </c>
      <c r="H2198">
        <v>47</v>
      </c>
      <c r="I2198">
        <v>53</v>
      </c>
      <c r="J2198">
        <v>0</v>
      </c>
      <c r="K2198">
        <v>4</v>
      </c>
      <c r="L2198">
        <v>22</v>
      </c>
      <c r="M2198">
        <v>0</v>
      </c>
      <c r="N2198" s="1">
        <v>0.65</v>
      </c>
      <c r="O2198">
        <v>5</v>
      </c>
      <c r="P2198" t="s">
        <v>18</v>
      </c>
      <c r="Q2198">
        <v>0</v>
      </c>
      <c r="R2198">
        <v>0</v>
      </c>
    </row>
    <row r="2199" spans="1:18" x14ac:dyDescent="0.25">
      <c r="A2199">
        <v>2198</v>
      </c>
      <c r="B2199" t="s">
        <v>22</v>
      </c>
      <c r="C2199" s="1">
        <v>0.73</v>
      </c>
      <c r="D2199" s="1">
        <v>0.67</v>
      </c>
      <c r="E2199" s="1">
        <v>0.62</v>
      </c>
      <c r="F2199">
        <v>8.2100000000000009</v>
      </c>
      <c r="G2199">
        <v>54</v>
      </c>
      <c r="H2199">
        <v>73</v>
      </c>
      <c r="I2199">
        <v>82</v>
      </c>
      <c r="J2199">
        <v>1</v>
      </c>
      <c r="K2199">
        <v>0</v>
      </c>
      <c r="L2199">
        <v>22</v>
      </c>
      <c r="M2199">
        <v>1</v>
      </c>
      <c r="N2199" s="1">
        <v>0.87</v>
      </c>
      <c r="O2199">
        <v>0</v>
      </c>
      <c r="P2199" t="s">
        <v>19</v>
      </c>
      <c r="Q2199">
        <v>1</v>
      </c>
      <c r="R2199">
        <v>6.41</v>
      </c>
    </row>
    <row r="2200" spans="1:18" x14ac:dyDescent="0.25">
      <c r="A2200">
        <v>2199</v>
      </c>
      <c r="B2200" t="s">
        <v>22</v>
      </c>
      <c r="C2200" s="1">
        <v>0.53</v>
      </c>
      <c r="D2200" s="1">
        <v>0.75</v>
      </c>
      <c r="E2200" s="1">
        <v>0.86</v>
      </c>
      <c r="F2200">
        <v>7.16</v>
      </c>
      <c r="G2200">
        <v>92</v>
      </c>
      <c r="H2200">
        <v>45</v>
      </c>
      <c r="I2200">
        <v>51</v>
      </c>
      <c r="J2200">
        <v>4</v>
      </c>
      <c r="K2200">
        <v>2</v>
      </c>
      <c r="L2200">
        <v>24</v>
      </c>
      <c r="M2200">
        <v>5</v>
      </c>
      <c r="N2200" s="1">
        <v>0.69</v>
      </c>
      <c r="O2200">
        <v>2</v>
      </c>
      <c r="P2200" t="s">
        <v>19</v>
      </c>
      <c r="Q2200">
        <v>0</v>
      </c>
      <c r="R2200">
        <v>0</v>
      </c>
    </row>
    <row r="2201" spans="1:18" x14ac:dyDescent="0.25">
      <c r="A2201">
        <v>2200</v>
      </c>
      <c r="B2201" t="s">
        <v>23</v>
      </c>
      <c r="C2201" s="1">
        <v>0.93</v>
      </c>
      <c r="D2201" s="1">
        <v>0.85</v>
      </c>
      <c r="E2201" s="1">
        <v>0.75</v>
      </c>
      <c r="F2201">
        <v>6.96</v>
      </c>
      <c r="G2201">
        <v>82</v>
      </c>
      <c r="H2201">
        <v>84</v>
      </c>
      <c r="I2201">
        <v>82</v>
      </c>
      <c r="J2201">
        <v>4</v>
      </c>
      <c r="K2201">
        <v>0</v>
      </c>
      <c r="L2201">
        <v>2</v>
      </c>
      <c r="M2201">
        <v>1</v>
      </c>
      <c r="N2201" s="1">
        <v>0.95</v>
      </c>
      <c r="O2201">
        <v>3</v>
      </c>
      <c r="P2201" t="s">
        <v>19</v>
      </c>
      <c r="Q2201">
        <v>0</v>
      </c>
      <c r="R2201">
        <v>0</v>
      </c>
    </row>
    <row r="2202" spans="1:18" x14ac:dyDescent="0.25">
      <c r="A2202">
        <v>2201</v>
      </c>
      <c r="B2202" t="s">
        <v>23</v>
      </c>
      <c r="C2202" s="1">
        <v>0.68</v>
      </c>
      <c r="D2202" s="1">
        <v>0.56999999999999995</v>
      </c>
      <c r="E2202" s="1">
        <v>0.73</v>
      </c>
      <c r="F2202">
        <v>8.23</v>
      </c>
      <c r="G2202">
        <v>58</v>
      </c>
      <c r="H2202">
        <v>84</v>
      </c>
      <c r="I2202">
        <v>45</v>
      </c>
      <c r="J2202">
        <v>1</v>
      </c>
      <c r="K2202">
        <v>4</v>
      </c>
      <c r="L2202">
        <v>13</v>
      </c>
      <c r="M2202">
        <v>1</v>
      </c>
      <c r="N2202" s="1">
        <v>0.85</v>
      </c>
      <c r="O2202">
        <v>5</v>
      </c>
      <c r="P2202" t="s">
        <v>18</v>
      </c>
      <c r="Q2202">
        <v>0</v>
      </c>
      <c r="R2202">
        <v>0</v>
      </c>
    </row>
    <row r="2203" spans="1:18" x14ac:dyDescent="0.25">
      <c r="A2203">
        <v>2202</v>
      </c>
      <c r="B2203" t="s">
        <v>22</v>
      </c>
      <c r="C2203" s="1">
        <v>0.75</v>
      </c>
      <c r="D2203" s="1">
        <v>0.66</v>
      </c>
      <c r="E2203" s="1">
        <v>0.83</v>
      </c>
      <c r="F2203">
        <v>8.0399999999999991</v>
      </c>
      <c r="G2203">
        <v>60</v>
      </c>
      <c r="H2203">
        <v>92</v>
      </c>
      <c r="I2203">
        <v>94</v>
      </c>
      <c r="J2203">
        <v>3</v>
      </c>
      <c r="K2203">
        <v>3</v>
      </c>
      <c r="L2203">
        <v>0</v>
      </c>
      <c r="M2203">
        <v>0</v>
      </c>
      <c r="N2203" s="1">
        <v>0.89</v>
      </c>
      <c r="O2203">
        <v>1</v>
      </c>
      <c r="P2203" t="s">
        <v>18</v>
      </c>
      <c r="Q2203">
        <v>1</v>
      </c>
      <c r="R2203">
        <v>7.83</v>
      </c>
    </row>
    <row r="2204" spans="1:18" x14ac:dyDescent="0.25">
      <c r="A2204">
        <v>2203</v>
      </c>
      <c r="B2204" t="s">
        <v>23</v>
      </c>
      <c r="C2204" s="1">
        <v>0.6</v>
      </c>
      <c r="D2204" s="1">
        <v>0.8</v>
      </c>
      <c r="E2204" s="1">
        <v>0.85</v>
      </c>
      <c r="F2204">
        <v>6.76</v>
      </c>
      <c r="G2204">
        <v>95</v>
      </c>
      <c r="H2204">
        <v>69</v>
      </c>
      <c r="I2204">
        <v>51</v>
      </c>
      <c r="J2204">
        <v>3</v>
      </c>
      <c r="K2204">
        <v>3</v>
      </c>
      <c r="L2204">
        <v>8</v>
      </c>
      <c r="M2204">
        <v>0</v>
      </c>
      <c r="N2204" s="1">
        <v>0.81</v>
      </c>
      <c r="O2204">
        <v>3</v>
      </c>
      <c r="P2204" t="s">
        <v>18</v>
      </c>
      <c r="Q2204">
        <v>0</v>
      </c>
      <c r="R2204">
        <v>0</v>
      </c>
    </row>
    <row r="2205" spans="1:18" x14ac:dyDescent="0.25">
      <c r="A2205">
        <v>2204</v>
      </c>
      <c r="B2205" t="s">
        <v>23</v>
      </c>
      <c r="C2205" s="1">
        <v>0.89</v>
      </c>
      <c r="D2205" s="1">
        <v>0.86</v>
      </c>
      <c r="E2205" s="1">
        <v>0.6</v>
      </c>
      <c r="F2205">
        <v>6.14</v>
      </c>
      <c r="G2205">
        <v>74</v>
      </c>
      <c r="H2205">
        <v>83</v>
      </c>
      <c r="I2205">
        <v>92</v>
      </c>
      <c r="J2205">
        <v>3</v>
      </c>
      <c r="K2205">
        <v>4</v>
      </c>
      <c r="L2205">
        <v>15</v>
      </c>
      <c r="M2205">
        <v>0</v>
      </c>
      <c r="N2205" s="1">
        <v>0.64</v>
      </c>
      <c r="O2205">
        <v>3</v>
      </c>
      <c r="P2205" t="s">
        <v>19</v>
      </c>
      <c r="Q2205">
        <v>0</v>
      </c>
      <c r="R2205">
        <v>0</v>
      </c>
    </row>
    <row r="2206" spans="1:18" x14ac:dyDescent="0.25">
      <c r="A2206">
        <v>2205</v>
      </c>
      <c r="B2206" t="s">
        <v>23</v>
      </c>
      <c r="C2206" s="1">
        <v>0.92</v>
      </c>
      <c r="D2206" s="1">
        <v>0.94</v>
      </c>
      <c r="E2206" s="1">
        <v>0.57999999999999996</v>
      </c>
      <c r="F2206">
        <v>7.08</v>
      </c>
      <c r="G2206">
        <v>54</v>
      </c>
      <c r="H2206">
        <v>73</v>
      </c>
      <c r="I2206">
        <v>70</v>
      </c>
      <c r="J2206">
        <v>1</v>
      </c>
      <c r="K2206">
        <v>3</v>
      </c>
      <c r="L2206">
        <v>16</v>
      </c>
      <c r="M2206">
        <v>0</v>
      </c>
      <c r="N2206" s="1">
        <v>0.61</v>
      </c>
      <c r="O2206">
        <v>4</v>
      </c>
      <c r="P2206" t="s">
        <v>19</v>
      </c>
      <c r="Q2206">
        <v>0</v>
      </c>
      <c r="R2206">
        <v>0</v>
      </c>
    </row>
    <row r="2207" spans="1:18" x14ac:dyDescent="0.25">
      <c r="A2207">
        <v>2206</v>
      </c>
      <c r="B2207" t="s">
        <v>23</v>
      </c>
      <c r="C2207" s="1">
        <v>0.6</v>
      </c>
      <c r="D2207" s="1">
        <v>0.82</v>
      </c>
      <c r="E2207" s="1">
        <v>0.83</v>
      </c>
      <c r="F2207">
        <v>7.29</v>
      </c>
      <c r="G2207">
        <v>87</v>
      </c>
      <c r="H2207">
        <v>60</v>
      </c>
      <c r="I2207">
        <v>51</v>
      </c>
      <c r="J2207">
        <v>4</v>
      </c>
      <c r="K2207">
        <v>0</v>
      </c>
      <c r="L2207">
        <v>7</v>
      </c>
      <c r="M2207">
        <v>5</v>
      </c>
      <c r="N2207" s="1">
        <v>0.92</v>
      </c>
      <c r="O2207">
        <v>4</v>
      </c>
      <c r="P2207" t="s">
        <v>18</v>
      </c>
      <c r="Q2207">
        <v>0</v>
      </c>
      <c r="R2207">
        <v>0</v>
      </c>
    </row>
    <row r="2208" spans="1:18" x14ac:dyDescent="0.25">
      <c r="A2208">
        <v>2207</v>
      </c>
      <c r="B2208" t="s">
        <v>23</v>
      </c>
      <c r="C2208" s="1">
        <v>0.94</v>
      </c>
      <c r="D2208" s="1">
        <v>0.76</v>
      </c>
      <c r="E2208" s="1">
        <v>0.56999999999999995</v>
      </c>
      <c r="F2208">
        <v>8.1999999999999993</v>
      </c>
      <c r="G2208">
        <v>53</v>
      </c>
      <c r="H2208">
        <v>91</v>
      </c>
      <c r="I2208">
        <v>49</v>
      </c>
      <c r="J2208">
        <v>4</v>
      </c>
      <c r="K2208">
        <v>3</v>
      </c>
      <c r="L2208">
        <v>14</v>
      </c>
      <c r="M2208">
        <v>0</v>
      </c>
      <c r="N2208" s="1">
        <v>0.75</v>
      </c>
      <c r="O2208">
        <v>2</v>
      </c>
      <c r="P2208" t="s">
        <v>18</v>
      </c>
      <c r="Q2208">
        <v>0</v>
      </c>
      <c r="R2208">
        <v>0</v>
      </c>
    </row>
    <row r="2209" spans="1:18" x14ac:dyDescent="0.25">
      <c r="A2209">
        <v>2208</v>
      </c>
      <c r="B2209" t="s">
        <v>22</v>
      </c>
      <c r="C2209" s="1">
        <v>0.52</v>
      </c>
      <c r="D2209" s="1">
        <v>0.94</v>
      </c>
      <c r="E2209" s="1">
        <v>0.55000000000000004</v>
      </c>
      <c r="F2209">
        <v>9.43</v>
      </c>
      <c r="G2209">
        <v>68</v>
      </c>
      <c r="H2209">
        <v>96</v>
      </c>
      <c r="I2209">
        <v>79</v>
      </c>
      <c r="J2209">
        <v>0</v>
      </c>
      <c r="K2209">
        <v>4</v>
      </c>
      <c r="L2209">
        <v>20</v>
      </c>
      <c r="M2209">
        <v>5</v>
      </c>
      <c r="N2209" s="1">
        <v>0.66</v>
      </c>
      <c r="O2209">
        <v>1</v>
      </c>
      <c r="P2209" t="s">
        <v>18</v>
      </c>
      <c r="Q2209">
        <v>1</v>
      </c>
      <c r="R2209">
        <v>5.2</v>
      </c>
    </row>
    <row r="2210" spans="1:18" x14ac:dyDescent="0.25">
      <c r="A2210">
        <v>2209</v>
      </c>
      <c r="B2210" t="s">
        <v>22</v>
      </c>
      <c r="C2210" s="1">
        <v>0.61</v>
      </c>
      <c r="D2210" s="1">
        <v>0.53</v>
      </c>
      <c r="E2210" s="1">
        <v>0.69</v>
      </c>
      <c r="F2210">
        <v>5.66</v>
      </c>
      <c r="G2210">
        <v>44</v>
      </c>
      <c r="H2210">
        <v>51</v>
      </c>
      <c r="I2210">
        <v>66</v>
      </c>
      <c r="J2210">
        <v>3</v>
      </c>
      <c r="K2210">
        <v>4</v>
      </c>
      <c r="L2210">
        <v>7</v>
      </c>
      <c r="M2210">
        <v>5</v>
      </c>
      <c r="N2210" s="1">
        <v>0.8</v>
      </c>
      <c r="O2210">
        <v>4</v>
      </c>
      <c r="P2210" t="s">
        <v>19</v>
      </c>
      <c r="Q2210">
        <v>0</v>
      </c>
      <c r="R2210">
        <v>0</v>
      </c>
    </row>
    <row r="2211" spans="1:18" x14ac:dyDescent="0.25">
      <c r="A2211">
        <v>2210</v>
      </c>
      <c r="B2211" t="s">
        <v>23</v>
      </c>
      <c r="C2211" s="1">
        <v>0.52</v>
      </c>
      <c r="D2211" s="1">
        <v>0.71</v>
      </c>
      <c r="E2211" s="1">
        <v>0.75</v>
      </c>
      <c r="F2211">
        <v>6.55</v>
      </c>
      <c r="G2211">
        <v>97</v>
      </c>
      <c r="H2211">
        <v>88</v>
      </c>
      <c r="I2211">
        <v>91</v>
      </c>
      <c r="J2211">
        <v>1</v>
      </c>
      <c r="K2211">
        <v>5</v>
      </c>
      <c r="L2211">
        <v>6</v>
      </c>
      <c r="M2211">
        <v>4</v>
      </c>
      <c r="N2211" s="1">
        <v>0.94</v>
      </c>
      <c r="O2211">
        <v>2</v>
      </c>
      <c r="P2211" t="s">
        <v>18</v>
      </c>
      <c r="Q2211">
        <v>0</v>
      </c>
      <c r="R2211">
        <v>0</v>
      </c>
    </row>
    <row r="2212" spans="1:18" x14ac:dyDescent="0.25">
      <c r="A2212">
        <v>2211</v>
      </c>
      <c r="B2212" t="s">
        <v>23</v>
      </c>
      <c r="C2212" s="1">
        <v>0.91</v>
      </c>
      <c r="D2212" s="1">
        <v>0.75</v>
      </c>
      <c r="E2212" s="1">
        <v>0.85</v>
      </c>
      <c r="F2212">
        <v>6.33</v>
      </c>
      <c r="G2212">
        <v>88</v>
      </c>
      <c r="H2212">
        <v>45</v>
      </c>
      <c r="I2212">
        <v>90</v>
      </c>
      <c r="J2212">
        <v>0</v>
      </c>
      <c r="K2212">
        <v>4</v>
      </c>
      <c r="L2212">
        <v>8</v>
      </c>
      <c r="M2212">
        <v>4</v>
      </c>
      <c r="N2212" s="1">
        <v>0.81</v>
      </c>
      <c r="O2212">
        <v>0</v>
      </c>
      <c r="P2212" t="s">
        <v>18</v>
      </c>
      <c r="Q2212">
        <v>0</v>
      </c>
      <c r="R2212">
        <v>0</v>
      </c>
    </row>
    <row r="2213" spans="1:18" x14ac:dyDescent="0.25">
      <c r="A2213">
        <v>2212</v>
      </c>
      <c r="B2213" t="s">
        <v>23</v>
      </c>
      <c r="C2213" s="1">
        <v>0.76</v>
      </c>
      <c r="D2213" s="1">
        <v>0.81</v>
      </c>
      <c r="E2213" s="1">
        <v>0.61</v>
      </c>
      <c r="F2213">
        <v>7.66</v>
      </c>
      <c r="G2213">
        <v>57</v>
      </c>
      <c r="H2213">
        <v>78</v>
      </c>
      <c r="I2213">
        <v>46</v>
      </c>
      <c r="J2213">
        <v>4</v>
      </c>
      <c r="K2213">
        <v>1</v>
      </c>
      <c r="L2213">
        <v>1</v>
      </c>
      <c r="M2213">
        <v>0</v>
      </c>
      <c r="N2213" s="1">
        <v>0.81</v>
      </c>
      <c r="O2213">
        <v>3</v>
      </c>
      <c r="P2213" t="s">
        <v>18</v>
      </c>
      <c r="Q2213">
        <v>0</v>
      </c>
      <c r="R2213">
        <v>0</v>
      </c>
    </row>
    <row r="2214" spans="1:18" x14ac:dyDescent="0.25">
      <c r="A2214">
        <v>2213</v>
      </c>
      <c r="B2214" t="s">
        <v>22</v>
      </c>
      <c r="C2214" s="1">
        <v>0.51</v>
      </c>
      <c r="D2214" s="1">
        <v>0.73</v>
      </c>
      <c r="E2214" s="1">
        <v>0.71</v>
      </c>
      <c r="F2214">
        <v>7.35</v>
      </c>
      <c r="G2214">
        <v>90</v>
      </c>
      <c r="H2214">
        <v>99</v>
      </c>
      <c r="I2214">
        <v>85</v>
      </c>
      <c r="J2214">
        <v>0</v>
      </c>
      <c r="K2214">
        <v>0</v>
      </c>
      <c r="L2214">
        <v>24</v>
      </c>
      <c r="M2214">
        <v>5</v>
      </c>
      <c r="N2214" s="1">
        <v>0.65</v>
      </c>
      <c r="O2214">
        <v>1</v>
      </c>
      <c r="P2214" t="s">
        <v>19</v>
      </c>
      <c r="Q2214">
        <v>1</v>
      </c>
      <c r="R2214">
        <v>11.57</v>
      </c>
    </row>
    <row r="2215" spans="1:18" x14ac:dyDescent="0.25">
      <c r="A2215">
        <v>2214</v>
      </c>
      <c r="B2215" t="s">
        <v>23</v>
      </c>
      <c r="C2215" s="1">
        <v>0.65</v>
      </c>
      <c r="D2215" s="1">
        <v>0.84</v>
      </c>
      <c r="E2215" s="1">
        <v>0.73</v>
      </c>
      <c r="F2215">
        <v>8.6300000000000008</v>
      </c>
      <c r="G2215">
        <v>40</v>
      </c>
      <c r="H2215">
        <v>45</v>
      </c>
      <c r="I2215">
        <v>75</v>
      </c>
      <c r="J2215">
        <v>3</v>
      </c>
      <c r="K2215">
        <v>4</v>
      </c>
      <c r="L2215">
        <v>9</v>
      </c>
      <c r="M2215">
        <v>1</v>
      </c>
      <c r="N2215" s="1">
        <v>0.92</v>
      </c>
      <c r="O2215">
        <v>1</v>
      </c>
      <c r="P2215" t="s">
        <v>18</v>
      </c>
      <c r="Q2215">
        <v>0</v>
      </c>
      <c r="R2215">
        <v>0</v>
      </c>
    </row>
    <row r="2216" spans="1:18" x14ac:dyDescent="0.25">
      <c r="A2216">
        <v>2215</v>
      </c>
      <c r="B2216" t="s">
        <v>22</v>
      </c>
      <c r="C2216" s="1">
        <v>0.51</v>
      </c>
      <c r="D2216" s="1">
        <v>0.86</v>
      </c>
      <c r="E2216" s="1">
        <v>0.56999999999999995</v>
      </c>
      <c r="F2216">
        <v>6.54</v>
      </c>
      <c r="G2216">
        <v>66</v>
      </c>
      <c r="H2216">
        <v>92</v>
      </c>
      <c r="I2216">
        <v>72</v>
      </c>
      <c r="J2216">
        <v>2</v>
      </c>
      <c r="K2216">
        <v>5</v>
      </c>
      <c r="L2216">
        <v>4</v>
      </c>
      <c r="M2216">
        <v>3</v>
      </c>
      <c r="N2216" s="1">
        <v>0.98</v>
      </c>
      <c r="O2216">
        <v>2</v>
      </c>
      <c r="P2216" t="s">
        <v>19</v>
      </c>
      <c r="Q2216">
        <v>0</v>
      </c>
      <c r="R2216">
        <v>0</v>
      </c>
    </row>
    <row r="2217" spans="1:18" x14ac:dyDescent="0.25">
      <c r="A2217">
        <v>2216</v>
      </c>
      <c r="B2217" t="s">
        <v>22</v>
      </c>
      <c r="C2217" s="1">
        <v>0.79</v>
      </c>
      <c r="D2217" s="1">
        <v>0.81</v>
      </c>
      <c r="E2217" s="1">
        <v>0.84</v>
      </c>
      <c r="F2217">
        <v>8.06</v>
      </c>
      <c r="G2217">
        <v>99</v>
      </c>
      <c r="H2217">
        <v>99</v>
      </c>
      <c r="I2217">
        <v>66</v>
      </c>
      <c r="J2217">
        <v>3</v>
      </c>
      <c r="K2217">
        <v>0</v>
      </c>
      <c r="L2217">
        <v>15</v>
      </c>
      <c r="M2217">
        <v>3</v>
      </c>
      <c r="N2217" s="1">
        <v>0.84</v>
      </c>
      <c r="O2217">
        <v>4</v>
      </c>
      <c r="P2217" t="s">
        <v>19</v>
      </c>
      <c r="Q2217">
        <v>0</v>
      </c>
      <c r="R2217">
        <v>0</v>
      </c>
    </row>
    <row r="2218" spans="1:18" x14ac:dyDescent="0.25">
      <c r="A2218">
        <v>2217</v>
      </c>
      <c r="B2218" t="s">
        <v>22</v>
      </c>
      <c r="C2218" s="1">
        <v>0.69</v>
      </c>
      <c r="D2218" s="1">
        <v>0.56000000000000005</v>
      </c>
      <c r="E2218" s="1">
        <v>0.89</v>
      </c>
      <c r="F2218">
        <v>9.3000000000000007</v>
      </c>
      <c r="G2218">
        <v>66</v>
      </c>
      <c r="H2218">
        <v>43</v>
      </c>
      <c r="I2218">
        <v>47</v>
      </c>
      <c r="J2218">
        <v>3</v>
      </c>
      <c r="K2218">
        <v>5</v>
      </c>
      <c r="L2218">
        <v>20</v>
      </c>
      <c r="M2218">
        <v>4</v>
      </c>
      <c r="N2218" s="1">
        <v>0.77</v>
      </c>
      <c r="O2218">
        <v>3</v>
      </c>
      <c r="P2218" t="s">
        <v>18</v>
      </c>
      <c r="Q2218">
        <v>0</v>
      </c>
      <c r="R2218">
        <v>0</v>
      </c>
    </row>
    <row r="2219" spans="1:18" x14ac:dyDescent="0.25">
      <c r="A2219">
        <v>2218</v>
      </c>
      <c r="B2219" t="s">
        <v>23</v>
      </c>
      <c r="C2219" s="1">
        <v>0.87</v>
      </c>
      <c r="D2219" s="1">
        <v>0.82</v>
      </c>
      <c r="E2219" s="1">
        <v>0.83</v>
      </c>
      <c r="F2219">
        <v>9.42</v>
      </c>
      <c r="G2219">
        <v>64</v>
      </c>
      <c r="H2219">
        <v>92</v>
      </c>
      <c r="I2219">
        <v>44</v>
      </c>
      <c r="J2219">
        <v>1</v>
      </c>
      <c r="K2219">
        <v>1</v>
      </c>
      <c r="L2219">
        <v>0</v>
      </c>
      <c r="M2219">
        <v>0</v>
      </c>
      <c r="N2219" s="1">
        <v>0.94</v>
      </c>
      <c r="O2219">
        <v>3</v>
      </c>
      <c r="P2219" t="s">
        <v>19</v>
      </c>
      <c r="Q2219">
        <v>0</v>
      </c>
      <c r="R2219">
        <v>0</v>
      </c>
    </row>
    <row r="2220" spans="1:18" x14ac:dyDescent="0.25">
      <c r="A2220">
        <v>2219</v>
      </c>
      <c r="B2220" t="s">
        <v>22</v>
      </c>
      <c r="C2220" s="1">
        <v>0.77</v>
      </c>
      <c r="D2220" s="1">
        <v>0.8</v>
      </c>
      <c r="E2220" s="1">
        <v>0.68</v>
      </c>
      <c r="F2220">
        <v>9.6199999999999992</v>
      </c>
      <c r="G2220">
        <v>80</v>
      </c>
      <c r="H2220">
        <v>48</v>
      </c>
      <c r="I2220">
        <v>47</v>
      </c>
      <c r="J2220">
        <v>2</v>
      </c>
      <c r="K2220">
        <v>0</v>
      </c>
      <c r="L2220">
        <v>5</v>
      </c>
      <c r="M2220">
        <v>2</v>
      </c>
      <c r="N2220" s="1">
        <v>0.83</v>
      </c>
      <c r="O2220">
        <v>1</v>
      </c>
      <c r="P2220" t="s">
        <v>19</v>
      </c>
      <c r="Q2220">
        <v>0</v>
      </c>
      <c r="R2220">
        <v>0</v>
      </c>
    </row>
    <row r="2221" spans="1:18" x14ac:dyDescent="0.25">
      <c r="A2221">
        <v>2220</v>
      </c>
      <c r="B2221" t="s">
        <v>23</v>
      </c>
      <c r="C2221" s="1">
        <v>0.74</v>
      </c>
      <c r="D2221" s="1">
        <v>0.61</v>
      </c>
      <c r="E2221" s="1">
        <v>0.89</v>
      </c>
      <c r="F2221">
        <v>8.83</v>
      </c>
      <c r="G2221">
        <v>60</v>
      </c>
      <c r="H2221">
        <v>44</v>
      </c>
      <c r="I2221">
        <v>79</v>
      </c>
      <c r="J2221">
        <v>2</v>
      </c>
      <c r="K2221">
        <v>2</v>
      </c>
      <c r="L2221">
        <v>9</v>
      </c>
      <c r="M2221">
        <v>3</v>
      </c>
      <c r="N2221" s="1">
        <v>0.99</v>
      </c>
      <c r="O2221">
        <v>1</v>
      </c>
      <c r="P2221" t="s">
        <v>18</v>
      </c>
      <c r="Q2221">
        <v>0</v>
      </c>
      <c r="R2221">
        <v>0</v>
      </c>
    </row>
    <row r="2222" spans="1:18" x14ac:dyDescent="0.25">
      <c r="A2222">
        <v>2221</v>
      </c>
      <c r="B2222" t="s">
        <v>22</v>
      </c>
      <c r="C2222" s="1">
        <v>0.81</v>
      </c>
      <c r="D2222" s="1">
        <v>0.6</v>
      </c>
      <c r="E2222" s="1">
        <v>0.82</v>
      </c>
      <c r="F2222">
        <v>9.4</v>
      </c>
      <c r="G2222">
        <v>53</v>
      </c>
      <c r="H2222">
        <v>49</v>
      </c>
      <c r="I2222">
        <v>99</v>
      </c>
      <c r="J2222">
        <v>2</v>
      </c>
      <c r="K2222">
        <v>1</v>
      </c>
      <c r="L2222">
        <v>9</v>
      </c>
      <c r="M2222">
        <v>5</v>
      </c>
      <c r="N2222" s="1">
        <v>0.99</v>
      </c>
      <c r="O2222">
        <v>3</v>
      </c>
      <c r="P2222" t="s">
        <v>19</v>
      </c>
      <c r="Q2222">
        <v>0</v>
      </c>
      <c r="R2222">
        <v>0</v>
      </c>
    </row>
    <row r="2223" spans="1:18" x14ac:dyDescent="0.25">
      <c r="A2223">
        <v>2222</v>
      </c>
      <c r="B2223" t="s">
        <v>23</v>
      </c>
      <c r="C2223" s="1">
        <v>0.59</v>
      </c>
      <c r="D2223" s="1">
        <v>0.73</v>
      </c>
      <c r="E2223" s="1">
        <v>0.84</v>
      </c>
      <c r="F2223">
        <v>6.51</v>
      </c>
      <c r="G2223">
        <v>91</v>
      </c>
      <c r="H2223">
        <v>86</v>
      </c>
      <c r="I2223">
        <v>60</v>
      </c>
      <c r="J2223">
        <v>4</v>
      </c>
      <c r="K2223">
        <v>1</v>
      </c>
      <c r="L2223">
        <v>18</v>
      </c>
      <c r="M2223">
        <v>5</v>
      </c>
      <c r="N2223" s="1">
        <v>0.82</v>
      </c>
      <c r="O2223">
        <v>0</v>
      </c>
      <c r="P2223" t="s">
        <v>18</v>
      </c>
      <c r="Q2223">
        <v>0</v>
      </c>
      <c r="R2223">
        <v>0</v>
      </c>
    </row>
    <row r="2224" spans="1:18" x14ac:dyDescent="0.25">
      <c r="A2224">
        <v>2223</v>
      </c>
      <c r="B2224" t="s">
        <v>22</v>
      </c>
      <c r="C2224" s="1">
        <v>0.91</v>
      </c>
      <c r="D2224" s="1">
        <v>0.56999999999999995</v>
      </c>
      <c r="E2224" s="1">
        <v>0.8</v>
      </c>
      <c r="F2224">
        <v>6.35</v>
      </c>
      <c r="G2224">
        <v>92</v>
      </c>
      <c r="H2224">
        <v>47</v>
      </c>
      <c r="I2224">
        <v>63</v>
      </c>
      <c r="J2224">
        <v>0</v>
      </c>
      <c r="K2224">
        <v>3</v>
      </c>
      <c r="L2224">
        <v>12</v>
      </c>
      <c r="M2224">
        <v>3</v>
      </c>
      <c r="N2224" s="1">
        <v>0.92</v>
      </c>
      <c r="O2224">
        <v>2</v>
      </c>
      <c r="P2224" t="s">
        <v>18</v>
      </c>
      <c r="Q2224">
        <v>0</v>
      </c>
      <c r="R2224">
        <v>0</v>
      </c>
    </row>
    <row r="2225" spans="1:18" x14ac:dyDescent="0.25">
      <c r="A2225">
        <v>2224</v>
      </c>
      <c r="B2225" t="s">
        <v>23</v>
      </c>
      <c r="C2225" s="1">
        <v>0.89</v>
      </c>
      <c r="D2225" s="1">
        <v>0.81</v>
      </c>
      <c r="E2225" s="1">
        <v>0.61</v>
      </c>
      <c r="F2225">
        <v>5.53</v>
      </c>
      <c r="G2225">
        <v>59</v>
      </c>
      <c r="H2225">
        <v>62</v>
      </c>
      <c r="I2225">
        <v>46</v>
      </c>
      <c r="J2225">
        <v>4</v>
      </c>
      <c r="K2225">
        <v>4</v>
      </c>
      <c r="L2225">
        <v>18</v>
      </c>
      <c r="M2225">
        <v>1</v>
      </c>
      <c r="N2225" s="1">
        <v>0.88</v>
      </c>
      <c r="O2225">
        <v>0</v>
      </c>
      <c r="P2225" t="s">
        <v>18</v>
      </c>
      <c r="Q2225">
        <v>0</v>
      </c>
      <c r="R2225">
        <v>0</v>
      </c>
    </row>
    <row r="2226" spans="1:18" x14ac:dyDescent="0.25">
      <c r="A2226">
        <v>2225</v>
      </c>
      <c r="B2226" t="s">
        <v>22</v>
      </c>
      <c r="C2226" s="1">
        <v>0.82</v>
      </c>
      <c r="D2226" s="1">
        <v>0.87</v>
      </c>
      <c r="E2226" s="1">
        <v>0.85</v>
      </c>
      <c r="F2226">
        <v>8.5399999999999991</v>
      </c>
      <c r="G2226">
        <v>67</v>
      </c>
      <c r="H2226">
        <v>43</v>
      </c>
      <c r="I2226">
        <v>58</v>
      </c>
      <c r="J2226">
        <v>2</v>
      </c>
      <c r="K2226">
        <v>1</v>
      </c>
      <c r="L2226">
        <v>2</v>
      </c>
      <c r="M2226">
        <v>3</v>
      </c>
      <c r="N2226" s="1">
        <v>0.69</v>
      </c>
      <c r="O2226">
        <v>4</v>
      </c>
      <c r="P2226" t="s">
        <v>18</v>
      </c>
      <c r="Q2226">
        <v>0</v>
      </c>
      <c r="R2226">
        <v>0</v>
      </c>
    </row>
    <row r="2227" spans="1:18" x14ac:dyDescent="0.25">
      <c r="A2227">
        <v>2226</v>
      </c>
      <c r="B2227" t="s">
        <v>23</v>
      </c>
      <c r="C2227" s="1">
        <v>0.62</v>
      </c>
      <c r="D2227" s="1">
        <v>0.71</v>
      </c>
      <c r="E2227" s="1">
        <v>0.59</v>
      </c>
      <c r="F2227">
        <v>9.5299999999999994</v>
      </c>
      <c r="G2227">
        <v>60</v>
      </c>
      <c r="H2227">
        <v>97</v>
      </c>
      <c r="I2227">
        <v>70</v>
      </c>
      <c r="J2227">
        <v>1</v>
      </c>
      <c r="K2227">
        <v>0</v>
      </c>
      <c r="L2227">
        <v>12</v>
      </c>
      <c r="M2227">
        <v>4</v>
      </c>
      <c r="N2227" s="1">
        <v>0.74</v>
      </c>
      <c r="O2227">
        <v>0</v>
      </c>
      <c r="P2227" t="s">
        <v>19</v>
      </c>
      <c r="Q2227">
        <v>1</v>
      </c>
      <c r="R2227">
        <v>10.18</v>
      </c>
    </row>
    <row r="2228" spans="1:18" x14ac:dyDescent="0.25">
      <c r="A2228">
        <v>2227</v>
      </c>
      <c r="B2228" t="s">
        <v>23</v>
      </c>
      <c r="C2228" s="1">
        <v>0.9</v>
      </c>
      <c r="D2228" s="1">
        <v>0.83</v>
      </c>
      <c r="E2228" s="1">
        <v>0.89</v>
      </c>
      <c r="F2228">
        <v>6.3</v>
      </c>
      <c r="G2228">
        <v>62</v>
      </c>
      <c r="H2228">
        <v>76</v>
      </c>
      <c r="I2228">
        <v>75</v>
      </c>
      <c r="J2228">
        <v>3</v>
      </c>
      <c r="K2228">
        <v>2</v>
      </c>
      <c r="L2228">
        <v>3</v>
      </c>
      <c r="M2228">
        <v>0</v>
      </c>
      <c r="N2228" s="1">
        <v>0.69</v>
      </c>
      <c r="O2228">
        <v>0</v>
      </c>
      <c r="P2228" t="s">
        <v>19</v>
      </c>
      <c r="Q2228">
        <v>0</v>
      </c>
      <c r="R2228">
        <v>0</v>
      </c>
    </row>
    <row r="2229" spans="1:18" x14ac:dyDescent="0.25">
      <c r="A2229">
        <v>2228</v>
      </c>
      <c r="B2229" t="s">
        <v>23</v>
      </c>
      <c r="C2229" s="1">
        <v>0.91</v>
      </c>
      <c r="D2229" s="1">
        <v>0.68</v>
      </c>
      <c r="E2229" s="1">
        <v>0.68</v>
      </c>
      <c r="F2229">
        <v>8.24</v>
      </c>
      <c r="G2229">
        <v>50</v>
      </c>
      <c r="H2229">
        <v>46</v>
      </c>
      <c r="I2229">
        <v>66</v>
      </c>
      <c r="J2229">
        <v>3</v>
      </c>
      <c r="K2229">
        <v>0</v>
      </c>
      <c r="L2229">
        <v>24</v>
      </c>
      <c r="M2229">
        <v>0</v>
      </c>
      <c r="N2229" s="1">
        <v>0.85</v>
      </c>
      <c r="O2229">
        <v>4</v>
      </c>
      <c r="P2229" t="s">
        <v>19</v>
      </c>
      <c r="Q2229">
        <v>0</v>
      </c>
      <c r="R2229">
        <v>0</v>
      </c>
    </row>
    <row r="2230" spans="1:18" x14ac:dyDescent="0.25">
      <c r="A2230">
        <v>2229</v>
      </c>
      <c r="B2230" t="s">
        <v>23</v>
      </c>
      <c r="C2230" s="1">
        <v>0.86</v>
      </c>
      <c r="D2230" s="1">
        <v>0.69</v>
      </c>
      <c r="E2230" s="1">
        <v>0.81</v>
      </c>
      <c r="F2230">
        <v>8.7100000000000009</v>
      </c>
      <c r="G2230">
        <v>95</v>
      </c>
      <c r="H2230">
        <v>45</v>
      </c>
      <c r="I2230">
        <v>99</v>
      </c>
      <c r="J2230">
        <v>4</v>
      </c>
      <c r="K2230">
        <v>0</v>
      </c>
      <c r="L2230">
        <v>7</v>
      </c>
      <c r="M2230">
        <v>5</v>
      </c>
      <c r="N2230" s="1">
        <v>0.99</v>
      </c>
      <c r="O2230">
        <v>5</v>
      </c>
      <c r="P2230" t="s">
        <v>18</v>
      </c>
      <c r="Q2230">
        <v>0</v>
      </c>
      <c r="R2230">
        <v>0</v>
      </c>
    </row>
    <row r="2231" spans="1:18" x14ac:dyDescent="0.25">
      <c r="A2231">
        <v>2230</v>
      </c>
      <c r="B2231" t="s">
        <v>22</v>
      </c>
      <c r="C2231" s="1">
        <v>0.65</v>
      </c>
      <c r="D2231" s="1">
        <v>0.63</v>
      </c>
      <c r="E2231" s="1">
        <v>0.78</v>
      </c>
      <c r="F2231">
        <v>9.49</v>
      </c>
      <c r="G2231">
        <v>41</v>
      </c>
      <c r="H2231">
        <v>84</v>
      </c>
      <c r="I2231">
        <v>68</v>
      </c>
      <c r="J2231">
        <v>4</v>
      </c>
      <c r="K2231">
        <v>2</v>
      </c>
      <c r="L2231">
        <v>11</v>
      </c>
      <c r="M2231">
        <v>3</v>
      </c>
      <c r="N2231" s="1">
        <v>0.88</v>
      </c>
      <c r="O2231">
        <v>5</v>
      </c>
      <c r="P2231" t="s">
        <v>18</v>
      </c>
      <c r="Q2231">
        <v>0</v>
      </c>
      <c r="R2231">
        <v>0</v>
      </c>
    </row>
    <row r="2232" spans="1:18" x14ac:dyDescent="0.25">
      <c r="A2232">
        <v>2231</v>
      </c>
      <c r="B2232" t="s">
        <v>22</v>
      </c>
      <c r="C2232" s="1">
        <v>0.94</v>
      </c>
      <c r="D2232" s="1">
        <v>0.82</v>
      </c>
      <c r="E2232" s="1">
        <v>0.83</v>
      </c>
      <c r="F2232">
        <v>8.2799999999999994</v>
      </c>
      <c r="G2232">
        <v>59</v>
      </c>
      <c r="H2232">
        <v>90</v>
      </c>
      <c r="I2232">
        <v>62</v>
      </c>
      <c r="J2232">
        <v>1</v>
      </c>
      <c r="K2232">
        <v>5</v>
      </c>
      <c r="L2232">
        <v>21</v>
      </c>
      <c r="M2232">
        <v>2</v>
      </c>
      <c r="N2232" s="1">
        <v>0.93</v>
      </c>
      <c r="O2232">
        <v>2</v>
      </c>
      <c r="P2232" t="s">
        <v>19</v>
      </c>
      <c r="Q2232">
        <v>1</v>
      </c>
      <c r="R2232">
        <v>9.8800000000000008</v>
      </c>
    </row>
    <row r="2233" spans="1:18" x14ac:dyDescent="0.25">
      <c r="A2233">
        <v>2232</v>
      </c>
      <c r="B2233" t="s">
        <v>23</v>
      </c>
      <c r="C2233" s="1">
        <v>0.71</v>
      </c>
      <c r="D2233" s="1">
        <v>0.59</v>
      </c>
      <c r="E2233" s="1">
        <v>0.76</v>
      </c>
      <c r="F2233">
        <v>9.67</v>
      </c>
      <c r="G2233">
        <v>63</v>
      </c>
      <c r="H2233">
        <v>81</v>
      </c>
      <c r="I2233">
        <v>59</v>
      </c>
      <c r="J2233">
        <v>3</v>
      </c>
      <c r="K2233">
        <v>3</v>
      </c>
      <c r="L2233">
        <v>23</v>
      </c>
      <c r="M2233">
        <v>4</v>
      </c>
      <c r="N2233" s="1">
        <v>0.77</v>
      </c>
      <c r="O2233">
        <v>3</v>
      </c>
      <c r="P2233" t="s">
        <v>18</v>
      </c>
      <c r="Q2233">
        <v>0</v>
      </c>
      <c r="R2233">
        <v>0</v>
      </c>
    </row>
    <row r="2234" spans="1:18" x14ac:dyDescent="0.25">
      <c r="A2234">
        <v>2233</v>
      </c>
      <c r="B2234" t="s">
        <v>22</v>
      </c>
      <c r="C2234" s="1">
        <v>0.69</v>
      </c>
      <c r="D2234" s="1">
        <v>0.65</v>
      </c>
      <c r="E2234" s="1">
        <v>0.62</v>
      </c>
      <c r="F2234">
        <v>6.98</v>
      </c>
      <c r="G2234">
        <v>94</v>
      </c>
      <c r="H2234">
        <v>54</v>
      </c>
      <c r="I2234">
        <v>45</v>
      </c>
      <c r="J2234">
        <v>4</v>
      </c>
      <c r="K2234">
        <v>4</v>
      </c>
      <c r="L2234">
        <v>23</v>
      </c>
      <c r="M2234">
        <v>5</v>
      </c>
      <c r="N2234" s="1">
        <v>0.61</v>
      </c>
      <c r="O2234">
        <v>0</v>
      </c>
      <c r="P2234" t="s">
        <v>18</v>
      </c>
      <c r="Q2234">
        <v>0</v>
      </c>
      <c r="R2234">
        <v>0</v>
      </c>
    </row>
    <row r="2235" spans="1:18" x14ac:dyDescent="0.25">
      <c r="A2235">
        <v>2234</v>
      </c>
      <c r="B2235" t="s">
        <v>23</v>
      </c>
      <c r="C2235" s="1">
        <v>0.92</v>
      </c>
      <c r="D2235" s="1">
        <v>0.53</v>
      </c>
      <c r="E2235" s="1">
        <v>0.69</v>
      </c>
      <c r="F2235">
        <v>7</v>
      </c>
      <c r="G2235">
        <v>64</v>
      </c>
      <c r="H2235">
        <v>74</v>
      </c>
      <c r="I2235">
        <v>51</v>
      </c>
      <c r="J2235">
        <v>0</v>
      </c>
      <c r="K2235">
        <v>1</v>
      </c>
      <c r="L2235">
        <v>16</v>
      </c>
      <c r="M2235">
        <v>3</v>
      </c>
      <c r="N2235" s="1">
        <v>0.84</v>
      </c>
      <c r="O2235">
        <v>2</v>
      </c>
      <c r="P2235" t="s">
        <v>19</v>
      </c>
      <c r="Q2235">
        <v>0</v>
      </c>
      <c r="R2235">
        <v>0</v>
      </c>
    </row>
    <row r="2236" spans="1:18" x14ac:dyDescent="0.25">
      <c r="A2236">
        <v>2235</v>
      </c>
      <c r="B2236" t="s">
        <v>23</v>
      </c>
      <c r="C2236" s="1">
        <v>0.76</v>
      </c>
      <c r="D2236" s="1">
        <v>0.76</v>
      </c>
      <c r="E2236" s="1">
        <v>0.59</v>
      </c>
      <c r="F2236">
        <v>7.83</v>
      </c>
      <c r="G2236">
        <v>76</v>
      </c>
      <c r="H2236">
        <v>89</v>
      </c>
      <c r="I2236">
        <v>89</v>
      </c>
      <c r="J2236">
        <v>4</v>
      </c>
      <c r="K2236">
        <v>4</v>
      </c>
      <c r="L2236">
        <v>24</v>
      </c>
      <c r="M2236">
        <v>4</v>
      </c>
      <c r="N2236" s="1">
        <v>0.8</v>
      </c>
      <c r="O2236">
        <v>4</v>
      </c>
      <c r="P2236" t="s">
        <v>19</v>
      </c>
      <c r="Q2236">
        <v>0</v>
      </c>
      <c r="R2236">
        <v>0</v>
      </c>
    </row>
    <row r="2237" spans="1:18" x14ac:dyDescent="0.25">
      <c r="A2237">
        <v>2236</v>
      </c>
      <c r="B2237" t="s">
        <v>22</v>
      </c>
      <c r="C2237" s="1">
        <v>0.9</v>
      </c>
      <c r="D2237" s="1">
        <v>0.77</v>
      </c>
      <c r="E2237" s="1">
        <v>0.57999999999999996</v>
      </c>
      <c r="F2237">
        <v>7.15</v>
      </c>
      <c r="G2237">
        <v>61</v>
      </c>
      <c r="H2237">
        <v>71</v>
      </c>
      <c r="I2237">
        <v>51</v>
      </c>
      <c r="J2237">
        <v>4</v>
      </c>
      <c r="K2237">
        <v>3</v>
      </c>
      <c r="L2237">
        <v>0</v>
      </c>
      <c r="M2237">
        <v>2</v>
      </c>
      <c r="N2237" s="1">
        <v>0.9</v>
      </c>
      <c r="O2237">
        <v>5</v>
      </c>
      <c r="P2237" t="s">
        <v>18</v>
      </c>
      <c r="Q2237">
        <v>0</v>
      </c>
      <c r="R2237">
        <v>0</v>
      </c>
    </row>
    <row r="2238" spans="1:18" x14ac:dyDescent="0.25">
      <c r="A2238">
        <v>2237</v>
      </c>
      <c r="B2238" t="s">
        <v>23</v>
      </c>
      <c r="C2238" s="1">
        <v>0.65</v>
      </c>
      <c r="D2238" s="1">
        <v>0.92</v>
      </c>
      <c r="E2238" s="1">
        <v>0.65</v>
      </c>
      <c r="F2238">
        <v>5.51</v>
      </c>
      <c r="G2238">
        <v>98</v>
      </c>
      <c r="H2238">
        <v>53</v>
      </c>
      <c r="I2238">
        <v>89</v>
      </c>
      <c r="J2238">
        <v>2</v>
      </c>
      <c r="K2238">
        <v>5</v>
      </c>
      <c r="L2238">
        <v>1</v>
      </c>
      <c r="M2238">
        <v>5</v>
      </c>
      <c r="N2238" s="1">
        <v>0.81</v>
      </c>
      <c r="O2238">
        <v>2</v>
      </c>
      <c r="P2238" t="s">
        <v>18</v>
      </c>
      <c r="Q2238">
        <v>0</v>
      </c>
      <c r="R2238">
        <v>0</v>
      </c>
    </row>
    <row r="2239" spans="1:18" x14ac:dyDescent="0.25">
      <c r="A2239">
        <v>2238</v>
      </c>
      <c r="B2239" t="s">
        <v>23</v>
      </c>
      <c r="C2239" s="1">
        <v>0.83</v>
      </c>
      <c r="D2239" s="1">
        <v>0.65</v>
      </c>
      <c r="E2239" s="1">
        <v>0.72</v>
      </c>
      <c r="F2239">
        <v>8.65</v>
      </c>
      <c r="G2239">
        <v>63</v>
      </c>
      <c r="H2239">
        <v>74</v>
      </c>
      <c r="I2239">
        <v>42</v>
      </c>
      <c r="J2239">
        <v>0</v>
      </c>
      <c r="K2239">
        <v>2</v>
      </c>
      <c r="L2239">
        <v>8</v>
      </c>
      <c r="M2239">
        <v>4</v>
      </c>
      <c r="N2239" s="1">
        <v>0.68</v>
      </c>
      <c r="O2239">
        <v>5</v>
      </c>
      <c r="P2239" t="s">
        <v>18</v>
      </c>
      <c r="Q2239">
        <v>0</v>
      </c>
      <c r="R2239">
        <v>0</v>
      </c>
    </row>
    <row r="2240" spans="1:18" x14ac:dyDescent="0.25">
      <c r="A2240">
        <v>2239</v>
      </c>
      <c r="B2240" t="s">
        <v>22</v>
      </c>
      <c r="C2240" s="1">
        <v>0.81</v>
      </c>
      <c r="D2240" s="1">
        <v>0.82</v>
      </c>
      <c r="E2240" s="1">
        <v>0.84</v>
      </c>
      <c r="F2240">
        <v>8.73</v>
      </c>
      <c r="G2240">
        <v>54</v>
      </c>
      <c r="H2240">
        <v>50</v>
      </c>
      <c r="I2240">
        <v>81</v>
      </c>
      <c r="J2240">
        <v>0</v>
      </c>
      <c r="K2240">
        <v>4</v>
      </c>
      <c r="L2240">
        <v>22</v>
      </c>
      <c r="M2240">
        <v>5</v>
      </c>
      <c r="N2240" s="1">
        <v>0.86</v>
      </c>
      <c r="O2240">
        <v>0</v>
      </c>
      <c r="P2240" t="s">
        <v>19</v>
      </c>
      <c r="Q2240">
        <v>0</v>
      </c>
      <c r="R2240">
        <v>0</v>
      </c>
    </row>
    <row r="2241" spans="1:18" x14ac:dyDescent="0.25">
      <c r="A2241">
        <v>2240</v>
      </c>
      <c r="B2241" t="s">
        <v>23</v>
      </c>
      <c r="C2241" s="1">
        <v>0.75</v>
      </c>
      <c r="D2241" s="1">
        <v>0.68</v>
      </c>
      <c r="E2241" s="1">
        <v>0.69</v>
      </c>
      <c r="F2241">
        <v>8.7100000000000009</v>
      </c>
      <c r="G2241">
        <v>51</v>
      </c>
      <c r="H2241">
        <v>49</v>
      </c>
      <c r="I2241">
        <v>78</v>
      </c>
      <c r="J2241">
        <v>1</v>
      </c>
      <c r="K2241">
        <v>0</v>
      </c>
      <c r="L2241">
        <v>0</v>
      </c>
      <c r="M2241">
        <v>4</v>
      </c>
      <c r="N2241" s="1">
        <v>0.84</v>
      </c>
      <c r="O2241">
        <v>3</v>
      </c>
      <c r="P2241" t="s">
        <v>18</v>
      </c>
      <c r="Q2241">
        <v>0</v>
      </c>
      <c r="R2241">
        <v>0</v>
      </c>
    </row>
    <row r="2242" spans="1:18" x14ac:dyDescent="0.25">
      <c r="A2242">
        <v>2241</v>
      </c>
      <c r="B2242" t="s">
        <v>23</v>
      </c>
      <c r="C2242" s="1">
        <v>0.74</v>
      </c>
      <c r="D2242" s="1">
        <v>0.7</v>
      </c>
      <c r="E2242" s="1">
        <v>0.6</v>
      </c>
      <c r="F2242">
        <v>6.98</v>
      </c>
      <c r="G2242">
        <v>85</v>
      </c>
      <c r="H2242">
        <v>56</v>
      </c>
      <c r="I2242">
        <v>74</v>
      </c>
      <c r="J2242">
        <v>2</v>
      </c>
      <c r="K2242">
        <v>1</v>
      </c>
      <c r="L2242">
        <v>18</v>
      </c>
      <c r="M2242">
        <v>4</v>
      </c>
      <c r="N2242" s="1">
        <v>0.84</v>
      </c>
      <c r="O2242">
        <v>4</v>
      </c>
      <c r="P2242" t="s">
        <v>19</v>
      </c>
      <c r="Q2242">
        <v>0</v>
      </c>
      <c r="R2242">
        <v>0</v>
      </c>
    </row>
    <row r="2243" spans="1:18" x14ac:dyDescent="0.25">
      <c r="A2243">
        <v>2242</v>
      </c>
      <c r="B2243" t="s">
        <v>23</v>
      </c>
      <c r="C2243" s="1">
        <v>0.51</v>
      </c>
      <c r="D2243" s="1">
        <v>0.71</v>
      </c>
      <c r="E2243" s="1">
        <v>0.7</v>
      </c>
      <c r="F2243">
        <v>7.75</v>
      </c>
      <c r="G2243">
        <v>70</v>
      </c>
      <c r="H2243">
        <v>52</v>
      </c>
      <c r="I2243">
        <v>99</v>
      </c>
      <c r="J2243">
        <v>0</v>
      </c>
      <c r="K2243">
        <v>1</v>
      </c>
      <c r="L2243">
        <v>16</v>
      </c>
      <c r="M2243">
        <v>5</v>
      </c>
      <c r="N2243" s="1">
        <v>0.86</v>
      </c>
      <c r="O2243">
        <v>4</v>
      </c>
      <c r="P2243" t="s">
        <v>19</v>
      </c>
      <c r="Q2243">
        <v>0</v>
      </c>
      <c r="R2243">
        <v>0</v>
      </c>
    </row>
    <row r="2244" spans="1:18" x14ac:dyDescent="0.25">
      <c r="A2244">
        <v>2243</v>
      </c>
      <c r="B2244" t="s">
        <v>23</v>
      </c>
      <c r="C2244" s="1">
        <v>0.61</v>
      </c>
      <c r="D2244" s="1">
        <v>0.57999999999999996</v>
      </c>
      <c r="E2244" s="1">
        <v>0.63</v>
      </c>
      <c r="F2244">
        <v>7.05</v>
      </c>
      <c r="G2244">
        <v>82</v>
      </c>
      <c r="H2244">
        <v>96</v>
      </c>
      <c r="I2244">
        <v>58</v>
      </c>
      <c r="J2244">
        <v>2</v>
      </c>
      <c r="K2244">
        <v>5</v>
      </c>
      <c r="L2244">
        <v>4</v>
      </c>
      <c r="M2244">
        <v>0</v>
      </c>
      <c r="N2244" s="1">
        <v>0.69</v>
      </c>
      <c r="O2244">
        <v>0</v>
      </c>
      <c r="P2244" t="s">
        <v>19</v>
      </c>
      <c r="Q2244">
        <v>1</v>
      </c>
      <c r="R2244">
        <v>13.58</v>
      </c>
    </row>
    <row r="2245" spans="1:18" x14ac:dyDescent="0.25">
      <c r="A2245">
        <v>2244</v>
      </c>
      <c r="B2245" t="s">
        <v>22</v>
      </c>
      <c r="C2245" s="1">
        <v>0.89</v>
      </c>
      <c r="D2245" s="1">
        <v>0.57999999999999996</v>
      </c>
      <c r="E2245" s="1">
        <v>0.88</v>
      </c>
      <c r="F2245">
        <v>5.57</v>
      </c>
      <c r="G2245">
        <v>70</v>
      </c>
      <c r="H2245">
        <v>73</v>
      </c>
      <c r="I2245">
        <v>84</v>
      </c>
      <c r="J2245">
        <v>2</v>
      </c>
      <c r="K2245">
        <v>3</v>
      </c>
      <c r="L2245">
        <v>14</v>
      </c>
      <c r="M2245">
        <v>2</v>
      </c>
      <c r="N2245" s="1">
        <v>0.89</v>
      </c>
      <c r="O2245">
        <v>5</v>
      </c>
      <c r="P2245" t="s">
        <v>18</v>
      </c>
      <c r="Q2245">
        <v>0</v>
      </c>
      <c r="R2245">
        <v>0</v>
      </c>
    </row>
    <row r="2246" spans="1:18" x14ac:dyDescent="0.25">
      <c r="A2246">
        <v>2245</v>
      </c>
      <c r="B2246" t="s">
        <v>22</v>
      </c>
      <c r="C2246" s="1">
        <v>0.57999999999999996</v>
      </c>
      <c r="D2246" s="1">
        <v>0.57999999999999996</v>
      </c>
      <c r="E2246" s="1">
        <v>0.81</v>
      </c>
      <c r="F2246">
        <v>7.92</v>
      </c>
      <c r="G2246">
        <v>92</v>
      </c>
      <c r="H2246">
        <v>99</v>
      </c>
      <c r="I2246">
        <v>43</v>
      </c>
      <c r="J2246">
        <v>3</v>
      </c>
      <c r="K2246">
        <v>3</v>
      </c>
      <c r="L2246">
        <v>19</v>
      </c>
      <c r="M2246">
        <v>5</v>
      </c>
      <c r="N2246" s="1">
        <v>0.63</v>
      </c>
      <c r="O2246">
        <v>2</v>
      </c>
      <c r="P2246" t="s">
        <v>19</v>
      </c>
      <c r="Q2246">
        <v>0</v>
      </c>
      <c r="R2246">
        <v>0</v>
      </c>
    </row>
    <row r="2247" spans="1:18" x14ac:dyDescent="0.25">
      <c r="A2247">
        <v>2246</v>
      </c>
      <c r="B2247" t="s">
        <v>22</v>
      </c>
      <c r="C2247" s="1">
        <v>0.61</v>
      </c>
      <c r="D2247" s="1">
        <v>0.76</v>
      </c>
      <c r="E2247" s="1">
        <v>0.67</v>
      </c>
      <c r="F2247">
        <v>6.03</v>
      </c>
      <c r="G2247">
        <v>69</v>
      </c>
      <c r="H2247">
        <v>84</v>
      </c>
      <c r="I2247">
        <v>70</v>
      </c>
      <c r="J2247">
        <v>0</v>
      </c>
      <c r="K2247">
        <v>2</v>
      </c>
      <c r="L2247">
        <v>23</v>
      </c>
      <c r="M2247">
        <v>0</v>
      </c>
      <c r="N2247" s="1">
        <v>0.8</v>
      </c>
      <c r="O2247">
        <v>3</v>
      </c>
      <c r="P2247" t="s">
        <v>19</v>
      </c>
      <c r="Q2247">
        <v>0</v>
      </c>
      <c r="R2247">
        <v>0</v>
      </c>
    </row>
    <row r="2248" spans="1:18" x14ac:dyDescent="0.25">
      <c r="A2248">
        <v>2247</v>
      </c>
      <c r="B2248" t="s">
        <v>23</v>
      </c>
      <c r="C2248" s="1">
        <v>0.75</v>
      </c>
      <c r="D2248" s="1">
        <v>0.66</v>
      </c>
      <c r="E2248" s="1">
        <v>0.81</v>
      </c>
      <c r="F2248">
        <v>5.84</v>
      </c>
      <c r="G2248">
        <v>80</v>
      </c>
      <c r="H2248">
        <v>90</v>
      </c>
      <c r="I2248">
        <v>81</v>
      </c>
      <c r="J2248">
        <v>3</v>
      </c>
      <c r="K2248">
        <v>3</v>
      </c>
      <c r="L2248">
        <v>24</v>
      </c>
      <c r="M2248">
        <v>1</v>
      </c>
      <c r="N2248" s="1">
        <v>0.89</v>
      </c>
      <c r="O2248">
        <v>4</v>
      </c>
      <c r="P2248" t="s">
        <v>19</v>
      </c>
      <c r="Q2248">
        <v>0</v>
      </c>
      <c r="R2248">
        <v>0</v>
      </c>
    </row>
    <row r="2249" spans="1:18" x14ac:dyDescent="0.25">
      <c r="A2249">
        <v>2248</v>
      </c>
      <c r="B2249" t="s">
        <v>23</v>
      </c>
      <c r="C2249" s="1">
        <v>0.57999999999999996</v>
      </c>
      <c r="D2249" s="1">
        <v>0.93</v>
      </c>
      <c r="E2249" s="1">
        <v>0.63</v>
      </c>
      <c r="F2249">
        <v>8.75</v>
      </c>
      <c r="G2249">
        <v>59</v>
      </c>
      <c r="H2249">
        <v>44</v>
      </c>
      <c r="I2249">
        <v>77</v>
      </c>
      <c r="J2249">
        <v>4</v>
      </c>
      <c r="K2249">
        <v>4</v>
      </c>
      <c r="L2249">
        <v>11</v>
      </c>
      <c r="M2249">
        <v>3</v>
      </c>
      <c r="N2249" s="1">
        <v>0.92</v>
      </c>
      <c r="O2249">
        <v>0</v>
      </c>
      <c r="P2249" t="s">
        <v>18</v>
      </c>
      <c r="Q2249">
        <v>0</v>
      </c>
      <c r="R2249">
        <v>0</v>
      </c>
    </row>
    <row r="2250" spans="1:18" x14ac:dyDescent="0.25">
      <c r="A2250">
        <v>2249</v>
      </c>
      <c r="B2250" t="s">
        <v>22</v>
      </c>
      <c r="C2250" s="1">
        <v>0.59</v>
      </c>
      <c r="D2250" s="1">
        <v>0.94</v>
      </c>
      <c r="E2250" s="1">
        <v>0.59</v>
      </c>
      <c r="F2250">
        <v>5.54</v>
      </c>
      <c r="G2250">
        <v>47</v>
      </c>
      <c r="H2250">
        <v>87</v>
      </c>
      <c r="I2250">
        <v>72</v>
      </c>
      <c r="J2250">
        <v>4</v>
      </c>
      <c r="K2250">
        <v>1</v>
      </c>
      <c r="L2250">
        <v>3</v>
      </c>
      <c r="M2250">
        <v>5</v>
      </c>
      <c r="N2250" s="1">
        <v>0.85</v>
      </c>
      <c r="O2250">
        <v>0</v>
      </c>
      <c r="P2250" t="s">
        <v>19</v>
      </c>
      <c r="Q2250">
        <v>0</v>
      </c>
      <c r="R2250">
        <v>0</v>
      </c>
    </row>
    <row r="2251" spans="1:18" x14ac:dyDescent="0.25">
      <c r="A2251">
        <v>2250</v>
      </c>
      <c r="B2251" t="s">
        <v>23</v>
      </c>
      <c r="C2251" s="1">
        <v>0.81</v>
      </c>
      <c r="D2251" s="1">
        <v>0.56999999999999995</v>
      </c>
      <c r="E2251" s="1">
        <v>0.76</v>
      </c>
      <c r="F2251">
        <v>9.6199999999999992</v>
      </c>
      <c r="G2251">
        <v>83</v>
      </c>
      <c r="H2251">
        <v>49</v>
      </c>
      <c r="I2251">
        <v>45</v>
      </c>
      <c r="J2251">
        <v>3</v>
      </c>
      <c r="K2251">
        <v>2</v>
      </c>
      <c r="L2251">
        <v>14</v>
      </c>
      <c r="M2251">
        <v>0</v>
      </c>
      <c r="N2251" s="1">
        <v>0.61</v>
      </c>
      <c r="O2251">
        <v>1</v>
      </c>
      <c r="P2251" t="s">
        <v>18</v>
      </c>
      <c r="Q2251">
        <v>0</v>
      </c>
      <c r="R2251">
        <v>0</v>
      </c>
    </row>
    <row r="2252" spans="1:18" x14ac:dyDescent="0.25">
      <c r="A2252">
        <v>2251</v>
      </c>
      <c r="B2252" t="s">
        <v>23</v>
      </c>
      <c r="C2252" s="1">
        <v>0.83</v>
      </c>
      <c r="D2252" s="1">
        <v>0.65</v>
      </c>
      <c r="E2252" s="1">
        <v>0.85</v>
      </c>
      <c r="F2252">
        <v>7.72</v>
      </c>
      <c r="G2252">
        <v>69</v>
      </c>
      <c r="H2252">
        <v>71</v>
      </c>
      <c r="I2252">
        <v>47</v>
      </c>
      <c r="J2252">
        <v>4</v>
      </c>
      <c r="K2252">
        <v>3</v>
      </c>
      <c r="L2252">
        <v>2</v>
      </c>
      <c r="M2252">
        <v>5</v>
      </c>
      <c r="N2252" s="1">
        <v>0.82</v>
      </c>
      <c r="O2252">
        <v>5</v>
      </c>
      <c r="P2252" t="s">
        <v>18</v>
      </c>
      <c r="Q2252">
        <v>0</v>
      </c>
      <c r="R2252">
        <v>0</v>
      </c>
    </row>
    <row r="2253" spans="1:18" x14ac:dyDescent="0.25">
      <c r="A2253">
        <v>2252</v>
      </c>
      <c r="B2253" t="s">
        <v>23</v>
      </c>
      <c r="C2253" s="1">
        <v>0.69</v>
      </c>
      <c r="D2253" s="1">
        <v>0.67</v>
      </c>
      <c r="E2253" s="1">
        <v>0.56999999999999995</v>
      </c>
      <c r="F2253">
        <v>9.73</v>
      </c>
      <c r="G2253">
        <v>74</v>
      </c>
      <c r="H2253">
        <v>51</v>
      </c>
      <c r="I2253">
        <v>67</v>
      </c>
      <c r="J2253">
        <v>3</v>
      </c>
      <c r="K2253">
        <v>0</v>
      </c>
      <c r="L2253">
        <v>13</v>
      </c>
      <c r="M2253">
        <v>5</v>
      </c>
      <c r="N2253" s="1">
        <v>0.9</v>
      </c>
      <c r="O2253">
        <v>1</v>
      </c>
      <c r="P2253" t="s">
        <v>18</v>
      </c>
      <c r="Q2253">
        <v>0</v>
      </c>
      <c r="R2253">
        <v>0</v>
      </c>
    </row>
    <row r="2254" spans="1:18" x14ac:dyDescent="0.25">
      <c r="A2254">
        <v>2253</v>
      </c>
      <c r="B2254" t="s">
        <v>23</v>
      </c>
      <c r="C2254" s="1">
        <v>0.88</v>
      </c>
      <c r="D2254" s="1">
        <v>0.82</v>
      </c>
      <c r="E2254" s="1">
        <v>0.84</v>
      </c>
      <c r="F2254">
        <v>5.75</v>
      </c>
      <c r="G2254">
        <v>60</v>
      </c>
      <c r="H2254">
        <v>91</v>
      </c>
      <c r="I2254">
        <v>54</v>
      </c>
      <c r="J2254">
        <v>1</v>
      </c>
      <c r="K2254">
        <v>1</v>
      </c>
      <c r="L2254">
        <v>3</v>
      </c>
      <c r="M2254">
        <v>5</v>
      </c>
      <c r="N2254" s="1">
        <v>0.63</v>
      </c>
      <c r="O2254">
        <v>2</v>
      </c>
      <c r="P2254" t="s">
        <v>19</v>
      </c>
      <c r="Q2254">
        <v>0</v>
      </c>
      <c r="R2254">
        <v>0</v>
      </c>
    </row>
    <row r="2255" spans="1:18" x14ac:dyDescent="0.25">
      <c r="A2255">
        <v>2254</v>
      </c>
      <c r="B2255" t="s">
        <v>22</v>
      </c>
      <c r="C2255" s="1">
        <v>0.51</v>
      </c>
      <c r="D2255" s="1">
        <v>0.5</v>
      </c>
      <c r="E2255" s="1">
        <v>0.75</v>
      </c>
      <c r="F2255">
        <v>8.01</v>
      </c>
      <c r="G2255">
        <v>86</v>
      </c>
      <c r="H2255">
        <v>52</v>
      </c>
      <c r="I2255">
        <v>70</v>
      </c>
      <c r="J2255">
        <v>2</v>
      </c>
      <c r="K2255">
        <v>2</v>
      </c>
      <c r="L2255">
        <v>18</v>
      </c>
      <c r="M2255">
        <v>4</v>
      </c>
      <c r="N2255" s="1">
        <v>0.79</v>
      </c>
      <c r="O2255">
        <v>0</v>
      </c>
      <c r="P2255" t="s">
        <v>19</v>
      </c>
      <c r="Q2255">
        <v>0</v>
      </c>
      <c r="R2255">
        <v>0</v>
      </c>
    </row>
    <row r="2256" spans="1:18" x14ac:dyDescent="0.25">
      <c r="A2256">
        <v>2255</v>
      </c>
      <c r="B2256" t="s">
        <v>22</v>
      </c>
      <c r="C2256" s="1">
        <v>0.5</v>
      </c>
      <c r="D2256" s="1">
        <v>0.61</v>
      </c>
      <c r="E2256" s="1">
        <v>0.89</v>
      </c>
      <c r="F2256">
        <v>7</v>
      </c>
      <c r="G2256">
        <v>79</v>
      </c>
      <c r="H2256">
        <v>60</v>
      </c>
      <c r="I2256">
        <v>47</v>
      </c>
      <c r="J2256">
        <v>1</v>
      </c>
      <c r="K2256">
        <v>1</v>
      </c>
      <c r="L2256">
        <v>5</v>
      </c>
      <c r="M2256">
        <v>1</v>
      </c>
      <c r="N2256" s="1">
        <v>0.84</v>
      </c>
      <c r="O2256">
        <v>5</v>
      </c>
      <c r="P2256" t="s">
        <v>18</v>
      </c>
      <c r="Q2256">
        <v>0</v>
      </c>
      <c r="R2256">
        <v>0</v>
      </c>
    </row>
    <row r="2257" spans="1:18" x14ac:dyDescent="0.25">
      <c r="A2257">
        <v>2256</v>
      </c>
      <c r="B2257" t="s">
        <v>22</v>
      </c>
      <c r="C2257" s="1">
        <v>0.85</v>
      </c>
      <c r="D2257" s="1">
        <v>0.55000000000000004</v>
      </c>
      <c r="E2257" s="1">
        <v>0.6</v>
      </c>
      <c r="F2257">
        <v>9.1300000000000008</v>
      </c>
      <c r="G2257">
        <v>97</v>
      </c>
      <c r="H2257">
        <v>87</v>
      </c>
      <c r="I2257">
        <v>93</v>
      </c>
      <c r="J2257">
        <v>0</v>
      </c>
      <c r="K2257">
        <v>4</v>
      </c>
      <c r="L2257">
        <v>16</v>
      </c>
      <c r="M2257">
        <v>2</v>
      </c>
      <c r="N2257" s="1">
        <v>0.6</v>
      </c>
      <c r="O2257">
        <v>2</v>
      </c>
      <c r="P2257" t="s">
        <v>19</v>
      </c>
      <c r="Q2257">
        <v>1</v>
      </c>
      <c r="R2257">
        <v>8</v>
      </c>
    </row>
    <row r="2258" spans="1:18" x14ac:dyDescent="0.25">
      <c r="A2258">
        <v>2257</v>
      </c>
      <c r="B2258" t="s">
        <v>23</v>
      </c>
      <c r="C2258" s="1">
        <v>0.73</v>
      </c>
      <c r="D2258" s="1">
        <v>0.9</v>
      </c>
      <c r="E2258" s="1">
        <v>0.82</v>
      </c>
      <c r="F2258">
        <v>7.05</v>
      </c>
      <c r="G2258">
        <v>67</v>
      </c>
      <c r="H2258">
        <v>93</v>
      </c>
      <c r="I2258">
        <v>45</v>
      </c>
      <c r="J2258">
        <v>1</v>
      </c>
      <c r="K2258">
        <v>5</v>
      </c>
      <c r="L2258">
        <v>17</v>
      </c>
      <c r="M2258">
        <v>2</v>
      </c>
      <c r="N2258" s="1">
        <v>0.61</v>
      </c>
      <c r="O2258">
        <v>2</v>
      </c>
      <c r="P2258" t="s">
        <v>18</v>
      </c>
      <c r="Q2258">
        <v>0</v>
      </c>
      <c r="R2258">
        <v>0</v>
      </c>
    </row>
    <row r="2259" spans="1:18" x14ac:dyDescent="0.25">
      <c r="A2259">
        <v>2258</v>
      </c>
      <c r="B2259" t="s">
        <v>22</v>
      </c>
      <c r="C2259" s="1">
        <v>0.76</v>
      </c>
      <c r="D2259" s="1">
        <v>0.54</v>
      </c>
      <c r="E2259" s="1">
        <v>0.86</v>
      </c>
      <c r="F2259">
        <v>6.62</v>
      </c>
      <c r="G2259">
        <v>78</v>
      </c>
      <c r="H2259">
        <v>92</v>
      </c>
      <c r="I2259">
        <v>68</v>
      </c>
      <c r="J2259">
        <v>1</v>
      </c>
      <c r="K2259">
        <v>3</v>
      </c>
      <c r="L2259">
        <v>7</v>
      </c>
      <c r="M2259">
        <v>5</v>
      </c>
      <c r="N2259" s="1">
        <v>0.65</v>
      </c>
      <c r="O2259">
        <v>3</v>
      </c>
      <c r="P2259" t="s">
        <v>18</v>
      </c>
      <c r="Q2259">
        <v>0</v>
      </c>
      <c r="R2259">
        <v>0</v>
      </c>
    </row>
    <row r="2260" spans="1:18" x14ac:dyDescent="0.25">
      <c r="A2260">
        <v>2259</v>
      </c>
      <c r="B2260" t="s">
        <v>22</v>
      </c>
      <c r="C2260" s="1">
        <v>0.51</v>
      </c>
      <c r="D2260" s="1">
        <v>0.65</v>
      </c>
      <c r="E2260" s="1">
        <v>0.79</v>
      </c>
      <c r="F2260">
        <v>9.19</v>
      </c>
      <c r="G2260">
        <v>56</v>
      </c>
      <c r="H2260">
        <v>97</v>
      </c>
      <c r="I2260">
        <v>90</v>
      </c>
      <c r="J2260">
        <v>4</v>
      </c>
      <c r="K2260">
        <v>5</v>
      </c>
      <c r="L2260">
        <v>18</v>
      </c>
      <c r="M2260">
        <v>0</v>
      </c>
      <c r="N2260" s="1">
        <v>0.66</v>
      </c>
      <c r="O2260">
        <v>1</v>
      </c>
      <c r="P2260" t="s">
        <v>18</v>
      </c>
      <c r="Q2260">
        <v>1</v>
      </c>
      <c r="R2260">
        <v>4.0999999999999996</v>
      </c>
    </row>
    <row r="2261" spans="1:18" x14ac:dyDescent="0.25">
      <c r="A2261">
        <v>2260</v>
      </c>
      <c r="B2261" t="s">
        <v>23</v>
      </c>
      <c r="C2261" s="1">
        <v>0.8</v>
      </c>
      <c r="D2261" s="1">
        <v>0.67</v>
      </c>
      <c r="E2261" s="1">
        <v>0.86</v>
      </c>
      <c r="F2261">
        <v>7.11</v>
      </c>
      <c r="G2261">
        <v>51</v>
      </c>
      <c r="H2261">
        <v>72</v>
      </c>
      <c r="I2261">
        <v>85</v>
      </c>
      <c r="J2261">
        <v>3</v>
      </c>
      <c r="K2261">
        <v>3</v>
      </c>
      <c r="L2261">
        <v>19</v>
      </c>
      <c r="M2261">
        <v>5</v>
      </c>
      <c r="N2261" s="1">
        <v>0.63</v>
      </c>
      <c r="O2261">
        <v>2</v>
      </c>
      <c r="P2261" t="s">
        <v>18</v>
      </c>
      <c r="Q2261">
        <v>1</v>
      </c>
      <c r="R2261">
        <v>4.3</v>
      </c>
    </row>
    <row r="2262" spans="1:18" x14ac:dyDescent="0.25">
      <c r="A2262">
        <v>2261</v>
      </c>
      <c r="B2262" t="s">
        <v>23</v>
      </c>
      <c r="C2262" s="1">
        <v>0.63</v>
      </c>
      <c r="D2262" s="1">
        <v>0.67</v>
      </c>
      <c r="E2262" s="1">
        <v>0.89</v>
      </c>
      <c r="F2262">
        <v>5.57</v>
      </c>
      <c r="G2262">
        <v>91</v>
      </c>
      <c r="H2262">
        <v>93</v>
      </c>
      <c r="I2262">
        <v>73</v>
      </c>
      <c r="J2262">
        <v>0</v>
      </c>
      <c r="K2262">
        <v>3</v>
      </c>
      <c r="L2262">
        <v>11</v>
      </c>
      <c r="M2262">
        <v>4</v>
      </c>
      <c r="N2262" s="1">
        <v>0.77</v>
      </c>
      <c r="O2262">
        <v>3</v>
      </c>
      <c r="P2262" t="s">
        <v>19</v>
      </c>
      <c r="Q2262">
        <v>0</v>
      </c>
      <c r="R2262">
        <v>0</v>
      </c>
    </row>
    <row r="2263" spans="1:18" x14ac:dyDescent="0.25">
      <c r="A2263">
        <v>2262</v>
      </c>
      <c r="B2263" t="s">
        <v>22</v>
      </c>
      <c r="C2263" s="1">
        <v>0.51</v>
      </c>
      <c r="D2263" s="1">
        <v>0.5</v>
      </c>
      <c r="E2263" s="1">
        <v>0.76</v>
      </c>
      <c r="F2263">
        <v>7.18</v>
      </c>
      <c r="G2263">
        <v>89</v>
      </c>
      <c r="H2263">
        <v>80</v>
      </c>
      <c r="I2263">
        <v>46</v>
      </c>
      <c r="J2263">
        <v>4</v>
      </c>
      <c r="K2263">
        <v>0</v>
      </c>
      <c r="L2263">
        <v>16</v>
      </c>
      <c r="M2263">
        <v>4</v>
      </c>
      <c r="N2263" s="1">
        <v>0.64</v>
      </c>
      <c r="O2263">
        <v>3</v>
      </c>
      <c r="P2263" t="s">
        <v>19</v>
      </c>
      <c r="Q2263">
        <v>0</v>
      </c>
      <c r="R2263">
        <v>0</v>
      </c>
    </row>
    <row r="2264" spans="1:18" x14ac:dyDescent="0.25">
      <c r="A2264">
        <v>2263</v>
      </c>
      <c r="B2264" t="s">
        <v>22</v>
      </c>
      <c r="C2264" s="1">
        <v>0.78</v>
      </c>
      <c r="D2264" s="1">
        <v>0.68</v>
      </c>
      <c r="E2264" s="1">
        <v>0.78</v>
      </c>
      <c r="F2264">
        <v>8.31</v>
      </c>
      <c r="G2264">
        <v>57</v>
      </c>
      <c r="H2264">
        <v>87</v>
      </c>
      <c r="I2264">
        <v>79</v>
      </c>
      <c r="J2264">
        <v>0</v>
      </c>
      <c r="K2264">
        <v>4</v>
      </c>
      <c r="L2264">
        <v>18</v>
      </c>
      <c r="M2264">
        <v>5</v>
      </c>
      <c r="N2264" s="1">
        <v>0.84</v>
      </c>
      <c r="O2264">
        <v>5</v>
      </c>
      <c r="P2264" t="s">
        <v>19</v>
      </c>
      <c r="Q2264">
        <v>0</v>
      </c>
      <c r="R2264">
        <v>0</v>
      </c>
    </row>
    <row r="2265" spans="1:18" x14ac:dyDescent="0.25">
      <c r="A2265">
        <v>2264</v>
      </c>
      <c r="B2265" t="s">
        <v>22</v>
      </c>
      <c r="C2265" s="1">
        <v>0.64</v>
      </c>
      <c r="D2265" s="1">
        <v>0.56999999999999995</v>
      </c>
      <c r="E2265" s="1">
        <v>0.84</v>
      </c>
      <c r="F2265">
        <v>6.59</v>
      </c>
      <c r="G2265">
        <v>86</v>
      </c>
      <c r="H2265">
        <v>90</v>
      </c>
      <c r="I2265">
        <v>49</v>
      </c>
      <c r="J2265">
        <v>2</v>
      </c>
      <c r="K2265">
        <v>0</v>
      </c>
      <c r="L2265">
        <v>0</v>
      </c>
      <c r="M2265">
        <v>2</v>
      </c>
      <c r="N2265" s="1">
        <v>0.6</v>
      </c>
      <c r="O2265">
        <v>1</v>
      </c>
      <c r="P2265" t="s">
        <v>19</v>
      </c>
      <c r="Q2265">
        <v>0</v>
      </c>
      <c r="R2265">
        <v>0</v>
      </c>
    </row>
    <row r="2266" spans="1:18" x14ac:dyDescent="0.25">
      <c r="A2266">
        <v>2265</v>
      </c>
      <c r="B2266" t="s">
        <v>22</v>
      </c>
      <c r="C2266" s="1">
        <v>0.61</v>
      </c>
      <c r="D2266" s="1">
        <v>0.52</v>
      </c>
      <c r="E2266" s="1">
        <v>0.86</v>
      </c>
      <c r="F2266">
        <v>7.36</v>
      </c>
      <c r="G2266">
        <v>94</v>
      </c>
      <c r="H2266">
        <v>86</v>
      </c>
      <c r="I2266">
        <v>52</v>
      </c>
      <c r="J2266">
        <v>3</v>
      </c>
      <c r="K2266">
        <v>4</v>
      </c>
      <c r="L2266">
        <v>10</v>
      </c>
      <c r="M2266">
        <v>4</v>
      </c>
      <c r="N2266" s="1">
        <v>0.93</v>
      </c>
      <c r="O2266">
        <v>1</v>
      </c>
      <c r="P2266" t="s">
        <v>18</v>
      </c>
      <c r="Q2266">
        <v>0</v>
      </c>
      <c r="R2266">
        <v>0</v>
      </c>
    </row>
    <row r="2267" spans="1:18" x14ac:dyDescent="0.25">
      <c r="A2267">
        <v>2266</v>
      </c>
      <c r="B2267" t="s">
        <v>23</v>
      </c>
      <c r="C2267" s="1">
        <v>0.86</v>
      </c>
      <c r="D2267" s="1">
        <v>0.74</v>
      </c>
      <c r="E2267" s="1">
        <v>0.85</v>
      </c>
      <c r="F2267">
        <v>5.74</v>
      </c>
      <c r="G2267">
        <v>67</v>
      </c>
      <c r="H2267">
        <v>89</v>
      </c>
      <c r="I2267">
        <v>61</v>
      </c>
      <c r="J2267">
        <v>4</v>
      </c>
      <c r="K2267">
        <v>4</v>
      </c>
      <c r="L2267">
        <v>9</v>
      </c>
      <c r="M2267">
        <v>3</v>
      </c>
      <c r="N2267" s="1">
        <v>0.62</v>
      </c>
      <c r="O2267">
        <v>0</v>
      </c>
      <c r="P2267" t="s">
        <v>18</v>
      </c>
      <c r="Q2267">
        <v>0</v>
      </c>
      <c r="R2267">
        <v>0</v>
      </c>
    </row>
    <row r="2268" spans="1:18" x14ac:dyDescent="0.25">
      <c r="A2268">
        <v>2267</v>
      </c>
      <c r="B2268" t="s">
        <v>22</v>
      </c>
      <c r="C2268" s="1">
        <v>0.77</v>
      </c>
      <c r="D2268" s="1">
        <v>0.54</v>
      </c>
      <c r="E2268" s="1">
        <v>0.77</v>
      </c>
      <c r="F2268">
        <v>8.0299999999999994</v>
      </c>
      <c r="G2268">
        <v>99</v>
      </c>
      <c r="H2268">
        <v>93</v>
      </c>
      <c r="I2268">
        <v>60</v>
      </c>
      <c r="J2268">
        <v>1</v>
      </c>
      <c r="K2268">
        <v>4</v>
      </c>
      <c r="L2268">
        <v>15</v>
      </c>
      <c r="M2268">
        <v>0</v>
      </c>
      <c r="N2268" s="1">
        <v>0.76</v>
      </c>
      <c r="O2268">
        <v>2</v>
      </c>
      <c r="P2268" t="s">
        <v>19</v>
      </c>
      <c r="Q2268">
        <v>1</v>
      </c>
      <c r="R2268">
        <v>9.02</v>
      </c>
    </row>
    <row r="2269" spans="1:18" x14ac:dyDescent="0.25">
      <c r="A2269">
        <v>2268</v>
      </c>
      <c r="B2269" t="s">
        <v>22</v>
      </c>
      <c r="C2269" s="1">
        <v>0.69</v>
      </c>
      <c r="D2269" s="1">
        <v>0.89</v>
      </c>
      <c r="E2269" s="1">
        <v>0.87</v>
      </c>
      <c r="F2269">
        <v>8.75</v>
      </c>
      <c r="G2269">
        <v>42</v>
      </c>
      <c r="H2269">
        <v>71</v>
      </c>
      <c r="I2269">
        <v>91</v>
      </c>
      <c r="J2269">
        <v>2</v>
      </c>
      <c r="K2269">
        <v>3</v>
      </c>
      <c r="L2269">
        <v>4</v>
      </c>
      <c r="M2269">
        <v>0</v>
      </c>
      <c r="N2269" s="1">
        <v>0.91</v>
      </c>
      <c r="O2269">
        <v>3</v>
      </c>
      <c r="P2269" t="s">
        <v>18</v>
      </c>
      <c r="Q2269">
        <v>0</v>
      </c>
      <c r="R2269">
        <v>0</v>
      </c>
    </row>
    <row r="2270" spans="1:18" x14ac:dyDescent="0.25">
      <c r="A2270">
        <v>2269</v>
      </c>
      <c r="B2270" t="s">
        <v>23</v>
      </c>
      <c r="C2270" s="1">
        <v>0.88</v>
      </c>
      <c r="D2270" s="1">
        <v>0.68</v>
      </c>
      <c r="E2270" s="1">
        <v>0.79</v>
      </c>
      <c r="F2270">
        <v>7.28</v>
      </c>
      <c r="G2270">
        <v>90</v>
      </c>
      <c r="H2270">
        <v>51</v>
      </c>
      <c r="I2270">
        <v>40</v>
      </c>
      <c r="J2270">
        <v>1</v>
      </c>
      <c r="K2270">
        <v>3</v>
      </c>
      <c r="L2270">
        <v>16</v>
      </c>
      <c r="M2270">
        <v>4</v>
      </c>
      <c r="N2270" s="1">
        <v>0.83</v>
      </c>
      <c r="O2270">
        <v>0</v>
      </c>
      <c r="P2270" t="s">
        <v>19</v>
      </c>
      <c r="Q2270">
        <v>0</v>
      </c>
      <c r="R2270">
        <v>0</v>
      </c>
    </row>
    <row r="2271" spans="1:18" x14ac:dyDescent="0.25">
      <c r="A2271">
        <v>2270</v>
      </c>
      <c r="B2271" t="s">
        <v>22</v>
      </c>
      <c r="C2271" s="1">
        <v>0.73</v>
      </c>
      <c r="D2271" s="1">
        <v>0.67</v>
      </c>
      <c r="E2271" s="1">
        <v>0.78</v>
      </c>
      <c r="F2271">
        <v>7.31</v>
      </c>
      <c r="G2271">
        <v>54</v>
      </c>
      <c r="H2271">
        <v>85</v>
      </c>
      <c r="I2271">
        <v>80</v>
      </c>
      <c r="J2271">
        <v>0</v>
      </c>
      <c r="K2271">
        <v>3</v>
      </c>
      <c r="L2271">
        <v>8</v>
      </c>
      <c r="M2271">
        <v>2</v>
      </c>
      <c r="N2271" s="1">
        <v>0.61</v>
      </c>
      <c r="O2271">
        <v>5</v>
      </c>
      <c r="P2271" t="s">
        <v>18</v>
      </c>
      <c r="Q2271">
        <v>0</v>
      </c>
      <c r="R2271">
        <v>0</v>
      </c>
    </row>
    <row r="2272" spans="1:18" x14ac:dyDescent="0.25">
      <c r="A2272">
        <v>2271</v>
      </c>
      <c r="B2272" t="s">
        <v>23</v>
      </c>
      <c r="C2272" s="1">
        <v>0.7</v>
      </c>
      <c r="D2272" s="1">
        <v>0.8</v>
      </c>
      <c r="E2272" s="1">
        <v>0.85</v>
      </c>
      <c r="F2272">
        <v>5.88</v>
      </c>
      <c r="G2272">
        <v>55</v>
      </c>
      <c r="H2272">
        <v>74</v>
      </c>
      <c r="I2272">
        <v>98</v>
      </c>
      <c r="J2272">
        <v>2</v>
      </c>
      <c r="K2272">
        <v>0</v>
      </c>
      <c r="L2272">
        <v>22</v>
      </c>
      <c r="M2272">
        <v>5</v>
      </c>
      <c r="N2272" s="1">
        <v>0.6</v>
      </c>
      <c r="O2272">
        <v>2</v>
      </c>
      <c r="P2272" t="s">
        <v>18</v>
      </c>
      <c r="Q2272">
        <v>0</v>
      </c>
      <c r="R2272">
        <v>0</v>
      </c>
    </row>
    <row r="2273" spans="1:18" x14ac:dyDescent="0.25">
      <c r="A2273">
        <v>2272</v>
      </c>
      <c r="B2273" t="s">
        <v>23</v>
      </c>
      <c r="C2273" s="1">
        <v>0.59</v>
      </c>
      <c r="D2273" s="1">
        <v>0.82</v>
      </c>
      <c r="E2273" s="1">
        <v>0.67</v>
      </c>
      <c r="F2273">
        <v>6.37</v>
      </c>
      <c r="G2273">
        <v>61</v>
      </c>
      <c r="H2273">
        <v>75</v>
      </c>
      <c r="I2273">
        <v>81</v>
      </c>
      <c r="J2273">
        <v>4</v>
      </c>
      <c r="K2273">
        <v>2</v>
      </c>
      <c r="L2273">
        <v>7</v>
      </c>
      <c r="M2273">
        <v>3</v>
      </c>
      <c r="N2273" s="1">
        <v>0.93</v>
      </c>
      <c r="O2273">
        <v>2</v>
      </c>
      <c r="P2273" t="s">
        <v>19</v>
      </c>
      <c r="Q2273">
        <v>0</v>
      </c>
      <c r="R2273">
        <v>0</v>
      </c>
    </row>
    <row r="2274" spans="1:18" x14ac:dyDescent="0.25">
      <c r="A2274">
        <v>2273</v>
      </c>
      <c r="B2274" t="s">
        <v>23</v>
      </c>
      <c r="C2274" s="1">
        <v>0.95</v>
      </c>
      <c r="D2274" s="1">
        <v>0.67</v>
      </c>
      <c r="E2274" s="1">
        <v>0.64</v>
      </c>
      <c r="F2274">
        <v>6.17</v>
      </c>
      <c r="G2274">
        <v>93</v>
      </c>
      <c r="H2274">
        <v>77</v>
      </c>
      <c r="I2274">
        <v>91</v>
      </c>
      <c r="J2274">
        <v>1</v>
      </c>
      <c r="K2274">
        <v>5</v>
      </c>
      <c r="L2274">
        <v>24</v>
      </c>
      <c r="M2274">
        <v>3</v>
      </c>
      <c r="N2274" s="1">
        <v>0.67</v>
      </c>
      <c r="O2274">
        <v>0</v>
      </c>
      <c r="P2274" t="s">
        <v>18</v>
      </c>
      <c r="Q2274">
        <v>0</v>
      </c>
      <c r="R2274">
        <v>0</v>
      </c>
    </row>
    <row r="2275" spans="1:18" x14ac:dyDescent="0.25">
      <c r="A2275">
        <v>2274</v>
      </c>
      <c r="B2275" t="s">
        <v>22</v>
      </c>
      <c r="C2275" s="1">
        <v>0.63</v>
      </c>
      <c r="D2275" s="1">
        <v>0.88</v>
      </c>
      <c r="E2275" s="1">
        <v>0.77</v>
      </c>
      <c r="F2275">
        <v>7.57</v>
      </c>
      <c r="G2275">
        <v>88</v>
      </c>
      <c r="H2275">
        <v>87</v>
      </c>
      <c r="I2275">
        <v>41</v>
      </c>
      <c r="J2275">
        <v>1</v>
      </c>
      <c r="K2275">
        <v>4</v>
      </c>
      <c r="L2275">
        <v>9</v>
      </c>
      <c r="M2275">
        <v>5</v>
      </c>
      <c r="N2275" s="1">
        <v>0.68</v>
      </c>
      <c r="O2275">
        <v>3</v>
      </c>
      <c r="P2275" t="s">
        <v>18</v>
      </c>
      <c r="Q2275">
        <v>0</v>
      </c>
      <c r="R2275">
        <v>0</v>
      </c>
    </row>
    <row r="2276" spans="1:18" x14ac:dyDescent="0.25">
      <c r="A2276">
        <v>2275</v>
      </c>
      <c r="B2276" t="s">
        <v>22</v>
      </c>
      <c r="C2276" s="1">
        <v>0.86</v>
      </c>
      <c r="D2276" s="1">
        <v>0.65</v>
      </c>
      <c r="E2276" s="1">
        <v>0.72</v>
      </c>
      <c r="F2276">
        <v>7.78</v>
      </c>
      <c r="G2276">
        <v>70</v>
      </c>
      <c r="H2276">
        <v>67</v>
      </c>
      <c r="I2276">
        <v>91</v>
      </c>
      <c r="J2276">
        <v>0</v>
      </c>
      <c r="K2276">
        <v>0</v>
      </c>
      <c r="L2276">
        <v>7</v>
      </c>
      <c r="M2276">
        <v>3</v>
      </c>
      <c r="N2276" s="1">
        <v>0.87</v>
      </c>
      <c r="O2276">
        <v>0</v>
      </c>
      <c r="P2276" t="s">
        <v>19</v>
      </c>
      <c r="Q2276">
        <v>1</v>
      </c>
      <c r="R2276">
        <v>12.92</v>
      </c>
    </row>
    <row r="2277" spans="1:18" x14ac:dyDescent="0.25">
      <c r="A2277">
        <v>2276</v>
      </c>
      <c r="B2277" t="s">
        <v>23</v>
      </c>
      <c r="C2277" s="1">
        <v>0.67</v>
      </c>
      <c r="D2277" s="1">
        <v>0.65</v>
      </c>
      <c r="E2277" s="1">
        <v>0.86</v>
      </c>
      <c r="F2277">
        <v>9.58</v>
      </c>
      <c r="G2277">
        <v>70</v>
      </c>
      <c r="H2277">
        <v>52</v>
      </c>
      <c r="I2277">
        <v>68</v>
      </c>
      <c r="J2277">
        <v>0</v>
      </c>
      <c r="K2277">
        <v>3</v>
      </c>
      <c r="L2277">
        <v>2</v>
      </c>
      <c r="M2277">
        <v>1</v>
      </c>
      <c r="N2277" s="1">
        <v>0.78</v>
      </c>
      <c r="O2277">
        <v>2</v>
      </c>
      <c r="P2277" t="s">
        <v>19</v>
      </c>
      <c r="Q2277">
        <v>0</v>
      </c>
      <c r="R2277">
        <v>0</v>
      </c>
    </row>
    <row r="2278" spans="1:18" x14ac:dyDescent="0.25">
      <c r="A2278">
        <v>2277</v>
      </c>
      <c r="B2278" t="s">
        <v>22</v>
      </c>
      <c r="C2278" s="1">
        <v>0.73</v>
      </c>
      <c r="D2278" s="1">
        <v>0.87</v>
      </c>
      <c r="E2278" s="1">
        <v>0.87</v>
      </c>
      <c r="F2278">
        <v>5.81</v>
      </c>
      <c r="G2278">
        <v>40</v>
      </c>
      <c r="H2278">
        <v>51</v>
      </c>
      <c r="I2278">
        <v>50</v>
      </c>
      <c r="J2278">
        <v>3</v>
      </c>
      <c r="K2278">
        <v>5</v>
      </c>
      <c r="L2278">
        <v>22</v>
      </c>
      <c r="M2278">
        <v>4</v>
      </c>
      <c r="N2278" s="1">
        <v>0.79</v>
      </c>
      <c r="O2278">
        <v>0</v>
      </c>
      <c r="P2278" t="s">
        <v>19</v>
      </c>
      <c r="Q2278">
        <v>0</v>
      </c>
      <c r="R2278">
        <v>0</v>
      </c>
    </row>
    <row r="2279" spans="1:18" x14ac:dyDescent="0.25">
      <c r="A2279">
        <v>2278</v>
      </c>
      <c r="B2279" t="s">
        <v>22</v>
      </c>
      <c r="C2279" s="1">
        <v>0.63</v>
      </c>
      <c r="D2279" s="1">
        <v>0.9</v>
      </c>
      <c r="E2279" s="1">
        <v>0.82</v>
      </c>
      <c r="F2279">
        <v>8.08</v>
      </c>
      <c r="G2279">
        <v>50</v>
      </c>
      <c r="H2279">
        <v>61</v>
      </c>
      <c r="I2279">
        <v>76</v>
      </c>
      <c r="J2279">
        <v>3</v>
      </c>
      <c r="K2279">
        <v>3</v>
      </c>
      <c r="L2279">
        <v>22</v>
      </c>
      <c r="M2279">
        <v>3</v>
      </c>
      <c r="N2279" s="1">
        <v>0.66</v>
      </c>
      <c r="O2279">
        <v>0</v>
      </c>
      <c r="P2279" t="s">
        <v>18</v>
      </c>
      <c r="Q2279">
        <v>1</v>
      </c>
      <c r="R2279">
        <v>9.84</v>
      </c>
    </row>
    <row r="2280" spans="1:18" x14ac:dyDescent="0.25">
      <c r="A2280">
        <v>2279</v>
      </c>
      <c r="B2280" t="s">
        <v>23</v>
      </c>
      <c r="C2280" s="1">
        <v>0.83</v>
      </c>
      <c r="D2280" s="1">
        <v>0.56000000000000005</v>
      </c>
      <c r="E2280" s="1">
        <v>0.7</v>
      </c>
      <c r="F2280">
        <v>7.76</v>
      </c>
      <c r="G2280">
        <v>45</v>
      </c>
      <c r="H2280">
        <v>83</v>
      </c>
      <c r="I2280">
        <v>89</v>
      </c>
      <c r="J2280">
        <v>0</v>
      </c>
      <c r="K2280">
        <v>2</v>
      </c>
      <c r="L2280">
        <v>22</v>
      </c>
      <c r="M2280">
        <v>4</v>
      </c>
      <c r="N2280" s="1">
        <v>0.94</v>
      </c>
      <c r="O2280">
        <v>5</v>
      </c>
      <c r="P2280" t="s">
        <v>18</v>
      </c>
      <c r="Q2280">
        <v>0</v>
      </c>
      <c r="R2280">
        <v>0</v>
      </c>
    </row>
    <row r="2281" spans="1:18" x14ac:dyDescent="0.25">
      <c r="A2281">
        <v>2280</v>
      </c>
      <c r="B2281" t="s">
        <v>23</v>
      </c>
      <c r="C2281" s="1">
        <v>0.61</v>
      </c>
      <c r="D2281" s="1">
        <v>0.63</v>
      </c>
      <c r="E2281" s="1">
        <v>0.7</v>
      </c>
      <c r="F2281">
        <v>7.72</v>
      </c>
      <c r="G2281">
        <v>62</v>
      </c>
      <c r="H2281">
        <v>41</v>
      </c>
      <c r="I2281">
        <v>46</v>
      </c>
      <c r="J2281">
        <v>3</v>
      </c>
      <c r="K2281">
        <v>3</v>
      </c>
      <c r="L2281">
        <v>11</v>
      </c>
      <c r="M2281">
        <v>2</v>
      </c>
      <c r="N2281" s="1">
        <v>0.78</v>
      </c>
      <c r="O2281">
        <v>2</v>
      </c>
      <c r="P2281" t="s">
        <v>18</v>
      </c>
      <c r="Q2281">
        <v>0</v>
      </c>
      <c r="R2281">
        <v>0</v>
      </c>
    </row>
    <row r="2282" spans="1:18" x14ac:dyDescent="0.25">
      <c r="A2282">
        <v>2281</v>
      </c>
      <c r="B2282" t="s">
        <v>22</v>
      </c>
      <c r="C2282" s="1">
        <v>0.71</v>
      </c>
      <c r="D2282" s="1">
        <v>0.92</v>
      </c>
      <c r="E2282" s="1">
        <v>0.72</v>
      </c>
      <c r="F2282">
        <v>9.25</v>
      </c>
      <c r="G2282">
        <v>48</v>
      </c>
      <c r="H2282">
        <v>68</v>
      </c>
      <c r="I2282">
        <v>74</v>
      </c>
      <c r="J2282">
        <v>1</v>
      </c>
      <c r="K2282">
        <v>4</v>
      </c>
      <c r="L2282">
        <v>23</v>
      </c>
      <c r="M2282">
        <v>2</v>
      </c>
      <c r="N2282" s="1">
        <v>0.76</v>
      </c>
      <c r="O2282">
        <v>1</v>
      </c>
      <c r="P2282" t="s">
        <v>19</v>
      </c>
      <c r="Q2282">
        <v>1</v>
      </c>
      <c r="R2282">
        <v>6.7</v>
      </c>
    </row>
    <row r="2283" spans="1:18" x14ac:dyDescent="0.25">
      <c r="A2283">
        <v>2282</v>
      </c>
      <c r="B2283" t="s">
        <v>23</v>
      </c>
      <c r="C2283" s="1">
        <v>0.55000000000000004</v>
      </c>
      <c r="D2283" s="1">
        <v>0.74</v>
      </c>
      <c r="E2283" s="1">
        <v>0.62</v>
      </c>
      <c r="F2283">
        <v>6.38</v>
      </c>
      <c r="G2283">
        <v>91</v>
      </c>
      <c r="H2283">
        <v>52</v>
      </c>
      <c r="I2283">
        <v>69</v>
      </c>
      <c r="J2283">
        <v>0</v>
      </c>
      <c r="K2283">
        <v>1</v>
      </c>
      <c r="L2283">
        <v>3</v>
      </c>
      <c r="M2283">
        <v>5</v>
      </c>
      <c r="N2283" s="1">
        <v>0.99</v>
      </c>
      <c r="O2283">
        <v>5</v>
      </c>
      <c r="P2283" t="s">
        <v>18</v>
      </c>
      <c r="Q2283">
        <v>0</v>
      </c>
      <c r="R2283">
        <v>0</v>
      </c>
    </row>
    <row r="2284" spans="1:18" x14ac:dyDescent="0.25">
      <c r="A2284">
        <v>2283</v>
      </c>
      <c r="B2284" t="s">
        <v>22</v>
      </c>
      <c r="C2284" s="1">
        <v>0.85</v>
      </c>
      <c r="D2284" s="1">
        <v>0.81</v>
      </c>
      <c r="E2284" s="1">
        <v>0.7</v>
      </c>
      <c r="F2284">
        <v>5.68</v>
      </c>
      <c r="G2284">
        <v>55</v>
      </c>
      <c r="H2284">
        <v>74</v>
      </c>
      <c r="I2284">
        <v>55</v>
      </c>
      <c r="J2284">
        <v>2</v>
      </c>
      <c r="K2284">
        <v>5</v>
      </c>
      <c r="L2284">
        <v>21</v>
      </c>
      <c r="M2284">
        <v>2</v>
      </c>
      <c r="N2284" s="1">
        <v>0.77</v>
      </c>
      <c r="O2284">
        <v>3</v>
      </c>
      <c r="P2284" t="s">
        <v>19</v>
      </c>
      <c r="Q2284">
        <v>0</v>
      </c>
      <c r="R2284">
        <v>0</v>
      </c>
    </row>
    <row r="2285" spans="1:18" x14ac:dyDescent="0.25">
      <c r="A2285">
        <v>2284</v>
      </c>
      <c r="B2285" t="s">
        <v>22</v>
      </c>
      <c r="C2285" s="1">
        <v>0.94</v>
      </c>
      <c r="D2285" s="1">
        <v>0.87</v>
      </c>
      <c r="E2285" s="1">
        <v>0.65</v>
      </c>
      <c r="F2285">
        <v>8.39</v>
      </c>
      <c r="G2285">
        <v>97</v>
      </c>
      <c r="H2285">
        <v>52</v>
      </c>
      <c r="I2285">
        <v>54</v>
      </c>
      <c r="J2285">
        <v>0</v>
      </c>
      <c r="K2285">
        <v>3</v>
      </c>
      <c r="L2285">
        <v>17</v>
      </c>
      <c r="M2285">
        <v>1</v>
      </c>
      <c r="N2285" s="1">
        <v>0.66</v>
      </c>
      <c r="O2285">
        <v>2</v>
      </c>
      <c r="P2285" t="s">
        <v>18</v>
      </c>
      <c r="Q2285">
        <v>0</v>
      </c>
      <c r="R2285">
        <v>0</v>
      </c>
    </row>
    <row r="2286" spans="1:18" x14ac:dyDescent="0.25">
      <c r="A2286">
        <v>2285</v>
      </c>
      <c r="B2286" t="s">
        <v>22</v>
      </c>
      <c r="C2286" s="1">
        <v>0.85</v>
      </c>
      <c r="D2286" s="1">
        <v>0.71</v>
      </c>
      <c r="E2286" s="1">
        <v>0.6</v>
      </c>
      <c r="F2286">
        <v>6.98</v>
      </c>
      <c r="G2286">
        <v>77</v>
      </c>
      <c r="H2286">
        <v>96</v>
      </c>
      <c r="I2286">
        <v>79</v>
      </c>
      <c r="J2286">
        <v>4</v>
      </c>
      <c r="K2286">
        <v>2</v>
      </c>
      <c r="L2286">
        <v>22</v>
      </c>
      <c r="M2286">
        <v>2</v>
      </c>
      <c r="N2286" s="1">
        <v>0.86</v>
      </c>
      <c r="O2286">
        <v>5</v>
      </c>
      <c r="P2286" t="s">
        <v>18</v>
      </c>
      <c r="Q2286">
        <v>0</v>
      </c>
      <c r="R2286">
        <v>0</v>
      </c>
    </row>
    <row r="2287" spans="1:18" x14ac:dyDescent="0.25">
      <c r="A2287">
        <v>2286</v>
      </c>
      <c r="B2287" t="s">
        <v>22</v>
      </c>
      <c r="C2287" s="1">
        <v>0.71</v>
      </c>
      <c r="D2287" s="1">
        <v>0.65</v>
      </c>
      <c r="E2287" s="1">
        <v>0.55000000000000004</v>
      </c>
      <c r="F2287">
        <v>5.58</v>
      </c>
      <c r="G2287">
        <v>83</v>
      </c>
      <c r="H2287">
        <v>73</v>
      </c>
      <c r="I2287">
        <v>59</v>
      </c>
      <c r="J2287">
        <v>4</v>
      </c>
      <c r="K2287">
        <v>5</v>
      </c>
      <c r="L2287">
        <v>8</v>
      </c>
      <c r="M2287">
        <v>4</v>
      </c>
      <c r="N2287" s="1">
        <v>0.98</v>
      </c>
      <c r="O2287">
        <v>5</v>
      </c>
      <c r="P2287" t="s">
        <v>18</v>
      </c>
      <c r="Q2287">
        <v>0</v>
      </c>
      <c r="R2287">
        <v>0</v>
      </c>
    </row>
    <row r="2288" spans="1:18" x14ac:dyDescent="0.25">
      <c r="A2288">
        <v>2287</v>
      </c>
      <c r="B2288" t="s">
        <v>23</v>
      </c>
      <c r="C2288" s="1">
        <v>0.63</v>
      </c>
      <c r="D2288" s="1">
        <v>0.78</v>
      </c>
      <c r="E2288" s="1">
        <v>0.66</v>
      </c>
      <c r="F2288">
        <v>6.58</v>
      </c>
      <c r="G2288">
        <v>58</v>
      </c>
      <c r="H2288">
        <v>58</v>
      </c>
      <c r="I2288">
        <v>67</v>
      </c>
      <c r="J2288">
        <v>0</v>
      </c>
      <c r="K2288">
        <v>1</v>
      </c>
      <c r="L2288">
        <v>20</v>
      </c>
      <c r="M2288">
        <v>0</v>
      </c>
      <c r="N2288" s="1">
        <v>0.89</v>
      </c>
      <c r="O2288">
        <v>1</v>
      </c>
      <c r="P2288" t="s">
        <v>19</v>
      </c>
      <c r="Q2288">
        <v>0</v>
      </c>
      <c r="R2288">
        <v>0</v>
      </c>
    </row>
    <row r="2289" spans="1:18" x14ac:dyDescent="0.25">
      <c r="A2289">
        <v>2288</v>
      </c>
      <c r="B2289" t="s">
        <v>23</v>
      </c>
      <c r="C2289" s="1">
        <v>0.65</v>
      </c>
      <c r="D2289" s="1">
        <v>0.65</v>
      </c>
      <c r="E2289" s="1">
        <v>0.82</v>
      </c>
      <c r="F2289">
        <v>6.83</v>
      </c>
      <c r="G2289">
        <v>84</v>
      </c>
      <c r="H2289">
        <v>48</v>
      </c>
      <c r="I2289">
        <v>98</v>
      </c>
      <c r="J2289">
        <v>2</v>
      </c>
      <c r="K2289">
        <v>5</v>
      </c>
      <c r="L2289">
        <v>3</v>
      </c>
      <c r="M2289">
        <v>0</v>
      </c>
      <c r="N2289" s="1">
        <v>0.82</v>
      </c>
      <c r="O2289">
        <v>0</v>
      </c>
      <c r="P2289" t="s">
        <v>18</v>
      </c>
      <c r="Q2289">
        <v>0</v>
      </c>
      <c r="R2289">
        <v>0</v>
      </c>
    </row>
    <row r="2290" spans="1:18" x14ac:dyDescent="0.25">
      <c r="A2290">
        <v>2289</v>
      </c>
      <c r="B2290" t="s">
        <v>23</v>
      </c>
      <c r="C2290" s="1">
        <v>0.85</v>
      </c>
      <c r="D2290" s="1">
        <v>0.61</v>
      </c>
      <c r="E2290" s="1">
        <v>0.71</v>
      </c>
      <c r="F2290">
        <v>8.15</v>
      </c>
      <c r="G2290">
        <v>52</v>
      </c>
      <c r="H2290">
        <v>91</v>
      </c>
      <c r="I2290">
        <v>76</v>
      </c>
      <c r="J2290">
        <v>0</v>
      </c>
      <c r="K2290">
        <v>4</v>
      </c>
      <c r="L2290">
        <v>1</v>
      </c>
      <c r="M2290">
        <v>4</v>
      </c>
      <c r="N2290" s="1">
        <v>0.79</v>
      </c>
      <c r="O2290">
        <v>1</v>
      </c>
      <c r="P2290" t="s">
        <v>18</v>
      </c>
      <c r="Q2290">
        <v>1</v>
      </c>
      <c r="R2290">
        <v>11.89</v>
      </c>
    </row>
    <row r="2291" spans="1:18" x14ac:dyDescent="0.25">
      <c r="A2291">
        <v>2290</v>
      </c>
      <c r="B2291" t="s">
        <v>23</v>
      </c>
      <c r="C2291" s="1">
        <v>0.74</v>
      </c>
      <c r="D2291" s="1">
        <v>0.66</v>
      </c>
      <c r="E2291" s="1">
        <v>0.55000000000000004</v>
      </c>
      <c r="F2291">
        <v>6.24</v>
      </c>
      <c r="G2291">
        <v>98</v>
      </c>
      <c r="H2291">
        <v>70</v>
      </c>
      <c r="I2291">
        <v>42</v>
      </c>
      <c r="J2291">
        <v>2</v>
      </c>
      <c r="K2291">
        <v>4</v>
      </c>
      <c r="L2291">
        <v>6</v>
      </c>
      <c r="M2291">
        <v>0</v>
      </c>
      <c r="N2291" s="1">
        <v>0.82</v>
      </c>
      <c r="O2291">
        <v>2</v>
      </c>
      <c r="P2291" t="s">
        <v>19</v>
      </c>
      <c r="Q2291">
        <v>0</v>
      </c>
      <c r="R2291">
        <v>0</v>
      </c>
    </row>
    <row r="2292" spans="1:18" x14ac:dyDescent="0.25">
      <c r="A2292">
        <v>2291</v>
      </c>
      <c r="B2292" t="s">
        <v>22</v>
      </c>
      <c r="C2292" s="1">
        <v>0.81</v>
      </c>
      <c r="D2292" s="1">
        <v>0.86</v>
      </c>
      <c r="E2292" s="1">
        <v>0.86</v>
      </c>
      <c r="F2292">
        <v>7.28</v>
      </c>
      <c r="G2292">
        <v>71</v>
      </c>
      <c r="H2292">
        <v>72</v>
      </c>
      <c r="I2292">
        <v>68</v>
      </c>
      <c r="J2292">
        <v>1</v>
      </c>
      <c r="K2292">
        <v>4</v>
      </c>
      <c r="L2292">
        <v>17</v>
      </c>
      <c r="M2292">
        <v>3</v>
      </c>
      <c r="N2292" s="1">
        <v>0.85</v>
      </c>
      <c r="O2292">
        <v>5</v>
      </c>
      <c r="P2292" t="s">
        <v>18</v>
      </c>
      <c r="Q2292">
        <v>0</v>
      </c>
      <c r="R2292">
        <v>0</v>
      </c>
    </row>
    <row r="2293" spans="1:18" x14ac:dyDescent="0.25">
      <c r="A2293">
        <v>2292</v>
      </c>
      <c r="B2293" t="s">
        <v>22</v>
      </c>
      <c r="C2293" s="1">
        <v>0.82</v>
      </c>
      <c r="D2293" s="1">
        <v>0.76</v>
      </c>
      <c r="E2293" s="1">
        <v>0.62</v>
      </c>
      <c r="F2293">
        <v>7.57</v>
      </c>
      <c r="G2293">
        <v>75</v>
      </c>
      <c r="H2293">
        <v>66</v>
      </c>
      <c r="I2293">
        <v>98</v>
      </c>
      <c r="J2293">
        <v>1</v>
      </c>
      <c r="K2293">
        <v>2</v>
      </c>
      <c r="L2293">
        <v>1</v>
      </c>
      <c r="M2293">
        <v>0</v>
      </c>
      <c r="N2293" s="1">
        <v>0.73</v>
      </c>
      <c r="O2293">
        <v>5</v>
      </c>
      <c r="P2293" t="s">
        <v>18</v>
      </c>
      <c r="Q2293">
        <v>0</v>
      </c>
      <c r="R2293">
        <v>0</v>
      </c>
    </row>
    <row r="2294" spans="1:18" x14ac:dyDescent="0.25">
      <c r="A2294">
        <v>2293</v>
      </c>
      <c r="B2294" t="s">
        <v>23</v>
      </c>
      <c r="C2294" s="1">
        <v>0.94</v>
      </c>
      <c r="D2294" s="1">
        <v>0.74</v>
      </c>
      <c r="E2294" s="1">
        <v>0.78</v>
      </c>
      <c r="F2294">
        <v>7.47</v>
      </c>
      <c r="G2294">
        <v>48</v>
      </c>
      <c r="H2294">
        <v>84</v>
      </c>
      <c r="I2294">
        <v>76</v>
      </c>
      <c r="J2294">
        <v>2</v>
      </c>
      <c r="K2294">
        <v>1</v>
      </c>
      <c r="L2294">
        <v>24</v>
      </c>
      <c r="M2294">
        <v>1</v>
      </c>
      <c r="N2294" s="1">
        <v>0.9</v>
      </c>
      <c r="O2294">
        <v>2</v>
      </c>
      <c r="P2294" t="s">
        <v>18</v>
      </c>
      <c r="Q2294">
        <v>1</v>
      </c>
      <c r="R2294">
        <v>3.65</v>
      </c>
    </row>
    <row r="2295" spans="1:18" x14ac:dyDescent="0.25">
      <c r="A2295">
        <v>2294</v>
      </c>
      <c r="B2295" t="s">
        <v>22</v>
      </c>
      <c r="C2295" s="1">
        <v>0.85</v>
      </c>
      <c r="D2295" s="1">
        <v>0.62</v>
      </c>
      <c r="E2295" s="1">
        <v>0.64</v>
      </c>
      <c r="F2295">
        <v>9.69</v>
      </c>
      <c r="G2295">
        <v>85</v>
      </c>
      <c r="H2295">
        <v>41</v>
      </c>
      <c r="I2295">
        <v>48</v>
      </c>
      <c r="J2295">
        <v>3</v>
      </c>
      <c r="K2295">
        <v>4</v>
      </c>
      <c r="L2295">
        <v>1</v>
      </c>
      <c r="M2295">
        <v>2</v>
      </c>
      <c r="N2295" s="1">
        <v>0.86</v>
      </c>
      <c r="O2295">
        <v>0</v>
      </c>
      <c r="P2295" t="s">
        <v>19</v>
      </c>
      <c r="Q2295">
        <v>0</v>
      </c>
      <c r="R2295">
        <v>0</v>
      </c>
    </row>
    <row r="2296" spans="1:18" x14ac:dyDescent="0.25">
      <c r="A2296">
        <v>2295</v>
      </c>
      <c r="B2296" t="s">
        <v>22</v>
      </c>
      <c r="C2296" s="1">
        <v>0.69</v>
      </c>
      <c r="D2296" s="1">
        <v>0.56999999999999995</v>
      </c>
      <c r="E2296" s="1">
        <v>0.64</v>
      </c>
      <c r="F2296">
        <v>5.7</v>
      </c>
      <c r="G2296">
        <v>85</v>
      </c>
      <c r="H2296">
        <v>54</v>
      </c>
      <c r="I2296">
        <v>66</v>
      </c>
      <c r="J2296">
        <v>1</v>
      </c>
      <c r="K2296">
        <v>3</v>
      </c>
      <c r="L2296">
        <v>9</v>
      </c>
      <c r="M2296">
        <v>0</v>
      </c>
      <c r="N2296" s="1">
        <v>0.68</v>
      </c>
      <c r="O2296">
        <v>5</v>
      </c>
      <c r="P2296" t="s">
        <v>18</v>
      </c>
      <c r="Q2296">
        <v>0</v>
      </c>
      <c r="R2296">
        <v>0</v>
      </c>
    </row>
    <row r="2297" spans="1:18" x14ac:dyDescent="0.25">
      <c r="A2297">
        <v>2296</v>
      </c>
      <c r="B2297" t="s">
        <v>22</v>
      </c>
      <c r="C2297" s="1">
        <v>0.67</v>
      </c>
      <c r="D2297" s="1">
        <v>0.54</v>
      </c>
      <c r="E2297" s="1">
        <v>0.79</v>
      </c>
      <c r="F2297">
        <v>9.59</v>
      </c>
      <c r="G2297">
        <v>88</v>
      </c>
      <c r="H2297">
        <v>58</v>
      </c>
      <c r="I2297">
        <v>71</v>
      </c>
      <c r="J2297">
        <v>4</v>
      </c>
      <c r="K2297">
        <v>1</v>
      </c>
      <c r="L2297">
        <v>2</v>
      </c>
      <c r="M2297">
        <v>0</v>
      </c>
      <c r="N2297" s="1">
        <v>0.82</v>
      </c>
      <c r="O2297">
        <v>2</v>
      </c>
      <c r="P2297" t="s">
        <v>18</v>
      </c>
      <c r="Q2297">
        <v>0</v>
      </c>
      <c r="R2297">
        <v>0</v>
      </c>
    </row>
    <row r="2298" spans="1:18" x14ac:dyDescent="0.25">
      <c r="A2298">
        <v>2297</v>
      </c>
      <c r="B2298" t="s">
        <v>23</v>
      </c>
      <c r="C2298" s="1">
        <v>0.87</v>
      </c>
      <c r="D2298" s="1">
        <v>0.61</v>
      </c>
      <c r="E2298" s="1">
        <v>0.64</v>
      </c>
      <c r="F2298">
        <v>8</v>
      </c>
      <c r="G2298">
        <v>76</v>
      </c>
      <c r="H2298">
        <v>96</v>
      </c>
      <c r="I2298">
        <v>87</v>
      </c>
      <c r="J2298">
        <v>0</v>
      </c>
      <c r="K2298">
        <v>4</v>
      </c>
      <c r="L2298">
        <v>18</v>
      </c>
      <c r="M2298">
        <v>5</v>
      </c>
      <c r="N2298" s="1">
        <v>0.69</v>
      </c>
      <c r="O2298">
        <v>4</v>
      </c>
      <c r="P2298" t="s">
        <v>19</v>
      </c>
      <c r="Q2298">
        <v>0</v>
      </c>
      <c r="R2298">
        <v>0</v>
      </c>
    </row>
    <row r="2299" spans="1:18" x14ac:dyDescent="0.25">
      <c r="A2299">
        <v>2298</v>
      </c>
      <c r="B2299" t="s">
        <v>23</v>
      </c>
      <c r="C2299" s="1">
        <v>0.52</v>
      </c>
      <c r="D2299" s="1">
        <v>0.9</v>
      </c>
      <c r="E2299" s="1">
        <v>0.73</v>
      </c>
      <c r="F2299">
        <v>8.92</v>
      </c>
      <c r="G2299">
        <v>70</v>
      </c>
      <c r="H2299">
        <v>70</v>
      </c>
      <c r="I2299">
        <v>85</v>
      </c>
      <c r="J2299">
        <v>3</v>
      </c>
      <c r="K2299">
        <v>1</v>
      </c>
      <c r="L2299">
        <v>1</v>
      </c>
      <c r="M2299">
        <v>1</v>
      </c>
      <c r="N2299" s="1">
        <v>0.82</v>
      </c>
      <c r="O2299">
        <v>1</v>
      </c>
      <c r="P2299" t="s">
        <v>19</v>
      </c>
      <c r="Q2299">
        <v>1</v>
      </c>
      <c r="R2299">
        <v>6.04</v>
      </c>
    </row>
    <row r="2300" spans="1:18" x14ac:dyDescent="0.25">
      <c r="A2300">
        <v>2299</v>
      </c>
      <c r="B2300" t="s">
        <v>23</v>
      </c>
      <c r="C2300" s="1">
        <v>0.72</v>
      </c>
      <c r="D2300" s="1">
        <v>0.52</v>
      </c>
      <c r="E2300" s="1">
        <v>0.69</v>
      </c>
      <c r="F2300">
        <v>7.35</v>
      </c>
      <c r="G2300">
        <v>70</v>
      </c>
      <c r="H2300">
        <v>96</v>
      </c>
      <c r="I2300">
        <v>89</v>
      </c>
      <c r="J2300">
        <v>4</v>
      </c>
      <c r="K2300">
        <v>5</v>
      </c>
      <c r="L2300">
        <v>2</v>
      </c>
      <c r="M2300">
        <v>5</v>
      </c>
      <c r="N2300" s="1">
        <v>0.69</v>
      </c>
      <c r="O2300">
        <v>4</v>
      </c>
      <c r="P2300" t="s">
        <v>18</v>
      </c>
      <c r="Q2300">
        <v>0</v>
      </c>
      <c r="R2300">
        <v>0</v>
      </c>
    </row>
    <row r="2301" spans="1:18" x14ac:dyDescent="0.25">
      <c r="A2301">
        <v>2300</v>
      </c>
      <c r="B2301" t="s">
        <v>22</v>
      </c>
      <c r="C2301" s="1">
        <v>0.81</v>
      </c>
      <c r="D2301" s="1">
        <v>0.84</v>
      </c>
      <c r="E2301" s="1">
        <v>0.7</v>
      </c>
      <c r="F2301">
        <v>7.45</v>
      </c>
      <c r="G2301">
        <v>98</v>
      </c>
      <c r="H2301">
        <v>55</v>
      </c>
      <c r="I2301">
        <v>78</v>
      </c>
      <c r="J2301">
        <v>0</v>
      </c>
      <c r="K2301">
        <v>3</v>
      </c>
      <c r="L2301">
        <v>8</v>
      </c>
      <c r="M2301">
        <v>1</v>
      </c>
      <c r="N2301" s="1">
        <v>0.61</v>
      </c>
      <c r="O2301">
        <v>4</v>
      </c>
      <c r="P2301" t="s">
        <v>19</v>
      </c>
      <c r="Q2301">
        <v>0</v>
      </c>
      <c r="R2301">
        <v>0</v>
      </c>
    </row>
    <row r="2302" spans="1:18" x14ac:dyDescent="0.25">
      <c r="A2302">
        <v>2301</v>
      </c>
      <c r="B2302" t="s">
        <v>23</v>
      </c>
      <c r="C2302" s="1">
        <v>0.94</v>
      </c>
      <c r="D2302" s="1">
        <v>0.82</v>
      </c>
      <c r="E2302" s="1">
        <v>0.56000000000000005</v>
      </c>
      <c r="F2302">
        <v>9.2799999999999994</v>
      </c>
      <c r="G2302">
        <v>94</v>
      </c>
      <c r="H2302">
        <v>82</v>
      </c>
      <c r="I2302">
        <v>70</v>
      </c>
      <c r="J2302">
        <v>4</v>
      </c>
      <c r="K2302">
        <v>0</v>
      </c>
      <c r="L2302">
        <v>10</v>
      </c>
      <c r="M2302">
        <v>0</v>
      </c>
      <c r="N2302" s="1">
        <v>0.96</v>
      </c>
      <c r="O2302">
        <v>1</v>
      </c>
      <c r="P2302" t="s">
        <v>18</v>
      </c>
      <c r="Q2302">
        <v>1</v>
      </c>
      <c r="R2302">
        <v>13.23</v>
      </c>
    </row>
    <row r="2303" spans="1:18" x14ac:dyDescent="0.25">
      <c r="A2303">
        <v>2302</v>
      </c>
      <c r="B2303" t="s">
        <v>23</v>
      </c>
      <c r="C2303" s="1">
        <v>0.65</v>
      </c>
      <c r="D2303" s="1">
        <v>0.71</v>
      </c>
      <c r="E2303" s="1">
        <v>0.83</v>
      </c>
      <c r="F2303">
        <v>9.35</v>
      </c>
      <c r="G2303">
        <v>58</v>
      </c>
      <c r="H2303">
        <v>54</v>
      </c>
      <c r="I2303">
        <v>86</v>
      </c>
      <c r="J2303">
        <v>3</v>
      </c>
      <c r="K2303">
        <v>4</v>
      </c>
      <c r="L2303">
        <v>10</v>
      </c>
      <c r="M2303">
        <v>3</v>
      </c>
      <c r="N2303" s="1">
        <v>0.99</v>
      </c>
      <c r="O2303">
        <v>2</v>
      </c>
      <c r="P2303" t="s">
        <v>19</v>
      </c>
      <c r="Q2303">
        <v>0</v>
      </c>
      <c r="R2303">
        <v>0</v>
      </c>
    </row>
    <row r="2304" spans="1:18" x14ac:dyDescent="0.25">
      <c r="A2304">
        <v>2303</v>
      </c>
      <c r="B2304" t="s">
        <v>23</v>
      </c>
      <c r="C2304" s="1">
        <v>0.54</v>
      </c>
      <c r="D2304" s="1">
        <v>0.93</v>
      </c>
      <c r="E2304" s="1">
        <v>0.57999999999999996</v>
      </c>
      <c r="F2304">
        <v>6.53</v>
      </c>
      <c r="G2304">
        <v>41</v>
      </c>
      <c r="H2304">
        <v>45</v>
      </c>
      <c r="I2304">
        <v>65</v>
      </c>
      <c r="J2304">
        <v>2</v>
      </c>
      <c r="K2304">
        <v>3</v>
      </c>
      <c r="L2304">
        <v>2</v>
      </c>
      <c r="M2304">
        <v>0</v>
      </c>
      <c r="N2304" s="1">
        <v>0.97</v>
      </c>
      <c r="O2304">
        <v>1</v>
      </c>
      <c r="P2304" t="s">
        <v>18</v>
      </c>
      <c r="Q2304">
        <v>0</v>
      </c>
      <c r="R2304">
        <v>0</v>
      </c>
    </row>
    <row r="2305" spans="1:18" x14ac:dyDescent="0.25">
      <c r="A2305">
        <v>2304</v>
      </c>
      <c r="B2305" t="s">
        <v>23</v>
      </c>
      <c r="C2305" s="1">
        <v>0.53</v>
      </c>
      <c r="D2305" s="1">
        <v>0.57999999999999996</v>
      </c>
      <c r="E2305" s="1">
        <v>0.83</v>
      </c>
      <c r="F2305">
        <v>6.36</v>
      </c>
      <c r="G2305">
        <v>84</v>
      </c>
      <c r="H2305">
        <v>53</v>
      </c>
      <c r="I2305">
        <v>79</v>
      </c>
      <c r="J2305">
        <v>0</v>
      </c>
      <c r="K2305">
        <v>2</v>
      </c>
      <c r="L2305">
        <v>4</v>
      </c>
      <c r="M2305">
        <v>3</v>
      </c>
      <c r="N2305" s="1">
        <v>0.97</v>
      </c>
      <c r="O2305">
        <v>0</v>
      </c>
      <c r="P2305" t="s">
        <v>19</v>
      </c>
      <c r="Q2305">
        <v>0</v>
      </c>
      <c r="R2305">
        <v>0</v>
      </c>
    </row>
    <row r="2306" spans="1:18" x14ac:dyDescent="0.25">
      <c r="A2306">
        <v>2305</v>
      </c>
      <c r="B2306" t="s">
        <v>23</v>
      </c>
      <c r="C2306" s="1">
        <v>0.7</v>
      </c>
      <c r="D2306" s="1">
        <v>0.9</v>
      </c>
      <c r="E2306" s="1">
        <v>0.85</v>
      </c>
      <c r="F2306">
        <v>7.63</v>
      </c>
      <c r="G2306">
        <v>71</v>
      </c>
      <c r="H2306">
        <v>66</v>
      </c>
      <c r="I2306">
        <v>42</v>
      </c>
      <c r="J2306">
        <v>4</v>
      </c>
      <c r="K2306">
        <v>5</v>
      </c>
      <c r="L2306">
        <v>11</v>
      </c>
      <c r="M2306">
        <v>5</v>
      </c>
      <c r="N2306" s="1">
        <v>0.6</v>
      </c>
      <c r="O2306">
        <v>4</v>
      </c>
      <c r="P2306" t="s">
        <v>19</v>
      </c>
      <c r="Q2306">
        <v>0</v>
      </c>
      <c r="R2306">
        <v>0</v>
      </c>
    </row>
    <row r="2307" spans="1:18" x14ac:dyDescent="0.25">
      <c r="A2307">
        <v>2306</v>
      </c>
      <c r="B2307" t="s">
        <v>23</v>
      </c>
      <c r="C2307" s="1">
        <v>0.89</v>
      </c>
      <c r="D2307" s="1">
        <v>0.67</v>
      </c>
      <c r="E2307" s="1">
        <v>0.71</v>
      </c>
      <c r="F2307">
        <v>9.3699999999999992</v>
      </c>
      <c r="G2307">
        <v>82</v>
      </c>
      <c r="H2307">
        <v>77</v>
      </c>
      <c r="I2307">
        <v>50</v>
      </c>
      <c r="J2307">
        <v>4</v>
      </c>
      <c r="K2307">
        <v>4</v>
      </c>
      <c r="L2307">
        <v>14</v>
      </c>
      <c r="M2307">
        <v>2</v>
      </c>
      <c r="N2307" s="1">
        <v>0.77</v>
      </c>
      <c r="O2307">
        <v>5</v>
      </c>
      <c r="P2307" t="s">
        <v>18</v>
      </c>
      <c r="Q2307">
        <v>0</v>
      </c>
      <c r="R2307">
        <v>0</v>
      </c>
    </row>
    <row r="2308" spans="1:18" x14ac:dyDescent="0.25">
      <c r="A2308">
        <v>2307</v>
      </c>
      <c r="B2308" t="s">
        <v>22</v>
      </c>
      <c r="C2308" s="1">
        <v>0.63</v>
      </c>
      <c r="D2308" s="1">
        <v>0.78</v>
      </c>
      <c r="E2308" s="1">
        <v>0.64</v>
      </c>
      <c r="F2308">
        <v>6.89</v>
      </c>
      <c r="G2308">
        <v>73</v>
      </c>
      <c r="H2308">
        <v>58</v>
      </c>
      <c r="I2308">
        <v>91</v>
      </c>
      <c r="J2308">
        <v>3</v>
      </c>
      <c r="K2308">
        <v>0</v>
      </c>
      <c r="L2308">
        <v>22</v>
      </c>
      <c r="M2308">
        <v>4</v>
      </c>
      <c r="N2308" s="1">
        <v>0.94</v>
      </c>
      <c r="O2308">
        <v>4</v>
      </c>
      <c r="P2308" t="s">
        <v>19</v>
      </c>
      <c r="Q2308">
        <v>0</v>
      </c>
      <c r="R2308">
        <v>0</v>
      </c>
    </row>
    <row r="2309" spans="1:18" x14ac:dyDescent="0.25">
      <c r="A2309">
        <v>2308</v>
      </c>
      <c r="B2309" t="s">
        <v>22</v>
      </c>
      <c r="C2309" s="1">
        <v>0.88</v>
      </c>
      <c r="D2309" s="1">
        <v>0.88</v>
      </c>
      <c r="E2309" s="1">
        <v>0.81</v>
      </c>
      <c r="F2309">
        <v>8.3000000000000007</v>
      </c>
      <c r="G2309">
        <v>40</v>
      </c>
      <c r="H2309">
        <v>76</v>
      </c>
      <c r="I2309">
        <v>68</v>
      </c>
      <c r="J2309">
        <v>3</v>
      </c>
      <c r="K2309">
        <v>5</v>
      </c>
      <c r="L2309">
        <v>16</v>
      </c>
      <c r="M2309">
        <v>2</v>
      </c>
      <c r="N2309" s="1">
        <v>0.66</v>
      </c>
      <c r="O2309">
        <v>2</v>
      </c>
      <c r="P2309" t="s">
        <v>19</v>
      </c>
      <c r="Q2309">
        <v>1</v>
      </c>
      <c r="R2309">
        <v>9.64</v>
      </c>
    </row>
    <row r="2310" spans="1:18" x14ac:dyDescent="0.25">
      <c r="A2310">
        <v>2309</v>
      </c>
      <c r="B2310" t="s">
        <v>23</v>
      </c>
      <c r="C2310" s="1">
        <v>0.8</v>
      </c>
      <c r="D2310" s="1">
        <v>0.76</v>
      </c>
      <c r="E2310" s="1">
        <v>0.69</v>
      </c>
      <c r="F2310">
        <v>8.5500000000000007</v>
      </c>
      <c r="G2310">
        <v>60</v>
      </c>
      <c r="H2310">
        <v>82</v>
      </c>
      <c r="I2310">
        <v>66</v>
      </c>
      <c r="J2310">
        <v>3</v>
      </c>
      <c r="K2310">
        <v>3</v>
      </c>
      <c r="L2310">
        <v>15</v>
      </c>
      <c r="M2310">
        <v>0</v>
      </c>
      <c r="N2310" s="1">
        <v>0.81</v>
      </c>
      <c r="O2310">
        <v>1</v>
      </c>
      <c r="P2310" t="s">
        <v>19</v>
      </c>
      <c r="Q2310">
        <v>1</v>
      </c>
      <c r="R2310">
        <v>10.39</v>
      </c>
    </row>
    <row r="2311" spans="1:18" x14ac:dyDescent="0.25">
      <c r="A2311">
        <v>2310</v>
      </c>
      <c r="B2311" t="s">
        <v>23</v>
      </c>
      <c r="C2311" s="1">
        <v>0.63</v>
      </c>
      <c r="D2311" s="1">
        <v>0.85</v>
      </c>
      <c r="E2311" s="1">
        <v>0.85</v>
      </c>
      <c r="F2311">
        <v>8.85</v>
      </c>
      <c r="G2311">
        <v>42</v>
      </c>
      <c r="H2311">
        <v>43</v>
      </c>
      <c r="I2311">
        <v>97</v>
      </c>
      <c r="J2311">
        <v>2</v>
      </c>
      <c r="K2311">
        <v>5</v>
      </c>
      <c r="L2311">
        <v>16</v>
      </c>
      <c r="M2311">
        <v>0</v>
      </c>
      <c r="N2311" s="1">
        <v>0.84</v>
      </c>
      <c r="O2311">
        <v>5</v>
      </c>
      <c r="P2311" t="s">
        <v>19</v>
      </c>
      <c r="Q2311">
        <v>0</v>
      </c>
      <c r="R2311">
        <v>0</v>
      </c>
    </row>
    <row r="2312" spans="1:18" x14ac:dyDescent="0.25">
      <c r="A2312">
        <v>2311</v>
      </c>
      <c r="B2312" t="s">
        <v>22</v>
      </c>
      <c r="C2312" s="1">
        <v>0.55000000000000004</v>
      </c>
      <c r="D2312" s="1">
        <v>0.94</v>
      </c>
      <c r="E2312" s="1">
        <v>0.75</v>
      </c>
      <c r="F2312">
        <v>7.92</v>
      </c>
      <c r="G2312">
        <v>66</v>
      </c>
      <c r="H2312">
        <v>97</v>
      </c>
      <c r="I2312">
        <v>89</v>
      </c>
      <c r="J2312">
        <v>1</v>
      </c>
      <c r="K2312">
        <v>3</v>
      </c>
      <c r="L2312">
        <v>14</v>
      </c>
      <c r="M2312">
        <v>3</v>
      </c>
      <c r="N2312" s="1">
        <v>0.82</v>
      </c>
      <c r="O2312">
        <v>3</v>
      </c>
      <c r="P2312" t="s">
        <v>18</v>
      </c>
      <c r="Q2312">
        <v>0</v>
      </c>
      <c r="R2312">
        <v>0</v>
      </c>
    </row>
    <row r="2313" spans="1:18" x14ac:dyDescent="0.25">
      <c r="A2313">
        <v>2312</v>
      </c>
      <c r="B2313" t="s">
        <v>22</v>
      </c>
      <c r="C2313" s="1">
        <v>0.61</v>
      </c>
      <c r="D2313" s="1">
        <v>0.66</v>
      </c>
      <c r="E2313" s="1">
        <v>0.8</v>
      </c>
      <c r="F2313">
        <v>7.23</v>
      </c>
      <c r="G2313">
        <v>83</v>
      </c>
      <c r="H2313">
        <v>65</v>
      </c>
      <c r="I2313">
        <v>86</v>
      </c>
      <c r="J2313">
        <v>4</v>
      </c>
      <c r="K2313">
        <v>1</v>
      </c>
      <c r="L2313">
        <v>12</v>
      </c>
      <c r="M2313">
        <v>1</v>
      </c>
      <c r="N2313" s="1">
        <v>0.68</v>
      </c>
      <c r="O2313">
        <v>5</v>
      </c>
      <c r="P2313" t="s">
        <v>18</v>
      </c>
      <c r="Q2313">
        <v>0</v>
      </c>
      <c r="R2313">
        <v>0</v>
      </c>
    </row>
    <row r="2314" spans="1:18" x14ac:dyDescent="0.25">
      <c r="A2314">
        <v>2313</v>
      </c>
      <c r="B2314" t="s">
        <v>23</v>
      </c>
      <c r="C2314" s="1">
        <v>0.65</v>
      </c>
      <c r="D2314" s="1">
        <v>0.83</v>
      </c>
      <c r="E2314" s="1">
        <v>0.71</v>
      </c>
      <c r="F2314">
        <v>9.66</v>
      </c>
      <c r="G2314">
        <v>46</v>
      </c>
      <c r="H2314">
        <v>99</v>
      </c>
      <c r="I2314">
        <v>49</v>
      </c>
      <c r="J2314">
        <v>2</v>
      </c>
      <c r="K2314">
        <v>4</v>
      </c>
      <c r="L2314">
        <v>1</v>
      </c>
      <c r="M2314">
        <v>5</v>
      </c>
      <c r="N2314" s="1">
        <v>0.86</v>
      </c>
      <c r="O2314">
        <v>2</v>
      </c>
      <c r="P2314" t="s">
        <v>18</v>
      </c>
      <c r="Q2314">
        <v>0</v>
      </c>
      <c r="R2314">
        <v>0</v>
      </c>
    </row>
    <row r="2315" spans="1:18" x14ac:dyDescent="0.25">
      <c r="A2315">
        <v>2314</v>
      </c>
      <c r="B2315" t="s">
        <v>23</v>
      </c>
      <c r="C2315" s="1">
        <v>0.66</v>
      </c>
      <c r="D2315" s="1">
        <v>0.52</v>
      </c>
      <c r="E2315" s="1">
        <v>0.56999999999999995</v>
      </c>
      <c r="F2315">
        <v>8.1300000000000008</v>
      </c>
      <c r="G2315">
        <v>72</v>
      </c>
      <c r="H2315">
        <v>48</v>
      </c>
      <c r="I2315">
        <v>96</v>
      </c>
      <c r="J2315">
        <v>4</v>
      </c>
      <c r="K2315">
        <v>0</v>
      </c>
      <c r="L2315">
        <v>16</v>
      </c>
      <c r="M2315">
        <v>5</v>
      </c>
      <c r="N2315" s="1">
        <v>0.7</v>
      </c>
      <c r="O2315">
        <v>2</v>
      </c>
      <c r="P2315" t="s">
        <v>18</v>
      </c>
      <c r="Q2315">
        <v>0</v>
      </c>
      <c r="R2315">
        <v>0</v>
      </c>
    </row>
    <row r="2316" spans="1:18" x14ac:dyDescent="0.25">
      <c r="A2316">
        <v>2315</v>
      </c>
      <c r="B2316" t="s">
        <v>23</v>
      </c>
      <c r="C2316" s="1">
        <v>0.94</v>
      </c>
      <c r="D2316" s="1">
        <v>0.54</v>
      </c>
      <c r="E2316" s="1">
        <v>0.68</v>
      </c>
      <c r="F2316">
        <v>8.6300000000000008</v>
      </c>
      <c r="G2316">
        <v>48</v>
      </c>
      <c r="H2316">
        <v>80</v>
      </c>
      <c r="I2316">
        <v>74</v>
      </c>
      <c r="J2316">
        <v>2</v>
      </c>
      <c r="K2316">
        <v>2</v>
      </c>
      <c r="L2316">
        <v>0</v>
      </c>
      <c r="M2316">
        <v>5</v>
      </c>
      <c r="N2316" s="1">
        <v>0.86</v>
      </c>
      <c r="O2316">
        <v>2</v>
      </c>
      <c r="P2316" t="s">
        <v>19</v>
      </c>
      <c r="Q2316">
        <v>1</v>
      </c>
      <c r="R2316">
        <v>5.89</v>
      </c>
    </row>
    <row r="2317" spans="1:18" x14ac:dyDescent="0.25">
      <c r="A2317">
        <v>2316</v>
      </c>
      <c r="B2317" t="s">
        <v>23</v>
      </c>
      <c r="C2317" s="1">
        <v>0.72</v>
      </c>
      <c r="D2317" s="1">
        <v>0.63</v>
      </c>
      <c r="E2317" s="1">
        <v>0.67</v>
      </c>
      <c r="F2317">
        <v>6.98</v>
      </c>
      <c r="G2317">
        <v>69</v>
      </c>
      <c r="H2317">
        <v>88</v>
      </c>
      <c r="I2317">
        <v>86</v>
      </c>
      <c r="J2317">
        <v>0</v>
      </c>
      <c r="K2317">
        <v>1</v>
      </c>
      <c r="L2317">
        <v>9</v>
      </c>
      <c r="M2317">
        <v>3</v>
      </c>
      <c r="N2317" s="1">
        <v>0.99</v>
      </c>
      <c r="O2317">
        <v>1</v>
      </c>
      <c r="P2317" t="s">
        <v>19</v>
      </c>
      <c r="Q2317">
        <v>0</v>
      </c>
      <c r="R2317">
        <v>0</v>
      </c>
    </row>
    <row r="2318" spans="1:18" x14ac:dyDescent="0.25">
      <c r="A2318">
        <v>2317</v>
      </c>
      <c r="B2318" t="s">
        <v>22</v>
      </c>
      <c r="C2318" s="1">
        <v>0.63</v>
      </c>
      <c r="D2318" s="1">
        <v>0.52</v>
      </c>
      <c r="E2318" s="1">
        <v>0.81</v>
      </c>
      <c r="F2318">
        <v>8.3800000000000008</v>
      </c>
      <c r="G2318">
        <v>57</v>
      </c>
      <c r="H2318">
        <v>79</v>
      </c>
      <c r="I2318">
        <v>96</v>
      </c>
      <c r="J2318">
        <v>1</v>
      </c>
      <c r="K2318">
        <v>4</v>
      </c>
      <c r="L2318">
        <v>3</v>
      </c>
      <c r="M2318">
        <v>1</v>
      </c>
      <c r="N2318" s="1">
        <v>0.87</v>
      </c>
      <c r="O2318">
        <v>2</v>
      </c>
      <c r="P2318" t="s">
        <v>18</v>
      </c>
      <c r="Q2318">
        <v>1</v>
      </c>
      <c r="R2318">
        <v>7.84</v>
      </c>
    </row>
    <row r="2319" spans="1:18" x14ac:dyDescent="0.25">
      <c r="A2319">
        <v>2318</v>
      </c>
      <c r="B2319" t="s">
        <v>23</v>
      </c>
      <c r="C2319" s="1">
        <v>0.56000000000000005</v>
      </c>
      <c r="D2319" s="1">
        <v>0.72</v>
      </c>
      <c r="E2319" s="1">
        <v>0.55000000000000004</v>
      </c>
      <c r="F2319">
        <v>6.61</v>
      </c>
      <c r="G2319">
        <v>95</v>
      </c>
      <c r="H2319">
        <v>54</v>
      </c>
      <c r="I2319">
        <v>62</v>
      </c>
      <c r="J2319">
        <v>4</v>
      </c>
      <c r="K2319">
        <v>0</v>
      </c>
      <c r="L2319">
        <v>9</v>
      </c>
      <c r="M2319">
        <v>1</v>
      </c>
      <c r="N2319" s="1">
        <v>0.77</v>
      </c>
      <c r="O2319">
        <v>0</v>
      </c>
      <c r="P2319" t="s">
        <v>19</v>
      </c>
      <c r="Q2319">
        <v>0</v>
      </c>
      <c r="R2319">
        <v>0</v>
      </c>
    </row>
    <row r="2320" spans="1:18" x14ac:dyDescent="0.25">
      <c r="A2320">
        <v>2319</v>
      </c>
      <c r="B2320" t="s">
        <v>23</v>
      </c>
      <c r="C2320" s="1">
        <v>0.95</v>
      </c>
      <c r="D2320" s="1">
        <v>0.88</v>
      </c>
      <c r="E2320" s="1">
        <v>0.71</v>
      </c>
      <c r="F2320">
        <v>6.55</v>
      </c>
      <c r="G2320">
        <v>65</v>
      </c>
      <c r="H2320">
        <v>80</v>
      </c>
      <c r="I2320">
        <v>45</v>
      </c>
      <c r="J2320">
        <v>3</v>
      </c>
      <c r="K2320">
        <v>1</v>
      </c>
      <c r="L2320">
        <v>11</v>
      </c>
      <c r="M2320">
        <v>1</v>
      </c>
      <c r="N2320" s="1">
        <v>0.95</v>
      </c>
      <c r="O2320">
        <v>0</v>
      </c>
      <c r="P2320" t="s">
        <v>19</v>
      </c>
      <c r="Q2320">
        <v>0</v>
      </c>
      <c r="R2320">
        <v>0</v>
      </c>
    </row>
    <row r="2321" spans="1:18" x14ac:dyDescent="0.25">
      <c r="A2321">
        <v>2320</v>
      </c>
      <c r="B2321" t="s">
        <v>23</v>
      </c>
      <c r="C2321" s="1">
        <v>0.81</v>
      </c>
      <c r="D2321" s="1">
        <v>0.79</v>
      </c>
      <c r="E2321" s="1">
        <v>0.88</v>
      </c>
      <c r="F2321">
        <v>8.57</v>
      </c>
      <c r="G2321">
        <v>59</v>
      </c>
      <c r="H2321">
        <v>76</v>
      </c>
      <c r="I2321">
        <v>50</v>
      </c>
      <c r="J2321">
        <v>1</v>
      </c>
      <c r="K2321">
        <v>0</v>
      </c>
      <c r="L2321">
        <v>2</v>
      </c>
      <c r="M2321">
        <v>1</v>
      </c>
      <c r="N2321" s="1">
        <v>0.93</v>
      </c>
      <c r="O2321">
        <v>4</v>
      </c>
      <c r="P2321" t="s">
        <v>19</v>
      </c>
      <c r="Q2321">
        <v>0</v>
      </c>
      <c r="R2321">
        <v>0</v>
      </c>
    </row>
    <row r="2322" spans="1:18" x14ac:dyDescent="0.25">
      <c r="A2322">
        <v>2321</v>
      </c>
      <c r="B2322" t="s">
        <v>23</v>
      </c>
      <c r="C2322" s="1">
        <v>0.64</v>
      </c>
      <c r="D2322" s="1">
        <v>0.94</v>
      </c>
      <c r="E2322" s="1">
        <v>0.68</v>
      </c>
      <c r="F2322">
        <v>7.74</v>
      </c>
      <c r="G2322">
        <v>77</v>
      </c>
      <c r="H2322">
        <v>43</v>
      </c>
      <c r="I2322">
        <v>99</v>
      </c>
      <c r="J2322">
        <v>4</v>
      </c>
      <c r="K2322">
        <v>5</v>
      </c>
      <c r="L2322">
        <v>0</v>
      </c>
      <c r="M2322">
        <v>0</v>
      </c>
      <c r="N2322" s="1">
        <v>0.72</v>
      </c>
      <c r="O2322">
        <v>4</v>
      </c>
      <c r="P2322" t="s">
        <v>19</v>
      </c>
      <c r="Q2322">
        <v>0</v>
      </c>
      <c r="R2322">
        <v>0</v>
      </c>
    </row>
    <row r="2323" spans="1:18" x14ac:dyDescent="0.25">
      <c r="A2323">
        <v>2322</v>
      </c>
      <c r="B2323" t="s">
        <v>22</v>
      </c>
      <c r="C2323" s="1">
        <v>0.93</v>
      </c>
      <c r="D2323" s="1">
        <v>0.72</v>
      </c>
      <c r="E2323" s="1">
        <v>0.71</v>
      </c>
      <c r="F2323">
        <v>8.44</v>
      </c>
      <c r="G2323">
        <v>80</v>
      </c>
      <c r="H2323">
        <v>65</v>
      </c>
      <c r="I2323">
        <v>82</v>
      </c>
      <c r="J2323">
        <v>0</v>
      </c>
      <c r="K2323">
        <v>0</v>
      </c>
      <c r="L2323">
        <v>18</v>
      </c>
      <c r="M2323">
        <v>4</v>
      </c>
      <c r="N2323" s="1">
        <v>0.89</v>
      </c>
      <c r="O2323">
        <v>1</v>
      </c>
      <c r="P2323" t="s">
        <v>18</v>
      </c>
      <c r="Q2323">
        <v>1</v>
      </c>
      <c r="R2323">
        <v>14.82</v>
      </c>
    </row>
    <row r="2324" spans="1:18" x14ac:dyDescent="0.25">
      <c r="A2324">
        <v>2323</v>
      </c>
      <c r="B2324" t="s">
        <v>22</v>
      </c>
      <c r="C2324" s="1">
        <v>0.66</v>
      </c>
      <c r="D2324" s="1">
        <v>0.76</v>
      </c>
      <c r="E2324" s="1">
        <v>0.56999999999999995</v>
      </c>
      <c r="F2324">
        <v>6.66</v>
      </c>
      <c r="G2324">
        <v>94</v>
      </c>
      <c r="H2324">
        <v>91</v>
      </c>
      <c r="I2324">
        <v>90</v>
      </c>
      <c r="J2324">
        <v>4</v>
      </c>
      <c r="K2324">
        <v>1</v>
      </c>
      <c r="L2324">
        <v>0</v>
      </c>
      <c r="M2324">
        <v>5</v>
      </c>
      <c r="N2324" s="1">
        <v>0.87</v>
      </c>
      <c r="O2324">
        <v>3</v>
      </c>
      <c r="P2324" t="s">
        <v>19</v>
      </c>
      <c r="Q2324">
        <v>0</v>
      </c>
      <c r="R2324">
        <v>0</v>
      </c>
    </row>
    <row r="2325" spans="1:18" x14ac:dyDescent="0.25">
      <c r="A2325">
        <v>2324</v>
      </c>
      <c r="B2325" t="s">
        <v>22</v>
      </c>
      <c r="C2325" s="1">
        <v>0.9</v>
      </c>
      <c r="D2325" s="1">
        <v>0.59</v>
      </c>
      <c r="E2325" s="1">
        <v>0.88</v>
      </c>
      <c r="F2325">
        <v>8.07</v>
      </c>
      <c r="G2325">
        <v>70</v>
      </c>
      <c r="H2325">
        <v>57</v>
      </c>
      <c r="I2325">
        <v>66</v>
      </c>
      <c r="J2325">
        <v>4</v>
      </c>
      <c r="K2325">
        <v>1</v>
      </c>
      <c r="L2325">
        <v>18</v>
      </c>
      <c r="M2325">
        <v>4</v>
      </c>
      <c r="N2325" s="1">
        <v>0.81</v>
      </c>
      <c r="O2325">
        <v>4</v>
      </c>
      <c r="P2325" t="s">
        <v>18</v>
      </c>
      <c r="Q2325">
        <v>0</v>
      </c>
      <c r="R2325">
        <v>0</v>
      </c>
    </row>
    <row r="2326" spans="1:18" x14ac:dyDescent="0.25">
      <c r="A2326">
        <v>2325</v>
      </c>
      <c r="B2326" t="s">
        <v>23</v>
      </c>
      <c r="C2326" s="1">
        <v>0.93</v>
      </c>
      <c r="D2326" s="1">
        <v>0.74</v>
      </c>
      <c r="E2326" s="1">
        <v>0.79</v>
      </c>
      <c r="F2326">
        <v>7.41</v>
      </c>
      <c r="G2326">
        <v>47</v>
      </c>
      <c r="H2326">
        <v>80</v>
      </c>
      <c r="I2326">
        <v>94</v>
      </c>
      <c r="J2326">
        <v>4</v>
      </c>
      <c r="K2326">
        <v>4</v>
      </c>
      <c r="L2326">
        <v>3</v>
      </c>
      <c r="M2326">
        <v>2</v>
      </c>
      <c r="N2326" s="1">
        <v>0.83</v>
      </c>
      <c r="O2326">
        <v>4</v>
      </c>
      <c r="P2326" t="s">
        <v>19</v>
      </c>
      <c r="Q2326">
        <v>0</v>
      </c>
      <c r="R2326">
        <v>0</v>
      </c>
    </row>
    <row r="2327" spans="1:18" x14ac:dyDescent="0.25">
      <c r="A2327">
        <v>2326</v>
      </c>
      <c r="B2327" t="s">
        <v>23</v>
      </c>
      <c r="C2327" s="1">
        <v>0.83</v>
      </c>
      <c r="D2327" s="1">
        <v>0.62</v>
      </c>
      <c r="E2327" s="1">
        <v>0.56000000000000005</v>
      </c>
      <c r="F2327">
        <v>8.07</v>
      </c>
      <c r="G2327">
        <v>62</v>
      </c>
      <c r="H2327">
        <v>92</v>
      </c>
      <c r="I2327">
        <v>70</v>
      </c>
      <c r="J2327">
        <v>1</v>
      </c>
      <c r="K2327">
        <v>1</v>
      </c>
      <c r="L2327">
        <v>12</v>
      </c>
      <c r="M2327">
        <v>2</v>
      </c>
      <c r="N2327" s="1">
        <v>0.89</v>
      </c>
      <c r="O2327">
        <v>4</v>
      </c>
      <c r="P2327" t="s">
        <v>18</v>
      </c>
      <c r="Q2327">
        <v>0</v>
      </c>
      <c r="R2327">
        <v>0</v>
      </c>
    </row>
    <row r="2328" spans="1:18" x14ac:dyDescent="0.25">
      <c r="A2328">
        <v>2327</v>
      </c>
      <c r="B2328" t="s">
        <v>22</v>
      </c>
      <c r="C2328" s="1">
        <v>0.54</v>
      </c>
      <c r="D2328" s="1">
        <v>0.65</v>
      </c>
      <c r="E2328" s="1">
        <v>0.88</v>
      </c>
      <c r="F2328">
        <v>6.75</v>
      </c>
      <c r="G2328">
        <v>89</v>
      </c>
      <c r="H2328">
        <v>98</v>
      </c>
      <c r="I2328">
        <v>98</v>
      </c>
      <c r="J2328">
        <v>4</v>
      </c>
      <c r="K2328">
        <v>5</v>
      </c>
      <c r="L2328">
        <v>13</v>
      </c>
      <c r="M2328">
        <v>2</v>
      </c>
      <c r="N2328" s="1">
        <v>0.97</v>
      </c>
      <c r="O2328">
        <v>5</v>
      </c>
      <c r="P2328" t="s">
        <v>18</v>
      </c>
      <c r="Q2328">
        <v>0</v>
      </c>
      <c r="R2328">
        <v>0</v>
      </c>
    </row>
    <row r="2329" spans="1:18" x14ac:dyDescent="0.25">
      <c r="A2329">
        <v>2328</v>
      </c>
      <c r="B2329" t="s">
        <v>23</v>
      </c>
      <c r="C2329" s="1">
        <v>0.94</v>
      </c>
      <c r="D2329" s="1">
        <v>0.9</v>
      </c>
      <c r="E2329" s="1">
        <v>0.8</v>
      </c>
      <c r="F2329">
        <v>8.58</v>
      </c>
      <c r="G2329">
        <v>64</v>
      </c>
      <c r="H2329">
        <v>74</v>
      </c>
      <c r="I2329">
        <v>69</v>
      </c>
      <c r="J2329">
        <v>3</v>
      </c>
      <c r="K2329">
        <v>4</v>
      </c>
      <c r="L2329">
        <v>13</v>
      </c>
      <c r="M2329">
        <v>3</v>
      </c>
      <c r="N2329" s="1">
        <v>0.79</v>
      </c>
      <c r="O2329">
        <v>4</v>
      </c>
      <c r="P2329" t="s">
        <v>18</v>
      </c>
      <c r="Q2329">
        <v>0</v>
      </c>
      <c r="R2329">
        <v>0</v>
      </c>
    </row>
    <row r="2330" spans="1:18" x14ac:dyDescent="0.25">
      <c r="A2330">
        <v>2329</v>
      </c>
      <c r="B2330" t="s">
        <v>23</v>
      </c>
      <c r="C2330" s="1">
        <v>0.76</v>
      </c>
      <c r="D2330" s="1">
        <v>0.83</v>
      </c>
      <c r="E2330" s="1">
        <v>0.85</v>
      </c>
      <c r="F2330">
        <v>8.9700000000000006</v>
      </c>
      <c r="G2330">
        <v>86</v>
      </c>
      <c r="H2330">
        <v>93</v>
      </c>
      <c r="I2330">
        <v>42</v>
      </c>
      <c r="J2330">
        <v>2</v>
      </c>
      <c r="K2330">
        <v>0</v>
      </c>
      <c r="L2330">
        <v>23</v>
      </c>
      <c r="M2330">
        <v>2</v>
      </c>
      <c r="N2330" s="1">
        <v>0.65</v>
      </c>
      <c r="O2330">
        <v>2</v>
      </c>
      <c r="P2330" t="s">
        <v>18</v>
      </c>
      <c r="Q2330">
        <v>0</v>
      </c>
      <c r="R2330">
        <v>0</v>
      </c>
    </row>
    <row r="2331" spans="1:18" x14ac:dyDescent="0.25">
      <c r="A2331">
        <v>2330</v>
      </c>
      <c r="B2331" t="s">
        <v>22</v>
      </c>
      <c r="C2331" s="1">
        <v>0.72</v>
      </c>
      <c r="D2331" s="1">
        <v>0.86</v>
      </c>
      <c r="E2331" s="1">
        <v>0.63</v>
      </c>
      <c r="F2331">
        <v>6.62</v>
      </c>
      <c r="G2331">
        <v>40</v>
      </c>
      <c r="H2331">
        <v>80</v>
      </c>
      <c r="I2331">
        <v>52</v>
      </c>
      <c r="J2331">
        <v>3</v>
      </c>
      <c r="K2331">
        <v>1</v>
      </c>
      <c r="L2331">
        <v>2</v>
      </c>
      <c r="M2331">
        <v>5</v>
      </c>
      <c r="N2331" s="1">
        <v>0.92</v>
      </c>
      <c r="O2331">
        <v>4</v>
      </c>
      <c r="P2331" t="s">
        <v>18</v>
      </c>
      <c r="Q2331">
        <v>0</v>
      </c>
      <c r="R2331">
        <v>0</v>
      </c>
    </row>
    <row r="2332" spans="1:18" x14ac:dyDescent="0.25">
      <c r="A2332">
        <v>2331</v>
      </c>
      <c r="B2332" t="s">
        <v>22</v>
      </c>
      <c r="C2332" s="1">
        <v>0.89</v>
      </c>
      <c r="D2332" s="1">
        <v>0.71</v>
      </c>
      <c r="E2332" s="1">
        <v>0.84</v>
      </c>
      <c r="F2332">
        <v>6.79</v>
      </c>
      <c r="G2332">
        <v>85</v>
      </c>
      <c r="H2332">
        <v>80</v>
      </c>
      <c r="I2332">
        <v>98</v>
      </c>
      <c r="J2332">
        <v>0</v>
      </c>
      <c r="K2332">
        <v>4</v>
      </c>
      <c r="L2332">
        <v>18</v>
      </c>
      <c r="M2332">
        <v>2</v>
      </c>
      <c r="N2332" s="1">
        <v>0.97</v>
      </c>
      <c r="O2332">
        <v>5</v>
      </c>
      <c r="P2332" t="s">
        <v>19</v>
      </c>
      <c r="Q2332">
        <v>0</v>
      </c>
      <c r="R2332">
        <v>0</v>
      </c>
    </row>
    <row r="2333" spans="1:18" x14ac:dyDescent="0.25">
      <c r="A2333">
        <v>2332</v>
      </c>
      <c r="B2333" t="s">
        <v>22</v>
      </c>
      <c r="C2333" s="1">
        <v>0.63</v>
      </c>
      <c r="D2333" s="1">
        <v>0.66</v>
      </c>
      <c r="E2333" s="1">
        <v>0.74</v>
      </c>
      <c r="F2333">
        <v>8.34</v>
      </c>
      <c r="G2333">
        <v>57</v>
      </c>
      <c r="H2333">
        <v>99</v>
      </c>
      <c r="I2333">
        <v>93</v>
      </c>
      <c r="J2333">
        <v>1</v>
      </c>
      <c r="K2333">
        <v>4</v>
      </c>
      <c r="L2333">
        <v>24</v>
      </c>
      <c r="M2333">
        <v>2</v>
      </c>
      <c r="N2333" s="1">
        <v>0.74</v>
      </c>
      <c r="O2333">
        <v>1</v>
      </c>
      <c r="P2333" t="s">
        <v>19</v>
      </c>
      <c r="Q2333">
        <v>1</v>
      </c>
      <c r="R2333">
        <v>6.38</v>
      </c>
    </row>
    <row r="2334" spans="1:18" x14ac:dyDescent="0.25">
      <c r="A2334">
        <v>2333</v>
      </c>
      <c r="B2334" t="s">
        <v>22</v>
      </c>
      <c r="C2334" s="1">
        <v>0.64</v>
      </c>
      <c r="D2334" s="1">
        <v>0.72</v>
      </c>
      <c r="E2334" s="1">
        <v>0.75</v>
      </c>
      <c r="F2334">
        <v>8.49</v>
      </c>
      <c r="G2334">
        <v>58</v>
      </c>
      <c r="H2334">
        <v>68</v>
      </c>
      <c r="I2334">
        <v>79</v>
      </c>
      <c r="J2334">
        <v>2</v>
      </c>
      <c r="K2334">
        <v>2</v>
      </c>
      <c r="L2334">
        <v>10</v>
      </c>
      <c r="M2334">
        <v>0</v>
      </c>
      <c r="N2334" s="1">
        <v>0.74</v>
      </c>
      <c r="O2334">
        <v>5</v>
      </c>
      <c r="P2334" t="s">
        <v>19</v>
      </c>
      <c r="Q2334">
        <v>0</v>
      </c>
      <c r="R2334">
        <v>0</v>
      </c>
    </row>
    <row r="2335" spans="1:18" x14ac:dyDescent="0.25">
      <c r="A2335">
        <v>2334</v>
      </c>
      <c r="B2335" t="s">
        <v>23</v>
      </c>
      <c r="C2335" s="1">
        <v>0.92</v>
      </c>
      <c r="D2335" s="1">
        <v>0.85</v>
      </c>
      <c r="E2335" s="1">
        <v>0.83</v>
      </c>
      <c r="F2335">
        <v>8.5299999999999994</v>
      </c>
      <c r="G2335">
        <v>90</v>
      </c>
      <c r="H2335">
        <v>92</v>
      </c>
      <c r="I2335">
        <v>60</v>
      </c>
      <c r="J2335">
        <v>1</v>
      </c>
      <c r="K2335">
        <v>4</v>
      </c>
      <c r="L2335">
        <v>8</v>
      </c>
      <c r="M2335">
        <v>2</v>
      </c>
      <c r="N2335" s="1">
        <v>0.91</v>
      </c>
      <c r="O2335">
        <v>2</v>
      </c>
      <c r="P2335" t="s">
        <v>18</v>
      </c>
      <c r="Q2335">
        <v>1</v>
      </c>
      <c r="R2335">
        <v>5.08</v>
      </c>
    </row>
    <row r="2336" spans="1:18" x14ac:dyDescent="0.25">
      <c r="A2336">
        <v>2335</v>
      </c>
      <c r="B2336" t="s">
        <v>23</v>
      </c>
      <c r="C2336" s="1">
        <v>0.82</v>
      </c>
      <c r="D2336" s="1">
        <v>0.57999999999999996</v>
      </c>
      <c r="E2336" s="1">
        <v>0.79</v>
      </c>
      <c r="F2336">
        <v>8.44</v>
      </c>
      <c r="G2336">
        <v>81</v>
      </c>
      <c r="H2336">
        <v>63</v>
      </c>
      <c r="I2336">
        <v>82</v>
      </c>
      <c r="J2336">
        <v>1</v>
      </c>
      <c r="K2336">
        <v>4</v>
      </c>
      <c r="L2336">
        <v>5</v>
      </c>
      <c r="M2336">
        <v>4</v>
      </c>
      <c r="N2336" s="1">
        <v>0.73</v>
      </c>
      <c r="O2336">
        <v>5</v>
      </c>
      <c r="P2336" t="s">
        <v>19</v>
      </c>
      <c r="Q2336">
        <v>0</v>
      </c>
      <c r="R2336">
        <v>0</v>
      </c>
    </row>
    <row r="2337" spans="1:18" x14ac:dyDescent="0.25">
      <c r="A2337">
        <v>2336</v>
      </c>
      <c r="B2337" t="s">
        <v>22</v>
      </c>
      <c r="C2337" s="1">
        <v>0.8</v>
      </c>
      <c r="D2337" s="1">
        <v>0.51</v>
      </c>
      <c r="E2337" s="1">
        <v>0.79</v>
      </c>
      <c r="F2337">
        <v>7.19</v>
      </c>
      <c r="G2337">
        <v>91</v>
      </c>
      <c r="H2337">
        <v>43</v>
      </c>
      <c r="I2337">
        <v>50</v>
      </c>
      <c r="J2337">
        <v>4</v>
      </c>
      <c r="K2337">
        <v>2</v>
      </c>
      <c r="L2337">
        <v>3</v>
      </c>
      <c r="M2337">
        <v>0</v>
      </c>
      <c r="N2337" s="1">
        <v>0.67</v>
      </c>
      <c r="O2337">
        <v>2</v>
      </c>
      <c r="P2337" t="s">
        <v>18</v>
      </c>
      <c r="Q2337">
        <v>0</v>
      </c>
      <c r="R2337">
        <v>0</v>
      </c>
    </row>
    <row r="2338" spans="1:18" x14ac:dyDescent="0.25">
      <c r="A2338">
        <v>2337</v>
      </c>
      <c r="B2338" t="s">
        <v>23</v>
      </c>
      <c r="C2338" s="1">
        <v>0.84</v>
      </c>
      <c r="D2338" s="1">
        <v>0.81</v>
      </c>
      <c r="E2338" s="1">
        <v>0.63</v>
      </c>
      <c r="F2338">
        <v>7.2</v>
      </c>
      <c r="G2338">
        <v>92</v>
      </c>
      <c r="H2338">
        <v>60</v>
      </c>
      <c r="I2338">
        <v>84</v>
      </c>
      <c r="J2338">
        <v>3</v>
      </c>
      <c r="K2338">
        <v>3</v>
      </c>
      <c r="L2338">
        <v>4</v>
      </c>
      <c r="M2338">
        <v>1</v>
      </c>
      <c r="N2338" s="1">
        <v>0.95</v>
      </c>
      <c r="O2338">
        <v>1</v>
      </c>
      <c r="P2338" t="s">
        <v>18</v>
      </c>
      <c r="Q2338">
        <v>1</v>
      </c>
      <c r="R2338">
        <v>6.69</v>
      </c>
    </row>
    <row r="2339" spans="1:18" x14ac:dyDescent="0.25">
      <c r="A2339">
        <v>2338</v>
      </c>
      <c r="B2339" t="s">
        <v>22</v>
      </c>
      <c r="C2339" s="1">
        <v>0.66</v>
      </c>
      <c r="D2339" s="1">
        <v>0.71</v>
      </c>
      <c r="E2339" s="1">
        <v>0.8</v>
      </c>
      <c r="F2339">
        <v>6.6</v>
      </c>
      <c r="G2339">
        <v>45</v>
      </c>
      <c r="H2339">
        <v>78</v>
      </c>
      <c r="I2339">
        <v>42</v>
      </c>
      <c r="J2339">
        <v>2</v>
      </c>
      <c r="K2339">
        <v>5</v>
      </c>
      <c r="L2339">
        <v>8</v>
      </c>
      <c r="M2339">
        <v>3</v>
      </c>
      <c r="N2339" s="1">
        <v>0.81</v>
      </c>
      <c r="O2339">
        <v>3</v>
      </c>
      <c r="P2339" t="s">
        <v>18</v>
      </c>
      <c r="Q2339">
        <v>0</v>
      </c>
      <c r="R2339">
        <v>0</v>
      </c>
    </row>
    <row r="2340" spans="1:18" x14ac:dyDescent="0.25">
      <c r="A2340">
        <v>2339</v>
      </c>
      <c r="B2340" t="s">
        <v>22</v>
      </c>
      <c r="C2340" s="1">
        <v>0.77</v>
      </c>
      <c r="D2340" s="1">
        <v>0.92</v>
      </c>
      <c r="E2340" s="1">
        <v>0.7</v>
      </c>
      <c r="F2340">
        <v>6.17</v>
      </c>
      <c r="G2340">
        <v>56</v>
      </c>
      <c r="H2340">
        <v>46</v>
      </c>
      <c r="I2340">
        <v>77</v>
      </c>
      <c r="J2340">
        <v>4</v>
      </c>
      <c r="K2340">
        <v>1</v>
      </c>
      <c r="L2340">
        <v>0</v>
      </c>
      <c r="M2340">
        <v>0</v>
      </c>
      <c r="N2340" s="1">
        <v>0.97</v>
      </c>
      <c r="O2340">
        <v>4</v>
      </c>
      <c r="P2340" t="s">
        <v>18</v>
      </c>
      <c r="Q2340">
        <v>0</v>
      </c>
      <c r="R2340">
        <v>0</v>
      </c>
    </row>
    <row r="2341" spans="1:18" x14ac:dyDescent="0.25">
      <c r="A2341">
        <v>2340</v>
      </c>
      <c r="B2341" t="s">
        <v>23</v>
      </c>
      <c r="C2341" s="1">
        <v>0.68</v>
      </c>
      <c r="D2341" s="1">
        <v>0.62</v>
      </c>
      <c r="E2341" s="1">
        <v>0.66</v>
      </c>
      <c r="F2341">
        <v>8.48</v>
      </c>
      <c r="G2341">
        <v>85</v>
      </c>
      <c r="H2341">
        <v>62</v>
      </c>
      <c r="I2341">
        <v>70</v>
      </c>
      <c r="J2341">
        <v>2</v>
      </c>
      <c r="K2341">
        <v>2</v>
      </c>
      <c r="L2341">
        <v>22</v>
      </c>
      <c r="M2341">
        <v>0</v>
      </c>
      <c r="N2341" s="1">
        <v>0.79</v>
      </c>
      <c r="O2341">
        <v>0</v>
      </c>
      <c r="P2341" t="s">
        <v>18</v>
      </c>
      <c r="Q2341">
        <v>1</v>
      </c>
      <c r="R2341">
        <v>14.64</v>
      </c>
    </row>
    <row r="2342" spans="1:18" x14ac:dyDescent="0.25">
      <c r="A2342">
        <v>2341</v>
      </c>
      <c r="B2342" t="s">
        <v>22</v>
      </c>
      <c r="C2342" s="1">
        <v>0.95</v>
      </c>
      <c r="D2342" s="1">
        <v>0.56999999999999995</v>
      </c>
      <c r="E2342" s="1">
        <v>0.78</v>
      </c>
      <c r="F2342">
        <v>5.9</v>
      </c>
      <c r="G2342">
        <v>84</v>
      </c>
      <c r="H2342">
        <v>79</v>
      </c>
      <c r="I2342">
        <v>63</v>
      </c>
      <c r="J2342">
        <v>3</v>
      </c>
      <c r="K2342">
        <v>4</v>
      </c>
      <c r="L2342">
        <v>14</v>
      </c>
      <c r="M2342">
        <v>4</v>
      </c>
      <c r="N2342" s="1">
        <v>0.83</v>
      </c>
      <c r="O2342">
        <v>3</v>
      </c>
      <c r="P2342" t="s">
        <v>18</v>
      </c>
      <c r="Q2342">
        <v>0</v>
      </c>
      <c r="R2342">
        <v>0</v>
      </c>
    </row>
    <row r="2343" spans="1:18" x14ac:dyDescent="0.25">
      <c r="A2343">
        <v>2342</v>
      </c>
      <c r="B2343" t="s">
        <v>23</v>
      </c>
      <c r="C2343" s="1">
        <v>0.72</v>
      </c>
      <c r="D2343" s="1">
        <v>0.5</v>
      </c>
      <c r="E2343" s="1">
        <v>0.8</v>
      </c>
      <c r="F2343">
        <v>9.5299999999999994</v>
      </c>
      <c r="G2343">
        <v>47</v>
      </c>
      <c r="H2343">
        <v>98</v>
      </c>
      <c r="I2343">
        <v>81</v>
      </c>
      <c r="J2343">
        <v>4</v>
      </c>
      <c r="K2343">
        <v>4</v>
      </c>
      <c r="L2343">
        <v>10</v>
      </c>
      <c r="M2343">
        <v>5</v>
      </c>
      <c r="N2343" s="1">
        <v>0.8</v>
      </c>
      <c r="O2343">
        <v>4</v>
      </c>
      <c r="P2343" t="s">
        <v>18</v>
      </c>
      <c r="Q2343">
        <v>0</v>
      </c>
      <c r="R2343">
        <v>0</v>
      </c>
    </row>
    <row r="2344" spans="1:18" x14ac:dyDescent="0.25">
      <c r="A2344">
        <v>2343</v>
      </c>
      <c r="B2344" t="s">
        <v>23</v>
      </c>
      <c r="C2344" s="1">
        <v>0.81</v>
      </c>
      <c r="D2344" s="1">
        <v>0.66</v>
      </c>
      <c r="E2344" s="1">
        <v>0.74</v>
      </c>
      <c r="F2344">
        <v>9.0500000000000007</v>
      </c>
      <c r="G2344">
        <v>93</v>
      </c>
      <c r="H2344">
        <v>60</v>
      </c>
      <c r="I2344">
        <v>90</v>
      </c>
      <c r="J2344">
        <v>2</v>
      </c>
      <c r="K2344">
        <v>1</v>
      </c>
      <c r="L2344">
        <v>22</v>
      </c>
      <c r="M2344">
        <v>5</v>
      </c>
      <c r="N2344" s="1">
        <v>0.87</v>
      </c>
      <c r="O2344">
        <v>0</v>
      </c>
      <c r="P2344" t="s">
        <v>19</v>
      </c>
      <c r="Q2344">
        <v>1</v>
      </c>
      <c r="R2344">
        <v>10.55</v>
      </c>
    </row>
    <row r="2345" spans="1:18" x14ac:dyDescent="0.25">
      <c r="A2345">
        <v>2344</v>
      </c>
      <c r="B2345" t="s">
        <v>23</v>
      </c>
      <c r="C2345" s="1">
        <v>0.89</v>
      </c>
      <c r="D2345" s="1">
        <v>0.61</v>
      </c>
      <c r="E2345" s="1">
        <v>0.63</v>
      </c>
      <c r="F2345">
        <v>9.19</v>
      </c>
      <c r="G2345">
        <v>81</v>
      </c>
      <c r="H2345">
        <v>40</v>
      </c>
      <c r="I2345">
        <v>51</v>
      </c>
      <c r="J2345">
        <v>4</v>
      </c>
      <c r="K2345">
        <v>5</v>
      </c>
      <c r="L2345">
        <v>0</v>
      </c>
      <c r="M2345">
        <v>2</v>
      </c>
      <c r="N2345" s="1">
        <v>0.82</v>
      </c>
      <c r="O2345">
        <v>2</v>
      </c>
      <c r="P2345" t="s">
        <v>18</v>
      </c>
      <c r="Q2345">
        <v>0</v>
      </c>
      <c r="R2345">
        <v>0</v>
      </c>
    </row>
    <row r="2346" spans="1:18" x14ac:dyDescent="0.25">
      <c r="A2346">
        <v>2345</v>
      </c>
      <c r="B2346" t="s">
        <v>23</v>
      </c>
      <c r="C2346" s="1">
        <v>0.62</v>
      </c>
      <c r="D2346" s="1">
        <v>0.53</v>
      </c>
      <c r="E2346" s="1">
        <v>0.77</v>
      </c>
      <c r="F2346">
        <v>9.4</v>
      </c>
      <c r="G2346">
        <v>48</v>
      </c>
      <c r="H2346">
        <v>98</v>
      </c>
      <c r="I2346">
        <v>85</v>
      </c>
      <c r="J2346">
        <v>1</v>
      </c>
      <c r="K2346">
        <v>0</v>
      </c>
      <c r="L2346">
        <v>16</v>
      </c>
      <c r="M2346">
        <v>1</v>
      </c>
      <c r="N2346" s="1">
        <v>0.83</v>
      </c>
      <c r="O2346">
        <v>5</v>
      </c>
      <c r="P2346" t="s">
        <v>18</v>
      </c>
      <c r="Q2346">
        <v>0</v>
      </c>
      <c r="R2346">
        <v>0</v>
      </c>
    </row>
    <row r="2347" spans="1:18" x14ac:dyDescent="0.25">
      <c r="A2347">
        <v>2346</v>
      </c>
      <c r="B2347" t="s">
        <v>22</v>
      </c>
      <c r="C2347" s="1">
        <v>0.69</v>
      </c>
      <c r="D2347" s="1">
        <v>0.62</v>
      </c>
      <c r="E2347" s="1">
        <v>0.83</v>
      </c>
      <c r="F2347">
        <v>7.26</v>
      </c>
      <c r="G2347">
        <v>76</v>
      </c>
      <c r="H2347">
        <v>80</v>
      </c>
      <c r="I2347">
        <v>82</v>
      </c>
      <c r="J2347">
        <v>0</v>
      </c>
      <c r="K2347">
        <v>2</v>
      </c>
      <c r="L2347">
        <v>14</v>
      </c>
      <c r="M2347">
        <v>4</v>
      </c>
      <c r="N2347" s="1">
        <v>0.98</v>
      </c>
      <c r="O2347">
        <v>2</v>
      </c>
      <c r="P2347" t="s">
        <v>19</v>
      </c>
      <c r="Q2347">
        <v>1</v>
      </c>
      <c r="R2347">
        <v>12.13</v>
      </c>
    </row>
    <row r="2348" spans="1:18" x14ac:dyDescent="0.25">
      <c r="A2348">
        <v>2347</v>
      </c>
      <c r="B2348" t="s">
        <v>23</v>
      </c>
      <c r="C2348" s="1">
        <v>0.84</v>
      </c>
      <c r="D2348" s="1">
        <v>0.8</v>
      </c>
      <c r="E2348" s="1">
        <v>0.85</v>
      </c>
      <c r="F2348">
        <v>9.14</v>
      </c>
      <c r="G2348">
        <v>94</v>
      </c>
      <c r="H2348">
        <v>64</v>
      </c>
      <c r="I2348">
        <v>66</v>
      </c>
      <c r="J2348">
        <v>2</v>
      </c>
      <c r="K2348">
        <v>3</v>
      </c>
      <c r="L2348">
        <v>13</v>
      </c>
      <c r="M2348">
        <v>4</v>
      </c>
      <c r="N2348" s="1">
        <v>0.82</v>
      </c>
      <c r="O2348">
        <v>2</v>
      </c>
      <c r="P2348" t="s">
        <v>19</v>
      </c>
      <c r="Q2348">
        <v>1</v>
      </c>
      <c r="R2348">
        <v>14.47</v>
      </c>
    </row>
    <row r="2349" spans="1:18" x14ac:dyDescent="0.25">
      <c r="A2349">
        <v>2348</v>
      </c>
      <c r="B2349" t="s">
        <v>22</v>
      </c>
      <c r="C2349" s="1">
        <v>0.54</v>
      </c>
      <c r="D2349" s="1">
        <v>0.9</v>
      </c>
      <c r="E2349" s="1">
        <v>0.73</v>
      </c>
      <c r="F2349">
        <v>6.18</v>
      </c>
      <c r="G2349">
        <v>66</v>
      </c>
      <c r="H2349">
        <v>70</v>
      </c>
      <c r="I2349">
        <v>60</v>
      </c>
      <c r="J2349">
        <v>3</v>
      </c>
      <c r="K2349">
        <v>1</v>
      </c>
      <c r="L2349">
        <v>8</v>
      </c>
      <c r="M2349">
        <v>0</v>
      </c>
      <c r="N2349" s="1">
        <v>0.63</v>
      </c>
      <c r="O2349">
        <v>4</v>
      </c>
      <c r="P2349" t="s">
        <v>19</v>
      </c>
      <c r="Q2349">
        <v>0</v>
      </c>
      <c r="R2349">
        <v>0</v>
      </c>
    </row>
    <row r="2350" spans="1:18" x14ac:dyDescent="0.25">
      <c r="A2350">
        <v>2349</v>
      </c>
      <c r="B2350" t="s">
        <v>22</v>
      </c>
      <c r="C2350" s="1">
        <v>0.57999999999999996</v>
      </c>
      <c r="D2350" s="1">
        <v>0.56000000000000005</v>
      </c>
      <c r="E2350" s="1">
        <v>0.74</v>
      </c>
      <c r="F2350">
        <v>5.59</v>
      </c>
      <c r="G2350">
        <v>75</v>
      </c>
      <c r="H2350">
        <v>94</v>
      </c>
      <c r="I2350">
        <v>64</v>
      </c>
      <c r="J2350">
        <v>2</v>
      </c>
      <c r="K2350">
        <v>1</v>
      </c>
      <c r="L2350">
        <v>22</v>
      </c>
      <c r="M2350">
        <v>1</v>
      </c>
      <c r="N2350" s="1">
        <v>0.63</v>
      </c>
      <c r="O2350">
        <v>1</v>
      </c>
      <c r="P2350" t="s">
        <v>19</v>
      </c>
      <c r="Q2350">
        <v>0</v>
      </c>
      <c r="R2350">
        <v>0</v>
      </c>
    </row>
    <row r="2351" spans="1:18" x14ac:dyDescent="0.25">
      <c r="A2351">
        <v>2350</v>
      </c>
      <c r="B2351" t="s">
        <v>22</v>
      </c>
      <c r="C2351" s="1">
        <v>0.78</v>
      </c>
      <c r="D2351" s="1">
        <v>0.72</v>
      </c>
      <c r="E2351" s="1">
        <v>0.77</v>
      </c>
      <c r="F2351">
        <v>8.8800000000000008</v>
      </c>
      <c r="G2351">
        <v>45</v>
      </c>
      <c r="H2351">
        <v>83</v>
      </c>
      <c r="I2351">
        <v>69</v>
      </c>
      <c r="J2351">
        <v>0</v>
      </c>
      <c r="K2351">
        <v>2</v>
      </c>
      <c r="L2351">
        <v>3</v>
      </c>
      <c r="M2351">
        <v>4</v>
      </c>
      <c r="N2351" s="1">
        <v>0.89</v>
      </c>
      <c r="O2351">
        <v>2</v>
      </c>
      <c r="P2351" t="s">
        <v>18</v>
      </c>
      <c r="Q2351">
        <v>1</v>
      </c>
      <c r="R2351">
        <v>9.39</v>
      </c>
    </row>
    <row r="2352" spans="1:18" x14ac:dyDescent="0.25">
      <c r="A2352">
        <v>2351</v>
      </c>
      <c r="B2352" t="s">
        <v>22</v>
      </c>
      <c r="C2352" s="1">
        <v>0.55000000000000004</v>
      </c>
      <c r="D2352" s="1">
        <v>0.73</v>
      </c>
      <c r="E2352" s="1">
        <v>0.81</v>
      </c>
      <c r="F2352">
        <v>5.82</v>
      </c>
      <c r="G2352">
        <v>45</v>
      </c>
      <c r="H2352">
        <v>77</v>
      </c>
      <c r="I2352">
        <v>69</v>
      </c>
      <c r="J2352">
        <v>2</v>
      </c>
      <c r="K2352">
        <v>4</v>
      </c>
      <c r="L2352">
        <v>8</v>
      </c>
      <c r="M2352">
        <v>5</v>
      </c>
      <c r="N2352" s="1">
        <v>0.87</v>
      </c>
      <c r="O2352">
        <v>2</v>
      </c>
      <c r="P2352" t="s">
        <v>19</v>
      </c>
      <c r="Q2352">
        <v>0</v>
      </c>
      <c r="R2352">
        <v>0</v>
      </c>
    </row>
    <row r="2353" spans="1:18" x14ac:dyDescent="0.25">
      <c r="A2353">
        <v>2352</v>
      </c>
      <c r="B2353" t="s">
        <v>23</v>
      </c>
      <c r="C2353" s="1">
        <v>0.74</v>
      </c>
      <c r="D2353" s="1">
        <v>0.54</v>
      </c>
      <c r="E2353" s="1">
        <v>0.84</v>
      </c>
      <c r="F2353">
        <v>9.75</v>
      </c>
      <c r="G2353">
        <v>84</v>
      </c>
      <c r="H2353">
        <v>84</v>
      </c>
      <c r="I2353">
        <v>97</v>
      </c>
      <c r="J2353">
        <v>2</v>
      </c>
      <c r="K2353">
        <v>4</v>
      </c>
      <c r="L2353">
        <v>4</v>
      </c>
      <c r="M2353">
        <v>3</v>
      </c>
      <c r="N2353" s="1">
        <v>0.9</v>
      </c>
      <c r="O2353">
        <v>2</v>
      </c>
      <c r="P2353" t="s">
        <v>19</v>
      </c>
      <c r="Q2353">
        <v>1</v>
      </c>
      <c r="R2353">
        <v>8.74</v>
      </c>
    </row>
    <row r="2354" spans="1:18" x14ac:dyDescent="0.25">
      <c r="A2354">
        <v>2353</v>
      </c>
      <c r="B2354" t="s">
        <v>23</v>
      </c>
      <c r="C2354" s="1">
        <v>0.8</v>
      </c>
      <c r="D2354" s="1">
        <v>0.54</v>
      </c>
      <c r="E2354" s="1">
        <v>0.75</v>
      </c>
      <c r="F2354">
        <v>8.4</v>
      </c>
      <c r="G2354">
        <v>43</v>
      </c>
      <c r="H2354">
        <v>44</v>
      </c>
      <c r="I2354">
        <v>49</v>
      </c>
      <c r="J2354">
        <v>2</v>
      </c>
      <c r="K2354">
        <v>3</v>
      </c>
      <c r="L2354">
        <v>2</v>
      </c>
      <c r="M2354">
        <v>3</v>
      </c>
      <c r="N2354" s="1">
        <v>0.92</v>
      </c>
      <c r="O2354">
        <v>5</v>
      </c>
      <c r="P2354" t="s">
        <v>18</v>
      </c>
      <c r="Q2354">
        <v>0</v>
      </c>
      <c r="R2354">
        <v>0</v>
      </c>
    </row>
    <row r="2355" spans="1:18" x14ac:dyDescent="0.25">
      <c r="A2355">
        <v>2354</v>
      </c>
      <c r="B2355" t="s">
        <v>22</v>
      </c>
      <c r="C2355" s="1">
        <v>0.71</v>
      </c>
      <c r="D2355" s="1">
        <v>0.66</v>
      </c>
      <c r="E2355" s="1">
        <v>0.89</v>
      </c>
      <c r="F2355">
        <v>8.74</v>
      </c>
      <c r="G2355">
        <v>61</v>
      </c>
      <c r="H2355">
        <v>92</v>
      </c>
      <c r="I2355">
        <v>42</v>
      </c>
      <c r="J2355">
        <v>3</v>
      </c>
      <c r="K2355">
        <v>2</v>
      </c>
      <c r="L2355">
        <v>17</v>
      </c>
      <c r="M2355">
        <v>4</v>
      </c>
      <c r="N2355" s="1">
        <v>0.78</v>
      </c>
      <c r="O2355">
        <v>4</v>
      </c>
      <c r="P2355" t="s">
        <v>19</v>
      </c>
      <c r="Q2355">
        <v>0</v>
      </c>
      <c r="R2355">
        <v>0</v>
      </c>
    </row>
    <row r="2356" spans="1:18" x14ac:dyDescent="0.25">
      <c r="A2356">
        <v>2355</v>
      </c>
      <c r="B2356" t="s">
        <v>22</v>
      </c>
      <c r="C2356" s="1">
        <v>0.51</v>
      </c>
      <c r="D2356" s="1">
        <v>0.79</v>
      </c>
      <c r="E2356" s="1">
        <v>0.61</v>
      </c>
      <c r="F2356">
        <v>6.56</v>
      </c>
      <c r="G2356">
        <v>79</v>
      </c>
      <c r="H2356">
        <v>70</v>
      </c>
      <c r="I2356">
        <v>52</v>
      </c>
      <c r="J2356">
        <v>0</v>
      </c>
      <c r="K2356">
        <v>1</v>
      </c>
      <c r="L2356">
        <v>8</v>
      </c>
      <c r="M2356">
        <v>0</v>
      </c>
      <c r="N2356" s="1">
        <v>0.69</v>
      </c>
      <c r="O2356">
        <v>0</v>
      </c>
      <c r="P2356" t="s">
        <v>19</v>
      </c>
      <c r="Q2356">
        <v>0</v>
      </c>
      <c r="R2356">
        <v>0</v>
      </c>
    </row>
    <row r="2357" spans="1:18" x14ac:dyDescent="0.25">
      <c r="A2357">
        <v>2356</v>
      </c>
      <c r="B2357" t="s">
        <v>23</v>
      </c>
      <c r="C2357" s="1">
        <v>0.94</v>
      </c>
      <c r="D2357" s="1">
        <v>0.57999999999999996</v>
      </c>
      <c r="E2357" s="1">
        <v>0.76</v>
      </c>
      <c r="F2357">
        <v>8.4</v>
      </c>
      <c r="G2357">
        <v>66</v>
      </c>
      <c r="H2357">
        <v>90</v>
      </c>
      <c r="I2357">
        <v>99</v>
      </c>
      <c r="J2357">
        <v>0</v>
      </c>
      <c r="K2357">
        <v>2</v>
      </c>
      <c r="L2357">
        <v>3</v>
      </c>
      <c r="M2357">
        <v>3</v>
      </c>
      <c r="N2357" s="1">
        <v>0.84</v>
      </c>
      <c r="O2357">
        <v>3</v>
      </c>
      <c r="P2357" t="s">
        <v>18</v>
      </c>
      <c r="Q2357">
        <v>0</v>
      </c>
      <c r="R2357">
        <v>0</v>
      </c>
    </row>
    <row r="2358" spans="1:18" x14ac:dyDescent="0.25">
      <c r="A2358">
        <v>2357</v>
      </c>
      <c r="B2358" t="s">
        <v>22</v>
      </c>
      <c r="C2358" s="1">
        <v>0.54</v>
      </c>
      <c r="D2358" s="1">
        <v>0.55000000000000004</v>
      </c>
      <c r="E2358" s="1">
        <v>0.64</v>
      </c>
      <c r="F2358">
        <v>5.69</v>
      </c>
      <c r="G2358">
        <v>76</v>
      </c>
      <c r="H2358">
        <v>97</v>
      </c>
      <c r="I2358">
        <v>66</v>
      </c>
      <c r="J2358">
        <v>3</v>
      </c>
      <c r="K2358">
        <v>0</v>
      </c>
      <c r="L2358">
        <v>6</v>
      </c>
      <c r="M2358">
        <v>0</v>
      </c>
      <c r="N2358" s="1">
        <v>0.96</v>
      </c>
      <c r="O2358">
        <v>2</v>
      </c>
      <c r="P2358" t="s">
        <v>18</v>
      </c>
      <c r="Q2358">
        <v>0</v>
      </c>
      <c r="R2358">
        <v>0</v>
      </c>
    </row>
    <row r="2359" spans="1:18" x14ac:dyDescent="0.25">
      <c r="A2359">
        <v>2358</v>
      </c>
      <c r="B2359" t="s">
        <v>23</v>
      </c>
      <c r="C2359" s="1">
        <v>0.76</v>
      </c>
      <c r="D2359" s="1">
        <v>0.74</v>
      </c>
      <c r="E2359" s="1">
        <v>0.77</v>
      </c>
      <c r="F2359">
        <v>9.1</v>
      </c>
      <c r="G2359">
        <v>41</v>
      </c>
      <c r="H2359">
        <v>40</v>
      </c>
      <c r="I2359">
        <v>57</v>
      </c>
      <c r="J2359">
        <v>2</v>
      </c>
      <c r="K2359">
        <v>1</v>
      </c>
      <c r="L2359">
        <v>0</v>
      </c>
      <c r="M2359">
        <v>2</v>
      </c>
      <c r="N2359" s="1">
        <v>0.72</v>
      </c>
      <c r="O2359">
        <v>3</v>
      </c>
      <c r="P2359" t="s">
        <v>19</v>
      </c>
      <c r="Q2359">
        <v>0</v>
      </c>
      <c r="R2359">
        <v>0</v>
      </c>
    </row>
    <row r="2360" spans="1:18" x14ac:dyDescent="0.25">
      <c r="A2360">
        <v>2359</v>
      </c>
      <c r="B2360" t="s">
        <v>22</v>
      </c>
      <c r="C2360" s="1">
        <v>0.74</v>
      </c>
      <c r="D2360" s="1">
        <v>0.68</v>
      </c>
      <c r="E2360" s="1">
        <v>0.69</v>
      </c>
      <c r="F2360">
        <v>6.23</v>
      </c>
      <c r="G2360">
        <v>48</v>
      </c>
      <c r="H2360">
        <v>93</v>
      </c>
      <c r="I2360">
        <v>98</v>
      </c>
      <c r="J2360">
        <v>2</v>
      </c>
      <c r="K2360">
        <v>3</v>
      </c>
      <c r="L2360">
        <v>15</v>
      </c>
      <c r="M2360">
        <v>2</v>
      </c>
      <c r="N2360" s="1">
        <v>0.65</v>
      </c>
      <c r="O2360">
        <v>1</v>
      </c>
      <c r="P2360" t="s">
        <v>18</v>
      </c>
      <c r="Q2360">
        <v>0</v>
      </c>
      <c r="R2360">
        <v>0</v>
      </c>
    </row>
    <row r="2361" spans="1:18" x14ac:dyDescent="0.25">
      <c r="A2361">
        <v>2360</v>
      </c>
      <c r="B2361" t="s">
        <v>23</v>
      </c>
      <c r="C2361" s="1">
        <v>0.56999999999999995</v>
      </c>
      <c r="D2361" s="1">
        <v>0.65</v>
      </c>
      <c r="E2361" s="1">
        <v>0.84</v>
      </c>
      <c r="F2361">
        <v>8.5</v>
      </c>
      <c r="G2361">
        <v>50</v>
      </c>
      <c r="H2361">
        <v>95</v>
      </c>
      <c r="I2361">
        <v>84</v>
      </c>
      <c r="J2361">
        <v>0</v>
      </c>
      <c r="K2361">
        <v>3</v>
      </c>
      <c r="L2361">
        <v>24</v>
      </c>
      <c r="M2361">
        <v>0</v>
      </c>
      <c r="N2361" s="1">
        <v>0.89</v>
      </c>
      <c r="O2361">
        <v>1</v>
      </c>
      <c r="P2361" t="s">
        <v>18</v>
      </c>
      <c r="Q2361">
        <v>1</v>
      </c>
      <c r="R2361">
        <v>13.99</v>
      </c>
    </row>
    <row r="2362" spans="1:18" x14ac:dyDescent="0.25">
      <c r="A2362">
        <v>2361</v>
      </c>
      <c r="B2362" t="s">
        <v>22</v>
      </c>
      <c r="C2362" s="1">
        <v>0.5</v>
      </c>
      <c r="D2362" s="1">
        <v>0.7</v>
      </c>
      <c r="E2362" s="1">
        <v>0.88</v>
      </c>
      <c r="F2362">
        <v>6.47</v>
      </c>
      <c r="G2362">
        <v>59</v>
      </c>
      <c r="H2362">
        <v>69</v>
      </c>
      <c r="I2362">
        <v>63</v>
      </c>
      <c r="J2362">
        <v>2</v>
      </c>
      <c r="K2362">
        <v>1</v>
      </c>
      <c r="L2362">
        <v>24</v>
      </c>
      <c r="M2362">
        <v>4</v>
      </c>
      <c r="N2362" s="1">
        <v>0.82</v>
      </c>
      <c r="O2362">
        <v>1</v>
      </c>
      <c r="P2362" t="s">
        <v>18</v>
      </c>
      <c r="Q2362">
        <v>0</v>
      </c>
      <c r="R2362">
        <v>0</v>
      </c>
    </row>
    <row r="2363" spans="1:18" x14ac:dyDescent="0.25">
      <c r="A2363">
        <v>2362</v>
      </c>
      <c r="B2363" t="s">
        <v>22</v>
      </c>
      <c r="C2363" s="1">
        <v>0.69</v>
      </c>
      <c r="D2363" s="1">
        <v>0.51</v>
      </c>
      <c r="E2363" s="1">
        <v>0.67</v>
      </c>
      <c r="F2363">
        <v>5.79</v>
      </c>
      <c r="G2363">
        <v>91</v>
      </c>
      <c r="H2363">
        <v>57</v>
      </c>
      <c r="I2363">
        <v>85</v>
      </c>
      <c r="J2363">
        <v>1</v>
      </c>
      <c r="K2363">
        <v>4</v>
      </c>
      <c r="L2363">
        <v>5</v>
      </c>
      <c r="M2363">
        <v>2</v>
      </c>
      <c r="N2363" s="1">
        <v>0.95</v>
      </c>
      <c r="O2363">
        <v>2</v>
      </c>
      <c r="P2363" t="s">
        <v>19</v>
      </c>
      <c r="Q2363">
        <v>0</v>
      </c>
      <c r="R2363">
        <v>0</v>
      </c>
    </row>
    <row r="2364" spans="1:18" x14ac:dyDescent="0.25">
      <c r="A2364">
        <v>2363</v>
      </c>
      <c r="B2364" t="s">
        <v>23</v>
      </c>
      <c r="C2364" s="1">
        <v>0.93</v>
      </c>
      <c r="D2364" s="1">
        <v>0.59</v>
      </c>
      <c r="E2364" s="1">
        <v>0.57999999999999996</v>
      </c>
      <c r="F2364">
        <v>7.57</v>
      </c>
      <c r="G2364">
        <v>82</v>
      </c>
      <c r="H2364">
        <v>47</v>
      </c>
      <c r="I2364">
        <v>53</v>
      </c>
      <c r="J2364">
        <v>2</v>
      </c>
      <c r="K2364">
        <v>1</v>
      </c>
      <c r="L2364">
        <v>5</v>
      </c>
      <c r="M2364">
        <v>5</v>
      </c>
      <c r="N2364" s="1">
        <v>0.75</v>
      </c>
      <c r="O2364">
        <v>3</v>
      </c>
      <c r="P2364" t="s">
        <v>19</v>
      </c>
      <c r="Q2364">
        <v>0</v>
      </c>
      <c r="R2364">
        <v>0</v>
      </c>
    </row>
    <row r="2365" spans="1:18" x14ac:dyDescent="0.25">
      <c r="A2365">
        <v>2364</v>
      </c>
      <c r="B2365" t="s">
        <v>22</v>
      </c>
      <c r="C2365" s="1">
        <v>0.72</v>
      </c>
      <c r="D2365" s="1">
        <v>0.65</v>
      </c>
      <c r="E2365" s="1">
        <v>0.72</v>
      </c>
      <c r="F2365">
        <v>6.23</v>
      </c>
      <c r="G2365">
        <v>78</v>
      </c>
      <c r="H2365">
        <v>95</v>
      </c>
      <c r="I2365">
        <v>78</v>
      </c>
      <c r="J2365">
        <v>2</v>
      </c>
      <c r="K2365">
        <v>1</v>
      </c>
      <c r="L2365">
        <v>13</v>
      </c>
      <c r="M2365">
        <v>2</v>
      </c>
      <c r="N2365" s="1">
        <v>0.67</v>
      </c>
      <c r="O2365">
        <v>0</v>
      </c>
      <c r="P2365" t="s">
        <v>18</v>
      </c>
      <c r="Q2365">
        <v>0</v>
      </c>
      <c r="R2365">
        <v>0</v>
      </c>
    </row>
    <row r="2366" spans="1:18" x14ac:dyDescent="0.25">
      <c r="A2366">
        <v>2365</v>
      </c>
      <c r="B2366" t="s">
        <v>22</v>
      </c>
      <c r="C2366" s="1">
        <v>0.81</v>
      </c>
      <c r="D2366" s="1">
        <v>0.86</v>
      </c>
      <c r="E2366" s="1">
        <v>0.77</v>
      </c>
      <c r="F2366">
        <v>8.64</v>
      </c>
      <c r="G2366">
        <v>97</v>
      </c>
      <c r="H2366">
        <v>65</v>
      </c>
      <c r="I2366">
        <v>83</v>
      </c>
      <c r="J2366">
        <v>4</v>
      </c>
      <c r="K2366">
        <v>0</v>
      </c>
      <c r="L2366">
        <v>21</v>
      </c>
      <c r="M2366">
        <v>5</v>
      </c>
      <c r="N2366" s="1">
        <v>0.75</v>
      </c>
      <c r="O2366">
        <v>4</v>
      </c>
      <c r="P2366" t="s">
        <v>18</v>
      </c>
      <c r="Q2366">
        <v>0</v>
      </c>
      <c r="R2366">
        <v>0</v>
      </c>
    </row>
    <row r="2367" spans="1:18" x14ac:dyDescent="0.25">
      <c r="A2367">
        <v>2366</v>
      </c>
      <c r="B2367" t="s">
        <v>23</v>
      </c>
      <c r="C2367" s="1">
        <v>0.6</v>
      </c>
      <c r="D2367" s="1">
        <v>0.64</v>
      </c>
      <c r="E2367" s="1">
        <v>0.87</v>
      </c>
      <c r="F2367">
        <v>6.52</v>
      </c>
      <c r="G2367">
        <v>53</v>
      </c>
      <c r="H2367">
        <v>79</v>
      </c>
      <c r="I2367">
        <v>96</v>
      </c>
      <c r="J2367">
        <v>0</v>
      </c>
      <c r="K2367">
        <v>1</v>
      </c>
      <c r="L2367">
        <v>4</v>
      </c>
      <c r="M2367">
        <v>3</v>
      </c>
      <c r="N2367" s="1">
        <v>0.7</v>
      </c>
      <c r="O2367">
        <v>3</v>
      </c>
      <c r="P2367" t="s">
        <v>18</v>
      </c>
      <c r="Q2367">
        <v>0</v>
      </c>
      <c r="R2367">
        <v>0</v>
      </c>
    </row>
    <row r="2368" spans="1:18" x14ac:dyDescent="0.25">
      <c r="A2368">
        <v>2367</v>
      </c>
      <c r="B2368" t="s">
        <v>22</v>
      </c>
      <c r="C2368" s="1">
        <v>0.88</v>
      </c>
      <c r="D2368" s="1">
        <v>0.62</v>
      </c>
      <c r="E2368" s="1">
        <v>0.88</v>
      </c>
      <c r="F2368">
        <v>6.97</v>
      </c>
      <c r="G2368">
        <v>65</v>
      </c>
      <c r="H2368">
        <v>97</v>
      </c>
      <c r="I2368">
        <v>43</v>
      </c>
      <c r="J2368">
        <v>0</v>
      </c>
      <c r="K2368">
        <v>5</v>
      </c>
      <c r="L2368">
        <v>10</v>
      </c>
      <c r="M2368">
        <v>4</v>
      </c>
      <c r="N2368" s="1">
        <v>0.6</v>
      </c>
      <c r="O2368">
        <v>4</v>
      </c>
      <c r="P2368" t="s">
        <v>19</v>
      </c>
      <c r="Q2368">
        <v>0</v>
      </c>
      <c r="R2368">
        <v>0</v>
      </c>
    </row>
    <row r="2369" spans="1:18" x14ac:dyDescent="0.25">
      <c r="A2369">
        <v>2368</v>
      </c>
      <c r="B2369" t="s">
        <v>23</v>
      </c>
      <c r="C2369" s="1">
        <v>0.73</v>
      </c>
      <c r="D2369" s="1">
        <v>0.62</v>
      </c>
      <c r="E2369" s="1">
        <v>0.88</v>
      </c>
      <c r="F2369">
        <v>7.94</v>
      </c>
      <c r="G2369">
        <v>77</v>
      </c>
      <c r="H2369">
        <v>54</v>
      </c>
      <c r="I2369">
        <v>55</v>
      </c>
      <c r="J2369">
        <v>1</v>
      </c>
      <c r="K2369">
        <v>5</v>
      </c>
      <c r="L2369">
        <v>0</v>
      </c>
      <c r="M2369">
        <v>0</v>
      </c>
      <c r="N2369" s="1">
        <v>0.81</v>
      </c>
      <c r="O2369">
        <v>3</v>
      </c>
      <c r="P2369" t="s">
        <v>19</v>
      </c>
      <c r="Q2369">
        <v>0</v>
      </c>
      <c r="R2369">
        <v>0</v>
      </c>
    </row>
    <row r="2370" spans="1:18" x14ac:dyDescent="0.25">
      <c r="A2370">
        <v>2369</v>
      </c>
      <c r="B2370" t="s">
        <v>23</v>
      </c>
      <c r="C2370" s="1">
        <v>0.6</v>
      </c>
      <c r="D2370" s="1">
        <v>0.81</v>
      </c>
      <c r="E2370" s="1">
        <v>0.89</v>
      </c>
      <c r="F2370">
        <v>6.73</v>
      </c>
      <c r="G2370">
        <v>69</v>
      </c>
      <c r="H2370">
        <v>58</v>
      </c>
      <c r="I2370">
        <v>90</v>
      </c>
      <c r="J2370">
        <v>1</v>
      </c>
      <c r="K2370">
        <v>2</v>
      </c>
      <c r="L2370">
        <v>19</v>
      </c>
      <c r="M2370">
        <v>2</v>
      </c>
      <c r="N2370" s="1">
        <v>0.77</v>
      </c>
      <c r="O2370">
        <v>2</v>
      </c>
      <c r="P2370" t="s">
        <v>19</v>
      </c>
      <c r="Q2370">
        <v>0</v>
      </c>
      <c r="R2370">
        <v>0</v>
      </c>
    </row>
    <row r="2371" spans="1:18" x14ac:dyDescent="0.25">
      <c r="A2371">
        <v>2370</v>
      </c>
      <c r="B2371" t="s">
        <v>22</v>
      </c>
      <c r="C2371" s="1">
        <v>0.78</v>
      </c>
      <c r="D2371" s="1">
        <v>0.94</v>
      </c>
      <c r="E2371" s="1">
        <v>0.71</v>
      </c>
      <c r="F2371">
        <v>7.13</v>
      </c>
      <c r="G2371">
        <v>75</v>
      </c>
      <c r="H2371">
        <v>49</v>
      </c>
      <c r="I2371">
        <v>49</v>
      </c>
      <c r="J2371">
        <v>1</v>
      </c>
      <c r="K2371">
        <v>2</v>
      </c>
      <c r="L2371">
        <v>9</v>
      </c>
      <c r="M2371">
        <v>4</v>
      </c>
      <c r="N2371" s="1">
        <v>0.95</v>
      </c>
      <c r="O2371">
        <v>0</v>
      </c>
      <c r="P2371" t="s">
        <v>19</v>
      </c>
      <c r="Q2371">
        <v>0</v>
      </c>
      <c r="R2371">
        <v>0</v>
      </c>
    </row>
    <row r="2372" spans="1:18" x14ac:dyDescent="0.25">
      <c r="A2372">
        <v>2371</v>
      </c>
      <c r="B2372" t="s">
        <v>22</v>
      </c>
      <c r="C2372" s="1">
        <v>0.75</v>
      </c>
      <c r="D2372" s="1">
        <v>0.56999999999999995</v>
      </c>
      <c r="E2372" s="1">
        <v>0.82</v>
      </c>
      <c r="F2372">
        <v>9.01</v>
      </c>
      <c r="G2372">
        <v>77</v>
      </c>
      <c r="H2372">
        <v>63</v>
      </c>
      <c r="I2372">
        <v>87</v>
      </c>
      <c r="J2372">
        <v>0</v>
      </c>
      <c r="K2372">
        <v>3</v>
      </c>
      <c r="L2372">
        <v>0</v>
      </c>
      <c r="M2372">
        <v>2</v>
      </c>
      <c r="N2372" s="1">
        <v>0.7</v>
      </c>
      <c r="O2372">
        <v>2</v>
      </c>
      <c r="P2372" t="s">
        <v>19</v>
      </c>
      <c r="Q2372">
        <v>1</v>
      </c>
      <c r="R2372">
        <v>4.6500000000000004</v>
      </c>
    </row>
    <row r="2373" spans="1:18" x14ac:dyDescent="0.25">
      <c r="A2373">
        <v>2372</v>
      </c>
      <c r="B2373" t="s">
        <v>22</v>
      </c>
      <c r="C2373" s="1">
        <v>0.65</v>
      </c>
      <c r="D2373" s="1">
        <v>0.92</v>
      </c>
      <c r="E2373" s="1">
        <v>0.68</v>
      </c>
      <c r="F2373">
        <v>6.27</v>
      </c>
      <c r="G2373">
        <v>74</v>
      </c>
      <c r="H2373">
        <v>55</v>
      </c>
      <c r="I2373">
        <v>76</v>
      </c>
      <c r="J2373">
        <v>4</v>
      </c>
      <c r="K2373">
        <v>4</v>
      </c>
      <c r="L2373">
        <v>20</v>
      </c>
      <c r="M2373">
        <v>3</v>
      </c>
      <c r="N2373" s="1">
        <v>0.79</v>
      </c>
      <c r="O2373">
        <v>1</v>
      </c>
      <c r="P2373" t="s">
        <v>19</v>
      </c>
      <c r="Q2373">
        <v>0</v>
      </c>
      <c r="R2373">
        <v>0</v>
      </c>
    </row>
    <row r="2374" spans="1:18" x14ac:dyDescent="0.25">
      <c r="A2374">
        <v>2373</v>
      </c>
      <c r="B2374" t="s">
        <v>22</v>
      </c>
      <c r="C2374" s="1">
        <v>0.84</v>
      </c>
      <c r="D2374" s="1">
        <v>0.67</v>
      </c>
      <c r="E2374" s="1">
        <v>0.88</v>
      </c>
      <c r="F2374">
        <v>5.85</v>
      </c>
      <c r="G2374">
        <v>94</v>
      </c>
      <c r="H2374">
        <v>82</v>
      </c>
      <c r="I2374">
        <v>66</v>
      </c>
      <c r="J2374">
        <v>4</v>
      </c>
      <c r="K2374">
        <v>3</v>
      </c>
      <c r="L2374">
        <v>3</v>
      </c>
      <c r="M2374">
        <v>4</v>
      </c>
      <c r="N2374" s="1">
        <v>0.69</v>
      </c>
      <c r="O2374">
        <v>0</v>
      </c>
      <c r="P2374" t="s">
        <v>18</v>
      </c>
      <c r="Q2374">
        <v>0</v>
      </c>
      <c r="R2374">
        <v>0</v>
      </c>
    </row>
    <row r="2375" spans="1:18" x14ac:dyDescent="0.25">
      <c r="A2375">
        <v>2374</v>
      </c>
      <c r="B2375" t="s">
        <v>22</v>
      </c>
      <c r="C2375" s="1">
        <v>0.69</v>
      </c>
      <c r="D2375" s="1">
        <v>0.85</v>
      </c>
      <c r="E2375" s="1">
        <v>0.65</v>
      </c>
      <c r="F2375">
        <v>6.91</v>
      </c>
      <c r="G2375">
        <v>45</v>
      </c>
      <c r="H2375">
        <v>70</v>
      </c>
      <c r="I2375">
        <v>87</v>
      </c>
      <c r="J2375">
        <v>3</v>
      </c>
      <c r="K2375">
        <v>0</v>
      </c>
      <c r="L2375">
        <v>7</v>
      </c>
      <c r="M2375">
        <v>1</v>
      </c>
      <c r="N2375" s="1">
        <v>0.69</v>
      </c>
      <c r="O2375">
        <v>5</v>
      </c>
      <c r="P2375" t="s">
        <v>19</v>
      </c>
      <c r="Q2375">
        <v>0</v>
      </c>
      <c r="R2375">
        <v>0</v>
      </c>
    </row>
    <row r="2376" spans="1:18" x14ac:dyDescent="0.25">
      <c r="A2376">
        <v>2375</v>
      </c>
      <c r="B2376" t="s">
        <v>22</v>
      </c>
      <c r="C2376" s="1">
        <v>0.95</v>
      </c>
      <c r="D2376" s="1">
        <v>0.75</v>
      </c>
      <c r="E2376" s="1">
        <v>0.67</v>
      </c>
      <c r="F2376">
        <v>7.32</v>
      </c>
      <c r="G2376">
        <v>42</v>
      </c>
      <c r="H2376">
        <v>83</v>
      </c>
      <c r="I2376">
        <v>40</v>
      </c>
      <c r="J2376">
        <v>0</v>
      </c>
      <c r="K2376">
        <v>1</v>
      </c>
      <c r="L2376">
        <v>0</v>
      </c>
      <c r="M2376">
        <v>3</v>
      </c>
      <c r="N2376" s="1">
        <v>0.96</v>
      </c>
      <c r="O2376">
        <v>5</v>
      </c>
      <c r="P2376" t="s">
        <v>19</v>
      </c>
      <c r="Q2376">
        <v>0</v>
      </c>
      <c r="R2376">
        <v>0</v>
      </c>
    </row>
    <row r="2377" spans="1:18" x14ac:dyDescent="0.25">
      <c r="A2377">
        <v>2376</v>
      </c>
      <c r="B2377" t="s">
        <v>22</v>
      </c>
      <c r="C2377" s="1">
        <v>0.52</v>
      </c>
      <c r="D2377" s="1">
        <v>0.59</v>
      </c>
      <c r="E2377" s="1">
        <v>0.87</v>
      </c>
      <c r="F2377">
        <v>7.83</v>
      </c>
      <c r="G2377">
        <v>40</v>
      </c>
      <c r="H2377">
        <v>55</v>
      </c>
      <c r="I2377">
        <v>44</v>
      </c>
      <c r="J2377">
        <v>3</v>
      </c>
      <c r="K2377">
        <v>3</v>
      </c>
      <c r="L2377">
        <v>7</v>
      </c>
      <c r="M2377">
        <v>0</v>
      </c>
      <c r="N2377" s="1">
        <v>0.81</v>
      </c>
      <c r="O2377">
        <v>3</v>
      </c>
      <c r="P2377" t="s">
        <v>19</v>
      </c>
      <c r="Q2377">
        <v>0</v>
      </c>
      <c r="R2377">
        <v>0</v>
      </c>
    </row>
    <row r="2378" spans="1:18" x14ac:dyDescent="0.25">
      <c r="A2378">
        <v>2377</v>
      </c>
      <c r="B2378" t="s">
        <v>23</v>
      </c>
      <c r="C2378" s="1">
        <v>0.5</v>
      </c>
      <c r="D2378" s="1">
        <v>0.8</v>
      </c>
      <c r="E2378" s="1">
        <v>0.56000000000000005</v>
      </c>
      <c r="F2378">
        <v>7.1</v>
      </c>
      <c r="G2378">
        <v>99</v>
      </c>
      <c r="H2378">
        <v>55</v>
      </c>
      <c r="I2378">
        <v>52</v>
      </c>
      <c r="J2378">
        <v>2</v>
      </c>
      <c r="K2378">
        <v>1</v>
      </c>
      <c r="L2378">
        <v>13</v>
      </c>
      <c r="M2378">
        <v>4</v>
      </c>
      <c r="N2378" s="1">
        <v>0.7</v>
      </c>
      <c r="O2378">
        <v>2</v>
      </c>
      <c r="P2378" t="s">
        <v>18</v>
      </c>
      <c r="Q2378">
        <v>0</v>
      </c>
      <c r="R2378">
        <v>0</v>
      </c>
    </row>
    <row r="2379" spans="1:18" x14ac:dyDescent="0.25">
      <c r="A2379">
        <v>2378</v>
      </c>
      <c r="B2379" t="s">
        <v>22</v>
      </c>
      <c r="C2379" s="1">
        <v>0.5</v>
      </c>
      <c r="D2379" s="1">
        <v>0.82</v>
      </c>
      <c r="E2379" s="1">
        <v>0.88</v>
      </c>
      <c r="F2379">
        <v>8.9</v>
      </c>
      <c r="G2379">
        <v>97</v>
      </c>
      <c r="H2379">
        <v>67</v>
      </c>
      <c r="I2379">
        <v>84</v>
      </c>
      <c r="J2379">
        <v>1</v>
      </c>
      <c r="K2379">
        <v>3</v>
      </c>
      <c r="L2379">
        <v>23</v>
      </c>
      <c r="M2379">
        <v>5</v>
      </c>
      <c r="N2379" s="1">
        <v>0.94</v>
      </c>
      <c r="O2379">
        <v>4</v>
      </c>
      <c r="P2379" t="s">
        <v>18</v>
      </c>
      <c r="Q2379">
        <v>0</v>
      </c>
      <c r="R2379">
        <v>0</v>
      </c>
    </row>
    <row r="2380" spans="1:18" x14ac:dyDescent="0.25">
      <c r="A2380">
        <v>2379</v>
      </c>
      <c r="B2380" t="s">
        <v>23</v>
      </c>
      <c r="C2380" s="1">
        <v>0.66</v>
      </c>
      <c r="D2380" s="1">
        <v>0.78</v>
      </c>
      <c r="E2380" s="1">
        <v>0.83</v>
      </c>
      <c r="F2380">
        <v>5.67</v>
      </c>
      <c r="G2380">
        <v>92</v>
      </c>
      <c r="H2380">
        <v>59</v>
      </c>
      <c r="I2380">
        <v>42</v>
      </c>
      <c r="J2380">
        <v>3</v>
      </c>
      <c r="K2380">
        <v>1</v>
      </c>
      <c r="L2380">
        <v>16</v>
      </c>
      <c r="M2380">
        <v>2</v>
      </c>
      <c r="N2380" s="1">
        <v>0.68</v>
      </c>
      <c r="O2380">
        <v>2</v>
      </c>
      <c r="P2380" t="s">
        <v>18</v>
      </c>
      <c r="Q2380">
        <v>0</v>
      </c>
      <c r="R2380">
        <v>0</v>
      </c>
    </row>
    <row r="2381" spans="1:18" x14ac:dyDescent="0.25">
      <c r="A2381">
        <v>2380</v>
      </c>
      <c r="B2381" t="s">
        <v>22</v>
      </c>
      <c r="C2381" s="1">
        <v>0.51</v>
      </c>
      <c r="D2381" s="1">
        <v>0.54</v>
      </c>
      <c r="E2381" s="1">
        <v>0.57999999999999996</v>
      </c>
      <c r="F2381">
        <v>7.36</v>
      </c>
      <c r="G2381">
        <v>97</v>
      </c>
      <c r="H2381">
        <v>74</v>
      </c>
      <c r="I2381">
        <v>56</v>
      </c>
      <c r="J2381">
        <v>3</v>
      </c>
      <c r="K2381">
        <v>3</v>
      </c>
      <c r="L2381">
        <v>8</v>
      </c>
      <c r="M2381">
        <v>5</v>
      </c>
      <c r="N2381" s="1">
        <v>0.74</v>
      </c>
      <c r="O2381">
        <v>2</v>
      </c>
      <c r="P2381" t="s">
        <v>18</v>
      </c>
      <c r="Q2381">
        <v>1</v>
      </c>
      <c r="R2381">
        <v>10.39</v>
      </c>
    </row>
    <row r="2382" spans="1:18" x14ac:dyDescent="0.25">
      <c r="A2382">
        <v>2381</v>
      </c>
      <c r="B2382" t="s">
        <v>22</v>
      </c>
      <c r="C2382" s="1">
        <v>0.78</v>
      </c>
      <c r="D2382" s="1">
        <v>0.62</v>
      </c>
      <c r="E2382" s="1">
        <v>0.66</v>
      </c>
      <c r="F2382">
        <v>7.14</v>
      </c>
      <c r="G2382">
        <v>57</v>
      </c>
      <c r="H2382">
        <v>98</v>
      </c>
      <c r="I2382">
        <v>58</v>
      </c>
      <c r="J2382">
        <v>0</v>
      </c>
      <c r="K2382">
        <v>5</v>
      </c>
      <c r="L2382">
        <v>24</v>
      </c>
      <c r="M2382">
        <v>4</v>
      </c>
      <c r="N2382" s="1">
        <v>0.78</v>
      </c>
      <c r="O2382">
        <v>3</v>
      </c>
      <c r="P2382" t="s">
        <v>18</v>
      </c>
      <c r="Q2382">
        <v>0</v>
      </c>
      <c r="R2382">
        <v>0</v>
      </c>
    </row>
    <row r="2383" spans="1:18" x14ac:dyDescent="0.25">
      <c r="A2383">
        <v>2382</v>
      </c>
      <c r="B2383" t="s">
        <v>23</v>
      </c>
      <c r="C2383" s="1">
        <v>0.69</v>
      </c>
      <c r="D2383" s="1">
        <v>0.5</v>
      </c>
      <c r="E2383" s="1">
        <v>0.8</v>
      </c>
      <c r="F2383">
        <v>8.2799999999999994</v>
      </c>
      <c r="G2383">
        <v>62</v>
      </c>
      <c r="H2383">
        <v>48</v>
      </c>
      <c r="I2383">
        <v>76</v>
      </c>
      <c r="J2383">
        <v>1</v>
      </c>
      <c r="K2383">
        <v>5</v>
      </c>
      <c r="L2383">
        <v>5</v>
      </c>
      <c r="M2383">
        <v>0</v>
      </c>
      <c r="N2383" s="1">
        <v>0.96</v>
      </c>
      <c r="O2383">
        <v>3</v>
      </c>
      <c r="P2383" t="s">
        <v>18</v>
      </c>
      <c r="Q2383">
        <v>0</v>
      </c>
      <c r="R2383">
        <v>0</v>
      </c>
    </row>
    <row r="2384" spans="1:18" x14ac:dyDescent="0.25">
      <c r="A2384">
        <v>2383</v>
      </c>
      <c r="B2384" t="s">
        <v>22</v>
      </c>
      <c r="C2384" s="1">
        <v>0.55000000000000004</v>
      </c>
      <c r="D2384" s="1">
        <v>0.72</v>
      </c>
      <c r="E2384" s="1">
        <v>0.82</v>
      </c>
      <c r="F2384">
        <v>9.65</v>
      </c>
      <c r="G2384">
        <v>71</v>
      </c>
      <c r="H2384">
        <v>79</v>
      </c>
      <c r="I2384">
        <v>44</v>
      </c>
      <c r="J2384">
        <v>1</v>
      </c>
      <c r="K2384">
        <v>5</v>
      </c>
      <c r="L2384">
        <v>0</v>
      </c>
      <c r="M2384">
        <v>5</v>
      </c>
      <c r="N2384" s="1">
        <v>0.65</v>
      </c>
      <c r="O2384">
        <v>1</v>
      </c>
      <c r="P2384" t="s">
        <v>18</v>
      </c>
      <c r="Q2384">
        <v>0</v>
      </c>
      <c r="R2384">
        <v>0</v>
      </c>
    </row>
    <row r="2385" spans="1:18" x14ac:dyDescent="0.25">
      <c r="A2385">
        <v>2384</v>
      </c>
      <c r="B2385" t="s">
        <v>22</v>
      </c>
      <c r="C2385" s="1">
        <v>0.56999999999999995</v>
      </c>
      <c r="D2385" s="1">
        <v>0.89</v>
      </c>
      <c r="E2385" s="1">
        <v>0.56999999999999995</v>
      </c>
      <c r="F2385">
        <v>7.69</v>
      </c>
      <c r="G2385">
        <v>68</v>
      </c>
      <c r="H2385">
        <v>49</v>
      </c>
      <c r="I2385">
        <v>86</v>
      </c>
      <c r="J2385">
        <v>4</v>
      </c>
      <c r="K2385">
        <v>2</v>
      </c>
      <c r="L2385">
        <v>22</v>
      </c>
      <c r="M2385">
        <v>5</v>
      </c>
      <c r="N2385" s="1">
        <v>0.95</v>
      </c>
      <c r="O2385">
        <v>0</v>
      </c>
      <c r="P2385" t="s">
        <v>18</v>
      </c>
      <c r="Q2385">
        <v>0</v>
      </c>
      <c r="R2385">
        <v>0</v>
      </c>
    </row>
    <row r="2386" spans="1:18" x14ac:dyDescent="0.25">
      <c r="A2386">
        <v>2385</v>
      </c>
      <c r="B2386" t="s">
        <v>23</v>
      </c>
      <c r="C2386" s="1">
        <v>0.78</v>
      </c>
      <c r="D2386" s="1">
        <v>0.52</v>
      </c>
      <c r="E2386" s="1">
        <v>0.74</v>
      </c>
      <c r="F2386">
        <v>9.74</v>
      </c>
      <c r="G2386">
        <v>62</v>
      </c>
      <c r="H2386">
        <v>84</v>
      </c>
      <c r="I2386">
        <v>81</v>
      </c>
      <c r="J2386">
        <v>3</v>
      </c>
      <c r="K2386">
        <v>0</v>
      </c>
      <c r="L2386">
        <v>22</v>
      </c>
      <c r="M2386">
        <v>5</v>
      </c>
      <c r="N2386" s="1">
        <v>0.64</v>
      </c>
      <c r="O2386">
        <v>2</v>
      </c>
      <c r="P2386" t="s">
        <v>19</v>
      </c>
      <c r="Q2386">
        <v>1</v>
      </c>
      <c r="R2386">
        <v>5.3</v>
      </c>
    </row>
    <row r="2387" spans="1:18" x14ac:dyDescent="0.25">
      <c r="A2387">
        <v>2386</v>
      </c>
      <c r="B2387" t="s">
        <v>22</v>
      </c>
      <c r="C2387" s="1">
        <v>0.82</v>
      </c>
      <c r="D2387" s="1">
        <v>0.52</v>
      </c>
      <c r="E2387" s="1">
        <v>0.64</v>
      </c>
      <c r="F2387">
        <v>6.8</v>
      </c>
      <c r="G2387">
        <v>75</v>
      </c>
      <c r="H2387">
        <v>57</v>
      </c>
      <c r="I2387">
        <v>83</v>
      </c>
      <c r="J2387">
        <v>4</v>
      </c>
      <c r="K2387">
        <v>3</v>
      </c>
      <c r="L2387">
        <v>8</v>
      </c>
      <c r="M2387">
        <v>4</v>
      </c>
      <c r="N2387" s="1">
        <v>0.62</v>
      </c>
      <c r="O2387">
        <v>4</v>
      </c>
      <c r="P2387" t="s">
        <v>19</v>
      </c>
      <c r="Q2387">
        <v>0</v>
      </c>
      <c r="R2387">
        <v>0</v>
      </c>
    </row>
    <row r="2388" spans="1:18" x14ac:dyDescent="0.25">
      <c r="A2388">
        <v>2387</v>
      </c>
      <c r="B2388" t="s">
        <v>22</v>
      </c>
      <c r="C2388" s="1">
        <v>0.52</v>
      </c>
      <c r="D2388" s="1">
        <v>0.56000000000000005</v>
      </c>
      <c r="E2388" s="1">
        <v>0.72</v>
      </c>
      <c r="F2388">
        <v>5.63</v>
      </c>
      <c r="G2388">
        <v>45</v>
      </c>
      <c r="H2388">
        <v>84</v>
      </c>
      <c r="I2388">
        <v>63</v>
      </c>
      <c r="J2388">
        <v>3</v>
      </c>
      <c r="K2388">
        <v>2</v>
      </c>
      <c r="L2388">
        <v>0</v>
      </c>
      <c r="M2388">
        <v>2</v>
      </c>
      <c r="N2388" s="1">
        <v>0.69</v>
      </c>
      <c r="O2388">
        <v>5</v>
      </c>
      <c r="P2388" t="s">
        <v>19</v>
      </c>
      <c r="Q2388">
        <v>0</v>
      </c>
      <c r="R2388">
        <v>0</v>
      </c>
    </row>
    <row r="2389" spans="1:18" x14ac:dyDescent="0.25">
      <c r="A2389">
        <v>2388</v>
      </c>
      <c r="B2389" t="s">
        <v>22</v>
      </c>
      <c r="C2389" s="1">
        <v>0.84</v>
      </c>
      <c r="D2389" s="1">
        <v>0.85</v>
      </c>
      <c r="E2389" s="1">
        <v>0.81</v>
      </c>
      <c r="F2389">
        <v>6.21</v>
      </c>
      <c r="G2389">
        <v>56</v>
      </c>
      <c r="H2389">
        <v>84</v>
      </c>
      <c r="I2389">
        <v>82</v>
      </c>
      <c r="J2389">
        <v>0</v>
      </c>
      <c r="K2389">
        <v>4</v>
      </c>
      <c r="L2389">
        <v>13</v>
      </c>
      <c r="M2389">
        <v>5</v>
      </c>
      <c r="N2389" s="1">
        <v>0.72</v>
      </c>
      <c r="O2389">
        <v>5</v>
      </c>
      <c r="P2389" t="s">
        <v>19</v>
      </c>
      <c r="Q2389">
        <v>0</v>
      </c>
      <c r="R2389">
        <v>0</v>
      </c>
    </row>
    <row r="2390" spans="1:18" x14ac:dyDescent="0.25">
      <c r="A2390">
        <v>2389</v>
      </c>
      <c r="B2390" t="s">
        <v>23</v>
      </c>
      <c r="C2390" s="1">
        <v>0.54</v>
      </c>
      <c r="D2390" s="1">
        <v>0.84</v>
      </c>
      <c r="E2390" s="1">
        <v>0.85</v>
      </c>
      <c r="F2390">
        <v>7.2</v>
      </c>
      <c r="G2390">
        <v>57</v>
      </c>
      <c r="H2390">
        <v>54</v>
      </c>
      <c r="I2390">
        <v>72</v>
      </c>
      <c r="J2390">
        <v>0</v>
      </c>
      <c r="K2390">
        <v>3</v>
      </c>
      <c r="L2390">
        <v>23</v>
      </c>
      <c r="M2390">
        <v>3</v>
      </c>
      <c r="N2390" s="1">
        <v>0.63</v>
      </c>
      <c r="O2390">
        <v>3</v>
      </c>
      <c r="P2390" t="s">
        <v>18</v>
      </c>
      <c r="Q2390">
        <v>0</v>
      </c>
      <c r="R2390">
        <v>0</v>
      </c>
    </row>
    <row r="2391" spans="1:18" x14ac:dyDescent="0.25">
      <c r="A2391">
        <v>2390</v>
      </c>
      <c r="B2391" t="s">
        <v>22</v>
      </c>
      <c r="C2391" s="1">
        <v>0.76</v>
      </c>
      <c r="D2391" s="1">
        <v>0.64</v>
      </c>
      <c r="E2391" s="1">
        <v>0.81</v>
      </c>
      <c r="F2391">
        <v>6.86</v>
      </c>
      <c r="G2391">
        <v>70</v>
      </c>
      <c r="H2391">
        <v>84</v>
      </c>
      <c r="I2391">
        <v>94</v>
      </c>
      <c r="J2391">
        <v>2</v>
      </c>
      <c r="K2391">
        <v>1</v>
      </c>
      <c r="L2391">
        <v>10</v>
      </c>
      <c r="M2391">
        <v>3</v>
      </c>
      <c r="N2391" s="1">
        <v>0.99</v>
      </c>
      <c r="O2391">
        <v>3</v>
      </c>
      <c r="P2391" t="s">
        <v>19</v>
      </c>
      <c r="Q2391">
        <v>0</v>
      </c>
      <c r="R2391">
        <v>0</v>
      </c>
    </row>
    <row r="2392" spans="1:18" x14ac:dyDescent="0.25">
      <c r="A2392">
        <v>2391</v>
      </c>
      <c r="B2392" t="s">
        <v>22</v>
      </c>
      <c r="C2392" s="1">
        <v>0.93</v>
      </c>
      <c r="D2392" s="1">
        <v>0.89</v>
      </c>
      <c r="E2392" s="1">
        <v>0.55000000000000004</v>
      </c>
      <c r="F2392">
        <v>5.92</v>
      </c>
      <c r="G2392">
        <v>45</v>
      </c>
      <c r="H2392">
        <v>69</v>
      </c>
      <c r="I2392">
        <v>60</v>
      </c>
      <c r="J2392">
        <v>3</v>
      </c>
      <c r="K2392">
        <v>0</v>
      </c>
      <c r="L2392">
        <v>7</v>
      </c>
      <c r="M2392">
        <v>2</v>
      </c>
      <c r="N2392" s="1">
        <v>0.92</v>
      </c>
      <c r="O2392">
        <v>1</v>
      </c>
      <c r="P2392" t="s">
        <v>19</v>
      </c>
      <c r="Q2392">
        <v>0</v>
      </c>
      <c r="R2392">
        <v>0</v>
      </c>
    </row>
    <row r="2393" spans="1:18" x14ac:dyDescent="0.25">
      <c r="A2393">
        <v>2392</v>
      </c>
      <c r="B2393" t="s">
        <v>22</v>
      </c>
      <c r="C2393" s="1">
        <v>0.61</v>
      </c>
      <c r="D2393" s="1">
        <v>0.52</v>
      </c>
      <c r="E2393" s="1">
        <v>0.6</v>
      </c>
      <c r="F2393">
        <v>7.36</v>
      </c>
      <c r="G2393">
        <v>73</v>
      </c>
      <c r="H2393">
        <v>87</v>
      </c>
      <c r="I2393">
        <v>42</v>
      </c>
      <c r="J2393">
        <v>3</v>
      </c>
      <c r="K2393">
        <v>2</v>
      </c>
      <c r="L2393">
        <v>22</v>
      </c>
      <c r="M2393">
        <v>1</v>
      </c>
      <c r="N2393" s="1">
        <v>0.93</v>
      </c>
      <c r="O2393">
        <v>0</v>
      </c>
      <c r="P2393" t="s">
        <v>19</v>
      </c>
      <c r="Q2393">
        <v>0</v>
      </c>
      <c r="R2393">
        <v>0</v>
      </c>
    </row>
    <row r="2394" spans="1:18" x14ac:dyDescent="0.25">
      <c r="A2394">
        <v>2393</v>
      </c>
      <c r="B2394" t="s">
        <v>22</v>
      </c>
      <c r="C2394" s="1">
        <v>0.69</v>
      </c>
      <c r="D2394" s="1">
        <v>0.78</v>
      </c>
      <c r="E2394" s="1">
        <v>0.65</v>
      </c>
      <c r="F2394">
        <v>6.95</v>
      </c>
      <c r="G2394">
        <v>83</v>
      </c>
      <c r="H2394">
        <v>71</v>
      </c>
      <c r="I2394">
        <v>43</v>
      </c>
      <c r="J2394">
        <v>1</v>
      </c>
      <c r="K2394">
        <v>2</v>
      </c>
      <c r="L2394">
        <v>11</v>
      </c>
      <c r="M2394">
        <v>1</v>
      </c>
      <c r="N2394" s="1">
        <v>0.95</v>
      </c>
      <c r="O2394">
        <v>5</v>
      </c>
      <c r="P2394" t="s">
        <v>19</v>
      </c>
      <c r="Q2394">
        <v>0</v>
      </c>
      <c r="R2394">
        <v>0</v>
      </c>
    </row>
    <row r="2395" spans="1:18" x14ac:dyDescent="0.25">
      <c r="A2395">
        <v>2394</v>
      </c>
      <c r="B2395" t="s">
        <v>23</v>
      </c>
      <c r="C2395" s="1">
        <v>0.94</v>
      </c>
      <c r="D2395" s="1">
        <v>0.79</v>
      </c>
      <c r="E2395" s="1">
        <v>0.88</v>
      </c>
      <c r="F2395">
        <v>6.03</v>
      </c>
      <c r="G2395">
        <v>83</v>
      </c>
      <c r="H2395">
        <v>79</v>
      </c>
      <c r="I2395">
        <v>90</v>
      </c>
      <c r="J2395">
        <v>1</v>
      </c>
      <c r="K2395">
        <v>0</v>
      </c>
      <c r="L2395">
        <v>5</v>
      </c>
      <c r="M2395">
        <v>3</v>
      </c>
      <c r="N2395" s="1">
        <v>0.92</v>
      </c>
      <c r="O2395">
        <v>1</v>
      </c>
      <c r="P2395" t="s">
        <v>19</v>
      </c>
      <c r="Q2395">
        <v>0</v>
      </c>
      <c r="R2395">
        <v>0</v>
      </c>
    </row>
    <row r="2396" spans="1:18" x14ac:dyDescent="0.25">
      <c r="A2396">
        <v>2395</v>
      </c>
      <c r="B2396" t="s">
        <v>23</v>
      </c>
      <c r="C2396" s="1">
        <v>0.69</v>
      </c>
      <c r="D2396" s="1">
        <v>0.88</v>
      </c>
      <c r="E2396" s="1">
        <v>0.74</v>
      </c>
      <c r="F2396">
        <v>6.77</v>
      </c>
      <c r="G2396">
        <v>66</v>
      </c>
      <c r="H2396">
        <v>66</v>
      </c>
      <c r="I2396">
        <v>71</v>
      </c>
      <c r="J2396">
        <v>4</v>
      </c>
      <c r="K2396">
        <v>3</v>
      </c>
      <c r="L2396">
        <v>16</v>
      </c>
      <c r="M2396">
        <v>5</v>
      </c>
      <c r="N2396" s="1">
        <v>0.8</v>
      </c>
      <c r="O2396">
        <v>3</v>
      </c>
      <c r="P2396" t="s">
        <v>18</v>
      </c>
      <c r="Q2396">
        <v>0</v>
      </c>
      <c r="R2396">
        <v>0</v>
      </c>
    </row>
    <row r="2397" spans="1:18" x14ac:dyDescent="0.25">
      <c r="A2397">
        <v>2396</v>
      </c>
      <c r="B2397" t="s">
        <v>22</v>
      </c>
      <c r="C2397" s="1">
        <v>0.57999999999999996</v>
      </c>
      <c r="D2397" s="1">
        <v>0.67</v>
      </c>
      <c r="E2397" s="1">
        <v>0.75</v>
      </c>
      <c r="F2397">
        <v>9.31</v>
      </c>
      <c r="G2397">
        <v>75</v>
      </c>
      <c r="H2397">
        <v>66</v>
      </c>
      <c r="I2397">
        <v>63</v>
      </c>
      <c r="J2397">
        <v>2</v>
      </c>
      <c r="K2397">
        <v>1</v>
      </c>
      <c r="L2397">
        <v>10</v>
      </c>
      <c r="M2397">
        <v>0</v>
      </c>
      <c r="N2397" s="1">
        <v>0.98</v>
      </c>
      <c r="O2397">
        <v>4</v>
      </c>
      <c r="P2397" t="s">
        <v>19</v>
      </c>
      <c r="Q2397">
        <v>0</v>
      </c>
      <c r="R2397">
        <v>0</v>
      </c>
    </row>
    <row r="2398" spans="1:18" x14ac:dyDescent="0.25">
      <c r="A2398">
        <v>2397</v>
      </c>
      <c r="B2398" t="s">
        <v>22</v>
      </c>
      <c r="C2398" s="1">
        <v>0.88</v>
      </c>
      <c r="D2398" s="1">
        <v>0.6</v>
      </c>
      <c r="E2398" s="1">
        <v>0.75</v>
      </c>
      <c r="F2398">
        <v>6.8</v>
      </c>
      <c r="G2398">
        <v>87</v>
      </c>
      <c r="H2398">
        <v>58</v>
      </c>
      <c r="I2398">
        <v>91</v>
      </c>
      <c r="J2398">
        <v>0</v>
      </c>
      <c r="K2398">
        <v>4</v>
      </c>
      <c r="L2398">
        <v>9</v>
      </c>
      <c r="M2398">
        <v>4</v>
      </c>
      <c r="N2398" s="1">
        <v>0.64</v>
      </c>
      <c r="O2398">
        <v>1</v>
      </c>
      <c r="P2398" t="s">
        <v>18</v>
      </c>
      <c r="Q2398">
        <v>0</v>
      </c>
      <c r="R2398">
        <v>0</v>
      </c>
    </row>
    <row r="2399" spans="1:18" x14ac:dyDescent="0.25">
      <c r="A2399">
        <v>2398</v>
      </c>
      <c r="B2399" t="s">
        <v>23</v>
      </c>
      <c r="C2399" s="1">
        <v>0.53</v>
      </c>
      <c r="D2399" s="1">
        <v>0.92</v>
      </c>
      <c r="E2399" s="1">
        <v>0.72</v>
      </c>
      <c r="F2399">
        <v>8.57</v>
      </c>
      <c r="G2399">
        <v>91</v>
      </c>
      <c r="H2399">
        <v>49</v>
      </c>
      <c r="I2399">
        <v>74</v>
      </c>
      <c r="J2399">
        <v>3</v>
      </c>
      <c r="K2399">
        <v>3</v>
      </c>
      <c r="L2399">
        <v>7</v>
      </c>
      <c r="M2399">
        <v>2</v>
      </c>
      <c r="N2399" s="1">
        <v>0.72</v>
      </c>
      <c r="O2399">
        <v>2</v>
      </c>
      <c r="P2399" t="s">
        <v>18</v>
      </c>
      <c r="Q2399">
        <v>0</v>
      </c>
      <c r="R2399">
        <v>0</v>
      </c>
    </row>
    <row r="2400" spans="1:18" x14ac:dyDescent="0.25">
      <c r="A2400">
        <v>2399</v>
      </c>
      <c r="B2400" t="s">
        <v>23</v>
      </c>
      <c r="C2400" s="1">
        <v>0.68</v>
      </c>
      <c r="D2400" s="1">
        <v>0.87</v>
      </c>
      <c r="E2400" s="1">
        <v>0.75</v>
      </c>
      <c r="F2400">
        <v>8.1300000000000008</v>
      </c>
      <c r="G2400">
        <v>81</v>
      </c>
      <c r="H2400">
        <v>83</v>
      </c>
      <c r="I2400">
        <v>57</v>
      </c>
      <c r="J2400">
        <v>4</v>
      </c>
      <c r="K2400">
        <v>0</v>
      </c>
      <c r="L2400">
        <v>11</v>
      </c>
      <c r="M2400">
        <v>0</v>
      </c>
      <c r="N2400" s="1">
        <v>0.99</v>
      </c>
      <c r="O2400">
        <v>3</v>
      </c>
      <c r="P2400" t="s">
        <v>18</v>
      </c>
      <c r="Q2400">
        <v>0</v>
      </c>
      <c r="R2400">
        <v>0</v>
      </c>
    </row>
    <row r="2401" spans="1:18" x14ac:dyDescent="0.25">
      <c r="A2401">
        <v>2400</v>
      </c>
      <c r="B2401" t="s">
        <v>22</v>
      </c>
      <c r="C2401" s="1">
        <v>0.87</v>
      </c>
      <c r="D2401" s="1">
        <v>0.89</v>
      </c>
      <c r="E2401" s="1">
        <v>0.73</v>
      </c>
      <c r="F2401">
        <v>7.34</v>
      </c>
      <c r="G2401">
        <v>64</v>
      </c>
      <c r="H2401">
        <v>85</v>
      </c>
      <c r="I2401">
        <v>42</v>
      </c>
      <c r="J2401">
        <v>2</v>
      </c>
      <c r="K2401">
        <v>3</v>
      </c>
      <c r="L2401">
        <v>20</v>
      </c>
      <c r="M2401">
        <v>5</v>
      </c>
      <c r="N2401" s="1">
        <v>0.76</v>
      </c>
      <c r="O2401">
        <v>3</v>
      </c>
      <c r="P2401" t="s">
        <v>19</v>
      </c>
      <c r="Q2401">
        <v>0</v>
      </c>
      <c r="R2401">
        <v>0</v>
      </c>
    </row>
    <row r="2402" spans="1:18" x14ac:dyDescent="0.25">
      <c r="A2402">
        <v>2401</v>
      </c>
      <c r="B2402" t="s">
        <v>23</v>
      </c>
      <c r="C2402" s="1">
        <v>0.76</v>
      </c>
      <c r="D2402" s="1">
        <v>0.5</v>
      </c>
      <c r="E2402" s="1">
        <v>0.57999999999999996</v>
      </c>
      <c r="F2402">
        <v>6.53</v>
      </c>
      <c r="G2402">
        <v>49</v>
      </c>
      <c r="H2402">
        <v>45</v>
      </c>
      <c r="I2402">
        <v>78</v>
      </c>
      <c r="J2402">
        <v>1</v>
      </c>
      <c r="K2402">
        <v>3</v>
      </c>
      <c r="L2402">
        <v>3</v>
      </c>
      <c r="M2402">
        <v>4</v>
      </c>
      <c r="N2402" s="1">
        <v>0.69</v>
      </c>
      <c r="O2402">
        <v>1</v>
      </c>
      <c r="P2402" t="s">
        <v>18</v>
      </c>
      <c r="Q2402">
        <v>0</v>
      </c>
      <c r="R2402">
        <v>0</v>
      </c>
    </row>
    <row r="2403" spans="1:18" x14ac:dyDescent="0.25">
      <c r="A2403">
        <v>2402</v>
      </c>
      <c r="B2403" t="s">
        <v>22</v>
      </c>
      <c r="C2403" s="1">
        <v>0.94</v>
      </c>
      <c r="D2403" s="1">
        <v>0.78</v>
      </c>
      <c r="E2403" s="1">
        <v>0.67</v>
      </c>
      <c r="F2403">
        <v>7.09</v>
      </c>
      <c r="G2403">
        <v>78</v>
      </c>
      <c r="H2403">
        <v>92</v>
      </c>
      <c r="I2403">
        <v>93</v>
      </c>
      <c r="J2403">
        <v>2</v>
      </c>
      <c r="K2403">
        <v>0</v>
      </c>
      <c r="L2403">
        <v>20</v>
      </c>
      <c r="M2403">
        <v>3</v>
      </c>
      <c r="N2403" s="1">
        <v>0.69</v>
      </c>
      <c r="O2403">
        <v>4</v>
      </c>
      <c r="P2403" t="s">
        <v>19</v>
      </c>
      <c r="Q2403">
        <v>0</v>
      </c>
      <c r="R2403">
        <v>0</v>
      </c>
    </row>
    <row r="2404" spans="1:18" x14ac:dyDescent="0.25">
      <c r="A2404">
        <v>2403</v>
      </c>
      <c r="B2404" t="s">
        <v>23</v>
      </c>
      <c r="C2404" s="1">
        <v>0.92</v>
      </c>
      <c r="D2404" s="1">
        <v>0.59</v>
      </c>
      <c r="E2404" s="1">
        <v>0.72</v>
      </c>
      <c r="F2404">
        <v>8.0500000000000007</v>
      </c>
      <c r="G2404">
        <v>85</v>
      </c>
      <c r="H2404">
        <v>63</v>
      </c>
      <c r="I2404">
        <v>65</v>
      </c>
      <c r="J2404">
        <v>4</v>
      </c>
      <c r="K2404">
        <v>0</v>
      </c>
      <c r="L2404">
        <v>20</v>
      </c>
      <c r="M2404">
        <v>2</v>
      </c>
      <c r="N2404" s="1">
        <v>0.61</v>
      </c>
      <c r="O2404">
        <v>1</v>
      </c>
      <c r="P2404" t="s">
        <v>19</v>
      </c>
      <c r="Q2404">
        <v>1</v>
      </c>
      <c r="R2404">
        <v>10.41</v>
      </c>
    </row>
    <row r="2405" spans="1:18" x14ac:dyDescent="0.25">
      <c r="A2405">
        <v>2404</v>
      </c>
      <c r="B2405" t="s">
        <v>23</v>
      </c>
      <c r="C2405" s="1">
        <v>0.62</v>
      </c>
      <c r="D2405" s="1">
        <v>0.77</v>
      </c>
      <c r="E2405" s="1">
        <v>0.83</v>
      </c>
      <c r="F2405">
        <v>7.01</v>
      </c>
      <c r="G2405">
        <v>78</v>
      </c>
      <c r="H2405">
        <v>48</v>
      </c>
      <c r="I2405">
        <v>99</v>
      </c>
      <c r="J2405">
        <v>0</v>
      </c>
      <c r="K2405">
        <v>4</v>
      </c>
      <c r="L2405">
        <v>12</v>
      </c>
      <c r="M2405">
        <v>0</v>
      </c>
      <c r="N2405" s="1">
        <v>0.97</v>
      </c>
      <c r="O2405">
        <v>4</v>
      </c>
      <c r="P2405" t="s">
        <v>19</v>
      </c>
      <c r="Q2405">
        <v>0</v>
      </c>
      <c r="R2405">
        <v>0</v>
      </c>
    </row>
    <row r="2406" spans="1:18" x14ac:dyDescent="0.25">
      <c r="A2406">
        <v>2405</v>
      </c>
      <c r="B2406" t="s">
        <v>23</v>
      </c>
      <c r="C2406" s="1">
        <v>0.62</v>
      </c>
      <c r="D2406" s="1">
        <v>0.8</v>
      </c>
      <c r="E2406" s="1">
        <v>0.79</v>
      </c>
      <c r="F2406">
        <v>6.42</v>
      </c>
      <c r="G2406">
        <v>51</v>
      </c>
      <c r="H2406">
        <v>66</v>
      </c>
      <c r="I2406">
        <v>92</v>
      </c>
      <c r="J2406">
        <v>1</v>
      </c>
      <c r="K2406">
        <v>0</v>
      </c>
      <c r="L2406">
        <v>2</v>
      </c>
      <c r="M2406">
        <v>4</v>
      </c>
      <c r="N2406" s="1">
        <v>0.8</v>
      </c>
      <c r="O2406">
        <v>3</v>
      </c>
      <c r="P2406" t="s">
        <v>18</v>
      </c>
      <c r="Q2406">
        <v>0</v>
      </c>
      <c r="R2406">
        <v>0</v>
      </c>
    </row>
    <row r="2407" spans="1:18" x14ac:dyDescent="0.25">
      <c r="A2407">
        <v>2406</v>
      </c>
      <c r="B2407" t="s">
        <v>23</v>
      </c>
      <c r="C2407" s="1">
        <v>0.71</v>
      </c>
      <c r="D2407" s="1">
        <v>0.68</v>
      </c>
      <c r="E2407" s="1">
        <v>0.67</v>
      </c>
      <c r="F2407">
        <v>6</v>
      </c>
      <c r="G2407">
        <v>50</v>
      </c>
      <c r="H2407">
        <v>46</v>
      </c>
      <c r="I2407">
        <v>63</v>
      </c>
      <c r="J2407">
        <v>1</v>
      </c>
      <c r="K2407">
        <v>0</v>
      </c>
      <c r="L2407">
        <v>19</v>
      </c>
      <c r="M2407">
        <v>3</v>
      </c>
      <c r="N2407" s="1">
        <v>0.6</v>
      </c>
      <c r="O2407">
        <v>1</v>
      </c>
      <c r="P2407" t="s">
        <v>19</v>
      </c>
      <c r="Q2407">
        <v>0</v>
      </c>
      <c r="R2407">
        <v>0</v>
      </c>
    </row>
    <row r="2408" spans="1:18" x14ac:dyDescent="0.25">
      <c r="A2408">
        <v>2407</v>
      </c>
      <c r="B2408" t="s">
        <v>22</v>
      </c>
      <c r="C2408" s="1">
        <v>0.77</v>
      </c>
      <c r="D2408" s="1">
        <v>0.52</v>
      </c>
      <c r="E2408" s="1">
        <v>0.81</v>
      </c>
      <c r="F2408">
        <v>9.2799999999999994</v>
      </c>
      <c r="G2408">
        <v>88</v>
      </c>
      <c r="H2408">
        <v>45</v>
      </c>
      <c r="I2408">
        <v>98</v>
      </c>
      <c r="J2408">
        <v>0</v>
      </c>
      <c r="K2408">
        <v>0</v>
      </c>
      <c r="L2408">
        <v>3</v>
      </c>
      <c r="M2408">
        <v>3</v>
      </c>
      <c r="N2408" s="1">
        <v>0.89</v>
      </c>
      <c r="O2408">
        <v>0</v>
      </c>
      <c r="P2408" t="s">
        <v>19</v>
      </c>
      <c r="Q2408">
        <v>0</v>
      </c>
      <c r="R2408">
        <v>0</v>
      </c>
    </row>
    <row r="2409" spans="1:18" x14ac:dyDescent="0.25">
      <c r="A2409">
        <v>2408</v>
      </c>
      <c r="B2409" t="s">
        <v>23</v>
      </c>
      <c r="C2409" s="1">
        <v>0.94</v>
      </c>
      <c r="D2409" s="1">
        <v>0.85</v>
      </c>
      <c r="E2409" s="1">
        <v>0.73</v>
      </c>
      <c r="F2409">
        <v>7.39</v>
      </c>
      <c r="G2409">
        <v>82</v>
      </c>
      <c r="H2409">
        <v>93</v>
      </c>
      <c r="I2409">
        <v>40</v>
      </c>
      <c r="J2409">
        <v>1</v>
      </c>
      <c r="K2409">
        <v>2</v>
      </c>
      <c r="L2409">
        <v>7</v>
      </c>
      <c r="M2409">
        <v>4</v>
      </c>
      <c r="N2409" s="1">
        <v>0.77</v>
      </c>
      <c r="O2409">
        <v>5</v>
      </c>
      <c r="P2409" t="s">
        <v>18</v>
      </c>
      <c r="Q2409">
        <v>0</v>
      </c>
      <c r="R2409">
        <v>0</v>
      </c>
    </row>
    <row r="2410" spans="1:18" x14ac:dyDescent="0.25">
      <c r="A2410">
        <v>2409</v>
      </c>
      <c r="B2410" t="s">
        <v>23</v>
      </c>
      <c r="C2410" s="1">
        <v>0.71</v>
      </c>
      <c r="D2410" s="1">
        <v>0.92</v>
      </c>
      <c r="E2410" s="1">
        <v>0.55000000000000004</v>
      </c>
      <c r="F2410">
        <v>8.19</v>
      </c>
      <c r="G2410">
        <v>92</v>
      </c>
      <c r="H2410">
        <v>72</v>
      </c>
      <c r="I2410">
        <v>90</v>
      </c>
      <c r="J2410">
        <v>4</v>
      </c>
      <c r="K2410">
        <v>0</v>
      </c>
      <c r="L2410">
        <v>4</v>
      </c>
      <c r="M2410">
        <v>1</v>
      </c>
      <c r="N2410" s="1">
        <v>0.94</v>
      </c>
      <c r="O2410">
        <v>1</v>
      </c>
      <c r="P2410" t="s">
        <v>18</v>
      </c>
      <c r="Q2410">
        <v>1</v>
      </c>
      <c r="R2410">
        <v>7.14</v>
      </c>
    </row>
    <row r="2411" spans="1:18" x14ac:dyDescent="0.25">
      <c r="A2411">
        <v>2410</v>
      </c>
      <c r="B2411" t="s">
        <v>22</v>
      </c>
      <c r="C2411" s="1">
        <v>0.92</v>
      </c>
      <c r="D2411" s="1">
        <v>0.64</v>
      </c>
      <c r="E2411" s="1">
        <v>0.73</v>
      </c>
      <c r="F2411">
        <v>7.61</v>
      </c>
      <c r="G2411">
        <v>42</v>
      </c>
      <c r="H2411">
        <v>60</v>
      </c>
      <c r="I2411">
        <v>89</v>
      </c>
      <c r="J2411">
        <v>1</v>
      </c>
      <c r="K2411">
        <v>0</v>
      </c>
      <c r="L2411">
        <v>21</v>
      </c>
      <c r="M2411">
        <v>1</v>
      </c>
      <c r="N2411" s="1">
        <v>0.98</v>
      </c>
      <c r="O2411">
        <v>1</v>
      </c>
      <c r="P2411" t="s">
        <v>19</v>
      </c>
      <c r="Q2411">
        <v>1</v>
      </c>
      <c r="R2411">
        <v>13.15</v>
      </c>
    </row>
    <row r="2412" spans="1:18" x14ac:dyDescent="0.25">
      <c r="A2412">
        <v>2411</v>
      </c>
      <c r="B2412" t="s">
        <v>23</v>
      </c>
      <c r="C2412" s="1">
        <v>0.68</v>
      </c>
      <c r="D2412" s="1">
        <v>0.82</v>
      </c>
      <c r="E2412" s="1">
        <v>0.55000000000000004</v>
      </c>
      <c r="F2412">
        <v>9.25</v>
      </c>
      <c r="G2412">
        <v>90</v>
      </c>
      <c r="H2412">
        <v>85</v>
      </c>
      <c r="I2412">
        <v>73</v>
      </c>
      <c r="J2412">
        <v>3</v>
      </c>
      <c r="K2412">
        <v>0</v>
      </c>
      <c r="L2412">
        <v>1</v>
      </c>
      <c r="M2412">
        <v>4</v>
      </c>
      <c r="N2412" s="1">
        <v>0.81</v>
      </c>
      <c r="O2412">
        <v>0</v>
      </c>
      <c r="P2412" t="s">
        <v>18</v>
      </c>
      <c r="Q2412">
        <v>1</v>
      </c>
      <c r="R2412">
        <v>11.37</v>
      </c>
    </row>
    <row r="2413" spans="1:18" x14ac:dyDescent="0.25">
      <c r="A2413">
        <v>2412</v>
      </c>
      <c r="B2413" t="s">
        <v>23</v>
      </c>
      <c r="C2413" s="1">
        <v>0.56999999999999995</v>
      </c>
      <c r="D2413" s="1">
        <v>0.9</v>
      </c>
      <c r="E2413" s="1">
        <v>0.71</v>
      </c>
      <c r="F2413">
        <v>7.85</v>
      </c>
      <c r="G2413">
        <v>61</v>
      </c>
      <c r="H2413">
        <v>95</v>
      </c>
      <c r="I2413">
        <v>99</v>
      </c>
      <c r="J2413">
        <v>2</v>
      </c>
      <c r="K2413">
        <v>4</v>
      </c>
      <c r="L2413">
        <v>24</v>
      </c>
      <c r="M2413">
        <v>4</v>
      </c>
      <c r="N2413" s="1">
        <v>0.62</v>
      </c>
      <c r="O2413">
        <v>0</v>
      </c>
      <c r="P2413" t="s">
        <v>18</v>
      </c>
      <c r="Q2413">
        <v>1</v>
      </c>
      <c r="R2413">
        <v>11.8</v>
      </c>
    </row>
    <row r="2414" spans="1:18" x14ac:dyDescent="0.25">
      <c r="A2414">
        <v>2413</v>
      </c>
      <c r="B2414" t="s">
        <v>22</v>
      </c>
      <c r="C2414" s="1">
        <v>0.56999999999999995</v>
      </c>
      <c r="D2414" s="1">
        <v>0.92</v>
      </c>
      <c r="E2414" s="1">
        <v>0.75</v>
      </c>
      <c r="F2414">
        <v>7.57</v>
      </c>
      <c r="G2414">
        <v>43</v>
      </c>
      <c r="H2414">
        <v>77</v>
      </c>
      <c r="I2414">
        <v>98</v>
      </c>
      <c r="J2414">
        <v>4</v>
      </c>
      <c r="K2414">
        <v>3</v>
      </c>
      <c r="L2414">
        <v>7</v>
      </c>
      <c r="M2414">
        <v>4</v>
      </c>
      <c r="N2414" s="1">
        <v>0.65</v>
      </c>
      <c r="O2414">
        <v>2</v>
      </c>
      <c r="P2414" t="s">
        <v>18</v>
      </c>
      <c r="Q2414">
        <v>1</v>
      </c>
      <c r="R2414">
        <v>12.7</v>
      </c>
    </row>
    <row r="2415" spans="1:18" x14ac:dyDescent="0.25">
      <c r="A2415">
        <v>2414</v>
      </c>
      <c r="B2415" t="s">
        <v>23</v>
      </c>
      <c r="C2415" s="1">
        <v>0.91</v>
      </c>
      <c r="D2415" s="1">
        <v>0.94</v>
      </c>
      <c r="E2415" s="1">
        <v>0.76</v>
      </c>
      <c r="F2415">
        <v>9.48</v>
      </c>
      <c r="G2415">
        <v>47</v>
      </c>
      <c r="H2415">
        <v>83</v>
      </c>
      <c r="I2415">
        <v>51</v>
      </c>
      <c r="J2415">
        <v>0</v>
      </c>
      <c r="K2415">
        <v>0</v>
      </c>
      <c r="L2415">
        <v>23</v>
      </c>
      <c r="M2415">
        <v>3</v>
      </c>
      <c r="N2415" s="1">
        <v>0.95</v>
      </c>
      <c r="O2415">
        <v>0</v>
      </c>
      <c r="P2415" t="s">
        <v>19</v>
      </c>
      <c r="Q2415">
        <v>0</v>
      </c>
      <c r="R2415">
        <v>0</v>
      </c>
    </row>
    <row r="2416" spans="1:18" x14ac:dyDescent="0.25">
      <c r="A2416">
        <v>2415</v>
      </c>
      <c r="B2416" t="s">
        <v>22</v>
      </c>
      <c r="C2416" s="1">
        <v>0.75</v>
      </c>
      <c r="D2416" s="1">
        <v>0.75</v>
      </c>
      <c r="E2416" s="1">
        <v>0.69</v>
      </c>
      <c r="F2416">
        <v>8.59</v>
      </c>
      <c r="G2416">
        <v>53</v>
      </c>
      <c r="H2416">
        <v>56</v>
      </c>
      <c r="I2416">
        <v>56</v>
      </c>
      <c r="J2416">
        <v>4</v>
      </c>
      <c r="K2416">
        <v>0</v>
      </c>
      <c r="L2416">
        <v>4</v>
      </c>
      <c r="M2416">
        <v>5</v>
      </c>
      <c r="N2416" s="1">
        <v>0.75</v>
      </c>
      <c r="O2416">
        <v>4</v>
      </c>
      <c r="P2416" t="s">
        <v>18</v>
      </c>
      <c r="Q2416">
        <v>0</v>
      </c>
      <c r="R2416">
        <v>0</v>
      </c>
    </row>
    <row r="2417" spans="1:18" x14ac:dyDescent="0.25">
      <c r="A2417">
        <v>2416</v>
      </c>
      <c r="B2417" t="s">
        <v>22</v>
      </c>
      <c r="C2417" s="1">
        <v>0.75</v>
      </c>
      <c r="D2417" s="1">
        <v>0.65</v>
      </c>
      <c r="E2417" s="1">
        <v>0.86</v>
      </c>
      <c r="F2417">
        <v>5.98</v>
      </c>
      <c r="G2417">
        <v>59</v>
      </c>
      <c r="H2417">
        <v>70</v>
      </c>
      <c r="I2417">
        <v>60</v>
      </c>
      <c r="J2417">
        <v>3</v>
      </c>
      <c r="K2417">
        <v>4</v>
      </c>
      <c r="L2417">
        <v>15</v>
      </c>
      <c r="M2417">
        <v>5</v>
      </c>
      <c r="N2417" s="1">
        <v>0.62</v>
      </c>
      <c r="O2417">
        <v>5</v>
      </c>
      <c r="P2417" t="s">
        <v>19</v>
      </c>
      <c r="Q2417">
        <v>0</v>
      </c>
      <c r="R2417">
        <v>0</v>
      </c>
    </row>
    <row r="2418" spans="1:18" x14ac:dyDescent="0.25">
      <c r="A2418">
        <v>2417</v>
      </c>
      <c r="B2418" t="s">
        <v>22</v>
      </c>
      <c r="C2418" s="1">
        <v>0.72</v>
      </c>
      <c r="D2418" s="1">
        <v>0.85</v>
      </c>
      <c r="E2418" s="1">
        <v>0.57999999999999996</v>
      </c>
      <c r="F2418">
        <v>6.26</v>
      </c>
      <c r="G2418">
        <v>63</v>
      </c>
      <c r="H2418">
        <v>76</v>
      </c>
      <c r="I2418">
        <v>60</v>
      </c>
      <c r="J2418">
        <v>1</v>
      </c>
      <c r="K2418">
        <v>3</v>
      </c>
      <c r="L2418">
        <v>20</v>
      </c>
      <c r="M2418">
        <v>2</v>
      </c>
      <c r="N2418" s="1">
        <v>0.95</v>
      </c>
      <c r="O2418">
        <v>5</v>
      </c>
      <c r="P2418" t="s">
        <v>19</v>
      </c>
      <c r="Q2418">
        <v>0</v>
      </c>
      <c r="R2418">
        <v>0</v>
      </c>
    </row>
    <row r="2419" spans="1:18" x14ac:dyDescent="0.25">
      <c r="A2419">
        <v>2418</v>
      </c>
      <c r="B2419" t="s">
        <v>22</v>
      </c>
      <c r="C2419" s="1">
        <v>0.92</v>
      </c>
      <c r="D2419" s="1">
        <v>0.82</v>
      </c>
      <c r="E2419" s="1">
        <v>0.86</v>
      </c>
      <c r="F2419">
        <v>8.8800000000000008</v>
      </c>
      <c r="G2419">
        <v>53</v>
      </c>
      <c r="H2419">
        <v>50</v>
      </c>
      <c r="I2419">
        <v>42</v>
      </c>
      <c r="J2419">
        <v>1</v>
      </c>
      <c r="K2419">
        <v>4</v>
      </c>
      <c r="L2419">
        <v>14</v>
      </c>
      <c r="M2419">
        <v>3</v>
      </c>
      <c r="N2419" s="1">
        <v>0.7</v>
      </c>
      <c r="O2419">
        <v>2</v>
      </c>
      <c r="P2419" t="s">
        <v>19</v>
      </c>
      <c r="Q2419">
        <v>0</v>
      </c>
      <c r="R2419">
        <v>0</v>
      </c>
    </row>
    <row r="2420" spans="1:18" x14ac:dyDescent="0.25">
      <c r="A2420">
        <v>2419</v>
      </c>
      <c r="B2420" t="s">
        <v>23</v>
      </c>
      <c r="C2420" s="1">
        <v>0.62</v>
      </c>
      <c r="D2420" s="1">
        <v>0.69</v>
      </c>
      <c r="E2420" s="1">
        <v>0.57999999999999996</v>
      </c>
      <c r="F2420">
        <v>9.09</v>
      </c>
      <c r="G2420">
        <v>67</v>
      </c>
      <c r="H2420">
        <v>67</v>
      </c>
      <c r="I2420">
        <v>83</v>
      </c>
      <c r="J2420">
        <v>4</v>
      </c>
      <c r="K2420">
        <v>5</v>
      </c>
      <c r="L2420">
        <v>18</v>
      </c>
      <c r="M2420">
        <v>3</v>
      </c>
      <c r="N2420" s="1">
        <v>0.76</v>
      </c>
      <c r="O2420">
        <v>4</v>
      </c>
      <c r="P2420" t="s">
        <v>19</v>
      </c>
      <c r="Q2420">
        <v>0</v>
      </c>
      <c r="R2420">
        <v>0</v>
      </c>
    </row>
    <row r="2421" spans="1:18" x14ac:dyDescent="0.25">
      <c r="A2421">
        <v>2420</v>
      </c>
      <c r="B2421" t="s">
        <v>22</v>
      </c>
      <c r="C2421" s="1">
        <v>0.77</v>
      </c>
      <c r="D2421" s="1">
        <v>0.62</v>
      </c>
      <c r="E2421" s="1">
        <v>0.55000000000000004</v>
      </c>
      <c r="F2421">
        <v>7.84</v>
      </c>
      <c r="G2421">
        <v>55</v>
      </c>
      <c r="H2421">
        <v>44</v>
      </c>
      <c r="I2421">
        <v>67</v>
      </c>
      <c r="J2421">
        <v>1</v>
      </c>
      <c r="K2421">
        <v>1</v>
      </c>
      <c r="L2421">
        <v>12</v>
      </c>
      <c r="M2421">
        <v>1</v>
      </c>
      <c r="N2421" s="1">
        <v>0.78</v>
      </c>
      <c r="O2421">
        <v>2</v>
      </c>
      <c r="P2421" t="s">
        <v>19</v>
      </c>
      <c r="Q2421">
        <v>0</v>
      </c>
      <c r="R2421">
        <v>0</v>
      </c>
    </row>
    <row r="2422" spans="1:18" x14ac:dyDescent="0.25">
      <c r="A2422">
        <v>2421</v>
      </c>
      <c r="B2422" t="s">
        <v>23</v>
      </c>
      <c r="C2422" s="1">
        <v>0.57999999999999996</v>
      </c>
      <c r="D2422" s="1">
        <v>0.82</v>
      </c>
      <c r="E2422" s="1">
        <v>0.87</v>
      </c>
      <c r="F2422">
        <v>7.88</v>
      </c>
      <c r="G2422">
        <v>71</v>
      </c>
      <c r="H2422">
        <v>51</v>
      </c>
      <c r="I2422">
        <v>64</v>
      </c>
      <c r="J2422">
        <v>1</v>
      </c>
      <c r="K2422">
        <v>1</v>
      </c>
      <c r="L2422">
        <v>10</v>
      </c>
      <c r="M2422">
        <v>4</v>
      </c>
      <c r="N2422" s="1">
        <v>0.67</v>
      </c>
      <c r="O2422">
        <v>2</v>
      </c>
      <c r="P2422" t="s">
        <v>18</v>
      </c>
      <c r="Q2422">
        <v>0</v>
      </c>
      <c r="R2422">
        <v>0</v>
      </c>
    </row>
    <row r="2423" spans="1:18" x14ac:dyDescent="0.25">
      <c r="A2423">
        <v>2422</v>
      </c>
      <c r="B2423" t="s">
        <v>23</v>
      </c>
      <c r="C2423" s="1">
        <v>0.69</v>
      </c>
      <c r="D2423" s="1">
        <v>0.54</v>
      </c>
      <c r="E2423" s="1">
        <v>0.61</v>
      </c>
      <c r="F2423">
        <v>8.2200000000000006</v>
      </c>
      <c r="G2423">
        <v>86</v>
      </c>
      <c r="H2423">
        <v>42</v>
      </c>
      <c r="I2423">
        <v>83</v>
      </c>
      <c r="J2423">
        <v>3</v>
      </c>
      <c r="K2423">
        <v>1</v>
      </c>
      <c r="L2423">
        <v>15</v>
      </c>
      <c r="M2423">
        <v>3</v>
      </c>
      <c r="N2423" s="1">
        <v>0.73</v>
      </c>
      <c r="O2423">
        <v>5</v>
      </c>
      <c r="P2423" t="s">
        <v>19</v>
      </c>
      <c r="Q2423">
        <v>0</v>
      </c>
      <c r="R2423">
        <v>0</v>
      </c>
    </row>
    <row r="2424" spans="1:18" x14ac:dyDescent="0.25">
      <c r="A2424">
        <v>2423</v>
      </c>
      <c r="B2424" t="s">
        <v>23</v>
      </c>
      <c r="C2424" s="1">
        <v>0.68</v>
      </c>
      <c r="D2424" s="1">
        <v>0.86</v>
      </c>
      <c r="E2424" s="1">
        <v>0.63</v>
      </c>
      <c r="F2424">
        <v>7.39</v>
      </c>
      <c r="G2424">
        <v>51</v>
      </c>
      <c r="H2424">
        <v>95</v>
      </c>
      <c r="I2424">
        <v>45</v>
      </c>
      <c r="J2424">
        <v>0</v>
      </c>
      <c r="K2424">
        <v>0</v>
      </c>
      <c r="L2424">
        <v>17</v>
      </c>
      <c r="M2424">
        <v>3</v>
      </c>
      <c r="N2424" s="1">
        <v>0.85</v>
      </c>
      <c r="O2424">
        <v>4</v>
      </c>
      <c r="P2424" t="s">
        <v>19</v>
      </c>
      <c r="Q2424">
        <v>0</v>
      </c>
      <c r="R2424">
        <v>0</v>
      </c>
    </row>
    <row r="2425" spans="1:18" x14ac:dyDescent="0.25">
      <c r="A2425">
        <v>2424</v>
      </c>
      <c r="B2425" t="s">
        <v>23</v>
      </c>
      <c r="C2425" s="1">
        <v>0.88</v>
      </c>
      <c r="D2425" s="1">
        <v>0.63</v>
      </c>
      <c r="E2425" s="1">
        <v>0.55000000000000004</v>
      </c>
      <c r="F2425">
        <v>8.42</v>
      </c>
      <c r="G2425">
        <v>55</v>
      </c>
      <c r="H2425">
        <v>80</v>
      </c>
      <c r="I2425">
        <v>81</v>
      </c>
      <c r="J2425">
        <v>2</v>
      </c>
      <c r="K2425">
        <v>4</v>
      </c>
      <c r="L2425">
        <v>24</v>
      </c>
      <c r="M2425">
        <v>4</v>
      </c>
      <c r="N2425" s="1">
        <v>0.84</v>
      </c>
      <c r="O2425">
        <v>3</v>
      </c>
      <c r="P2425" t="s">
        <v>19</v>
      </c>
      <c r="Q2425">
        <v>0</v>
      </c>
      <c r="R2425">
        <v>0</v>
      </c>
    </row>
    <row r="2426" spans="1:18" x14ac:dyDescent="0.25">
      <c r="A2426">
        <v>2425</v>
      </c>
      <c r="B2426" t="s">
        <v>23</v>
      </c>
      <c r="C2426" s="1">
        <v>0.61</v>
      </c>
      <c r="D2426" s="1">
        <v>0.76</v>
      </c>
      <c r="E2426" s="1">
        <v>0.7</v>
      </c>
      <c r="F2426">
        <v>5.97</v>
      </c>
      <c r="G2426">
        <v>91</v>
      </c>
      <c r="H2426">
        <v>77</v>
      </c>
      <c r="I2426">
        <v>69</v>
      </c>
      <c r="J2426">
        <v>4</v>
      </c>
      <c r="K2426">
        <v>0</v>
      </c>
      <c r="L2426">
        <v>14</v>
      </c>
      <c r="M2426">
        <v>5</v>
      </c>
      <c r="N2426" s="1">
        <v>0.69</v>
      </c>
      <c r="O2426">
        <v>5</v>
      </c>
      <c r="P2426" t="s">
        <v>18</v>
      </c>
      <c r="Q2426">
        <v>0</v>
      </c>
      <c r="R2426">
        <v>0</v>
      </c>
    </row>
    <row r="2427" spans="1:18" x14ac:dyDescent="0.25">
      <c r="A2427">
        <v>2426</v>
      </c>
      <c r="B2427" t="s">
        <v>23</v>
      </c>
      <c r="C2427" s="1">
        <v>0.64</v>
      </c>
      <c r="D2427" s="1">
        <v>0.72</v>
      </c>
      <c r="E2427" s="1">
        <v>0.72</v>
      </c>
      <c r="F2427">
        <v>9.6300000000000008</v>
      </c>
      <c r="G2427">
        <v>58</v>
      </c>
      <c r="H2427">
        <v>93</v>
      </c>
      <c r="I2427">
        <v>71</v>
      </c>
      <c r="J2427">
        <v>0</v>
      </c>
      <c r="K2427">
        <v>1</v>
      </c>
      <c r="L2427">
        <v>5</v>
      </c>
      <c r="M2427">
        <v>2</v>
      </c>
      <c r="N2427" s="1">
        <v>0.91</v>
      </c>
      <c r="O2427">
        <v>3</v>
      </c>
      <c r="P2427" t="s">
        <v>19</v>
      </c>
      <c r="Q2427">
        <v>0</v>
      </c>
      <c r="R2427">
        <v>0</v>
      </c>
    </row>
    <row r="2428" spans="1:18" x14ac:dyDescent="0.25">
      <c r="A2428">
        <v>2427</v>
      </c>
      <c r="B2428" t="s">
        <v>23</v>
      </c>
      <c r="C2428" s="1">
        <v>0.8</v>
      </c>
      <c r="D2428" s="1">
        <v>0.63</v>
      </c>
      <c r="E2428" s="1">
        <v>0.6</v>
      </c>
      <c r="F2428">
        <v>8.73</v>
      </c>
      <c r="G2428">
        <v>44</v>
      </c>
      <c r="H2428">
        <v>41</v>
      </c>
      <c r="I2428">
        <v>61</v>
      </c>
      <c r="J2428">
        <v>2</v>
      </c>
      <c r="K2428">
        <v>3</v>
      </c>
      <c r="L2428">
        <v>7</v>
      </c>
      <c r="M2428">
        <v>1</v>
      </c>
      <c r="N2428" s="1">
        <v>0.74</v>
      </c>
      <c r="O2428">
        <v>1</v>
      </c>
      <c r="P2428" t="s">
        <v>18</v>
      </c>
      <c r="Q2428">
        <v>0</v>
      </c>
      <c r="R2428">
        <v>0</v>
      </c>
    </row>
    <row r="2429" spans="1:18" x14ac:dyDescent="0.25">
      <c r="A2429">
        <v>2428</v>
      </c>
      <c r="B2429" t="s">
        <v>23</v>
      </c>
      <c r="C2429" s="1">
        <v>0.63</v>
      </c>
      <c r="D2429" s="1">
        <v>0.89</v>
      </c>
      <c r="E2429" s="1">
        <v>0.56000000000000005</v>
      </c>
      <c r="F2429">
        <v>8.2100000000000009</v>
      </c>
      <c r="G2429">
        <v>51</v>
      </c>
      <c r="H2429">
        <v>65</v>
      </c>
      <c r="I2429">
        <v>97</v>
      </c>
      <c r="J2429">
        <v>0</v>
      </c>
      <c r="K2429">
        <v>3</v>
      </c>
      <c r="L2429">
        <v>3</v>
      </c>
      <c r="M2429">
        <v>0</v>
      </c>
      <c r="N2429" s="1">
        <v>0.63</v>
      </c>
      <c r="O2429">
        <v>3</v>
      </c>
      <c r="P2429" t="s">
        <v>18</v>
      </c>
      <c r="Q2429">
        <v>0</v>
      </c>
      <c r="R2429">
        <v>0</v>
      </c>
    </row>
    <row r="2430" spans="1:18" x14ac:dyDescent="0.25">
      <c r="A2430">
        <v>2429</v>
      </c>
      <c r="B2430" t="s">
        <v>23</v>
      </c>
      <c r="C2430" s="1">
        <v>0.6</v>
      </c>
      <c r="D2430" s="1">
        <v>0.53</v>
      </c>
      <c r="E2430" s="1">
        <v>0.63</v>
      </c>
      <c r="F2430">
        <v>6.86</v>
      </c>
      <c r="G2430">
        <v>68</v>
      </c>
      <c r="H2430">
        <v>41</v>
      </c>
      <c r="I2430">
        <v>77</v>
      </c>
      <c r="J2430">
        <v>4</v>
      </c>
      <c r="K2430">
        <v>5</v>
      </c>
      <c r="L2430">
        <v>20</v>
      </c>
      <c r="M2430">
        <v>5</v>
      </c>
      <c r="N2430" s="1">
        <v>0.87</v>
      </c>
      <c r="O2430">
        <v>5</v>
      </c>
      <c r="P2430" t="s">
        <v>18</v>
      </c>
      <c r="Q2430">
        <v>0</v>
      </c>
      <c r="R2430">
        <v>0</v>
      </c>
    </row>
    <row r="2431" spans="1:18" x14ac:dyDescent="0.25">
      <c r="A2431">
        <v>2430</v>
      </c>
      <c r="B2431" t="s">
        <v>23</v>
      </c>
      <c r="C2431" s="1">
        <v>0.75</v>
      </c>
      <c r="D2431" s="1">
        <v>0.88</v>
      </c>
      <c r="E2431" s="1">
        <v>0.57999999999999996</v>
      </c>
      <c r="F2431">
        <v>6.19</v>
      </c>
      <c r="G2431">
        <v>44</v>
      </c>
      <c r="H2431">
        <v>93</v>
      </c>
      <c r="I2431">
        <v>53</v>
      </c>
      <c r="J2431">
        <v>3</v>
      </c>
      <c r="K2431">
        <v>4</v>
      </c>
      <c r="L2431">
        <v>15</v>
      </c>
      <c r="M2431">
        <v>3</v>
      </c>
      <c r="N2431" s="1">
        <v>0.63</v>
      </c>
      <c r="O2431">
        <v>1</v>
      </c>
      <c r="P2431" t="s">
        <v>19</v>
      </c>
      <c r="Q2431">
        <v>0</v>
      </c>
      <c r="R2431">
        <v>0</v>
      </c>
    </row>
    <row r="2432" spans="1:18" x14ac:dyDescent="0.25">
      <c r="A2432">
        <v>2431</v>
      </c>
      <c r="B2432" t="s">
        <v>22</v>
      </c>
      <c r="C2432" s="1">
        <v>0.91</v>
      </c>
      <c r="D2432" s="1">
        <v>0.68</v>
      </c>
      <c r="E2432" s="1">
        <v>0.77</v>
      </c>
      <c r="F2432">
        <v>7.26</v>
      </c>
      <c r="G2432">
        <v>81</v>
      </c>
      <c r="H2432">
        <v>51</v>
      </c>
      <c r="I2432">
        <v>73</v>
      </c>
      <c r="J2432">
        <v>3</v>
      </c>
      <c r="K2432">
        <v>5</v>
      </c>
      <c r="L2432">
        <v>20</v>
      </c>
      <c r="M2432">
        <v>2</v>
      </c>
      <c r="N2432" s="1">
        <v>0.72</v>
      </c>
      <c r="O2432">
        <v>3</v>
      </c>
      <c r="P2432" t="s">
        <v>19</v>
      </c>
      <c r="Q2432">
        <v>0</v>
      </c>
      <c r="R2432">
        <v>0</v>
      </c>
    </row>
    <row r="2433" spans="1:18" x14ac:dyDescent="0.25">
      <c r="A2433">
        <v>2432</v>
      </c>
      <c r="B2433" t="s">
        <v>22</v>
      </c>
      <c r="C2433" s="1">
        <v>0.76</v>
      </c>
      <c r="D2433" s="1">
        <v>0.53</v>
      </c>
      <c r="E2433" s="1">
        <v>0.62</v>
      </c>
      <c r="F2433">
        <v>8.34</v>
      </c>
      <c r="G2433">
        <v>97</v>
      </c>
      <c r="H2433">
        <v>79</v>
      </c>
      <c r="I2433">
        <v>82</v>
      </c>
      <c r="J2433">
        <v>3</v>
      </c>
      <c r="K2433">
        <v>3</v>
      </c>
      <c r="L2433">
        <v>10</v>
      </c>
      <c r="M2433">
        <v>0</v>
      </c>
      <c r="N2433" s="1">
        <v>0.71</v>
      </c>
      <c r="O2433">
        <v>1</v>
      </c>
      <c r="P2433" t="s">
        <v>19</v>
      </c>
      <c r="Q2433">
        <v>1</v>
      </c>
      <c r="R2433">
        <v>12.64</v>
      </c>
    </row>
    <row r="2434" spans="1:18" x14ac:dyDescent="0.25">
      <c r="A2434">
        <v>2433</v>
      </c>
      <c r="B2434" t="s">
        <v>22</v>
      </c>
      <c r="C2434" s="1">
        <v>0.6</v>
      </c>
      <c r="D2434" s="1">
        <v>0.79</v>
      </c>
      <c r="E2434" s="1">
        <v>0.79</v>
      </c>
      <c r="F2434">
        <v>8.2200000000000006</v>
      </c>
      <c r="G2434">
        <v>56</v>
      </c>
      <c r="H2434">
        <v>41</v>
      </c>
      <c r="I2434">
        <v>86</v>
      </c>
      <c r="J2434">
        <v>0</v>
      </c>
      <c r="K2434">
        <v>1</v>
      </c>
      <c r="L2434">
        <v>19</v>
      </c>
      <c r="M2434">
        <v>5</v>
      </c>
      <c r="N2434" s="1">
        <v>0.74</v>
      </c>
      <c r="O2434">
        <v>5</v>
      </c>
      <c r="P2434" t="s">
        <v>18</v>
      </c>
      <c r="Q2434">
        <v>0</v>
      </c>
      <c r="R2434">
        <v>0</v>
      </c>
    </row>
    <row r="2435" spans="1:18" x14ac:dyDescent="0.25">
      <c r="A2435">
        <v>2434</v>
      </c>
      <c r="B2435" t="s">
        <v>23</v>
      </c>
      <c r="C2435" s="1">
        <v>0.87</v>
      </c>
      <c r="D2435" s="1">
        <v>0.68</v>
      </c>
      <c r="E2435" s="1">
        <v>0.7</v>
      </c>
      <c r="F2435">
        <v>7.15</v>
      </c>
      <c r="G2435">
        <v>86</v>
      </c>
      <c r="H2435">
        <v>80</v>
      </c>
      <c r="I2435">
        <v>97</v>
      </c>
      <c r="J2435">
        <v>4</v>
      </c>
      <c r="K2435">
        <v>5</v>
      </c>
      <c r="L2435">
        <v>1</v>
      </c>
      <c r="M2435">
        <v>5</v>
      </c>
      <c r="N2435" s="1">
        <v>0.88</v>
      </c>
      <c r="O2435">
        <v>1</v>
      </c>
      <c r="P2435" t="s">
        <v>19</v>
      </c>
      <c r="Q2435">
        <v>1</v>
      </c>
      <c r="R2435">
        <v>14.92</v>
      </c>
    </row>
    <row r="2436" spans="1:18" x14ac:dyDescent="0.25">
      <c r="A2436">
        <v>2435</v>
      </c>
      <c r="B2436" t="s">
        <v>22</v>
      </c>
      <c r="C2436" s="1">
        <v>0.83</v>
      </c>
      <c r="D2436" s="1">
        <v>0.8</v>
      </c>
      <c r="E2436" s="1">
        <v>0.89</v>
      </c>
      <c r="F2436">
        <v>8.14</v>
      </c>
      <c r="G2436">
        <v>47</v>
      </c>
      <c r="H2436">
        <v>55</v>
      </c>
      <c r="I2436">
        <v>65</v>
      </c>
      <c r="J2436">
        <v>1</v>
      </c>
      <c r="K2436">
        <v>5</v>
      </c>
      <c r="L2436">
        <v>21</v>
      </c>
      <c r="M2436">
        <v>4</v>
      </c>
      <c r="N2436" s="1">
        <v>0.82</v>
      </c>
      <c r="O2436">
        <v>5</v>
      </c>
      <c r="P2436" t="s">
        <v>19</v>
      </c>
      <c r="Q2436">
        <v>0</v>
      </c>
      <c r="R2436">
        <v>0</v>
      </c>
    </row>
    <row r="2437" spans="1:18" x14ac:dyDescent="0.25">
      <c r="A2437">
        <v>2436</v>
      </c>
      <c r="B2437" t="s">
        <v>22</v>
      </c>
      <c r="C2437" s="1">
        <v>0.92</v>
      </c>
      <c r="D2437" s="1">
        <v>0.8</v>
      </c>
      <c r="E2437" s="1">
        <v>0.71</v>
      </c>
      <c r="F2437">
        <v>9</v>
      </c>
      <c r="G2437">
        <v>79</v>
      </c>
      <c r="H2437">
        <v>99</v>
      </c>
      <c r="I2437">
        <v>79</v>
      </c>
      <c r="J2437">
        <v>1</v>
      </c>
      <c r="K2437">
        <v>5</v>
      </c>
      <c r="L2437">
        <v>3</v>
      </c>
      <c r="M2437">
        <v>0</v>
      </c>
      <c r="N2437" s="1">
        <v>0.72</v>
      </c>
      <c r="O2437">
        <v>0</v>
      </c>
      <c r="P2437" t="s">
        <v>18</v>
      </c>
      <c r="Q2437">
        <v>1</v>
      </c>
      <c r="R2437">
        <v>4.5</v>
      </c>
    </row>
    <row r="2438" spans="1:18" x14ac:dyDescent="0.25">
      <c r="A2438">
        <v>2437</v>
      </c>
      <c r="B2438" t="s">
        <v>22</v>
      </c>
      <c r="C2438" s="1">
        <v>0.68</v>
      </c>
      <c r="D2438" s="1">
        <v>0.57999999999999996</v>
      </c>
      <c r="E2438" s="1">
        <v>0.72</v>
      </c>
      <c r="F2438">
        <v>5.61</v>
      </c>
      <c r="G2438">
        <v>79</v>
      </c>
      <c r="H2438">
        <v>69</v>
      </c>
      <c r="I2438">
        <v>93</v>
      </c>
      <c r="J2438">
        <v>3</v>
      </c>
      <c r="K2438">
        <v>4</v>
      </c>
      <c r="L2438">
        <v>13</v>
      </c>
      <c r="M2438">
        <v>4</v>
      </c>
      <c r="N2438" s="1">
        <v>0.97</v>
      </c>
      <c r="O2438">
        <v>5</v>
      </c>
      <c r="P2438" t="s">
        <v>19</v>
      </c>
      <c r="Q2438">
        <v>0</v>
      </c>
      <c r="R2438">
        <v>0</v>
      </c>
    </row>
    <row r="2439" spans="1:18" x14ac:dyDescent="0.25">
      <c r="A2439">
        <v>2438</v>
      </c>
      <c r="B2439" t="s">
        <v>23</v>
      </c>
      <c r="C2439" s="1">
        <v>0.55000000000000004</v>
      </c>
      <c r="D2439" s="1">
        <v>0.62</v>
      </c>
      <c r="E2439" s="1">
        <v>0.81</v>
      </c>
      <c r="F2439">
        <v>7.44</v>
      </c>
      <c r="G2439">
        <v>69</v>
      </c>
      <c r="H2439">
        <v>96</v>
      </c>
      <c r="I2439">
        <v>52</v>
      </c>
      <c r="J2439">
        <v>0</v>
      </c>
      <c r="K2439">
        <v>4</v>
      </c>
      <c r="L2439">
        <v>10</v>
      </c>
      <c r="M2439">
        <v>5</v>
      </c>
      <c r="N2439" s="1">
        <v>0.94</v>
      </c>
      <c r="O2439">
        <v>1</v>
      </c>
      <c r="P2439" t="s">
        <v>18</v>
      </c>
      <c r="Q2439">
        <v>0</v>
      </c>
      <c r="R2439">
        <v>0</v>
      </c>
    </row>
    <row r="2440" spans="1:18" x14ac:dyDescent="0.25">
      <c r="A2440">
        <v>2439</v>
      </c>
      <c r="B2440" t="s">
        <v>23</v>
      </c>
      <c r="C2440" s="1">
        <v>0.95</v>
      </c>
      <c r="D2440" s="1">
        <v>0.63</v>
      </c>
      <c r="E2440" s="1">
        <v>0.69</v>
      </c>
      <c r="F2440">
        <v>8.76</v>
      </c>
      <c r="G2440">
        <v>49</v>
      </c>
      <c r="H2440">
        <v>86</v>
      </c>
      <c r="I2440">
        <v>69</v>
      </c>
      <c r="J2440">
        <v>1</v>
      </c>
      <c r="K2440">
        <v>1</v>
      </c>
      <c r="L2440">
        <v>3</v>
      </c>
      <c r="M2440">
        <v>5</v>
      </c>
      <c r="N2440" s="1">
        <v>0.99</v>
      </c>
      <c r="O2440">
        <v>5</v>
      </c>
      <c r="P2440" t="s">
        <v>19</v>
      </c>
      <c r="Q2440">
        <v>0</v>
      </c>
      <c r="R2440">
        <v>0</v>
      </c>
    </row>
    <row r="2441" spans="1:18" x14ac:dyDescent="0.25">
      <c r="A2441">
        <v>2440</v>
      </c>
      <c r="B2441" t="s">
        <v>23</v>
      </c>
      <c r="C2441" s="1">
        <v>0.87</v>
      </c>
      <c r="D2441" s="1">
        <v>0.59</v>
      </c>
      <c r="E2441" s="1">
        <v>0.71</v>
      </c>
      <c r="F2441">
        <v>7.85</v>
      </c>
      <c r="G2441">
        <v>59</v>
      </c>
      <c r="H2441">
        <v>85</v>
      </c>
      <c r="I2441">
        <v>58</v>
      </c>
      <c r="J2441">
        <v>0</v>
      </c>
      <c r="K2441">
        <v>1</v>
      </c>
      <c r="L2441">
        <v>2</v>
      </c>
      <c r="M2441">
        <v>5</v>
      </c>
      <c r="N2441" s="1">
        <v>0.71</v>
      </c>
      <c r="O2441">
        <v>5</v>
      </c>
      <c r="P2441" t="s">
        <v>19</v>
      </c>
      <c r="Q2441">
        <v>0</v>
      </c>
      <c r="R2441">
        <v>0</v>
      </c>
    </row>
    <row r="2442" spans="1:18" x14ac:dyDescent="0.25">
      <c r="A2442">
        <v>2441</v>
      </c>
      <c r="B2442" t="s">
        <v>23</v>
      </c>
      <c r="C2442" s="1">
        <v>0.91</v>
      </c>
      <c r="D2442" s="1">
        <v>0.8</v>
      </c>
      <c r="E2442" s="1">
        <v>0.59</v>
      </c>
      <c r="F2442">
        <v>8.3000000000000007</v>
      </c>
      <c r="G2442">
        <v>84</v>
      </c>
      <c r="H2442">
        <v>91</v>
      </c>
      <c r="I2442">
        <v>81</v>
      </c>
      <c r="J2442">
        <v>4</v>
      </c>
      <c r="K2442">
        <v>1</v>
      </c>
      <c r="L2442">
        <v>23</v>
      </c>
      <c r="M2442">
        <v>2</v>
      </c>
      <c r="N2442" s="1">
        <v>0.89</v>
      </c>
      <c r="O2442">
        <v>4</v>
      </c>
      <c r="P2442" t="s">
        <v>18</v>
      </c>
      <c r="Q2442">
        <v>0</v>
      </c>
      <c r="R2442">
        <v>0</v>
      </c>
    </row>
    <row r="2443" spans="1:18" x14ac:dyDescent="0.25">
      <c r="A2443">
        <v>2442</v>
      </c>
      <c r="B2443" t="s">
        <v>22</v>
      </c>
      <c r="C2443" s="1">
        <v>0.77</v>
      </c>
      <c r="D2443" s="1">
        <v>0.86</v>
      </c>
      <c r="E2443" s="1">
        <v>0.7</v>
      </c>
      <c r="F2443">
        <v>7.72</v>
      </c>
      <c r="G2443">
        <v>55</v>
      </c>
      <c r="H2443">
        <v>75</v>
      </c>
      <c r="I2443">
        <v>80</v>
      </c>
      <c r="J2443">
        <v>3</v>
      </c>
      <c r="K2443">
        <v>5</v>
      </c>
      <c r="L2443">
        <v>21</v>
      </c>
      <c r="M2443">
        <v>5</v>
      </c>
      <c r="N2443" s="1">
        <v>0.64</v>
      </c>
      <c r="O2443">
        <v>4</v>
      </c>
      <c r="P2443" t="s">
        <v>18</v>
      </c>
      <c r="Q2443">
        <v>0</v>
      </c>
      <c r="R2443">
        <v>0</v>
      </c>
    </row>
    <row r="2444" spans="1:18" x14ac:dyDescent="0.25">
      <c r="A2444">
        <v>2443</v>
      </c>
      <c r="B2444" t="s">
        <v>22</v>
      </c>
      <c r="C2444" s="1">
        <v>0.5</v>
      </c>
      <c r="D2444" s="1">
        <v>0.72</v>
      </c>
      <c r="E2444" s="1">
        <v>0.69</v>
      </c>
      <c r="F2444">
        <v>9.77</v>
      </c>
      <c r="G2444">
        <v>80</v>
      </c>
      <c r="H2444">
        <v>43</v>
      </c>
      <c r="I2444">
        <v>89</v>
      </c>
      <c r="J2444">
        <v>2</v>
      </c>
      <c r="K2444">
        <v>1</v>
      </c>
      <c r="L2444">
        <v>24</v>
      </c>
      <c r="M2444">
        <v>0</v>
      </c>
      <c r="N2444" s="1">
        <v>0.61</v>
      </c>
      <c r="O2444">
        <v>1</v>
      </c>
      <c r="P2444" t="s">
        <v>19</v>
      </c>
      <c r="Q2444">
        <v>0</v>
      </c>
      <c r="R2444">
        <v>0</v>
      </c>
    </row>
    <row r="2445" spans="1:18" x14ac:dyDescent="0.25">
      <c r="A2445">
        <v>2444</v>
      </c>
      <c r="B2445" t="s">
        <v>22</v>
      </c>
      <c r="C2445" s="1">
        <v>0.84</v>
      </c>
      <c r="D2445" s="1">
        <v>0.76</v>
      </c>
      <c r="E2445" s="1">
        <v>0.88</v>
      </c>
      <c r="F2445">
        <v>5.73</v>
      </c>
      <c r="G2445">
        <v>55</v>
      </c>
      <c r="H2445">
        <v>50</v>
      </c>
      <c r="I2445">
        <v>78</v>
      </c>
      <c r="J2445">
        <v>3</v>
      </c>
      <c r="K2445">
        <v>4</v>
      </c>
      <c r="L2445">
        <v>4</v>
      </c>
      <c r="M2445">
        <v>1</v>
      </c>
      <c r="N2445" s="1">
        <v>0.89</v>
      </c>
      <c r="O2445">
        <v>4</v>
      </c>
      <c r="P2445" t="s">
        <v>19</v>
      </c>
      <c r="Q2445">
        <v>0</v>
      </c>
      <c r="R2445">
        <v>0</v>
      </c>
    </row>
    <row r="2446" spans="1:18" x14ac:dyDescent="0.25">
      <c r="A2446">
        <v>2445</v>
      </c>
      <c r="B2446" t="s">
        <v>22</v>
      </c>
      <c r="C2446" s="1">
        <v>0.89</v>
      </c>
      <c r="D2446" s="1">
        <v>0.55000000000000004</v>
      </c>
      <c r="E2446" s="1">
        <v>0.73</v>
      </c>
      <c r="F2446">
        <v>7.61</v>
      </c>
      <c r="G2446">
        <v>81</v>
      </c>
      <c r="H2446">
        <v>92</v>
      </c>
      <c r="I2446">
        <v>42</v>
      </c>
      <c r="J2446">
        <v>2</v>
      </c>
      <c r="K2446">
        <v>3</v>
      </c>
      <c r="L2446">
        <v>5</v>
      </c>
      <c r="M2446">
        <v>2</v>
      </c>
      <c r="N2446" s="1">
        <v>0.94</v>
      </c>
      <c r="O2446">
        <v>3</v>
      </c>
      <c r="P2446" t="s">
        <v>19</v>
      </c>
      <c r="Q2446">
        <v>0</v>
      </c>
      <c r="R2446">
        <v>0</v>
      </c>
    </row>
    <row r="2447" spans="1:18" x14ac:dyDescent="0.25">
      <c r="A2447">
        <v>2446</v>
      </c>
      <c r="B2447" t="s">
        <v>23</v>
      </c>
      <c r="C2447" s="1">
        <v>0.56999999999999995</v>
      </c>
      <c r="D2447" s="1">
        <v>0.75</v>
      </c>
      <c r="E2447" s="1">
        <v>0.62</v>
      </c>
      <c r="F2447">
        <v>5.89</v>
      </c>
      <c r="G2447">
        <v>42</v>
      </c>
      <c r="H2447">
        <v>63</v>
      </c>
      <c r="I2447">
        <v>70</v>
      </c>
      <c r="J2447">
        <v>1</v>
      </c>
      <c r="K2447">
        <v>1</v>
      </c>
      <c r="L2447">
        <v>8</v>
      </c>
      <c r="M2447">
        <v>0</v>
      </c>
      <c r="N2447" s="1">
        <v>0.69</v>
      </c>
      <c r="O2447">
        <v>4</v>
      </c>
      <c r="P2447" t="s">
        <v>18</v>
      </c>
      <c r="Q2447">
        <v>0</v>
      </c>
      <c r="R2447">
        <v>0</v>
      </c>
    </row>
    <row r="2448" spans="1:18" x14ac:dyDescent="0.25">
      <c r="A2448">
        <v>2447</v>
      </c>
      <c r="B2448" t="s">
        <v>23</v>
      </c>
      <c r="C2448" s="1">
        <v>0.56000000000000005</v>
      </c>
      <c r="D2448" s="1">
        <v>0.51</v>
      </c>
      <c r="E2448" s="1">
        <v>0.64</v>
      </c>
      <c r="F2448">
        <v>6.19</v>
      </c>
      <c r="G2448">
        <v>62</v>
      </c>
      <c r="H2448">
        <v>57</v>
      </c>
      <c r="I2448">
        <v>51</v>
      </c>
      <c r="J2448">
        <v>2</v>
      </c>
      <c r="K2448">
        <v>2</v>
      </c>
      <c r="L2448">
        <v>3</v>
      </c>
      <c r="M2448">
        <v>3</v>
      </c>
      <c r="N2448" s="1">
        <v>0.68</v>
      </c>
      <c r="O2448">
        <v>0</v>
      </c>
      <c r="P2448" t="s">
        <v>19</v>
      </c>
      <c r="Q2448">
        <v>0</v>
      </c>
      <c r="R2448">
        <v>0</v>
      </c>
    </row>
    <row r="2449" spans="1:18" x14ac:dyDescent="0.25">
      <c r="A2449">
        <v>2448</v>
      </c>
      <c r="B2449" t="s">
        <v>23</v>
      </c>
      <c r="C2449" s="1">
        <v>0.6</v>
      </c>
      <c r="D2449" s="1">
        <v>0.94</v>
      </c>
      <c r="E2449" s="1">
        <v>0.59</v>
      </c>
      <c r="F2449">
        <v>7.15</v>
      </c>
      <c r="G2449">
        <v>61</v>
      </c>
      <c r="H2449">
        <v>66</v>
      </c>
      <c r="I2449">
        <v>54</v>
      </c>
      <c r="J2449">
        <v>0</v>
      </c>
      <c r="K2449">
        <v>4</v>
      </c>
      <c r="L2449">
        <v>6</v>
      </c>
      <c r="M2449">
        <v>0</v>
      </c>
      <c r="N2449" s="1">
        <v>0.76</v>
      </c>
      <c r="O2449">
        <v>4</v>
      </c>
      <c r="P2449" t="s">
        <v>19</v>
      </c>
      <c r="Q2449">
        <v>0</v>
      </c>
      <c r="R2449">
        <v>0</v>
      </c>
    </row>
    <row r="2450" spans="1:18" x14ac:dyDescent="0.25">
      <c r="A2450">
        <v>2449</v>
      </c>
      <c r="B2450" t="s">
        <v>22</v>
      </c>
      <c r="C2450" s="1">
        <v>0.88</v>
      </c>
      <c r="D2450" s="1">
        <v>0.62</v>
      </c>
      <c r="E2450" s="1">
        <v>0.8</v>
      </c>
      <c r="F2450">
        <v>6.17</v>
      </c>
      <c r="G2450">
        <v>96</v>
      </c>
      <c r="H2450">
        <v>76</v>
      </c>
      <c r="I2450">
        <v>93</v>
      </c>
      <c r="J2450">
        <v>2</v>
      </c>
      <c r="K2450">
        <v>0</v>
      </c>
      <c r="L2450">
        <v>12</v>
      </c>
      <c r="M2450">
        <v>0</v>
      </c>
      <c r="N2450" s="1">
        <v>0.97</v>
      </c>
      <c r="O2450">
        <v>3</v>
      </c>
      <c r="P2450" t="s">
        <v>18</v>
      </c>
      <c r="Q2450">
        <v>0</v>
      </c>
      <c r="R2450">
        <v>0</v>
      </c>
    </row>
    <row r="2451" spans="1:18" x14ac:dyDescent="0.25">
      <c r="A2451">
        <v>2450</v>
      </c>
      <c r="B2451" t="s">
        <v>23</v>
      </c>
      <c r="C2451" s="1">
        <v>0.53</v>
      </c>
      <c r="D2451" s="1">
        <v>0.68</v>
      </c>
      <c r="E2451" s="1">
        <v>0.76</v>
      </c>
      <c r="F2451">
        <v>9.64</v>
      </c>
      <c r="G2451">
        <v>67</v>
      </c>
      <c r="H2451">
        <v>41</v>
      </c>
      <c r="I2451">
        <v>92</v>
      </c>
      <c r="J2451">
        <v>1</v>
      </c>
      <c r="K2451">
        <v>3</v>
      </c>
      <c r="L2451">
        <v>9</v>
      </c>
      <c r="M2451">
        <v>1</v>
      </c>
      <c r="N2451" s="1">
        <v>0.89</v>
      </c>
      <c r="O2451">
        <v>5</v>
      </c>
      <c r="P2451" t="s">
        <v>19</v>
      </c>
      <c r="Q2451">
        <v>0</v>
      </c>
      <c r="R2451">
        <v>0</v>
      </c>
    </row>
    <row r="2452" spans="1:18" x14ac:dyDescent="0.25">
      <c r="A2452">
        <v>2451</v>
      </c>
      <c r="B2452" t="s">
        <v>23</v>
      </c>
      <c r="C2452" s="1">
        <v>0.74</v>
      </c>
      <c r="D2452" s="1">
        <v>0.5</v>
      </c>
      <c r="E2452" s="1">
        <v>0.77</v>
      </c>
      <c r="F2452">
        <v>9.57</v>
      </c>
      <c r="G2452">
        <v>85</v>
      </c>
      <c r="H2452">
        <v>54</v>
      </c>
      <c r="I2452">
        <v>84</v>
      </c>
      <c r="J2452">
        <v>1</v>
      </c>
      <c r="K2452">
        <v>4</v>
      </c>
      <c r="L2452">
        <v>11</v>
      </c>
      <c r="M2452">
        <v>2</v>
      </c>
      <c r="N2452" s="1">
        <v>0.94</v>
      </c>
      <c r="O2452">
        <v>3</v>
      </c>
      <c r="P2452" t="s">
        <v>19</v>
      </c>
      <c r="Q2452">
        <v>0</v>
      </c>
      <c r="R2452">
        <v>0</v>
      </c>
    </row>
    <row r="2453" spans="1:18" x14ac:dyDescent="0.25">
      <c r="A2453">
        <v>2452</v>
      </c>
      <c r="B2453" t="s">
        <v>22</v>
      </c>
      <c r="C2453" s="1">
        <v>0.61</v>
      </c>
      <c r="D2453" s="1">
        <v>0.89</v>
      </c>
      <c r="E2453" s="1">
        <v>0.67</v>
      </c>
      <c r="F2453">
        <v>6.95</v>
      </c>
      <c r="G2453">
        <v>84</v>
      </c>
      <c r="H2453">
        <v>50</v>
      </c>
      <c r="I2453">
        <v>77</v>
      </c>
      <c r="J2453">
        <v>3</v>
      </c>
      <c r="K2453">
        <v>1</v>
      </c>
      <c r="L2453">
        <v>9</v>
      </c>
      <c r="M2453">
        <v>3</v>
      </c>
      <c r="N2453" s="1">
        <v>0.66</v>
      </c>
      <c r="O2453">
        <v>1</v>
      </c>
      <c r="P2453" t="s">
        <v>19</v>
      </c>
      <c r="Q2453">
        <v>0</v>
      </c>
      <c r="R2453">
        <v>0</v>
      </c>
    </row>
    <row r="2454" spans="1:18" x14ac:dyDescent="0.25">
      <c r="A2454">
        <v>2453</v>
      </c>
      <c r="B2454" t="s">
        <v>22</v>
      </c>
      <c r="C2454" s="1">
        <v>0.75</v>
      </c>
      <c r="D2454" s="1">
        <v>0.81</v>
      </c>
      <c r="E2454" s="1">
        <v>0.63</v>
      </c>
      <c r="F2454">
        <v>8.25</v>
      </c>
      <c r="G2454">
        <v>75</v>
      </c>
      <c r="H2454">
        <v>66</v>
      </c>
      <c r="I2454">
        <v>79</v>
      </c>
      <c r="J2454">
        <v>1</v>
      </c>
      <c r="K2454">
        <v>5</v>
      </c>
      <c r="L2454">
        <v>10</v>
      </c>
      <c r="M2454">
        <v>5</v>
      </c>
      <c r="N2454" s="1">
        <v>0.71</v>
      </c>
      <c r="O2454">
        <v>2</v>
      </c>
      <c r="P2454" t="s">
        <v>18</v>
      </c>
      <c r="Q2454">
        <v>1</v>
      </c>
      <c r="R2454">
        <v>10.19</v>
      </c>
    </row>
    <row r="2455" spans="1:18" x14ac:dyDescent="0.25">
      <c r="A2455">
        <v>2454</v>
      </c>
      <c r="B2455" t="s">
        <v>23</v>
      </c>
      <c r="C2455" s="1">
        <v>0.87</v>
      </c>
      <c r="D2455" s="1">
        <v>0.71</v>
      </c>
      <c r="E2455" s="1">
        <v>0.74</v>
      </c>
      <c r="F2455">
        <v>7.8</v>
      </c>
      <c r="G2455">
        <v>43</v>
      </c>
      <c r="H2455">
        <v>95</v>
      </c>
      <c r="I2455">
        <v>53</v>
      </c>
      <c r="J2455">
        <v>0</v>
      </c>
      <c r="K2455">
        <v>2</v>
      </c>
      <c r="L2455">
        <v>10</v>
      </c>
      <c r="M2455">
        <v>2</v>
      </c>
      <c r="N2455" s="1">
        <v>0.93</v>
      </c>
      <c r="O2455">
        <v>3</v>
      </c>
      <c r="P2455" t="s">
        <v>19</v>
      </c>
      <c r="Q2455">
        <v>0</v>
      </c>
      <c r="R2455">
        <v>0</v>
      </c>
    </row>
    <row r="2456" spans="1:18" x14ac:dyDescent="0.25">
      <c r="A2456">
        <v>2455</v>
      </c>
      <c r="B2456" t="s">
        <v>23</v>
      </c>
      <c r="C2456" s="1">
        <v>0.95</v>
      </c>
      <c r="D2456" s="1">
        <v>0.78</v>
      </c>
      <c r="E2456" s="1">
        <v>0.82</v>
      </c>
      <c r="F2456">
        <v>9.01</v>
      </c>
      <c r="G2456">
        <v>77</v>
      </c>
      <c r="H2456">
        <v>88</v>
      </c>
      <c r="I2456">
        <v>74</v>
      </c>
      <c r="J2456">
        <v>2</v>
      </c>
      <c r="K2456">
        <v>0</v>
      </c>
      <c r="L2456">
        <v>21</v>
      </c>
      <c r="M2456">
        <v>2</v>
      </c>
      <c r="N2456" s="1">
        <v>0.62</v>
      </c>
      <c r="O2456">
        <v>1</v>
      </c>
      <c r="P2456" t="s">
        <v>18</v>
      </c>
      <c r="Q2456">
        <v>1</v>
      </c>
      <c r="R2456">
        <v>12.19</v>
      </c>
    </row>
    <row r="2457" spans="1:18" x14ac:dyDescent="0.25">
      <c r="A2457">
        <v>2456</v>
      </c>
      <c r="B2457" t="s">
        <v>23</v>
      </c>
      <c r="C2457" s="1">
        <v>0.61</v>
      </c>
      <c r="D2457" s="1">
        <v>0.51</v>
      </c>
      <c r="E2457" s="1">
        <v>0.78</v>
      </c>
      <c r="F2457">
        <v>8.1999999999999993</v>
      </c>
      <c r="G2457">
        <v>63</v>
      </c>
      <c r="H2457">
        <v>87</v>
      </c>
      <c r="I2457">
        <v>55</v>
      </c>
      <c r="J2457">
        <v>4</v>
      </c>
      <c r="K2457">
        <v>3</v>
      </c>
      <c r="L2457">
        <v>5</v>
      </c>
      <c r="M2457">
        <v>3</v>
      </c>
      <c r="N2457" s="1">
        <v>0.92</v>
      </c>
      <c r="O2457">
        <v>1</v>
      </c>
      <c r="P2457" t="s">
        <v>19</v>
      </c>
      <c r="Q2457">
        <v>1</v>
      </c>
      <c r="R2457">
        <v>4.2300000000000004</v>
      </c>
    </row>
    <row r="2458" spans="1:18" x14ac:dyDescent="0.25">
      <c r="A2458">
        <v>2457</v>
      </c>
      <c r="B2458" t="s">
        <v>23</v>
      </c>
      <c r="C2458" s="1">
        <v>0.92</v>
      </c>
      <c r="D2458" s="1">
        <v>0.89</v>
      </c>
      <c r="E2458" s="1">
        <v>0.87</v>
      </c>
      <c r="F2458">
        <v>5.5</v>
      </c>
      <c r="G2458">
        <v>58</v>
      </c>
      <c r="H2458">
        <v>86</v>
      </c>
      <c r="I2458">
        <v>89</v>
      </c>
      <c r="J2458">
        <v>1</v>
      </c>
      <c r="K2458">
        <v>1</v>
      </c>
      <c r="L2458">
        <v>5</v>
      </c>
      <c r="M2458">
        <v>3</v>
      </c>
      <c r="N2458" s="1">
        <v>0.99</v>
      </c>
      <c r="O2458">
        <v>4</v>
      </c>
      <c r="P2458" t="s">
        <v>18</v>
      </c>
      <c r="Q2458">
        <v>0</v>
      </c>
      <c r="R2458">
        <v>0</v>
      </c>
    </row>
    <row r="2459" spans="1:18" x14ac:dyDescent="0.25">
      <c r="A2459">
        <v>2458</v>
      </c>
      <c r="B2459" t="s">
        <v>23</v>
      </c>
      <c r="C2459" s="1">
        <v>0.86</v>
      </c>
      <c r="D2459" s="1">
        <v>0.87</v>
      </c>
      <c r="E2459" s="1">
        <v>0.74</v>
      </c>
      <c r="F2459">
        <v>8.7799999999999994</v>
      </c>
      <c r="G2459">
        <v>50</v>
      </c>
      <c r="H2459">
        <v>62</v>
      </c>
      <c r="I2459">
        <v>63</v>
      </c>
      <c r="J2459">
        <v>2</v>
      </c>
      <c r="K2459">
        <v>4</v>
      </c>
      <c r="L2459">
        <v>19</v>
      </c>
      <c r="M2459">
        <v>1</v>
      </c>
      <c r="N2459" s="1">
        <v>0.72</v>
      </c>
      <c r="O2459">
        <v>4</v>
      </c>
      <c r="P2459" t="s">
        <v>18</v>
      </c>
      <c r="Q2459">
        <v>0</v>
      </c>
      <c r="R2459">
        <v>0</v>
      </c>
    </row>
    <row r="2460" spans="1:18" x14ac:dyDescent="0.25">
      <c r="A2460">
        <v>2459</v>
      </c>
      <c r="B2460" t="s">
        <v>23</v>
      </c>
      <c r="C2460" s="1">
        <v>0.95</v>
      </c>
      <c r="D2460" s="1">
        <v>0.6</v>
      </c>
      <c r="E2460" s="1">
        <v>0.84</v>
      </c>
      <c r="F2460">
        <v>8.7100000000000009</v>
      </c>
      <c r="G2460">
        <v>79</v>
      </c>
      <c r="H2460">
        <v>74</v>
      </c>
      <c r="I2460">
        <v>56</v>
      </c>
      <c r="J2460">
        <v>3</v>
      </c>
      <c r="K2460">
        <v>4</v>
      </c>
      <c r="L2460">
        <v>5</v>
      </c>
      <c r="M2460">
        <v>4</v>
      </c>
      <c r="N2460" s="1">
        <v>0.7</v>
      </c>
      <c r="O2460">
        <v>1</v>
      </c>
      <c r="P2460" t="s">
        <v>18</v>
      </c>
      <c r="Q2460">
        <v>1</v>
      </c>
      <c r="R2460">
        <v>14.54</v>
      </c>
    </row>
    <row r="2461" spans="1:18" x14ac:dyDescent="0.25">
      <c r="A2461">
        <v>2460</v>
      </c>
      <c r="B2461" t="s">
        <v>22</v>
      </c>
      <c r="C2461" s="1">
        <v>0.73</v>
      </c>
      <c r="D2461" s="1">
        <v>0.66</v>
      </c>
      <c r="E2461" s="1">
        <v>0.63</v>
      </c>
      <c r="F2461">
        <v>7.69</v>
      </c>
      <c r="G2461">
        <v>85</v>
      </c>
      <c r="H2461">
        <v>91</v>
      </c>
      <c r="I2461">
        <v>57</v>
      </c>
      <c r="J2461">
        <v>4</v>
      </c>
      <c r="K2461">
        <v>3</v>
      </c>
      <c r="L2461">
        <v>11</v>
      </c>
      <c r="M2461">
        <v>1</v>
      </c>
      <c r="N2461" s="1">
        <v>0.99</v>
      </c>
      <c r="O2461">
        <v>5</v>
      </c>
      <c r="P2461" t="s">
        <v>18</v>
      </c>
      <c r="Q2461">
        <v>0</v>
      </c>
      <c r="R2461">
        <v>0</v>
      </c>
    </row>
    <row r="2462" spans="1:18" x14ac:dyDescent="0.25">
      <c r="A2462">
        <v>2461</v>
      </c>
      <c r="B2462" t="s">
        <v>22</v>
      </c>
      <c r="C2462" s="1">
        <v>0.65</v>
      </c>
      <c r="D2462" s="1">
        <v>0.92</v>
      </c>
      <c r="E2462" s="1">
        <v>0.71</v>
      </c>
      <c r="F2462">
        <v>9.3800000000000008</v>
      </c>
      <c r="G2462">
        <v>79</v>
      </c>
      <c r="H2462">
        <v>69</v>
      </c>
      <c r="I2462">
        <v>81</v>
      </c>
      <c r="J2462">
        <v>3</v>
      </c>
      <c r="K2462">
        <v>2</v>
      </c>
      <c r="L2462">
        <v>22</v>
      </c>
      <c r="M2462">
        <v>5</v>
      </c>
      <c r="N2462" s="1">
        <v>0.79</v>
      </c>
      <c r="O2462">
        <v>0</v>
      </c>
      <c r="P2462" t="s">
        <v>18</v>
      </c>
      <c r="Q2462">
        <v>1</v>
      </c>
      <c r="R2462">
        <v>5.86</v>
      </c>
    </row>
    <row r="2463" spans="1:18" x14ac:dyDescent="0.25">
      <c r="A2463">
        <v>2462</v>
      </c>
      <c r="B2463" t="s">
        <v>22</v>
      </c>
      <c r="C2463" s="1">
        <v>0.62</v>
      </c>
      <c r="D2463" s="1">
        <v>0.56999999999999995</v>
      </c>
      <c r="E2463" s="1">
        <v>0.68</v>
      </c>
      <c r="F2463">
        <v>9.41</v>
      </c>
      <c r="G2463">
        <v>85</v>
      </c>
      <c r="H2463">
        <v>86</v>
      </c>
      <c r="I2463">
        <v>56</v>
      </c>
      <c r="J2463">
        <v>0</v>
      </c>
      <c r="K2463">
        <v>5</v>
      </c>
      <c r="L2463">
        <v>13</v>
      </c>
      <c r="M2463">
        <v>3</v>
      </c>
      <c r="N2463" s="1">
        <v>0.9</v>
      </c>
      <c r="O2463">
        <v>5</v>
      </c>
      <c r="P2463" t="s">
        <v>18</v>
      </c>
      <c r="Q2463">
        <v>0</v>
      </c>
      <c r="R2463">
        <v>0</v>
      </c>
    </row>
    <row r="2464" spans="1:18" x14ac:dyDescent="0.25">
      <c r="A2464">
        <v>2463</v>
      </c>
      <c r="B2464" t="s">
        <v>23</v>
      </c>
      <c r="C2464" s="1">
        <v>0.74</v>
      </c>
      <c r="D2464" s="1">
        <v>0.71</v>
      </c>
      <c r="E2464" s="1">
        <v>0.73</v>
      </c>
      <c r="F2464">
        <v>7.75</v>
      </c>
      <c r="G2464">
        <v>94</v>
      </c>
      <c r="H2464">
        <v>63</v>
      </c>
      <c r="I2464">
        <v>55</v>
      </c>
      <c r="J2464">
        <v>3</v>
      </c>
      <c r="K2464">
        <v>1</v>
      </c>
      <c r="L2464">
        <v>17</v>
      </c>
      <c r="M2464">
        <v>0</v>
      </c>
      <c r="N2464" s="1">
        <v>0.92</v>
      </c>
      <c r="O2464">
        <v>1</v>
      </c>
      <c r="P2464" t="s">
        <v>19</v>
      </c>
      <c r="Q2464">
        <v>1</v>
      </c>
      <c r="R2464">
        <v>3.95</v>
      </c>
    </row>
    <row r="2465" spans="1:18" x14ac:dyDescent="0.25">
      <c r="A2465">
        <v>2464</v>
      </c>
      <c r="B2465" t="s">
        <v>22</v>
      </c>
      <c r="C2465" s="1">
        <v>0.53</v>
      </c>
      <c r="D2465" s="1">
        <v>0.53</v>
      </c>
      <c r="E2465" s="1">
        <v>0.61</v>
      </c>
      <c r="F2465">
        <v>8.11</v>
      </c>
      <c r="G2465">
        <v>78</v>
      </c>
      <c r="H2465">
        <v>58</v>
      </c>
      <c r="I2465">
        <v>60</v>
      </c>
      <c r="J2465">
        <v>2</v>
      </c>
      <c r="K2465">
        <v>3</v>
      </c>
      <c r="L2465">
        <v>24</v>
      </c>
      <c r="M2465">
        <v>0</v>
      </c>
      <c r="N2465" s="1">
        <v>0.93</v>
      </c>
      <c r="O2465">
        <v>4</v>
      </c>
      <c r="P2465" t="s">
        <v>18</v>
      </c>
      <c r="Q2465">
        <v>0</v>
      </c>
      <c r="R2465">
        <v>0</v>
      </c>
    </row>
    <row r="2466" spans="1:18" x14ac:dyDescent="0.25">
      <c r="A2466">
        <v>2465</v>
      </c>
      <c r="B2466" t="s">
        <v>23</v>
      </c>
      <c r="C2466" s="1">
        <v>0.6</v>
      </c>
      <c r="D2466" s="1">
        <v>0.6</v>
      </c>
      <c r="E2466" s="1">
        <v>0.56999999999999995</v>
      </c>
      <c r="F2466">
        <v>9.7899999999999991</v>
      </c>
      <c r="G2466">
        <v>92</v>
      </c>
      <c r="H2466">
        <v>99</v>
      </c>
      <c r="I2466">
        <v>63</v>
      </c>
      <c r="J2466">
        <v>4</v>
      </c>
      <c r="K2466">
        <v>3</v>
      </c>
      <c r="L2466">
        <v>22</v>
      </c>
      <c r="M2466">
        <v>2</v>
      </c>
      <c r="N2466" s="1">
        <v>0.68</v>
      </c>
      <c r="O2466">
        <v>3</v>
      </c>
      <c r="P2466" t="s">
        <v>19</v>
      </c>
      <c r="Q2466">
        <v>0</v>
      </c>
      <c r="R2466">
        <v>0</v>
      </c>
    </row>
    <row r="2467" spans="1:18" x14ac:dyDescent="0.25">
      <c r="A2467">
        <v>2466</v>
      </c>
      <c r="B2467" t="s">
        <v>23</v>
      </c>
      <c r="C2467" s="1">
        <v>0.81</v>
      </c>
      <c r="D2467" s="1">
        <v>0.56999999999999995</v>
      </c>
      <c r="E2467" s="1">
        <v>0.87</v>
      </c>
      <c r="F2467">
        <v>6.78</v>
      </c>
      <c r="G2467">
        <v>57</v>
      </c>
      <c r="H2467">
        <v>68</v>
      </c>
      <c r="I2467">
        <v>73</v>
      </c>
      <c r="J2467">
        <v>3</v>
      </c>
      <c r="K2467">
        <v>4</v>
      </c>
      <c r="L2467">
        <v>18</v>
      </c>
      <c r="M2467">
        <v>2</v>
      </c>
      <c r="N2467" s="1">
        <v>0.66</v>
      </c>
      <c r="O2467">
        <v>0</v>
      </c>
      <c r="P2467" t="s">
        <v>19</v>
      </c>
      <c r="Q2467">
        <v>0</v>
      </c>
      <c r="R2467">
        <v>0</v>
      </c>
    </row>
    <row r="2468" spans="1:18" x14ac:dyDescent="0.25">
      <c r="A2468">
        <v>2467</v>
      </c>
      <c r="B2468" t="s">
        <v>22</v>
      </c>
      <c r="C2468" s="1">
        <v>0.56000000000000005</v>
      </c>
      <c r="D2468" s="1">
        <v>0.57999999999999996</v>
      </c>
      <c r="E2468" s="1">
        <v>0.86</v>
      </c>
      <c r="F2468">
        <v>6.9</v>
      </c>
      <c r="G2468">
        <v>51</v>
      </c>
      <c r="H2468">
        <v>52</v>
      </c>
      <c r="I2468">
        <v>91</v>
      </c>
      <c r="J2468">
        <v>3</v>
      </c>
      <c r="K2468">
        <v>3</v>
      </c>
      <c r="L2468">
        <v>9</v>
      </c>
      <c r="M2468">
        <v>4</v>
      </c>
      <c r="N2468" s="1">
        <v>0.68</v>
      </c>
      <c r="O2468">
        <v>2</v>
      </c>
      <c r="P2468" t="s">
        <v>18</v>
      </c>
      <c r="Q2468">
        <v>0</v>
      </c>
      <c r="R2468">
        <v>0</v>
      </c>
    </row>
    <row r="2469" spans="1:18" x14ac:dyDescent="0.25">
      <c r="A2469">
        <v>2468</v>
      </c>
      <c r="B2469" t="s">
        <v>23</v>
      </c>
      <c r="C2469" s="1">
        <v>0.95</v>
      </c>
      <c r="D2469" s="1">
        <v>0.75</v>
      </c>
      <c r="E2469" s="1">
        <v>0.65</v>
      </c>
      <c r="F2469">
        <v>6.29</v>
      </c>
      <c r="G2469">
        <v>53</v>
      </c>
      <c r="H2469">
        <v>87</v>
      </c>
      <c r="I2469">
        <v>75</v>
      </c>
      <c r="J2469">
        <v>0</v>
      </c>
      <c r="K2469">
        <v>0</v>
      </c>
      <c r="L2469">
        <v>9</v>
      </c>
      <c r="M2469">
        <v>4</v>
      </c>
      <c r="N2469" s="1">
        <v>0.85</v>
      </c>
      <c r="O2469">
        <v>5</v>
      </c>
      <c r="P2469" t="s">
        <v>19</v>
      </c>
      <c r="Q2469">
        <v>0</v>
      </c>
      <c r="R2469">
        <v>0</v>
      </c>
    </row>
    <row r="2470" spans="1:18" x14ac:dyDescent="0.25">
      <c r="A2470">
        <v>2469</v>
      </c>
      <c r="B2470" t="s">
        <v>23</v>
      </c>
      <c r="C2470" s="1">
        <v>0.6</v>
      </c>
      <c r="D2470" s="1">
        <v>0.51</v>
      </c>
      <c r="E2470" s="1">
        <v>0.56000000000000005</v>
      </c>
      <c r="F2470">
        <v>9.35</v>
      </c>
      <c r="G2470">
        <v>86</v>
      </c>
      <c r="H2470">
        <v>62</v>
      </c>
      <c r="I2470">
        <v>82</v>
      </c>
      <c r="J2470">
        <v>2</v>
      </c>
      <c r="K2470">
        <v>0</v>
      </c>
      <c r="L2470">
        <v>6</v>
      </c>
      <c r="M2470">
        <v>4</v>
      </c>
      <c r="N2470" s="1">
        <v>0.61</v>
      </c>
      <c r="O2470">
        <v>3</v>
      </c>
      <c r="P2470" t="s">
        <v>19</v>
      </c>
      <c r="Q2470">
        <v>0</v>
      </c>
      <c r="R2470">
        <v>0</v>
      </c>
    </row>
    <row r="2471" spans="1:18" x14ac:dyDescent="0.25">
      <c r="A2471">
        <v>2470</v>
      </c>
      <c r="B2471" t="s">
        <v>22</v>
      </c>
      <c r="C2471" s="1">
        <v>0.77</v>
      </c>
      <c r="D2471" s="1">
        <v>0.65</v>
      </c>
      <c r="E2471" s="1">
        <v>0.8</v>
      </c>
      <c r="F2471">
        <v>8.6999999999999993</v>
      </c>
      <c r="G2471">
        <v>57</v>
      </c>
      <c r="H2471">
        <v>51</v>
      </c>
      <c r="I2471">
        <v>66</v>
      </c>
      <c r="J2471">
        <v>3</v>
      </c>
      <c r="K2471">
        <v>1</v>
      </c>
      <c r="L2471">
        <v>9</v>
      </c>
      <c r="M2471">
        <v>4</v>
      </c>
      <c r="N2471" s="1">
        <v>0.64</v>
      </c>
      <c r="O2471">
        <v>4</v>
      </c>
      <c r="P2471" t="s">
        <v>19</v>
      </c>
      <c r="Q2471">
        <v>0</v>
      </c>
      <c r="R2471">
        <v>0</v>
      </c>
    </row>
    <row r="2472" spans="1:18" x14ac:dyDescent="0.25">
      <c r="A2472">
        <v>2471</v>
      </c>
      <c r="B2472" t="s">
        <v>22</v>
      </c>
      <c r="C2472" s="1">
        <v>0.9</v>
      </c>
      <c r="D2472" s="1">
        <v>0.8</v>
      </c>
      <c r="E2472" s="1">
        <v>0.57999999999999996</v>
      </c>
      <c r="F2472">
        <v>5.95</v>
      </c>
      <c r="G2472">
        <v>83</v>
      </c>
      <c r="H2472">
        <v>88</v>
      </c>
      <c r="I2472">
        <v>78</v>
      </c>
      <c r="J2472">
        <v>2</v>
      </c>
      <c r="K2472">
        <v>3</v>
      </c>
      <c r="L2472">
        <v>13</v>
      </c>
      <c r="M2472">
        <v>0</v>
      </c>
      <c r="N2472" s="1">
        <v>0.61</v>
      </c>
      <c r="O2472">
        <v>3</v>
      </c>
      <c r="P2472" t="s">
        <v>18</v>
      </c>
      <c r="Q2472">
        <v>0</v>
      </c>
      <c r="R2472">
        <v>0</v>
      </c>
    </row>
    <row r="2473" spans="1:18" x14ac:dyDescent="0.25">
      <c r="A2473">
        <v>2472</v>
      </c>
      <c r="B2473" t="s">
        <v>22</v>
      </c>
      <c r="C2473" s="1">
        <v>0.72</v>
      </c>
      <c r="D2473" s="1">
        <v>0.55000000000000004</v>
      </c>
      <c r="E2473" s="1">
        <v>0.71</v>
      </c>
      <c r="F2473">
        <v>9.7200000000000006</v>
      </c>
      <c r="G2473">
        <v>81</v>
      </c>
      <c r="H2473">
        <v>87</v>
      </c>
      <c r="I2473">
        <v>56</v>
      </c>
      <c r="J2473">
        <v>1</v>
      </c>
      <c r="K2473">
        <v>4</v>
      </c>
      <c r="L2473">
        <v>4</v>
      </c>
      <c r="M2473">
        <v>3</v>
      </c>
      <c r="N2473" s="1">
        <v>0.69</v>
      </c>
      <c r="O2473">
        <v>3</v>
      </c>
      <c r="P2473" t="s">
        <v>19</v>
      </c>
      <c r="Q2473">
        <v>0</v>
      </c>
      <c r="R2473">
        <v>0</v>
      </c>
    </row>
    <row r="2474" spans="1:18" x14ac:dyDescent="0.25">
      <c r="A2474">
        <v>2473</v>
      </c>
      <c r="B2474" t="s">
        <v>23</v>
      </c>
      <c r="C2474" s="1">
        <v>0.94</v>
      </c>
      <c r="D2474" s="1">
        <v>0.7</v>
      </c>
      <c r="E2474" s="1">
        <v>0.71</v>
      </c>
      <c r="F2474">
        <v>8.64</v>
      </c>
      <c r="G2474">
        <v>51</v>
      </c>
      <c r="H2474">
        <v>80</v>
      </c>
      <c r="I2474">
        <v>64</v>
      </c>
      <c r="J2474">
        <v>0</v>
      </c>
      <c r="K2474">
        <v>5</v>
      </c>
      <c r="L2474">
        <v>24</v>
      </c>
      <c r="M2474">
        <v>5</v>
      </c>
      <c r="N2474" s="1">
        <v>0.9</v>
      </c>
      <c r="O2474">
        <v>4</v>
      </c>
      <c r="P2474" t="s">
        <v>19</v>
      </c>
      <c r="Q2474">
        <v>0</v>
      </c>
      <c r="R2474">
        <v>0</v>
      </c>
    </row>
    <row r="2475" spans="1:18" x14ac:dyDescent="0.25">
      <c r="A2475">
        <v>2474</v>
      </c>
      <c r="B2475" t="s">
        <v>22</v>
      </c>
      <c r="C2475" s="1">
        <v>0.72</v>
      </c>
      <c r="D2475" s="1">
        <v>0.75</v>
      </c>
      <c r="E2475" s="1">
        <v>0.82</v>
      </c>
      <c r="F2475">
        <v>9.16</v>
      </c>
      <c r="G2475">
        <v>79</v>
      </c>
      <c r="H2475">
        <v>68</v>
      </c>
      <c r="I2475">
        <v>90</v>
      </c>
      <c r="J2475">
        <v>0</v>
      </c>
      <c r="K2475">
        <v>1</v>
      </c>
      <c r="L2475">
        <v>21</v>
      </c>
      <c r="M2475">
        <v>5</v>
      </c>
      <c r="N2475" s="1">
        <v>0.92</v>
      </c>
      <c r="O2475">
        <v>3</v>
      </c>
      <c r="P2475" t="s">
        <v>19</v>
      </c>
      <c r="Q2475">
        <v>0</v>
      </c>
      <c r="R2475">
        <v>0</v>
      </c>
    </row>
    <row r="2476" spans="1:18" x14ac:dyDescent="0.25">
      <c r="A2476">
        <v>2475</v>
      </c>
      <c r="B2476" t="s">
        <v>22</v>
      </c>
      <c r="C2476" s="1">
        <v>0.77</v>
      </c>
      <c r="D2476" s="1">
        <v>0.68</v>
      </c>
      <c r="E2476" s="1">
        <v>0.84</v>
      </c>
      <c r="F2476">
        <v>5.71</v>
      </c>
      <c r="G2476">
        <v>66</v>
      </c>
      <c r="H2476">
        <v>45</v>
      </c>
      <c r="I2476">
        <v>77</v>
      </c>
      <c r="J2476">
        <v>0</v>
      </c>
      <c r="K2476">
        <v>2</v>
      </c>
      <c r="L2476">
        <v>10</v>
      </c>
      <c r="M2476">
        <v>4</v>
      </c>
      <c r="N2476" s="1">
        <v>0.65</v>
      </c>
      <c r="O2476">
        <v>1</v>
      </c>
      <c r="P2476" t="s">
        <v>18</v>
      </c>
      <c r="Q2476">
        <v>0</v>
      </c>
      <c r="R2476">
        <v>0</v>
      </c>
    </row>
    <row r="2477" spans="1:18" x14ac:dyDescent="0.25">
      <c r="A2477">
        <v>2476</v>
      </c>
      <c r="B2477" t="s">
        <v>23</v>
      </c>
      <c r="C2477" s="1">
        <v>0.92</v>
      </c>
      <c r="D2477" s="1">
        <v>0.77</v>
      </c>
      <c r="E2477" s="1">
        <v>0.77</v>
      </c>
      <c r="F2477">
        <v>7.67</v>
      </c>
      <c r="G2477">
        <v>45</v>
      </c>
      <c r="H2477">
        <v>90</v>
      </c>
      <c r="I2477">
        <v>81</v>
      </c>
      <c r="J2477">
        <v>2</v>
      </c>
      <c r="K2477">
        <v>4</v>
      </c>
      <c r="L2477">
        <v>6</v>
      </c>
      <c r="M2477">
        <v>1</v>
      </c>
      <c r="N2477" s="1">
        <v>0.73</v>
      </c>
      <c r="O2477">
        <v>5</v>
      </c>
      <c r="P2477" t="s">
        <v>18</v>
      </c>
      <c r="Q2477">
        <v>0</v>
      </c>
      <c r="R2477">
        <v>0</v>
      </c>
    </row>
    <row r="2478" spans="1:18" x14ac:dyDescent="0.25">
      <c r="A2478">
        <v>2477</v>
      </c>
      <c r="B2478" t="s">
        <v>22</v>
      </c>
      <c r="C2478" s="1">
        <v>0.75</v>
      </c>
      <c r="D2478" s="1">
        <v>0.56999999999999995</v>
      </c>
      <c r="E2478" s="1">
        <v>0.78</v>
      </c>
      <c r="F2478">
        <v>8.5</v>
      </c>
      <c r="G2478">
        <v>63</v>
      </c>
      <c r="H2478">
        <v>62</v>
      </c>
      <c r="I2478">
        <v>60</v>
      </c>
      <c r="J2478">
        <v>3</v>
      </c>
      <c r="K2478">
        <v>2</v>
      </c>
      <c r="L2478">
        <v>19</v>
      </c>
      <c r="M2478">
        <v>5</v>
      </c>
      <c r="N2478" s="1">
        <v>0.73</v>
      </c>
      <c r="O2478">
        <v>0</v>
      </c>
      <c r="P2478" t="s">
        <v>19</v>
      </c>
      <c r="Q2478">
        <v>1</v>
      </c>
      <c r="R2478">
        <v>9.4600000000000009</v>
      </c>
    </row>
    <row r="2479" spans="1:18" x14ac:dyDescent="0.25">
      <c r="A2479">
        <v>2478</v>
      </c>
      <c r="B2479" t="s">
        <v>22</v>
      </c>
      <c r="C2479" s="1">
        <v>0.74</v>
      </c>
      <c r="D2479" s="1">
        <v>0.63</v>
      </c>
      <c r="E2479" s="1">
        <v>0.83</v>
      </c>
      <c r="F2479">
        <v>7.83</v>
      </c>
      <c r="G2479">
        <v>90</v>
      </c>
      <c r="H2479">
        <v>70</v>
      </c>
      <c r="I2479">
        <v>43</v>
      </c>
      <c r="J2479">
        <v>3</v>
      </c>
      <c r="K2479">
        <v>1</v>
      </c>
      <c r="L2479">
        <v>17</v>
      </c>
      <c r="M2479">
        <v>4</v>
      </c>
      <c r="N2479" s="1">
        <v>0.74</v>
      </c>
      <c r="O2479">
        <v>5</v>
      </c>
      <c r="P2479" t="s">
        <v>19</v>
      </c>
      <c r="Q2479">
        <v>0</v>
      </c>
      <c r="R2479">
        <v>0</v>
      </c>
    </row>
    <row r="2480" spans="1:18" x14ac:dyDescent="0.25">
      <c r="A2480">
        <v>2479</v>
      </c>
      <c r="B2480" t="s">
        <v>22</v>
      </c>
      <c r="C2480" s="1">
        <v>0.78</v>
      </c>
      <c r="D2480" s="1">
        <v>0.73</v>
      </c>
      <c r="E2480" s="1">
        <v>0.57999999999999996</v>
      </c>
      <c r="F2480">
        <v>8.3699999999999992</v>
      </c>
      <c r="G2480">
        <v>72</v>
      </c>
      <c r="H2480">
        <v>84</v>
      </c>
      <c r="I2480">
        <v>64</v>
      </c>
      <c r="J2480">
        <v>2</v>
      </c>
      <c r="K2480">
        <v>0</v>
      </c>
      <c r="L2480">
        <v>10</v>
      </c>
      <c r="M2480">
        <v>0</v>
      </c>
      <c r="N2480" s="1">
        <v>0.92</v>
      </c>
      <c r="O2480">
        <v>4</v>
      </c>
      <c r="P2480" t="s">
        <v>18</v>
      </c>
      <c r="Q2480">
        <v>0</v>
      </c>
      <c r="R2480">
        <v>0</v>
      </c>
    </row>
    <row r="2481" spans="1:18" x14ac:dyDescent="0.25">
      <c r="A2481">
        <v>2480</v>
      </c>
      <c r="B2481" t="s">
        <v>23</v>
      </c>
      <c r="C2481" s="1">
        <v>0.68</v>
      </c>
      <c r="D2481" s="1">
        <v>0.93</v>
      </c>
      <c r="E2481" s="1">
        <v>0.83</v>
      </c>
      <c r="F2481">
        <v>9.02</v>
      </c>
      <c r="G2481">
        <v>84</v>
      </c>
      <c r="H2481">
        <v>60</v>
      </c>
      <c r="I2481">
        <v>98</v>
      </c>
      <c r="J2481">
        <v>2</v>
      </c>
      <c r="K2481">
        <v>4</v>
      </c>
      <c r="L2481">
        <v>19</v>
      </c>
      <c r="M2481">
        <v>2</v>
      </c>
      <c r="N2481" s="1">
        <v>0.9</v>
      </c>
      <c r="O2481">
        <v>0</v>
      </c>
      <c r="P2481" t="s">
        <v>19</v>
      </c>
      <c r="Q2481">
        <v>1</v>
      </c>
      <c r="R2481">
        <v>3.85</v>
      </c>
    </row>
    <row r="2482" spans="1:18" x14ac:dyDescent="0.25">
      <c r="A2482">
        <v>2481</v>
      </c>
      <c r="B2482" t="s">
        <v>23</v>
      </c>
      <c r="C2482" s="1">
        <v>0.82</v>
      </c>
      <c r="D2482" s="1">
        <v>0.86</v>
      </c>
      <c r="E2482" s="1">
        <v>0.73</v>
      </c>
      <c r="F2482">
        <v>7.11</v>
      </c>
      <c r="G2482">
        <v>93</v>
      </c>
      <c r="H2482">
        <v>63</v>
      </c>
      <c r="I2482">
        <v>99</v>
      </c>
      <c r="J2482">
        <v>1</v>
      </c>
      <c r="K2482">
        <v>5</v>
      </c>
      <c r="L2482">
        <v>24</v>
      </c>
      <c r="M2482">
        <v>1</v>
      </c>
      <c r="N2482" s="1">
        <v>0.76</v>
      </c>
      <c r="O2482">
        <v>1</v>
      </c>
      <c r="P2482" t="s">
        <v>19</v>
      </c>
      <c r="Q2482">
        <v>1</v>
      </c>
      <c r="R2482">
        <v>9.76</v>
      </c>
    </row>
    <row r="2483" spans="1:18" x14ac:dyDescent="0.25">
      <c r="A2483">
        <v>2482</v>
      </c>
      <c r="B2483" t="s">
        <v>23</v>
      </c>
      <c r="C2483" s="1">
        <v>0.85</v>
      </c>
      <c r="D2483" s="1">
        <v>0.75</v>
      </c>
      <c r="E2483" s="1">
        <v>0.81</v>
      </c>
      <c r="F2483">
        <v>9.15</v>
      </c>
      <c r="G2483">
        <v>55</v>
      </c>
      <c r="H2483">
        <v>47</v>
      </c>
      <c r="I2483">
        <v>69</v>
      </c>
      <c r="J2483">
        <v>4</v>
      </c>
      <c r="K2483">
        <v>4</v>
      </c>
      <c r="L2483">
        <v>2</v>
      </c>
      <c r="M2483">
        <v>4</v>
      </c>
      <c r="N2483" s="1">
        <v>0.74</v>
      </c>
      <c r="O2483">
        <v>4</v>
      </c>
      <c r="P2483" t="s">
        <v>18</v>
      </c>
      <c r="Q2483">
        <v>0</v>
      </c>
      <c r="R2483">
        <v>0</v>
      </c>
    </row>
    <row r="2484" spans="1:18" x14ac:dyDescent="0.25">
      <c r="A2484">
        <v>2483</v>
      </c>
      <c r="B2484" t="s">
        <v>23</v>
      </c>
      <c r="C2484" s="1">
        <v>0.63</v>
      </c>
      <c r="D2484" s="1">
        <v>0.8</v>
      </c>
      <c r="E2484" s="1">
        <v>0.83</v>
      </c>
      <c r="F2484">
        <v>6.2</v>
      </c>
      <c r="G2484">
        <v>89</v>
      </c>
      <c r="H2484">
        <v>83</v>
      </c>
      <c r="I2484">
        <v>96</v>
      </c>
      <c r="J2484">
        <v>4</v>
      </c>
      <c r="K2484">
        <v>1</v>
      </c>
      <c r="L2484">
        <v>6</v>
      </c>
      <c r="M2484">
        <v>0</v>
      </c>
      <c r="N2484" s="1">
        <v>0.79</v>
      </c>
      <c r="O2484">
        <v>1</v>
      </c>
      <c r="P2484" t="s">
        <v>19</v>
      </c>
      <c r="Q2484">
        <v>0</v>
      </c>
      <c r="R2484">
        <v>0</v>
      </c>
    </row>
    <row r="2485" spans="1:18" x14ac:dyDescent="0.25">
      <c r="A2485">
        <v>2484</v>
      </c>
      <c r="B2485" t="s">
        <v>22</v>
      </c>
      <c r="C2485" s="1">
        <v>0.63</v>
      </c>
      <c r="D2485" s="1">
        <v>0.81</v>
      </c>
      <c r="E2485" s="1">
        <v>0.89</v>
      </c>
      <c r="F2485">
        <v>6.66</v>
      </c>
      <c r="G2485">
        <v>51</v>
      </c>
      <c r="H2485">
        <v>48</v>
      </c>
      <c r="I2485">
        <v>72</v>
      </c>
      <c r="J2485">
        <v>0</v>
      </c>
      <c r="K2485">
        <v>4</v>
      </c>
      <c r="L2485">
        <v>3</v>
      </c>
      <c r="M2485">
        <v>2</v>
      </c>
      <c r="N2485" s="1">
        <v>0.8</v>
      </c>
      <c r="O2485">
        <v>2</v>
      </c>
      <c r="P2485" t="s">
        <v>19</v>
      </c>
      <c r="Q2485">
        <v>0</v>
      </c>
      <c r="R2485">
        <v>0</v>
      </c>
    </row>
    <row r="2486" spans="1:18" x14ac:dyDescent="0.25">
      <c r="A2486">
        <v>2485</v>
      </c>
      <c r="B2486" t="s">
        <v>23</v>
      </c>
      <c r="C2486" s="1">
        <v>0.84</v>
      </c>
      <c r="D2486" s="1">
        <v>0.9</v>
      </c>
      <c r="E2486" s="1">
        <v>0.6</v>
      </c>
      <c r="F2486">
        <v>5.69</v>
      </c>
      <c r="G2486">
        <v>70</v>
      </c>
      <c r="H2486">
        <v>61</v>
      </c>
      <c r="I2486">
        <v>78</v>
      </c>
      <c r="J2486">
        <v>3</v>
      </c>
      <c r="K2486">
        <v>4</v>
      </c>
      <c r="L2486">
        <v>18</v>
      </c>
      <c r="M2486">
        <v>4</v>
      </c>
      <c r="N2486" s="1">
        <v>0.88</v>
      </c>
      <c r="O2486">
        <v>2</v>
      </c>
      <c r="P2486" t="s">
        <v>19</v>
      </c>
      <c r="Q2486">
        <v>0</v>
      </c>
      <c r="R2486">
        <v>0</v>
      </c>
    </row>
    <row r="2487" spans="1:18" x14ac:dyDescent="0.25">
      <c r="A2487">
        <v>2486</v>
      </c>
      <c r="B2487" t="s">
        <v>23</v>
      </c>
      <c r="C2487" s="1">
        <v>0.79</v>
      </c>
      <c r="D2487" s="1">
        <v>0.51</v>
      </c>
      <c r="E2487" s="1">
        <v>0.77</v>
      </c>
      <c r="F2487">
        <v>7.07</v>
      </c>
      <c r="G2487">
        <v>96</v>
      </c>
      <c r="H2487">
        <v>43</v>
      </c>
      <c r="I2487">
        <v>65</v>
      </c>
      <c r="J2487">
        <v>0</v>
      </c>
      <c r="K2487">
        <v>1</v>
      </c>
      <c r="L2487">
        <v>20</v>
      </c>
      <c r="M2487">
        <v>0</v>
      </c>
      <c r="N2487" s="1">
        <v>0.68</v>
      </c>
      <c r="O2487">
        <v>2</v>
      </c>
      <c r="P2487" t="s">
        <v>18</v>
      </c>
      <c r="Q2487">
        <v>0</v>
      </c>
      <c r="R2487">
        <v>0</v>
      </c>
    </row>
    <row r="2488" spans="1:18" x14ac:dyDescent="0.25">
      <c r="A2488">
        <v>2487</v>
      </c>
      <c r="B2488" t="s">
        <v>22</v>
      </c>
      <c r="C2488" s="1">
        <v>0.77</v>
      </c>
      <c r="D2488" s="1">
        <v>0.74</v>
      </c>
      <c r="E2488" s="1">
        <v>0.62</v>
      </c>
      <c r="F2488">
        <v>7.13</v>
      </c>
      <c r="G2488">
        <v>76</v>
      </c>
      <c r="H2488">
        <v>52</v>
      </c>
      <c r="I2488">
        <v>64</v>
      </c>
      <c r="J2488">
        <v>3</v>
      </c>
      <c r="K2488">
        <v>3</v>
      </c>
      <c r="L2488">
        <v>17</v>
      </c>
      <c r="M2488">
        <v>0</v>
      </c>
      <c r="N2488" s="1">
        <v>0.88</v>
      </c>
      <c r="O2488">
        <v>0</v>
      </c>
      <c r="P2488" t="s">
        <v>18</v>
      </c>
      <c r="Q2488">
        <v>0</v>
      </c>
      <c r="R2488">
        <v>0</v>
      </c>
    </row>
    <row r="2489" spans="1:18" x14ac:dyDescent="0.25">
      <c r="A2489">
        <v>2488</v>
      </c>
      <c r="B2489" t="s">
        <v>22</v>
      </c>
      <c r="C2489" s="1">
        <v>0.66</v>
      </c>
      <c r="D2489" s="1">
        <v>0.93</v>
      </c>
      <c r="E2489" s="1">
        <v>0.56000000000000005</v>
      </c>
      <c r="F2489">
        <v>8.9600000000000009</v>
      </c>
      <c r="G2489">
        <v>92</v>
      </c>
      <c r="H2489">
        <v>73</v>
      </c>
      <c r="I2489">
        <v>92</v>
      </c>
      <c r="J2489">
        <v>3</v>
      </c>
      <c r="K2489">
        <v>1</v>
      </c>
      <c r="L2489">
        <v>10</v>
      </c>
      <c r="M2489">
        <v>3</v>
      </c>
      <c r="N2489" s="1">
        <v>0.93</v>
      </c>
      <c r="O2489">
        <v>5</v>
      </c>
      <c r="P2489" t="s">
        <v>18</v>
      </c>
      <c r="Q2489">
        <v>0</v>
      </c>
      <c r="R2489">
        <v>0</v>
      </c>
    </row>
    <row r="2490" spans="1:18" x14ac:dyDescent="0.25">
      <c r="A2490">
        <v>2489</v>
      </c>
      <c r="B2490" t="s">
        <v>22</v>
      </c>
      <c r="C2490" s="1">
        <v>0.52</v>
      </c>
      <c r="D2490" s="1">
        <v>0.51</v>
      </c>
      <c r="E2490" s="1">
        <v>0.67</v>
      </c>
      <c r="F2490">
        <v>8.31</v>
      </c>
      <c r="G2490">
        <v>52</v>
      </c>
      <c r="H2490">
        <v>42</v>
      </c>
      <c r="I2490">
        <v>55</v>
      </c>
      <c r="J2490">
        <v>1</v>
      </c>
      <c r="K2490">
        <v>4</v>
      </c>
      <c r="L2490">
        <v>13</v>
      </c>
      <c r="M2490">
        <v>0</v>
      </c>
      <c r="N2490" s="1">
        <v>0.68</v>
      </c>
      <c r="O2490">
        <v>5</v>
      </c>
      <c r="P2490" t="s">
        <v>18</v>
      </c>
      <c r="Q2490">
        <v>0</v>
      </c>
      <c r="R2490">
        <v>0</v>
      </c>
    </row>
    <row r="2491" spans="1:18" x14ac:dyDescent="0.25">
      <c r="A2491">
        <v>2490</v>
      </c>
      <c r="B2491" t="s">
        <v>23</v>
      </c>
      <c r="C2491" s="1">
        <v>0.65</v>
      </c>
      <c r="D2491" s="1">
        <v>0.91</v>
      </c>
      <c r="E2491" s="1">
        <v>0.75</v>
      </c>
      <c r="F2491">
        <v>7.38</v>
      </c>
      <c r="G2491">
        <v>97</v>
      </c>
      <c r="H2491">
        <v>76</v>
      </c>
      <c r="I2491">
        <v>88</v>
      </c>
      <c r="J2491">
        <v>2</v>
      </c>
      <c r="K2491">
        <v>5</v>
      </c>
      <c r="L2491">
        <v>9</v>
      </c>
      <c r="M2491">
        <v>4</v>
      </c>
      <c r="N2491" s="1">
        <v>0.89</v>
      </c>
      <c r="O2491">
        <v>2</v>
      </c>
      <c r="P2491" t="s">
        <v>19</v>
      </c>
      <c r="Q2491">
        <v>1</v>
      </c>
      <c r="R2491">
        <v>8.92</v>
      </c>
    </row>
    <row r="2492" spans="1:18" x14ac:dyDescent="0.25">
      <c r="A2492">
        <v>2491</v>
      </c>
      <c r="B2492" t="s">
        <v>23</v>
      </c>
      <c r="C2492" s="1">
        <v>0.95</v>
      </c>
      <c r="D2492" s="1">
        <v>0.5</v>
      </c>
      <c r="E2492" s="1">
        <v>0.85</v>
      </c>
      <c r="F2492">
        <v>8.3000000000000007</v>
      </c>
      <c r="G2492">
        <v>47</v>
      </c>
      <c r="H2492">
        <v>95</v>
      </c>
      <c r="I2492">
        <v>63</v>
      </c>
      <c r="J2492">
        <v>2</v>
      </c>
      <c r="K2492">
        <v>5</v>
      </c>
      <c r="L2492">
        <v>13</v>
      </c>
      <c r="M2492">
        <v>0</v>
      </c>
      <c r="N2492" s="1">
        <v>0.76</v>
      </c>
      <c r="O2492">
        <v>2</v>
      </c>
      <c r="P2492" t="s">
        <v>18</v>
      </c>
      <c r="Q2492">
        <v>1</v>
      </c>
      <c r="R2492">
        <v>8.4</v>
      </c>
    </row>
    <row r="2493" spans="1:18" x14ac:dyDescent="0.25">
      <c r="A2493">
        <v>2492</v>
      </c>
      <c r="B2493" t="s">
        <v>23</v>
      </c>
      <c r="C2493" s="1">
        <v>0.79</v>
      </c>
      <c r="D2493" s="1">
        <v>0.85</v>
      </c>
      <c r="E2493" s="1">
        <v>0.81</v>
      </c>
      <c r="F2493">
        <v>5.73</v>
      </c>
      <c r="G2493">
        <v>77</v>
      </c>
      <c r="H2493">
        <v>67</v>
      </c>
      <c r="I2493">
        <v>44</v>
      </c>
      <c r="J2493">
        <v>2</v>
      </c>
      <c r="K2493">
        <v>1</v>
      </c>
      <c r="L2493">
        <v>3</v>
      </c>
      <c r="M2493">
        <v>1</v>
      </c>
      <c r="N2493" s="1">
        <v>0.63</v>
      </c>
      <c r="O2493">
        <v>1</v>
      </c>
      <c r="P2493" t="s">
        <v>18</v>
      </c>
      <c r="Q2493">
        <v>0</v>
      </c>
      <c r="R2493">
        <v>0</v>
      </c>
    </row>
    <row r="2494" spans="1:18" x14ac:dyDescent="0.25">
      <c r="A2494">
        <v>2493</v>
      </c>
      <c r="B2494" t="s">
        <v>22</v>
      </c>
      <c r="C2494" s="1">
        <v>0.78</v>
      </c>
      <c r="D2494" s="1">
        <v>0.61</v>
      </c>
      <c r="E2494" s="1">
        <v>0.77</v>
      </c>
      <c r="F2494">
        <v>6.28</v>
      </c>
      <c r="G2494">
        <v>42</v>
      </c>
      <c r="H2494">
        <v>65</v>
      </c>
      <c r="I2494">
        <v>93</v>
      </c>
      <c r="J2494">
        <v>4</v>
      </c>
      <c r="K2494">
        <v>4</v>
      </c>
      <c r="L2494">
        <v>22</v>
      </c>
      <c r="M2494">
        <v>0</v>
      </c>
      <c r="N2494" s="1">
        <v>0.99</v>
      </c>
      <c r="O2494">
        <v>3</v>
      </c>
      <c r="P2494" t="s">
        <v>18</v>
      </c>
      <c r="Q2494">
        <v>0</v>
      </c>
      <c r="R2494">
        <v>0</v>
      </c>
    </row>
    <row r="2495" spans="1:18" x14ac:dyDescent="0.25">
      <c r="A2495">
        <v>2494</v>
      </c>
      <c r="B2495" t="s">
        <v>22</v>
      </c>
      <c r="C2495" s="1">
        <v>0.94</v>
      </c>
      <c r="D2495" s="1">
        <v>0.57999999999999996</v>
      </c>
      <c r="E2495" s="1">
        <v>0.75</v>
      </c>
      <c r="F2495">
        <v>8.1999999999999993</v>
      </c>
      <c r="G2495">
        <v>96</v>
      </c>
      <c r="H2495">
        <v>89</v>
      </c>
      <c r="I2495">
        <v>94</v>
      </c>
      <c r="J2495">
        <v>2</v>
      </c>
      <c r="K2495">
        <v>2</v>
      </c>
      <c r="L2495">
        <v>11</v>
      </c>
      <c r="M2495">
        <v>0</v>
      </c>
      <c r="N2495" s="1">
        <v>0.91</v>
      </c>
      <c r="O2495">
        <v>3</v>
      </c>
      <c r="P2495" t="s">
        <v>19</v>
      </c>
      <c r="Q2495">
        <v>0</v>
      </c>
      <c r="R2495">
        <v>0</v>
      </c>
    </row>
    <row r="2496" spans="1:18" x14ac:dyDescent="0.25">
      <c r="A2496">
        <v>2495</v>
      </c>
      <c r="B2496" t="s">
        <v>23</v>
      </c>
      <c r="C2496" s="1">
        <v>0.64</v>
      </c>
      <c r="D2496" s="1">
        <v>0.85</v>
      </c>
      <c r="E2496" s="1">
        <v>0.67</v>
      </c>
      <c r="F2496">
        <v>8.26</v>
      </c>
      <c r="G2496">
        <v>97</v>
      </c>
      <c r="H2496">
        <v>92</v>
      </c>
      <c r="I2496">
        <v>81</v>
      </c>
      <c r="J2496">
        <v>4</v>
      </c>
      <c r="K2496">
        <v>2</v>
      </c>
      <c r="L2496">
        <v>11</v>
      </c>
      <c r="M2496">
        <v>5</v>
      </c>
      <c r="N2496" s="1">
        <v>0.91</v>
      </c>
      <c r="O2496">
        <v>5</v>
      </c>
      <c r="P2496" t="s">
        <v>19</v>
      </c>
      <c r="Q2496">
        <v>0</v>
      </c>
      <c r="R2496">
        <v>0</v>
      </c>
    </row>
    <row r="2497" spans="1:18" x14ac:dyDescent="0.25">
      <c r="A2497">
        <v>2496</v>
      </c>
      <c r="B2497" t="s">
        <v>22</v>
      </c>
      <c r="C2497" s="1">
        <v>0.95</v>
      </c>
      <c r="D2497" s="1">
        <v>0.9</v>
      </c>
      <c r="E2497" s="1">
        <v>0.8</v>
      </c>
      <c r="F2497">
        <v>8.83</v>
      </c>
      <c r="G2497">
        <v>59</v>
      </c>
      <c r="H2497">
        <v>85</v>
      </c>
      <c r="I2497">
        <v>78</v>
      </c>
      <c r="J2497">
        <v>0</v>
      </c>
      <c r="K2497">
        <v>0</v>
      </c>
      <c r="L2497">
        <v>1</v>
      </c>
      <c r="M2497">
        <v>1</v>
      </c>
      <c r="N2497" s="1">
        <v>0.66</v>
      </c>
      <c r="O2497">
        <v>5</v>
      </c>
      <c r="P2497" t="s">
        <v>18</v>
      </c>
      <c r="Q2497">
        <v>0</v>
      </c>
      <c r="R2497">
        <v>0</v>
      </c>
    </row>
    <row r="2498" spans="1:18" x14ac:dyDescent="0.25">
      <c r="A2498">
        <v>2497</v>
      </c>
      <c r="B2498" t="s">
        <v>22</v>
      </c>
      <c r="C2498" s="1">
        <v>0.74</v>
      </c>
      <c r="D2498" s="1">
        <v>0.77</v>
      </c>
      <c r="E2498" s="1">
        <v>0.61</v>
      </c>
      <c r="F2498">
        <v>7.23</v>
      </c>
      <c r="G2498">
        <v>97</v>
      </c>
      <c r="H2498">
        <v>96</v>
      </c>
      <c r="I2498">
        <v>52</v>
      </c>
      <c r="J2498">
        <v>4</v>
      </c>
      <c r="K2498">
        <v>1</v>
      </c>
      <c r="L2498">
        <v>5</v>
      </c>
      <c r="M2498">
        <v>4</v>
      </c>
      <c r="N2498" s="1">
        <v>0.97</v>
      </c>
      <c r="O2498">
        <v>2</v>
      </c>
      <c r="P2498" t="s">
        <v>19</v>
      </c>
      <c r="Q2498">
        <v>0</v>
      </c>
      <c r="R2498">
        <v>0</v>
      </c>
    </row>
    <row r="2499" spans="1:18" x14ac:dyDescent="0.25">
      <c r="A2499">
        <v>2498</v>
      </c>
      <c r="B2499" t="s">
        <v>22</v>
      </c>
      <c r="C2499" s="1">
        <v>0.87</v>
      </c>
      <c r="D2499" s="1">
        <v>0.87</v>
      </c>
      <c r="E2499" s="1">
        <v>0.76</v>
      </c>
      <c r="F2499">
        <v>8.61</v>
      </c>
      <c r="G2499">
        <v>43</v>
      </c>
      <c r="H2499">
        <v>73</v>
      </c>
      <c r="I2499">
        <v>69</v>
      </c>
      <c r="J2499">
        <v>3</v>
      </c>
      <c r="K2499">
        <v>1</v>
      </c>
      <c r="L2499">
        <v>4</v>
      </c>
      <c r="M2499">
        <v>2</v>
      </c>
      <c r="N2499" s="1">
        <v>0.91</v>
      </c>
      <c r="O2499">
        <v>5</v>
      </c>
      <c r="P2499" t="s">
        <v>18</v>
      </c>
      <c r="Q2499">
        <v>0</v>
      </c>
      <c r="R2499">
        <v>0</v>
      </c>
    </row>
    <row r="2500" spans="1:18" x14ac:dyDescent="0.25">
      <c r="A2500">
        <v>2499</v>
      </c>
      <c r="B2500" t="s">
        <v>23</v>
      </c>
      <c r="C2500" s="1">
        <v>0.91</v>
      </c>
      <c r="D2500" s="1">
        <v>0.82</v>
      </c>
      <c r="E2500" s="1">
        <v>0.77</v>
      </c>
      <c r="F2500">
        <v>8.44</v>
      </c>
      <c r="G2500">
        <v>83</v>
      </c>
      <c r="H2500">
        <v>54</v>
      </c>
      <c r="I2500">
        <v>99</v>
      </c>
      <c r="J2500">
        <v>1</v>
      </c>
      <c r="K2500">
        <v>2</v>
      </c>
      <c r="L2500">
        <v>18</v>
      </c>
      <c r="M2500">
        <v>3</v>
      </c>
      <c r="N2500" s="1">
        <v>0.64</v>
      </c>
      <c r="O2500">
        <v>3</v>
      </c>
      <c r="P2500" t="s">
        <v>19</v>
      </c>
      <c r="Q2500">
        <v>0</v>
      </c>
      <c r="R2500">
        <v>0</v>
      </c>
    </row>
    <row r="2501" spans="1:18" x14ac:dyDescent="0.25">
      <c r="A2501">
        <v>2500</v>
      </c>
      <c r="B2501" t="s">
        <v>22</v>
      </c>
      <c r="C2501" s="1">
        <v>0.87</v>
      </c>
      <c r="D2501" s="1">
        <v>0.91</v>
      </c>
      <c r="E2501" s="1">
        <v>0.84</v>
      </c>
      <c r="F2501">
        <v>9.64</v>
      </c>
      <c r="G2501">
        <v>84</v>
      </c>
      <c r="H2501">
        <v>47</v>
      </c>
      <c r="I2501">
        <v>46</v>
      </c>
      <c r="J2501">
        <v>1</v>
      </c>
      <c r="K2501">
        <v>2</v>
      </c>
      <c r="L2501">
        <v>20</v>
      </c>
      <c r="M2501">
        <v>5</v>
      </c>
      <c r="N2501" s="1">
        <v>0.62</v>
      </c>
      <c r="O2501">
        <v>2</v>
      </c>
      <c r="P2501" t="s">
        <v>18</v>
      </c>
      <c r="Q2501">
        <v>0</v>
      </c>
      <c r="R2501">
        <v>0</v>
      </c>
    </row>
    <row r="2502" spans="1:18" x14ac:dyDescent="0.25">
      <c r="A2502">
        <v>2501</v>
      </c>
      <c r="B2502" t="s">
        <v>22</v>
      </c>
      <c r="C2502" s="1">
        <v>0.72</v>
      </c>
      <c r="D2502" s="1">
        <v>0.71</v>
      </c>
      <c r="E2502" s="1">
        <v>0.72</v>
      </c>
      <c r="F2502">
        <v>6.43</v>
      </c>
      <c r="G2502">
        <v>41</v>
      </c>
      <c r="H2502">
        <v>87</v>
      </c>
      <c r="I2502">
        <v>86</v>
      </c>
      <c r="J2502">
        <v>3</v>
      </c>
      <c r="K2502">
        <v>2</v>
      </c>
      <c r="L2502">
        <v>14</v>
      </c>
      <c r="M2502">
        <v>2</v>
      </c>
      <c r="N2502" s="1">
        <v>0.79</v>
      </c>
      <c r="O2502">
        <v>2</v>
      </c>
      <c r="P2502" t="s">
        <v>19</v>
      </c>
      <c r="Q2502">
        <v>0</v>
      </c>
      <c r="R2502">
        <v>0</v>
      </c>
    </row>
    <row r="2503" spans="1:18" x14ac:dyDescent="0.25">
      <c r="A2503">
        <v>2502</v>
      </c>
      <c r="B2503" t="s">
        <v>23</v>
      </c>
      <c r="C2503" s="1">
        <v>0.74</v>
      </c>
      <c r="D2503" s="1">
        <v>0.74</v>
      </c>
      <c r="E2503" s="1">
        <v>0.72</v>
      </c>
      <c r="F2503">
        <v>7.87</v>
      </c>
      <c r="G2503">
        <v>90</v>
      </c>
      <c r="H2503">
        <v>74</v>
      </c>
      <c r="I2503">
        <v>56</v>
      </c>
      <c r="J2503">
        <v>0</v>
      </c>
      <c r="K2503">
        <v>5</v>
      </c>
      <c r="L2503">
        <v>9</v>
      </c>
      <c r="M2503">
        <v>4</v>
      </c>
      <c r="N2503" s="1">
        <v>0.76</v>
      </c>
      <c r="O2503">
        <v>0</v>
      </c>
      <c r="P2503" t="s">
        <v>18</v>
      </c>
      <c r="Q2503">
        <v>1</v>
      </c>
      <c r="R2503">
        <v>6.64</v>
      </c>
    </row>
    <row r="2504" spans="1:18" x14ac:dyDescent="0.25">
      <c r="A2504">
        <v>2503</v>
      </c>
      <c r="B2504" t="s">
        <v>23</v>
      </c>
      <c r="C2504" s="1">
        <v>0.91</v>
      </c>
      <c r="D2504" s="1">
        <v>0.67</v>
      </c>
      <c r="E2504" s="1">
        <v>0.64</v>
      </c>
      <c r="F2504">
        <v>8.09</v>
      </c>
      <c r="G2504">
        <v>75</v>
      </c>
      <c r="H2504">
        <v>63</v>
      </c>
      <c r="I2504">
        <v>94</v>
      </c>
      <c r="J2504">
        <v>1</v>
      </c>
      <c r="K2504">
        <v>5</v>
      </c>
      <c r="L2504">
        <v>6</v>
      </c>
      <c r="M2504">
        <v>4</v>
      </c>
      <c r="N2504" s="1">
        <v>0.75</v>
      </c>
      <c r="O2504">
        <v>4</v>
      </c>
      <c r="P2504" t="s">
        <v>19</v>
      </c>
      <c r="Q2504">
        <v>0</v>
      </c>
      <c r="R2504">
        <v>0</v>
      </c>
    </row>
    <row r="2505" spans="1:18" x14ac:dyDescent="0.25">
      <c r="A2505">
        <v>2504</v>
      </c>
      <c r="B2505" t="s">
        <v>22</v>
      </c>
      <c r="C2505" s="1">
        <v>0.56000000000000005</v>
      </c>
      <c r="D2505" s="1">
        <v>0.55000000000000004</v>
      </c>
      <c r="E2505" s="1">
        <v>0.84</v>
      </c>
      <c r="F2505">
        <v>9.7899999999999991</v>
      </c>
      <c r="G2505">
        <v>62</v>
      </c>
      <c r="H2505">
        <v>91</v>
      </c>
      <c r="I2505">
        <v>66</v>
      </c>
      <c r="J2505">
        <v>3</v>
      </c>
      <c r="K2505">
        <v>0</v>
      </c>
      <c r="L2505">
        <v>18</v>
      </c>
      <c r="M2505">
        <v>5</v>
      </c>
      <c r="N2505" s="1">
        <v>0.7</v>
      </c>
      <c r="O2505">
        <v>3</v>
      </c>
      <c r="P2505" t="s">
        <v>19</v>
      </c>
      <c r="Q2505">
        <v>0</v>
      </c>
      <c r="R2505">
        <v>0</v>
      </c>
    </row>
    <row r="2506" spans="1:18" x14ac:dyDescent="0.25">
      <c r="A2506">
        <v>2505</v>
      </c>
      <c r="B2506" t="s">
        <v>22</v>
      </c>
      <c r="C2506" s="1">
        <v>0.71</v>
      </c>
      <c r="D2506" s="1">
        <v>0.67</v>
      </c>
      <c r="E2506" s="1">
        <v>0.8</v>
      </c>
      <c r="F2506">
        <v>6.37</v>
      </c>
      <c r="G2506">
        <v>84</v>
      </c>
      <c r="H2506">
        <v>91</v>
      </c>
      <c r="I2506">
        <v>74</v>
      </c>
      <c r="J2506">
        <v>1</v>
      </c>
      <c r="K2506">
        <v>0</v>
      </c>
      <c r="L2506">
        <v>7</v>
      </c>
      <c r="M2506">
        <v>1</v>
      </c>
      <c r="N2506" s="1">
        <v>0.72</v>
      </c>
      <c r="O2506">
        <v>2</v>
      </c>
      <c r="P2506" t="s">
        <v>18</v>
      </c>
      <c r="Q2506">
        <v>0</v>
      </c>
      <c r="R2506">
        <v>0</v>
      </c>
    </row>
    <row r="2507" spans="1:18" x14ac:dyDescent="0.25">
      <c r="A2507">
        <v>2506</v>
      </c>
      <c r="B2507" t="s">
        <v>23</v>
      </c>
      <c r="C2507" s="1">
        <v>0.66</v>
      </c>
      <c r="D2507" s="1">
        <v>0.65</v>
      </c>
      <c r="E2507" s="1">
        <v>0.61</v>
      </c>
      <c r="F2507">
        <v>7.75</v>
      </c>
      <c r="G2507">
        <v>58</v>
      </c>
      <c r="H2507">
        <v>99</v>
      </c>
      <c r="I2507">
        <v>44</v>
      </c>
      <c r="J2507">
        <v>4</v>
      </c>
      <c r="K2507">
        <v>3</v>
      </c>
      <c r="L2507">
        <v>14</v>
      </c>
      <c r="M2507">
        <v>2</v>
      </c>
      <c r="N2507" s="1">
        <v>0.77</v>
      </c>
      <c r="O2507">
        <v>3</v>
      </c>
      <c r="P2507" t="s">
        <v>18</v>
      </c>
      <c r="Q2507">
        <v>0</v>
      </c>
      <c r="R2507">
        <v>0</v>
      </c>
    </row>
    <row r="2508" spans="1:18" x14ac:dyDescent="0.25">
      <c r="A2508">
        <v>2507</v>
      </c>
      <c r="B2508" t="s">
        <v>23</v>
      </c>
      <c r="C2508" s="1">
        <v>0.67</v>
      </c>
      <c r="D2508" s="1">
        <v>0.64</v>
      </c>
      <c r="E2508" s="1">
        <v>0.61</v>
      </c>
      <c r="F2508">
        <v>6.99</v>
      </c>
      <c r="G2508">
        <v>79</v>
      </c>
      <c r="H2508">
        <v>94</v>
      </c>
      <c r="I2508">
        <v>81</v>
      </c>
      <c r="J2508">
        <v>1</v>
      </c>
      <c r="K2508">
        <v>5</v>
      </c>
      <c r="L2508">
        <v>22</v>
      </c>
      <c r="M2508">
        <v>0</v>
      </c>
      <c r="N2508" s="1">
        <v>0.73</v>
      </c>
      <c r="O2508">
        <v>0</v>
      </c>
      <c r="P2508" t="s">
        <v>19</v>
      </c>
      <c r="Q2508">
        <v>0</v>
      </c>
      <c r="R2508">
        <v>0</v>
      </c>
    </row>
    <row r="2509" spans="1:18" x14ac:dyDescent="0.25">
      <c r="A2509">
        <v>2508</v>
      </c>
      <c r="B2509" t="s">
        <v>22</v>
      </c>
      <c r="C2509" s="1">
        <v>0.9</v>
      </c>
      <c r="D2509" s="1">
        <v>0.56999999999999995</v>
      </c>
      <c r="E2509" s="1">
        <v>0.59</v>
      </c>
      <c r="F2509">
        <v>7.76</v>
      </c>
      <c r="G2509">
        <v>47</v>
      </c>
      <c r="H2509">
        <v>76</v>
      </c>
      <c r="I2509">
        <v>44</v>
      </c>
      <c r="J2509">
        <v>4</v>
      </c>
      <c r="K2509">
        <v>1</v>
      </c>
      <c r="L2509">
        <v>3</v>
      </c>
      <c r="M2509">
        <v>1</v>
      </c>
      <c r="N2509" s="1">
        <v>0.93</v>
      </c>
      <c r="O2509">
        <v>0</v>
      </c>
      <c r="P2509" t="s">
        <v>19</v>
      </c>
      <c r="Q2509">
        <v>0</v>
      </c>
      <c r="R2509">
        <v>0</v>
      </c>
    </row>
    <row r="2510" spans="1:18" x14ac:dyDescent="0.25">
      <c r="A2510">
        <v>2509</v>
      </c>
      <c r="B2510" t="s">
        <v>22</v>
      </c>
      <c r="C2510" s="1">
        <v>0.59</v>
      </c>
      <c r="D2510" s="1">
        <v>0.62</v>
      </c>
      <c r="E2510" s="1">
        <v>0.55000000000000004</v>
      </c>
      <c r="F2510">
        <v>6.5</v>
      </c>
      <c r="G2510">
        <v>55</v>
      </c>
      <c r="H2510">
        <v>43</v>
      </c>
      <c r="I2510">
        <v>63</v>
      </c>
      <c r="J2510">
        <v>4</v>
      </c>
      <c r="K2510">
        <v>0</v>
      </c>
      <c r="L2510">
        <v>12</v>
      </c>
      <c r="M2510">
        <v>1</v>
      </c>
      <c r="N2510" s="1">
        <v>0.71</v>
      </c>
      <c r="O2510">
        <v>2</v>
      </c>
      <c r="P2510" t="s">
        <v>18</v>
      </c>
      <c r="Q2510">
        <v>0</v>
      </c>
      <c r="R2510">
        <v>0</v>
      </c>
    </row>
    <row r="2511" spans="1:18" x14ac:dyDescent="0.25">
      <c r="A2511">
        <v>2510</v>
      </c>
      <c r="B2511" t="s">
        <v>22</v>
      </c>
      <c r="C2511" s="1">
        <v>0.59</v>
      </c>
      <c r="D2511" s="1">
        <v>0.92</v>
      </c>
      <c r="E2511" s="1">
        <v>0.72</v>
      </c>
      <c r="F2511">
        <v>5.7</v>
      </c>
      <c r="G2511">
        <v>97</v>
      </c>
      <c r="H2511">
        <v>94</v>
      </c>
      <c r="I2511">
        <v>46</v>
      </c>
      <c r="J2511">
        <v>1</v>
      </c>
      <c r="K2511">
        <v>4</v>
      </c>
      <c r="L2511">
        <v>4</v>
      </c>
      <c r="M2511">
        <v>3</v>
      </c>
      <c r="N2511" s="1">
        <v>0.81</v>
      </c>
      <c r="O2511">
        <v>3</v>
      </c>
      <c r="P2511" t="s">
        <v>18</v>
      </c>
      <c r="Q2511">
        <v>0</v>
      </c>
      <c r="R2511">
        <v>0</v>
      </c>
    </row>
    <row r="2512" spans="1:18" x14ac:dyDescent="0.25">
      <c r="A2512">
        <v>2511</v>
      </c>
      <c r="B2512" t="s">
        <v>22</v>
      </c>
      <c r="C2512" s="1">
        <v>0.56000000000000005</v>
      </c>
      <c r="D2512" s="1">
        <v>0.56000000000000005</v>
      </c>
      <c r="E2512" s="1">
        <v>0.67</v>
      </c>
      <c r="F2512">
        <v>7.96</v>
      </c>
      <c r="G2512">
        <v>82</v>
      </c>
      <c r="H2512">
        <v>51</v>
      </c>
      <c r="I2512">
        <v>46</v>
      </c>
      <c r="J2512">
        <v>1</v>
      </c>
      <c r="K2512">
        <v>1</v>
      </c>
      <c r="L2512">
        <v>10</v>
      </c>
      <c r="M2512">
        <v>1</v>
      </c>
      <c r="N2512" s="1">
        <v>0.8</v>
      </c>
      <c r="O2512">
        <v>3</v>
      </c>
      <c r="P2512" t="s">
        <v>19</v>
      </c>
      <c r="Q2512">
        <v>0</v>
      </c>
      <c r="R2512">
        <v>0</v>
      </c>
    </row>
    <row r="2513" spans="1:18" x14ac:dyDescent="0.25">
      <c r="A2513">
        <v>2512</v>
      </c>
      <c r="B2513" t="s">
        <v>23</v>
      </c>
      <c r="C2513" s="1">
        <v>0.87</v>
      </c>
      <c r="D2513" s="1">
        <v>0.66</v>
      </c>
      <c r="E2513" s="1">
        <v>0.79</v>
      </c>
      <c r="F2513">
        <v>6.94</v>
      </c>
      <c r="G2513">
        <v>57</v>
      </c>
      <c r="H2513">
        <v>58</v>
      </c>
      <c r="I2513">
        <v>93</v>
      </c>
      <c r="J2513">
        <v>4</v>
      </c>
      <c r="K2513">
        <v>3</v>
      </c>
      <c r="L2513">
        <v>15</v>
      </c>
      <c r="M2513">
        <v>2</v>
      </c>
      <c r="N2513" s="1">
        <v>0.85</v>
      </c>
      <c r="O2513">
        <v>3</v>
      </c>
      <c r="P2513" t="s">
        <v>19</v>
      </c>
      <c r="Q2513">
        <v>0</v>
      </c>
      <c r="R2513">
        <v>0</v>
      </c>
    </row>
    <row r="2514" spans="1:18" x14ac:dyDescent="0.25">
      <c r="A2514">
        <v>2513</v>
      </c>
      <c r="B2514" t="s">
        <v>22</v>
      </c>
      <c r="C2514" s="1">
        <v>0.76</v>
      </c>
      <c r="D2514" s="1">
        <v>0.81</v>
      </c>
      <c r="E2514" s="1">
        <v>0.62</v>
      </c>
      <c r="F2514">
        <v>6.28</v>
      </c>
      <c r="G2514">
        <v>75</v>
      </c>
      <c r="H2514">
        <v>54</v>
      </c>
      <c r="I2514">
        <v>94</v>
      </c>
      <c r="J2514">
        <v>1</v>
      </c>
      <c r="K2514">
        <v>2</v>
      </c>
      <c r="L2514">
        <v>19</v>
      </c>
      <c r="M2514">
        <v>4</v>
      </c>
      <c r="N2514" s="1">
        <v>0.98</v>
      </c>
      <c r="O2514">
        <v>0</v>
      </c>
      <c r="P2514" t="s">
        <v>18</v>
      </c>
      <c r="Q2514">
        <v>0</v>
      </c>
      <c r="R2514">
        <v>0</v>
      </c>
    </row>
    <row r="2515" spans="1:18" x14ac:dyDescent="0.25">
      <c r="A2515">
        <v>2514</v>
      </c>
      <c r="B2515" t="s">
        <v>22</v>
      </c>
      <c r="C2515" s="1">
        <v>0.82</v>
      </c>
      <c r="D2515" s="1">
        <v>0.71</v>
      </c>
      <c r="E2515" s="1">
        <v>0.64</v>
      </c>
      <c r="F2515">
        <v>6.89</v>
      </c>
      <c r="G2515">
        <v>63</v>
      </c>
      <c r="H2515">
        <v>96</v>
      </c>
      <c r="I2515">
        <v>53</v>
      </c>
      <c r="J2515">
        <v>0</v>
      </c>
      <c r="K2515">
        <v>3</v>
      </c>
      <c r="L2515">
        <v>17</v>
      </c>
      <c r="M2515">
        <v>5</v>
      </c>
      <c r="N2515" s="1">
        <v>0.61</v>
      </c>
      <c r="O2515">
        <v>1</v>
      </c>
      <c r="P2515" t="s">
        <v>18</v>
      </c>
      <c r="Q2515">
        <v>0</v>
      </c>
      <c r="R2515">
        <v>0</v>
      </c>
    </row>
    <row r="2516" spans="1:18" x14ac:dyDescent="0.25">
      <c r="A2516">
        <v>2515</v>
      </c>
      <c r="B2516" t="s">
        <v>23</v>
      </c>
      <c r="C2516" s="1">
        <v>0.5</v>
      </c>
      <c r="D2516" s="1">
        <v>0.62</v>
      </c>
      <c r="E2516" s="1">
        <v>0.86</v>
      </c>
      <c r="F2516">
        <v>5.71</v>
      </c>
      <c r="G2516">
        <v>40</v>
      </c>
      <c r="H2516">
        <v>69</v>
      </c>
      <c r="I2516">
        <v>94</v>
      </c>
      <c r="J2516">
        <v>2</v>
      </c>
      <c r="K2516">
        <v>1</v>
      </c>
      <c r="L2516">
        <v>14</v>
      </c>
      <c r="M2516">
        <v>3</v>
      </c>
      <c r="N2516" s="1">
        <v>0.75</v>
      </c>
      <c r="O2516">
        <v>1</v>
      </c>
      <c r="P2516" t="s">
        <v>19</v>
      </c>
      <c r="Q2516">
        <v>0</v>
      </c>
      <c r="R2516">
        <v>0</v>
      </c>
    </row>
    <row r="2517" spans="1:18" x14ac:dyDescent="0.25">
      <c r="A2517">
        <v>2516</v>
      </c>
      <c r="B2517" t="s">
        <v>22</v>
      </c>
      <c r="C2517" s="1">
        <v>0.93</v>
      </c>
      <c r="D2517" s="1">
        <v>0.72</v>
      </c>
      <c r="E2517" s="1">
        <v>0.71</v>
      </c>
      <c r="F2517">
        <v>9.59</v>
      </c>
      <c r="G2517">
        <v>40</v>
      </c>
      <c r="H2517">
        <v>84</v>
      </c>
      <c r="I2517">
        <v>54</v>
      </c>
      <c r="J2517">
        <v>2</v>
      </c>
      <c r="K2517">
        <v>2</v>
      </c>
      <c r="L2517">
        <v>24</v>
      </c>
      <c r="M2517">
        <v>5</v>
      </c>
      <c r="N2517" s="1">
        <v>0.93</v>
      </c>
      <c r="O2517">
        <v>3</v>
      </c>
      <c r="P2517" t="s">
        <v>19</v>
      </c>
      <c r="Q2517">
        <v>0</v>
      </c>
      <c r="R2517">
        <v>0</v>
      </c>
    </row>
    <row r="2518" spans="1:18" x14ac:dyDescent="0.25">
      <c r="A2518">
        <v>2517</v>
      </c>
      <c r="B2518" t="s">
        <v>23</v>
      </c>
      <c r="C2518" s="1">
        <v>0.83</v>
      </c>
      <c r="D2518" s="1">
        <v>0.78</v>
      </c>
      <c r="E2518" s="1">
        <v>0.69</v>
      </c>
      <c r="F2518">
        <v>8</v>
      </c>
      <c r="G2518">
        <v>85</v>
      </c>
      <c r="H2518">
        <v>76</v>
      </c>
      <c r="I2518">
        <v>44</v>
      </c>
      <c r="J2518">
        <v>3</v>
      </c>
      <c r="K2518">
        <v>3</v>
      </c>
      <c r="L2518">
        <v>0</v>
      </c>
      <c r="M2518">
        <v>5</v>
      </c>
      <c r="N2518" s="1">
        <v>0.7</v>
      </c>
      <c r="O2518">
        <v>3</v>
      </c>
      <c r="P2518" t="s">
        <v>19</v>
      </c>
      <c r="Q2518">
        <v>0</v>
      </c>
      <c r="R2518">
        <v>0</v>
      </c>
    </row>
    <row r="2519" spans="1:18" x14ac:dyDescent="0.25">
      <c r="A2519">
        <v>2518</v>
      </c>
      <c r="B2519" t="s">
        <v>22</v>
      </c>
      <c r="C2519" s="1">
        <v>0.53</v>
      </c>
      <c r="D2519" s="1">
        <v>0.71</v>
      </c>
      <c r="E2519" s="1">
        <v>0.69</v>
      </c>
      <c r="F2519">
        <v>9</v>
      </c>
      <c r="G2519">
        <v>75</v>
      </c>
      <c r="H2519">
        <v>51</v>
      </c>
      <c r="I2519">
        <v>76</v>
      </c>
      <c r="J2519">
        <v>2</v>
      </c>
      <c r="K2519">
        <v>3</v>
      </c>
      <c r="L2519">
        <v>7</v>
      </c>
      <c r="M2519">
        <v>0</v>
      </c>
      <c r="N2519" s="1">
        <v>0.78</v>
      </c>
      <c r="O2519">
        <v>4</v>
      </c>
      <c r="P2519" t="s">
        <v>18</v>
      </c>
      <c r="Q2519">
        <v>0</v>
      </c>
      <c r="R2519">
        <v>0</v>
      </c>
    </row>
    <row r="2520" spans="1:18" x14ac:dyDescent="0.25">
      <c r="A2520">
        <v>2519</v>
      </c>
      <c r="B2520" t="s">
        <v>22</v>
      </c>
      <c r="C2520" s="1">
        <v>0.66</v>
      </c>
      <c r="D2520" s="1">
        <v>0.5</v>
      </c>
      <c r="E2520" s="1">
        <v>0.74</v>
      </c>
      <c r="F2520">
        <v>7.32</v>
      </c>
      <c r="G2520">
        <v>50</v>
      </c>
      <c r="H2520">
        <v>58</v>
      </c>
      <c r="I2520">
        <v>43</v>
      </c>
      <c r="J2520">
        <v>0</v>
      </c>
      <c r="K2520">
        <v>1</v>
      </c>
      <c r="L2520">
        <v>3</v>
      </c>
      <c r="M2520">
        <v>2</v>
      </c>
      <c r="N2520" s="1">
        <v>0.89</v>
      </c>
      <c r="O2520">
        <v>2</v>
      </c>
      <c r="P2520" t="s">
        <v>19</v>
      </c>
      <c r="Q2520">
        <v>0</v>
      </c>
      <c r="R2520">
        <v>0</v>
      </c>
    </row>
    <row r="2521" spans="1:18" x14ac:dyDescent="0.25">
      <c r="A2521">
        <v>2520</v>
      </c>
      <c r="B2521" t="s">
        <v>23</v>
      </c>
      <c r="C2521" s="1">
        <v>0.53</v>
      </c>
      <c r="D2521" s="1">
        <v>0.78</v>
      </c>
      <c r="E2521" s="1">
        <v>0.69</v>
      </c>
      <c r="F2521">
        <v>9.3800000000000008</v>
      </c>
      <c r="G2521">
        <v>57</v>
      </c>
      <c r="H2521">
        <v>73</v>
      </c>
      <c r="I2521">
        <v>69</v>
      </c>
      <c r="J2521">
        <v>2</v>
      </c>
      <c r="K2521">
        <v>0</v>
      </c>
      <c r="L2521">
        <v>8</v>
      </c>
      <c r="M2521">
        <v>0</v>
      </c>
      <c r="N2521" s="1">
        <v>0.66</v>
      </c>
      <c r="O2521">
        <v>0</v>
      </c>
      <c r="P2521" t="s">
        <v>18</v>
      </c>
      <c r="Q2521">
        <v>1</v>
      </c>
      <c r="R2521">
        <v>11.73</v>
      </c>
    </row>
    <row r="2522" spans="1:18" x14ac:dyDescent="0.25">
      <c r="A2522">
        <v>2521</v>
      </c>
      <c r="B2522" t="s">
        <v>23</v>
      </c>
      <c r="C2522" s="1">
        <v>0.92</v>
      </c>
      <c r="D2522" s="1">
        <v>0.54</v>
      </c>
      <c r="E2522" s="1">
        <v>0.89</v>
      </c>
      <c r="F2522">
        <v>7.58</v>
      </c>
      <c r="G2522">
        <v>55</v>
      </c>
      <c r="H2522">
        <v>46</v>
      </c>
      <c r="I2522">
        <v>59</v>
      </c>
      <c r="J2522">
        <v>2</v>
      </c>
      <c r="K2522">
        <v>4</v>
      </c>
      <c r="L2522">
        <v>18</v>
      </c>
      <c r="M2522">
        <v>1</v>
      </c>
      <c r="N2522" s="1">
        <v>0.86</v>
      </c>
      <c r="O2522">
        <v>4</v>
      </c>
      <c r="P2522" t="s">
        <v>19</v>
      </c>
      <c r="Q2522">
        <v>0</v>
      </c>
      <c r="R2522">
        <v>0</v>
      </c>
    </row>
    <row r="2523" spans="1:18" x14ac:dyDescent="0.25">
      <c r="A2523">
        <v>2522</v>
      </c>
      <c r="B2523" t="s">
        <v>22</v>
      </c>
      <c r="C2523" s="1">
        <v>0.75</v>
      </c>
      <c r="D2523" s="1">
        <v>0.84</v>
      </c>
      <c r="E2523" s="1">
        <v>0.6</v>
      </c>
      <c r="F2523">
        <v>7.97</v>
      </c>
      <c r="G2523">
        <v>56</v>
      </c>
      <c r="H2523">
        <v>67</v>
      </c>
      <c r="I2523">
        <v>92</v>
      </c>
      <c r="J2523">
        <v>0</v>
      </c>
      <c r="K2523">
        <v>3</v>
      </c>
      <c r="L2523">
        <v>6</v>
      </c>
      <c r="M2523">
        <v>2</v>
      </c>
      <c r="N2523" s="1">
        <v>0.81</v>
      </c>
      <c r="O2523">
        <v>3</v>
      </c>
      <c r="P2523" t="s">
        <v>19</v>
      </c>
      <c r="Q2523">
        <v>0</v>
      </c>
      <c r="R2523">
        <v>0</v>
      </c>
    </row>
    <row r="2524" spans="1:18" x14ac:dyDescent="0.25">
      <c r="A2524">
        <v>2523</v>
      </c>
      <c r="B2524" t="s">
        <v>22</v>
      </c>
      <c r="C2524" s="1">
        <v>0.53</v>
      </c>
      <c r="D2524" s="1">
        <v>0.59</v>
      </c>
      <c r="E2524" s="1">
        <v>0.84</v>
      </c>
      <c r="F2524">
        <v>7.61</v>
      </c>
      <c r="G2524">
        <v>63</v>
      </c>
      <c r="H2524">
        <v>94</v>
      </c>
      <c r="I2524">
        <v>65</v>
      </c>
      <c r="J2524">
        <v>4</v>
      </c>
      <c r="K2524">
        <v>4</v>
      </c>
      <c r="L2524">
        <v>14</v>
      </c>
      <c r="M2524">
        <v>5</v>
      </c>
      <c r="N2524" s="1">
        <v>0.76</v>
      </c>
      <c r="O2524">
        <v>5</v>
      </c>
      <c r="P2524" t="s">
        <v>18</v>
      </c>
      <c r="Q2524">
        <v>0</v>
      </c>
      <c r="R2524">
        <v>0</v>
      </c>
    </row>
    <row r="2525" spans="1:18" x14ac:dyDescent="0.25">
      <c r="A2525">
        <v>2524</v>
      </c>
      <c r="B2525" t="s">
        <v>22</v>
      </c>
      <c r="C2525" s="1">
        <v>0.5</v>
      </c>
      <c r="D2525" s="1">
        <v>0.68</v>
      </c>
      <c r="E2525" s="1">
        <v>0.62</v>
      </c>
      <c r="F2525">
        <v>8.65</v>
      </c>
      <c r="G2525">
        <v>73</v>
      </c>
      <c r="H2525">
        <v>67</v>
      </c>
      <c r="I2525">
        <v>48</v>
      </c>
      <c r="J2525">
        <v>2</v>
      </c>
      <c r="K2525">
        <v>5</v>
      </c>
      <c r="L2525">
        <v>2</v>
      </c>
      <c r="M2525">
        <v>3</v>
      </c>
      <c r="N2525" s="1">
        <v>0.74</v>
      </c>
      <c r="O2525">
        <v>1</v>
      </c>
      <c r="P2525" t="s">
        <v>18</v>
      </c>
      <c r="Q2525">
        <v>0</v>
      </c>
      <c r="R2525">
        <v>0</v>
      </c>
    </row>
    <row r="2526" spans="1:18" x14ac:dyDescent="0.25">
      <c r="A2526">
        <v>2525</v>
      </c>
      <c r="B2526" t="s">
        <v>23</v>
      </c>
      <c r="C2526" s="1">
        <v>0.56000000000000005</v>
      </c>
      <c r="D2526" s="1">
        <v>0.86</v>
      </c>
      <c r="E2526" s="1">
        <v>0.85</v>
      </c>
      <c r="F2526">
        <v>7.94</v>
      </c>
      <c r="G2526">
        <v>43</v>
      </c>
      <c r="H2526">
        <v>68</v>
      </c>
      <c r="I2526">
        <v>69</v>
      </c>
      <c r="J2526">
        <v>3</v>
      </c>
      <c r="K2526">
        <v>5</v>
      </c>
      <c r="L2526">
        <v>11</v>
      </c>
      <c r="M2526">
        <v>5</v>
      </c>
      <c r="N2526" s="1">
        <v>0.68</v>
      </c>
      <c r="O2526">
        <v>1</v>
      </c>
      <c r="P2526" t="s">
        <v>18</v>
      </c>
      <c r="Q2526">
        <v>1</v>
      </c>
      <c r="R2526">
        <v>11.61</v>
      </c>
    </row>
    <row r="2527" spans="1:18" x14ac:dyDescent="0.25">
      <c r="A2527">
        <v>2526</v>
      </c>
      <c r="B2527" t="s">
        <v>22</v>
      </c>
      <c r="C2527" s="1">
        <v>0.79</v>
      </c>
      <c r="D2527" s="1">
        <v>0.56000000000000005</v>
      </c>
      <c r="E2527" s="1">
        <v>0.86</v>
      </c>
      <c r="F2527">
        <v>6.67</v>
      </c>
      <c r="G2527">
        <v>74</v>
      </c>
      <c r="H2527">
        <v>76</v>
      </c>
      <c r="I2527">
        <v>98</v>
      </c>
      <c r="J2527">
        <v>2</v>
      </c>
      <c r="K2527">
        <v>1</v>
      </c>
      <c r="L2527">
        <v>22</v>
      </c>
      <c r="M2527">
        <v>3</v>
      </c>
      <c r="N2527" s="1">
        <v>0.71</v>
      </c>
      <c r="O2527">
        <v>4</v>
      </c>
      <c r="P2527" t="s">
        <v>19</v>
      </c>
      <c r="Q2527">
        <v>0</v>
      </c>
      <c r="R2527">
        <v>0</v>
      </c>
    </row>
    <row r="2528" spans="1:18" x14ac:dyDescent="0.25">
      <c r="A2528">
        <v>2527</v>
      </c>
      <c r="B2528" t="s">
        <v>23</v>
      </c>
      <c r="C2528" s="1">
        <v>0.57999999999999996</v>
      </c>
      <c r="D2528" s="1">
        <v>0.84</v>
      </c>
      <c r="E2528" s="1">
        <v>0.69</v>
      </c>
      <c r="F2528">
        <v>6.13</v>
      </c>
      <c r="G2528">
        <v>54</v>
      </c>
      <c r="H2528">
        <v>59</v>
      </c>
      <c r="I2528">
        <v>83</v>
      </c>
      <c r="J2528">
        <v>2</v>
      </c>
      <c r="K2528">
        <v>1</v>
      </c>
      <c r="L2528">
        <v>1</v>
      </c>
      <c r="M2528">
        <v>0</v>
      </c>
      <c r="N2528" s="1">
        <v>0.67</v>
      </c>
      <c r="O2528">
        <v>1</v>
      </c>
      <c r="P2528" t="s">
        <v>19</v>
      </c>
      <c r="Q2528">
        <v>0</v>
      </c>
      <c r="R2528">
        <v>0</v>
      </c>
    </row>
    <row r="2529" spans="1:18" x14ac:dyDescent="0.25">
      <c r="A2529">
        <v>2528</v>
      </c>
      <c r="B2529" t="s">
        <v>23</v>
      </c>
      <c r="C2529" s="1">
        <v>0.84</v>
      </c>
      <c r="D2529" s="1">
        <v>0.94</v>
      </c>
      <c r="E2529" s="1">
        <v>0.72</v>
      </c>
      <c r="F2529">
        <v>8.11</v>
      </c>
      <c r="G2529">
        <v>41</v>
      </c>
      <c r="H2529">
        <v>50</v>
      </c>
      <c r="I2529">
        <v>87</v>
      </c>
      <c r="J2529">
        <v>0</v>
      </c>
      <c r="K2529">
        <v>0</v>
      </c>
      <c r="L2529">
        <v>18</v>
      </c>
      <c r="M2529">
        <v>4</v>
      </c>
      <c r="N2529" s="1">
        <v>0.61</v>
      </c>
      <c r="O2529">
        <v>1</v>
      </c>
      <c r="P2529" t="s">
        <v>18</v>
      </c>
      <c r="Q2529">
        <v>0</v>
      </c>
      <c r="R2529">
        <v>0</v>
      </c>
    </row>
    <row r="2530" spans="1:18" x14ac:dyDescent="0.25">
      <c r="A2530">
        <v>2529</v>
      </c>
      <c r="B2530" t="s">
        <v>22</v>
      </c>
      <c r="C2530" s="1">
        <v>0.56999999999999995</v>
      </c>
      <c r="D2530" s="1">
        <v>0.62</v>
      </c>
      <c r="E2530" s="1">
        <v>0.67</v>
      </c>
      <c r="F2530">
        <v>7.6</v>
      </c>
      <c r="G2530">
        <v>95</v>
      </c>
      <c r="H2530">
        <v>89</v>
      </c>
      <c r="I2530">
        <v>61</v>
      </c>
      <c r="J2530">
        <v>0</v>
      </c>
      <c r="K2530">
        <v>2</v>
      </c>
      <c r="L2530">
        <v>23</v>
      </c>
      <c r="M2530">
        <v>5</v>
      </c>
      <c r="N2530" s="1">
        <v>0.75</v>
      </c>
      <c r="O2530">
        <v>5</v>
      </c>
      <c r="P2530" t="s">
        <v>19</v>
      </c>
      <c r="Q2530">
        <v>0</v>
      </c>
      <c r="R2530">
        <v>0</v>
      </c>
    </row>
    <row r="2531" spans="1:18" x14ac:dyDescent="0.25">
      <c r="A2531">
        <v>2530</v>
      </c>
      <c r="B2531" t="s">
        <v>23</v>
      </c>
      <c r="C2531" s="1">
        <v>0.73</v>
      </c>
      <c r="D2531" s="1">
        <v>0.59</v>
      </c>
      <c r="E2531" s="1">
        <v>0.78</v>
      </c>
      <c r="F2531">
        <v>5.91</v>
      </c>
      <c r="G2531">
        <v>90</v>
      </c>
      <c r="H2531">
        <v>89</v>
      </c>
      <c r="I2531">
        <v>79</v>
      </c>
      <c r="J2531">
        <v>3</v>
      </c>
      <c r="K2531">
        <v>4</v>
      </c>
      <c r="L2531">
        <v>6</v>
      </c>
      <c r="M2531">
        <v>3</v>
      </c>
      <c r="N2531" s="1">
        <v>0.62</v>
      </c>
      <c r="O2531">
        <v>2</v>
      </c>
      <c r="P2531" t="s">
        <v>18</v>
      </c>
      <c r="Q2531">
        <v>0</v>
      </c>
      <c r="R2531">
        <v>0</v>
      </c>
    </row>
    <row r="2532" spans="1:18" x14ac:dyDescent="0.25">
      <c r="A2532">
        <v>2531</v>
      </c>
      <c r="B2532" t="s">
        <v>22</v>
      </c>
      <c r="C2532" s="1">
        <v>0.68</v>
      </c>
      <c r="D2532" s="1">
        <v>0.51</v>
      </c>
      <c r="E2532" s="1">
        <v>0.68</v>
      </c>
      <c r="F2532">
        <v>7.2</v>
      </c>
      <c r="G2532">
        <v>70</v>
      </c>
      <c r="H2532">
        <v>78</v>
      </c>
      <c r="I2532">
        <v>80</v>
      </c>
      <c r="J2532">
        <v>1</v>
      </c>
      <c r="K2532">
        <v>3</v>
      </c>
      <c r="L2532">
        <v>10</v>
      </c>
      <c r="M2532">
        <v>0</v>
      </c>
      <c r="N2532" s="1">
        <v>0.9</v>
      </c>
      <c r="O2532">
        <v>3</v>
      </c>
      <c r="P2532" t="s">
        <v>19</v>
      </c>
      <c r="Q2532">
        <v>0</v>
      </c>
      <c r="R2532">
        <v>0</v>
      </c>
    </row>
    <row r="2533" spans="1:18" x14ac:dyDescent="0.25">
      <c r="A2533">
        <v>2532</v>
      </c>
      <c r="B2533" t="s">
        <v>22</v>
      </c>
      <c r="C2533" s="1">
        <v>0.85</v>
      </c>
      <c r="D2533" s="1">
        <v>0.55000000000000004</v>
      </c>
      <c r="E2533" s="1">
        <v>0.82</v>
      </c>
      <c r="F2533">
        <v>7.71</v>
      </c>
      <c r="G2533">
        <v>48</v>
      </c>
      <c r="H2533">
        <v>81</v>
      </c>
      <c r="I2533">
        <v>83</v>
      </c>
      <c r="J2533">
        <v>0</v>
      </c>
      <c r="K2533">
        <v>2</v>
      </c>
      <c r="L2533">
        <v>18</v>
      </c>
      <c r="M2533">
        <v>4</v>
      </c>
      <c r="N2533" s="1">
        <v>0.85</v>
      </c>
      <c r="O2533">
        <v>4</v>
      </c>
      <c r="P2533" t="s">
        <v>19</v>
      </c>
      <c r="Q2533">
        <v>0</v>
      </c>
      <c r="R2533">
        <v>0</v>
      </c>
    </row>
    <row r="2534" spans="1:18" x14ac:dyDescent="0.25">
      <c r="A2534">
        <v>2533</v>
      </c>
      <c r="B2534" t="s">
        <v>22</v>
      </c>
      <c r="C2534" s="1">
        <v>0.92</v>
      </c>
      <c r="D2534" s="1">
        <v>0.56999999999999995</v>
      </c>
      <c r="E2534" s="1">
        <v>0.65</v>
      </c>
      <c r="F2534">
        <v>9.06</v>
      </c>
      <c r="G2534">
        <v>49</v>
      </c>
      <c r="H2534">
        <v>62</v>
      </c>
      <c r="I2534">
        <v>69</v>
      </c>
      <c r="J2534">
        <v>1</v>
      </c>
      <c r="K2534">
        <v>5</v>
      </c>
      <c r="L2534">
        <v>7</v>
      </c>
      <c r="M2534">
        <v>2</v>
      </c>
      <c r="N2534" s="1">
        <v>0.61</v>
      </c>
      <c r="O2534">
        <v>5</v>
      </c>
      <c r="P2534" t="s">
        <v>18</v>
      </c>
      <c r="Q2534">
        <v>0</v>
      </c>
      <c r="R2534">
        <v>0</v>
      </c>
    </row>
    <row r="2535" spans="1:18" x14ac:dyDescent="0.25">
      <c r="A2535">
        <v>2534</v>
      </c>
      <c r="B2535" t="s">
        <v>22</v>
      </c>
      <c r="C2535" s="1">
        <v>0.76</v>
      </c>
      <c r="D2535" s="1">
        <v>0.85</v>
      </c>
      <c r="E2535" s="1">
        <v>0.6</v>
      </c>
      <c r="F2535">
        <v>5.83</v>
      </c>
      <c r="G2535">
        <v>92</v>
      </c>
      <c r="H2535">
        <v>91</v>
      </c>
      <c r="I2535">
        <v>59</v>
      </c>
      <c r="J2535">
        <v>3</v>
      </c>
      <c r="K2535">
        <v>5</v>
      </c>
      <c r="L2535">
        <v>12</v>
      </c>
      <c r="M2535">
        <v>3</v>
      </c>
      <c r="N2535" s="1">
        <v>0.89</v>
      </c>
      <c r="O2535">
        <v>0</v>
      </c>
      <c r="P2535" t="s">
        <v>18</v>
      </c>
      <c r="Q2535">
        <v>0</v>
      </c>
      <c r="R2535">
        <v>0</v>
      </c>
    </row>
    <row r="2536" spans="1:18" x14ac:dyDescent="0.25">
      <c r="A2536">
        <v>2535</v>
      </c>
      <c r="B2536" t="s">
        <v>22</v>
      </c>
      <c r="C2536" s="1">
        <v>0.81</v>
      </c>
      <c r="D2536" s="1">
        <v>0.74</v>
      </c>
      <c r="E2536" s="1">
        <v>0.79</v>
      </c>
      <c r="F2536">
        <v>7</v>
      </c>
      <c r="G2536">
        <v>64</v>
      </c>
      <c r="H2536">
        <v>85</v>
      </c>
      <c r="I2536">
        <v>67</v>
      </c>
      <c r="J2536">
        <v>2</v>
      </c>
      <c r="K2536">
        <v>4</v>
      </c>
      <c r="L2536">
        <v>8</v>
      </c>
      <c r="M2536">
        <v>3</v>
      </c>
      <c r="N2536" s="1">
        <v>0.72</v>
      </c>
      <c r="O2536">
        <v>0</v>
      </c>
      <c r="P2536" t="s">
        <v>18</v>
      </c>
      <c r="Q2536">
        <v>1</v>
      </c>
      <c r="R2536">
        <v>7.64</v>
      </c>
    </row>
    <row r="2537" spans="1:18" x14ac:dyDescent="0.25">
      <c r="A2537">
        <v>2536</v>
      </c>
      <c r="B2537" t="s">
        <v>23</v>
      </c>
      <c r="C2537" s="1">
        <v>0.63</v>
      </c>
      <c r="D2537" s="1">
        <v>0.93</v>
      </c>
      <c r="E2537" s="1">
        <v>0.55000000000000004</v>
      </c>
      <c r="F2537">
        <v>9.0399999999999991</v>
      </c>
      <c r="G2537">
        <v>90</v>
      </c>
      <c r="H2537">
        <v>59</v>
      </c>
      <c r="I2537">
        <v>46</v>
      </c>
      <c r="J2537">
        <v>2</v>
      </c>
      <c r="K2537">
        <v>4</v>
      </c>
      <c r="L2537">
        <v>1</v>
      </c>
      <c r="M2537">
        <v>5</v>
      </c>
      <c r="N2537" s="1">
        <v>0.96</v>
      </c>
      <c r="O2537">
        <v>5</v>
      </c>
      <c r="P2537" t="s">
        <v>19</v>
      </c>
      <c r="Q2537">
        <v>0</v>
      </c>
      <c r="R2537">
        <v>0</v>
      </c>
    </row>
    <row r="2538" spans="1:18" x14ac:dyDescent="0.25">
      <c r="A2538">
        <v>2537</v>
      </c>
      <c r="B2538" t="s">
        <v>23</v>
      </c>
      <c r="C2538" s="1">
        <v>0.67</v>
      </c>
      <c r="D2538" s="1">
        <v>0.89</v>
      </c>
      <c r="E2538" s="1">
        <v>0.79</v>
      </c>
      <c r="F2538">
        <v>8.2899999999999991</v>
      </c>
      <c r="G2538">
        <v>99</v>
      </c>
      <c r="H2538">
        <v>59</v>
      </c>
      <c r="I2538">
        <v>92</v>
      </c>
      <c r="J2538">
        <v>1</v>
      </c>
      <c r="K2538">
        <v>2</v>
      </c>
      <c r="L2538">
        <v>17</v>
      </c>
      <c r="M2538">
        <v>5</v>
      </c>
      <c r="N2538" s="1">
        <v>0.73</v>
      </c>
      <c r="O2538">
        <v>3</v>
      </c>
      <c r="P2538" t="s">
        <v>19</v>
      </c>
      <c r="Q2538">
        <v>0</v>
      </c>
      <c r="R2538">
        <v>0</v>
      </c>
    </row>
    <row r="2539" spans="1:18" x14ac:dyDescent="0.25">
      <c r="A2539">
        <v>2538</v>
      </c>
      <c r="B2539" t="s">
        <v>22</v>
      </c>
      <c r="C2539" s="1">
        <v>0.77</v>
      </c>
      <c r="D2539" s="1">
        <v>0.56000000000000005</v>
      </c>
      <c r="E2539" s="1">
        <v>0.56000000000000005</v>
      </c>
      <c r="F2539">
        <v>6.75</v>
      </c>
      <c r="G2539">
        <v>44</v>
      </c>
      <c r="H2539">
        <v>50</v>
      </c>
      <c r="I2539">
        <v>43</v>
      </c>
      <c r="J2539">
        <v>3</v>
      </c>
      <c r="K2539">
        <v>2</v>
      </c>
      <c r="L2539">
        <v>14</v>
      </c>
      <c r="M2539">
        <v>0</v>
      </c>
      <c r="N2539" s="1">
        <v>0.6</v>
      </c>
      <c r="O2539">
        <v>0</v>
      </c>
      <c r="P2539" t="s">
        <v>19</v>
      </c>
      <c r="Q2539">
        <v>0</v>
      </c>
      <c r="R2539">
        <v>0</v>
      </c>
    </row>
    <row r="2540" spans="1:18" x14ac:dyDescent="0.25">
      <c r="A2540">
        <v>2539</v>
      </c>
      <c r="B2540" t="s">
        <v>22</v>
      </c>
      <c r="C2540" s="1">
        <v>0.78</v>
      </c>
      <c r="D2540" s="1">
        <v>0.72</v>
      </c>
      <c r="E2540" s="1">
        <v>0.86</v>
      </c>
      <c r="F2540">
        <v>9.1300000000000008</v>
      </c>
      <c r="G2540">
        <v>53</v>
      </c>
      <c r="H2540">
        <v>41</v>
      </c>
      <c r="I2540">
        <v>67</v>
      </c>
      <c r="J2540">
        <v>3</v>
      </c>
      <c r="K2540">
        <v>0</v>
      </c>
      <c r="L2540">
        <v>22</v>
      </c>
      <c r="M2540">
        <v>3</v>
      </c>
      <c r="N2540" s="1">
        <v>0.91</v>
      </c>
      <c r="O2540">
        <v>5</v>
      </c>
      <c r="P2540" t="s">
        <v>19</v>
      </c>
      <c r="Q2540">
        <v>0</v>
      </c>
      <c r="R2540">
        <v>0</v>
      </c>
    </row>
    <row r="2541" spans="1:18" x14ac:dyDescent="0.25">
      <c r="A2541">
        <v>2540</v>
      </c>
      <c r="B2541" t="s">
        <v>23</v>
      </c>
      <c r="C2541" s="1">
        <v>0.65</v>
      </c>
      <c r="D2541" s="1">
        <v>0.68</v>
      </c>
      <c r="E2541" s="1">
        <v>0.67</v>
      </c>
      <c r="F2541">
        <v>7.62</v>
      </c>
      <c r="G2541">
        <v>81</v>
      </c>
      <c r="H2541">
        <v>52</v>
      </c>
      <c r="I2541">
        <v>94</v>
      </c>
      <c r="J2541">
        <v>0</v>
      </c>
      <c r="K2541">
        <v>3</v>
      </c>
      <c r="L2541">
        <v>10</v>
      </c>
      <c r="M2541">
        <v>0</v>
      </c>
      <c r="N2541" s="1">
        <v>0.65</v>
      </c>
      <c r="O2541">
        <v>1</v>
      </c>
      <c r="P2541" t="s">
        <v>18</v>
      </c>
      <c r="Q2541">
        <v>0</v>
      </c>
      <c r="R2541">
        <v>0</v>
      </c>
    </row>
    <row r="2542" spans="1:18" x14ac:dyDescent="0.25">
      <c r="A2542">
        <v>2541</v>
      </c>
      <c r="B2542" t="s">
        <v>23</v>
      </c>
      <c r="C2542" s="1">
        <v>0.84</v>
      </c>
      <c r="D2542" s="1">
        <v>0.71</v>
      </c>
      <c r="E2542" s="1">
        <v>0.87</v>
      </c>
      <c r="F2542">
        <v>7.64</v>
      </c>
      <c r="G2542">
        <v>87</v>
      </c>
      <c r="H2542">
        <v>52</v>
      </c>
      <c r="I2542">
        <v>74</v>
      </c>
      <c r="J2542">
        <v>1</v>
      </c>
      <c r="K2542">
        <v>3</v>
      </c>
      <c r="L2542">
        <v>23</v>
      </c>
      <c r="M2542">
        <v>3</v>
      </c>
      <c r="N2542" s="1">
        <v>0.81</v>
      </c>
      <c r="O2542">
        <v>2</v>
      </c>
      <c r="P2542" t="s">
        <v>18</v>
      </c>
      <c r="Q2542">
        <v>0</v>
      </c>
      <c r="R2542">
        <v>0</v>
      </c>
    </row>
    <row r="2543" spans="1:18" x14ac:dyDescent="0.25">
      <c r="A2543">
        <v>2542</v>
      </c>
      <c r="B2543" t="s">
        <v>23</v>
      </c>
      <c r="C2543" s="1">
        <v>0.8</v>
      </c>
      <c r="D2543" s="1">
        <v>0.62</v>
      </c>
      <c r="E2543" s="1">
        <v>0.86</v>
      </c>
      <c r="F2543">
        <v>9.6999999999999993</v>
      </c>
      <c r="G2543">
        <v>77</v>
      </c>
      <c r="H2543">
        <v>80</v>
      </c>
      <c r="I2543">
        <v>72</v>
      </c>
      <c r="J2543">
        <v>0</v>
      </c>
      <c r="K2543">
        <v>3</v>
      </c>
      <c r="L2543">
        <v>14</v>
      </c>
      <c r="M2543">
        <v>0</v>
      </c>
      <c r="N2543" s="1">
        <v>0.7</v>
      </c>
      <c r="O2543">
        <v>4</v>
      </c>
      <c r="P2543" t="s">
        <v>19</v>
      </c>
      <c r="Q2543">
        <v>0</v>
      </c>
      <c r="R2543">
        <v>0</v>
      </c>
    </row>
    <row r="2544" spans="1:18" x14ac:dyDescent="0.25">
      <c r="A2544">
        <v>2543</v>
      </c>
      <c r="B2544" t="s">
        <v>23</v>
      </c>
      <c r="C2544" s="1">
        <v>0.53</v>
      </c>
      <c r="D2544" s="1">
        <v>0.7</v>
      </c>
      <c r="E2544" s="1">
        <v>0.78</v>
      </c>
      <c r="F2544">
        <v>9.57</v>
      </c>
      <c r="G2544">
        <v>96</v>
      </c>
      <c r="H2544">
        <v>88</v>
      </c>
      <c r="I2544">
        <v>46</v>
      </c>
      <c r="J2544">
        <v>1</v>
      </c>
      <c r="K2544">
        <v>5</v>
      </c>
      <c r="L2544">
        <v>20</v>
      </c>
      <c r="M2544">
        <v>3</v>
      </c>
      <c r="N2544" s="1">
        <v>0.82</v>
      </c>
      <c r="O2544">
        <v>4</v>
      </c>
      <c r="P2544" t="s">
        <v>18</v>
      </c>
      <c r="Q2544">
        <v>0</v>
      </c>
      <c r="R2544">
        <v>0</v>
      </c>
    </row>
    <row r="2545" spans="1:18" x14ac:dyDescent="0.25">
      <c r="A2545">
        <v>2544</v>
      </c>
      <c r="B2545" t="s">
        <v>22</v>
      </c>
      <c r="C2545" s="1">
        <v>0.86</v>
      </c>
      <c r="D2545" s="1">
        <v>0.5</v>
      </c>
      <c r="E2545" s="1">
        <v>0.81</v>
      </c>
      <c r="F2545">
        <v>7.04</v>
      </c>
      <c r="G2545">
        <v>79</v>
      </c>
      <c r="H2545">
        <v>54</v>
      </c>
      <c r="I2545">
        <v>48</v>
      </c>
      <c r="J2545">
        <v>0</v>
      </c>
      <c r="K2545">
        <v>5</v>
      </c>
      <c r="L2545">
        <v>17</v>
      </c>
      <c r="M2545">
        <v>2</v>
      </c>
      <c r="N2545" s="1">
        <v>0.73</v>
      </c>
      <c r="O2545">
        <v>1</v>
      </c>
      <c r="P2545" t="s">
        <v>19</v>
      </c>
      <c r="Q2545">
        <v>0</v>
      </c>
      <c r="R2545">
        <v>0</v>
      </c>
    </row>
    <row r="2546" spans="1:18" x14ac:dyDescent="0.25">
      <c r="A2546">
        <v>2545</v>
      </c>
      <c r="B2546" t="s">
        <v>22</v>
      </c>
      <c r="C2546" s="1">
        <v>0.66</v>
      </c>
      <c r="D2546" s="1">
        <v>0.68</v>
      </c>
      <c r="E2546" s="1">
        <v>0.57999999999999996</v>
      </c>
      <c r="F2546">
        <v>6.1</v>
      </c>
      <c r="G2546">
        <v>41</v>
      </c>
      <c r="H2546">
        <v>95</v>
      </c>
      <c r="I2546">
        <v>73</v>
      </c>
      <c r="J2546">
        <v>0</v>
      </c>
      <c r="K2546">
        <v>2</v>
      </c>
      <c r="L2546">
        <v>13</v>
      </c>
      <c r="M2546">
        <v>5</v>
      </c>
      <c r="N2546" s="1">
        <v>0.73</v>
      </c>
      <c r="O2546">
        <v>3</v>
      </c>
      <c r="P2546" t="s">
        <v>18</v>
      </c>
      <c r="Q2546">
        <v>0</v>
      </c>
      <c r="R2546">
        <v>0</v>
      </c>
    </row>
    <row r="2547" spans="1:18" x14ac:dyDescent="0.25">
      <c r="A2547">
        <v>2546</v>
      </c>
      <c r="B2547" t="s">
        <v>23</v>
      </c>
      <c r="C2547" s="1">
        <v>0.88</v>
      </c>
      <c r="D2547" s="1">
        <v>0.82</v>
      </c>
      <c r="E2547" s="1">
        <v>0.78</v>
      </c>
      <c r="F2547">
        <v>6.9</v>
      </c>
      <c r="G2547">
        <v>57</v>
      </c>
      <c r="H2547">
        <v>93</v>
      </c>
      <c r="I2547">
        <v>78</v>
      </c>
      <c r="J2547">
        <v>3</v>
      </c>
      <c r="K2547">
        <v>0</v>
      </c>
      <c r="L2547">
        <v>20</v>
      </c>
      <c r="M2547">
        <v>2</v>
      </c>
      <c r="N2547" s="1">
        <v>0.79</v>
      </c>
      <c r="O2547">
        <v>2</v>
      </c>
      <c r="P2547" t="s">
        <v>18</v>
      </c>
      <c r="Q2547">
        <v>0</v>
      </c>
      <c r="R2547">
        <v>0</v>
      </c>
    </row>
    <row r="2548" spans="1:18" x14ac:dyDescent="0.25">
      <c r="A2548">
        <v>2547</v>
      </c>
      <c r="B2548" t="s">
        <v>22</v>
      </c>
      <c r="C2548" s="1">
        <v>0.95</v>
      </c>
      <c r="D2548" s="1">
        <v>0.53</v>
      </c>
      <c r="E2548" s="1">
        <v>0.77</v>
      </c>
      <c r="F2548">
        <v>5.63</v>
      </c>
      <c r="G2548">
        <v>68</v>
      </c>
      <c r="H2548">
        <v>70</v>
      </c>
      <c r="I2548">
        <v>81</v>
      </c>
      <c r="J2548">
        <v>3</v>
      </c>
      <c r="K2548">
        <v>1</v>
      </c>
      <c r="L2548">
        <v>18</v>
      </c>
      <c r="M2548">
        <v>0</v>
      </c>
      <c r="N2548" s="1">
        <v>0.66</v>
      </c>
      <c r="O2548">
        <v>0</v>
      </c>
      <c r="P2548" t="s">
        <v>19</v>
      </c>
      <c r="Q2548">
        <v>0</v>
      </c>
      <c r="R2548">
        <v>0</v>
      </c>
    </row>
    <row r="2549" spans="1:18" x14ac:dyDescent="0.25">
      <c r="A2549">
        <v>2548</v>
      </c>
      <c r="B2549" t="s">
        <v>23</v>
      </c>
      <c r="C2549" s="1">
        <v>0.75</v>
      </c>
      <c r="D2549" s="1">
        <v>0.91</v>
      </c>
      <c r="E2549" s="1">
        <v>0.83</v>
      </c>
      <c r="F2549">
        <v>5.59</v>
      </c>
      <c r="G2549">
        <v>92</v>
      </c>
      <c r="H2549">
        <v>97</v>
      </c>
      <c r="I2549">
        <v>73</v>
      </c>
      <c r="J2549">
        <v>2</v>
      </c>
      <c r="K2549">
        <v>0</v>
      </c>
      <c r="L2549">
        <v>12</v>
      </c>
      <c r="M2549">
        <v>2</v>
      </c>
      <c r="N2549" s="1">
        <v>0.78</v>
      </c>
      <c r="O2549">
        <v>4</v>
      </c>
      <c r="P2549" t="s">
        <v>19</v>
      </c>
      <c r="Q2549">
        <v>0</v>
      </c>
      <c r="R2549">
        <v>0</v>
      </c>
    </row>
    <row r="2550" spans="1:18" x14ac:dyDescent="0.25">
      <c r="A2550">
        <v>2549</v>
      </c>
      <c r="B2550" t="s">
        <v>22</v>
      </c>
      <c r="C2550" s="1">
        <v>0.88</v>
      </c>
      <c r="D2550" s="1">
        <v>0.52</v>
      </c>
      <c r="E2550" s="1">
        <v>0.88</v>
      </c>
      <c r="F2550">
        <v>7.2</v>
      </c>
      <c r="G2550">
        <v>92</v>
      </c>
      <c r="H2550">
        <v>62</v>
      </c>
      <c r="I2550">
        <v>52</v>
      </c>
      <c r="J2550">
        <v>2</v>
      </c>
      <c r="K2550">
        <v>5</v>
      </c>
      <c r="L2550">
        <v>24</v>
      </c>
      <c r="M2550">
        <v>0</v>
      </c>
      <c r="N2550" s="1">
        <v>0.85</v>
      </c>
      <c r="O2550">
        <v>4</v>
      </c>
      <c r="P2550" t="s">
        <v>18</v>
      </c>
      <c r="Q2550">
        <v>0</v>
      </c>
      <c r="R2550">
        <v>0</v>
      </c>
    </row>
    <row r="2551" spans="1:18" x14ac:dyDescent="0.25">
      <c r="A2551">
        <v>2550</v>
      </c>
      <c r="B2551" t="s">
        <v>23</v>
      </c>
      <c r="C2551" s="1">
        <v>0.9</v>
      </c>
      <c r="D2551" s="1">
        <v>0.76</v>
      </c>
      <c r="E2551" s="1">
        <v>0.75</v>
      </c>
      <c r="F2551">
        <v>9.5500000000000007</v>
      </c>
      <c r="G2551">
        <v>92</v>
      </c>
      <c r="H2551">
        <v>99</v>
      </c>
      <c r="I2551">
        <v>68</v>
      </c>
      <c r="J2551">
        <v>3</v>
      </c>
      <c r="K2551">
        <v>2</v>
      </c>
      <c r="L2551">
        <v>15</v>
      </c>
      <c r="M2551">
        <v>5</v>
      </c>
      <c r="N2551" s="1">
        <v>0.81</v>
      </c>
      <c r="O2551">
        <v>3</v>
      </c>
      <c r="P2551" t="s">
        <v>19</v>
      </c>
      <c r="Q2551">
        <v>0</v>
      </c>
      <c r="R2551">
        <v>0</v>
      </c>
    </row>
    <row r="2552" spans="1:18" x14ac:dyDescent="0.25">
      <c r="A2552">
        <v>2551</v>
      </c>
      <c r="B2552" t="s">
        <v>22</v>
      </c>
      <c r="C2552" s="1">
        <v>0.53</v>
      </c>
      <c r="D2552" s="1">
        <v>0.9</v>
      </c>
      <c r="E2552" s="1">
        <v>0.84</v>
      </c>
      <c r="F2552">
        <v>9.25</v>
      </c>
      <c r="G2552">
        <v>59</v>
      </c>
      <c r="H2552">
        <v>92</v>
      </c>
      <c r="I2552">
        <v>74</v>
      </c>
      <c r="J2552">
        <v>3</v>
      </c>
      <c r="K2552">
        <v>0</v>
      </c>
      <c r="L2552">
        <v>1</v>
      </c>
      <c r="M2552">
        <v>0</v>
      </c>
      <c r="N2552" s="1">
        <v>0.65</v>
      </c>
      <c r="O2552">
        <v>2</v>
      </c>
      <c r="P2552" t="s">
        <v>18</v>
      </c>
      <c r="Q2552">
        <v>1</v>
      </c>
      <c r="R2552">
        <v>9.5399999999999991</v>
      </c>
    </row>
    <row r="2553" spans="1:18" x14ac:dyDescent="0.25">
      <c r="A2553">
        <v>2552</v>
      </c>
      <c r="B2553" t="s">
        <v>23</v>
      </c>
      <c r="C2553" s="1">
        <v>0.79</v>
      </c>
      <c r="D2553" s="1">
        <v>0.84</v>
      </c>
      <c r="E2553" s="1">
        <v>0.8</v>
      </c>
      <c r="F2553">
        <v>7.7</v>
      </c>
      <c r="G2553">
        <v>47</v>
      </c>
      <c r="H2553">
        <v>61</v>
      </c>
      <c r="I2553">
        <v>84</v>
      </c>
      <c r="J2553">
        <v>0</v>
      </c>
      <c r="K2553">
        <v>2</v>
      </c>
      <c r="L2553">
        <v>24</v>
      </c>
      <c r="M2553">
        <v>5</v>
      </c>
      <c r="N2553" s="1">
        <v>0.72</v>
      </c>
      <c r="O2553">
        <v>5</v>
      </c>
      <c r="P2553" t="s">
        <v>19</v>
      </c>
      <c r="Q2553">
        <v>0</v>
      </c>
      <c r="R2553">
        <v>0</v>
      </c>
    </row>
    <row r="2554" spans="1:18" x14ac:dyDescent="0.25">
      <c r="A2554">
        <v>2553</v>
      </c>
      <c r="B2554" t="s">
        <v>23</v>
      </c>
      <c r="C2554" s="1">
        <v>0.79</v>
      </c>
      <c r="D2554" s="1">
        <v>0.77</v>
      </c>
      <c r="E2554" s="1">
        <v>0.74</v>
      </c>
      <c r="F2554">
        <v>7.93</v>
      </c>
      <c r="G2554">
        <v>98</v>
      </c>
      <c r="H2554">
        <v>93</v>
      </c>
      <c r="I2554">
        <v>49</v>
      </c>
      <c r="J2554">
        <v>2</v>
      </c>
      <c r="K2554">
        <v>4</v>
      </c>
      <c r="L2554">
        <v>1</v>
      </c>
      <c r="M2554">
        <v>1</v>
      </c>
      <c r="N2554" s="1">
        <v>0.69</v>
      </c>
      <c r="O2554">
        <v>0</v>
      </c>
      <c r="P2554" t="s">
        <v>18</v>
      </c>
      <c r="Q2554">
        <v>0</v>
      </c>
      <c r="R2554">
        <v>0</v>
      </c>
    </row>
    <row r="2555" spans="1:18" x14ac:dyDescent="0.25">
      <c r="A2555">
        <v>2554</v>
      </c>
      <c r="B2555" t="s">
        <v>22</v>
      </c>
      <c r="C2555" s="1">
        <v>0.71</v>
      </c>
      <c r="D2555" s="1">
        <v>0.55000000000000004</v>
      </c>
      <c r="E2555" s="1">
        <v>0.7</v>
      </c>
      <c r="F2555">
        <v>5.53</v>
      </c>
      <c r="G2555">
        <v>76</v>
      </c>
      <c r="H2555">
        <v>55</v>
      </c>
      <c r="I2555">
        <v>69</v>
      </c>
      <c r="J2555">
        <v>3</v>
      </c>
      <c r="K2555">
        <v>4</v>
      </c>
      <c r="L2555">
        <v>16</v>
      </c>
      <c r="M2555">
        <v>2</v>
      </c>
      <c r="N2555" s="1">
        <v>0.78</v>
      </c>
      <c r="O2555">
        <v>4</v>
      </c>
      <c r="P2555" t="s">
        <v>19</v>
      </c>
      <c r="Q2555">
        <v>0</v>
      </c>
      <c r="R2555">
        <v>0</v>
      </c>
    </row>
    <row r="2556" spans="1:18" x14ac:dyDescent="0.25">
      <c r="A2556">
        <v>2555</v>
      </c>
      <c r="B2556" t="s">
        <v>23</v>
      </c>
      <c r="C2556" s="1">
        <v>0.6</v>
      </c>
      <c r="D2556" s="1">
        <v>0.55000000000000004</v>
      </c>
      <c r="E2556" s="1">
        <v>0.56999999999999995</v>
      </c>
      <c r="F2556">
        <v>6.43</v>
      </c>
      <c r="G2556">
        <v>88</v>
      </c>
      <c r="H2556">
        <v>96</v>
      </c>
      <c r="I2556">
        <v>83</v>
      </c>
      <c r="J2556">
        <v>1</v>
      </c>
      <c r="K2556">
        <v>1</v>
      </c>
      <c r="L2556">
        <v>21</v>
      </c>
      <c r="M2556">
        <v>1</v>
      </c>
      <c r="N2556" s="1">
        <v>0.9</v>
      </c>
      <c r="O2556">
        <v>4</v>
      </c>
      <c r="P2556" t="s">
        <v>18</v>
      </c>
      <c r="Q2556">
        <v>0</v>
      </c>
      <c r="R2556">
        <v>0</v>
      </c>
    </row>
    <row r="2557" spans="1:18" x14ac:dyDescent="0.25">
      <c r="A2557">
        <v>2556</v>
      </c>
      <c r="B2557" t="s">
        <v>22</v>
      </c>
      <c r="C2557" s="1">
        <v>0.51</v>
      </c>
      <c r="D2557" s="1">
        <v>0.93</v>
      </c>
      <c r="E2557" s="1">
        <v>0.79</v>
      </c>
      <c r="F2557">
        <v>5.61</v>
      </c>
      <c r="G2557">
        <v>87</v>
      </c>
      <c r="H2557">
        <v>81</v>
      </c>
      <c r="I2557">
        <v>65</v>
      </c>
      <c r="J2557">
        <v>1</v>
      </c>
      <c r="K2557">
        <v>5</v>
      </c>
      <c r="L2557">
        <v>21</v>
      </c>
      <c r="M2557">
        <v>5</v>
      </c>
      <c r="N2557" s="1">
        <v>0.69</v>
      </c>
      <c r="O2557">
        <v>0</v>
      </c>
      <c r="P2557" t="s">
        <v>19</v>
      </c>
      <c r="Q2557">
        <v>0</v>
      </c>
      <c r="R2557">
        <v>0</v>
      </c>
    </row>
    <row r="2558" spans="1:18" x14ac:dyDescent="0.25">
      <c r="A2558">
        <v>2557</v>
      </c>
      <c r="B2558" t="s">
        <v>22</v>
      </c>
      <c r="C2558" s="1">
        <v>0.93</v>
      </c>
      <c r="D2558" s="1">
        <v>0.72</v>
      </c>
      <c r="E2558" s="1">
        <v>0.77</v>
      </c>
      <c r="F2558">
        <v>8.74</v>
      </c>
      <c r="G2558">
        <v>65</v>
      </c>
      <c r="H2558">
        <v>68</v>
      </c>
      <c r="I2558">
        <v>74</v>
      </c>
      <c r="J2558">
        <v>2</v>
      </c>
      <c r="K2558">
        <v>4</v>
      </c>
      <c r="L2558">
        <v>19</v>
      </c>
      <c r="M2558">
        <v>5</v>
      </c>
      <c r="N2558" s="1">
        <v>0.96</v>
      </c>
      <c r="O2558">
        <v>2</v>
      </c>
      <c r="P2558" t="s">
        <v>18</v>
      </c>
      <c r="Q2558">
        <v>1</v>
      </c>
      <c r="R2558">
        <v>13.87</v>
      </c>
    </row>
    <row r="2559" spans="1:18" x14ac:dyDescent="0.25">
      <c r="A2559">
        <v>2558</v>
      </c>
      <c r="B2559" t="s">
        <v>23</v>
      </c>
      <c r="C2559" s="1">
        <v>0.61</v>
      </c>
      <c r="D2559" s="1">
        <v>0.82</v>
      </c>
      <c r="E2559" s="1">
        <v>0.55000000000000004</v>
      </c>
      <c r="F2559">
        <v>6.13</v>
      </c>
      <c r="G2559">
        <v>76</v>
      </c>
      <c r="H2559">
        <v>59</v>
      </c>
      <c r="I2559">
        <v>67</v>
      </c>
      <c r="J2559">
        <v>1</v>
      </c>
      <c r="K2559">
        <v>1</v>
      </c>
      <c r="L2559">
        <v>17</v>
      </c>
      <c r="M2559">
        <v>1</v>
      </c>
      <c r="N2559" s="1">
        <v>0.72</v>
      </c>
      <c r="O2559">
        <v>2</v>
      </c>
      <c r="P2559" t="s">
        <v>18</v>
      </c>
      <c r="Q2559">
        <v>0</v>
      </c>
      <c r="R2559">
        <v>0</v>
      </c>
    </row>
    <row r="2560" spans="1:18" x14ac:dyDescent="0.25">
      <c r="A2560">
        <v>2559</v>
      </c>
      <c r="B2560" t="s">
        <v>22</v>
      </c>
      <c r="C2560" s="1">
        <v>0.79</v>
      </c>
      <c r="D2560" s="1">
        <v>0.65</v>
      </c>
      <c r="E2560" s="1">
        <v>0.87</v>
      </c>
      <c r="F2560">
        <v>9.24</v>
      </c>
      <c r="G2560">
        <v>88</v>
      </c>
      <c r="H2560">
        <v>67</v>
      </c>
      <c r="I2560">
        <v>68</v>
      </c>
      <c r="J2560">
        <v>0</v>
      </c>
      <c r="K2560">
        <v>3</v>
      </c>
      <c r="L2560">
        <v>9</v>
      </c>
      <c r="M2560">
        <v>5</v>
      </c>
      <c r="N2560" s="1">
        <v>0.76</v>
      </c>
      <c r="O2560">
        <v>2</v>
      </c>
      <c r="P2560" t="s">
        <v>19</v>
      </c>
      <c r="Q2560">
        <v>1</v>
      </c>
      <c r="R2560">
        <v>3.42</v>
      </c>
    </row>
    <row r="2561" spans="1:18" x14ac:dyDescent="0.25">
      <c r="A2561">
        <v>2560</v>
      </c>
      <c r="B2561" t="s">
        <v>22</v>
      </c>
      <c r="C2561" s="1">
        <v>0.85</v>
      </c>
      <c r="D2561" s="1">
        <v>0.73</v>
      </c>
      <c r="E2561" s="1">
        <v>0.69</v>
      </c>
      <c r="F2561">
        <v>8.27</v>
      </c>
      <c r="G2561">
        <v>43</v>
      </c>
      <c r="H2561">
        <v>66</v>
      </c>
      <c r="I2561">
        <v>91</v>
      </c>
      <c r="J2561">
        <v>2</v>
      </c>
      <c r="K2561">
        <v>2</v>
      </c>
      <c r="L2561">
        <v>11</v>
      </c>
      <c r="M2561">
        <v>3</v>
      </c>
      <c r="N2561" s="1">
        <v>0.64</v>
      </c>
      <c r="O2561">
        <v>4</v>
      </c>
      <c r="P2561" t="s">
        <v>18</v>
      </c>
      <c r="Q2561">
        <v>0</v>
      </c>
      <c r="R2561">
        <v>0</v>
      </c>
    </row>
    <row r="2562" spans="1:18" x14ac:dyDescent="0.25">
      <c r="A2562">
        <v>2561</v>
      </c>
      <c r="B2562" t="s">
        <v>22</v>
      </c>
      <c r="C2562" s="1">
        <v>0.67</v>
      </c>
      <c r="D2562" s="1">
        <v>0.54</v>
      </c>
      <c r="E2562" s="1">
        <v>0.71</v>
      </c>
      <c r="F2562">
        <v>6.49</v>
      </c>
      <c r="G2562">
        <v>72</v>
      </c>
      <c r="H2562">
        <v>83</v>
      </c>
      <c r="I2562">
        <v>45</v>
      </c>
      <c r="J2562">
        <v>3</v>
      </c>
      <c r="K2562">
        <v>3</v>
      </c>
      <c r="L2562">
        <v>2</v>
      </c>
      <c r="M2562">
        <v>0</v>
      </c>
      <c r="N2562" s="1">
        <v>0.8</v>
      </c>
      <c r="O2562">
        <v>5</v>
      </c>
      <c r="P2562" t="s">
        <v>19</v>
      </c>
      <c r="Q2562">
        <v>0</v>
      </c>
      <c r="R2562">
        <v>0</v>
      </c>
    </row>
    <row r="2563" spans="1:18" x14ac:dyDescent="0.25">
      <c r="A2563">
        <v>2562</v>
      </c>
      <c r="B2563" t="s">
        <v>22</v>
      </c>
      <c r="C2563" s="1">
        <v>0.75</v>
      </c>
      <c r="D2563" s="1">
        <v>0.9</v>
      </c>
      <c r="E2563" s="1">
        <v>0.88</v>
      </c>
      <c r="F2563">
        <v>6.18</v>
      </c>
      <c r="G2563">
        <v>61</v>
      </c>
      <c r="H2563">
        <v>68</v>
      </c>
      <c r="I2563">
        <v>42</v>
      </c>
      <c r="J2563">
        <v>1</v>
      </c>
      <c r="K2563">
        <v>3</v>
      </c>
      <c r="L2563">
        <v>5</v>
      </c>
      <c r="M2563">
        <v>4</v>
      </c>
      <c r="N2563" s="1">
        <v>0.98</v>
      </c>
      <c r="O2563">
        <v>1</v>
      </c>
      <c r="P2563" t="s">
        <v>19</v>
      </c>
      <c r="Q2563">
        <v>0</v>
      </c>
      <c r="R2563">
        <v>0</v>
      </c>
    </row>
    <row r="2564" spans="1:18" x14ac:dyDescent="0.25">
      <c r="A2564">
        <v>2563</v>
      </c>
      <c r="B2564" t="s">
        <v>22</v>
      </c>
      <c r="C2564" s="1">
        <v>0.56000000000000005</v>
      </c>
      <c r="D2564" s="1">
        <v>0.91</v>
      </c>
      <c r="E2564" s="1">
        <v>0.71</v>
      </c>
      <c r="F2564">
        <v>8.1999999999999993</v>
      </c>
      <c r="G2564">
        <v>45</v>
      </c>
      <c r="H2564">
        <v>44</v>
      </c>
      <c r="I2564">
        <v>68</v>
      </c>
      <c r="J2564">
        <v>0</v>
      </c>
      <c r="K2564">
        <v>1</v>
      </c>
      <c r="L2564">
        <v>19</v>
      </c>
      <c r="M2564">
        <v>1</v>
      </c>
      <c r="N2564" s="1">
        <v>0.79</v>
      </c>
      <c r="O2564">
        <v>4</v>
      </c>
      <c r="P2564" t="s">
        <v>18</v>
      </c>
      <c r="Q2564">
        <v>0</v>
      </c>
      <c r="R2564">
        <v>0</v>
      </c>
    </row>
    <row r="2565" spans="1:18" x14ac:dyDescent="0.25">
      <c r="A2565">
        <v>2564</v>
      </c>
      <c r="B2565" t="s">
        <v>23</v>
      </c>
      <c r="C2565" s="1">
        <v>0.5</v>
      </c>
      <c r="D2565" s="1">
        <v>0.62</v>
      </c>
      <c r="E2565" s="1">
        <v>0.57999999999999996</v>
      </c>
      <c r="F2565">
        <v>9.3699999999999992</v>
      </c>
      <c r="G2565">
        <v>72</v>
      </c>
      <c r="H2565">
        <v>91</v>
      </c>
      <c r="I2565">
        <v>96</v>
      </c>
      <c r="J2565">
        <v>3</v>
      </c>
      <c r="K2565">
        <v>2</v>
      </c>
      <c r="L2565">
        <v>4</v>
      </c>
      <c r="M2565">
        <v>3</v>
      </c>
      <c r="N2565" s="1">
        <v>0.66</v>
      </c>
      <c r="O2565">
        <v>3</v>
      </c>
      <c r="P2565" t="s">
        <v>19</v>
      </c>
      <c r="Q2565">
        <v>0</v>
      </c>
      <c r="R2565">
        <v>0</v>
      </c>
    </row>
    <row r="2566" spans="1:18" x14ac:dyDescent="0.25">
      <c r="A2566">
        <v>2565</v>
      </c>
      <c r="B2566" t="s">
        <v>22</v>
      </c>
      <c r="C2566" s="1">
        <v>0.75</v>
      </c>
      <c r="D2566" s="1">
        <v>0.61</v>
      </c>
      <c r="E2566" s="1">
        <v>0.67</v>
      </c>
      <c r="F2566">
        <v>8.59</v>
      </c>
      <c r="G2566">
        <v>67</v>
      </c>
      <c r="H2566">
        <v>88</v>
      </c>
      <c r="I2566">
        <v>41</v>
      </c>
      <c r="J2566">
        <v>4</v>
      </c>
      <c r="K2566">
        <v>1</v>
      </c>
      <c r="L2566">
        <v>24</v>
      </c>
      <c r="M2566">
        <v>2</v>
      </c>
      <c r="N2566" s="1">
        <v>0.74</v>
      </c>
      <c r="O2566">
        <v>3</v>
      </c>
      <c r="P2566" t="s">
        <v>19</v>
      </c>
      <c r="Q2566">
        <v>0</v>
      </c>
      <c r="R2566">
        <v>0</v>
      </c>
    </row>
    <row r="2567" spans="1:18" x14ac:dyDescent="0.25">
      <c r="A2567">
        <v>2566</v>
      </c>
      <c r="B2567" t="s">
        <v>22</v>
      </c>
      <c r="C2567" s="1">
        <v>0.72</v>
      </c>
      <c r="D2567" s="1">
        <v>0.54</v>
      </c>
      <c r="E2567" s="1">
        <v>0.57999999999999996</v>
      </c>
      <c r="F2567">
        <v>7</v>
      </c>
      <c r="G2567">
        <v>63</v>
      </c>
      <c r="H2567">
        <v>81</v>
      </c>
      <c r="I2567">
        <v>94</v>
      </c>
      <c r="J2567">
        <v>0</v>
      </c>
      <c r="K2567">
        <v>0</v>
      </c>
      <c r="L2567">
        <v>20</v>
      </c>
      <c r="M2567">
        <v>4</v>
      </c>
      <c r="N2567" s="1">
        <v>0.74</v>
      </c>
      <c r="O2567">
        <v>5</v>
      </c>
      <c r="P2567" t="s">
        <v>19</v>
      </c>
      <c r="Q2567">
        <v>0</v>
      </c>
      <c r="R2567">
        <v>0</v>
      </c>
    </row>
    <row r="2568" spans="1:18" x14ac:dyDescent="0.25">
      <c r="A2568">
        <v>2567</v>
      </c>
      <c r="B2568" t="s">
        <v>22</v>
      </c>
      <c r="C2568" s="1">
        <v>0.75</v>
      </c>
      <c r="D2568" s="1">
        <v>0.86</v>
      </c>
      <c r="E2568" s="1">
        <v>0.61</v>
      </c>
      <c r="F2568">
        <v>8.0299999999999994</v>
      </c>
      <c r="G2568">
        <v>43</v>
      </c>
      <c r="H2568">
        <v>77</v>
      </c>
      <c r="I2568">
        <v>61</v>
      </c>
      <c r="J2568">
        <v>1</v>
      </c>
      <c r="K2568">
        <v>3</v>
      </c>
      <c r="L2568">
        <v>7</v>
      </c>
      <c r="M2568">
        <v>5</v>
      </c>
      <c r="N2568" s="1">
        <v>0.82</v>
      </c>
      <c r="O2568">
        <v>4</v>
      </c>
      <c r="P2568" t="s">
        <v>19</v>
      </c>
      <c r="Q2568">
        <v>0</v>
      </c>
      <c r="R2568">
        <v>0</v>
      </c>
    </row>
    <row r="2569" spans="1:18" x14ac:dyDescent="0.25">
      <c r="A2569">
        <v>2568</v>
      </c>
      <c r="B2569" t="s">
        <v>22</v>
      </c>
      <c r="C2569" s="1">
        <v>0.94</v>
      </c>
      <c r="D2569" s="1">
        <v>0.8</v>
      </c>
      <c r="E2569" s="1">
        <v>0.63</v>
      </c>
      <c r="F2569">
        <v>6.84</v>
      </c>
      <c r="G2569">
        <v>41</v>
      </c>
      <c r="H2569">
        <v>92</v>
      </c>
      <c r="I2569">
        <v>85</v>
      </c>
      <c r="J2569">
        <v>0</v>
      </c>
      <c r="K2569">
        <v>2</v>
      </c>
      <c r="L2569">
        <v>17</v>
      </c>
      <c r="M2569">
        <v>0</v>
      </c>
      <c r="N2569" s="1">
        <v>0.92</v>
      </c>
      <c r="O2569">
        <v>4</v>
      </c>
      <c r="P2569" t="s">
        <v>19</v>
      </c>
      <c r="Q2569">
        <v>0</v>
      </c>
      <c r="R2569">
        <v>0</v>
      </c>
    </row>
    <row r="2570" spans="1:18" x14ac:dyDescent="0.25">
      <c r="A2570">
        <v>2569</v>
      </c>
      <c r="B2570" t="s">
        <v>22</v>
      </c>
      <c r="C2570" s="1">
        <v>0.55000000000000004</v>
      </c>
      <c r="D2570" s="1">
        <v>0.77</v>
      </c>
      <c r="E2570" s="1">
        <v>0.77</v>
      </c>
      <c r="F2570">
        <v>9.8000000000000007</v>
      </c>
      <c r="G2570">
        <v>52</v>
      </c>
      <c r="H2570">
        <v>91</v>
      </c>
      <c r="I2570">
        <v>86</v>
      </c>
      <c r="J2570">
        <v>4</v>
      </c>
      <c r="K2570">
        <v>3</v>
      </c>
      <c r="L2570">
        <v>15</v>
      </c>
      <c r="M2570">
        <v>3</v>
      </c>
      <c r="N2570" s="1">
        <v>0.61</v>
      </c>
      <c r="O2570">
        <v>0</v>
      </c>
      <c r="P2570" t="s">
        <v>18</v>
      </c>
      <c r="Q2570">
        <v>1</v>
      </c>
      <c r="R2570">
        <v>4.22</v>
      </c>
    </row>
    <row r="2571" spans="1:18" x14ac:dyDescent="0.25">
      <c r="A2571">
        <v>2570</v>
      </c>
      <c r="B2571" t="s">
        <v>23</v>
      </c>
      <c r="C2571" s="1">
        <v>0.55000000000000004</v>
      </c>
      <c r="D2571" s="1">
        <v>0.77</v>
      </c>
      <c r="E2571" s="1">
        <v>0.87</v>
      </c>
      <c r="F2571">
        <v>8.7200000000000006</v>
      </c>
      <c r="G2571">
        <v>85</v>
      </c>
      <c r="H2571">
        <v>77</v>
      </c>
      <c r="I2571">
        <v>89</v>
      </c>
      <c r="J2571">
        <v>4</v>
      </c>
      <c r="K2571">
        <v>0</v>
      </c>
      <c r="L2571">
        <v>13</v>
      </c>
      <c r="M2571">
        <v>4</v>
      </c>
      <c r="N2571" s="1">
        <v>0.91</v>
      </c>
      <c r="O2571">
        <v>2</v>
      </c>
      <c r="P2571" t="s">
        <v>19</v>
      </c>
      <c r="Q2571">
        <v>1</v>
      </c>
      <c r="R2571">
        <v>5.27</v>
      </c>
    </row>
    <row r="2572" spans="1:18" x14ac:dyDescent="0.25">
      <c r="A2572">
        <v>2571</v>
      </c>
      <c r="B2572" t="s">
        <v>22</v>
      </c>
      <c r="C2572" s="1">
        <v>0.93</v>
      </c>
      <c r="D2572" s="1">
        <v>0.79</v>
      </c>
      <c r="E2572" s="1">
        <v>0.87</v>
      </c>
      <c r="F2572">
        <v>8.14</v>
      </c>
      <c r="G2572">
        <v>88</v>
      </c>
      <c r="H2572">
        <v>83</v>
      </c>
      <c r="I2572">
        <v>66</v>
      </c>
      <c r="J2572">
        <v>0</v>
      </c>
      <c r="K2572">
        <v>5</v>
      </c>
      <c r="L2572">
        <v>5</v>
      </c>
      <c r="M2572">
        <v>0</v>
      </c>
      <c r="N2572" s="1">
        <v>0.74</v>
      </c>
      <c r="O2572">
        <v>5</v>
      </c>
      <c r="P2572" t="s">
        <v>19</v>
      </c>
      <c r="Q2572">
        <v>0</v>
      </c>
      <c r="R2572">
        <v>0</v>
      </c>
    </row>
    <row r="2573" spans="1:18" x14ac:dyDescent="0.25">
      <c r="A2573">
        <v>2572</v>
      </c>
      <c r="B2573" t="s">
        <v>23</v>
      </c>
      <c r="C2573" s="1">
        <v>0.56999999999999995</v>
      </c>
      <c r="D2573" s="1">
        <v>0.67</v>
      </c>
      <c r="E2573" s="1">
        <v>0.74</v>
      </c>
      <c r="F2573">
        <v>7.32</v>
      </c>
      <c r="G2573">
        <v>50</v>
      </c>
      <c r="H2573">
        <v>92</v>
      </c>
      <c r="I2573">
        <v>90</v>
      </c>
      <c r="J2573">
        <v>3</v>
      </c>
      <c r="K2573">
        <v>0</v>
      </c>
      <c r="L2573">
        <v>10</v>
      </c>
      <c r="M2573">
        <v>0</v>
      </c>
      <c r="N2573" s="1">
        <v>0.66</v>
      </c>
      <c r="O2573">
        <v>0</v>
      </c>
      <c r="P2573" t="s">
        <v>18</v>
      </c>
      <c r="Q2573">
        <v>1</v>
      </c>
      <c r="R2573">
        <v>13.83</v>
      </c>
    </row>
    <row r="2574" spans="1:18" x14ac:dyDescent="0.25">
      <c r="A2574">
        <v>2573</v>
      </c>
      <c r="B2574" t="s">
        <v>23</v>
      </c>
      <c r="C2574" s="1">
        <v>0.73</v>
      </c>
      <c r="D2574" s="1">
        <v>0.93</v>
      </c>
      <c r="E2574" s="1">
        <v>0.57999999999999996</v>
      </c>
      <c r="F2574">
        <v>8.16</v>
      </c>
      <c r="G2574">
        <v>74</v>
      </c>
      <c r="H2574">
        <v>90</v>
      </c>
      <c r="I2574">
        <v>61</v>
      </c>
      <c r="J2574">
        <v>3</v>
      </c>
      <c r="K2574">
        <v>5</v>
      </c>
      <c r="L2574">
        <v>5</v>
      </c>
      <c r="M2574">
        <v>4</v>
      </c>
      <c r="N2574" s="1">
        <v>0.68</v>
      </c>
      <c r="O2574">
        <v>5</v>
      </c>
      <c r="P2574" t="s">
        <v>19</v>
      </c>
      <c r="Q2574">
        <v>0</v>
      </c>
      <c r="R2574">
        <v>0</v>
      </c>
    </row>
    <row r="2575" spans="1:18" x14ac:dyDescent="0.25">
      <c r="A2575">
        <v>2574</v>
      </c>
      <c r="B2575" t="s">
        <v>23</v>
      </c>
      <c r="C2575" s="1">
        <v>0.71</v>
      </c>
      <c r="D2575" s="1">
        <v>0.76</v>
      </c>
      <c r="E2575" s="1">
        <v>0.55000000000000004</v>
      </c>
      <c r="F2575">
        <v>6.97</v>
      </c>
      <c r="G2575">
        <v>78</v>
      </c>
      <c r="H2575">
        <v>41</v>
      </c>
      <c r="I2575">
        <v>49</v>
      </c>
      <c r="J2575">
        <v>4</v>
      </c>
      <c r="K2575">
        <v>2</v>
      </c>
      <c r="L2575">
        <v>4</v>
      </c>
      <c r="M2575">
        <v>3</v>
      </c>
      <c r="N2575" s="1">
        <v>0.87</v>
      </c>
      <c r="O2575">
        <v>3</v>
      </c>
      <c r="P2575" t="s">
        <v>19</v>
      </c>
      <c r="Q2575">
        <v>0</v>
      </c>
      <c r="R2575">
        <v>0</v>
      </c>
    </row>
    <row r="2576" spans="1:18" x14ac:dyDescent="0.25">
      <c r="A2576">
        <v>2575</v>
      </c>
      <c r="B2576" t="s">
        <v>23</v>
      </c>
      <c r="C2576" s="1">
        <v>0.68</v>
      </c>
      <c r="D2576" s="1">
        <v>0.84</v>
      </c>
      <c r="E2576" s="1">
        <v>0.88</v>
      </c>
      <c r="F2576">
        <v>5.62</v>
      </c>
      <c r="G2576">
        <v>49</v>
      </c>
      <c r="H2576">
        <v>84</v>
      </c>
      <c r="I2576">
        <v>91</v>
      </c>
      <c r="J2576">
        <v>2</v>
      </c>
      <c r="K2576">
        <v>2</v>
      </c>
      <c r="L2576">
        <v>14</v>
      </c>
      <c r="M2576">
        <v>5</v>
      </c>
      <c r="N2576" s="1">
        <v>0.81</v>
      </c>
      <c r="O2576">
        <v>3</v>
      </c>
      <c r="P2576" t="s">
        <v>18</v>
      </c>
      <c r="Q2576">
        <v>0</v>
      </c>
      <c r="R2576">
        <v>0</v>
      </c>
    </row>
    <row r="2577" spans="1:18" x14ac:dyDescent="0.25">
      <c r="A2577">
        <v>2576</v>
      </c>
      <c r="B2577" t="s">
        <v>22</v>
      </c>
      <c r="C2577" s="1">
        <v>0.86</v>
      </c>
      <c r="D2577" s="1">
        <v>0.75</v>
      </c>
      <c r="E2577" s="1">
        <v>0.81</v>
      </c>
      <c r="F2577">
        <v>7.2</v>
      </c>
      <c r="G2577">
        <v>82</v>
      </c>
      <c r="H2577">
        <v>93</v>
      </c>
      <c r="I2577">
        <v>88</v>
      </c>
      <c r="J2577">
        <v>2</v>
      </c>
      <c r="K2577">
        <v>0</v>
      </c>
      <c r="L2577">
        <v>5</v>
      </c>
      <c r="M2577">
        <v>4</v>
      </c>
      <c r="N2577" s="1">
        <v>0.62</v>
      </c>
      <c r="O2577">
        <v>1</v>
      </c>
      <c r="P2577" t="s">
        <v>18</v>
      </c>
      <c r="Q2577">
        <v>1</v>
      </c>
      <c r="R2577">
        <v>14.86</v>
      </c>
    </row>
    <row r="2578" spans="1:18" x14ac:dyDescent="0.25">
      <c r="A2578">
        <v>2577</v>
      </c>
      <c r="B2578" t="s">
        <v>23</v>
      </c>
      <c r="C2578" s="1">
        <v>0.67</v>
      </c>
      <c r="D2578" s="1">
        <v>0.88</v>
      </c>
      <c r="E2578" s="1">
        <v>0.75</v>
      </c>
      <c r="F2578">
        <v>9.5</v>
      </c>
      <c r="G2578">
        <v>49</v>
      </c>
      <c r="H2578">
        <v>59</v>
      </c>
      <c r="I2578">
        <v>88</v>
      </c>
      <c r="J2578">
        <v>3</v>
      </c>
      <c r="K2578">
        <v>3</v>
      </c>
      <c r="L2578">
        <v>20</v>
      </c>
      <c r="M2578">
        <v>1</v>
      </c>
      <c r="N2578" s="1">
        <v>0.61</v>
      </c>
      <c r="O2578">
        <v>2</v>
      </c>
      <c r="P2578" t="s">
        <v>18</v>
      </c>
      <c r="Q2578">
        <v>0</v>
      </c>
      <c r="R2578">
        <v>0</v>
      </c>
    </row>
    <row r="2579" spans="1:18" x14ac:dyDescent="0.25">
      <c r="A2579">
        <v>2578</v>
      </c>
      <c r="B2579" t="s">
        <v>23</v>
      </c>
      <c r="C2579" s="1">
        <v>0.8</v>
      </c>
      <c r="D2579" s="1">
        <v>0.67</v>
      </c>
      <c r="E2579" s="1">
        <v>0.78</v>
      </c>
      <c r="F2579">
        <v>8.19</v>
      </c>
      <c r="G2579">
        <v>47</v>
      </c>
      <c r="H2579">
        <v>82</v>
      </c>
      <c r="I2579">
        <v>58</v>
      </c>
      <c r="J2579">
        <v>2</v>
      </c>
      <c r="K2579">
        <v>4</v>
      </c>
      <c r="L2579">
        <v>15</v>
      </c>
      <c r="M2579">
        <v>0</v>
      </c>
      <c r="N2579" s="1">
        <v>0.81</v>
      </c>
      <c r="O2579">
        <v>2</v>
      </c>
      <c r="P2579" t="s">
        <v>19</v>
      </c>
      <c r="Q2579">
        <v>1</v>
      </c>
      <c r="R2579">
        <v>4.5999999999999996</v>
      </c>
    </row>
    <row r="2580" spans="1:18" x14ac:dyDescent="0.25">
      <c r="A2580">
        <v>2579</v>
      </c>
      <c r="B2580" t="s">
        <v>22</v>
      </c>
      <c r="C2580" s="1">
        <v>0.86</v>
      </c>
      <c r="D2580" s="1">
        <v>0.82</v>
      </c>
      <c r="E2580" s="1">
        <v>0.69</v>
      </c>
      <c r="F2580">
        <v>5.86</v>
      </c>
      <c r="G2580">
        <v>44</v>
      </c>
      <c r="H2580">
        <v>86</v>
      </c>
      <c r="I2580">
        <v>63</v>
      </c>
      <c r="J2580">
        <v>3</v>
      </c>
      <c r="K2580">
        <v>3</v>
      </c>
      <c r="L2580">
        <v>17</v>
      </c>
      <c r="M2580">
        <v>2</v>
      </c>
      <c r="N2580" s="1">
        <v>0.84</v>
      </c>
      <c r="O2580">
        <v>5</v>
      </c>
      <c r="P2580" t="s">
        <v>19</v>
      </c>
      <c r="Q2580">
        <v>0</v>
      </c>
      <c r="R2580">
        <v>0</v>
      </c>
    </row>
    <row r="2581" spans="1:18" x14ac:dyDescent="0.25">
      <c r="A2581">
        <v>2580</v>
      </c>
      <c r="B2581" t="s">
        <v>22</v>
      </c>
      <c r="C2581" s="1">
        <v>0.79</v>
      </c>
      <c r="D2581" s="1">
        <v>0.74</v>
      </c>
      <c r="E2581" s="1">
        <v>0.89</v>
      </c>
      <c r="F2581">
        <v>9.31</v>
      </c>
      <c r="G2581">
        <v>62</v>
      </c>
      <c r="H2581">
        <v>52</v>
      </c>
      <c r="I2581">
        <v>66</v>
      </c>
      <c r="J2581">
        <v>1</v>
      </c>
      <c r="K2581">
        <v>4</v>
      </c>
      <c r="L2581">
        <v>20</v>
      </c>
      <c r="M2581">
        <v>5</v>
      </c>
      <c r="N2581" s="1">
        <v>0.84</v>
      </c>
      <c r="O2581">
        <v>3</v>
      </c>
      <c r="P2581" t="s">
        <v>18</v>
      </c>
      <c r="Q2581">
        <v>0</v>
      </c>
      <c r="R2581">
        <v>0</v>
      </c>
    </row>
    <row r="2582" spans="1:18" x14ac:dyDescent="0.25">
      <c r="A2582">
        <v>2581</v>
      </c>
      <c r="B2582" t="s">
        <v>22</v>
      </c>
      <c r="C2582" s="1">
        <v>0.91</v>
      </c>
      <c r="D2582" s="1">
        <v>0.8</v>
      </c>
      <c r="E2582" s="1">
        <v>0.79</v>
      </c>
      <c r="F2582">
        <v>6.66</v>
      </c>
      <c r="G2582">
        <v>73</v>
      </c>
      <c r="H2582">
        <v>65</v>
      </c>
      <c r="I2582">
        <v>75</v>
      </c>
      <c r="J2582">
        <v>3</v>
      </c>
      <c r="K2582">
        <v>1</v>
      </c>
      <c r="L2582">
        <v>0</v>
      </c>
      <c r="M2582">
        <v>4</v>
      </c>
      <c r="N2582" s="1">
        <v>0.91</v>
      </c>
      <c r="O2582">
        <v>0</v>
      </c>
      <c r="P2582" t="s">
        <v>18</v>
      </c>
      <c r="Q2582">
        <v>0</v>
      </c>
      <c r="R2582">
        <v>0</v>
      </c>
    </row>
    <row r="2583" spans="1:18" x14ac:dyDescent="0.25">
      <c r="A2583">
        <v>2582</v>
      </c>
      <c r="B2583" t="s">
        <v>23</v>
      </c>
      <c r="C2583" s="1">
        <v>0.82</v>
      </c>
      <c r="D2583" s="1">
        <v>0.86</v>
      </c>
      <c r="E2583" s="1">
        <v>0.63</v>
      </c>
      <c r="F2583">
        <v>6.55</v>
      </c>
      <c r="G2583">
        <v>99</v>
      </c>
      <c r="H2583">
        <v>74</v>
      </c>
      <c r="I2583">
        <v>82</v>
      </c>
      <c r="J2583">
        <v>1</v>
      </c>
      <c r="K2583">
        <v>2</v>
      </c>
      <c r="L2583">
        <v>2</v>
      </c>
      <c r="M2583">
        <v>4</v>
      </c>
      <c r="N2583" s="1">
        <v>0.66</v>
      </c>
      <c r="O2583">
        <v>4</v>
      </c>
      <c r="P2583" t="s">
        <v>18</v>
      </c>
      <c r="Q2583">
        <v>0</v>
      </c>
      <c r="R2583">
        <v>0</v>
      </c>
    </row>
    <row r="2584" spans="1:18" x14ac:dyDescent="0.25">
      <c r="A2584">
        <v>2583</v>
      </c>
      <c r="B2584" t="s">
        <v>22</v>
      </c>
      <c r="C2584" s="1">
        <v>0.59</v>
      </c>
      <c r="D2584" s="1">
        <v>0.51</v>
      </c>
      <c r="E2584" s="1">
        <v>0.71</v>
      </c>
      <c r="F2584">
        <v>6.78</v>
      </c>
      <c r="G2584">
        <v>99</v>
      </c>
      <c r="H2584">
        <v>85</v>
      </c>
      <c r="I2584">
        <v>56</v>
      </c>
      <c r="J2584">
        <v>4</v>
      </c>
      <c r="K2584">
        <v>0</v>
      </c>
      <c r="L2584">
        <v>22</v>
      </c>
      <c r="M2584">
        <v>0</v>
      </c>
      <c r="N2584" s="1">
        <v>0.9</v>
      </c>
      <c r="O2584">
        <v>2</v>
      </c>
      <c r="P2584" t="s">
        <v>19</v>
      </c>
      <c r="Q2584">
        <v>0</v>
      </c>
      <c r="R2584">
        <v>0</v>
      </c>
    </row>
    <row r="2585" spans="1:18" x14ac:dyDescent="0.25">
      <c r="A2585">
        <v>2584</v>
      </c>
      <c r="B2585" t="s">
        <v>22</v>
      </c>
      <c r="C2585" s="1">
        <v>0.86</v>
      </c>
      <c r="D2585" s="1">
        <v>0.82</v>
      </c>
      <c r="E2585" s="1">
        <v>0.75</v>
      </c>
      <c r="F2585">
        <v>7.98</v>
      </c>
      <c r="G2585">
        <v>86</v>
      </c>
      <c r="H2585">
        <v>47</v>
      </c>
      <c r="I2585">
        <v>95</v>
      </c>
      <c r="J2585">
        <v>2</v>
      </c>
      <c r="K2585">
        <v>1</v>
      </c>
      <c r="L2585">
        <v>19</v>
      </c>
      <c r="M2585">
        <v>0</v>
      </c>
      <c r="N2585" s="1">
        <v>0.96</v>
      </c>
      <c r="O2585">
        <v>4</v>
      </c>
      <c r="P2585" t="s">
        <v>18</v>
      </c>
      <c r="Q2585">
        <v>0</v>
      </c>
      <c r="R2585">
        <v>0</v>
      </c>
    </row>
    <row r="2586" spans="1:18" x14ac:dyDescent="0.25">
      <c r="A2586">
        <v>2585</v>
      </c>
      <c r="B2586" t="s">
        <v>23</v>
      </c>
      <c r="C2586" s="1">
        <v>0.61</v>
      </c>
      <c r="D2586" s="1">
        <v>0.88</v>
      </c>
      <c r="E2586" s="1">
        <v>0.67</v>
      </c>
      <c r="F2586">
        <v>7.84</v>
      </c>
      <c r="G2586">
        <v>71</v>
      </c>
      <c r="H2586">
        <v>67</v>
      </c>
      <c r="I2586">
        <v>49</v>
      </c>
      <c r="J2586">
        <v>4</v>
      </c>
      <c r="K2586">
        <v>3</v>
      </c>
      <c r="L2586">
        <v>23</v>
      </c>
      <c r="M2586">
        <v>4</v>
      </c>
      <c r="N2586" s="1">
        <v>0.63</v>
      </c>
      <c r="O2586">
        <v>3</v>
      </c>
      <c r="P2586" t="s">
        <v>19</v>
      </c>
      <c r="Q2586">
        <v>0</v>
      </c>
      <c r="R2586">
        <v>0</v>
      </c>
    </row>
    <row r="2587" spans="1:18" x14ac:dyDescent="0.25">
      <c r="A2587">
        <v>2586</v>
      </c>
      <c r="B2587" t="s">
        <v>22</v>
      </c>
      <c r="C2587" s="1">
        <v>0.79</v>
      </c>
      <c r="D2587" s="1">
        <v>0.92</v>
      </c>
      <c r="E2587" s="1">
        <v>0.56999999999999995</v>
      </c>
      <c r="F2587">
        <v>7.61</v>
      </c>
      <c r="G2587">
        <v>55</v>
      </c>
      <c r="H2587">
        <v>80</v>
      </c>
      <c r="I2587">
        <v>93</v>
      </c>
      <c r="J2587">
        <v>0</v>
      </c>
      <c r="K2587">
        <v>4</v>
      </c>
      <c r="L2587">
        <v>2</v>
      </c>
      <c r="M2587">
        <v>2</v>
      </c>
      <c r="N2587" s="1">
        <v>0.92</v>
      </c>
      <c r="O2587">
        <v>1</v>
      </c>
      <c r="P2587" t="s">
        <v>18</v>
      </c>
      <c r="Q2587">
        <v>1</v>
      </c>
      <c r="R2587">
        <v>7.95</v>
      </c>
    </row>
    <row r="2588" spans="1:18" x14ac:dyDescent="0.25">
      <c r="A2588">
        <v>2587</v>
      </c>
      <c r="B2588" t="s">
        <v>22</v>
      </c>
      <c r="C2588" s="1">
        <v>0.76</v>
      </c>
      <c r="D2588" s="1">
        <v>0.92</v>
      </c>
      <c r="E2588" s="1">
        <v>0.57999999999999996</v>
      </c>
      <c r="F2588">
        <v>8.59</v>
      </c>
      <c r="G2588">
        <v>43</v>
      </c>
      <c r="H2588">
        <v>54</v>
      </c>
      <c r="I2588">
        <v>56</v>
      </c>
      <c r="J2588">
        <v>0</v>
      </c>
      <c r="K2588">
        <v>5</v>
      </c>
      <c r="L2588">
        <v>6</v>
      </c>
      <c r="M2588">
        <v>0</v>
      </c>
      <c r="N2588" s="1">
        <v>0.74</v>
      </c>
      <c r="O2588">
        <v>3</v>
      </c>
      <c r="P2588" t="s">
        <v>19</v>
      </c>
      <c r="Q2588">
        <v>0</v>
      </c>
      <c r="R2588">
        <v>0</v>
      </c>
    </row>
    <row r="2589" spans="1:18" x14ac:dyDescent="0.25">
      <c r="A2589">
        <v>2588</v>
      </c>
      <c r="B2589" t="s">
        <v>22</v>
      </c>
      <c r="C2589" s="1">
        <v>0.88</v>
      </c>
      <c r="D2589" s="1">
        <v>0.81</v>
      </c>
      <c r="E2589" s="1">
        <v>0.57999999999999996</v>
      </c>
      <c r="F2589">
        <v>6.86</v>
      </c>
      <c r="G2589">
        <v>93</v>
      </c>
      <c r="H2589">
        <v>94</v>
      </c>
      <c r="I2589">
        <v>83</v>
      </c>
      <c r="J2589">
        <v>4</v>
      </c>
      <c r="K2589">
        <v>2</v>
      </c>
      <c r="L2589">
        <v>13</v>
      </c>
      <c r="M2589">
        <v>0</v>
      </c>
      <c r="N2589" s="1">
        <v>0.68</v>
      </c>
      <c r="O2589">
        <v>4</v>
      </c>
      <c r="P2589" t="s">
        <v>18</v>
      </c>
      <c r="Q2589">
        <v>0</v>
      </c>
      <c r="R2589">
        <v>0</v>
      </c>
    </row>
    <row r="2590" spans="1:18" x14ac:dyDescent="0.25">
      <c r="A2590">
        <v>2589</v>
      </c>
      <c r="B2590" t="s">
        <v>22</v>
      </c>
      <c r="C2590" s="1">
        <v>0.57999999999999996</v>
      </c>
      <c r="D2590" s="1">
        <v>0.67</v>
      </c>
      <c r="E2590" s="1">
        <v>0.82</v>
      </c>
      <c r="F2590">
        <v>8.86</v>
      </c>
      <c r="G2590">
        <v>99</v>
      </c>
      <c r="H2590">
        <v>89</v>
      </c>
      <c r="I2590">
        <v>49</v>
      </c>
      <c r="J2590">
        <v>3</v>
      </c>
      <c r="K2590">
        <v>4</v>
      </c>
      <c r="L2590">
        <v>17</v>
      </c>
      <c r="M2590">
        <v>1</v>
      </c>
      <c r="N2590" s="1">
        <v>0.65</v>
      </c>
      <c r="O2590">
        <v>3</v>
      </c>
      <c r="P2590" t="s">
        <v>18</v>
      </c>
      <c r="Q2590">
        <v>0</v>
      </c>
      <c r="R2590">
        <v>0</v>
      </c>
    </row>
    <row r="2591" spans="1:18" x14ac:dyDescent="0.25">
      <c r="A2591">
        <v>2590</v>
      </c>
      <c r="B2591" t="s">
        <v>23</v>
      </c>
      <c r="C2591" s="1">
        <v>0.7</v>
      </c>
      <c r="D2591" s="1">
        <v>0.66</v>
      </c>
      <c r="E2591" s="1">
        <v>0.61</v>
      </c>
      <c r="F2591">
        <v>6.25</v>
      </c>
      <c r="G2591">
        <v>67</v>
      </c>
      <c r="H2591">
        <v>47</v>
      </c>
      <c r="I2591">
        <v>49</v>
      </c>
      <c r="J2591">
        <v>3</v>
      </c>
      <c r="K2591">
        <v>3</v>
      </c>
      <c r="L2591">
        <v>23</v>
      </c>
      <c r="M2591">
        <v>3</v>
      </c>
      <c r="N2591" s="1">
        <v>0.9</v>
      </c>
      <c r="O2591">
        <v>2</v>
      </c>
      <c r="P2591" t="s">
        <v>18</v>
      </c>
      <c r="Q2591">
        <v>0</v>
      </c>
      <c r="R2591">
        <v>0</v>
      </c>
    </row>
    <row r="2592" spans="1:18" x14ac:dyDescent="0.25">
      <c r="A2592">
        <v>2591</v>
      </c>
      <c r="B2592" t="s">
        <v>22</v>
      </c>
      <c r="C2592" s="1">
        <v>0.61</v>
      </c>
      <c r="D2592" s="1">
        <v>0.83</v>
      </c>
      <c r="E2592" s="1">
        <v>0.8</v>
      </c>
      <c r="F2592">
        <v>8.8699999999999992</v>
      </c>
      <c r="G2592">
        <v>87</v>
      </c>
      <c r="H2592">
        <v>50</v>
      </c>
      <c r="I2592">
        <v>77</v>
      </c>
      <c r="J2592">
        <v>2</v>
      </c>
      <c r="K2592">
        <v>3</v>
      </c>
      <c r="L2592">
        <v>14</v>
      </c>
      <c r="M2592">
        <v>1</v>
      </c>
      <c r="N2592" s="1">
        <v>0.93</v>
      </c>
      <c r="O2592">
        <v>5</v>
      </c>
      <c r="P2592" t="s">
        <v>18</v>
      </c>
      <c r="Q2592">
        <v>0</v>
      </c>
      <c r="R2592">
        <v>0</v>
      </c>
    </row>
    <row r="2593" spans="1:18" x14ac:dyDescent="0.25">
      <c r="A2593">
        <v>2592</v>
      </c>
      <c r="B2593" t="s">
        <v>22</v>
      </c>
      <c r="C2593" s="1">
        <v>0.78</v>
      </c>
      <c r="D2593" s="1">
        <v>0.88</v>
      </c>
      <c r="E2593" s="1">
        <v>0.65</v>
      </c>
      <c r="F2593">
        <v>8.35</v>
      </c>
      <c r="G2593">
        <v>83</v>
      </c>
      <c r="H2593">
        <v>68</v>
      </c>
      <c r="I2593">
        <v>56</v>
      </c>
      <c r="J2593">
        <v>4</v>
      </c>
      <c r="K2593">
        <v>0</v>
      </c>
      <c r="L2593">
        <v>12</v>
      </c>
      <c r="M2593">
        <v>2</v>
      </c>
      <c r="N2593" s="1">
        <v>0.97</v>
      </c>
      <c r="O2593">
        <v>5</v>
      </c>
      <c r="P2593" t="s">
        <v>19</v>
      </c>
      <c r="Q2593">
        <v>0</v>
      </c>
      <c r="R2593">
        <v>0</v>
      </c>
    </row>
    <row r="2594" spans="1:18" x14ac:dyDescent="0.25">
      <c r="A2594">
        <v>2593</v>
      </c>
      <c r="B2594" t="s">
        <v>23</v>
      </c>
      <c r="C2594" s="1">
        <v>0.82</v>
      </c>
      <c r="D2594" s="1">
        <v>0.56000000000000005</v>
      </c>
      <c r="E2594" s="1">
        <v>0.78</v>
      </c>
      <c r="F2594">
        <v>8.44</v>
      </c>
      <c r="G2594">
        <v>99</v>
      </c>
      <c r="H2594">
        <v>98</v>
      </c>
      <c r="I2594">
        <v>65</v>
      </c>
      <c r="J2594">
        <v>0</v>
      </c>
      <c r="K2594">
        <v>1</v>
      </c>
      <c r="L2594">
        <v>18</v>
      </c>
      <c r="M2594">
        <v>3</v>
      </c>
      <c r="N2594" s="1">
        <v>0.72</v>
      </c>
      <c r="O2594">
        <v>4</v>
      </c>
      <c r="P2594" t="s">
        <v>18</v>
      </c>
      <c r="Q2594">
        <v>0</v>
      </c>
      <c r="R2594">
        <v>0</v>
      </c>
    </row>
    <row r="2595" spans="1:18" x14ac:dyDescent="0.25">
      <c r="A2595">
        <v>2594</v>
      </c>
      <c r="B2595" t="s">
        <v>22</v>
      </c>
      <c r="C2595" s="1">
        <v>0.92</v>
      </c>
      <c r="D2595" s="1">
        <v>0.91</v>
      </c>
      <c r="E2595" s="1">
        <v>0.64</v>
      </c>
      <c r="F2595">
        <v>7.57</v>
      </c>
      <c r="G2595">
        <v>53</v>
      </c>
      <c r="H2595">
        <v>44</v>
      </c>
      <c r="I2595">
        <v>65</v>
      </c>
      <c r="J2595">
        <v>4</v>
      </c>
      <c r="K2595">
        <v>2</v>
      </c>
      <c r="L2595">
        <v>21</v>
      </c>
      <c r="M2595">
        <v>4</v>
      </c>
      <c r="N2595" s="1">
        <v>0.95</v>
      </c>
      <c r="O2595">
        <v>4</v>
      </c>
      <c r="P2595" t="s">
        <v>18</v>
      </c>
      <c r="Q2595">
        <v>0</v>
      </c>
      <c r="R2595">
        <v>0</v>
      </c>
    </row>
    <row r="2596" spans="1:18" x14ac:dyDescent="0.25">
      <c r="A2596">
        <v>2595</v>
      </c>
      <c r="B2596" t="s">
        <v>23</v>
      </c>
      <c r="C2596" s="1">
        <v>0.64</v>
      </c>
      <c r="D2596" s="1">
        <v>0.84</v>
      </c>
      <c r="E2596" s="1">
        <v>0.67</v>
      </c>
      <c r="F2596">
        <v>8.3699999999999992</v>
      </c>
      <c r="G2596">
        <v>51</v>
      </c>
      <c r="H2596">
        <v>86</v>
      </c>
      <c r="I2596">
        <v>90</v>
      </c>
      <c r="J2596">
        <v>4</v>
      </c>
      <c r="K2596">
        <v>0</v>
      </c>
      <c r="L2596">
        <v>1</v>
      </c>
      <c r="M2596">
        <v>2</v>
      </c>
      <c r="N2596" s="1">
        <v>0.91</v>
      </c>
      <c r="O2596">
        <v>1</v>
      </c>
      <c r="P2596" t="s">
        <v>18</v>
      </c>
      <c r="Q2596">
        <v>1</v>
      </c>
      <c r="R2596">
        <v>10.029999999999999</v>
      </c>
    </row>
    <row r="2597" spans="1:18" x14ac:dyDescent="0.25">
      <c r="A2597">
        <v>2596</v>
      </c>
      <c r="B2597" t="s">
        <v>22</v>
      </c>
      <c r="C2597" s="1">
        <v>0.51</v>
      </c>
      <c r="D2597" s="1">
        <v>0.79</v>
      </c>
      <c r="E2597" s="1">
        <v>0.73</v>
      </c>
      <c r="F2597">
        <v>5.84</v>
      </c>
      <c r="G2597">
        <v>99</v>
      </c>
      <c r="H2597">
        <v>86</v>
      </c>
      <c r="I2597">
        <v>73</v>
      </c>
      <c r="J2597">
        <v>2</v>
      </c>
      <c r="K2597">
        <v>4</v>
      </c>
      <c r="L2597">
        <v>6</v>
      </c>
      <c r="M2597">
        <v>2</v>
      </c>
      <c r="N2597" s="1">
        <v>0.81</v>
      </c>
      <c r="O2597">
        <v>2</v>
      </c>
      <c r="P2597" t="s">
        <v>19</v>
      </c>
      <c r="Q2597">
        <v>0</v>
      </c>
      <c r="R2597">
        <v>0</v>
      </c>
    </row>
    <row r="2598" spans="1:18" x14ac:dyDescent="0.25">
      <c r="A2598">
        <v>2597</v>
      </c>
      <c r="B2598" t="s">
        <v>23</v>
      </c>
      <c r="C2598" s="1">
        <v>0.88</v>
      </c>
      <c r="D2598" s="1">
        <v>0.61</v>
      </c>
      <c r="E2598" s="1">
        <v>0.73</v>
      </c>
      <c r="F2598">
        <v>9.16</v>
      </c>
      <c r="G2598">
        <v>60</v>
      </c>
      <c r="H2598">
        <v>98</v>
      </c>
      <c r="I2598">
        <v>43</v>
      </c>
      <c r="J2598">
        <v>3</v>
      </c>
      <c r="K2598">
        <v>1</v>
      </c>
      <c r="L2598">
        <v>12</v>
      </c>
      <c r="M2598">
        <v>1</v>
      </c>
      <c r="N2598" s="1">
        <v>0.88</v>
      </c>
      <c r="O2598">
        <v>0</v>
      </c>
      <c r="P2598" t="s">
        <v>18</v>
      </c>
      <c r="Q2598">
        <v>0</v>
      </c>
      <c r="R2598">
        <v>0</v>
      </c>
    </row>
    <row r="2599" spans="1:18" x14ac:dyDescent="0.25">
      <c r="A2599">
        <v>2598</v>
      </c>
      <c r="B2599" t="s">
        <v>23</v>
      </c>
      <c r="C2599" s="1">
        <v>0.93</v>
      </c>
      <c r="D2599" s="1">
        <v>0.84</v>
      </c>
      <c r="E2599" s="1">
        <v>0.66</v>
      </c>
      <c r="F2599">
        <v>5.74</v>
      </c>
      <c r="G2599">
        <v>87</v>
      </c>
      <c r="H2599">
        <v>97</v>
      </c>
      <c r="I2599">
        <v>89</v>
      </c>
      <c r="J2599">
        <v>0</v>
      </c>
      <c r="K2599">
        <v>2</v>
      </c>
      <c r="L2599">
        <v>3</v>
      </c>
      <c r="M2599">
        <v>3</v>
      </c>
      <c r="N2599" s="1">
        <v>0.7</v>
      </c>
      <c r="O2599">
        <v>1</v>
      </c>
      <c r="P2599" t="s">
        <v>18</v>
      </c>
      <c r="Q2599">
        <v>0</v>
      </c>
      <c r="R2599">
        <v>0</v>
      </c>
    </row>
    <row r="2600" spans="1:18" x14ac:dyDescent="0.25">
      <c r="A2600">
        <v>2599</v>
      </c>
      <c r="B2600" t="s">
        <v>23</v>
      </c>
      <c r="C2600" s="1">
        <v>0.67</v>
      </c>
      <c r="D2600" s="1">
        <v>0.6</v>
      </c>
      <c r="E2600" s="1">
        <v>0.76</v>
      </c>
      <c r="F2600">
        <v>6.14</v>
      </c>
      <c r="G2600">
        <v>55</v>
      </c>
      <c r="H2600">
        <v>46</v>
      </c>
      <c r="I2600">
        <v>66</v>
      </c>
      <c r="J2600">
        <v>2</v>
      </c>
      <c r="K2600">
        <v>4</v>
      </c>
      <c r="L2600">
        <v>5</v>
      </c>
      <c r="M2600">
        <v>2</v>
      </c>
      <c r="N2600" s="1">
        <v>0.65</v>
      </c>
      <c r="O2600">
        <v>2</v>
      </c>
      <c r="P2600" t="s">
        <v>18</v>
      </c>
      <c r="Q2600">
        <v>0</v>
      </c>
      <c r="R2600">
        <v>0</v>
      </c>
    </row>
    <row r="2601" spans="1:18" x14ac:dyDescent="0.25">
      <c r="A2601">
        <v>2600</v>
      </c>
      <c r="B2601" t="s">
        <v>23</v>
      </c>
      <c r="C2601" s="1">
        <v>0.52</v>
      </c>
      <c r="D2601" s="1">
        <v>0.93</v>
      </c>
      <c r="E2601" s="1">
        <v>0.84</v>
      </c>
      <c r="F2601">
        <v>7.98</v>
      </c>
      <c r="G2601">
        <v>93</v>
      </c>
      <c r="H2601">
        <v>92</v>
      </c>
      <c r="I2601">
        <v>60</v>
      </c>
      <c r="J2601">
        <v>0</v>
      </c>
      <c r="K2601">
        <v>2</v>
      </c>
      <c r="L2601">
        <v>17</v>
      </c>
      <c r="M2601">
        <v>3</v>
      </c>
      <c r="N2601" s="1">
        <v>0.64</v>
      </c>
      <c r="O2601">
        <v>5</v>
      </c>
      <c r="P2601" t="s">
        <v>19</v>
      </c>
      <c r="Q2601">
        <v>0</v>
      </c>
      <c r="R2601">
        <v>0</v>
      </c>
    </row>
    <row r="2602" spans="1:18" x14ac:dyDescent="0.25">
      <c r="A2602">
        <v>2601</v>
      </c>
      <c r="B2602" t="s">
        <v>22</v>
      </c>
      <c r="C2602" s="1">
        <v>0.56000000000000005</v>
      </c>
      <c r="D2602" s="1">
        <v>0.53</v>
      </c>
      <c r="E2602" s="1">
        <v>0.66</v>
      </c>
      <c r="F2602">
        <v>8.68</v>
      </c>
      <c r="G2602">
        <v>83</v>
      </c>
      <c r="H2602">
        <v>57</v>
      </c>
      <c r="I2602">
        <v>75</v>
      </c>
      <c r="J2602">
        <v>0</v>
      </c>
      <c r="K2602">
        <v>2</v>
      </c>
      <c r="L2602">
        <v>18</v>
      </c>
      <c r="M2602">
        <v>5</v>
      </c>
      <c r="N2602" s="1">
        <v>0.6</v>
      </c>
      <c r="O2602">
        <v>0</v>
      </c>
      <c r="P2602" t="s">
        <v>19</v>
      </c>
      <c r="Q2602">
        <v>0</v>
      </c>
      <c r="R2602">
        <v>0</v>
      </c>
    </row>
    <row r="2603" spans="1:18" x14ac:dyDescent="0.25">
      <c r="A2603">
        <v>2602</v>
      </c>
      <c r="B2603" t="s">
        <v>23</v>
      </c>
      <c r="C2603" s="1">
        <v>0.92</v>
      </c>
      <c r="D2603" s="1">
        <v>0.74</v>
      </c>
      <c r="E2603" s="1">
        <v>0.83</v>
      </c>
      <c r="F2603">
        <v>5.83</v>
      </c>
      <c r="G2603">
        <v>41</v>
      </c>
      <c r="H2603">
        <v>67</v>
      </c>
      <c r="I2603">
        <v>77</v>
      </c>
      <c r="J2603">
        <v>3</v>
      </c>
      <c r="K2603">
        <v>5</v>
      </c>
      <c r="L2603">
        <v>14</v>
      </c>
      <c r="M2603">
        <v>4</v>
      </c>
      <c r="N2603" s="1">
        <v>0.98</v>
      </c>
      <c r="O2603">
        <v>5</v>
      </c>
      <c r="P2603" t="s">
        <v>19</v>
      </c>
      <c r="Q2603">
        <v>0</v>
      </c>
      <c r="R2603">
        <v>0</v>
      </c>
    </row>
    <row r="2604" spans="1:18" x14ac:dyDescent="0.25">
      <c r="A2604">
        <v>2603</v>
      </c>
      <c r="B2604" t="s">
        <v>22</v>
      </c>
      <c r="C2604" s="1">
        <v>0.67</v>
      </c>
      <c r="D2604" s="1">
        <v>0.81</v>
      </c>
      <c r="E2604" s="1">
        <v>0.75</v>
      </c>
      <c r="F2604">
        <v>9.4600000000000009</v>
      </c>
      <c r="G2604">
        <v>62</v>
      </c>
      <c r="H2604">
        <v>51</v>
      </c>
      <c r="I2604">
        <v>85</v>
      </c>
      <c r="J2604">
        <v>3</v>
      </c>
      <c r="K2604">
        <v>5</v>
      </c>
      <c r="L2604">
        <v>2</v>
      </c>
      <c r="M2604">
        <v>3</v>
      </c>
      <c r="N2604" s="1">
        <v>0.69</v>
      </c>
      <c r="O2604">
        <v>4</v>
      </c>
      <c r="P2604" t="s">
        <v>19</v>
      </c>
      <c r="Q2604">
        <v>0</v>
      </c>
      <c r="R2604">
        <v>0</v>
      </c>
    </row>
    <row r="2605" spans="1:18" x14ac:dyDescent="0.25">
      <c r="A2605">
        <v>2604</v>
      </c>
      <c r="B2605" t="s">
        <v>23</v>
      </c>
      <c r="C2605" s="1">
        <v>0.93</v>
      </c>
      <c r="D2605" s="1">
        <v>0.69</v>
      </c>
      <c r="E2605" s="1">
        <v>0.65</v>
      </c>
      <c r="F2605">
        <v>9.69</v>
      </c>
      <c r="G2605">
        <v>95</v>
      </c>
      <c r="H2605">
        <v>51</v>
      </c>
      <c r="I2605">
        <v>70</v>
      </c>
      <c r="J2605">
        <v>2</v>
      </c>
      <c r="K2605">
        <v>1</v>
      </c>
      <c r="L2605">
        <v>19</v>
      </c>
      <c r="M2605">
        <v>1</v>
      </c>
      <c r="N2605" s="1">
        <v>0.69</v>
      </c>
      <c r="O2605">
        <v>5</v>
      </c>
      <c r="P2605" t="s">
        <v>19</v>
      </c>
      <c r="Q2605">
        <v>0</v>
      </c>
      <c r="R2605">
        <v>0</v>
      </c>
    </row>
    <row r="2606" spans="1:18" x14ac:dyDescent="0.25">
      <c r="A2606">
        <v>2605</v>
      </c>
      <c r="B2606" t="s">
        <v>23</v>
      </c>
      <c r="C2606" s="1">
        <v>0.87</v>
      </c>
      <c r="D2606" s="1">
        <v>0.8</v>
      </c>
      <c r="E2606" s="1">
        <v>0.72</v>
      </c>
      <c r="F2606">
        <v>8.11</v>
      </c>
      <c r="G2606">
        <v>68</v>
      </c>
      <c r="H2606">
        <v>75</v>
      </c>
      <c r="I2606">
        <v>46</v>
      </c>
      <c r="J2606">
        <v>1</v>
      </c>
      <c r="K2606">
        <v>5</v>
      </c>
      <c r="L2606">
        <v>16</v>
      </c>
      <c r="M2606">
        <v>1</v>
      </c>
      <c r="N2606" s="1">
        <v>0.83</v>
      </c>
      <c r="O2606">
        <v>1</v>
      </c>
      <c r="P2606" t="s">
        <v>19</v>
      </c>
      <c r="Q2606">
        <v>0</v>
      </c>
      <c r="R2606">
        <v>0</v>
      </c>
    </row>
    <row r="2607" spans="1:18" x14ac:dyDescent="0.25">
      <c r="A2607">
        <v>2606</v>
      </c>
      <c r="B2607" t="s">
        <v>23</v>
      </c>
      <c r="C2607" s="1">
        <v>0.86</v>
      </c>
      <c r="D2607" s="1">
        <v>0.53</v>
      </c>
      <c r="E2607" s="1">
        <v>0.81</v>
      </c>
      <c r="F2607">
        <v>7.57</v>
      </c>
      <c r="G2607">
        <v>85</v>
      </c>
      <c r="H2607">
        <v>68</v>
      </c>
      <c r="I2607">
        <v>83</v>
      </c>
      <c r="J2607">
        <v>2</v>
      </c>
      <c r="K2607">
        <v>4</v>
      </c>
      <c r="L2607">
        <v>15</v>
      </c>
      <c r="M2607">
        <v>2</v>
      </c>
      <c r="N2607" s="1">
        <v>0.66</v>
      </c>
      <c r="O2607">
        <v>4</v>
      </c>
      <c r="P2607" t="s">
        <v>18</v>
      </c>
      <c r="Q2607">
        <v>0</v>
      </c>
      <c r="R2607">
        <v>0</v>
      </c>
    </row>
    <row r="2608" spans="1:18" x14ac:dyDescent="0.25">
      <c r="A2608">
        <v>2607</v>
      </c>
      <c r="B2608" t="s">
        <v>22</v>
      </c>
      <c r="C2608" s="1">
        <v>0.82</v>
      </c>
      <c r="D2608" s="1">
        <v>0.87</v>
      </c>
      <c r="E2608" s="1">
        <v>0.66</v>
      </c>
      <c r="F2608">
        <v>8.69</v>
      </c>
      <c r="G2608">
        <v>82</v>
      </c>
      <c r="H2608">
        <v>50</v>
      </c>
      <c r="I2608">
        <v>73</v>
      </c>
      <c r="J2608">
        <v>2</v>
      </c>
      <c r="K2608">
        <v>5</v>
      </c>
      <c r="L2608">
        <v>12</v>
      </c>
      <c r="M2608">
        <v>3</v>
      </c>
      <c r="N2608" s="1">
        <v>0.81</v>
      </c>
      <c r="O2608">
        <v>4</v>
      </c>
      <c r="P2608" t="s">
        <v>19</v>
      </c>
      <c r="Q2608">
        <v>0</v>
      </c>
      <c r="R2608">
        <v>0</v>
      </c>
    </row>
    <row r="2609" spans="1:18" x14ac:dyDescent="0.25">
      <c r="A2609">
        <v>2608</v>
      </c>
      <c r="B2609" t="s">
        <v>23</v>
      </c>
      <c r="C2609" s="1">
        <v>0.93</v>
      </c>
      <c r="D2609" s="1">
        <v>0.5</v>
      </c>
      <c r="E2609" s="1">
        <v>0.77</v>
      </c>
      <c r="F2609">
        <v>6.91</v>
      </c>
      <c r="G2609">
        <v>48</v>
      </c>
      <c r="H2609">
        <v>92</v>
      </c>
      <c r="I2609">
        <v>57</v>
      </c>
      <c r="J2609">
        <v>1</v>
      </c>
      <c r="K2609">
        <v>0</v>
      </c>
      <c r="L2609">
        <v>21</v>
      </c>
      <c r="M2609">
        <v>1</v>
      </c>
      <c r="N2609" s="1">
        <v>0.8</v>
      </c>
      <c r="O2609">
        <v>4</v>
      </c>
      <c r="P2609" t="s">
        <v>18</v>
      </c>
      <c r="Q2609">
        <v>0</v>
      </c>
      <c r="R2609">
        <v>0</v>
      </c>
    </row>
    <row r="2610" spans="1:18" x14ac:dyDescent="0.25">
      <c r="A2610">
        <v>2609</v>
      </c>
      <c r="B2610" t="s">
        <v>22</v>
      </c>
      <c r="C2610" s="1">
        <v>0.8</v>
      </c>
      <c r="D2610" s="1">
        <v>0.52</v>
      </c>
      <c r="E2610" s="1">
        <v>0.88</v>
      </c>
      <c r="F2610">
        <v>7.62</v>
      </c>
      <c r="G2610">
        <v>93</v>
      </c>
      <c r="H2610">
        <v>45</v>
      </c>
      <c r="I2610">
        <v>63</v>
      </c>
      <c r="J2610">
        <v>0</v>
      </c>
      <c r="K2610">
        <v>0</v>
      </c>
      <c r="L2610">
        <v>21</v>
      </c>
      <c r="M2610">
        <v>0</v>
      </c>
      <c r="N2610" s="1">
        <v>0.81</v>
      </c>
      <c r="O2610">
        <v>2</v>
      </c>
      <c r="P2610" t="s">
        <v>18</v>
      </c>
      <c r="Q2610">
        <v>0</v>
      </c>
      <c r="R2610">
        <v>0</v>
      </c>
    </row>
    <row r="2611" spans="1:18" x14ac:dyDescent="0.25">
      <c r="A2611">
        <v>2610</v>
      </c>
      <c r="B2611" t="s">
        <v>22</v>
      </c>
      <c r="C2611" s="1">
        <v>0.6</v>
      </c>
      <c r="D2611" s="1">
        <v>0.86</v>
      </c>
      <c r="E2611" s="1">
        <v>0.77</v>
      </c>
      <c r="F2611">
        <v>9.44</v>
      </c>
      <c r="G2611">
        <v>46</v>
      </c>
      <c r="H2611">
        <v>60</v>
      </c>
      <c r="I2611">
        <v>52</v>
      </c>
      <c r="J2611">
        <v>4</v>
      </c>
      <c r="K2611">
        <v>0</v>
      </c>
      <c r="L2611">
        <v>19</v>
      </c>
      <c r="M2611">
        <v>1</v>
      </c>
      <c r="N2611" s="1">
        <v>0.92</v>
      </c>
      <c r="O2611">
        <v>0</v>
      </c>
      <c r="P2611" t="s">
        <v>18</v>
      </c>
      <c r="Q2611">
        <v>0</v>
      </c>
      <c r="R2611">
        <v>0</v>
      </c>
    </row>
    <row r="2612" spans="1:18" x14ac:dyDescent="0.25">
      <c r="A2612">
        <v>2611</v>
      </c>
      <c r="B2612" t="s">
        <v>22</v>
      </c>
      <c r="C2612" s="1">
        <v>0.53</v>
      </c>
      <c r="D2612" s="1">
        <v>0.71</v>
      </c>
      <c r="E2612" s="1">
        <v>0.79</v>
      </c>
      <c r="F2612">
        <v>9.61</v>
      </c>
      <c r="G2612">
        <v>68</v>
      </c>
      <c r="H2612">
        <v>49</v>
      </c>
      <c r="I2612">
        <v>52</v>
      </c>
      <c r="J2612">
        <v>1</v>
      </c>
      <c r="K2612">
        <v>2</v>
      </c>
      <c r="L2612">
        <v>7</v>
      </c>
      <c r="M2612">
        <v>4</v>
      </c>
      <c r="N2612" s="1">
        <v>0.84</v>
      </c>
      <c r="O2612">
        <v>2</v>
      </c>
      <c r="P2612" t="s">
        <v>19</v>
      </c>
      <c r="Q2612">
        <v>0</v>
      </c>
      <c r="R2612">
        <v>0</v>
      </c>
    </row>
    <row r="2613" spans="1:18" x14ac:dyDescent="0.25">
      <c r="A2613">
        <v>2612</v>
      </c>
      <c r="B2613" t="s">
        <v>22</v>
      </c>
      <c r="C2613" s="1">
        <v>0.67</v>
      </c>
      <c r="D2613" s="1">
        <v>0.66</v>
      </c>
      <c r="E2613" s="1">
        <v>0.57999999999999996</v>
      </c>
      <c r="F2613">
        <v>9.49</v>
      </c>
      <c r="G2613">
        <v>83</v>
      </c>
      <c r="H2613">
        <v>98</v>
      </c>
      <c r="I2613">
        <v>64</v>
      </c>
      <c r="J2613">
        <v>4</v>
      </c>
      <c r="K2613">
        <v>3</v>
      </c>
      <c r="L2613">
        <v>20</v>
      </c>
      <c r="M2613">
        <v>0</v>
      </c>
      <c r="N2613" s="1">
        <v>0.9</v>
      </c>
      <c r="O2613">
        <v>4</v>
      </c>
      <c r="P2613" t="s">
        <v>19</v>
      </c>
      <c r="Q2613">
        <v>0</v>
      </c>
      <c r="R2613">
        <v>0</v>
      </c>
    </row>
    <row r="2614" spans="1:18" x14ac:dyDescent="0.25">
      <c r="A2614">
        <v>2613</v>
      </c>
      <c r="B2614" t="s">
        <v>22</v>
      </c>
      <c r="C2614" s="1">
        <v>0.53</v>
      </c>
      <c r="D2614" s="1">
        <v>0.63</v>
      </c>
      <c r="E2614" s="1">
        <v>0.84</v>
      </c>
      <c r="F2614">
        <v>6.63</v>
      </c>
      <c r="G2614">
        <v>56</v>
      </c>
      <c r="H2614">
        <v>71</v>
      </c>
      <c r="I2614">
        <v>44</v>
      </c>
      <c r="J2614">
        <v>0</v>
      </c>
      <c r="K2614">
        <v>1</v>
      </c>
      <c r="L2614">
        <v>13</v>
      </c>
      <c r="M2614">
        <v>3</v>
      </c>
      <c r="N2614" s="1">
        <v>0.75</v>
      </c>
      <c r="O2614">
        <v>1</v>
      </c>
      <c r="P2614" t="s">
        <v>18</v>
      </c>
      <c r="Q2614">
        <v>0</v>
      </c>
      <c r="R2614">
        <v>0</v>
      </c>
    </row>
    <row r="2615" spans="1:18" x14ac:dyDescent="0.25">
      <c r="A2615">
        <v>2614</v>
      </c>
      <c r="B2615" t="s">
        <v>22</v>
      </c>
      <c r="C2615" s="1">
        <v>0.83</v>
      </c>
      <c r="D2615" s="1">
        <v>0.9</v>
      </c>
      <c r="E2615" s="1">
        <v>0.84</v>
      </c>
      <c r="F2615">
        <v>6.5</v>
      </c>
      <c r="G2615">
        <v>48</v>
      </c>
      <c r="H2615">
        <v>86</v>
      </c>
      <c r="I2615">
        <v>78</v>
      </c>
      <c r="J2615">
        <v>1</v>
      </c>
      <c r="K2615">
        <v>0</v>
      </c>
      <c r="L2615">
        <v>3</v>
      </c>
      <c r="M2615">
        <v>5</v>
      </c>
      <c r="N2615" s="1">
        <v>0.74</v>
      </c>
      <c r="O2615">
        <v>5</v>
      </c>
      <c r="P2615" t="s">
        <v>18</v>
      </c>
      <c r="Q2615">
        <v>0</v>
      </c>
      <c r="R2615">
        <v>0</v>
      </c>
    </row>
    <row r="2616" spans="1:18" x14ac:dyDescent="0.25">
      <c r="A2616">
        <v>2615</v>
      </c>
      <c r="B2616" t="s">
        <v>22</v>
      </c>
      <c r="C2616" s="1">
        <v>0.78</v>
      </c>
      <c r="D2616" s="1">
        <v>0.84</v>
      </c>
      <c r="E2616" s="1">
        <v>0.67</v>
      </c>
      <c r="F2616">
        <v>6.78</v>
      </c>
      <c r="G2616">
        <v>45</v>
      </c>
      <c r="H2616">
        <v>72</v>
      </c>
      <c r="I2616">
        <v>68</v>
      </c>
      <c r="J2616">
        <v>3</v>
      </c>
      <c r="K2616">
        <v>1</v>
      </c>
      <c r="L2616">
        <v>6</v>
      </c>
      <c r="M2616">
        <v>2</v>
      </c>
      <c r="N2616" s="1">
        <v>0.88</v>
      </c>
      <c r="O2616">
        <v>4</v>
      </c>
      <c r="P2616" t="s">
        <v>18</v>
      </c>
      <c r="Q2616">
        <v>0</v>
      </c>
      <c r="R2616">
        <v>0</v>
      </c>
    </row>
    <row r="2617" spans="1:18" x14ac:dyDescent="0.25">
      <c r="A2617">
        <v>2616</v>
      </c>
      <c r="B2617" t="s">
        <v>22</v>
      </c>
      <c r="C2617" s="1">
        <v>0.73</v>
      </c>
      <c r="D2617" s="1">
        <v>0.62</v>
      </c>
      <c r="E2617" s="1">
        <v>0.68</v>
      </c>
      <c r="F2617">
        <v>7.4</v>
      </c>
      <c r="G2617">
        <v>83</v>
      </c>
      <c r="H2617">
        <v>56</v>
      </c>
      <c r="I2617">
        <v>83</v>
      </c>
      <c r="J2617">
        <v>2</v>
      </c>
      <c r="K2617">
        <v>5</v>
      </c>
      <c r="L2617">
        <v>9</v>
      </c>
      <c r="M2617">
        <v>0</v>
      </c>
      <c r="N2617" s="1">
        <v>0.78</v>
      </c>
      <c r="O2617">
        <v>0</v>
      </c>
      <c r="P2617" t="s">
        <v>19</v>
      </c>
      <c r="Q2617">
        <v>0</v>
      </c>
      <c r="R2617">
        <v>0</v>
      </c>
    </row>
    <row r="2618" spans="1:18" x14ac:dyDescent="0.25">
      <c r="A2618">
        <v>2617</v>
      </c>
      <c r="B2618" t="s">
        <v>22</v>
      </c>
      <c r="C2618" s="1">
        <v>0.71</v>
      </c>
      <c r="D2618" s="1">
        <v>0.84</v>
      </c>
      <c r="E2618" s="1">
        <v>0.62</v>
      </c>
      <c r="F2618">
        <v>6.85</v>
      </c>
      <c r="G2618">
        <v>59</v>
      </c>
      <c r="H2618">
        <v>42</v>
      </c>
      <c r="I2618">
        <v>96</v>
      </c>
      <c r="J2618">
        <v>1</v>
      </c>
      <c r="K2618">
        <v>2</v>
      </c>
      <c r="L2618">
        <v>14</v>
      </c>
      <c r="M2618">
        <v>1</v>
      </c>
      <c r="N2618" s="1">
        <v>0.76</v>
      </c>
      <c r="O2618">
        <v>2</v>
      </c>
      <c r="P2618" t="s">
        <v>18</v>
      </c>
      <c r="Q2618">
        <v>0</v>
      </c>
      <c r="R2618">
        <v>0</v>
      </c>
    </row>
    <row r="2619" spans="1:18" x14ac:dyDescent="0.25">
      <c r="A2619">
        <v>2618</v>
      </c>
      <c r="B2619" t="s">
        <v>23</v>
      </c>
      <c r="C2619" s="1">
        <v>0.51</v>
      </c>
      <c r="D2619" s="1">
        <v>0.92</v>
      </c>
      <c r="E2619" s="1">
        <v>0.78</v>
      </c>
      <c r="F2619">
        <v>7.11</v>
      </c>
      <c r="G2619">
        <v>49</v>
      </c>
      <c r="H2619">
        <v>96</v>
      </c>
      <c r="I2619">
        <v>85</v>
      </c>
      <c r="J2619">
        <v>1</v>
      </c>
      <c r="K2619">
        <v>1</v>
      </c>
      <c r="L2619">
        <v>15</v>
      </c>
      <c r="M2619">
        <v>2</v>
      </c>
      <c r="N2619" s="1">
        <v>0.85</v>
      </c>
      <c r="O2619">
        <v>0</v>
      </c>
      <c r="P2619" t="s">
        <v>18</v>
      </c>
      <c r="Q2619">
        <v>1</v>
      </c>
      <c r="R2619">
        <v>3.03</v>
      </c>
    </row>
    <row r="2620" spans="1:18" x14ac:dyDescent="0.25">
      <c r="A2620">
        <v>2619</v>
      </c>
      <c r="B2620" t="s">
        <v>23</v>
      </c>
      <c r="C2620" s="1">
        <v>0.93</v>
      </c>
      <c r="D2620" s="1">
        <v>0.51</v>
      </c>
      <c r="E2620" s="1">
        <v>0.72</v>
      </c>
      <c r="F2620">
        <v>8.17</v>
      </c>
      <c r="G2620">
        <v>48</v>
      </c>
      <c r="H2620">
        <v>82</v>
      </c>
      <c r="I2620">
        <v>72</v>
      </c>
      <c r="J2620">
        <v>0</v>
      </c>
      <c r="K2620">
        <v>0</v>
      </c>
      <c r="L2620">
        <v>7</v>
      </c>
      <c r="M2620">
        <v>5</v>
      </c>
      <c r="N2620" s="1">
        <v>0.95</v>
      </c>
      <c r="O2620">
        <v>2</v>
      </c>
      <c r="P2620" t="s">
        <v>18</v>
      </c>
      <c r="Q2620">
        <v>1</v>
      </c>
      <c r="R2620">
        <v>12.57</v>
      </c>
    </row>
    <row r="2621" spans="1:18" x14ac:dyDescent="0.25">
      <c r="A2621">
        <v>2620</v>
      </c>
      <c r="B2621" t="s">
        <v>23</v>
      </c>
      <c r="C2621" s="1">
        <v>0.55000000000000004</v>
      </c>
      <c r="D2621" s="1">
        <v>0.62</v>
      </c>
      <c r="E2621" s="1">
        <v>0.89</v>
      </c>
      <c r="F2621">
        <v>8.7799999999999994</v>
      </c>
      <c r="G2621">
        <v>51</v>
      </c>
      <c r="H2621">
        <v>57</v>
      </c>
      <c r="I2621">
        <v>63</v>
      </c>
      <c r="J2621">
        <v>3</v>
      </c>
      <c r="K2621">
        <v>0</v>
      </c>
      <c r="L2621">
        <v>1</v>
      </c>
      <c r="M2621">
        <v>5</v>
      </c>
      <c r="N2621" s="1">
        <v>0.95</v>
      </c>
      <c r="O2621">
        <v>5</v>
      </c>
      <c r="P2621" t="s">
        <v>19</v>
      </c>
      <c r="Q2621">
        <v>0</v>
      </c>
      <c r="R2621">
        <v>0</v>
      </c>
    </row>
    <row r="2622" spans="1:18" x14ac:dyDescent="0.25">
      <c r="A2622">
        <v>2621</v>
      </c>
      <c r="B2622" t="s">
        <v>23</v>
      </c>
      <c r="C2622" s="1">
        <v>0.91</v>
      </c>
      <c r="D2622" s="1">
        <v>0.65</v>
      </c>
      <c r="E2622" s="1">
        <v>0.79</v>
      </c>
      <c r="F2622">
        <v>8.66</v>
      </c>
      <c r="G2622">
        <v>72</v>
      </c>
      <c r="H2622">
        <v>49</v>
      </c>
      <c r="I2622">
        <v>49</v>
      </c>
      <c r="J2622">
        <v>1</v>
      </c>
      <c r="K2622">
        <v>2</v>
      </c>
      <c r="L2622">
        <v>16</v>
      </c>
      <c r="M2622">
        <v>2</v>
      </c>
      <c r="N2622" s="1">
        <v>0.94</v>
      </c>
      <c r="O2622">
        <v>0</v>
      </c>
      <c r="P2622" t="s">
        <v>19</v>
      </c>
      <c r="Q2622">
        <v>0</v>
      </c>
      <c r="R2622">
        <v>0</v>
      </c>
    </row>
    <row r="2623" spans="1:18" x14ac:dyDescent="0.25">
      <c r="A2623">
        <v>2622</v>
      </c>
      <c r="B2623" t="s">
        <v>23</v>
      </c>
      <c r="C2623" s="1">
        <v>0.74</v>
      </c>
      <c r="D2623" s="1">
        <v>0.67</v>
      </c>
      <c r="E2623" s="1">
        <v>0.71</v>
      </c>
      <c r="F2623">
        <v>9</v>
      </c>
      <c r="G2623">
        <v>71</v>
      </c>
      <c r="H2623">
        <v>92</v>
      </c>
      <c r="I2623">
        <v>97</v>
      </c>
      <c r="J2623">
        <v>3</v>
      </c>
      <c r="K2623">
        <v>2</v>
      </c>
      <c r="L2623">
        <v>5</v>
      </c>
      <c r="M2623">
        <v>2</v>
      </c>
      <c r="N2623" s="1">
        <v>0.99</v>
      </c>
      <c r="O2623">
        <v>0</v>
      </c>
      <c r="P2623" t="s">
        <v>19</v>
      </c>
      <c r="Q2623">
        <v>1</v>
      </c>
      <c r="R2623">
        <v>6.43</v>
      </c>
    </row>
    <row r="2624" spans="1:18" x14ac:dyDescent="0.25">
      <c r="A2624">
        <v>2623</v>
      </c>
      <c r="B2624" t="s">
        <v>22</v>
      </c>
      <c r="C2624" s="1">
        <v>0.7</v>
      </c>
      <c r="D2624" s="1">
        <v>0.56000000000000005</v>
      </c>
      <c r="E2624" s="1">
        <v>0.86</v>
      </c>
      <c r="F2624">
        <v>5.64</v>
      </c>
      <c r="G2624">
        <v>73</v>
      </c>
      <c r="H2624">
        <v>80</v>
      </c>
      <c r="I2624">
        <v>64</v>
      </c>
      <c r="J2624">
        <v>4</v>
      </c>
      <c r="K2624">
        <v>4</v>
      </c>
      <c r="L2624">
        <v>15</v>
      </c>
      <c r="M2624">
        <v>2</v>
      </c>
      <c r="N2624" s="1">
        <v>0.82</v>
      </c>
      <c r="O2624">
        <v>2</v>
      </c>
      <c r="P2624" t="s">
        <v>19</v>
      </c>
      <c r="Q2624">
        <v>0</v>
      </c>
      <c r="R2624">
        <v>0</v>
      </c>
    </row>
    <row r="2625" spans="1:18" x14ac:dyDescent="0.25">
      <c r="A2625">
        <v>2624</v>
      </c>
      <c r="B2625" t="s">
        <v>22</v>
      </c>
      <c r="C2625" s="1">
        <v>0.65</v>
      </c>
      <c r="D2625" s="1">
        <v>0.94</v>
      </c>
      <c r="E2625" s="1">
        <v>0.78</v>
      </c>
      <c r="F2625">
        <v>5.71</v>
      </c>
      <c r="G2625">
        <v>58</v>
      </c>
      <c r="H2625">
        <v>78</v>
      </c>
      <c r="I2625">
        <v>80</v>
      </c>
      <c r="J2625">
        <v>1</v>
      </c>
      <c r="K2625">
        <v>2</v>
      </c>
      <c r="L2625">
        <v>1</v>
      </c>
      <c r="M2625">
        <v>3</v>
      </c>
      <c r="N2625" s="1">
        <v>0.68</v>
      </c>
      <c r="O2625">
        <v>2</v>
      </c>
      <c r="P2625" t="s">
        <v>19</v>
      </c>
      <c r="Q2625">
        <v>0</v>
      </c>
      <c r="R2625">
        <v>0</v>
      </c>
    </row>
    <row r="2626" spans="1:18" x14ac:dyDescent="0.25">
      <c r="A2626">
        <v>2625</v>
      </c>
      <c r="B2626" t="s">
        <v>22</v>
      </c>
      <c r="C2626" s="1">
        <v>0.8</v>
      </c>
      <c r="D2626" s="1">
        <v>0.85</v>
      </c>
      <c r="E2626" s="1">
        <v>0.61</v>
      </c>
      <c r="F2626">
        <v>8.89</v>
      </c>
      <c r="G2626">
        <v>72</v>
      </c>
      <c r="H2626">
        <v>82</v>
      </c>
      <c r="I2626">
        <v>49</v>
      </c>
      <c r="J2626">
        <v>3</v>
      </c>
      <c r="K2626">
        <v>3</v>
      </c>
      <c r="L2626">
        <v>23</v>
      </c>
      <c r="M2626">
        <v>3</v>
      </c>
      <c r="N2626" s="1">
        <v>0.93</v>
      </c>
      <c r="O2626">
        <v>2</v>
      </c>
      <c r="P2626" t="s">
        <v>18</v>
      </c>
      <c r="Q2626">
        <v>0</v>
      </c>
      <c r="R2626">
        <v>0</v>
      </c>
    </row>
    <row r="2627" spans="1:18" x14ac:dyDescent="0.25">
      <c r="A2627">
        <v>2626</v>
      </c>
      <c r="B2627" t="s">
        <v>22</v>
      </c>
      <c r="C2627" s="1">
        <v>0.63</v>
      </c>
      <c r="D2627" s="1">
        <v>0.9</v>
      </c>
      <c r="E2627" s="1">
        <v>0.67</v>
      </c>
      <c r="F2627">
        <v>7.79</v>
      </c>
      <c r="G2627">
        <v>87</v>
      </c>
      <c r="H2627">
        <v>47</v>
      </c>
      <c r="I2627">
        <v>78</v>
      </c>
      <c r="J2627">
        <v>2</v>
      </c>
      <c r="K2627">
        <v>3</v>
      </c>
      <c r="L2627">
        <v>20</v>
      </c>
      <c r="M2627">
        <v>3</v>
      </c>
      <c r="N2627" s="1">
        <v>0.77</v>
      </c>
      <c r="O2627">
        <v>3</v>
      </c>
      <c r="P2627" t="s">
        <v>18</v>
      </c>
      <c r="Q2627">
        <v>0</v>
      </c>
      <c r="R2627">
        <v>0</v>
      </c>
    </row>
    <row r="2628" spans="1:18" x14ac:dyDescent="0.25">
      <c r="A2628">
        <v>2627</v>
      </c>
      <c r="B2628" t="s">
        <v>22</v>
      </c>
      <c r="C2628" s="1">
        <v>0.88</v>
      </c>
      <c r="D2628" s="1">
        <v>0.79</v>
      </c>
      <c r="E2628" s="1">
        <v>0.81</v>
      </c>
      <c r="F2628">
        <v>7.99</v>
      </c>
      <c r="G2628">
        <v>55</v>
      </c>
      <c r="H2628">
        <v>73</v>
      </c>
      <c r="I2628">
        <v>55</v>
      </c>
      <c r="J2628">
        <v>0</v>
      </c>
      <c r="K2628">
        <v>0</v>
      </c>
      <c r="L2628">
        <v>17</v>
      </c>
      <c r="M2628">
        <v>1</v>
      </c>
      <c r="N2628" s="1">
        <v>0.75</v>
      </c>
      <c r="O2628">
        <v>5</v>
      </c>
      <c r="P2628" t="s">
        <v>18</v>
      </c>
      <c r="Q2628">
        <v>0</v>
      </c>
      <c r="R2628">
        <v>0</v>
      </c>
    </row>
    <row r="2629" spans="1:18" x14ac:dyDescent="0.25">
      <c r="A2629">
        <v>2628</v>
      </c>
      <c r="B2629" t="s">
        <v>22</v>
      </c>
      <c r="C2629" s="1">
        <v>0.77</v>
      </c>
      <c r="D2629" s="1">
        <v>0.91</v>
      </c>
      <c r="E2629" s="1">
        <v>0.59</v>
      </c>
      <c r="F2629">
        <v>5.73</v>
      </c>
      <c r="G2629">
        <v>89</v>
      </c>
      <c r="H2629">
        <v>76</v>
      </c>
      <c r="I2629">
        <v>99</v>
      </c>
      <c r="J2629">
        <v>3</v>
      </c>
      <c r="K2629">
        <v>5</v>
      </c>
      <c r="L2629">
        <v>10</v>
      </c>
      <c r="M2629">
        <v>3</v>
      </c>
      <c r="N2629" s="1">
        <v>0.91</v>
      </c>
      <c r="O2629">
        <v>0</v>
      </c>
      <c r="P2629" t="s">
        <v>19</v>
      </c>
      <c r="Q2629">
        <v>0</v>
      </c>
      <c r="R2629">
        <v>0</v>
      </c>
    </row>
    <row r="2630" spans="1:18" x14ac:dyDescent="0.25">
      <c r="A2630">
        <v>2629</v>
      </c>
      <c r="B2630" t="s">
        <v>22</v>
      </c>
      <c r="C2630" s="1">
        <v>0.81</v>
      </c>
      <c r="D2630" s="1">
        <v>0.9</v>
      </c>
      <c r="E2630" s="1">
        <v>0.8</v>
      </c>
      <c r="F2630">
        <v>6.6</v>
      </c>
      <c r="G2630">
        <v>89</v>
      </c>
      <c r="H2630">
        <v>80</v>
      </c>
      <c r="I2630">
        <v>67</v>
      </c>
      <c r="J2630">
        <v>0</v>
      </c>
      <c r="K2630">
        <v>2</v>
      </c>
      <c r="L2630">
        <v>11</v>
      </c>
      <c r="M2630">
        <v>2</v>
      </c>
      <c r="N2630" s="1">
        <v>0.87</v>
      </c>
      <c r="O2630">
        <v>3</v>
      </c>
      <c r="P2630" t="s">
        <v>18</v>
      </c>
      <c r="Q2630">
        <v>0</v>
      </c>
      <c r="R2630">
        <v>0</v>
      </c>
    </row>
    <row r="2631" spans="1:18" x14ac:dyDescent="0.25">
      <c r="A2631">
        <v>2630</v>
      </c>
      <c r="B2631" t="s">
        <v>23</v>
      </c>
      <c r="C2631" s="1">
        <v>0.77</v>
      </c>
      <c r="D2631" s="1">
        <v>0.56000000000000005</v>
      </c>
      <c r="E2631" s="1">
        <v>0.85</v>
      </c>
      <c r="F2631">
        <v>8.24</v>
      </c>
      <c r="G2631">
        <v>62</v>
      </c>
      <c r="H2631">
        <v>72</v>
      </c>
      <c r="I2631">
        <v>51</v>
      </c>
      <c r="J2631">
        <v>1</v>
      </c>
      <c r="K2631">
        <v>3</v>
      </c>
      <c r="L2631">
        <v>4</v>
      </c>
      <c r="M2631">
        <v>0</v>
      </c>
      <c r="N2631" s="1">
        <v>0.91</v>
      </c>
      <c r="O2631">
        <v>3</v>
      </c>
      <c r="P2631" t="s">
        <v>19</v>
      </c>
      <c r="Q2631">
        <v>0</v>
      </c>
      <c r="R2631">
        <v>0</v>
      </c>
    </row>
    <row r="2632" spans="1:18" x14ac:dyDescent="0.25">
      <c r="A2632">
        <v>2631</v>
      </c>
      <c r="B2632" t="s">
        <v>23</v>
      </c>
      <c r="C2632" s="1">
        <v>0.57999999999999996</v>
      </c>
      <c r="D2632" s="1">
        <v>0.64</v>
      </c>
      <c r="E2632" s="1">
        <v>0.64</v>
      </c>
      <c r="F2632">
        <v>9.19</v>
      </c>
      <c r="G2632">
        <v>65</v>
      </c>
      <c r="H2632">
        <v>88</v>
      </c>
      <c r="I2632">
        <v>83</v>
      </c>
      <c r="J2632">
        <v>1</v>
      </c>
      <c r="K2632">
        <v>3</v>
      </c>
      <c r="L2632">
        <v>1</v>
      </c>
      <c r="M2632">
        <v>0</v>
      </c>
      <c r="N2632" s="1">
        <v>0.77</v>
      </c>
      <c r="O2632">
        <v>4</v>
      </c>
      <c r="P2632" t="s">
        <v>19</v>
      </c>
      <c r="Q2632">
        <v>0</v>
      </c>
      <c r="R2632">
        <v>0</v>
      </c>
    </row>
    <row r="2633" spans="1:18" x14ac:dyDescent="0.25">
      <c r="A2633">
        <v>2632</v>
      </c>
      <c r="B2633" t="s">
        <v>23</v>
      </c>
      <c r="C2633" s="1">
        <v>0.94</v>
      </c>
      <c r="D2633" s="1">
        <v>0.89</v>
      </c>
      <c r="E2633" s="1">
        <v>0.8</v>
      </c>
      <c r="F2633">
        <v>9.44</v>
      </c>
      <c r="G2633">
        <v>84</v>
      </c>
      <c r="H2633">
        <v>49</v>
      </c>
      <c r="I2633">
        <v>97</v>
      </c>
      <c r="J2633">
        <v>4</v>
      </c>
      <c r="K2633">
        <v>4</v>
      </c>
      <c r="L2633">
        <v>21</v>
      </c>
      <c r="M2633">
        <v>5</v>
      </c>
      <c r="N2633" s="1">
        <v>0.93</v>
      </c>
      <c r="O2633">
        <v>3</v>
      </c>
      <c r="P2633" t="s">
        <v>18</v>
      </c>
      <c r="Q2633">
        <v>0</v>
      </c>
      <c r="R2633">
        <v>0</v>
      </c>
    </row>
    <row r="2634" spans="1:18" x14ac:dyDescent="0.25">
      <c r="A2634">
        <v>2633</v>
      </c>
      <c r="B2634" t="s">
        <v>23</v>
      </c>
      <c r="C2634" s="1">
        <v>0.71</v>
      </c>
      <c r="D2634" s="1">
        <v>0.68</v>
      </c>
      <c r="E2634" s="1">
        <v>0.76</v>
      </c>
      <c r="F2634">
        <v>7.65</v>
      </c>
      <c r="G2634">
        <v>93</v>
      </c>
      <c r="H2634">
        <v>79</v>
      </c>
      <c r="I2634">
        <v>71</v>
      </c>
      <c r="J2634">
        <v>0</v>
      </c>
      <c r="K2634">
        <v>5</v>
      </c>
      <c r="L2634">
        <v>23</v>
      </c>
      <c r="M2634">
        <v>0</v>
      </c>
      <c r="N2634" s="1">
        <v>0.88</v>
      </c>
      <c r="O2634">
        <v>3</v>
      </c>
      <c r="P2634" t="s">
        <v>18</v>
      </c>
      <c r="Q2634">
        <v>0</v>
      </c>
      <c r="R2634">
        <v>0</v>
      </c>
    </row>
    <row r="2635" spans="1:18" x14ac:dyDescent="0.25">
      <c r="A2635">
        <v>2634</v>
      </c>
      <c r="B2635" t="s">
        <v>22</v>
      </c>
      <c r="C2635" s="1">
        <v>0.81</v>
      </c>
      <c r="D2635" s="1">
        <v>0.92</v>
      </c>
      <c r="E2635" s="1">
        <v>0.66</v>
      </c>
      <c r="F2635">
        <v>7.85</v>
      </c>
      <c r="G2635">
        <v>83</v>
      </c>
      <c r="H2635">
        <v>57</v>
      </c>
      <c r="I2635">
        <v>90</v>
      </c>
      <c r="J2635">
        <v>2</v>
      </c>
      <c r="K2635">
        <v>5</v>
      </c>
      <c r="L2635">
        <v>17</v>
      </c>
      <c r="M2635">
        <v>0</v>
      </c>
      <c r="N2635" s="1">
        <v>0.8</v>
      </c>
      <c r="O2635">
        <v>2</v>
      </c>
      <c r="P2635" t="s">
        <v>18</v>
      </c>
      <c r="Q2635">
        <v>0</v>
      </c>
      <c r="R2635">
        <v>0</v>
      </c>
    </row>
    <row r="2636" spans="1:18" x14ac:dyDescent="0.25">
      <c r="A2636">
        <v>2635</v>
      </c>
      <c r="B2636" t="s">
        <v>22</v>
      </c>
      <c r="C2636" s="1">
        <v>0.54</v>
      </c>
      <c r="D2636" s="1">
        <v>0.86</v>
      </c>
      <c r="E2636" s="1">
        <v>0.86</v>
      </c>
      <c r="F2636">
        <v>9.08</v>
      </c>
      <c r="G2636">
        <v>80</v>
      </c>
      <c r="H2636">
        <v>64</v>
      </c>
      <c r="I2636">
        <v>68</v>
      </c>
      <c r="J2636">
        <v>2</v>
      </c>
      <c r="K2636">
        <v>2</v>
      </c>
      <c r="L2636">
        <v>21</v>
      </c>
      <c r="M2636">
        <v>0</v>
      </c>
      <c r="N2636" s="1">
        <v>0.6</v>
      </c>
      <c r="O2636">
        <v>2</v>
      </c>
      <c r="P2636" t="s">
        <v>19</v>
      </c>
      <c r="Q2636">
        <v>1</v>
      </c>
      <c r="R2636">
        <v>13.38</v>
      </c>
    </row>
    <row r="2637" spans="1:18" x14ac:dyDescent="0.25">
      <c r="A2637">
        <v>2636</v>
      </c>
      <c r="B2637" t="s">
        <v>22</v>
      </c>
      <c r="C2637" s="1">
        <v>0.72</v>
      </c>
      <c r="D2637" s="1">
        <v>0.51</v>
      </c>
      <c r="E2637" s="1">
        <v>0.81</v>
      </c>
      <c r="F2637">
        <v>7.81</v>
      </c>
      <c r="G2637">
        <v>76</v>
      </c>
      <c r="H2637">
        <v>81</v>
      </c>
      <c r="I2637">
        <v>84</v>
      </c>
      <c r="J2637">
        <v>3</v>
      </c>
      <c r="K2637">
        <v>4</v>
      </c>
      <c r="L2637">
        <v>5</v>
      </c>
      <c r="M2637">
        <v>5</v>
      </c>
      <c r="N2637" s="1">
        <v>0.75</v>
      </c>
      <c r="O2637">
        <v>1</v>
      </c>
      <c r="P2637" t="s">
        <v>18</v>
      </c>
      <c r="Q2637">
        <v>1</v>
      </c>
      <c r="R2637">
        <v>10.65</v>
      </c>
    </row>
    <row r="2638" spans="1:18" x14ac:dyDescent="0.25">
      <c r="A2638">
        <v>2637</v>
      </c>
      <c r="B2638" t="s">
        <v>23</v>
      </c>
      <c r="C2638" s="1">
        <v>0.54</v>
      </c>
      <c r="D2638" s="1">
        <v>0.91</v>
      </c>
      <c r="E2638" s="1">
        <v>0.87</v>
      </c>
      <c r="F2638">
        <v>7.72</v>
      </c>
      <c r="G2638">
        <v>48</v>
      </c>
      <c r="H2638">
        <v>80</v>
      </c>
      <c r="I2638">
        <v>92</v>
      </c>
      <c r="J2638">
        <v>2</v>
      </c>
      <c r="K2638">
        <v>5</v>
      </c>
      <c r="L2638">
        <v>0</v>
      </c>
      <c r="M2638">
        <v>4</v>
      </c>
      <c r="N2638" s="1">
        <v>0.92</v>
      </c>
      <c r="O2638">
        <v>5</v>
      </c>
      <c r="P2638" t="s">
        <v>18</v>
      </c>
      <c r="Q2638">
        <v>0</v>
      </c>
      <c r="R2638">
        <v>0</v>
      </c>
    </row>
    <row r="2639" spans="1:18" x14ac:dyDescent="0.25">
      <c r="A2639">
        <v>2638</v>
      </c>
      <c r="B2639" t="s">
        <v>22</v>
      </c>
      <c r="C2639" s="1">
        <v>0.91</v>
      </c>
      <c r="D2639" s="1">
        <v>0.62</v>
      </c>
      <c r="E2639" s="1">
        <v>0.74</v>
      </c>
      <c r="F2639">
        <v>9.39</v>
      </c>
      <c r="G2639">
        <v>69</v>
      </c>
      <c r="H2639">
        <v>75</v>
      </c>
      <c r="I2639">
        <v>89</v>
      </c>
      <c r="J2639">
        <v>0</v>
      </c>
      <c r="K2639">
        <v>5</v>
      </c>
      <c r="L2639">
        <v>8</v>
      </c>
      <c r="M2639">
        <v>0</v>
      </c>
      <c r="N2639" s="1">
        <v>0.8</v>
      </c>
      <c r="O2639">
        <v>0</v>
      </c>
      <c r="P2639" t="s">
        <v>18</v>
      </c>
      <c r="Q2639">
        <v>1</v>
      </c>
      <c r="R2639">
        <v>10.73</v>
      </c>
    </row>
    <row r="2640" spans="1:18" x14ac:dyDescent="0.25">
      <c r="A2640">
        <v>2639</v>
      </c>
      <c r="B2640" t="s">
        <v>22</v>
      </c>
      <c r="C2640" s="1">
        <v>0.81</v>
      </c>
      <c r="D2640" s="1">
        <v>0.89</v>
      </c>
      <c r="E2640" s="1">
        <v>0.67</v>
      </c>
      <c r="F2640">
        <v>8.9</v>
      </c>
      <c r="G2640">
        <v>52</v>
      </c>
      <c r="H2640">
        <v>41</v>
      </c>
      <c r="I2640">
        <v>66</v>
      </c>
      <c r="J2640">
        <v>1</v>
      </c>
      <c r="K2640">
        <v>1</v>
      </c>
      <c r="L2640">
        <v>14</v>
      </c>
      <c r="M2640">
        <v>0</v>
      </c>
      <c r="N2640" s="1">
        <v>0.94</v>
      </c>
      <c r="O2640">
        <v>5</v>
      </c>
      <c r="P2640" t="s">
        <v>19</v>
      </c>
      <c r="Q2640">
        <v>0</v>
      </c>
      <c r="R2640">
        <v>0</v>
      </c>
    </row>
    <row r="2641" spans="1:18" x14ac:dyDescent="0.25">
      <c r="A2641">
        <v>2640</v>
      </c>
      <c r="B2641" t="s">
        <v>22</v>
      </c>
      <c r="C2641" s="1">
        <v>0.59</v>
      </c>
      <c r="D2641" s="1">
        <v>0.9</v>
      </c>
      <c r="E2641" s="1">
        <v>0.68</v>
      </c>
      <c r="F2641">
        <v>9.41</v>
      </c>
      <c r="G2641">
        <v>87</v>
      </c>
      <c r="H2641">
        <v>58</v>
      </c>
      <c r="I2641">
        <v>65</v>
      </c>
      <c r="J2641">
        <v>0</v>
      </c>
      <c r="K2641">
        <v>4</v>
      </c>
      <c r="L2641">
        <v>7</v>
      </c>
      <c r="M2641">
        <v>0</v>
      </c>
      <c r="N2641" s="1">
        <v>0.86</v>
      </c>
      <c r="O2641">
        <v>3</v>
      </c>
      <c r="P2641" t="s">
        <v>19</v>
      </c>
      <c r="Q2641">
        <v>0</v>
      </c>
      <c r="R2641">
        <v>0</v>
      </c>
    </row>
    <row r="2642" spans="1:18" x14ac:dyDescent="0.25">
      <c r="A2642">
        <v>2641</v>
      </c>
      <c r="B2642" t="s">
        <v>23</v>
      </c>
      <c r="C2642" s="1">
        <v>0.88</v>
      </c>
      <c r="D2642" s="1">
        <v>0.92</v>
      </c>
      <c r="E2642" s="1">
        <v>0.76</v>
      </c>
      <c r="F2642">
        <v>6.44</v>
      </c>
      <c r="G2642">
        <v>99</v>
      </c>
      <c r="H2642">
        <v>49</v>
      </c>
      <c r="I2642">
        <v>42</v>
      </c>
      <c r="J2642">
        <v>0</v>
      </c>
      <c r="K2642">
        <v>5</v>
      </c>
      <c r="L2642">
        <v>13</v>
      </c>
      <c r="M2642">
        <v>5</v>
      </c>
      <c r="N2642" s="1">
        <v>0.79</v>
      </c>
      <c r="O2642">
        <v>3</v>
      </c>
      <c r="P2642" t="s">
        <v>18</v>
      </c>
      <c r="Q2642">
        <v>0</v>
      </c>
      <c r="R2642">
        <v>0</v>
      </c>
    </row>
    <row r="2643" spans="1:18" x14ac:dyDescent="0.25">
      <c r="A2643">
        <v>2642</v>
      </c>
      <c r="B2643" t="s">
        <v>22</v>
      </c>
      <c r="C2643" s="1">
        <v>0.64</v>
      </c>
      <c r="D2643" s="1">
        <v>0.92</v>
      </c>
      <c r="E2643" s="1">
        <v>0.72</v>
      </c>
      <c r="F2643">
        <v>7.75</v>
      </c>
      <c r="G2643">
        <v>81</v>
      </c>
      <c r="H2643">
        <v>88</v>
      </c>
      <c r="I2643">
        <v>65</v>
      </c>
      <c r="J2643">
        <v>1</v>
      </c>
      <c r="K2643">
        <v>1</v>
      </c>
      <c r="L2643">
        <v>3</v>
      </c>
      <c r="M2643">
        <v>1</v>
      </c>
      <c r="N2643" s="1">
        <v>0.9</v>
      </c>
      <c r="O2643">
        <v>0</v>
      </c>
      <c r="P2643" t="s">
        <v>19</v>
      </c>
      <c r="Q2643">
        <v>1</v>
      </c>
      <c r="R2643">
        <v>14.86</v>
      </c>
    </row>
    <row r="2644" spans="1:18" x14ac:dyDescent="0.25">
      <c r="A2644">
        <v>2643</v>
      </c>
      <c r="B2644" t="s">
        <v>23</v>
      </c>
      <c r="C2644" s="1">
        <v>0.56000000000000005</v>
      </c>
      <c r="D2644" s="1">
        <v>0.8</v>
      </c>
      <c r="E2644" s="1">
        <v>0.83</v>
      </c>
      <c r="F2644">
        <v>9.1199999999999992</v>
      </c>
      <c r="G2644">
        <v>55</v>
      </c>
      <c r="H2644">
        <v>42</v>
      </c>
      <c r="I2644">
        <v>78</v>
      </c>
      <c r="J2644">
        <v>0</v>
      </c>
      <c r="K2644">
        <v>1</v>
      </c>
      <c r="L2644">
        <v>6</v>
      </c>
      <c r="M2644">
        <v>4</v>
      </c>
      <c r="N2644" s="1">
        <v>0.75</v>
      </c>
      <c r="O2644">
        <v>5</v>
      </c>
      <c r="P2644" t="s">
        <v>18</v>
      </c>
      <c r="Q2644">
        <v>0</v>
      </c>
      <c r="R2644">
        <v>0</v>
      </c>
    </row>
    <row r="2645" spans="1:18" x14ac:dyDescent="0.25">
      <c r="A2645">
        <v>2644</v>
      </c>
      <c r="B2645" t="s">
        <v>23</v>
      </c>
      <c r="C2645" s="1">
        <v>0.78</v>
      </c>
      <c r="D2645" s="1">
        <v>0.65</v>
      </c>
      <c r="E2645" s="1">
        <v>0.7</v>
      </c>
      <c r="F2645">
        <v>5.98</v>
      </c>
      <c r="G2645">
        <v>85</v>
      </c>
      <c r="H2645">
        <v>92</v>
      </c>
      <c r="I2645">
        <v>40</v>
      </c>
      <c r="J2645">
        <v>2</v>
      </c>
      <c r="K2645">
        <v>5</v>
      </c>
      <c r="L2645">
        <v>19</v>
      </c>
      <c r="M2645">
        <v>0</v>
      </c>
      <c r="N2645" s="1">
        <v>0.73</v>
      </c>
      <c r="O2645">
        <v>2</v>
      </c>
      <c r="P2645" t="s">
        <v>19</v>
      </c>
      <c r="Q2645">
        <v>0</v>
      </c>
      <c r="R2645">
        <v>0</v>
      </c>
    </row>
    <row r="2646" spans="1:18" x14ac:dyDescent="0.25">
      <c r="A2646">
        <v>2645</v>
      </c>
      <c r="B2646" t="s">
        <v>23</v>
      </c>
      <c r="C2646" s="1">
        <v>0.52</v>
      </c>
      <c r="D2646" s="1">
        <v>0.91</v>
      </c>
      <c r="E2646" s="1">
        <v>0.89</v>
      </c>
      <c r="F2646">
        <v>8.92</v>
      </c>
      <c r="G2646">
        <v>96</v>
      </c>
      <c r="H2646">
        <v>58</v>
      </c>
      <c r="I2646">
        <v>74</v>
      </c>
      <c r="J2646">
        <v>3</v>
      </c>
      <c r="K2646">
        <v>2</v>
      </c>
      <c r="L2646">
        <v>7</v>
      </c>
      <c r="M2646">
        <v>5</v>
      </c>
      <c r="N2646" s="1">
        <v>0.91</v>
      </c>
      <c r="O2646">
        <v>2</v>
      </c>
      <c r="P2646" t="s">
        <v>18</v>
      </c>
      <c r="Q2646">
        <v>0</v>
      </c>
      <c r="R2646">
        <v>0</v>
      </c>
    </row>
    <row r="2647" spans="1:18" x14ac:dyDescent="0.25">
      <c r="A2647">
        <v>2646</v>
      </c>
      <c r="B2647" t="s">
        <v>23</v>
      </c>
      <c r="C2647" s="1">
        <v>0.68</v>
      </c>
      <c r="D2647" s="1">
        <v>0.93</v>
      </c>
      <c r="E2647" s="1">
        <v>0.88</v>
      </c>
      <c r="F2647">
        <v>6.29</v>
      </c>
      <c r="G2647">
        <v>41</v>
      </c>
      <c r="H2647">
        <v>90</v>
      </c>
      <c r="I2647">
        <v>92</v>
      </c>
      <c r="J2647">
        <v>3</v>
      </c>
      <c r="K2647">
        <v>1</v>
      </c>
      <c r="L2647">
        <v>9</v>
      </c>
      <c r="M2647">
        <v>5</v>
      </c>
      <c r="N2647" s="1">
        <v>0.91</v>
      </c>
      <c r="O2647">
        <v>0</v>
      </c>
      <c r="P2647" t="s">
        <v>19</v>
      </c>
      <c r="Q2647">
        <v>0</v>
      </c>
      <c r="R2647">
        <v>0</v>
      </c>
    </row>
    <row r="2648" spans="1:18" x14ac:dyDescent="0.25">
      <c r="A2648">
        <v>2647</v>
      </c>
      <c r="B2648" t="s">
        <v>22</v>
      </c>
      <c r="C2648" s="1">
        <v>0.59</v>
      </c>
      <c r="D2648" s="1">
        <v>0.55000000000000004</v>
      </c>
      <c r="E2648" s="1">
        <v>0.56999999999999995</v>
      </c>
      <c r="F2648">
        <v>8.9700000000000006</v>
      </c>
      <c r="G2648">
        <v>70</v>
      </c>
      <c r="H2648">
        <v>65</v>
      </c>
      <c r="I2648">
        <v>66</v>
      </c>
      <c r="J2648">
        <v>0</v>
      </c>
      <c r="K2648">
        <v>1</v>
      </c>
      <c r="L2648">
        <v>17</v>
      </c>
      <c r="M2648">
        <v>3</v>
      </c>
      <c r="N2648" s="1">
        <v>0.61</v>
      </c>
      <c r="O2648">
        <v>0</v>
      </c>
      <c r="P2648" t="s">
        <v>19</v>
      </c>
      <c r="Q2648">
        <v>1</v>
      </c>
      <c r="R2648">
        <v>6.22</v>
      </c>
    </row>
    <row r="2649" spans="1:18" x14ac:dyDescent="0.25">
      <c r="A2649">
        <v>2648</v>
      </c>
      <c r="B2649" t="s">
        <v>23</v>
      </c>
      <c r="C2649" s="1">
        <v>0.77</v>
      </c>
      <c r="D2649" s="1">
        <v>0.77</v>
      </c>
      <c r="E2649" s="1">
        <v>0.57999999999999996</v>
      </c>
      <c r="F2649">
        <v>8.1300000000000008</v>
      </c>
      <c r="G2649">
        <v>99</v>
      </c>
      <c r="H2649">
        <v>93</v>
      </c>
      <c r="I2649">
        <v>85</v>
      </c>
      <c r="J2649">
        <v>1</v>
      </c>
      <c r="K2649">
        <v>4</v>
      </c>
      <c r="L2649">
        <v>17</v>
      </c>
      <c r="M2649">
        <v>1</v>
      </c>
      <c r="N2649" s="1">
        <v>0.81</v>
      </c>
      <c r="O2649">
        <v>2</v>
      </c>
      <c r="P2649" t="s">
        <v>18</v>
      </c>
      <c r="Q2649">
        <v>1</v>
      </c>
      <c r="R2649">
        <v>11.03</v>
      </c>
    </row>
    <row r="2650" spans="1:18" x14ac:dyDescent="0.25">
      <c r="A2650">
        <v>2649</v>
      </c>
      <c r="B2650" t="s">
        <v>23</v>
      </c>
      <c r="C2650" s="1">
        <v>0.78</v>
      </c>
      <c r="D2650" s="1">
        <v>0.81</v>
      </c>
      <c r="E2650" s="1">
        <v>0.59</v>
      </c>
      <c r="F2650">
        <v>6.33</v>
      </c>
      <c r="G2650">
        <v>96</v>
      </c>
      <c r="H2650">
        <v>90</v>
      </c>
      <c r="I2650">
        <v>43</v>
      </c>
      <c r="J2650">
        <v>4</v>
      </c>
      <c r="K2650">
        <v>2</v>
      </c>
      <c r="L2650">
        <v>18</v>
      </c>
      <c r="M2650">
        <v>5</v>
      </c>
      <c r="N2650" s="1">
        <v>0.96</v>
      </c>
      <c r="O2650">
        <v>0</v>
      </c>
      <c r="P2650" t="s">
        <v>19</v>
      </c>
      <c r="Q2650">
        <v>0</v>
      </c>
      <c r="R2650">
        <v>0</v>
      </c>
    </row>
    <row r="2651" spans="1:18" x14ac:dyDescent="0.25">
      <c r="A2651">
        <v>2650</v>
      </c>
      <c r="B2651" t="s">
        <v>22</v>
      </c>
      <c r="C2651" s="1">
        <v>0.64</v>
      </c>
      <c r="D2651" s="1">
        <v>0.93</v>
      </c>
      <c r="E2651" s="1">
        <v>0.64</v>
      </c>
      <c r="F2651">
        <v>7.54</v>
      </c>
      <c r="G2651">
        <v>90</v>
      </c>
      <c r="H2651">
        <v>90</v>
      </c>
      <c r="I2651">
        <v>58</v>
      </c>
      <c r="J2651">
        <v>0</v>
      </c>
      <c r="K2651">
        <v>2</v>
      </c>
      <c r="L2651">
        <v>3</v>
      </c>
      <c r="M2651">
        <v>5</v>
      </c>
      <c r="N2651" s="1">
        <v>0.76</v>
      </c>
      <c r="O2651">
        <v>5</v>
      </c>
      <c r="P2651" t="s">
        <v>18</v>
      </c>
      <c r="Q2651">
        <v>0</v>
      </c>
      <c r="R2651">
        <v>0</v>
      </c>
    </row>
    <row r="2652" spans="1:18" x14ac:dyDescent="0.25">
      <c r="A2652">
        <v>2651</v>
      </c>
      <c r="B2652" t="s">
        <v>22</v>
      </c>
      <c r="C2652" s="1">
        <v>0.84</v>
      </c>
      <c r="D2652" s="1">
        <v>0.59</v>
      </c>
      <c r="E2652" s="1">
        <v>0.83</v>
      </c>
      <c r="F2652">
        <v>8.43</v>
      </c>
      <c r="G2652">
        <v>82</v>
      </c>
      <c r="H2652">
        <v>86</v>
      </c>
      <c r="I2652">
        <v>61</v>
      </c>
      <c r="J2652">
        <v>0</v>
      </c>
      <c r="K2652">
        <v>1</v>
      </c>
      <c r="L2652">
        <v>12</v>
      </c>
      <c r="M2652">
        <v>4</v>
      </c>
      <c r="N2652" s="1">
        <v>0.91</v>
      </c>
      <c r="O2652">
        <v>2</v>
      </c>
      <c r="P2652" t="s">
        <v>18</v>
      </c>
      <c r="Q2652">
        <v>1</v>
      </c>
      <c r="R2652">
        <v>7.41</v>
      </c>
    </row>
    <row r="2653" spans="1:18" x14ac:dyDescent="0.25">
      <c r="A2653">
        <v>2652</v>
      </c>
      <c r="B2653" t="s">
        <v>23</v>
      </c>
      <c r="C2653" s="1">
        <v>0.55000000000000004</v>
      </c>
      <c r="D2653" s="1">
        <v>0.67</v>
      </c>
      <c r="E2653" s="1">
        <v>0.86</v>
      </c>
      <c r="F2653">
        <v>8.23</v>
      </c>
      <c r="G2653">
        <v>58</v>
      </c>
      <c r="H2653">
        <v>64</v>
      </c>
      <c r="I2653">
        <v>99</v>
      </c>
      <c r="J2653">
        <v>4</v>
      </c>
      <c r="K2653">
        <v>4</v>
      </c>
      <c r="L2653">
        <v>5</v>
      </c>
      <c r="M2653">
        <v>3</v>
      </c>
      <c r="N2653" s="1">
        <v>0.97</v>
      </c>
      <c r="O2653">
        <v>0</v>
      </c>
      <c r="P2653" t="s">
        <v>18</v>
      </c>
      <c r="Q2653">
        <v>1</v>
      </c>
      <c r="R2653">
        <v>14.29</v>
      </c>
    </row>
    <row r="2654" spans="1:18" x14ac:dyDescent="0.25">
      <c r="A2654">
        <v>2653</v>
      </c>
      <c r="B2654" t="s">
        <v>22</v>
      </c>
      <c r="C2654" s="1">
        <v>0.61</v>
      </c>
      <c r="D2654" s="1">
        <v>0.53</v>
      </c>
      <c r="E2654" s="1">
        <v>0.85</v>
      </c>
      <c r="F2654">
        <v>7.34</v>
      </c>
      <c r="G2654">
        <v>99</v>
      </c>
      <c r="H2654">
        <v>89</v>
      </c>
      <c r="I2654">
        <v>45</v>
      </c>
      <c r="J2654">
        <v>3</v>
      </c>
      <c r="K2654">
        <v>4</v>
      </c>
      <c r="L2654">
        <v>20</v>
      </c>
      <c r="M2654">
        <v>3</v>
      </c>
      <c r="N2654" s="1">
        <v>0.76</v>
      </c>
      <c r="O2654">
        <v>2</v>
      </c>
      <c r="P2654" t="s">
        <v>19</v>
      </c>
      <c r="Q2654">
        <v>0</v>
      </c>
      <c r="R2654">
        <v>0</v>
      </c>
    </row>
    <row r="2655" spans="1:18" x14ac:dyDescent="0.25">
      <c r="A2655">
        <v>2654</v>
      </c>
      <c r="B2655" t="s">
        <v>23</v>
      </c>
      <c r="C2655" s="1">
        <v>0.87</v>
      </c>
      <c r="D2655" s="1">
        <v>0.57999999999999996</v>
      </c>
      <c r="E2655" s="1">
        <v>0.56000000000000005</v>
      </c>
      <c r="F2655">
        <v>9.3699999999999992</v>
      </c>
      <c r="G2655">
        <v>50</v>
      </c>
      <c r="H2655">
        <v>56</v>
      </c>
      <c r="I2655">
        <v>91</v>
      </c>
      <c r="J2655">
        <v>3</v>
      </c>
      <c r="K2655">
        <v>4</v>
      </c>
      <c r="L2655">
        <v>12</v>
      </c>
      <c r="M2655">
        <v>1</v>
      </c>
      <c r="N2655" s="1">
        <v>0.93</v>
      </c>
      <c r="O2655">
        <v>1</v>
      </c>
      <c r="P2655" t="s">
        <v>19</v>
      </c>
      <c r="Q2655">
        <v>0</v>
      </c>
      <c r="R2655">
        <v>0</v>
      </c>
    </row>
    <row r="2656" spans="1:18" x14ac:dyDescent="0.25">
      <c r="A2656">
        <v>2655</v>
      </c>
      <c r="B2656" t="s">
        <v>23</v>
      </c>
      <c r="C2656" s="1">
        <v>0.62</v>
      </c>
      <c r="D2656" s="1">
        <v>0.56000000000000005</v>
      </c>
      <c r="E2656" s="1">
        <v>0.66</v>
      </c>
      <c r="F2656">
        <v>7.73</v>
      </c>
      <c r="G2656">
        <v>53</v>
      </c>
      <c r="H2656">
        <v>49</v>
      </c>
      <c r="I2656">
        <v>48</v>
      </c>
      <c r="J2656">
        <v>4</v>
      </c>
      <c r="K2656">
        <v>4</v>
      </c>
      <c r="L2656">
        <v>22</v>
      </c>
      <c r="M2656">
        <v>5</v>
      </c>
      <c r="N2656" s="1">
        <v>0.66</v>
      </c>
      <c r="O2656">
        <v>2</v>
      </c>
      <c r="P2656" t="s">
        <v>18</v>
      </c>
      <c r="Q2656">
        <v>0</v>
      </c>
      <c r="R2656">
        <v>0</v>
      </c>
    </row>
    <row r="2657" spans="1:18" x14ac:dyDescent="0.25">
      <c r="A2657">
        <v>2656</v>
      </c>
      <c r="B2657" t="s">
        <v>23</v>
      </c>
      <c r="C2657" s="1">
        <v>0.78</v>
      </c>
      <c r="D2657" s="1">
        <v>0.56999999999999995</v>
      </c>
      <c r="E2657" s="1">
        <v>0.81</v>
      </c>
      <c r="F2657">
        <v>7.68</v>
      </c>
      <c r="G2657">
        <v>86</v>
      </c>
      <c r="H2657">
        <v>95</v>
      </c>
      <c r="I2657">
        <v>50</v>
      </c>
      <c r="J2657">
        <v>1</v>
      </c>
      <c r="K2657">
        <v>0</v>
      </c>
      <c r="L2657">
        <v>21</v>
      </c>
      <c r="M2657">
        <v>3</v>
      </c>
      <c r="N2657" s="1">
        <v>0.88</v>
      </c>
      <c r="O2657">
        <v>2</v>
      </c>
      <c r="P2657" t="s">
        <v>18</v>
      </c>
      <c r="Q2657">
        <v>0</v>
      </c>
      <c r="R2657">
        <v>0</v>
      </c>
    </row>
    <row r="2658" spans="1:18" x14ac:dyDescent="0.25">
      <c r="A2658">
        <v>2657</v>
      </c>
      <c r="B2658" t="s">
        <v>23</v>
      </c>
      <c r="C2658" s="1">
        <v>0.68</v>
      </c>
      <c r="D2658" s="1">
        <v>0.92</v>
      </c>
      <c r="E2658" s="1">
        <v>0.59</v>
      </c>
      <c r="F2658">
        <v>5.77</v>
      </c>
      <c r="G2658">
        <v>64</v>
      </c>
      <c r="H2658">
        <v>85</v>
      </c>
      <c r="I2658">
        <v>61</v>
      </c>
      <c r="J2658">
        <v>0</v>
      </c>
      <c r="K2658">
        <v>5</v>
      </c>
      <c r="L2658">
        <v>15</v>
      </c>
      <c r="M2658">
        <v>2</v>
      </c>
      <c r="N2658" s="1">
        <v>0.76</v>
      </c>
      <c r="O2658">
        <v>3</v>
      </c>
      <c r="P2658" t="s">
        <v>19</v>
      </c>
      <c r="Q2658">
        <v>0</v>
      </c>
      <c r="R2658">
        <v>0</v>
      </c>
    </row>
    <row r="2659" spans="1:18" x14ac:dyDescent="0.25">
      <c r="A2659">
        <v>2658</v>
      </c>
      <c r="B2659" t="s">
        <v>22</v>
      </c>
      <c r="C2659" s="1">
        <v>0.52</v>
      </c>
      <c r="D2659" s="1">
        <v>0.56000000000000005</v>
      </c>
      <c r="E2659" s="1">
        <v>0.81</v>
      </c>
      <c r="F2659">
        <v>9.4700000000000006</v>
      </c>
      <c r="G2659">
        <v>46</v>
      </c>
      <c r="H2659">
        <v>90</v>
      </c>
      <c r="I2659">
        <v>86</v>
      </c>
      <c r="J2659">
        <v>2</v>
      </c>
      <c r="K2659">
        <v>1</v>
      </c>
      <c r="L2659">
        <v>19</v>
      </c>
      <c r="M2659">
        <v>1</v>
      </c>
      <c r="N2659" s="1">
        <v>0.83</v>
      </c>
      <c r="O2659">
        <v>5</v>
      </c>
      <c r="P2659" t="s">
        <v>18</v>
      </c>
      <c r="Q2659">
        <v>0</v>
      </c>
      <c r="R2659">
        <v>0</v>
      </c>
    </row>
    <row r="2660" spans="1:18" x14ac:dyDescent="0.25">
      <c r="A2660">
        <v>2659</v>
      </c>
      <c r="B2660" t="s">
        <v>23</v>
      </c>
      <c r="C2660" s="1">
        <v>0.56999999999999995</v>
      </c>
      <c r="D2660" s="1">
        <v>0.9</v>
      </c>
      <c r="E2660" s="1">
        <v>0.77</v>
      </c>
      <c r="F2660">
        <v>6.26</v>
      </c>
      <c r="G2660">
        <v>54</v>
      </c>
      <c r="H2660">
        <v>94</v>
      </c>
      <c r="I2660">
        <v>48</v>
      </c>
      <c r="J2660">
        <v>3</v>
      </c>
      <c r="K2660">
        <v>1</v>
      </c>
      <c r="L2660">
        <v>9</v>
      </c>
      <c r="M2660">
        <v>1</v>
      </c>
      <c r="N2660" s="1">
        <v>0.67</v>
      </c>
      <c r="O2660">
        <v>2</v>
      </c>
      <c r="P2660" t="s">
        <v>18</v>
      </c>
      <c r="Q2660">
        <v>0</v>
      </c>
      <c r="R2660">
        <v>0</v>
      </c>
    </row>
    <row r="2661" spans="1:18" x14ac:dyDescent="0.25">
      <c r="A2661">
        <v>2660</v>
      </c>
      <c r="B2661" t="s">
        <v>22</v>
      </c>
      <c r="C2661" s="1">
        <v>0.56999999999999995</v>
      </c>
      <c r="D2661" s="1">
        <v>0.89</v>
      </c>
      <c r="E2661" s="1">
        <v>0.87</v>
      </c>
      <c r="F2661">
        <v>7.77</v>
      </c>
      <c r="G2661">
        <v>69</v>
      </c>
      <c r="H2661">
        <v>89</v>
      </c>
      <c r="I2661">
        <v>68</v>
      </c>
      <c r="J2661">
        <v>3</v>
      </c>
      <c r="K2661">
        <v>1</v>
      </c>
      <c r="L2661">
        <v>8</v>
      </c>
      <c r="M2661">
        <v>2</v>
      </c>
      <c r="N2661" s="1">
        <v>0.82</v>
      </c>
      <c r="O2661">
        <v>0</v>
      </c>
      <c r="P2661" t="s">
        <v>18</v>
      </c>
      <c r="Q2661">
        <v>1</v>
      </c>
      <c r="R2661">
        <v>10.92</v>
      </c>
    </row>
    <row r="2662" spans="1:18" x14ac:dyDescent="0.25">
      <c r="A2662">
        <v>2661</v>
      </c>
      <c r="B2662" t="s">
        <v>22</v>
      </c>
      <c r="C2662" s="1">
        <v>0.69</v>
      </c>
      <c r="D2662" s="1">
        <v>0.52</v>
      </c>
      <c r="E2662" s="1">
        <v>0.57999999999999996</v>
      </c>
      <c r="F2662">
        <v>8.9600000000000009</v>
      </c>
      <c r="G2662">
        <v>98</v>
      </c>
      <c r="H2662">
        <v>50</v>
      </c>
      <c r="I2662">
        <v>82</v>
      </c>
      <c r="J2662">
        <v>3</v>
      </c>
      <c r="K2662">
        <v>2</v>
      </c>
      <c r="L2662">
        <v>6</v>
      </c>
      <c r="M2662">
        <v>1</v>
      </c>
      <c r="N2662" s="1">
        <v>0.92</v>
      </c>
      <c r="O2662">
        <v>4</v>
      </c>
      <c r="P2662" t="s">
        <v>18</v>
      </c>
      <c r="Q2662">
        <v>0</v>
      </c>
      <c r="R2662">
        <v>0</v>
      </c>
    </row>
    <row r="2663" spans="1:18" x14ac:dyDescent="0.25">
      <c r="A2663">
        <v>2662</v>
      </c>
      <c r="B2663" t="s">
        <v>22</v>
      </c>
      <c r="C2663" s="1">
        <v>0.53</v>
      </c>
      <c r="D2663" s="1">
        <v>0.66</v>
      </c>
      <c r="E2663" s="1">
        <v>0.75</v>
      </c>
      <c r="F2663">
        <v>6.43</v>
      </c>
      <c r="G2663">
        <v>70</v>
      </c>
      <c r="H2663">
        <v>50</v>
      </c>
      <c r="I2663">
        <v>97</v>
      </c>
      <c r="J2663">
        <v>1</v>
      </c>
      <c r="K2663">
        <v>2</v>
      </c>
      <c r="L2663">
        <v>16</v>
      </c>
      <c r="M2663">
        <v>3</v>
      </c>
      <c r="N2663" s="1">
        <v>0.88</v>
      </c>
      <c r="O2663">
        <v>0</v>
      </c>
      <c r="P2663" t="s">
        <v>19</v>
      </c>
      <c r="Q2663">
        <v>0</v>
      </c>
      <c r="R2663">
        <v>0</v>
      </c>
    </row>
    <row r="2664" spans="1:18" x14ac:dyDescent="0.25">
      <c r="A2664">
        <v>2663</v>
      </c>
      <c r="B2664" t="s">
        <v>22</v>
      </c>
      <c r="C2664" s="1">
        <v>0.7</v>
      </c>
      <c r="D2664" s="1">
        <v>0.51</v>
      </c>
      <c r="E2664" s="1">
        <v>0.78</v>
      </c>
      <c r="F2664">
        <v>7.77</v>
      </c>
      <c r="G2664">
        <v>63</v>
      </c>
      <c r="H2664">
        <v>51</v>
      </c>
      <c r="I2664">
        <v>49</v>
      </c>
      <c r="J2664">
        <v>4</v>
      </c>
      <c r="K2664">
        <v>4</v>
      </c>
      <c r="L2664">
        <v>23</v>
      </c>
      <c r="M2664">
        <v>3</v>
      </c>
      <c r="N2664" s="1">
        <v>0.78</v>
      </c>
      <c r="O2664">
        <v>3</v>
      </c>
      <c r="P2664" t="s">
        <v>18</v>
      </c>
      <c r="Q2664">
        <v>0</v>
      </c>
      <c r="R2664">
        <v>0</v>
      </c>
    </row>
    <row r="2665" spans="1:18" x14ac:dyDescent="0.25">
      <c r="A2665">
        <v>2664</v>
      </c>
      <c r="B2665" t="s">
        <v>23</v>
      </c>
      <c r="C2665" s="1">
        <v>0.52</v>
      </c>
      <c r="D2665" s="1">
        <v>0.64</v>
      </c>
      <c r="E2665" s="1">
        <v>0.85</v>
      </c>
      <c r="F2665">
        <v>6.53</v>
      </c>
      <c r="G2665">
        <v>94</v>
      </c>
      <c r="H2665">
        <v>79</v>
      </c>
      <c r="I2665">
        <v>73</v>
      </c>
      <c r="J2665">
        <v>1</v>
      </c>
      <c r="K2665">
        <v>5</v>
      </c>
      <c r="L2665">
        <v>19</v>
      </c>
      <c r="M2665">
        <v>3</v>
      </c>
      <c r="N2665" s="1">
        <v>0.64</v>
      </c>
      <c r="O2665">
        <v>0</v>
      </c>
      <c r="P2665" t="s">
        <v>19</v>
      </c>
      <c r="Q2665">
        <v>0</v>
      </c>
      <c r="R2665">
        <v>0</v>
      </c>
    </row>
    <row r="2666" spans="1:18" x14ac:dyDescent="0.25">
      <c r="A2666">
        <v>2665</v>
      </c>
      <c r="B2666" t="s">
        <v>22</v>
      </c>
      <c r="C2666" s="1">
        <v>0.94</v>
      </c>
      <c r="D2666" s="1">
        <v>0.78</v>
      </c>
      <c r="E2666" s="1">
        <v>0.78</v>
      </c>
      <c r="F2666">
        <v>8.77</v>
      </c>
      <c r="G2666">
        <v>64</v>
      </c>
      <c r="H2666">
        <v>87</v>
      </c>
      <c r="I2666">
        <v>70</v>
      </c>
      <c r="J2666">
        <v>3</v>
      </c>
      <c r="K2666">
        <v>2</v>
      </c>
      <c r="L2666">
        <v>6</v>
      </c>
      <c r="M2666">
        <v>2</v>
      </c>
      <c r="N2666" s="1">
        <v>0.96</v>
      </c>
      <c r="O2666">
        <v>1</v>
      </c>
      <c r="P2666" t="s">
        <v>19</v>
      </c>
      <c r="Q2666">
        <v>1</v>
      </c>
      <c r="R2666">
        <v>12.7</v>
      </c>
    </row>
    <row r="2667" spans="1:18" x14ac:dyDescent="0.25">
      <c r="A2667">
        <v>2666</v>
      </c>
      <c r="B2667" t="s">
        <v>23</v>
      </c>
      <c r="C2667" s="1">
        <v>0.56999999999999995</v>
      </c>
      <c r="D2667" s="1">
        <v>0.71</v>
      </c>
      <c r="E2667" s="1">
        <v>0.64</v>
      </c>
      <c r="F2667">
        <v>7.93</v>
      </c>
      <c r="G2667">
        <v>47</v>
      </c>
      <c r="H2667">
        <v>96</v>
      </c>
      <c r="I2667">
        <v>61</v>
      </c>
      <c r="J2667">
        <v>0</v>
      </c>
      <c r="K2667">
        <v>3</v>
      </c>
      <c r="L2667">
        <v>1</v>
      </c>
      <c r="M2667">
        <v>3</v>
      </c>
      <c r="N2667" s="1">
        <v>0.82</v>
      </c>
      <c r="O2667">
        <v>4</v>
      </c>
      <c r="P2667" t="s">
        <v>19</v>
      </c>
      <c r="Q2667">
        <v>0</v>
      </c>
      <c r="R2667">
        <v>0</v>
      </c>
    </row>
    <row r="2668" spans="1:18" x14ac:dyDescent="0.25">
      <c r="A2668">
        <v>2667</v>
      </c>
      <c r="B2668" t="s">
        <v>22</v>
      </c>
      <c r="C2668" s="1">
        <v>0.72</v>
      </c>
      <c r="D2668" s="1">
        <v>0.53</v>
      </c>
      <c r="E2668" s="1">
        <v>0.56000000000000005</v>
      </c>
      <c r="F2668">
        <v>9.18</v>
      </c>
      <c r="G2668">
        <v>69</v>
      </c>
      <c r="H2668">
        <v>95</v>
      </c>
      <c r="I2668">
        <v>85</v>
      </c>
      <c r="J2668">
        <v>3</v>
      </c>
      <c r="K2668">
        <v>1</v>
      </c>
      <c r="L2668">
        <v>18</v>
      </c>
      <c r="M2668">
        <v>2</v>
      </c>
      <c r="N2668" s="1">
        <v>0.85</v>
      </c>
      <c r="O2668">
        <v>4</v>
      </c>
      <c r="P2668" t="s">
        <v>19</v>
      </c>
      <c r="Q2668">
        <v>0</v>
      </c>
      <c r="R2668">
        <v>0</v>
      </c>
    </row>
    <row r="2669" spans="1:18" x14ac:dyDescent="0.25">
      <c r="A2669">
        <v>2668</v>
      </c>
      <c r="B2669" t="s">
        <v>22</v>
      </c>
      <c r="C2669" s="1">
        <v>0.65</v>
      </c>
      <c r="D2669" s="1">
        <v>0.55000000000000004</v>
      </c>
      <c r="E2669" s="1">
        <v>0.85</v>
      </c>
      <c r="F2669">
        <v>9.35</v>
      </c>
      <c r="G2669">
        <v>75</v>
      </c>
      <c r="H2669">
        <v>47</v>
      </c>
      <c r="I2669">
        <v>43</v>
      </c>
      <c r="J2669">
        <v>0</v>
      </c>
      <c r="K2669">
        <v>1</v>
      </c>
      <c r="L2669">
        <v>0</v>
      </c>
      <c r="M2669">
        <v>2</v>
      </c>
      <c r="N2669" s="1">
        <v>0.83</v>
      </c>
      <c r="O2669">
        <v>5</v>
      </c>
      <c r="P2669" t="s">
        <v>18</v>
      </c>
      <c r="Q2669">
        <v>0</v>
      </c>
      <c r="R2669">
        <v>0</v>
      </c>
    </row>
    <row r="2670" spans="1:18" x14ac:dyDescent="0.25">
      <c r="A2670">
        <v>2669</v>
      </c>
      <c r="B2670" t="s">
        <v>23</v>
      </c>
      <c r="C2670" s="1">
        <v>0.62</v>
      </c>
      <c r="D2670" s="1">
        <v>0.87</v>
      </c>
      <c r="E2670" s="1">
        <v>0.79</v>
      </c>
      <c r="F2670">
        <v>8.2899999999999991</v>
      </c>
      <c r="G2670">
        <v>89</v>
      </c>
      <c r="H2670">
        <v>63</v>
      </c>
      <c r="I2670">
        <v>41</v>
      </c>
      <c r="J2670">
        <v>0</v>
      </c>
      <c r="K2670">
        <v>0</v>
      </c>
      <c r="L2670">
        <v>1</v>
      </c>
      <c r="M2670">
        <v>2</v>
      </c>
      <c r="N2670" s="1">
        <v>0.8</v>
      </c>
      <c r="O2670">
        <v>3</v>
      </c>
      <c r="P2670" t="s">
        <v>18</v>
      </c>
      <c r="Q2670">
        <v>0</v>
      </c>
      <c r="R2670">
        <v>0</v>
      </c>
    </row>
    <row r="2671" spans="1:18" x14ac:dyDescent="0.25">
      <c r="A2671">
        <v>2670</v>
      </c>
      <c r="B2671" t="s">
        <v>23</v>
      </c>
      <c r="C2671" s="1">
        <v>0.52</v>
      </c>
      <c r="D2671" s="1">
        <v>0.75</v>
      </c>
      <c r="E2671" s="1">
        <v>0.57999999999999996</v>
      </c>
      <c r="F2671">
        <v>8.6199999999999992</v>
      </c>
      <c r="G2671">
        <v>53</v>
      </c>
      <c r="H2671">
        <v>53</v>
      </c>
      <c r="I2671">
        <v>44</v>
      </c>
      <c r="J2671">
        <v>3</v>
      </c>
      <c r="K2671">
        <v>0</v>
      </c>
      <c r="L2671">
        <v>4</v>
      </c>
      <c r="M2671">
        <v>1</v>
      </c>
      <c r="N2671" s="1">
        <v>0.92</v>
      </c>
      <c r="O2671">
        <v>5</v>
      </c>
      <c r="P2671" t="s">
        <v>18</v>
      </c>
      <c r="Q2671">
        <v>0</v>
      </c>
      <c r="R2671">
        <v>0</v>
      </c>
    </row>
    <row r="2672" spans="1:18" x14ac:dyDescent="0.25">
      <c r="A2672">
        <v>2671</v>
      </c>
      <c r="B2672" t="s">
        <v>23</v>
      </c>
      <c r="C2672" s="1">
        <v>0.57999999999999996</v>
      </c>
      <c r="D2672" s="1">
        <v>0.6</v>
      </c>
      <c r="E2672" s="1">
        <v>0.65</v>
      </c>
      <c r="F2672">
        <v>7.86</v>
      </c>
      <c r="G2672">
        <v>68</v>
      </c>
      <c r="H2672">
        <v>62</v>
      </c>
      <c r="I2672">
        <v>85</v>
      </c>
      <c r="J2672">
        <v>3</v>
      </c>
      <c r="K2672">
        <v>3</v>
      </c>
      <c r="L2672">
        <v>17</v>
      </c>
      <c r="M2672">
        <v>4</v>
      </c>
      <c r="N2672" s="1">
        <v>0.85</v>
      </c>
      <c r="O2672">
        <v>4</v>
      </c>
      <c r="P2672" t="s">
        <v>18</v>
      </c>
      <c r="Q2672">
        <v>0</v>
      </c>
      <c r="R2672">
        <v>0</v>
      </c>
    </row>
    <row r="2673" spans="1:18" x14ac:dyDescent="0.25">
      <c r="A2673">
        <v>2672</v>
      </c>
      <c r="B2673" t="s">
        <v>22</v>
      </c>
      <c r="C2673" s="1">
        <v>0.63</v>
      </c>
      <c r="D2673" s="1">
        <v>0.75</v>
      </c>
      <c r="E2673" s="1">
        <v>0.71</v>
      </c>
      <c r="F2673">
        <v>7.15</v>
      </c>
      <c r="G2673">
        <v>66</v>
      </c>
      <c r="H2673">
        <v>89</v>
      </c>
      <c r="I2673">
        <v>54</v>
      </c>
      <c r="J2673">
        <v>0</v>
      </c>
      <c r="K2673">
        <v>0</v>
      </c>
      <c r="L2673">
        <v>5</v>
      </c>
      <c r="M2673">
        <v>5</v>
      </c>
      <c r="N2673" s="1">
        <v>0.69</v>
      </c>
      <c r="O2673">
        <v>2</v>
      </c>
      <c r="P2673" t="s">
        <v>19</v>
      </c>
      <c r="Q2673">
        <v>0</v>
      </c>
      <c r="R2673">
        <v>0</v>
      </c>
    </row>
    <row r="2674" spans="1:18" x14ac:dyDescent="0.25">
      <c r="A2674">
        <v>2673</v>
      </c>
      <c r="B2674" t="s">
        <v>22</v>
      </c>
      <c r="C2674" s="1">
        <v>0.62</v>
      </c>
      <c r="D2674" s="1">
        <v>0.66</v>
      </c>
      <c r="E2674" s="1">
        <v>0.56000000000000005</v>
      </c>
      <c r="F2674">
        <v>8.2899999999999991</v>
      </c>
      <c r="G2674">
        <v>92</v>
      </c>
      <c r="H2674">
        <v>95</v>
      </c>
      <c r="I2674">
        <v>58</v>
      </c>
      <c r="J2674">
        <v>1</v>
      </c>
      <c r="K2674">
        <v>5</v>
      </c>
      <c r="L2674">
        <v>5</v>
      </c>
      <c r="M2674">
        <v>2</v>
      </c>
      <c r="N2674" s="1">
        <v>0.88</v>
      </c>
      <c r="O2674">
        <v>3</v>
      </c>
      <c r="P2674" t="s">
        <v>19</v>
      </c>
      <c r="Q2674">
        <v>0</v>
      </c>
      <c r="R2674">
        <v>0</v>
      </c>
    </row>
    <row r="2675" spans="1:18" x14ac:dyDescent="0.25">
      <c r="A2675">
        <v>2674</v>
      </c>
      <c r="B2675" t="s">
        <v>23</v>
      </c>
      <c r="C2675" s="1">
        <v>0.56000000000000005</v>
      </c>
      <c r="D2675" s="1">
        <v>0.73</v>
      </c>
      <c r="E2675" s="1">
        <v>0.6</v>
      </c>
      <c r="F2675">
        <v>9.41</v>
      </c>
      <c r="G2675">
        <v>89</v>
      </c>
      <c r="H2675">
        <v>92</v>
      </c>
      <c r="I2675">
        <v>77</v>
      </c>
      <c r="J2675">
        <v>1</v>
      </c>
      <c r="K2675">
        <v>4</v>
      </c>
      <c r="L2675">
        <v>21</v>
      </c>
      <c r="M2675">
        <v>3</v>
      </c>
      <c r="N2675" s="1">
        <v>0.94</v>
      </c>
      <c r="O2675">
        <v>5</v>
      </c>
      <c r="P2675" t="s">
        <v>19</v>
      </c>
      <c r="Q2675">
        <v>0</v>
      </c>
      <c r="R2675">
        <v>0</v>
      </c>
    </row>
    <row r="2676" spans="1:18" x14ac:dyDescent="0.25">
      <c r="A2676">
        <v>2675</v>
      </c>
      <c r="B2676" t="s">
        <v>23</v>
      </c>
      <c r="C2676" s="1">
        <v>0.64</v>
      </c>
      <c r="D2676" s="1">
        <v>0.77</v>
      </c>
      <c r="E2676" s="1">
        <v>0.63</v>
      </c>
      <c r="F2676">
        <v>7.29</v>
      </c>
      <c r="G2676">
        <v>75</v>
      </c>
      <c r="H2676">
        <v>93</v>
      </c>
      <c r="I2676">
        <v>98</v>
      </c>
      <c r="J2676">
        <v>1</v>
      </c>
      <c r="K2676">
        <v>4</v>
      </c>
      <c r="L2676">
        <v>15</v>
      </c>
      <c r="M2676">
        <v>2</v>
      </c>
      <c r="N2676" s="1">
        <v>0.87</v>
      </c>
      <c r="O2676">
        <v>1</v>
      </c>
      <c r="P2676" t="s">
        <v>18</v>
      </c>
      <c r="Q2676">
        <v>1</v>
      </c>
      <c r="R2676">
        <v>14.51</v>
      </c>
    </row>
    <row r="2677" spans="1:18" x14ac:dyDescent="0.25">
      <c r="A2677">
        <v>2676</v>
      </c>
      <c r="B2677" t="s">
        <v>23</v>
      </c>
      <c r="C2677" s="1">
        <v>0.56000000000000005</v>
      </c>
      <c r="D2677" s="1">
        <v>0.84</v>
      </c>
      <c r="E2677" s="1">
        <v>0.59</v>
      </c>
      <c r="F2677">
        <v>6.85</v>
      </c>
      <c r="G2677">
        <v>99</v>
      </c>
      <c r="H2677">
        <v>75</v>
      </c>
      <c r="I2677">
        <v>54</v>
      </c>
      <c r="J2677">
        <v>2</v>
      </c>
      <c r="K2677">
        <v>1</v>
      </c>
      <c r="L2677">
        <v>15</v>
      </c>
      <c r="M2677">
        <v>5</v>
      </c>
      <c r="N2677" s="1">
        <v>0.71</v>
      </c>
      <c r="O2677">
        <v>4</v>
      </c>
      <c r="P2677" t="s">
        <v>19</v>
      </c>
      <c r="Q2677">
        <v>0</v>
      </c>
      <c r="R2677">
        <v>0</v>
      </c>
    </row>
    <row r="2678" spans="1:18" x14ac:dyDescent="0.25">
      <c r="A2678">
        <v>2677</v>
      </c>
      <c r="B2678" t="s">
        <v>23</v>
      </c>
      <c r="C2678" s="1">
        <v>0.87</v>
      </c>
      <c r="D2678" s="1">
        <v>0.8</v>
      </c>
      <c r="E2678" s="1">
        <v>0.74</v>
      </c>
      <c r="F2678">
        <v>7.17</v>
      </c>
      <c r="G2678">
        <v>73</v>
      </c>
      <c r="H2678">
        <v>56</v>
      </c>
      <c r="I2678">
        <v>85</v>
      </c>
      <c r="J2678">
        <v>0</v>
      </c>
      <c r="K2678">
        <v>4</v>
      </c>
      <c r="L2678">
        <v>2</v>
      </c>
      <c r="M2678">
        <v>0</v>
      </c>
      <c r="N2678" s="1">
        <v>0.66</v>
      </c>
      <c r="O2678">
        <v>4</v>
      </c>
      <c r="P2678" t="s">
        <v>19</v>
      </c>
      <c r="Q2678">
        <v>0</v>
      </c>
      <c r="R2678">
        <v>0</v>
      </c>
    </row>
    <row r="2679" spans="1:18" x14ac:dyDescent="0.25">
      <c r="A2679">
        <v>2678</v>
      </c>
      <c r="B2679" t="s">
        <v>22</v>
      </c>
      <c r="C2679" s="1">
        <v>0.83</v>
      </c>
      <c r="D2679" s="1">
        <v>0.62</v>
      </c>
      <c r="E2679" s="1">
        <v>0.83</v>
      </c>
      <c r="F2679">
        <v>7.37</v>
      </c>
      <c r="G2679">
        <v>60</v>
      </c>
      <c r="H2679">
        <v>84</v>
      </c>
      <c r="I2679">
        <v>47</v>
      </c>
      <c r="J2679">
        <v>2</v>
      </c>
      <c r="K2679">
        <v>0</v>
      </c>
      <c r="L2679">
        <v>2</v>
      </c>
      <c r="M2679">
        <v>1</v>
      </c>
      <c r="N2679" s="1">
        <v>0.75</v>
      </c>
      <c r="O2679">
        <v>3</v>
      </c>
      <c r="P2679" t="s">
        <v>18</v>
      </c>
      <c r="Q2679">
        <v>0</v>
      </c>
      <c r="R2679">
        <v>0</v>
      </c>
    </row>
    <row r="2680" spans="1:18" x14ac:dyDescent="0.25">
      <c r="A2680">
        <v>2679</v>
      </c>
      <c r="B2680" t="s">
        <v>23</v>
      </c>
      <c r="C2680" s="1">
        <v>0.9</v>
      </c>
      <c r="D2680" s="1">
        <v>0.84</v>
      </c>
      <c r="E2680" s="1">
        <v>0.75</v>
      </c>
      <c r="F2680">
        <v>5.82</v>
      </c>
      <c r="G2680">
        <v>77</v>
      </c>
      <c r="H2680">
        <v>44</v>
      </c>
      <c r="I2680">
        <v>59</v>
      </c>
      <c r="J2680">
        <v>2</v>
      </c>
      <c r="K2680">
        <v>3</v>
      </c>
      <c r="L2680">
        <v>22</v>
      </c>
      <c r="M2680">
        <v>3</v>
      </c>
      <c r="N2680" s="1">
        <v>0.79</v>
      </c>
      <c r="O2680">
        <v>4</v>
      </c>
      <c r="P2680" t="s">
        <v>19</v>
      </c>
      <c r="Q2680">
        <v>0</v>
      </c>
      <c r="R2680">
        <v>0</v>
      </c>
    </row>
    <row r="2681" spans="1:18" x14ac:dyDescent="0.25">
      <c r="A2681">
        <v>2680</v>
      </c>
      <c r="B2681" t="s">
        <v>23</v>
      </c>
      <c r="C2681" s="1">
        <v>0.71</v>
      </c>
      <c r="D2681" s="1">
        <v>0.65</v>
      </c>
      <c r="E2681" s="1">
        <v>0.63</v>
      </c>
      <c r="F2681">
        <v>7.64</v>
      </c>
      <c r="G2681">
        <v>50</v>
      </c>
      <c r="H2681">
        <v>42</v>
      </c>
      <c r="I2681">
        <v>51</v>
      </c>
      <c r="J2681">
        <v>0</v>
      </c>
      <c r="K2681">
        <v>5</v>
      </c>
      <c r="L2681">
        <v>3</v>
      </c>
      <c r="M2681">
        <v>1</v>
      </c>
      <c r="N2681" s="1">
        <v>0.88</v>
      </c>
      <c r="O2681">
        <v>4</v>
      </c>
      <c r="P2681" t="s">
        <v>19</v>
      </c>
      <c r="Q2681">
        <v>0</v>
      </c>
      <c r="R2681">
        <v>0</v>
      </c>
    </row>
    <row r="2682" spans="1:18" x14ac:dyDescent="0.25">
      <c r="A2682">
        <v>2681</v>
      </c>
      <c r="B2682" t="s">
        <v>23</v>
      </c>
      <c r="C2682" s="1">
        <v>0.73</v>
      </c>
      <c r="D2682" s="1">
        <v>0.64</v>
      </c>
      <c r="E2682" s="1">
        <v>0.82</v>
      </c>
      <c r="F2682">
        <v>7.63</v>
      </c>
      <c r="G2682">
        <v>72</v>
      </c>
      <c r="H2682">
        <v>48</v>
      </c>
      <c r="I2682">
        <v>43</v>
      </c>
      <c r="J2682">
        <v>2</v>
      </c>
      <c r="K2682">
        <v>4</v>
      </c>
      <c r="L2682">
        <v>5</v>
      </c>
      <c r="M2682">
        <v>1</v>
      </c>
      <c r="N2682" s="1">
        <v>0.94</v>
      </c>
      <c r="O2682">
        <v>1</v>
      </c>
      <c r="P2682" t="s">
        <v>18</v>
      </c>
      <c r="Q2682">
        <v>0</v>
      </c>
      <c r="R2682">
        <v>0</v>
      </c>
    </row>
    <row r="2683" spans="1:18" x14ac:dyDescent="0.25">
      <c r="A2683">
        <v>2682</v>
      </c>
      <c r="B2683" t="s">
        <v>23</v>
      </c>
      <c r="C2683" s="1">
        <v>0.86</v>
      </c>
      <c r="D2683" s="1">
        <v>0.92</v>
      </c>
      <c r="E2683" s="1">
        <v>0.62</v>
      </c>
      <c r="F2683">
        <v>8.0299999999999994</v>
      </c>
      <c r="G2683">
        <v>54</v>
      </c>
      <c r="H2683">
        <v>59</v>
      </c>
      <c r="I2683">
        <v>92</v>
      </c>
      <c r="J2683">
        <v>0</v>
      </c>
      <c r="K2683">
        <v>1</v>
      </c>
      <c r="L2683">
        <v>23</v>
      </c>
      <c r="M2683">
        <v>0</v>
      </c>
      <c r="N2683" s="1">
        <v>0.87</v>
      </c>
      <c r="O2683">
        <v>1</v>
      </c>
      <c r="P2683" t="s">
        <v>19</v>
      </c>
      <c r="Q2683">
        <v>0</v>
      </c>
      <c r="R2683">
        <v>0</v>
      </c>
    </row>
    <row r="2684" spans="1:18" x14ac:dyDescent="0.25">
      <c r="A2684">
        <v>2683</v>
      </c>
      <c r="B2684" t="s">
        <v>22</v>
      </c>
      <c r="C2684" s="1">
        <v>0.93</v>
      </c>
      <c r="D2684" s="1">
        <v>0.67</v>
      </c>
      <c r="E2684" s="1">
        <v>0.85</v>
      </c>
      <c r="F2684">
        <v>7.06</v>
      </c>
      <c r="G2684">
        <v>51</v>
      </c>
      <c r="H2684">
        <v>97</v>
      </c>
      <c r="I2684">
        <v>77</v>
      </c>
      <c r="J2684">
        <v>4</v>
      </c>
      <c r="K2684">
        <v>1</v>
      </c>
      <c r="L2684">
        <v>2</v>
      </c>
      <c r="M2684">
        <v>2</v>
      </c>
      <c r="N2684" s="1">
        <v>0.66</v>
      </c>
      <c r="O2684">
        <v>3</v>
      </c>
      <c r="P2684" t="s">
        <v>19</v>
      </c>
      <c r="Q2684">
        <v>0</v>
      </c>
      <c r="R2684">
        <v>0</v>
      </c>
    </row>
    <row r="2685" spans="1:18" x14ac:dyDescent="0.25">
      <c r="A2685">
        <v>2684</v>
      </c>
      <c r="B2685" t="s">
        <v>23</v>
      </c>
      <c r="C2685" s="1">
        <v>0.5</v>
      </c>
      <c r="D2685" s="1">
        <v>0.86</v>
      </c>
      <c r="E2685" s="1">
        <v>0.74</v>
      </c>
      <c r="F2685">
        <v>8.14</v>
      </c>
      <c r="G2685">
        <v>63</v>
      </c>
      <c r="H2685">
        <v>89</v>
      </c>
      <c r="I2685">
        <v>82</v>
      </c>
      <c r="J2685">
        <v>4</v>
      </c>
      <c r="K2685">
        <v>5</v>
      </c>
      <c r="L2685">
        <v>24</v>
      </c>
      <c r="M2685">
        <v>3</v>
      </c>
      <c r="N2685" s="1">
        <v>0.81</v>
      </c>
      <c r="O2685">
        <v>4</v>
      </c>
      <c r="P2685" t="s">
        <v>19</v>
      </c>
      <c r="Q2685">
        <v>0</v>
      </c>
      <c r="R2685">
        <v>0</v>
      </c>
    </row>
    <row r="2686" spans="1:18" x14ac:dyDescent="0.25">
      <c r="A2686">
        <v>2685</v>
      </c>
      <c r="B2686" t="s">
        <v>22</v>
      </c>
      <c r="C2686" s="1">
        <v>0.59</v>
      </c>
      <c r="D2686" s="1">
        <v>0.9</v>
      </c>
      <c r="E2686" s="1">
        <v>0.81</v>
      </c>
      <c r="F2686">
        <v>9.2799999999999994</v>
      </c>
      <c r="G2686">
        <v>89</v>
      </c>
      <c r="H2686">
        <v>59</v>
      </c>
      <c r="I2686">
        <v>94</v>
      </c>
      <c r="J2686">
        <v>0</v>
      </c>
      <c r="K2686">
        <v>0</v>
      </c>
      <c r="L2686">
        <v>8</v>
      </c>
      <c r="M2686">
        <v>4</v>
      </c>
      <c r="N2686" s="1">
        <v>0.73</v>
      </c>
      <c r="O2686">
        <v>5</v>
      </c>
      <c r="P2686" t="s">
        <v>19</v>
      </c>
      <c r="Q2686">
        <v>0</v>
      </c>
      <c r="R2686">
        <v>0</v>
      </c>
    </row>
    <row r="2687" spans="1:18" x14ac:dyDescent="0.25">
      <c r="A2687">
        <v>2686</v>
      </c>
      <c r="B2687" t="s">
        <v>23</v>
      </c>
      <c r="C2687" s="1">
        <v>0.92</v>
      </c>
      <c r="D2687" s="1">
        <v>0.76</v>
      </c>
      <c r="E2687" s="1">
        <v>0.62</v>
      </c>
      <c r="F2687">
        <v>9.61</v>
      </c>
      <c r="G2687">
        <v>76</v>
      </c>
      <c r="H2687">
        <v>90</v>
      </c>
      <c r="I2687">
        <v>93</v>
      </c>
      <c r="J2687">
        <v>0</v>
      </c>
      <c r="K2687">
        <v>4</v>
      </c>
      <c r="L2687">
        <v>2</v>
      </c>
      <c r="M2687">
        <v>1</v>
      </c>
      <c r="N2687" s="1">
        <v>0.95</v>
      </c>
      <c r="O2687">
        <v>0</v>
      </c>
      <c r="P2687" t="s">
        <v>19</v>
      </c>
      <c r="Q2687">
        <v>1</v>
      </c>
      <c r="R2687">
        <v>3.72</v>
      </c>
    </row>
    <row r="2688" spans="1:18" x14ac:dyDescent="0.25">
      <c r="A2688">
        <v>2687</v>
      </c>
      <c r="B2688" t="s">
        <v>23</v>
      </c>
      <c r="C2688" s="1">
        <v>0.65</v>
      </c>
      <c r="D2688" s="1">
        <v>0.84</v>
      </c>
      <c r="E2688" s="1">
        <v>0.75</v>
      </c>
      <c r="F2688">
        <v>8.01</v>
      </c>
      <c r="G2688">
        <v>50</v>
      </c>
      <c r="H2688">
        <v>58</v>
      </c>
      <c r="I2688">
        <v>78</v>
      </c>
      <c r="J2688">
        <v>0</v>
      </c>
      <c r="K2688">
        <v>0</v>
      </c>
      <c r="L2688">
        <v>5</v>
      </c>
      <c r="M2688">
        <v>5</v>
      </c>
      <c r="N2688" s="1">
        <v>0.69</v>
      </c>
      <c r="O2688">
        <v>3</v>
      </c>
      <c r="P2688" t="s">
        <v>18</v>
      </c>
      <c r="Q2688">
        <v>0</v>
      </c>
      <c r="R2688">
        <v>0</v>
      </c>
    </row>
    <row r="2689" spans="1:18" x14ac:dyDescent="0.25">
      <c r="A2689">
        <v>2688</v>
      </c>
      <c r="B2689" t="s">
        <v>22</v>
      </c>
      <c r="C2689" s="1">
        <v>0.95</v>
      </c>
      <c r="D2689" s="1">
        <v>0.94</v>
      </c>
      <c r="E2689" s="1">
        <v>0.82</v>
      </c>
      <c r="F2689">
        <v>5.68</v>
      </c>
      <c r="G2689">
        <v>95</v>
      </c>
      <c r="H2689">
        <v>60</v>
      </c>
      <c r="I2689">
        <v>96</v>
      </c>
      <c r="J2689">
        <v>1</v>
      </c>
      <c r="K2689">
        <v>1</v>
      </c>
      <c r="L2689">
        <v>20</v>
      </c>
      <c r="M2689">
        <v>4</v>
      </c>
      <c r="N2689" s="1">
        <v>0.61</v>
      </c>
      <c r="O2689">
        <v>5</v>
      </c>
      <c r="P2689" t="s">
        <v>19</v>
      </c>
      <c r="Q2689">
        <v>0</v>
      </c>
      <c r="R2689">
        <v>0</v>
      </c>
    </row>
    <row r="2690" spans="1:18" x14ac:dyDescent="0.25">
      <c r="A2690">
        <v>2689</v>
      </c>
      <c r="B2690" t="s">
        <v>23</v>
      </c>
      <c r="C2690" s="1">
        <v>0.56999999999999995</v>
      </c>
      <c r="D2690" s="1">
        <v>0.84</v>
      </c>
      <c r="E2690" s="1">
        <v>0.77</v>
      </c>
      <c r="F2690">
        <v>9.67</v>
      </c>
      <c r="G2690">
        <v>92</v>
      </c>
      <c r="H2690">
        <v>55</v>
      </c>
      <c r="I2690">
        <v>75</v>
      </c>
      <c r="J2690">
        <v>0</v>
      </c>
      <c r="K2690">
        <v>3</v>
      </c>
      <c r="L2690">
        <v>19</v>
      </c>
      <c r="M2690">
        <v>4</v>
      </c>
      <c r="N2690" s="1">
        <v>0.81</v>
      </c>
      <c r="O2690">
        <v>1</v>
      </c>
      <c r="P2690" t="s">
        <v>19</v>
      </c>
      <c r="Q2690">
        <v>0</v>
      </c>
      <c r="R2690">
        <v>0</v>
      </c>
    </row>
    <row r="2691" spans="1:18" x14ac:dyDescent="0.25">
      <c r="A2691">
        <v>2690</v>
      </c>
      <c r="B2691" t="s">
        <v>22</v>
      </c>
      <c r="C2691" s="1">
        <v>0.74</v>
      </c>
      <c r="D2691" s="1">
        <v>0.77</v>
      </c>
      <c r="E2691" s="1">
        <v>0.6</v>
      </c>
      <c r="F2691">
        <v>8.5399999999999991</v>
      </c>
      <c r="G2691">
        <v>58</v>
      </c>
      <c r="H2691">
        <v>72</v>
      </c>
      <c r="I2691">
        <v>97</v>
      </c>
      <c r="J2691">
        <v>3</v>
      </c>
      <c r="K2691">
        <v>4</v>
      </c>
      <c r="L2691">
        <v>23</v>
      </c>
      <c r="M2691">
        <v>2</v>
      </c>
      <c r="N2691" s="1">
        <v>0.75</v>
      </c>
      <c r="O2691">
        <v>0</v>
      </c>
      <c r="P2691" t="s">
        <v>18</v>
      </c>
      <c r="Q2691">
        <v>1</v>
      </c>
      <c r="R2691">
        <v>6.79</v>
      </c>
    </row>
    <row r="2692" spans="1:18" x14ac:dyDescent="0.25">
      <c r="A2692">
        <v>2691</v>
      </c>
      <c r="B2692" t="s">
        <v>22</v>
      </c>
      <c r="C2692" s="1">
        <v>0.61</v>
      </c>
      <c r="D2692" s="1">
        <v>0.88</v>
      </c>
      <c r="E2692" s="1">
        <v>0.56999999999999995</v>
      </c>
      <c r="F2692">
        <v>6.94</v>
      </c>
      <c r="G2692">
        <v>93</v>
      </c>
      <c r="H2692">
        <v>44</v>
      </c>
      <c r="I2692">
        <v>54</v>
      </c>
      <c r="J2692">
        <v>4</v>
      </c>
      <c r="K2692">
        <v>3</v>
      </c>
      <c r="L2692">
        <v>8</v>
      </c>
      <c r="M2692">
        <v>4</v>
      </c>
      <c r="N2692" s="1">
        <v>0.94</v>
      </c>
      <c r="O2692">
        <v>5</v>
      </c>
      <c r="P2692" t="s">
        <v>18</v>
      </c>
      <c r="Q2692">
        <v>0</v>
      </c>
      <c r="R2692">
        <v>0</v>
      </c>
    </row>
    <row r="2693" spans="1:18" x14ac:dyDescent="0.25">
      <c r="A2693">
        <v>2692</v>
      </c>
      <c r="B2693" t="s">
        <v>23</v>
      </c>
      <c r="C2693" s="1">
        <v>0.74</v>
      </c>
      <c r="D2693" s="1">
        <v>0.87</v>
      </c>
      <c r="E2693" s="1">
        <v>0.59</v>
      </c>
      <c r="F2693">
        <v>6.13</v>
      </c>
      <c r="G2693">
        <v>40</v>
      </c>
      <c r="H2693">
        <v>63</v>
      </c>
      <c r="I2693">
        <v>40</v>
      </c>
      <c r="J2693">
        <v>4</v>
      </c>
      <c r="K2693">
        <v>5</v>
      </c>
      <c r="L2693">
        <v>14</v>
      </c>
      <c r="M2693">
        <v>3</v>
      </c>
      <c r="N2693" s="1">
        <v>0.99</v>
      </c>
      <c r="O2693">
        <v>5</v>
      </c>
      <c r="P2693" t="s">
        <v>19</v>
      </c>
      <c r="Q2693">
        <v>0</v>
      </c>
      <c r="R2693">
        <v>0</v>
      </c>
    </row>
    <row r="2694" spans="1:18" x14ac:dyDescent="0.25">
      <c r="A2694">
        <v>2693</v>
      </c>
      <c r="B2694" t="s">
        <v>22</v>
      </c>
      <c r="C2694" s="1">
        <v>0.66</v>
      </c>
      <c r="D2694" s="1">
        <v>0.57999999999999996</v>
      </c>
      <c r="E2694" s="1">
        <v>0.63</v>
      </c>
      <c r="F2694">
        <v>6.12</v>
      </c>
      <c r="G2694">
        <v>56</v>
      </c>
      <c r="H2694">
        <v>54</v>
      </c>
      <c r="I2694">
        <v>70</v>
      </c>
      <c r="J2694">
        <v>0</v>
      </c>
      <c r="K2694">
        <v>4</v>
      </c>
      <c r="L2694">
        <v>8</v>
      </c>
      <c r="M2694">
        <v>2</v>
      </c>
      <c r="N2694" s="1">
        <v>0.7</v>
      </c>
      <c r="O2694">
        <v>4</v>
      </c>
      <c r="P2694" t="s">
        <v>18</v>
      </c>
      <c r="Q2694">
        <v>0</v>
      </c>
      <c r="R2694">
        <v>0</v>
      </c>
    </row>
    <row r="2695" spans="1:18" x14ac:dyDescent="0.25">
      <c r="A2695">
        <v>2694</v>
      </c>
      <c r="B2695" t="s">
        <v>22</v>
      </c>
      <c r="C2695" s="1">
        <v>0.75</v>
      </c>
      <c r="D2695" s="1">
        <v>0.61</v>
      </c>
      <c r="E2695" s="1">
        <v>0.61</v>
      </c>
      <c r="F2695">
        <v>6.22</v>
      </c>
      <c r="G2695">
        <v>79</v>
      </c>
      <c r="H2695">
        <v>65</v>
      </c>
      <c r="I2695">
        <v>48</v>
      </c>
      <c r="J2695">
        <v>4</v>
      </c>
      <c r="K2695">
        <v>1</v>
      </c>
      <c r="L2695">
        <v>4</v>
      </c>
      <c r="M2695">
        <v>5</v>
      </c>
      <c r="N2695" s="1">
        <v>0.92</v>
      </c>
      <c r="O2695">
        <v>3</v>
      </c>
      <c r="P2695" t="s">
        <v>19</v>
      </c>
      <c r="Q2695">
        <v>0</v>
      </c>
      <c r="R2695">
        <v>0</v>
      </c>
    </row>
    <row r="2696" spans="1:18" x14ac:dyDescent="0.25">
      <c r="A2696">
        <v>2695</v>
      </c>
      <c r="B2696" t="s">
        <v>22</v>
      </c>
      <c r="C2696" s="1">
        <v>0.95</v>
      </c>
      <c r="D2696" s="1">
        <v>0.64</v>
      </c>
      <c r="E2696" s="1">
        <v>0.57999999999999996</v>
      </c>
      <c r="F2696">
        <v>5.7</v>
      </c>
      <c r="G2696">
        <v>94</v>
      </c>
      <c r="H2696">
        <v>83</v>
      </c>
      <c r="I2696">
        <v>62</v>
      </c>
      <c r="J2696">
        <v>0</v>
      </c>
      <c r="K2696">
        <v>4</v>
      </c>
      <c r="L2696">
        <v>20</v>
      </c>
      <c r="M2696">
        <v>4</v>
      </c>
      <c r="N2696" s="1">
        <v>0.93</v>
      </c>
      <c r="O2696">
        <v>3</v>
      </c>
      <c r="P2696" t="s">
        <v>19</v>
      </c>
      <c r="Q2696">
        <v>0</v>
      </c>
      <c r="R2696">
        <v>0</v>
      </c>
    </row>
    <row r="2697" spans="1:18" x14ac:dyDescent="0.25">
      <c r="A2697">
        <v>2696</v>
      </c>
      <c r="B2697" t="s">
        <v>22</v>
      </c>
      <c r="C2697" s="1">
        <v>0.63</v>
      </c>
      <c r="D2697" s="1">
        <v>0.7</v>
      </c>
      <c r="E2697" s="1">
        <v>0.59</v>
      </c>
      <c r="F2697">
        <v>9.3800000000000008</v>
      </c>
      <c r="G2697">
        <v>55</v>
      </c>
      <c r="H2697">
        <v>64</v>
      </c>
      <c r="I2697">
        <v>91</v>
      </c>
      <c r="J2697">
        <v>0</v>
      </c>
      <c r="K2697">
        <v>1</v>
      </c>
      <c r="L2697">
        <v>15</v>
      </c>
      <c r="M2697">
        <v>2</v>
      </c>
      <c r="N2697" s="1">
        <v>0.92</v>
      </c>
      <c r="O2697">
        <v>1</v>
      </c>
      <c r="P2697" t="s">
        <v>18</v>
      </c>
      <c r="Q2697">
        <v>1</v>
      </c>
      <c r="R2697">
        <v>14.8</v>
      </c>
    </row>
    <row r="2698" spans="1:18" x14ac:dyDescent="0.25">
      <c r="A2698">
        <v>2697</v>
      </c>
      <c r="B2698" t="s">
        <v>22</v>
      </c>
      <c r="C2698" s="1">
        <v>0.9</v>
      </c>
      <c r="D2698" s="1">
        <v>0.84</v>
      </c>
      <c r="E2698" s="1">
        <v>0.65</v>
      </c>
      <c r="F2698">
        <v>7.83</v>
      </c>
      <c r="G2698">
        <v>65</v>
      </c>
      <c r="H2698">
        <v>67</v>
      </c>
      <c r="I2698">
        <v>65</v>
      </c>
      <c r="J2698">
        <v>4</v>
      </c>
      <c r="K2698">
        <v>2</v>
      </c>
      <c r="L2698">
        <v>2</v>
      </c>
      <c r="M2698">
        <v>3</v>
      </c>
      <c r="N2698" s="1">
        <v>0.78</v>
      </c>
      <c r="O2698">
        <v>2</v>
      </c>
      <c r="P2698" t="s">
        <v>19</v>
      </c>
      <c r="Q2698">
        <v>1</v>
      </c>
      <c r="R2698">
        <v>4.1100000000000003</v>
      </c>
    </row>
    <row r="2699" spans="1:18" x14ac:dyDescent="0.25">
      <c r="A2699">
        <v>2698</v>
      </c>
      <c r="B2699" t="s">
        <v>22</v>
      </c>
      <c r="C2699" s="1">
        <v>0.85</v>
      </c>
      <c r="D2699" s="1">
        <v>0.91</v>
      </c>
      <c r="E2699" s="1">
        <v>0.69</v>
      </c>
      <c r="F2699">
        <v>8.51</v>
      </c>
      <c r="G2699">
        <v>97</v>
      </c>
      <c r="H2699">
        <v>72</v>
      </c>
      <c r="I2699">
        <v>79</v>
      </c>
      <c r="J2699">
        <v>4</v>
      </c>
      <c r="K2699">
        <v>1</v>
      </c>
      <c r="L2699">
        <v>8</v>
      </c>
      <c r="M2699">
        <v>1</v>
      </c>
      <c r="N2699" s="1">
        <v>0.79</v>
      </c>
      <c r="O2699">
        <v>2</v>
      </c>
      <c r="P2699" t="s">
        <v>18</v>
      </c>
      <c r="Q2699">
        <v>1</v>
      </c>
      <c r="R2699">
        <v>8.57</v>
      </c>
    </row>
    <row r="2700" spans="1:18" x14ac:dyDescent="0.25">
      <c r="A2700">
        <v>2699</v>
      </c>
      <c r="B2700" t="s">
        <v>22</v>
      </c>
      <c r="C2700" s="1">
        <v>0.72</v>
      </c>
      <c r="D2700" s="1">
        <v>0.82</v>
      </c>
      <c r="E2700" s="1">
        <v>0.88</v>
      </c>
      <c r="F2700">
        <v>9.06</v>
      </c>
      <c r="G2700">
        <v>82</v>
      </c>
      <c r="H2700">
        <v>85</v>
      </c>
      <c r="I2700">
        <v>83</v>
      </c>
      <c r="J2700">
        <v>3</v>
      </c>
      <c r="K2700">
        <v>1</v>
      </c>
      <c r="L2700">
        <v>16</v>
      </c>
      <c r="M2700">
        <v>0</v>
      </c>
      <c r="N2700" s="1">
        <v>0.69</v>
      </c>
      <c r="O2700">
        <v>2</v>
      </c>
      <c r="P2700" t="s">
        <v>19</v>
      </c>
      <c r="Q2700">
        <v>1</v>
      </c>
      <c r="R2700">
        <v>3.71</v>
      </c>
    </row>
    <row r="2701" spans="1:18" x14ac:dyDescent="0.25">
      <c r="A2701">
        <v>2700</v>
      </c>
      <c r="B2701" t="s">
        <v>22</v>
      </c>
      <c r="C2701" s="1">
        <v>0.92</v>
      </c>
      <c r="D2701" s="1">
        <v>0.68</v>
      </c>
      <c r="E2701" s="1">
        <v>0.67</v>
      </c>
      <c r="F2701">
        <v>8.9</v>
      </c>
      <c r="G2701">
        <v>98</v>
      </c>
      <c r="H2701">
        <v>57</v>
      </c>
      <c r="I2701">
        <v>78</v>
      </c>
      <c r="J2701">
        <v>2</v>
      </c>
      <c r="K2701">
        <v>5</v>
      </c>
      <c r="L2701">
        <v>2</v>
      </c>
      <c r="M2701">
        <v>2</v>
      </c>
      <c r="N2701" s="1">
        <v>0.78</v>
      </c>
      <c r="O2701">
        <v>3</v>
      </c>
      <c r="P2701" t="s">
        <v>18</v>
      </c>
      <c r="Q2701">
        <v>0</v>
      </c>
      <c r="R2701">
        <v>0</v>
      </c>
    </row>
    <row r="2702" spans="1:18" x14ac:dyDescent="0.25">
      <c r="A2702">
        <v>2701</v>
      </c>
      <c r="B2702" t="s">
        <v>23</v>
      </c>
      <c r="C2702" s="1">
        <v>0.55000000000000004</v>
      </c>
      <c r="D2702" s="1">
        <v>0.72</v>
      </c>
      <c r="E2702" s="1">
        <v>0.61</v>
      </c>
      <c r="F2702">
        <v>9.3000000000000007</v>
      </c>
      <c r="G2702">
        <v>90</v>
      </c>
      <c r="H2702">
        <v>57</v>
      </c>
      <c r="I2702">
        <v>99</v>
      </c>
      <c r="J2702">
        <v>3</v>
      </c>
      <c r="K2702">
        <v>4</v>
      </c>
      <c r="L2702">
        <v>6</v>
      </c>
      <c r="M2702">
        <v>5</v>
      </c>
      <c r="N2702" s="1">
        <v>0.71</v>
      </c>
      <c r="O2702">
        <v>1</v>
      </c>
      <c r="P2702" t="s">
        <v>18</v>
      </c>
      <c r="Q2702">
        <v>0</v>
      </c>
      <c r="R2702">
        <v>0</v>
      </c>
    </row>
    <row r="2703" spans="1:18" x14ac:dyDescent="0.25">
      <c r="A2703">
        <v>2702</v>
      </c>
      <c r="B2703" t="s">
        <v>23</v>
      </c>
      <c r="C2703" s="1">
        <v>0.54</v>
      </c>
      <c r="D2703" s="1">
        <v>0.62</v>
      </c>
      <c r="E2703" s="1">
        <v>0.6</v>
      </c>
      <c r="F2703">
        <v>9.66</v>
      </c>
      <c r="G2703">
        <v>95</v>
      </c>
      <c r="H2703">
        <v>77</v>
      </c>
      <c r="I2703">
        <v>57</v>
      </c>
      <c r="J2703">
        <v>3</v>
      </c>
      <c r="K2703">
        <v>3</v>
      </c>
      <c r="L2703">
        <v>6</v>
      </c>
      <c r="M2703">
        <v>0</v>
      </c>
      <c r="N2703" s="1">
        <v>0.69</v>
      </c>
      <c r="O2703">
        <v>1</v>
      </c>
      <c r="P2703" t="s">
        <v>19</v>
      </c>
      <c r="Q2703">
        <v>1</v>
      </c>
      <c r="R2703">
        <v>6.8</v>
      </c>
    </row>
    <row r="2704" spans="1:18" x14ac:dyDescent="0.25">
      <c r="A2704">
        <v>2703</v>
      </c>
      <c r="B2704" t="s">
        <v>22</v>
      </c>
      <c r="C2704" s="1">
        <v>0.92</v>
      </c>
      <c r="D2704" s="1">
        <v>0.93</v>
      </c>
      <c r="E2704" s="1">
        <v>0.84</v>
      </c>
      <c r="F2704">
        <v>7.39</v>
      </c>
      <c r="G2704">
        <v>82</v>
      </c>
      <c r="H2704">
        <v>72</v>
      </c>
      <c r="I2704">
        <v>72</v>
      </c>
      <c r="J2704">
        <v>4</v>
      </c>
      <c r="K2704">
        <v>1</v>
      </c>
      <c r="L2704">
        <v>20</v>
      </c>
      <c r="M2704">
        <v>1</v>
      </c>
      <c r="N2704" s="1">
        <v>0.66</v>
      </c>
      <c r="O2704">
        <v>2</v>
      </c>
      <c r="P2704" t="s">
        <v>18</v>
      </c>
      <c r="Q2704">
        <v>1</v>
      </c>
      <c r="R2704">
        <v>14.37</v>
      </c>
    </row>
    <row r="2705" spans="1:18" x14ac:dyDescent="0.25">
      <c r="A2705">
        <v>2704</v>
      </c>
      <c r="B2705" t="s">
        <v>23</v>
      </c>
      <c r="C2705" s="1">
        <v>0.74</v>
      </c>
      <c r="D2705" s="1">
        <v>0.5</v>
      </c>
      <c r="E2705" s="1">
        <v>0.76</v>
      </c>
      <c r="F2705">
        <v>9.59</v>
      </c>
      <c r="G2705">
        <v>54</v>
      </c>
      <c r="H2705">
        <v>66</v>
      </c>
      <c r="I2705">
        <v>80</v>
      </c>
      <c r="J2705">
        <v>3</v>
      </c>
      <c r="K2705">
        <v>4</v>
      </c>
      <c r="L2705">
        <v>5</v>
      </c>
      <c r="M2705">
        <v>5</v>
      </c>
      <c r="N2705" s="1">
        <v>0.99</v>
      </c>
      <c r="O2705">
        <v>0</v>
      </c>
      <c r="P2705" t="s">
        <v>19</v>
      </c>
      <c r="Q2705">
        <v>1</v>
      </c>
      <c r="R2705">
        <v>8.1300000000000008</v>
      </c>
    </row>
    <row r="2706" spans="1:18" x14ac:dyDescent="0.25">
      <c r="A2706">
        <v>2705</v>
      </c>
      <c r="B2706" t="s">
        <v>22</v>
      </c>
      <c r="C2706" s="1">
        <v>0.67</v>
      </c>
      <c r="D2706" s="1">
        <v>0.78</v>
      </c>
      <c r="E2706" s="1">
        <v>0.79</v>
      </c>
      <c r="F2706">
        <v>8.61</v>
      </c>
      <c r="G2706">
        <v>47</v>
      </c>
      <c r="H2706">
        <v>88</v>
      </c>
      <c r="I2706">
        <v>78</v>
      </c>
      <c r="J2706">
        <v>4</v>
      </c>
      <c r="K2706">
        <v>1</v>
      </c>
      <c r="L2706">
        <v>19</v>
      </c>
      <c r="M2706">
        <v>3</v>
      </c>
      <c r="N2706" s="1">
        <v>0.7</v>
      </c>
      <c r="O2706">
        <v>2</v>
      </c>
      <c r="P2706" t="s">
        <v>19</v>
      </c>
      <c r="Q2706">
        <v>1</v>
      </c>
      <c r="R2706">
        <v>6.9</v>
      </c>
    </row>
    <row r="2707" spans="1:18" x14ac:dyDescent="0.25">
      <c r="A2707">
        <v>2706</v>
      </c>
      <c r="B2707" t="s">
        <v>22</v>
      </c>
      <c r="C2707" s="1">
        <v>0.62</v>
      </c>
      <c r="D2707" s="1">
        <v>0.73</v>
      </c>
      <c r="E2707" s="1">
        <v>0.82</v>
      </c>
      <c r="F2707">
        <v>5.8</v>
      </c>
      <c r="G2707">
        <v>69</v>
      </c>
      <c r="H2707">
        <v>89</v>
      </c>
      <c r="I2707">
        <v>53</v>
      </c>
      <c r="J2707">
        <v>1</v>
      </c>
      <c r="K2707">
        <v>0</v>
      </c>
      <c r="L2707">
        <v>7</v>
      </c>
      <c r="M2707">
        <v>5</v>
      </c>
      <c r="N2707" s="1">
        <v>0.75</v>
      </c>
      <c r="O2707">
        <v>3</v>
      </c>
      <c r="P2707" t="s">
        <v>19</v>
      </c>
      <c r="Q2707">
        <v>0</v>
      </c>
      <c r="R2707">
        <v>0</v>
      </c>
    </row>
    <row r="2708" spans="1:18" x14ac:dyDescent="0.25">
      <c r="A2708">
        <v>2707</v>
      </c>
      <c r="B2708" t="s">
        <v>23</v>
      </c>
      <c r="C2708" s="1">
        <v>0.92</v>
      </c>
      <c r="D2708" s="1">
        <v>0.65</v>
      </c>
      <c r="E2708" s="1">
        <v>0.74</v>
      </c>
      <c r="F2708">
        <v>8.43</v>
      </c>
      <c r="G2708">
        <v>53</v>
      </c>
      <c r="H2708">
        <v>54</v>
      </c>
      <c r="I2708">
        <v>97</v>
      </c>
      <c r="J2708">
        <v>0</v>
      </c>
      <c r="K2708">
        <v>0</v>
      </c>
      <c r="L2708">
        <v>3</v>
      </c>
      <c r="M2708">
        <v>1</v>
      </c>
      <c r="N2708" s="1">
        <v>0.92</v>
      </c>
      <c r="O2708">
        <v>0</v>
      </c>
      <c r="P2708" t="s">
        <v>19</v>
      </c>
      <c r="Q2708">
        <v>0</v>
      </c>
      <c r="R2708">
        <v>0</v>
      </c>
    </row>
    <row r="2709" spans="1:18" x14ac:dyDescent="0.25">
      <c r="A2709">
        <v>2708</v>
      </c>
      <c r="B2709" t="s">
        <v>22</v>
      </c>
      <c r="C2709" s="1">
        <v>0.63</v>
      </c>
      <c r="D2709" s="1">
        <v>0.74</v>
      </c>
      <c r="E2709" s="1">
        <v>0.56999999999999995</v>
      </c>
      <c r="F2709">
        <v>8.4499999999999993</v>
      </c>
      <c r="G2709">
        <v>72</v>
      </c>
      <c r="H2709">
        <v>83</v>
      </c>
      <c r="I2709">
        <v>40</v>
      </c>
      <c r="J2709">
        <v>2</v>
      </c>
      <c r="K2709">
        <v>0</v>
      </c>
      <c r="L2709">
        <v>14</v>
      </c>
      <c r="M2709">
        <v>0</v>
      </c>
      <c r="N2709" s="1">
        <v>0.97</v>
      </c>
      <c r="O2709">
        <v>1</v>
      </c>
      <c r="P2709" t="s">
        <v>18</v>
      </c>
      <c r="Q2709">
        <v>0</v>
      </c>
      <c r="R2709">
        <v>0</v>
      </c>
    </row>
    <row r="2710" spans="1:18" x14ac:dyDescent="0.25">
      <c r="A2710">
        <v>2709</v>
      </c>
      <c r="B2710" t="s">
        <v>22</v>
      </c>
      <c r="C2710" s="1">
        <v>0.77</v>
      </c>
      <c r="D2710" s="1">
        <v>0.72</v>
      </c>
      <c r="E2710" s="1">
        <v>0.59</v>
      </c>
      <c r="F2710">
        <v>9.4</v>
      </c>
      <c r="G2710">
        <v>81</v>
      </c>
      <c r="H2710">
        <v>52</v>
      </c>
      <c r="I2710">
        <v>52</v>
      </c>
      <c r="J2710">
        <v>1</v>
      </c>
      <c r="K2710">
        <v>0</v>
      </c>
      <c r="L2710">
        <v>5</v>
      </c>
      <c r="M2710">
        <v>3</v>
      </c>
      <c r="N2710" s="1">
        <v>0.76</v>
      </c>
      <c r="O2710">
        <v>4</v>
      </c>
      <c r="P2710" t="s">
        <v>19</v>
      </c>
      <c r="Q2710">
        <v>0</v>
      </c>
      <c r="R2710">
        <v>0</v>
      </c>
    </row>
    <row r="2711" spans="1:18" x14ac:dyDescent="0.25">
      <c r="A2711">
        <v>2710</v>
      </c>
      <c r="B2711" t="s">
        <v>22</v>
      </c>
      <c r="C2711" s="1">
        <v>0.67</v>
      </c>
      <c r="D2711" s="1">
        <v>0.77</v>
      </c>
      <c r="E2711" s="1">
        <v>0.55000000000000004</v>
      </c>
      <c r="F2711">
        <v>7.1</v>
      </c>
      <c r="G2711">
        <v>46</v>
      </c>
      <c r="H2711">
        <v>91</v>
      </c>
      <c r="I2711">
        <v>91</v>
      </c>
      <c r="J2711">
        <v>0</v>
      </c>
      <c r="K2711">
        <v>3</v>
      </c>
      <c r="L2711">
        <v>15</v>
      </c>
      <c r="M2711">
        <v>5</v>
      </c>
      <c r="N2711" s="1">
        <v>0.84</v>
      </c>
      <c r="O2711">
        <v>5</v>
      </c>
      <c r="P2711" t="s">
        <v>18</v>
      </c>
      <c r="Q2711">
        <v>0</v>
      </c>
      <c r="R2711">
        <v>0</v>
      </c>
    </row>
    <row r="2712" spans="1:18" x14ac:dyDescent="0.25">
      <c r="A2712">
        <v>2711</v>
      </c>
      <c r="B2712" t="s">
        <v>22</v>
      </c>
      <c r="C2712" s="1">
        <v>0.77</v>
      </c>
      <c r="D2712" s="1">
        <v>0.65</v>
      </c>
      <c r="E2712" s="1">
        <v>0.69</v>
      </c>
      <c r="F2712">
        <v>8.02</v>
      </c>
      <c r="G2712">
        <v>57</v>
      </c>
      <c r="H2712">
        <v>73</v>
      </c>
      <c r="I2712">
        <v>54</v>
      </c>
      <c r="J2712">
        <v>0</v>
      </c>
      <c r="K2712">
        <v>5</v>
      </c>
      <c r="L2712">
        <v>4</v>
      </c>
      <c r="M2712">
        <v>4</v>
      </c>
      <c r="N2712" s="1">
        <v>0.9</v>
      </c>
      <c r="O2712">
        <v>0</v>
      </c>
      <c r="P2712" t="s">
        <v>18</v>
      </c>
      <c r="Q2712">
        <v>0</v>
      </c>
      <c r="R2712">
        <v>0</v>
      </c>
    </row>
    <row r="2713" spans="1:18" x14ac:dyDescent="0.25">
      <c r="A2713">
        <v>2712</v>
      </c>
      <c r="B2713" t="s">
        <v>23</v>
      </c>
      <c r="C2713" s="1">
        <v>0.76</v>
      </c>
      <c r="D2713" s="1">
        <v>0.92</v>
      </c>
      <c r="E2713" s="1">
        <v>0.8</v>
      </c>
      <c r="F2713">
        <v>5.55</v>
      </c>
      <c r="G2713">
        <v>51</v>
      </c>
      <c r="H2713">
        <v>43</v>
      </c>
      <c r="I2713">
        <v>76</v>
      </c>
      <c r="J2713">
        <v>2</v>
      </c>
      <c r="K2713">
        <v>1</v>
      </c>
      <c r="L2713">
        <v>11</v>
      </c>
      <c r="M2713">
        <v>4</v>
      </c>
      <c r="N2713" s="1">
        <v>0.6</v>
      </c>
      <c r="O2713">
        <v>1</v>
      </c>
      <c r="P2713" t="s">
        <v>19</v>
      </c>
      <c r="Q2713">
        <v>0</v>
      </c>
      <c r="R2713">
        <v>0</v>
      </c>
    </row>
    <row r="2714" spans="1:18" x14ac:dyDescent="0.25">
      <c r="A2714">
        <v>2713</v>
      </c>
      <c r="B2714" t="s">
        <v>22</v>
      </c>
      <c r="C2714" s="1">
        <v>0.81</v>
      </c>
      <c r="D2714" s="1">
        <v>0.87</v>
      </c>
      <c r="E2714" s="1">
        <v>0.56999999999999995</v>
      </c>
      <c r="F2714">
        <v>6.93</v>
      </c>
      <c r="G2714">
        <v>41</v>
      </c>
      <c r="H2714">
        <v>74</v>
      </c>
      <c r="I2714">
        <v>44</v>
      </c>
      <c r="J2714">
        <v>3</v>
      </c>
      <c r="K2714">
        <v>0</v>
      </c>
      <c r="L2714">
        <v>13</v>
      </c>
      <c r="M2714">
        <v>2</v>
      </c>
      <c r="N2714" s="1">
        <v>0.98</v>
      </c>
      <c r="O2714">
        <v>0</v>
      </c>
      <c r="P2714" t="s">
        <v>19</v>
      </c>
      <c r="Q2714">
        <v>0</v>
      </c>
      <c r="R2714">
        <v>0</v>
      </c>
    </row>
    <row r="2715" spans="1:18" x14ac:dyDescent="0.25">
      <c r="A2715">
        <v>2714</v>
      </c>
      <c r="B2715" t="s">
        <v>22</v>
      </c>
      <c r="C2715" s="1">
        <v>0.57999999999999996</v>
      </c>
      <c r="D2715" s="1">
        <v>0.6</v>
      </c>
      <c r="E2715" s="1">
        <v>0.88</v>
      </c>
      <c r="F2715">
        <v>5.77</v>
      </c>
      <c r="G2715">
        <v>89</v>
      </c>
      <c r="H2715">
        <v>58</v>
      </c>
      <c r="I2715">
        <v>53</v>
      </c>
      <c r="J2715">
        <v>0</v>
      </c>
      <c r="K2715">
        <v>4</v>
      </c>
      <c r="L2715">
        <v>5</v>
      </c>
      <c r="M2715">
        <v>4</v>
      </c>
      <c r="N2715" s="1">
        <v>0.79</v>
      </c>
      <c r="O2715">
        <v>2</v>
      </c>
      <c r="P2715" t="s">
        <v>19</v>
      </c>
      <c r="Q2715">
        <v>0</v>
      </c>
      <c r="R2715">
        <v>0</v>
      </c>
    </row>
    <row r="2716" spans="1:18" x14ac:dyDescent="0.25">
      <c r="A2716">
        <v>2715</v>
      </c>
      <c r="B2716" t="s">
        <v>22</v>
      </c>
      <c r="C2716" s="1">
        <v>0.89</v>
      </c>
      <c r="D2716" s="1">
        <v>0.52</v>
      </c>
      <c r="E2716" s="1">
        <v>0.59</v>
      </c>
      <c r="F2716">
        <v>7.74</v>
      </c>
      <c r="G2716">
        <v>68</v>
      </c>
      <c r="H2716">
        <v>70</v>
      </c>
      <c r="I2716">
        <v>53</v>
      </c>
      <c r="J2716">
        <v>2</v>
      </c>
      <c r="K2716">
        <v>0</v>
      </c>
      <c r="L2716">
        <v>2</v>
      </c>
      <c r="M2716">
        <v>5</v>
      </c>
      <c r="N2716" s="1">
        <v>0.68</v>
      </c>
      <c r="O2716">
        <v>0</v>
      </c>
      <c r="P2716" t="s">
        <v>19</v>
      </c>
      <c r="Q2716">
        <v>0</v>
      </c>
      <c r="R2716">
        <v>0</v>
      </c>
    </row>
    <row r="2717" spans="1:18" x14ac:dyDescent="0.25">
      <c r="A2717">
        <v>2716</v>
      </c>
      <c r="B2717" t="s">
        <v>23</v>
      </c>
      <c r="C2717" s="1">
        <v>0.81</v>
      </c>
      <c r="D2717" s="1">
        <v>0.64</v>
      </c>
      <c r="E2717" s="1">
        <v>0.85</v>
      </c>
      <c r="F2717">
        <v>9.02</v>
      </c>
      <c r="G2717">
        <v>60</v>
      </c>
      <c r="H2717">
        <v>64</v>
      </c>
      <c r="I2717">
        <v>85</v>
      </c>
      <c r="J2717">
        <v>4</v>
      </c>
      <c r="K2717">
        <v>2</v>
      </c>
      <c r="L2717">
        <v>18</v>
      </c>
      <c r="M2717">
        <v>0</v>
      </c>
      <c r="N2717" s="1">
        <v>0.61</v>
      </c>
      <c r="O2717">
        <v>0</v>
      </c>
      <c r="P2717" t="s">
        <v>18</v>
      </c>
      <c r="Q2717">
        <v>1</v>
      </c>
      <c r="R2717">
        <v>11.35</v>
      </c>
    </row>
    <row r="2718" spans="1:18" x14ac:dyDescent="0.25">
      <c r="A2718">
        <v>2717</v>
      </c>
      <c r="B2718" t="s">
        <v>22</v>
      </c>
      <c r="C2718" s="1">
        <v>0.69</v>
      </c>
      <c r="D2718" s="1">
        <v>0.5</v>
      </c>
      <c r="E2718" s="1">
        <v>0.67</v>
      </c>
      <c r="F2718">
        <v>6.39</v>
      </c>
      <c r="G2718">
        <v>46</v>
      </c>
      <c r="H2718">
        <v>79</v>
      </c>
      <c r="I2718">
        <v>44</v>
      </c>
      <c r="J2718">
        <v>0</v>
      </c>
      <c r="K2718">
        <v>2</v>
      </c>
      <c r="L2718">
        <v>9</v>
      </c>
      <c r="M2718">
        <v>4</v>
      </c>
      <c r="N2718" s="1">
        <v>0.6</v>
      </c>
      <c r="O2718">
        <v>0</v>
      </c>
      <c r="P2718" t="s">
        <v>18</v>
      </c>
      <c r="Q2718">
        <v>0</v>
      </c>
      <c r="R2718">
        <v>0</v>
      </c>
    </row>
    <row r="2719" spans="1:18" x14ac:dyDescent="0.25">
      <c r="A2719">
        <v>2718</v>
      </c>
      <c r="B2719" t="s">
        <v>23</v>
      </c>
      <c r="C2719" s="1">
        <v>0.77</v>
      </c>
      <c r="D2719" s="1">
        <v>0.56000000000000005</v>
      </c>
      <c r="E2719" s="1">
        <v>0.55000000000000004</v>
      </c>
      <c r="F2719">
        <v>7.77</v>
      </c>
      <c r="G2719">
        <v>91</v>
      </c>
      <c r="H2719">
        <v>51</v>
      </c>
      <c r="I2719">
        <v>50</v>
      </c>
      <c r="J2719">
        <v>0</v>
      </c>
      <c r="K2719">
        <v>5</v>
      </c>
      <c r="L2719">
        <v>6</v>
      </c>
      <c r="M2719">
        <v>2</v>
      </c>
      <c r="N2719" s="1">
        <v>0.98</v>
      </c>
      <c r="O2719">
        <v>3</v>
      </c>
      <c r="P2719" t="s">
        <v>18</v>
      </c>
      <c r="Q2719">
        <v>0</v>
      </c>
      <c r="R2719">
        <v>0</v>
      </c>
    </row>
    <row r="2720" spans="1:18" x14ac:dyDescent="0.25">
      <c r="A2720">
        <v>2719</v>
      </c>
      <c r="B2720" t="s">
        <v>23</v>
      </c>
      <c r="C2720" s="1">
        <v>0.82</v>
      </c>
      <c r="D2720" s="1">
        <v>0.5</v>
      </c>
      <c r="E2720" s="1">
        <v>0.76</v>
      </c>
      <c r="F2720">
        <v>6.38</v>
      </c>
      <c r="G2720">
        <v>66</v>
      </c>
      <c r="H2720">
        <v>51</v>
      </c>
      <c r="I2720">
        <v>71</v>
      </c>
      <c r="J2720">
        <v>3</v>
      </c>
      <c r="K2720">
        <v>3</v>
      </c>
      <c r="L2720">
        <v>12</v>
      </c>
      <c r="M2720">
        <v>3</v>
      </c>
      <c r="N2720" s="1">
        <v>0.64</v>
      </c>
      <c r="O2720">
        <v>5</v>
      </c>
      <c r="P2720" t="s">
        <v>19</v>
      </c>
      <c r="Q2720">
        <v>0</v>
      </c>
      <c r="R2720">
        <v>0</v>
      </c>
    </row>
    <row r="2721" spans="1:18" x14ac:dyDescent="0.25">
      <c r="A2721">
        <v>2720</v>
      </c>
      <c r="B2721" t="s">
        <v>22</v>
      </c>
      <c r="C2721" s="1">
        <v>0.53</v>
      </c>
      <c r="D2721" s="1">
        <v>0.81</v>
      </c>
      <c r="E2721" s="1">
        <v>0.69</v>
      </c>
      <c r="F2721">
        <v>6.02</v>
      </c>
      <c r="G2721">
        <v>51</v>
      </c>
      <c r="H2721">
        <v>81</v>
      </c>
      <c r="I2721">
        <v>90</v>
      </c>
      <c r="J2721">
        <v>3</v>
      </c>
      <c r="K2721">
        <v>2</v>
      </c>
      <c r="L2721">
        <v>0</v>
      </c>
      <c r="M2721">
        <v>4</v>
      </c>
      <c r="N2721" s="1">
        <v>0.71</v>
      </c>
      <c r="O2721">
        <v>3</v>
      </c>
      <c r="P2721" t="s">
        <v>19</v>
      </c>
      <c r="Q2721">
        <v>0</v>
      </c>
      <c r="R2721">
        <v>0</v>
      </c>
    </row>
    <row r="2722" spans="1:18" x14ac:dyDescent="0.25">
      <c r="A2722">
        <v>2721</v>
      </c>
      <c r="B2722" t="s">
        <v>22</v>
      </c>
      <c r="C2722" s="1">
        <v>0.95</v>
      </c>
      <c r="D2722" s="1">
        <v>0.57999999999999996</v>
      </c>
      <c r="E2722" s="1">
        <v>0.8</v>
      </c>
      <c r="F2722">
        <v>7.7</v>
      </c>
      <c r="G2722">
        <v>59</v>
      </c>
      <c r="H2722">
        <v>64</v>
      </c>
      <c r="I2722">
        <v>44</v>
      </c>
      <c r="J2722">
        <v>4</v>
      </c>
      <c r="K2722">
        <v>4</v>
      </c>
      <c r="L2722">
        <v>0</v>
      </c>
      <c r="M2722">
        <v>2</v>
      </c>
      <c r="N2722" s="1">
        <v>0.73</v>
      </c>
      <c r="O2722">
        <v>5</v>
      </c>
      <c r="P2722" t="s">
        <v>19</v>
      </c>
      <c r="Q2722">
        <v>0</v>
      </c>
      <c r="R2722">
        <v>0</v>
      </c>
    </row>
    <row r="2723" spans="1:18" x14ac:dyDescent="0.25">
      <c r="A2723">
        <v>2722</v>
      </c>
      <c r="B2723" t="s">
        <v>23</v>
      </c>
      <c r="C2723" s="1">
        <v>0.83</v>
      </c>
      <c r="D2723" s="1">
        <v>0.78</v>
      </c>
      <c r="E2723" s="1">
        <v>0.72</v>
      </c>
      <c r="F2723">
        <v>5.84</v>
      </c>
      <c r="G2723">
        <v>96</v>
      </c>
      <c r="H2723">
        <v>72</v>
      </c>
      <c r="I2723">
        <v>75</v>
      </c>
      <c r="J2723">
        <v>0</v>
      </c>
      <c r="K2723">
        <v>0</v>
      </c>
      <c r="L2723">
        <v>16</v>
      </c>
      <c r="M2723">
        <v>4</v>
      </c>
      <c r="N2723" s="1">
        <v>0.98</v>
      </c>
      <c r="O2723">
        <v>2</v>
      </c>
      <c r="P2723" t="s">
        <v>18</v>
      </c>
      <c r="Q2723">
        <v>0</v>
      </c>
      <c r="R2723">
        <v>0</v>
      </c>
    </row>
    <row r="2724" spans="1:18" x14ac:dyDescent="0.25">
      <c r="A2724">
        <v>2723</v>
      </c>
      <c r="B2724" t="s">
        <v>22</v>
      </c>
      <c r="C2724" s="1">
        <v>0.52</v>
      </c>
      <c r="D2724" s="1">
        <v>0.75</v>
      </c>
      <c r="E2724" s="1">
        <v>0.63</v>
      </c>
      <c r="F2724">
        <v>8.0299999999999994</v>
      </c>
      <c r="G2724">
        <v>53</v>
      </c>
      <c r="H2724">
        <v>99</v>
      </c>
      <c r="I2724">
        <v>54</v>
      </c>
      <c r="J2724">
        <v>3</v>
      </c>
      <c r="K2724">
        <v>2</v>
      </c>
      <c r="L2724">
        <v>21</v>
      </c>
      <c r="M2724">
        <v>4</v>
      </c>
      <c r="N2724" s="1">
        <v>0.91</v>
      </c>
      <c r="O2724">
        <v>4</v>
      </c>
      <c r="P2724" t="s">
        <v>19</v>
      </c>
      <c r="Q2724">
        <v>0</v>
      </c>
      <c r="R2724">
        <v>0</v>
      </c>
    </row>
    <row r="2725" spans="1:18" x14ac:dyDescent="0.25">
      <c r="A2725">
        <v>2724</v>
      </c>
      <c r="B2725" t="s">
        <v>23</v>
      </c>
      <c r="C2725" s="1">
        <v>0.75</v>
      </c>
      <c r="D2725" s="1">
        <v>0.72</v>
      </c>
      <c r="E2725" s="1">
        <v>0.55000000000000004</v>
      </c>
      <c r="F2725">
        <v>5.63</v>
      </c>
      <c r="G2725">
        <v>49</v>
      </c>
      <c r="H2725">
        <v>76</v>
      </c>
      <c r="I2725">
        <v>92</v>
      </c>
      <c r="J2725">
        <v>2</v>
      </c>
      <c r="K2725">
        <v>2</v>
      </c>
      <c r="L2725">
        <v>3</v>
      </c>
      <c r="M2725">
        <v>5</v>
      </c>
      <c r="N2725" s="1">
        <v>0.99</v>
      </c>
      <c r="O2725">
        <v>3</v>
      </c>
      <c r="P2725" t="s">
        <v>18</v>
      </c>
      <c r="Q2725">
        <v>0</v>
      </c>
      <c r="R2725">
        <v>0</v>
      </c>
    </row>
    <row r="2726" spans="1:18" x14ac:dyDescent="0.25">
      <c r="A2726">
        <v>2725</v>
      </c>
      <c r="B2726" t="s">
        <v>23</v>
      </c>
      <c r="C2726" s="1">
        <v>0.56999999999999995</v>
      </c>
      <c r="D2726" s="1">
        <v>0.94</v>
      </c>
      <c r="E2726" s="1">
        <v>0.63</v>
      </c>
      <c r="F2726">
        <v>5.96</v>
      </c>
      <c r="G2726">
        <v>80</v>
      </c>
      <c r="H2726">
        <v>67</v>
      </c>
      <c r="I2726">
        <v>46</v>
      </c>
      <c r="J2726">
        <v>0</v>
      </c>
      <c r="K2726">
        <v>3</v>
      </c>
      <c r="L2726">
        <v>13</v>
      </c>
      <c r="M2726">
        <v>0</v>
      </c>
      <c r="N2726" s="1">
        <v>0.68</v>
      </c>
      <c r="O2726">
        <v>4</v>
      </c>
      <c r="P2726" t="s">
        <v>19</v>
      </c>
      <c r="Q2726">
        <v>0</v>
      </c>
      <c r="R2726">
        <v>0</v>
      </c>
    </row>
    <row r="2727" spans="1:18" x14ac:dyDescent="0.25">
      <c r="A2727">
        <v>2726</v>
      </c>
      <c r="B2727" t="s">
        <v>22</v>
      </c>
      <c r="C2727" s="1">
        <v>0.55000000000000004</v>
      </c>
      <c r="D2727" s="1">
        <v>0.92</v>
      </c>
      <c r="E2727" s="1">
        <v>0.77</v>
      </c>
      <c r="F2727">
        <v>7.86</v>
      </c>
      <c r="G2727">
        <v>62</v>
      </c>
      <c r="H2727">
        <v>99</v>
      </c>
      <c r="I2727">
        <v>44</v>
      </c>
      <c r="J2727">
        <v>2</v>
      </c>
      <c r="K2727">
        <v>2</v>
      </c>
      <c r="L2727">
        <v>5</v>
      </c>
      <c r="M2727">
        <v>2</v>
      </c>
      <c r="N2727" s="1">
        <v>0.92</v>
      </c>
      <c r="O2727">
        <v>3</v>
      </c>
      <c r="P2727" t="s">
        <v>18</v>
      </c>
      <c r="Q2727">
        <v>0</v>
      </c>
      <c r="R2727">
        <v>0</v>
      </c>
    </row>
    <row r="2728" spans="1:18" x14ac:dyDescent="0.25">
      <c r="A2728">
        <v>2727</v>
      </c>
      <c r="B2728" t="s">
        <v>22</v>
      </c>
      <c r="C2728" s="1">
        <v>0.65</v>
      </c>
      <c r="D2728" s="1">
        <v>0.78</v>
      </c>
      <c r="E2728" s="1">
        <v>0.56000000000000005</v>
      </c>
      <c r="F2728">
        <v>8.0399999999999991</v>
      </c>
      <c r="G2728">
        <v>69</v>
      </c>
      <c r="H2728">
        <v>91</v>
      </c>
      <c r="I2728">
        <v>69</v>
      </c>
      <c r="J2728">
        <v>1</v>
      </c>
      <c r="K2728">
        <v>0</v>
      </c>
      <c r="L2728">
        <v>13</v>
      </c>
      <c r="M2728">
        <v>2</v>
      </c>
      <c r="N2728" s="1">
        <v>0.84</v>
      </c>
      <c r="O2728">
        <v>1</v>
      </c>
      <c r="P2728" t="s">
        <v>19</v>
      </c>
      <c r="Q2728">
        <v>1</v>
      </c>
      <c r="R2728">
        <v>4.82</v>
      </c>
    </row>
    <row r="2729" spans="1:18" x14ac:dyDescent="0.25">
      <c r="A2729">
        <v>2728</v>
      </c>
      <c r="B2729" t="s">
        <v>23</v>
      </c>
      <c r="C2729" s="1">
        <v>0.73</v>
      </c>
      <c r="D2729" s="1">
        <v>0.87</v>
      </c>
      <c r="E2729" s="1">
        <v>0.68</v>
      </c>
      <c r="F2729">
        <v>5.62</v>
      </c>
      <c r="G2729">
        <v>86</v>
      </c>
      <c r="H2729">
        <v>82</v>
      </c>
      <c r="I2729">
        <v>54</v>
      </c>
      <c r="J2729">
        <v>4</v>
      </c>
      <c r="K2729">
        <v>5</v>
      </c>
      <c r="L2729">
        <v>14</v>
      </c>
      <c r="M2729">
        <v>1</v>
      </c>
      <c r="N2729" s="1">
        <v>0.97</v>
      </c>
      <c r="O2729">
        <v>1</v>
      </c>
      <c r="P2729" t="s">
        <v>19</v>
      </c>
      <c r="Q2729">
        <v>0</v>
      </c>
      <c r="R2729">
        <v>0</v>
      </c>
    </row>
    <row r="2730" spans="1:18" x14ac:dyDescent="0.25">
      <c r="A2730">
        <v>2729</v>
      </c>
      <c r="B2730" t="s">
        <v>23</v>
      </c>
      <c r="C2730" s="1">
        <v>0.88</v>
      </c>
      <c r="D2730" s="1">
        <v>0.82</v>
      </c>
      <c r="E2730" s="1">
        <v>0.72</v>
      </c>
      <c r="F2730">
        <v>7.97</v>
      </c>
      <c r="G2730">
        <v>97</v>
      </c>
      <c r="H2730">
        <v>48</v>
      </c>
      <c r="I2730">
        <v>69</v>
      </c>
      <c r="J2730">
        <v>3</v>
      </c>
      <c r="K2730">
        <v>5</v>
      </c>
      <c r="L2730">
        <v>0</v>
      </c>
      <c r="M2730">
        <v>1</v>
      </c>
      <c r="N2730" s="1">
        <v>0.73</v>
      </c>
      <c r="O2730">
        <v>0</v>
      </c>
      <c r="P2730" t="s">
        <v>18</v>
      </c>
      <c r="Q2730">
        <v>0</v>
      </c>
      <c r="R2730">
        <v>0</v>
      </c>
    </row>
    <row r="2731" spans="1:18" x14ac:dyDescent="0.25">
      <c r="A2731">
        <v>2730</v>
      </c>
      <c r="B2731" t="s">
        <v>23</v>
      </c>
      <c r="C2731" s="1">
        <v>0.79</v>
      </c>
      <c r="D2731" s="1">
        <v>0.56000000000000005</v>
      </c>
      <c r="E2731" s="1">
        <v>0.7</v>
      </c>
      <c r="F2731">
        <v>9.11</v>
      </c>
      <c r="G2731">
        <v>70</v>
      </c>
      <c r="H2731">
        <v>53</v>
      </c>
      <c r="I2731">
        <v>53</v>
      </c>
      <c r="J2731">
        <v>1</v>
      </c>
      <c r="K2731">
        <v>5</v>
      </c>
      <c r="L2731">
        <v>19</v>
      </c>
      <c r="M2731">
        <v>2</v>
      </c>
      <c r="N2731" s="1">
        <v>0.68</v>
      </c>
      <c r="O2731">
        <v>4</v>
      </c>
      <c r="P2731" t="s">
        <v>18</v>
      </c>
      <c r="Q2731">
        <v>0</v>
      </c>
      <c r="R2731">
        <v>0</v>
      </c>
    </row>
    <row r="2732" spans="1:18" x14ac:dyDescent="0.25">
      <c r="A2732">
        <v>2731</v>
      </c>
      <c r="B2732" t="s">
        <v>23</v>
      </c>
      <c r="C2732" s="1">
        <v>0.94</v>
      </c>
      <c r="D2732" s="1">
        <v>0.61</v>
      </c>
      <c r="E2732" s="1">
        <v>0.83</v>
      </c>
      <c r="F2732">
        <v>8.61</v>
      </c>
      <c r="G2732">
        <v>91</v>
      </c>
      <c r="H2732">
        <v>42</v>
      </c>
      <c r="I2732">
        <v>63</v>
      </c>
      <c r="J2732">
        <v>3</v>
      </c>
      <c r="K2732">
        <v>1</v>
      </c>
      <c r="L2732">
        <v>15</v>
      </c>
      <c r="M2732">
        <v>5</v>
      </c>
      <c r="N2732" s="1">
        <v>0.86</v>
      </c>
      <c r="O2732">
        <v>0</v>
      </c>
      <c r="P2732" t="s">
        <v>18</v>
      </c>
      <c r="Q2732">
        <v>0</v>
      </c>
      <c r="R2732">
        <v>0</v>
      </c>
    </row>
    <row r="2733" spans="1:18" x14ac:dyDescent="0.25">
      <c r="A2733">
        <v>2732</v>
      </c>
      <c r="B2733" t="s">
        <v>22</v>
      </c>
      <c r="C2733" s="1">
        <v>0.62</v>
      </c>
      <c r="D2733" s="1">
        <v>0.8</v>
      </c>
      <c r="E2733" s="1">
        <v>0.65</v>
      </c>
      <c r="F2733">
        <v>6.06</v>
      </c>
      <c r="G2733">
        <v>95</v>
      </c>
      <c r="H2733">
        <v>44</v>
      </c>
      <c r="I2733">
        <v>63</v>
      </c>
      <c r="J2733">
        <v>1</v>
      </c>
      <c r="K2733">
        <v>0</v>
      </c>
      <c r="L2733">
        <v>3</v>
      </c>
      <c r="M2733">
        <v>0</v>
      </c>
      <c r="N2733" s="1">
        <v>0.78</v>
      </c>
      <c r="O2733">
        <v>5</v>
      </c>
      <c r="P2733" t="s">
        <v>18</v>
      </c>
      <c r="Q2733">
        <v>0</v>
      </c>
      <c r="R2733">
        <v>0</v>
      </c>
    </row>
    <row r="2734" spans="1:18" x14ac:dyDescent="0.25">
      <c r="A2734">
        <v>2733</v>
      </c>
      <c r="B2734" t="s">
        <v>22</v>
      </c>
      <c r="C2734" s="1">
        <v>0.54</v>
      </c>
      <c r="D2734" s="1">
        <v>0.81</v>
      </c>
      <c r="E2734" s="1">
        <v>0.6</v>
      </c>
      <c r="F2734">
        <v>8.0500000000000007</v>
      </c>
      <c r="G2734">
        <v>49</v>
      </c>
      <c r="H2734">
        <v>95</v>
      </c>
      <c r="I2734">
        <v>74</v>
      </c>
      <c r="J2734">
        <v>3</v>
      </c>
      <c r="K2734">
        <v>2</v>
      </c>
      <c r="L2734">
        <v>1</v>
      </c>
      <c r="M2734">
        <v>4</v>
      </c>
      <c r="N2734" s="1">
        <v>0.84</v>
      </c>
      <c r="O2734">
        <v>0</v>
      </c>
      <c r="P2734" t="s">
        <v>18</v>
      </c>
      <c r="Q2734">
        <v>1</v>
      </c>
      <c r="R2734">
        <v>14.84</v>
      </c>
    </row>
    <row r="2735" spans="1:18" x14ac:dyDescent="0.25">
      <c r="A2735">
        <v>2734</v>
      </c>
      <c r="B2735" t="s">
        <v>22</v>
      </c>
      <c r="C2735" s="1">
        <v>0.74</v>
      </c>
      <c r="D2735" s="1">
        <v>0.69</v>
      </c>
      <c r="E2735" s="1">
        <v>0.56999999999999995</v>
      </c>
      <c r="F2735">
        <v>8.39</v>
      </c>
      <c r="G2735">
        <v>58</v>
      </c>
      <c r="H2735">
        <v>65</v>
      </c>
      <c r="I2735">
        <v>44</v>
      </c>
      <c r="J2735">
        <v>4</v>
      </c>
      <c r="K2735">
        <v>2</v>
      </c>
      <c r="L2735">
        <v>0</v>
      </c>
      <c r="M2735">
        <v>3</v>
      </c>
      <c r="N2735" s="1">
        <v>0.91</v>
      </c>
      <c r="O2735">
        <v>3</v>
      </c>
      <c r="P2735" t="s">
        <v>18</v>
      </c>
      <c r="Q2735">
        <v>0</v>
      </c>
      <c r="R2735">
        <v>0</v>
      </c>
    </row>
    <row r="2736" spans="1:18" x14ac:dyDescent="0.25">
      <c r="A2736">
        <v>2735</v>
      </c>
      <c r="B2736" t="s">
        <v>22</v>
      </c>
      <c r="C2736" s="1">
        <v>0.69</v>
      </c>
      <c r="D2736" s="1">
        <v>0.66</v>
      </c>
      <c r="E2736" s="1">
        <v>0.68</v>
      </c>
      <c r="F2736">
        <v>5.66</v>
      </c>
      <c r="G2736">
        <v>58</v>
      </c>
      <c r="H2736">
        <v>92</v>
      </c>
      <c r="I2736">
        <v>51</v>
      </c>
      <c r="J2736">
        <v>0</v>
      </c>
      <c r="K2736">
        <v>2</v>
      </c>
      <c r="L2736">
        <v>12</v>
      </c>
      <c r="M2736">
        <v>5</v>
      </c>
      <c r="N2736" s="1">
        <v>0.81</v>
      </c>
      <c r="O2736">
        <v>3</v>
      </c>
      <c r="P2736" t="s">
        <v>18</v>
      </c>
      <c r="Q2736">
        <v>0</v>
      </c>
      <c r="R2736">
        <v>0</v>
      </c>
    </row>
    <row r="2737" spans="1:18" x14ac:dyDescent="0.25">
      <c r="A2737">
        <v>2736</v>
      </c>
      <c r="B2737" t="s">
        <v>22</v>
      </c>
      <c r="C2737" s="1">
        <v>0.67</v>
      </c>
      <c r="D2737" s="1">
        <v>0.85</v>
      </c>
      <c r="E2737" s="1">
        <v>0.56000000000000005</v>
      </c>
      <c r="F2737">
        <v>9.18</v>
      </c>
      <c r="G2737">
        <v>83</v>
      </c>
      <c r="H2737">
        <v>80</v>
      </c>
      <c r="I2737">
        <v>59</v>
      </c>
      <c r="J2737">
        <v>2</v>
      </c>
      <c r="K2737">
        <v>3</v>
      </c>
      <c r="L2737">
        <v>15</v>
      </c>
      <c r="M2737">
        <v>4</v>
      </c>
      <c r="N2737" s="1">
        <v>0.88</v>
      </c>
      <c r="O2737">
        <v>0</v>
      </c>
      <c r="P2737" t="s">
        <v>18</v>
      </c>
      <c r="Q2737">
        <v>1</v>
      </c>
      <c r="R2737">
        <v>4.8</v>
      </c>
    </row>
    <row r="2738" spans="1:18" x14ac:dyDescent="0.25">
      <c r="A2738">
        <v>2737</v>
      </c>
      <c r="B2738" t="s">
        <v>23</v>
      </c>
      <c r="C2738" s="1">
        <v>0.67</v>
      </c>
      <c r="D2738" s="1">
        <v>0.52</v>
      </c>
      <c r="E2738" s="1">
        <v>0.86</v>
      </c>
      <c r="F2738">
        <v>9.4</v>
      </c>
      <c r="G2738">
        <v>62</v>
      </c>
      <c r="H2738">
        <v>57</v>
      </c>
      <c r="I2738">
        <v>85</v>
      </c>
      <c r="J2738">
        <v>1</v>
      </c>
      <c r="K2738">
        <v>4</v>
      </c>
      <c r="L2738">
        <v>7</v>
      </c>
      <c r="M2738">
        <v>3</v>
      </c>
      <c r="N2738" s="1">
        <v>0.87</v>
      </c>
      <c r="O2738">
        <v>5</v>
      </c>
      <c r="P2738" t="s">
        <v>18</v>
      </c>
      <c r="Q2738">
        <v>0</v>
      </c>
      <c r="R2738">
        <v>0</v>
      </c>
    </row>
    <row r="2739" spans="1:18" x14ac:dyDescent="0.25">
      <c r="A2739">
        <v>2738</v>
      </c>
      <c r="B2739" t="s">
        <v>22</v>
      </c>
      <c r="C2739" s="1">
        <v>0.51</v>
      </c>
      <c r="D2739" s="1">
        <v>0.5</v>
      </c>
      <c r="E2739" s="1">
        <v>0.85</v>
      </c>
      <c r="F2739">
        <v>9.16</v>
      </c>
      <c r="G2739">
        <v>98</v>
      </c>
      <c r="H2739">
        <v>77</v>
      </c>
      <c r="I2739">
        <v>44</v>
      </c>
      <c r="J2739">
        <v>2</v>
      </c>
      <c r="K2739">
        <v>0</v>
      </c>
      <c r="L2739">
        <v>21</v>
      </c>
      <c r="M2739">
        <v>0</v>
      </c>
      <c r="N2739" s="1">
        <v>0.72</v>
      </c>
      <c r="O2739">
        <v>3</v>
      </c>
      <c r="P2739" t="s">
        <v>18</v>
      </c>
      <c r="Q2739">
        <v>0</v>
      </c>
      <c r="R2739">
        <v>0</v>
      </c>
    </row>
    <row r="2740" spans="1:18" x14ac:dyDescent="0.25">
      <c r="A2740">
        <v>2739</v>
      </c>
      <c r="B2740" t="s">
        <v>22</v>
      </c>
      <c r="C2740" s="1">
        <v>0.59</v>
      </c>
      <c r="D2740" s="1">
        <v>0.76</v>
      </c>
      <c r="E2740" s="1">
        <v>0.65</v>
      </c>
      <c r="F2740">
        <v>9.0500000000000007</v>
      </c>
      <c r="G2740">
        <v>83</v>
      </c>
      <c r="H2740">
        <v>60</v>
      </c>
      <c r="I2740">
        <v>95</v>
      </c>
      <c r="J2740">
        <v>2</v>
      </c>
      <c r="K2740">
        <v>5</v>
      </c>
      <c r="L2740">
        <v>3</v>
      </c>
      <c r="M2740">
        <v>1</v>
      </c>
      <c r="N2740" s="1">
        <v>0.87</v>
      </c>
      <c r="O2740">
        <v>5</v>
      </c>
      <c r="P2740" t="s">
        <v>18</v>
      </c>
      <c r="Q2740">
        <v>0</v>
      </c>
      <c r="R2740">
        <v>0</v>
      </c>
    </row>
    <row r="2741" spans="1:18" x14ac:dyDescent="0.25">
      <c r="A2741">
        <v>2740</v>
      </c>
      <c r="B2741" t="s">
        <v>22</v>
      </c>
      <c r="C2741" s="1">
        <v>0.94</v>
      </c>
      <c r="D2741" s="1">
        <v>0.89</v>
      </c>
      <c r="E2741" s="1">
        <v>0.76</v>
      </c>
      <c r="F2741">
        <v>8.6999999999999993</v>
      </c>
      <c r="G2741">
        <v>80</v>
      </c>
      <c r="H2741">
        <v>96</v>
      </c>
      <c r="I2741">
        <v>75</v>
      </c>
      <c r="J2741">
        <v>3</v>
      </c>
      <c r="K2741">
        <v>2</v>
      </c>
      <c r="L2741">
        <v>1</v>
      </c>
      <c r="M2741">
        <v>2</v>
      </c>
      <c r="N2741" s="1">
        <v>0.62</v>
      </c>
      <c r="O2741">
        <v>1</v>
      </c>
      <c r="P2741" t="s">
        <v>19</v>
      </c>
      <c r="Q2741">
        <v>1</v>
      </c>
      <c r="R2741">
        <v>8.6199999999999992</v>
      </c>
    </row>
    <row r="2742" spans="1:18" x14ac:dyDescent="0.25">
      <c r="A2742">
        <v>2741</v>
      </c>
      <c r="B2742" t="s">
        <v>22</v>
      </c>
      <c r="C2742" s="1">
        <v>0.61</v>
      </c>
      <c r="D2742" s="1">
        <v>0.82</v>
      </c>
      <c r="E2742" s="1">
        <v>0.56999999999999995</v>
      </c>
      <c r="F2742">
        <v>8.2200000000000006</v>
      </c>
      <c r="G2742">
        <v>98</v>
      </c>
      <c r="H2742">
        <v>78</v>
      </c>
      <c r="I2742">
        <v>60</v>
      </c>
      <c r="J2742">
        <v>0</v>
      </c>
      <c r="K2742">
        <v>1</v>
      </c>
      <c r="L2742">
        <v>12</v>
      </c>
      <c r="M2742">
        <v>0</v>
      </c>
      <c r="N2742" s="1">
        <v>0.89</v>
      </c>
      <c r="O2742">
        <v>1</v>
      </c>
      <c r="P2742" t="s">
        <v>18</v>
      </c>
      <c r="Q2742">
        <v>1</v>
      </c>
      <c r="R2742">
        <v>3.81</v>
      </c>
    </row>
    <row r="2743" spans="1:18" x14ac:dyDescent="0.25">
      <c r="A2743">
        <v>2742</v>
      </c>
      <c r="B2743" t="s">
        <v>22</v>
      </c>
      <c r="C2743" s="1">
        <v>0.62</v>
      </c>
      <c r="D2743" s="1">
        <v>0.69</v>
      </c>
      <c r="E2743" s="1">
        <v>0.85</v>
      </c>
      <c r="F2743">
        <v>8.42</v>
      </c>
      <c r="G2743">
        <v>71</v>
      </c>
      <c r="H2743">
        <v>55</v>
      </c>
      <c r="I2743">
        <v>87</v>
      </c>
      <c r="J2743">
        <v>3</v>
      </c>
      <c r="K2743">
        <v>3</v>
      </c>
      <c r="L2743">
        <v>4</v>
      </c>
      <c r="M2743">
        <v>3</v>
      </c>
      <c r="N2743" s="1">
        <v>0.7</v>
      </c>
      <c r="O2743">
        <v>4</v>
      </c>
      <c r="P2743" t="s">
        <v>18</v>
      </c>
      <c r="Q2743">
        <v>0</v>
      </c>
      <c r="R2743">
        <v>0</v>
      </c>
    </row>
    <row r="2744" spans="1:18" x14ac:dyDescent="0.25">
      <c r="A2744">
        <v>2743</v>
      </c>
      <c r="B2744" t="s">
        <v>23</v>
      </c>
      <c r="C2744" s="1">
        <v>0.6</v>
      </c>
      <c r="D2744" s="1">
        <v>0.63</v>
      </c>
      <c r="E2744" s="1">
        <v>0.87</v>
      </c>
      <c r="F2744">
        <v>8.9700000000000006</v>
      </c>
      <c r="G2744">
        <v>59</v>
      </c>
      <c r="H2744">
        <v>79</v>
      </c>
      <c r="I2744">
        <v>78</v>
      </c>
      <c r="J2744">
        <v>2</v>
      </c>
      <c r="K2744">
        <v>4</v>
      </c>
      <c r="L2744">
        <v>24</v>
      </c>
      <c r="M2744">
        <v>5</v>
      </c>
      <c r="N2744" s="1">
        <v>0.61</v>
      </c>
      <c r="O2744">
        <v>1</v>
      </c>
      <c r="P2744" t="s">
        <v>18</v>
      </c>
      <c r="Q2744">
        <v>1</v>
      </c>
      <c r="R2744">
        <v>4.5</v>
      </c>
    </row>
    <row r="2745" spans="1:18" x14ac:dyDescent="0.25">
      <c r="A2745">
        <v>2744</v>
      </c>
      <c r="B2745" t="s">
        <v>23</v>
      </c>
      <c r="C2745" s="1">
        <v>0.68</v>
      </c>
      <c r="D2745" s="1">
        <v>0.85</v>
      </c>
      <c r="E2745" s="1">
        <v>0.78</v>
      </c>
      <c r="F2745">
        <v>8.35</v>
      </c>
      <c r="G2745">
        <v>43</v>
      </c>
      <c r="H2745">
        <v>62</v>
      </c>
      <c r="I2745">
        <v>42</v>
      </c>
      <c r="J2745">
        <v>4</v>
      </c>
      <c r="K2745">
        <v>2</v>
      </c>
      <c r="L2745">
        <v>22</v>
      </c>
      <c r="M2745">
        <v>2</v>
      </c>
      <c r="N2745" s="1">
        <v>0.68</v>
      </c>
      <c r="O2745">
        <v>5</v>
      </c>
      <c r="P2745" t="s">
        <v>18</v>
      </c>
      <c r="Q2745">
        <v>0</v>
      </c>
      <c r="R2745">
        <v>0</v>
      </c>
    </row>
    <row r="2746" spans="1:18" x14ac:dyDescent="0.25">
      <c r="A2746">
        <v>2745</v>
      </c>
      <c r="B2746" t="s">
        <v>23</v>
      </c>
      <c r="C2746" s="1">
        <v>0.84</v>
      </c>
      <c r="D2746" s="1">
        <v>0.54</v>
      </c>
      <c r="E2746" s="1">
        <v>0.55000000000000004</v>
      </c>
      <c r="F2746">
        <v>6.91</v>
      </c>
      <c r="G2746">
        <v>72</v>
      </c>
      <c r="H2746">
        <v>68</v>
      </c>
      <c r="I2746">
        <v>68</v>
      </c>
      <c r="J2746">
        <v>0</v>
      </c>
      <c r="K2746">
        <v>5</v>
      </c>
      <c r="L2746">
        <v>19</v>
      </c>
      <c r="M2746">
        <v>3</v>
      </c>
      <c r="N2746" s="1">
        <v>0.92</v>
      </c>
      <c r="O2746">
        <v>0</v>
      </c>
      <c r="P2746" t="s">
        <v>18</v>
      </c>
      <c r="Q2746">
        <v>0</v>
      </c>
      <c r="R2746">
        <v>0</v>
      </c>
    </row>
    <row r="2747" spans="1:18" x14ac:dyDescent="0.25">
      <c r="A2747">
        <v>2746</v>
      </c>
      <c r="B2747" t="s">
        <v>22</v>
      </c>
      <c r="C2747" s="1">
        <v>0.88</v>
      </c>
      <c r="D2747" s="1">
        <v>0.72</v>
      </c>
      <c r="E2747" s="1">
        <v>0.69</v>
      </c>
      <c r="F2747">
        <v>7.12</v>
      </c>
      <c r="G2747">
        <v>87</v>
      </c>
      <c r="H2747">
        <v>49</v>
      </c>
      <c r="I2747">
        <v>93</v>
      </c>
      <c r="J2747">
        <v>0</v>
      </c>
      <c r="K2747">
        <v>0</v>
      </c>
      <c r="L2747">
        <v>20</v>
      </c>
      <c r="M2747">
        <v>4</v>
      </c>
      <c r="N2747" s="1">
        <v>0.85</v>
      </c>
      <c r="O2747">
        <v>2</v>
      </c>
      <c r="P2747" t="s">
        <v>19</v>
      </c>
      <c r="Q2747">
        <v>0</v>
      </c>
      <c r="R2747">
        <v>0</v>
      </c>
    </row>
    <row r="2748" spans="1:18" x14ac:dyDescent="0.25">
      <c r="A2748">
        <v>2747</v>
      </c>
      <c r="B2748" t="s">
        <v>23</v>
      </c>
      <c r="C2748" s="1">
        <v>0.75</v>
      </c>
      <c r="D2748" s="1">
        <v>0.94</v>
      </c>
      <c r="E2748" s="1">
        <v>0.81</v>
      </c>
      <c r="F2748">
        <v>9.36</v>
      </c>
      <c r="G2748">
        <v>40</v>
      </c>
      <c r="H2748">
        <v>97</v>
      </c>
      <c r="I2748">
        <v>64</v>
      </c>
      <c r="J2748">
        <v>2</v>
      </c>
      <c r="K2748">
        <v>1</v>
      </c>
      <c r="L2748">
        <v>23</v>
      </c>
      <c r="M2748">
        <v>4</v>
      </c>
      <c r="N2748" s="1">
        <v>0.75</v>
      </c>
      <c r="O2748">
        <v>3</v>
      </c>
      <c r="P2748" t="s">
        <v>19</v>
      </c>
      <c r="Q2748">
        <v>0</v>
      </c>
      <c r="R2748">
        <v>0</v>
      </c>
    </row>
    <row r="2749" spans="1:18" x14ac:dyDescent="0.25">
      <c r="A2749">
        <v>2748</v>
      </c>
      <c r="B2749" t="s">
        <v>23</v>
      </c>
      <c r="C2749" s="1">
        <v>0.95</v>
      </c>
      <c r="D2749" s="1">
        <v>0.64</v>
      </c>
      <c r="E2749" s="1">
        <v>0.81</v>
      </c>
      <c r="F2749">
        <v>5.57</v>
      </c>
      <c r="G2749">
        <v>52</v>
      </c>
      <c r="H2749">
        <v>44</v>
      </c>
      <c r="I2749">
        <v>66</v>
      </c>
      <c r="J2749">
        <v>3</v>
      </c>
      <c r="K2749">
        <v>5</v>
      </c>
      <c r="L2749">
        <v>12</v>
      </c>
      <c r="M2749">
        <v>5</v>
      </c>
      <c r="N2749" s="1">
        <v>0.84</v>
      </c>
      <c r="O2749">
        <v>0</v>
      </c>
      <c r="P2749" t="s">
        <v>18</v>
      </c>
      <c r="Q2749">
        <v>0</v>
      </c>
      <c r="R2749">
        <v>0</v>
      </c>
    </row>
    <row r="2750" spans="1:18" x14ac:dyDescent="0.25">
      <c r="A2750">
        <v>2749</v>
      </c>
      <c r="B2750" t="s">
        <v>22</v>
      </c>
      <c r="C2750" s="1">
        <v>0.63</v>
      </c>
      <c r="D2750" s="1">
        <v>0.55000000000000004</v>
      </c>
      <c r="E2750" s="1">
        <v>0.66</v>
      </c>
      <c r="F2750">
        <v>8.5</v>
      </c>
      <c r="G2750">
        <v>42</v>
      </c>
      <c r="H2750">
        <v>50</v>
      </c>
      <c r="I2750">
        <v>75</v>
      </c>
      <c r="J2750">
        <v>4</v>
      </c>
      <c r="K2750">
        <v>3</v>
      </c>
      <c r="L2750">
        <v>4</v>
      </c>
      <c r="M2750">
        <v>4</v>
      </c>
      <c r="N2750" s="1">
        <v>0.6</v>
      </c>
      <c r="O2750">
        <v>3</v>
      </c>
      <c r="P2750" t="s">
        <v>18</v>
      </c>
      <c r="Q2750">
        <v>0</v>
      </c>
      <c r="R2750">
        <v>0</v>
      </c>
    </row>
    <row r="2751" spans="1:18" x14ac:dyDescent="0.25">
      <c r="A2751">
        <v>2750</v>
      </c>
      <c r="B2751" t="s">
        <v>22</v>
      </c>
      <c r="C2751" s="1">
        <v>0.94</v>
      </c>
      <c r="D2751" s="1">
        <v>0.82</v>
      </c>
      <c r="E2751" s="1">
        <v>0.56999999999999995</v>
      </c>
      <c r="F2751">
        <v>9.61</v>
      </c>
      <c r="G2751">
        <v>51</v>
      </c>
      <c r="H2751">
        <v>68</v>
      </c>
      <c r="I2751">
        <v>91</v>
      </c>
      <c r="J2751">
        <v>1</v>
      </c>
      <c r="K2751">
        <v>0</v>
      </c>
      <c r="L2751">
        <v>15</v>
      </c>
      <c r="M2751">
        <v>2</v>
      </c>
      <c r="N2751" s="1">
        <v>0.8</v>
      </c>
      <c r="O2751">
        <v>4</v>
      </c>
      <c r="P2751" t="s">
        <v>18</v>
      </c>
      <c r="Q2751">
        <v>0</v>
      </c>
      <c r="R2751">
        <v>0</v>
      </c>
    </row>
    <row r="2752" spans="1:18" x14ac:dyDescent="0.25">
      <c r="A2752">
        <v>2751</v>
      </c>
      <c r="B2752" t="s">
        <v>22</v>
      </c>
      <c r="C2752" s="1">
        <v>0.93</v>
      </c>
      <c r="D2752" s="1">
        <v>0.68</v>
      </c>
      <c r="E2752" s="1">
        <v>0.84</v>
      </c>
      <c r="F2752">
        <v>8.5399999999999991</v>
      </c>
      <c r="G2752">
        <v>68</v>
      </c>
      <c r="H2752">
        <v>92</v>
      </c>
      <c r="I2752">
        <v>61</v>
      </c>
      <c r="J2752">
        <v>3</v>
      </c>
      <c r="K2752">
        <v>0</v>
      </c>
      <c r="L2752">
        <v>5</v>
      </c>
      <c r="M2752">
        <v>1</v>
      </c>
      <c r="N2752" s="1">
        <v>0.79</v>
      </c>
      <c r="O2752">
        <v>0</v>
      </c>
      <c r="P2752" t="s">
        <v>18</v>
      </c>
      <c r="Q2752">
        <v>1</v>
      </c>
      <c r="R2752">
        <v>13.27</v>
      </c>
    </row>
    <row r="2753" spans="1:18" x14ac:dyDescent="0.25">
      <c r="A2753">
        <v>2752</v>
      </c>
      <c r="B2753" t="s">
        <v>23</v>
      </c>
      <c r="C2753" s="1">
        <v>0.73</v>
      </c>
      <c r="D2753" s="1">
        <v>0.62</v>
      </c>
      <c r="E2753" s="1">
        <v>0.86</v>
      </c>
      <c r="F2753">
        <v>9.77</v>
      </c>
      <c r="G2753">
        <v>94</v>
      </c>
      <c r="H2753">
        <v>84</v>
      </c>
      <c r="I2753">
        <v>77</v>
      </c>
      <c r="J2753">
        <v>0</v>
      </c>
      <c r="K2753">
        <v>3</v>
      </c>
      <c r="L2753">
        <v>15</v>
      </c>
      <c r="M2753">
        <v>1</v>
      </c>
      <c r="N2753" s="1">
        <v>0.64</v>
      </c>
      <c r="O2753">
        <v>0</v>
      </c>
      <c r="P2753" t="s">
        <v>19</v>
      </c>
      <c r="Q2753">
        <v>1</v>
      </c>
      <c r="R2753">
        <v>11.31</v>
      </c>
    </row>
    <row r="2754" spans="1:18" x14ac:dyDescent="0.25">
      <c r="A2754">
        <v>2753</v>
      </c>
      <c r="B2754" t="s">
        <v>23</v>
      </c>
      <c r="C2754" s="1">
        <v>0.9</v>
      </c>
      <c r="D2754" s="1">
        <v>0.78</v>
      </c>
      <c r="E2754" s="1">
        <v>0.77</v>
      </c>
      <c r="F2754">
        <v>8.4600000000000009</v>
      </c>
      <c r="G2754">
        <v>70</v>
      </c>
      <c r="H2754">
        <v>66</v>
      </c>
      <c r="I2754">
        <v>74</v>
      </c>
      <c r="J2754">
        <v>3</v>
      </c>
      <c r="K2754">
        <v>0</v>
      </c>
      <c r="L2754">
        <v>21</v>
      </c>
      <c r="M2754">
        <v>3</v>
      </c>
      <c r="N2754" s="1">
        <v>0.76</v>
      </c>
      <c r="O2754">
        <v>0</v>
      </c>
      <c r="P2754" t="s">
        <v>18</v>
      </c>
      <c r="Q2754">
        <v>1</v>
      </c>
      <c r="R2754">
        <v>4.84</v>
      </c>
    </row>
    <row r="2755" spans="1:18" x14ac:dyDescent="0.25">
      <c r="A2755">
        <v>2754</v>
      </c>
      <c r="B2755" t="s">
        <v>22</v>
      </c>
      <c r="C2755" s="1">
        <v>0.5</v>
      </c>
      <c r="D2755" s="1">
        <v>0.55000000000000004</v>
      </c>
      <c r="E2755" s="1">
        <v>0.56000000000000005</v>
      </c>
      <c r="F2755">
        <v>5.65</v>
      </c>
      <c r="G2755">
        <v>80</v>
      </c>
      <c r="H2755">
        <v>91</v>
      </c>
      <c r="I2755">
        <v>40</v>
      </c>
      <c r="J2755">
        <v>1</v>
      </c>
      <c r="K2755">
        <v>1</v>
      </c>
      <c r="L2755">
        <v>23</v>
      </c>
      <c r="M2755">
        <v>1</v>
      </c>
      <c r="N2755" s="1">
        <v>0.99</v>
      </c>
      <c r="O2755">
        <v>4</v>
      </c>
      <c r="P2755" t="s">
        <v>19</v>
      </c>
      <c r="Q2755">
        <v>0</v>
      </c>
      <c r="R2755">
        <v>0</v>
      </c>
    </row>
    <row r="2756" spans="1:18" x14ac:dyDescent="0.25">
      <c r="A2756">
        <v>2755</v>
      </c>
      <c r="B2756" t="s">
        <v>22</v>
      </c>
      <c r="C2756" s="1">
        <v>0.92</v>
      </c>
      <c r="D2756" s="1">
        <v>0.64</v>
      </c>
      <c r="E2756" s="1">
        <v>0.61</v>
      </c>
      <c r="F2756">
        <v>9.06</v>
      </c>
      <c r="G2756">
        <v>75</v>
      </c>
      <c r="H2756">
        <v>73</v>
      </c>
      <c r="I2756">
        <v>42</v>
      </c>
      <c r="J2756">
        <v>4</v>
      </c>
      <c r="K2756">
        <v>1</v>
      </c>
      <c r="L2756">
        <v>12</v>
      </c>
      <c r="M2756">
        <v>1</v>
      </c>
      <c r="N2756" s="1">
        <v>0.97</v>
      </c>
      <c r="O2756">
        <v>0</v>
      </c>
      <c r="P2756" t="s">
        <v>19</v>
      </c>
      <c r="Q2756">
        <v>0</v>
      </c>
      <c r="R2756">
        <v>0</v>
      </c>
    </row>
    <row r="2757" spans="1:18" x14ac:dyDescent="0.25">
      <c r="A2757">
        <v>2756</v>
      </c>
      <c r="B2757" t="s">
        <v>23</v>
      </c>
      <c r="C2757" s="1">
        <v>0.71</v>
      </c>
      <c r="D2757" s="1">
        <v>0.65</v>
      </c>
      <c r="E2757" s="1">
        <v>0.88</v>
      </c>
      <c r="F2757">
        <v>6.72</v>
      </c>
      <c r="G2757">
        <v>41</v>
      </c>
      <c r="H2757">
        <v>53</v>
      </c>
      <c r="I2757">
        <v>63</v>
      </c>
      <c r="J2757">
        <v>4</v>
      </c>
      <c r="K2757">
        <v>0</v>
      </c>
      <c r="L2757">
        <v>10</v>
      </c>
      <c r="M2757">
        <v>3</v>
      </c>
      <c r="N2757" s="1">
        <v>0.6</v>
      </c>
      <c r="O2757">
        <v>3</v>
      </c>
      <c r="P2757" t="s">
        <v>19</v>
      </c>
      <c r="Q2757">
        <v>0</v>
      </c>
      <c r="R2757">
        <v>0</v>
      </c>
    </row>
    <row r="2758" spans="1:18" x14ac:dyDescent="0.25">
      <c r="A2758">
        <v>2757</v>
      </c>
      <c r="B2758" t="s">
        <v>23</v>
      </c>
      <c r="C2758" s="1">
        <v>0.72</v>
      </c>
      <c r="D2758" s="1">
        <v>0.73</v>
      </c>
      <c r="E2758" s="1">
        <v>0.86</v>
      </c>
      <c r="F2758">
        <v>7.42</v>
      </c>
      <c r="G2758">
        <v>61</v>
      </c>
      <c r="H2758">
        <v>80</v>
      </c>
      <c r="I2758">
        <v>47</v>
      </c>
      <c r="J2758">
        <v>1</v>
      </c>
      <c r="K2758">
        <v>2</v>
      </c>
      <c r="L2758">
        <v>20</v>
      </c>
      <c r="M2758">
        <v>3</v>
      </c>
      <c r="N2758" s="1">
        <v>0.72</v>
      </c>
      <c r="O2758">
        <v>2</v>
      </c>
      <c r="P2758" t="s">
        <v>19</v>
      </c>
      <c r="Q2758">
        <v>0</v>
      </c>
      <c r="R2758">
        <v>0</v>
      </c>
    </row>
    <row r="2759" spans="1:18" x14ac:dyDescent="0.25">
      <c r="A2759">
        <v>2758</v>
      </c>
      <c r="B2759" t="s">
        <v>22</v>
      </c>
      <c r="C2759" s="1">
        <v>0.68</v>
      </c>
      <c r="D2759" s="1">
        <v>0.72</v>
      </c>
      <c r="E2759" s="1">
        <v>0.86</v>
      </c>
      <c r="F2759">
        <v>6.84</v>
      </c>
      <c r="G2759">
        <v>61</v>
      </c>
      <c r="H2759">
        <v>81</v>
      </c>
      <c r="I2759">
        <v>87</v>
      </c>
      <c r="J2759">
        <v>1</v>
      </c>
      <c r="K2759">
        <v>0</v>
      </c>
      <c r="L2759">
        <v>0</v>
      </c>
      <c r="M2759">
        <v>3</v>
      </c>
      <c r="N2759" s="1">
        <v>0.77</v>
      </c>
      <c r="O2759">
        <v>0</v>
      </c>
      <c r="P2759" t="s">
        <v>18</v>
      </c>
      <c r="Q2759">
        <v>0</v>
      </c>
      <c r="R2759">
        <v>0</v>
      </c>
    </row>
    <row r="2760" spans="1:18" x14ac:dyDescent="0.25">
      <c r="A2760">
        <v>2759</v>
      </c>
      <c r="B2760" t="s">
        <v>22</v>
      </c>
      <c r="C2760" s="1">
        <v>0.67</v>
      </c>
      <c r="D2760" s="1">
        <v>0.59</v>
      </c>
      <c r="E2760" s="1">
        <v>0.68</v>
      </c>
      <c r="F2760">
        <v>6.65</v>
      </c>
      <c r="G2760">
        <v>80</v>
      </c>
      <c r="H2760">
        <v>49</v>
      </c>
      <c r="I2760">
        <v>93</v>
      </c>
      <c r="J2760">
        <v>2</v>
      </c>
      <c r="K2760">
        <v>2</v>
      </c>
      <c r="L2760">
        <v>3</v>
      </c>
      <c r="M2760">
        <v>2</v>
      </c>
      <c r="N2760" s="1">
        <v>0.63</v>
      </c>
      <c r="O2760">
        <v>4</v>
      </c>
      <c r="P2760" t="s">
        <v>19</v>
      </c>
      <c r="Q2760">
        <v>0</v>
      </c>
      <c r="R2760">
        <v>0</v>
      </c>
    </row>
    <row r="2761" spans="1:18" x14ac:dyDescent="0.25">
      <c r="A2761">
        <v>2760</v>
      </c>
      <c r="B2761" t="s">
        <v>23</v>
      </c>
      <c r="C2761" s="1">
        <v>0.61</v>
      </c>
      <c r="D2761" s="1">
        <v>0.9</v>
      </c>
      <c r="E2761" s="1">
        <v>0.56999999999999995</v>
      </c>
      <c r="F2761">
        <v>7.36</v>
      </c>
      <c r="G2761">
        <v>70</v>
      </c>
      <c r="H2761">
        <v>99</v>
      </c>
      <c r="I2761">
        <v>78</v>
      </c>
      <c r="J2761">
        <v>0</v>
      </c>
      <c r="K2761">
        <v>0</v>
      </c>
      <c r="L2761">
        <v>2</v>
      </c>
      <c r="M2761">
        <v>3</v>
      </c>
      <c r="N2761" s="1">
        <v>0.73</v>
      </c>
      <c r="O2761">
        <v>4</v>
      </c>
      <c r="P2761" t="s">
        <v>18</v>
      </c>
      <c r="Q2761">
        <v>0</v>
      </c>
      <c r="R2761">
        <v>0</v>
      </c>
    </row>
    <row r="2762" spans="1:18" x14ac:dyDescent="0.25">
      <c r="A2762">
        <v>2761</v>
      </c>
      <c r="B2762" t="s">
        <v>22</v>
      </c>
      <c r="C2762" s="1">
        <v>0.77</v>
      </c>
      <c r="D2762" s="1">
        <v>0.9</v>
      </c>
      <c r="E2762" s="1">
        <v>0.86</v>
      </c>
      <c r="F2762">
        <v>7.13</v>
      </c>
      <c r="G2762">
        <v>91</v>
      </c>
      <c r="H2762">
        <v>81</v>
      </c>
      <c r="I2762">
        <v>57</v>
      </c>
      <c r="J2762">
        <v>2</v>
      </c>
      <c r="K2762">
        <v>5</v>
      </c>
      <c r="L2762">
        <v>17</v>
      </c>
      <c r="M2762">
        <v>2</v>
      </c>
      <c r="N2762" s="1">
        <v>0.64</v>
      </c>
      <c r="O2762">
        <v>0</v>
      </c>
      <c r="P2762" t="s">
        <v>19</v>
      </c>
      <c r="Q2762">
        <v>1</v>
      </c>
      <c r="R2762">
        <v>13.71</v>
      </c>
    </row>
    <row r="2763" spans="1:18" x14ac:dyDescent="0.25">
      <c r="A2763">
        <v>2762</v>
      </c>
      <c r="B2763" t="s">
        <v>23</v>
      </c>
      <c r="C2763" s="1">
        <v>0.77</v>
      </c>
      <c r="D2763" s="1">
        <v>0.66</v>
      </c>
      <c r="E2763" s="1">
        <v>0.71</v>
      </c>
      <c r="F2763">
        <v>8.2200000000000006</v>
      </c>
      <c r="G2763">
        <v>95</v>
      </c>
      <c r="H2763">
        <v>97</v>
      </c>
      <c r="I2763">
        <v>80</v>
      </c>
      <c r="J2763">
        <v>3</v>
      </c>
      <c r="K2763">
        <v>4</v>
      </c>
      <c r="L2763">
        <v>22</v>
      </c>
      <c r="M2763">
        <v>2</v>
      </c>
      <c r="N2763" s="1">
        <v>0.92</v>
      </c>
      <c r="O2763">
        <v>4</v>
      </c>
      <c r="P2763" t="s">
        <v>18</v>
      </c>
      <c r="Q2763">
        <v>0</v>
      </c>
      <c r="R2763">
        <v>0</v>
      </c>
    </row>
    <row r="2764" spans="1:18" x14ac:dyDescent="0.25">
      <c r="A2764">
        <v>2763</v>
      </c>
      <c r="B2764" t="s">
        <v>23</v>
      </c>
      <c r="C2764" s="1">
        <v>0.82</v>
      </c>
      <c r="D2764" s="1">
        <v>0.93</v>
      </c>
      <c r="E2764" s="1">
        <v>0.56999999999999995</v>
      </c>
      <c r="F2764">
        <v>9</v>
      </c>
      <c r="G2764">
        <v>84</v>
      </c>
      <c r="H2764">
        <v>90</v>
      </c>
      <c r="I2764">
        <v>42</v>
      </c>
      <c r="J2764">
        <v>1</v>
      </c>
      <c r="K2764">
        <v>1</v>
      </c>
      <c r="L2764">
        <v>15</v>
      </c>
      <c r="M2764">
        <v>2</v>
      </c>
      <c r="N2764" s="1">
        <v>0.85</v>
      </c>
      <c r="O2764">
        <v>1</v>
      </c>
      <c r="P2764" t="s">
        <v>18</v>
      </c>
      <c r="Q2764">
        <v>0</v>
      </c>
      <c r="R2764">
        <v>0</v>
      </c>
    </row>
    <row r="2765" spans="1:18" x14ac:dyDescent="0.25">
      <c r="A2765">
        <v>2764</v>
      </c>
      <c r="B2765" t="s">
        <v>23</v>
      </c>
      <c r="C2765" s="1">
        <v>0.68</v>
      </c>
      <c r="D2765" s="1">
        <v>0.94</v>
      </c>
      <c r="E2765" s="1">
        <v>0.64</v>
      </c>
      <c r="F2765">
        <v>6.78</v>
      </c>
      <c r="G2765">
        <v>53</v>
      </c>
      <c r="H2765">
        <v>50</v>
      </c>
      <c r="I2765">
        <v>57</v>
      </c>
      <c r="J2765">
        <v>2</v>
      </c>
      <c r="K2765">
        <v>0</v>
      </c>
      <c r="L2765">
        <v>12</v>
      </c>
      <c r="M2765">
        <v>3</v>
      </c>
      <c r="N2765" s="1">
        <v>0.63</v>
      </c>
      <c r="O2765">
        <v>5</v>
      </c>
      <c r="P2765" t="s">
        <v>19</v>
      </c>
      <c r="Q2765">
        <v>0</v>
      </c>
      <c r="R2765">
        <v>0</v>
      </c>
    </row>
    <row r="2766" spans="1:18" x14ac:dyDescent="0.25">
      <c r="A2766">
        <v>2765</v>
      </c>
      <c r="B2766" t="s">
        <v>23</v>
      </c>
      <c r="C2766" s="1">
        <v>0.77</v>
      </c>
      <c r="D2766" s="1">
        <v>0.79</v>
      </c>
      <c r="E2766" s="1">
        <v>0.72</v>
      </c>
      <c r="F2766">
        <v>6.42</v>
      </c>
      <c r="G2766">
        <v>68</v>
      </c>
      <c r="H2766">
        <v>50</v>
      </c>
      <c r="I2766">
        <v>55</v>
      </c>
      <c r="J2766">
        <v>0</v>
      </c>
      <c r="K2766">
        <v>1</v>
      </c>
      <c r="L2766">
        <v>12</v>
      </c>
      <c r="M2766">
        <v>1</v>
      </c>
      <c r="N2766" s="1">
        <v>0.89</v>
      </c>
      <c r="O2766">
        <v>4</v>
      </c>
      <c r="P2766" t="s">
        <v>19</v>
      </c>
      <c r="Q2766">
        <v>0</v>
      </c>
      <c r="R2766">
        <v>0</v>
      </c>
    </row>
    <row r="2767" spans="1:18" x14ac:dyDescent="0.25">
      <c r="A2767">
        <v>2766</v>
      </c>
      <c r="B2767" t="s">
        <v>22</v>
      </c>
      <c r="C2767" s="1">
        <v>0.86</v>
      </c>
      <c r="D2767" s="1">
        <v>0.93</v>
      </c>
      <c r="E2767" s="1">
        <v>0.56999999999999995</v>
      </c>
      <c r="F2767">
        <v>8.3699999999999992</v>
      </c>
      <c r="G2767">
        <v>74</v>
      </c>
      <c r="H2767">
        <v>74</v>
      </c>
      <c r="I2767">
        <v>71</v>
      </c>
      <c r="J2767">
        <v>0</v>
      </c>
      <c r="K2767">
        <v>3</v>
      </c>
      <c r="L2767">
        <v>6</v>
      </c>
      <c r="M2767">
        <v>5</v>
      </c>
      <c r="N2767" s="1">
        <v>0.76</v>
      </c>
      <c r="O2767">
        <v>2</v>
      </c>
      <c r="P2767" t="s">
        <v>19</v>
      </c>
      <c r="Q2767">
        <v>1</v>
      </c>
      <c r="R2767">
        <v>10.78</v>
      </c>
    </row>
    <row r="2768" spans="1:18" x14ac:dyDescent="0.25">
      <c r="A2768">
        <v>2767</v>
      </c>
      <c r="B2768" t="s">
        <v>22</v>
      </c>
      <c r="C2768" s="1">
        <v>0.75</v>
      </c>
      <c r="D2768" s="1">
        <v>0.59</v>
      </c>
      <c r="E2768" s="1">
        <v>0.64</v>
      </c>
      <c r="F2768">
        <v>8.3800000000000008</v>
      </c>
      <c r="G2768">
        <v>89</v>
      </c>
      <c r="H2768">
        <v>58</v>
      </c>
      <c r="I2768">
        <v>92</v>
      </c>
      <c r="J2768">
        <v>1</v>
      </c>
      <c r="K2768">
        <v>4</v>
      </c>
      <c r="L2768">
        <v>23</v>
      </c>
      <c r="M2768">
        <v>5</v>
      </c>
      <c r="N2768" s="1">
        <v>0.87</v>
      </c>
      <c r="O2768">
        <v>1</v>
      </c>
      <c r="P2768" t="s">
        <v>19</v>
      </c>
      <c r="Q2768">
        <v>0</v>
      </c>
      <c r="R2768">
        <v>0</v>
      </c>
    </row>
    <row r="2769" spans="1:18" x14ac:dyDescent="0.25">
      <c r="A2769">
        <v>2768</v>
      </c>
      <c r="B2769" t="s">
        <v>23</v>
      </c>
      <c r="C2769" s="1">
        <v>0.84</v>
      </c>
      <c r="D2769" s="1">
        <v>0.68</v>
      </c>
      <c r="E2769" s="1">
        <v>0.63</v>
      </c>
      <c r="F2769">
        <v>9.3699999999999992</v>
      </c>
      <c r="G2769">
        <v>48</v>
      </c>
      <c r="H2769">
        <v>63</v>
      </c>
      <c r="I2769">
        <v>40</v>
      </c>
      <c r="J2769">
        <v>2</v>
      </c>
      <c r="K2769">
        <v>2</v>
      </c>
      <c r="L2769">
        <v>14</v>
      </c>
      <c r="M2769">
        <v>1</v>
      </c>
      <c r="N2769" s="1">
        <v>0.65</v>
      </c>
      <c r="O2769">
        <v>3</v>
      </c>
      <c r="P2769" t="s">
        <v>18</v>
      </c>
      <c r="Q2769">
        <v>0</v>
      </c>
      <c r="R2769">
        <v>0</v>
      </c>
    </row>
    <row r="2770" spans="1:18" x14ac:dyDescent="0.25">
      <c r="A2770">
        <v>2769</v>
      </c>
      <c r="B2770" t="s">
        <v>23</v>
      </c>
      <c r="C2770" s="1">
        <v>0.83</v>
      </c>
      <c r="D2770" s="1">
        <v>0.78</v>
      </c>
      <c r="E2770" s="1">
        <v>0.65</v>
      </c>
      <c r="F2770">
        <v>5.57</v>
      </c>
      <c r="G2770">
        <v>86</v>
      </c>
      <c r="H2770">
        <v>93</v>
      </c>
      <c r="I2770">
        <v>92</v>
      </c>
      <c r="J2770">
        <v>4</v>
      </c>
      <c r="K2770">
        <v>3</v>
      </c>
      <c r="L2770">
        <v>14</v>
      </c>
      <c r="M2770">
        <v>3</v>
      </c>
      <c r="N2770" s="1">
        <v>0.86</v>
      </c>
      <c r="O2770">
        <v>1</v>
      </c>
      <c r="P2770" t="s">
        <v>19</v>
      </c>
      <c r="Q2770">
        <v>0</v>
      </c>
      <c r="R2770">
        <v>0</v>
      </c>
    </row>
    <row r="2771" spans="1:18" x14ac:dyDescent="0.25">
      <c r="A2771">
        <v>2770</v>
      </c>
      <c r="B2771" t="s">
        <v>23</v>
      </c>
      <c r="C2771" s="1">
        <v>0.84</v>
      </c>
      <c r="D2771" s="1">
        <v>0.51</v>
      </c>
      <c r="E2771" s="1">
        <v>0.87</v>
      </c>
      <c r="F2771">
        <v>9.17</v>
      </c>
      <c r="G2771">
        <v>93</v>
      </c>
      <c r="H2771">
        <v>40</v>
      </c>
      <c r="I2771">
        <v>65</v>
      </c>
      <c r="J2771">
        <v>1</v>
      </c>
      <c r="K2771">
        <v>4</v>
      </c>
      <c r="L2771">
        <v>4</v>
      </c>
      <c r="M2771">
        <v>1</v>
      </c>
      <c r="N2771" s="1">
        <v>0.95</v>
      </c>
      <c r="O2771">
        <v>2</v>
      </c>
      <c r="P2771" t="s">
        <v>19</v>
      </c>
      <c r="Q2771">
        <v>0</v>
      </c>
      <c r="R2771">
        <v>0</v>
      </c>
    </row>
    <row r="2772" spans="1:18" x14ac:dyDescent="0.25">
      <c r="A2772">
        <v>2771</v>
      </c>
      <c r="B2772" t="s">
        <v>23</v>
      </c>
      <c r="C2772" s="1">
        <v>0.89</v>
      </c>
      <c r="D2772" s="1">
        <v>0.85</v>
      </c>
      <c r="E2772" s="1">
        <v>0.8</v>
      </c>
      <c r="F2772">
        <v>7.74</v>
      </c>
      <c r="G2772">
        <v>71</v>
      </c>
      <c r="H2772">
        <v>51</v>
      </c>
      <c r="I2772">
        <v>91</v>
      </c>
      <c r="J2772">
        <v>3</v>
      </c>
      <c r="K2772">
        <v>3</v>
      </c>
      <c r="L2772">
        <v>16</v>
      </c>
      <c r="M2772">
        <v>3</v>
      </c>
      <c r="N2772" s="1">
        <v>0.66</v>
      </c>
      <c r="O2772">
        <v>5</v>
      </c>
      <c r="P2772" t="s">
        <v>18</v>
      </c>
      <c r="Q2772">
        <v>0</v>
      </c>
      <c r="R2772">
        <v>0</v>
      </c>
    </row>
    <row r="2773" spans="1:18" x14ac:dyDescent="0.25">
      <c r="A2773">
        <v>2772</v>
      </c>
      <c r="B2773" t="s">
        <v>23</v>
      </c>
      <c r="C2773" s="1">
        <v>0.65</v>
      </c>
      <c r="D2773" s="1">
        <v>0.68</v>
      </c>
      <c r="E2773" s="1">
        <v>0.81</v>
      </c>
      <c r="F2773">
        <v>8.17</v>
      </c>
      <c r="G2773">
        <v>98</v>
      </c>
      <c r="H2773">
        <v>86</v>
      </c>
      <c r="I2773">
        <v>87</v>
      </c>
      <c r="J2773">
        <v>2</v>
      </c>
      <c r="K2773">
        <v>1</v>
      </c>
      <c r="L2773">
        <v>21</v>
      </c>
      <c r="M2773">
        <v>2</v>
      </c>
      <c r="N2773" s="1">
        <v>0.6</v>
      </c>
      <c r="O2773">
        <v>1</v>
      </c>
      <c r="P2773" t="s">
        <v>18</v>
      </c>
      <c r="Q2773">
        <v>1</v>
      </c>
      <c r="R2773">
        <v>12.54</v>
      </c>
    </row>
    <row r="2774" spans="1:18" x14ac:dyDescent="0.25">
      <c r="A2774">
        <v>2773</v>
      </c>
      <c r="B2774" t="s">
        <v>22</v>
      </c>
      <c r="C2774" s="1">
        <v>0.87</v>
      </c>
      <c r="D2774" s="1">
        <v>0.56000000000000005</v>
      </c>
      <c r="E2774" s="1">
        <v>0.76</v>
      </c>
      <c r="F2774">
        <v>5.89</v>
      </c>
      <c r="G2774">
        <v>95</v>
      </c>
      <c r="H2774">
        <v>53</v>
      </c>
      <c r="I2774">
        <v>51</v>
      </c>
      <c r="J2774">
        <v>2</v>
      </c>
      <c r="K2774">
        <v>5</v>
      </c>
      <c r="L2774">
        <v>21</v>
      </c>
      <c r="M2774">
        <v>4</v>
      </c>
      <c r="N2774" s="1">
        <v>0.69</v>
      </c>
      <c r="O2774">
        <v>0</v>
      </c>
      <c r="P2774" t="s">
        <v>18</v>
      </c>
      <c r="Q2774">
        <v>0</v>
      </c>
      <c r="R2774">
        <v>0</v>
      </c>
    </row>
    <row r="2775" spans="1:18" x14ac:dyDescent="0.25">
      <c r="A2775">
        <v>2774</v>
      </c>
      <c r="B2775" t="s">
        <v>22</v>
      </c>
      <c r="C2775" s="1">
        <v>0.62</v>
      </c>
      <c r="D2775" s="1">
        <v>0.75</v>
      </c>
      <c r="E2775" s="1">
        <v>0.8</v>
      </c>
      <c r="F2775">
        <v>7.36</v>
      </c>
      <c r="G2775">
        <v>66</v>
      </c>
      <c r="H2775">
        <v>42</v>
      </c>
      <c r="I2775">
        <v>77</v>
      </c>
      <c r="J2775">
        <v>1</v>
      </c>
      <c r="K2775">
        <v>4</v>
      </c>
      <c r="L2775">
        <v>10</v>
      </c>
      <c r="M2775">
        <v>0</v>
      </c>
      <c r="N2775" s="1">
        <v>0.72</v>
      </c>
      <c r="O2775">
        <v>4</v>
      </c>
      <c r="P2775" t="s">
        <v>18</v>
      </c>
      <c r="Q2775">
        <v>0</v>
      </c>
      <c r="R2775">
        <v>0</v>
      </c>
    </row>
    <row r="2776" spans="1:18" x14ac:dyDescent="0.25">
      <c r="A2776">
        <v>2775</v>
      </c>
      <c r="B2776" t="s">
        <v>22</v>
      </c>
      <c r="C2776" s="1">
        <v>0.72</v>
      </c>
      <c r="D2776" s="1">
        <v>0.64</v>
      </c>
      <c r="E2776" s="1">
        <v>0.76</v>
      </c>
      <c r="F2776">
        <v>6.48</v>
      </c>
      <c r="G2776">
        <v>49</v>
      </c>
      <c r="H2776">
        <v>91</v>
      </c>
      <c r="I2776">
        <v>99</v>
      </c>
      <c r="J2776">
        <v>2</v>
      </c>
      <c r="K2776">
        <v>3</v>
      </c>
      <c r="L2776">
        <v>23</v>
      </c>
      <c r="M2776">
        <v>5</v>
      </c>
      <c r="N2776" s="1">
        <v>0.91</v>
      </c>
      <c r="O2776">
        <v>0</v>
      </c>
      <c r="P2776" t="s">
        <v>18</v>
      </c>
      <c r="Q2776">
        <v>0</v>
      </c>
      <c r="R2776">
        <v>0</v>
      </c>
    </row>
    <row r="2777" spans="1:18" x14ac:dyDescent="0.25">
      <c r="A2777">
        <v>2776</v>
      </c>
      <c r="B2777" t="s">
        <v>22</v>
      </c>
      <c r="C2777" s="1">
        <v>0.71</v>
      </c>
      <c r="D2777" s="1">
        <v>0.87</v>
      </c>
      <c r="E2777" s="1">
        <v>0.59</v>
      </c>
      <c r="F2777">
        <v>6.59</v>
      </c>
      <c r="G2777">
        <v>64</v>
      </c>
      <c r="H2777">
        <v>84</v>
      </c>
      <c r="I2777">
        <v>60</v>
      </c>
      <c r="J2777">
        <v>2</v>
      </c>
      <c r="K2777">
        <v>2</v>
      </c>
      <c r="L2777">
        <v>12</v>
      </c>
      <c r="M2777">
        <v>3</v>
      </c>
      <c r="N2777" s="1">
        <v>0.73</v>
      </c>
      <c r="O2777">
        <v>0</v>
      </c>
      <c r="P2777" t="s">
        <v>19</v>
      </c>
      <c r="Q2777">
        <v>0</v>
      </c>
      <c r="R2777">
        <v>0</v>
      </c>
    </row>
    <row r="2778" spans="1:18" x14ac:dyDescent="0.25">
      <c r="A2778">
        <v>2777</v>
      </c>
      <c r="B2778" t="s">
        <v>23</v>
      </c>
      <c r="C2778" s="1">
        <v>0.65</v>
      </c>
      <c r="D2778" s="1">
        <v>0.52</v>
      </c>
      <c r="E2778" s="1">
        <v>0.89</v>
      </c>
      <c r="F2778">
        <v>7.67</v>
      </c>
      <c r="G2778">
        <v>88</v>
      </c>
      <c r="H2778">
        <v>89</v>
      </c>
      <c r="I2778">
        <v>80</v>
      </c>
      <c r="J2778">
        <v>3</v>
      </c>
      <c r="K2778">
        <v>4</v>
      </c>
      <c r="L2778">
        <v>9</v>
      </c>
      <c r="M2778">
        <v>2</v>
      </c>
      <c r="N2778" s="1">
        <v>0.92</v>
      </c>
      <c r="O2778">
        <v>0</v>
      </c>
      <c r="P2778" t="s">
        <v>19</v>
      </c>
      <c r="Q2778">
        <v>1</v>
      </c>
      <c r="R2778">
        <v>13.9</v>
      </c>
    </row>
    <row r="2779" spans="1:18" x14ac:dyDescent="0.25">
      <c r="A2779">
        <v>2778</v>
      </c>
      <c r="B2779" t="s">
        <v>23</v>
      </c>
      <c r="C2779" s="1">
        <v>0.77</v>
      </c>
      <c r="D2779" s="1">
        <v>0.87</v>
      </c>
      <c r="E2779" s="1">
        <v>0.56000000000000005</v>
      </c>
      <c r="F2779">
        <v>8.99</v>
      </c>
      <c r="G2779">
        <v>84</v>
      </c>
      <c r="H2779">
        <v>71</v>
      </c>
      <c r="I2779">
        <v>92</v>
      </c>
      <c r="J2779">
        <v>3</v>
      </c>
      <c r="K2779">
        <v>4</v>
      </c>
      <c r="L2779">
        <v>14</v>
      </c>
      <c r="M2779">
        <v>4</v>
      </c>
      <c r="N2779" s="1">
        <v>0.89</v>
      </c>
      <c r="O2779">
        <v>1</v>
      </c>
      <c r="P2779" t="s">
        <v>19</v>
      </c>
      <c r="Q2779">
        <v>1</v>
      </c>
      <c r="R2779">
        <v>7.99</v>
      </c>
    </row>
    <row r="2780" spans="1:18" x14ac:dyDescent="0.25">
      <c r="A2780">
        <v>2779</v>
      </c>
      <c r="B2780" t="s">
        <v>23</v>
      </c>
      <c r="C2780" s="1">
        <v>0.84</v>
      </c>
      <c r="D2780" s="1">
        <v>0.65</v>
      </c>
      <c r="E2780" s="1">
        <v>0.89</v>
      </c>
      <c r="F2780">
        <v>8.6999999999999993</v>
      </c>
      <c r="G2780">
        <v>72</v>
      </c>
      <c r="H2780">
        <v>55</v>
      </c>
      <c r="I2780">
        <v>52</v>
      </c>
      <c r="J2780">
        <v>4</v>
      </c>
      <c r="K2780">
        <v>3</v>
      </c>
      <c r="L2780">
        <v>1</v>
      </c>
      <c r="M2780">
        <v>2</v>
      </c>
      <c r="N2780" s="1">
        <v>0.68</v>
      </c>
      <c r="O2780">
        <v>3</v>
      </c>
      <c r="P2780" t="s">
        <v>18</v>
      </c>
      <c r="Q2780">
        <v>0</v>
      </c>
      <c r="R2780">
        <v>0</v>
      </c>
    </row>
    <row r="2781" spans="1:18" x14ac:dyDescent="0.25">
      <c r="A2781">
        <v>2780</v>
      </c>
      <c r="B2781" t="s">
        <v>23</v>
      </c>
      <c r="C2781" s="1">
        <v>0.94</v>
      </c>
      <c r="D2781" s="1">
        <v>0.51</v>
      </c>
      <c r="E2781" s="1">
        <v>0.63</v>
      </c>
      <c r="F2781">
        <v>8.0399999999999991</v>
      </c>
      <c r="G2781">
        <v>50</v>
      </c>
      <c r="H2781">
        <v>77</v>
      </c>
      <c r="I2781">
        <v>95</v>
      </c>
      <c r="J2781">
        <v>3</v>
      </c>
      <c r="K2781">
        <v>5</v>
      </c>
      <c r="L2781">
        <v>10</v>
      </c>
      <c r="M2781">
        <v>0</v>
      </c>
      <c r="N2781" s="1">
        <v>0.65</v>
      </c>
      <c r="O2781">
        <v>5</v>
      </c>
      <c r="P2781" t="s">
        <v>19</v>
      </c>
      <c r="Q2781">
        <v>0</v>
      </c>
      <c r="R2781">
        <v>0</v>
      </c>
    </row>
    <row r="2782" spans="1:18" x14ac:dyDescent="0.25">
      <c r="A2782">
        <v>2781</v>
      </c>
      <c r="B2782" t="s">
        <v>23</v>
      </c>
      <c r="C2782" s="1">
        <v>0.95</v>
      </c>
      <c r="D2782" s="1">
        <v>0.8</v>
      </c>
      <c r="E2782" s="1">
        <v>0.72</v>
      </c>
      <c r="F2782">
        <v>7.82</v>
      </c>
      <c r="G2782">
        <v>76</v>
      </c>
      <c r="H2782">
        <v>49</v>
      </c>
      <c r="I2782">
        <v>51</v>
      </c>
      <c r="J2782">
        <v>4</v>
      </c>
      <c r="K2782">
        <v>0</v>
      </c>
      <c r="L2782">
        <v>24</v>
      </c>
      <c r="M2782">
        <v>5</v>
      </c>
      <c r="N2782" s="1">
        <v>0.69</v>
      </c>
      <c r="O2782">
        <v>4</v>
      </c>
      <c r="P2782" t="s">
        <v>19</v>
      </c>
      <c r="Q2782">
        <v>0</v>
      </c>
      <c r="R2782">
        <v>0</v>
      </c>
    </row>
    <row r="2783" spans="1:18" x14ac:dyDescent="0.25">
      <c r="A2783">
        <v>2782</v>
      </c>
      <c r="B2783" t="s">
        <v>22</v>
      </c>
      <c r="C2783" s="1">
        <v>0.56999999999999995</v>
      </c>
      <c r="D2783" s="1">
        <v>0.77</v>
      </c>
      <c r="E2783" s="1">
        <v>0.66</v>
      </c>
      <c r="F2783">
        <v>7.34</v>
      </c>
      <c r="G2783">
        <v>48</v>
      </c>
      <c r="H2783">
        <v>99</v>
      </c>
      <c r="I2783">
        <v>52</v>
      </c>
      <c r="J2783">
        <v>3</v>
      </c>
      <c r="K2783">
        <v>2</v>
      </c>
      <c r="L2783">
        <v>10</v>
      </c>
      <c r="M2783">
        <v>1</v>
      </c>
      <c r="N2783" s="1">
        <v>0.7</v>
      </c>
      <c r="O2783">
        <v>1</v>
      </c>
      <c r="P2783" t="s">
        <v>19</v>
      </c>
      <c r="Q2783">
        <v>0</v>
      </c>
      <c r="R2783">
        <v>0</v>
      </c>
    </row>
    <row r="2784" spans="1:18" x14ac:dyDescent="0.25">
      <c r="A2784">
        <v>2783</v>
      </c>
      <c r="B2784" t="s">
        <v>23</v>
      </c>
      <c r="C2784" s="1">
        <v>0.93</v>
      </c>
      <c r="D2784" s="1">
        <v>0.56000000000000005</v>
      </c>
      <c r="E2784" s="1">
        <v>0.56999999999999995</v>
      </c>
      <c r="F2784">
        <v>9.68</v>
      </c>
      <c r="G2784">
        <v>46</v>
      </c>
      <c r="H2784">
        <v>56</v>
      </c>
      <c r="I2784">
        <v>57</v>
      </c>
      <c r="J2784">
        <v>4</v>
      </c>
      <c r="K2784">
        <v>2</v>
      </c>
      <c r="L2784">
        <v>21</v>
      </c>
      <c r="M2784">
        <v>1</v>
      </c>
      <c r="N2784" s="1">
        <v>0.98</v>
      </c>
      <c r="O2784">
        <v>5</v>
      </c>
      <c r="P2784" t="s">
        <v>18</v>
      </c>
      <c r="Q2784">
        <v>0</v>
      </c>
      <c r="R2784">
        <v>0</v>
      </c>
    </row>
    <row r="2785" spans="1:18" x14ac:dyDescent="0.25">
      <c r="A2785">
        <v>2784</v>
      </c>
      <c r="B2785" t="s">
        <v>22</v>
      </c>
      <c r="C2785" s="1">
        <v>0.71</v>
      </c>
      <c r="D2785" s="1">
        <v>0.79</v>
      </c>
      <c r="E2785" s="1">
        <v>0.72</v>
      </c>
      <c r="F2785">
        <v>7.91</v>
      </c>
      <c r="G2785">
        <v>46</v>
      </c>
      <c r="H2785">
        <v>88</v>
      </c>
      <c r="I2785">
        <v>58</v>
      </c>
      <c r="J2785">
        <v>3</v>
      </c>
      <c r="K2785">
        <v>3</v>
      </c>
      <c r="L2785">
        <v>0</v>
      </c>
      <c r="M2785">
        <v>2</v>
      </c>
      <c r="N2785" s="1">
        <v>0.79</v>
      </c>
      <c r="O2785">
        <v>0</v>
      </c>
      <c r="P2785" t="s">
        <v>18</v>
      </c>
      <c r="Q2785">
        <v>1</v>
      </c>
      <c r="R2785">
        <v>11.58</v>
      </c>
    </row>
    <row r="2786" spans="1:18" x14ac:dyDescent="0.25">
      <c r="A2786">
        <v>2785</v>
      </c>
      <c r="B2786" t="s">
        <v>22</v>
      </c>
      <c r="C2786" s="1">
        <v>0.7</v>
      </c>
      <c r="D2786" s="1">
        <v>0.92</v>
      </c>
      <c r="E2786" s="1">
        <v>0.61</v>
      </c>
      <c r="F2786">
        <v>6.59</v>
      </c>
      <c r="G2786">
        <v>73</v>
      </c>
      <c r="H2786">
        <v>79</v>
      </c>
      <c r="I2786">
        <v>58</v>
      </c>
      <c r="J2786">
        <v>3</v>
      </c>
      <c r="K2786">
        <v>5</v>
      </c>
      <c r="L2786">
        <v>24</v>
      </c>
      <c r="M2786">
        <v>0</v>
      </c>
      <c r="N2786" s="1">
        <v>0.84</v>
      </c>
      <c r="O2786">
        <v>2</v>
      </c>
      <c r="P2786" t="s">
        <v>19</v>
      </c>
      <c r="Q2786">
        <v>0</v>
      </c>
      <c r="R2786">
        <v>0</v>
      </c>
    </row>
    <row r="2787" spans="1:18" x14ac:dyDescent="0.25">
      <c r="A2787">
        <v>2786</v>
      </c>
      <c r="B2787" t="s">
        <v>22</v>
      </c>
      <c r="C2787" s="1">
        <v>0.75</v>
      </c>
      <c r="D2787" s="1">
        <v>0.56000000000000005</v>
      </c>
      <c r="E2787" s="1">
        <v>0.87</v>
      </c>
      <c r="F2787">
        <v>6.49</v>
      </c>
      <c r="G2787">
        <v>58</v>
      </c>
      <c r="H2787">
        <v>43</v>
      </c>
      <c r="I2787">
        <v>90</v>
      </c>
      <c r="J2787">
        <v>1</v>
      </c>
      <c r="K2787">
        <v>1</v>
      </c>
      <c r="L2787">
        <v>7</v>
      </c>
      <c r="M2787">
        <v>2</v>
      </c>
      <c r="N2787" s="1">
        <v>0.71</v>
      </c>
      <c r="O2787">
        <v>2</v>
      </c>
      <c r="P2787" t="s">
        <v>19</v>
      </c>
      <c r="Q2787">
        <v>0</v>
      </c>
      <c r="R2787">
        <v>0</v>
      </c>
    </row>
    <row r="2788" spans="1:18" x14ac:dyDescent="0.25">
      <c r="A2788">
        <v>2787</v>
      </c>
      <c r="B2788" t="s">
        <v>22</v>
      </c>
      <c r="C2788" s="1">
        <v>0.89</v>
      </c>
      <c r="D2788" s="1">
        <v>0.85</v>
      </c>
      <c r="E2788" s="1">
        <v>0.6</v>
      </c>
      <c r="F2788">
        <v>8.1300000000000008</v>
      </c>
      <c r="G2788">
        <v>59</v>
      </c>
      <c r="H2788">
        <v>54</v>
      </c>
      <c r="I2788">
        <v>45</v>
      </c>
      <c r="J2788">
        <v>3</v>
      </c>
      <c r="K2788">
        <v>1</v>
      </c>
      <c r="L2788">
        <v>16</v>
      </c>
      <c r="M2788">
        <v>1</v>
      </c>
      <c r="N2788" s="1">
        <v>0.81</v>
      </c>
      <c r="O2788">
        <v>0</v>
      </c>
      <c r="P2788" t="s">
        <v>19</v>
      </c>
      <c r="Q2788">
        <v>0</v>
      </c>
      <c r="R2788">
        <v>0</v>
      </c>
    </row>
    <row r="2789" spans="1:18" x14ac:dyDescent="0.25">
      <c r="A2789">
        <v>2788</v>
      </c>
      <c r="B2789" t="s">
        <v>23</v>
      </c>
      <c r="C2789" s="1">
        <v>0.7</v>
      </c>
      <c r="D2789" s="1">
        <v>0.78</v>
      </c>
      <c r="E2789" s="1">
        <v>0.72</v>
      </c>
      <c r="F2789">
        <v>7.75</v>
      </c>
      <c r="G2789">
        <v>89</v>
      </c>
      <c r="H2789">
        <v>72</v>
      </c>
      <c r="I2789">
        <v>87</v>
      </c>
      <c r="J2789">
        <v>4</v>
      </c>
      <c r="K2789">
        <v>0</v>
      </c>
      <c r="L2789">
        <v>7</v>
      </c>
      <c r="M2789">
        <v>2</v>
      </c>
      <c r="N2789" s="1">
        <v>0.71</v>
      </c>
      <c r="O2789">
        <v>3</v>
      </c>
      <c r="P2789" t="s">
        <v>19</v>
      </c>
      <c r="Q2789">
        <v>0</v>
      </c>
      <c r="R2789">
        <v>0</v>
      </c>
    </row>
    <row r="2790" spans="1:18" x14ac:dyDescent="0.25">
      <c r="A2790">
        <v>2789</v>
      </c>
      <c r="B2790" t="s">
        <v>22</v>
      </c>
      <c r="C2790" s="1">
        <v>0.74</v>
      </c>
      <c r="D2790" s="1">
        <v>0.73</v>
      </c>
      <c r="E2790" s="1">
        <v>0.76</v>
      </c>
      <c r="F2790">
        <v>5.53</v>
      </c>
      <c r="G2790">
        <v>81</v>
      </c>
      <c r="H2790">
        <v>78</v>
      </c>
      <c r="I2790">
        <v>46</v>
      </c>
      <c r="J2790">
        <v>1</v>
      </c>
      <c r="K2790">
        <v>0</v>
      </c>
      <c r="L2790">
        <v>12</v>
      </c>
      <c r="M2790">
        <v>4</v>
      </c>
      <c r="N2790" s="1">
        <v>0.73</v>
      </c>
      <c r="O2790">
        <v>5</v>
      </c>
      <c r="P2790" t="s">
        <v>18</v>
      </c>
      <c r="Q2790">
        <v>0</v>
      </c>
      <c r="R2790">
        <v>0</v>
      </c>
    </row>
    <row r="2791" spans="1:18" x14ac:dyDescent="0.25">
      <c r="A2791">
        <v>2790</v>
      </c>
      <c r="B2791" t="s">
        <v>22</v>
      </c>
      <c r="C2791" s="1">
        <v>0.9</v>
      </c>
      <c r="D2791" s="1">
        <v>0.88</v>
      </c>
      <c r="E2791" s="1">
        <v>0.63</v>
      </c>
      <c r="F2791">
        <v>9.07</v>
      </c>
      <c r="G2791">
        <v>64</v>
      </c>
      <c r="H2791">
        <v>96</v>
      </c>
      <c r="I2791">
        <v>46</v>
      </c>
      <c r="J2791">
        <v>4</v>
      </c>
      <c r="K2791">
        <v>3</v>
      </c>
      <c r="L2791">
        <v>22</v>
      </c>
      <c r="M2791">
        <v>0</v>
      </c>
      <c r="N2791" s="1">
        <v>0.95</v>
      </c>
      <c r="O2791">
        <v>4</v>
      </c>
      <c r="P2791" t="s">
        <v>18</v>
      </c>
      <c r="Q2791">
        <v>0</v>
      </c>
      <c r="R2791">
        <v>0</v>
      </c>
    </row>
    <row r="2792" spans="1:18" x14ac:dyDescent="0.25">
      <c r="A2792">
        <v>2791</v>
      </c>
      <c r="B2792" t="s">
        <v>22</v>
      </c>
      <c r="C2792" s="1">
        <v>0.5</v>
      </c>
      <c r="D2792" s="1">
        <v>0.53</v>
      </c>
      <c r="E2792" s="1">
        <v>0.89</v>
      </c>
      <c r="F2792">
        <v>8.5299999999999994</v>
      </c>
      <c r="G2792">
        <v>44</v>
      </c>
      <c r="H2792">
        <v>49</v>
      </c>
      <c r="I2792">
        <v>67</v>
      </c>
      <c r="J2792">
        <v>3</v>
      </c>
      <c r="K2792">
        <v>5</v>
      </c>
      <c r="L2792">
        <v>4</v>
      </c>
      <c r="M2792">
        <v>1</v>
      </c>
      <c r="N2792" s="1">
        <v>0.73</v>
      </c>
      <c r="O2792">
        <v>5</v>
      </c>
      <c r="P2792" t="s">
        <v>18</v>
      </c>
      <c r="Q2792">
        <v>0</v>
      </c>
      <c r="R2792">
        <v>0</v>
      </c>
    </row>
    <row r="2793" spans="1:18" x14ac:dyDescent="0.25">
      <c r="A2793">
        <v>2792</v>
      </c>
      <c r="B2793" t="s">
        <v>23</v>
      </c>
      <c r="C2793" s="1">
        <v>0.55000000000000004</v>
      </c>
      <c r="D2793" s="1">
        <v>0.78</v>
      </c>
      <c r="E2793" s="1">
        <v>0.77</v>
      </c>
      <c r="F2793">
        <v>8.35</v>
      </c>
      <c r="G2793">
        <v>87</v>
      </c>
      <c r="H2793">
        <v>46</v>
      </c>
      <c r="I2793">
        <v>94</v>
      </c>
      <c r="J2793">
        <v>3</v>
      </c>
      <c r="K2793">
        <v>1</v>
      </c>
      <c r="L2793">
        <v>5</v>
      </c>
      <c r="M2793">
        <v>5</v>
      </c>
      <c r="N2793" s="1">
        <v>0.61</v>
      </c>
      <c r="O2793">
        <v>1</v>
      </c>
      <c r="P2793" t="s">
        <v>18</v>
      </c>
      <c r="Q2793">
        <v>0</v>
      </c>
      <c r="R2793">
        <v>0</v>
      </c>
    </row>
    <row r="2794" spans="1:18" x14ac:dyDescent="0.25">
      <c r="A2794">
        <v>2793</v>
      </c>
      <c r="B2794" t="s">
        <v>23</v>
      </c>
      <c r="C2794" s="1">
        <v>0.72</v>
      </c>
      <c r="D2794" s="1">
        <v>0.93</v>
      </c>
      <c r="E2794" s="1">
        <v>0.66</v>
      </c>
      <c r="F2794">
        <v>5.8</v>
      </c>
      <c r="G2794">
        <v>68</v>
      </c>
      <c r="H2794">
        <v>72</v>
      </c>
      <c r="I2794">
        <v>67</v>
      </c>
      <c r="J2794">
        <v>4</v>
      </c>
      <c r="K2794">
        <v>2</v>
      </c>
      <c r="L2794">
        <v>19</v>
      </c>
      <c r="M2794">
        <v>5</v>
      </c>
      <c r="N2794" s="1">
        <v>0.61</v>
      </c>
      <c r="O2794">
        <v>3</v>
      </c>
      <c r="P2794" t="s">
        <v>18</v>
      </c>
      <c r="Q2794">
        <v>0</v>
      </c>
      <c r="R2794">
        <v>0</v>
      </c>
    </row>
    <row r="2795" spans="1:18" x14ac:dyDescent="0.25">
      <c r="A2795">
        <v>2794</v>
      </c>
      <c r="B2795" t="s">
        <v>23</v>
      </c>
      <c r="C2795" s="1">
        <v>0.72</v>
      </c>
      <c r="D2795" s="1">
        <v>0.54</v>
      </c>
      <c r="E2795" s="1">
        <v>0.78</v>
      </c>
      <c r="F2795">
        <v>7.06</v>
      </c>
      <c r="G2795">
        <v>94</v>
      </c>
      <c r="H2795">
        <v>56</v>
      </c>
      <c r="I2795">
        <v>58</v>
      </c>
      <c r="J2795">
        <v>2</v>
      </c>
      <c r="K2795">
        <v>5</v>
      </c>
      <c r="L2795">
        <v>24</v>
      </c>
      <c r="M2795">
        <v>2</v>
      </c>
      <c r="N2795" s="1">
        <v>0.65</v>
      </c>
      <c r="O2795">
        <v>2</v>
      </c>
      <c r="P2795" t="s">
        <v>19</v>
      </c>
      <c r="Q2795">
        <v>0</v>
      </c>
      <c r="R2795">
        <v>0</v>
      </c>
    </row>
    <row r="2796" spans="1:18" x14ac:dyDescent="0.25">
      <c r="A2796">
        <v>2795</v>
      </c>
      <c r="B2796" t="s">
        <v>22</v>
      </c>
      <c r="C2796" s="1">
        <v>0.92</v>
      </c>
      <c r="D2796" s="1">
        <v>0.78</v>
      </c>
      <c r="E2796" s="1">
        <v>0.63</v>
      </c>
      <c r="F2796">
        <v>9.52</v>
      </c>
      <c r="G2796">
        <v>66</v>
      </c>
      <c r="H2796">
        <v>51</v>
      </c>
      <c r="I2796">
        <v>55</v>
      </c>
      <c r="J2796">
        <v>1</v>
      </c>
      <c r="K2796">
        <v>1</v>
      </c>
      <c r="L2796">
        <v>24</v>
      </c>
      <c r="M2796">
        <v>0</v>
      </c>
      <c r="N2796" s="1">
        <v>0.84</v>
      </c>
      <c r="O2796">
        <v>0</v>
      </c>
      <c r="P2796" t="s">
        <v>18</v>
      </c>
      <c r="Q2796">
        <v>0</v>
      </c>
      <c r="R2796">
        <v>0</v>
      </c>
    </row>
    <row r="2797" spans="1:18" x14ac:dyDescent="0.25">
      <c r="A2797">
        <v>2796</v>
      </c>
      <c r="B2797" t="s">
        <v>22</v>
      </c>
      <c r="C2797" s="1">
        <v>0.92</v>
      </c>
      <c r="D2797" s="1">
        <v>0.79</v>
      </c>
      <c r="E2797" s="1">
        <v>0.67</v>
      </c>
      <c r="F2797">
        <v>9.2100000000000009</v>
      </c>
      <c r="G2797">
        <v>64</v>
      </c>
      <c r="H2797">
        <v>56</v>
      </c>
      <c r="I2797">
        <v>56</v>
      </c>
      <c r="J2797">
        <v>1</v>
      </c>
      <c r="K2797">
        <v>5</v>
      </c>
      <c r="L2797">
        <v>13</v>
      </c>
      <c r="M2797">
        <v>2</v>
      </c>
      <c r="N2797" s="1">
        <v>0.62</v>
      </c>
      <c r="O2797">
        <v>1</v>
      </c>
      <c r="P2797" t="s">
        <v>18</v>
      </c>
      <c r="Q2797">
        <v>0</v>
      </c>
      <c r="R2797">
        <v>0</v>
      </c>
    </row>
    <row r="2798" spans="1:18" x14ac:dyDescent="0.25">
      <c r="A2798">
        <v>2797</v>
      </c>
      <c r="B2798" t="s">
        <v>23</v>
      </c>
      <c r="C2798" s="1">
        <v>0.72</v>
      </c>
      <c r="D2798" s="1">
        <v>0.78</v>
      </c>
      <c r="E2798" s="1">
        <v>0.71</v>
      </c>
      <c r="F2798">
        <v>6.73</v>
      </c>
      <c r="G2798">
        <v>76</v>
      </c>
      <c r="H2798">
        <v>86</v>
      </c>
      <c r="I2798">
        <v>61</v>
      </c>
      <c r="J2798">
        <v>3</v>
      </c>
      <c r="K2798">
        <v>3</v>
      </c>
      <c r="L2798">
        <v>16</v>
      </c>
      <c r="M2798">
        <v>1</v>
      </c>
      <c r="N2798" s="1">
        <v>0.82</v>
      </c>
      <c r="O2798">
        <v>3</v>
      </c>
      <c r="P2798" t="s">
        <v>19</v>
      </c>
      <c r="Q2798">
        <v>0</v>
      </c>
      <c r="R2798">
        <v>0</v>
      </c>
    </row>
    <row r="2799" spans="1:18" x14ac:dyDescent="0.25">
      <c r="A2799">
        <v>2798</v>
      </c>
      <c r="B2799" t="s">
        <v>22</v>
      </c>
      <c r="C2799" s="1">
        <v>0.81</v>
      </c>
      <c r="D2799" s="1">
        <v>0.75</v>
      </c>
      <c r="E2799" s="1">
        <v>0.61</v>
      </c>
      <c r="F2799">
        <v>6.18</v>
      </c>
      <c r="G2799">
        <v>54</v>
      </c>
      <c r="H2799">
        <v>95</v>
      </c>
      <c r="I2799">
        <v>58</v>
      </c>
      <c r="J2799">
        <v>1</v>
      </c>
      <c r="K2799">
        <v>1</v>
      </c>
      <c r="L2799">
        <v>15</v>
      </c>
      <c r="M2799">
        <v>0</v>
      </c>
      <c r="N2799" s="1">
        <v>0.68</v>
      </c>
      <c r="O2799">
        <v>5</v>
      </c>
      <c r="P2799" t="s">
        <v>18</v>
      </c>
      <c r="Q2799">
        <v>0</v>
      </c>
      <c r="R2799">
        <v>0</v>
      </c>
    </row>
    <row r="2800" spans="1:18" x14ac:dyDescent="0.25">
      <c r="A2800">
        <v>2799</v>
      </c>
      <c r="B2800" t="s">
        <v>23</v>
      </c>
      <c r="C2800" s="1">
        <v>0.79</v>
      </c>
      <c r="D2800" s="1">
        <v>0.68</v>
      </c>
      <c r="E2800" s="1">
        <v>0.71</v>
      </c>
      <c r="F2800">
        <v>7.43</v>
      </c>
      <c r="G2800">
        <v>93</v>
      </c>
      <c r="H2800">
        <v>55</v>
      </c>
      <c r="I2800">
        <v>87</v>
      </c>
      <c r="J2800">
        <v>4</v>
      </c>
      <c r="K2800">
        <v>4</v>
      </c>
      <c r="L2800">
        <v>8</v>
      </c>
      <c r="M2800">
        <v>1</v>
      </c>
      <c r="N2800" s="1">
        <v>0.9</v>
      </c>
      <c r="O2800">
        <v>3</v>
      </c>
      <c r="P2800" t="s">
        <v>19</v>
      </c>
      <c r="Q2800">
        <v>0</v>
      </c>
      <c r="R2800">
        <v>0</v>
      </c>
    </row>
    <row r="2801" spans="1:18" x14ac:dyDescent="0.25">
      <c r="A2801">
        <v>2800</v>
      </c>
      <c r="B2801" t="s">
        <v>23</v>
      </c>
      <c r="C2801" s="1">
        <v>0.62</v>
      </c>
      <c r="D2801" s="1">
        <v>0.75</v>
      </c>
      <c r="E2801" s="1">
        <v>0.78</v>
      </c>
      <c r="F2801">
        <v>7.03</v>
      </c>
      <c r="G2801">
        <v>87</v>
      </c>
      <c r="H2801">
        <v>94</v>
      </c>
      <c r="I2801">
        <v>68</v>
      </c>
      <c r="J2801">
        <v>3</v>
      </c>
      <c r="K2801">
        <v>3</v>
      </c>
      <c r="L2801">
        <v>18</v>
      </c>
      <c r="M2801">
        <v>4</v>
      </c>
      <c r="N2801" s="1">
        <v>0.87</v>
      </c>
      <c r="O2801">
        <v>3</v>
      </c>
      <c r="P2801" t="s">
        <v>18</v>
      </c>
      <c r="Q2801">
        <v>0</v>
      </c>
      <c r="R2801">
        <v>0</v>
      </c>
    </row>
    <row r="2802" spans="1:18" x14ac:dyDescent="0.25">
      <c r="A2802">
        <v>2801</v>
      </c>
      <c r="B2802" t="s">
        <v>22</v>
      </c>
      <c r="C2802" s="1">
        <v>0.92</v>
      </c>
      <c r="D2802" s="1">
        <v>0.86</v>
      </c>
      <c r="E2802" s="1">
        <v>0.56000000000000005</v>
      </c>
      <c r="F2802">
        <v>8.43</v>
      </c>
      <c r="G2802">
        <v>43</v>
      </c>
      <c r="H2802">
        <v>53</v>
      </c>
      <c r="I2802">
        <v>87</v>
      </c>
      <c r="J2802">
        <v>1</v>
      </c>
      <c r="K2802">
        <v>4</v>
      </c>
      <c r="L2802">
        <v>1</v>
      </c>
      <c r="M2802">
        <v>4</v>
      </c>
      <c r="N2802" s="1">
        <v>0.84</v>
      </c>
      <c r="O2802">
        <v>5</v>
      </c>
      <c r="P2802" t="s">
        <v>18</v>
      </c>
      <c r="Q2802">
        <v>0</v>
      </c>
      <c r="R2802">
        <v>0</v>
      </c>
    </row>
    <row r="2803" spans="1:18" x14ac:dyDescent="0.25">
      <c r="A2803">
        <v>2802</v>
      </c>
      <c r="B2803" t="s">
        <v>22</v>
      </c>
      <c r="C2803" s="1">
        <v>0.67</v>
      </c>
      <c r="D2803" s="1">
        <v>0.76</v>
      </c>
      <c r="E2803" s="1">
        <v>0.89</v>
      </c>
      <c r="F2803">
        <v>9.66</v>
      </c>
      <c r="G2803">
        <v>53</v>
      </c>
      <c r="H2803">
        <v>42</v>
      </c>
      <c r="I2803">
        <v>58</v>
      </c>
      <c r="J2803">
        <v>0</v>
      </c>
      <c r="K2803">
        <v>5</v>
      </c>
      <c r="L2803">
        <v>3</v>
      </c>
      <c r="M2803">
        <v>5</v>
      </c>
      <c r="N2803" s="1">
        <v>0.94</v>
      </c>
      <c r="O2803">
        <v>1</v>
      </c>
      <c r="P2803" t="s">
        <v>18</v>
      </c>
      <c r="Q2803">
        <v>0</v>
      </c>
      <c r="R2803">
        <v>0</v>
      </c>
    </row>
    <row r="2804" spans="1:18" x14ac:dyDescent="0.25">
      <c r="A2804">
        <v>2803</v>
      </c>
      <c r="B2804" t="s">
        <v>22</v>
      </c>
      <c r="C2804" s="1">
        <v>0.72</v>
      </c>
      <c r="D2804" s="1">
        <v>0.79</v>
      </c>
      <c r="E2804" s="1">
        <v>0.82</v>
      </c>
      <c r="F2804">
        <v>7.06</v>
      </c>
      <c r="G2804">
        <v>95</v>
      </c>
      <c r="H2804">
        <v>90</v>
      </c>
      <c r="I2804">
        <v>86</v>
      </c>
      <c r="J2804">
        <v>1</v>
      </c>
      <c r="K2804">
        <v>3</v>
      </c>
      <c r="L2804">
        <v>19</v>
      </c>
      <c r="M2804">
        <v>3</v>
      </c>
      <c r="N2804" s="1">
        <v>0.6</v>
      </c>
      <c r="O2804">
        <v>4</v>
      </c>
      <c r="P2804" t="s">
        <v>19</v>
      </c>
      <c r="Q2804">
        <v>0</v>
      </c>
      <c r="R2804">
        <v>0</v>
      </c>
    </row>
    <row r="2805" spans="1:18" x14ac:dyDescent="0.25">
      <c r="A2805">
        <v>2804</v>
      </c>
      <c r="B2805" t="s">
        <v>22</v>
      </c>
      <c r="C2805" s="1">
        <v>0.64</v>
      </c>
      <c r="D2805" s="1">
        <v>0.79</v>
      </c>
      <c r="E2805" s="1">
        <v>0.73</v>
      </c>
      <c r="F2805">
        <v>5.77</v>
      </c>
      <c r="G2805">
        <v>88</v>
      </c>
      <c r="H2805">
        <v>83</v>
      </c>
      <c r="I2805">
        <v>74</v>
      </c>
      <c r="J2805">
        <v>4</v>
      </c>
      <c r="K2805">
        <v>2</v>
      </c>
      <c r="L2805">
        <v>8</v>
      </c>
      <c r="M2805">
        <v>0</v>
      </c>
      <c r="N2805" s="1">
        <v>0.61</v>
      </c>
      <c r="O2805">
        <v>5</v>
      </c>
      <c r="P2805" t="s">
        <v>19</v>
      </c>
      <c r="Q2805">
        <v>0</v>
      </c>
      <c r="R2805">
        <v>0</v>
      </c>
    </row>
    <row r="2806" spans="1:18" x14ac:dyDescent="0.25">
      <c r="A2806">
        <v>2805</v>
      </c>
      <c r="B2806" t="s">
        <v>23</v>
      </c>
      <c r="C2806" s="1">
        <v>0.82</v>
      </c>
      <c r="D2806" s="1">
        <v>0.52</v>
      </c>
      <c r="E2806" s="1">
        <v>0.87</v>
      </c>
      <c r="F2806">
        <v>9.36</v>
      </c>
      <c r="G2806">
        <v>56</v>
      </c>
      <c r="H2806">
        <v>90</v>
      </c>
      <c r="I2806">
        <v>86</v>
      </c>
      <c r="J2806">
        <v>1</v>
      </c>
      <c r="K2806">
        <v>3</v>
      </c>
      <c r="L2806">
        <v>3</v>
      </c>
      <c r="M2806">
        <v>4</v>
      </c>
      <c r="N2806" s="1">
        <v>0.74</v>
      </c>
      <c r="O2806">
        <v>1</v>
      </c>
      <c r="P2806" t="s">
        <v>19</v>
      </c>
      <c r="Q2806">
        <v>1</v>
      </c>
      <c r="R2806">
        <v>8.01</v>
      </c>
    </row>
    <row r="2807" spans="1:18" x14ac:dyDescent="0.25">
      <c r="A2807">
        <v>2806</v>
      </c>
      <c r="B2807" t="s">
        <v>23</v>
      </c>
      <c r="C2807" s="1">
        <v>0.7</v>
      </c>
      <c r="D2807" s="1">
        <v>0.92</v>
      </c>
      <c r="E2807" s="1">
        <v>0.75</v>
      </c>
      <c r="F2807">
        <v>5.66</v>
      </c>
      <c r="G2807">
        <v>60</v>
      </c>
      <c r="H2807">
        <v>89</v>
      </c>
      <c r="I2807">
        <v>64</v>
      </c>
      <c r="J2807">
        <v>2</v>
      </c>
      <c r="K2807">
        <v>3</v>
      </c>
      <c r="L2807">
        <v>4</v>
      </c>
      <c r="M2807">
        <v>3</v>
      </c>
      <c r="N2807" s="1">
        <v>0.99</v>
      </c>
      <c r="O2807">
        <v>5</v>
      </c>
      <c r="P2807" t="s">
        <v>18</v>
      </c>
      <c r="Q2807">
        <v>0</v>
      </c>
      <c r="R2807">
        <v>0</v>
      </c>
    </row>
    <row r="2808" spans="1:18" x14ac:dyDescent="0.25">
      <c r="A2808">
        <v>2807</v>
      </c>
      <c r="B2808" t="s">
        <v>23</v>
      </c>
      <c r="C2808" s="1">
        <v>0.88</v>
      </c>
      <c r="D2808" s="1">
        <v>0.56000000000000005</v>
      </c>
      <c r="E2808" s="1">
        <v>0.64</v>
      </c>
      <c r="F2808">
        <v>9.6</v>
      </c>
      <c r="G2808">
        <v>55</v>
      </c>
      <c r="H2808">
        <v>69</v>
      </c>
      <c r="I2808">
        <v>99</v>
      </c>
      <c r="J2808">
        <v>2</v>
      </c>
      <c r="K2808">
        <v>3</v>
      </c>
      <c r="L2808">
        <v>5</v>
      </c>
      <c r="M2808">
        <v>5</v>
      </c>
      <c r="N2808" s="1">
        <v>0.75</v>
      </c>
      <c r="O2808">
        <v>0</v>
      </c>
      <c r="P2808" t="s">
        <v>19</v>
      </c>
      <c r="Q2808">
        <v>1</v>
      </c>
      <c r="R2808">
        <v>4.45</v>
      </c>
    </row>
    <row r="2809" spans="1:18" x14ac:dyDescent="0.25">
      <c r="A2809">
        <v>2808</v>
      </c>
      <c r="B2809" t="s">
        <v>23</v>
      </c>
      <c r="C2809" s="1">
        <v>0.72</v>
      </c>
      <c r="D2809" s="1">
        <v>0.57999999999999996</v>
      </c>
      <c r="E2809" s="1">
        <v>0.63</v>
      </c>
      <c r="F2809">
        <v>8.36</v>
      </c>
      <c r="G2809">
        <v>65</v>
      </c>
      <c r="H2809">
        <v>85</v>
      </c>
      <c r="I2809">
        <v>87</v>
      </c>
      <c r="J2809">
        <v>3</v>
      </c>
      <c r="K2809">
        <v>3</v>
      </c>
      <c r="L2809">
        <v>19</v>
      </c>
      <c r="M2809">
        <v>0</v>
      </c>
      <c r="N2809" s="1">
        <v>0.82</v>
      </c>
      <c r="O2809">
        <v>1</v>
      </c>
      <c r="P2809" t="s">
        <v>19</v>
      </c>
      <c r="Q2809">
        <v>1</v>
      </c>
      <c r="R2809">
        <v>7.8</v>
      </c>
    </row>
    <row r="2810" spans="1:18" x14ac:dyDescent="0.25">
      <c r="A2810">
        <v>2809</v>
      </c>
      <c r="B2810" t="s">
        <v>23</v>
      </c>
      <c r="C2810" s="1">
        <v>0.76</v>
      </c>
      <c r="D2810" s="1">
        <v>0.9</v>
      </c>
      <c r="E2810" s="1">
        <v>0.6</v>
      </c>
      <c r="F2810">
        <v>9.5500000000000007</v>
      </c>
      <c r="G2810">
        <v>48</v>
      </c>
      <c r="H2810">
        <v>91</v>
      </c>
      <c r="I2810">
        <v>59</v>
      </c>
      <c r="J2810">
        <v>2</v>
      </c>
      <c r="K2810">
        <v>0</v>
      </c>
      <c r="L2810">
        <v>0</v>
      </c>
      <c r="M2810">
        <v>1</v>
      </c>
      <c r="N2810" s="1">
        <v>0.94</v>
      </c>
      <c r="O2810">
        <v>3</v>
      </c>
      <c r="P2810" t="s">
        <v>18</v>
      </c>
      <c r="Q2810">
        <v>0</v>
      </c>
      <c r="R2810">
        <v>0</v>
      </c>
    </row>
    <row r="2811" spans="1:18" x14ac:dyDescent="0.25">
      <c r="A2811">
        <v>2810</v>
      </c>
      <c r="B2811" t="s">
        <v>22</v>
      </c>
      <c r="C2811" s="1">
        <v>0.94</v>
      </c>
      <c r="D2811" s="1">
        <v>0.91</v>
      </c>
      <c r="E2811" s="1">
        <v>0.89</v>
      </c>
      <c r="F2811">
        <v>6.36</v>
      </c>
      <c r="G2811">
        <v>41</v>
      </c>
      <c r="H2811">
        <v>94</v>
      </c>
      <c r="I2811">
        <v>76</v>
      </c>
      <c r="J2811">
        <v>4</v>
      </c>
      <c r="K2811">
        <v>4</v>
      </c>
      <c r="L2811">
        <v>12</v>
      </c>
      <c r="M2811">
        <v>2</v>
      </c>
      <c r="N2811" s="1">
        <v>0.67</v>
      </c>
      <c r="O2811">
        <v>4</v>
      </c>
      <c r="P2811" t="s">
        <v>18</v>
      </c>
      <c r="Q2811">
        <v>0</v>
      </c>
      <c r="R2811">
        <v>0</v>
      </c>
    </row>
    <row r="2812" spans="1:18" x14ac:dyDescent="0.25">
      <c r="A2812">
        <v>2811</v>
      </c>
      <c r="B2812" t="s">
        <v>23</v>
      </c>
      <c r="C2812" s="1">
        <v>0.93</v>
      </c>
      <c r="D2812" s="1">
        <v>0.62</v>
      </c>
      <c r="E2812" s="1">
        <v>0.72</v>
      </c>
      <c r="F2812">
        <v>5.68</v>
      </c>
      <c r="G2812">
        <v>82</v>
      </c>
      <c r="H2812">
        <v>80</v>
      </c>
      <c r="I2812">
        <v>58</v>
      </c>
      <c r="J2812">
        <v>0</v>
      </c>
      <c r="K2812">
        <v>3</v>
      </c>
      <c r="L2812">
        <v>17</v>
      </c>
      <c r="M2812">
        <v>2</v>
      </c>
      <c r="N2812" s="1">
        <v>0.66</v>
      </c>
      <c r="O2812">
        <v>4</v>
      </c>
      <c r="P2812" t="s">
        <v>18</v>
      </c>
      <c r="Q2812">
        <v>0</v>
      </c>
      <c r="R2812">
        <v>0</v>
      </c>
    </row>
    <row r="2813" spans="1:18" x14ac:dyDescent="0.25">
      <c r="A2813">
        <v>2812</v>
      </c>
      <c r="B2813" t="s">
        <v>23</v>
      </c>
      <c r="C2813" s="1">
        <v>0.67</v>
      </c>
      <c r="D2813" s="1">
        <v>0.64</v>
      </c>
      <c r="E2813" s="1">
        <v>0.73</v>
      </c>
      <c r="F2813">
        <v>7.6</v>
      </c>
      <c r="G2813">
        <v>54</v>
      </c>
      <c r="H2813">
        <v>74</v>
      </c>
      <c r="I2813">
        <v>81</v>
      </c>
      <c r="J2813">
        <v>0</v>
      </c>
      <c r="K2813">
        <v>3</v>
      </c>
      <c r="L2813">
        <v>2</v>
      </c>
      <c r="M2813">
        <v>1</v>
      </c>
      <c r="N2813" s="1">
        <v>0.8</v>
      </c>
      <c r="O2813">
        <v>0</v>
      </c>
      <c r="P2813" t="s">
        <v>18</v>
      </c>
      <c r="Q2813">
        <v>1</v>
      </c>
      <c r="R2813">
        <v>11.37</v>
      </c>
    </row>
    <row r="2814" spans="1:18" x14ac:dyDescent="0.25">
      <c r="A2814">
        <v>2813</v>
      </c>
      <c r="B2814" t="s">
        <v>23</v>
      </c>
      <c r="C2814" s="1">
        <v>0.73</v>
      </c>
      <c r="D2814" s="1">
        <v>0.54</v>
      </c>
      <c r="E2814" s="1">
        <v>0.59</v>
      </c>
      <c r="F2814">
        <v>7.44</v>
      </c>
      <c r="G2814">
        <v>74</v>
      </c>
      <c r="H2814">
        <v>65</v>
      </c>
      <c r="I2814">
        <v>52</v>
      </c>
      <c r="J2814">
        <v>3</v>
      </c>
      <c r="K2814">
        <v>5</v>
      </c>
      <c r="L2814">
        <v>19</v>
      </c>
      <c r="M2814">
        <v>4</v>
      </c>
      <c r="N2814" s="1">
        <v>0.94</v>
      </c>
      <c r="O2814">
        <v>0</v>
      </c>
      <c r="P2814" t="s">
        <v>19</v>
      </c>
      <c r="Q2814">
        <v>0</v>
      </c>
      <c r="R2814">
        <v>0</v>
      </c>
    </row>
    <row r="2815" spans="1:18" x14ac:dyDescent="0.25">
      <c r="A2815">
        <v>2814</v>
      </c>
      <c r="B2815" t="s">
        <v>22</v>
      </c>
      <c r="C2815" s="1">
        <v>0.89</v>
      </c>
      <c r="D2815" s="1">
        <v>0.78</v>
      </c>
      <c r="E2815" s="1">
        <v>0.79</v>
      </c>
      <c r="F2815">
        <v>6.93</v>
      </c>
      <c r="G2815">
        <v>63</v>
      </c>
      <c r="H2815">
        <v>94</v>
      </c>
      <c r="I2815">
        <v>86</v>
      </c>
      <c r="J2815">
        <v>3</v>
      </c>
      <c r="K2815">
        <v>0</v>
      </c>
      <c r="L2815">
        <v>4</v>
      </c>
      <c r="M2815">
        <v>2</v>
      </c>
      <c r="N2815" s="1">
        <v>0.98</v>
      </c>
      <c r="O2815">
        <v>2</v>
      </c>
      <c r="P2815" t="s">
        <v>19</v>
      </c>
      <c r="Q2815">
        <v>0</v>
      </c>
      <c r="R2815">
        <v>0</v>
      </c>
    </row>
    <row r="2816" spans="1:18" x14ac:dyDescent="0.25">
      <c r="A2816">
        <v>2815</v>
      </c>
      <c r="B2816" t="s">
        <v>22</v>
      </c>
      <c r="C2816" s="1">
        <v>0.91</v>
      </c>
      <c r="D2816" s="1">
        <v>0.84</v>
      </c>
      <c r="E2816" s="1">
        <v>0.65</v>
      </c>
      <c r="F2816">
        <v>9.6199999999999992</v>
      </c>
      <c r="G2816">
        <v>87</v>
      </c>
      <c r="H2816">
        <v>51</v>
      </c>
      <c r="I2816">
        <v>51</v>
      </c>
      <c r="J2816">
        <v>2</v>
      </c>
      <c r="K2816">
        <v>1</v>
      </c>
      <c r="L2816">
        <v>12</v>
      </c>
      <c r="M2816">
        <v>1</v>
      </c>
      <c r="N2816" s="1">
        <v>0.96</v>
      </c>
      <c r="O2816">
        <v>2</v>
      </c>
      <c r="P2816" t="s">
        <v>19</v>
      </c>
      <c r="Q2816">
        <v>0</v>
      </c>
      <c r="R2816">
        <v>0</v>
      </c>
    </row>
    <row r="2817" spans="1:18" x14ac:dyDescent="0.25">
      <c r="A2817">
        <v>2816</v>
      </c>
      <c r="B2817" t="s">
        <v>22</v>
      </c>
      <c r="C2817" s="1">
        <v>0.56000000000000005</v>
      </c>
      <c r="D2817" s="1">
        <v>0.76</v>
      </c>
      <c r="E2817" s="1">
        <v>0.64</v>
      </c>
      <c r="F2817">
        <v>9.0399999999999991</v>
      </c>
      <c r="G2817">
        <v>92</v>
      </c>
      <c r="H2817">
        <v>70</v>
      </c>
      <c r="I2817">
        <v>88</v>
      </c>
      <c r="J2817">
        <v>4</v>
      </c>
      <c r="K2817">
        <v>5</v>
      </c>
      <c r="L2817">
        <v>9</v>
      </c>
      <c r="M2817">
        <v>3</v>
      </c>
      <c r="N2817" s="1">
        <v>0.92</v>
      </c>
      <c r="O2817">
        <v>2</v>
      </c>
      <c r="P2817" t="s">
        <v>18</v>
      </c>
      <c r="Q2817">
        <v>1</v>
      </c>
      <c r="R2817">
        <v>4.09</v>
      </c>
    </row>
    <row r="2818" spans="1:18" x14ac:dyDescent="0.25">
      <c r="A2818">
        <v>2817</v>
      </c>
      <c r="B2818" t="s">
        <v>22</v>
      </c>
      <c r="C2818" s="1">
        <v>0.69</v>
      </c>
      <c r="D2818" s="1">
        <v>0.76</v>
      </c>
      <c r="E2818" s="1">
        <v>0.71</v>
      </c>
      <c r="F2818">
        <v>8.34</v>
      </c>
      <c r="G2818">
        <v>90</v>
      </c>
      <c r="H2818">
        <v>91</v>
      </c>
      <c r="I2818">
        <v>54</v>
      </c>
      <c r="J2818">
        <v>2</v>
      </c>
      <c r="K2818">
        <v>5</v>
      </c>
      <c r="L2818">
        <v>2</v>
      </c>
      <c r="M2818">
        <v>3</v>
      </c>
      <c r="N2818" s="1">
        <v>0.96</v>
      </c>
      <c r="O2818">
        <v>1</v>
      </c>
      <c r="P2818" t="s">
        <v>18</v>
      </c>
      <c r="Q2818">
        <v>0</v>
      </c>
      <c r="R2818">
        <v>0</v>
      </c>
    </row>
    <row r="2819" spans="1:18" x14ac:dyDescent="0.25">
      <c r="A2819">
        <v>2818</v>
      </c>
      <c r="B2819" t="s">
        <v>23</v>
      </c>
      <c r="C2819" s="1">
        <v>0.76</v>
      </c>
      <c r="D2819" s="1">
        <v>0.56999999999999995</v>
      </c>
      <c r="E2819" s="1">
        <v>0.8</v>
      </c>
      <c r="F2819">
        <v>6.2</v>
      </c>
      <c r="G2819">
        <v>93</v>
      </c>
      <c r="H2819">
        <v>56</v>
      </c>
      <c r="I2819">
        <v>99</v>
      </c>
      <c r="J2819">
        <v>4</v>
      </c>
      <c r="K2819">
        <v>0</v>
      </c>
      <c r="L2819">
        <v>10</v>
      </c>
      <c r="M2819">
        <v>1</v>
      </c>
      <c r="N2819" s="1">
        <v>0.94</v>
      </c>
      <c r="O2819">
        <v>4</v>
      </c>
      <c r="P2819" t="s">
        <v>18</v>
      </c>
      <c r="Q2819">
        <v>0</v>
      </c>
      <c r="R2819">
        <v>0</v>
      </c>
    </row>
    <row r="2820" spans="1:18" x14ac:dyDescent="0.25">
      <c r="A2820">
        <v>2819</v>
      </c>
      <c r="B2820" t="s">
        <v>23</v>
      </c>
      <c r="C2820" s="1">
        <v>0.55000000000000004</v>
      </c>
      <c r="D2820" s="1">
        <v>0.81</v>
      </c>
      <c r="E2820" s="1">
        <v>0.85</v>
      </c>
      <c r="F2820">
        <v>8.66</v>
      </c>
      <c r="G2820">
        <v>77</v>
      </c>
      <c r="H2820">
        <v>76</v>
      </c>
      <c r="I2820">
        <v>43</v>
      </c>
      <c r="J2820">
        <v>4</v>
      </c>
      <c r="K2820">
        <v>0</v>
      </c>
      <c r="L2820">
        <v>0</v>
      </c>
      <c r="M2820">
        <v>0</v>
      </c>
      <c r="N2820" s="1">
        <v>0.77</v>
      </c>
      <c r="O2820">
        <v>0</v>
      </c>
      <c r="P2820" t="s">
        <v>19</v>
      </c>
      <c r="Q2820">
        <v>0</v>
      </c>
      <c r="R2820">
        <v>0</v>
      </c>
    </row>
    <row r="2821" spans="1:18" x14ac:dyDescent="0.25">
      <c r="A2821">
        <v>2820</v>
      </c>
      <c r="B2821" t="s">
        <v>22</v>
      </c>
      <c r="C2821" s="1">
        <v>0.76</v>
      </c>
      <c r="D2821" s="1">
        <v>0.69</v>
      </c>
      <c r="E2821" s="1">
        <v>0.86</v>
      </c>
      <c r="F2821">
        <v>8.6300000000000008</v>
      </c>
      <c r="G2821">
        <v>53</v>
      </c>
      <c r="H2821">
        <v>47</v>
      </c>
      <c r="I2821">
        <v>54</v>
      </c>
      <c r="J2821">
        <v>0</v>
      </c>
      <c r="K2821">
        <v>0</v>
      </c>
      <c r="L2821">
        <v>14</v>
      </c>
      <c r="M2821">
        <v>4</v>
      </c>
      <c r="N2821" s="1">
        <v>0.78</v>
      </c>
      <c r="O2821">
        <v>2</v>
      </c>
      <c r="P2821" t="s">
        <v>19</v>
      </c>
      <c r="Q2821">
        <v>0</v>
      </c>
      <c r="R2821">
        <v>0</v>
      </c>
    </row>
    <row r="2822" spans="1:18" x14ac:dyDescent="0.25">
      <c r="A2822">
        <v>2821</v>
      </c>
      <c r="B2822" t="s">
        <v>22</v>
      </c>
      <c r="C2822" s="1">
        <v>0.57999999999999996</v>
      </c>
      <c r="D2822" s="1">
        <v>0.59</v>
      </c>
      <c r="E2822" s="1">
        <v>0.75</v>
      </c>
      <c r="F2822">
        <v>7.33</v>
      </c>
      <c r="G2822">
        <v>76</v>
      </c>
      <c r="H2822">
        <v>58</v>
      </c>
      <c r="I2822">
        <v>56</v>
      </c>
      <c r="J2822">
        <v>4</v>
      </c>
      <c r="K2822">
        <v>5</v>
      </c>
      <c r="L2822">
        <v>23</v>
      </c>
      <c r="M2822">
        <v>4</v>
      </c>
      <c r="N2822" s="1">
        <v>0.69</v>
      </c>
      <c r="O2822">
        <v>0</v>
      </c>
      <c r="P2822" t="s">
        <v>19</v>
      </c>
      <c r="Q2822">
        <v>0</v>
      </c>
      <c r="R2822">
        <v>0</v>
      </c>
    </row>
    <row r="2823" spans="1:18" x14ac:dyDescent="0.25">
      <c r="A2823">
        <v>2822</v>
      </c>
      <c r="B2823" t="s">
        <v>23</v>
      </c>
      <c r="C2823" s="1">
        <v>0.94</v>
      </c>
      <c r="D2823" s="1">
        <v>0.62</v>
      </c>
      <c r="E2823" s="1">
        <v>0.72</v>
      </c>
      <c r="F2823">
        <v>9.48</v>
      </c>
      <c r="G2823">
        <v>76</v>
      </c>
      <c r="H2823">
        <v>65</v>
      </c>
      <c r="I2823">
        <v>66</v>
      </c>
      <c r="J2823">
        <v>1</v>
      </c>
      <c r="K2823">
        <v>5</v>
      </c>
      <c r="L2823">
        <v>23</v>
      </c>
      <c r="M2823">
        <v>1</v>
      </c>
      <c r="N2823" s="1">
        <v>0.63</v>
      </c>
      <c r="O2823">
        <v>2</v>
      </c>
      <c r="P2823" t="s">
        <v>19</v>
      </c>
      <c r="Q2823">
        <v>1</v>
      </c>
      <c r="R2823">
        <v>6.51</v>
      </c>
    </row>
    <row r="2824" spans="1:18" x14ac:dyDescent="0.25">
      <c r="A2824">
        <v>2823</v>
      </c>
      <c r="B2824" t="s">
        <v>23</v>
      </c>
      <c r="C2824" s="1">
        <v>0.8</v>
      </c>
      <c r="D2824" s="1">
        <v>0.78</v>
      </c>
      <c r="E2824" s="1">
        <v>0.72</v>
      </c>
      <c r="F2824">
        <v>6.22</v>
      </c>
      <c r="G2824">
        <v>45</v>
      </c>
      <c r="H2824">
        <v>43</v>
      </c>
      <c r="I2824">
        <v>50</v>
      </c>
      <c r="J2824">
        <v>4</v>
      </c>
      <c r="K2824">
        <v>3</v>
      </c>
      <c r="L2824">
        <v>3</v>
      </c>
      <c r="M2824">
        <v>2</v>
      </c>
      <c r="N2824" s="1">
        <v>0.89</v>
      </c>
      <c r="O2824">
        <v>1</v>
      </c>
      <c r="P2824" t="s">
        <v>18</v>
      </c>
      <c r="Q2824">
        <v>0</v>
      </c>
      <c r="R2824">
        <v>0</v>
      </c>
    </row>
    <row r="2825" spans="1:18" x14ac:dyDescent="0.25">
      <c r="A2825">
        <v>2824</v>
      </c>
      <c r="B2825" t="s">
        <v>22</v>
      </c>
      <c r="C2825" s="1">
        <v>0.7</v>
      </c>
      <c r="D2825" s="1">
        <v>0.84</v>
      </c>
      <c r="E2825" s="1">
        <v>0.55000000000000004</v>
      </c>
      <c r="F2825">
        <v>6.65</v>
      </c>
      <c r="G2825">
        <v>57</v>
      </c>
      <c r="H2825">
        <v>54</v>
      </c>
      <c r="I2825">
        <v>94</v>
      </c>
      <c r="J2825">
        <v>0</v>
      </c>
      <c r="K2825">
        <v>0</v>
      </c>
      <c r="L2825">
        <v>14</v>
      </c>
      <c r="M2825">
        <v>5</v>
      </c>
      <c r="N2825" s="1">
        <v>0.92</v>
      </c>
      <c r="O2825">
        <v>5</v>
      </c>
      <c r="P2825" t="s">
        <v>18</v>
      </c>
      <c r="Q2825">
        <v>0</v>
      </c>
      <c r="R2825">
        <v>0</v>
      </c>
    </row>
    <row r="2826" spans="1:18" x14ac:dyDescent="0.25">
      <c r="A2826">
        <v>2825</v>
      </c>
      <c r="B2826" t="s">
        <v>22</v>
      </c>
      <c r="C2826" s="1">
        <v>0.75</v>
      </c>
      <c r="D2826" s="1">
        <v>0.56999999999999995</v>
      </c>
      <c r="E2826" s="1">
        <v>0.68</v>
      </c>
      <c r="F2826">
        <v>5.77</v>
      </c>
      <c r="G2826">
        <v>61</v>
      </c>
      <c r="H2826">
        <v>90</v>
      </c>
      <c r="I2826">
        <v>62</v>
      </c>
      <c r="J2826">
        <v>2</v>
      </c>
      <c r="K2826">
        <v>0</v>
      </c>
      <c r="L2826">
        <v>6</v>
      </c>
      <c r="M2826">
        <v>4</v>
      </c>
      <c r="N2826" s="1">
        <v>0.63</v>
      </c>
      <c r="O2826">
        <v>1</v>
      </c>
      <c r="P2826" t="s">
        <v>18</v>
      </c>
      <c r="Q2826">
        <v>0</v>
      </c>
      <c r="R2826">
        <v>0</v>
      </c>
    </row>
    <row r="2827" spans="1:18" x14ac:dyDescent="0.25">
      <c r="A2827">
        <v>2826</v>
      </c>
      <c r="B2827" t="s">
        <v>22</v>
      </c>
      <c r="C2827" s="1">
        <v>0.89</v>
      </c>
      <c r="D2827" s="1">
        <v>0.78</v>
      </c>
      <c r="E2827" s="1">
        <v>0.62</v>
      </c>
      <c r="F2827">
        <v>8.92</v>
      </c>
      <c r="G2827">
        <v>57</v>
      </c>
      <c r="H2827">
        <v>86</v>
      </c>
      <c r="I2827">
        <v>54</v>
      </c>
      <c r="J2827">
        <v>4</v>
      </c>
      <c r="K2827">
        <v>5</v>
      </c>
      <c r="L2827">
        <v>14</v>
      </c>
      <c r="M2827">
        <v>4</v>
      </c>
      <c r="N2827" s="1">
        <v>0.68</v>
      </c>
      <c r="O2827">
        <v>3</v>
      </c>
      <c r="P2827" t="s">
        <v>19</v>
      </c>
      <c r="Q2827">
        <v>0</v>
      </c>
      <c r="R2827">
        <v>0</v>
      </c>
    </row>
    <row r="2828" spans="1:18" x14ac:dyDescent="0.25">
      <c r="A2828">
        <v>2827</v>
      </c>
      <c r="B2828" t="s">
        <v>22</v>
      </c>
      <c r="C2828" s="1">
        <v>0.94</v>
      </c>
      <c r="D2828" s="1">
        <v>0.8</v>
      </c>
      <c r="E2828" s="1">
        <v>0.56000000000000005</v>
      </c>
      <c r="F2828">
        <v>8.17</v>
      </c>
      <c r="G2828">
        <v>90</v>
      </c>
      <c r="H2828">
        <v>97</v>
      </c>
      <c r="I2828">
        <v>91</v>
      </c>
      <c r="J2828">
        <v>1</v>
      </c>
      <c r="K2828">
        <v>5</v>
      </c>
      <c r="L2828">
        <v>3</v>
      </c>
      <c r="M2828">
        <v>3</v>
      </c>
      <c r="N2828" s="1">
        <v>0.76</v>
      </c>
      <c r="O2828">
        <v>0</v>
      </c>
      <c r="P2828" t="s">
        <v>19</v>
      </c>
      <c r="Q2828">
        <v>1</v>
      </c>
      <c r="R2828">
        <v>3.2</v>
      </c>
    </row>
    <row r="2829" spans="1:18" x14ac:dyDescent="0.25">
      <c r="A2829">
        <v>2828</v>
      </c>
      <c r="B2829" t="s">
        <v>23</v>
      </c>
      <c r="C2829" s="1">
        <v>0.62</v>
      </c>
      <c r="D2829" s="1">
        <v>0.9</v>
      </c>
      <c r="E2829" s="1">
        <v>0.69</v>
      </c>
      <c r="F2829">
        <v>6.85</v>
      </c>
      <c r="G2829">
        <v>41</v>
      </c>
      <c r="H2829">
        <v>53</v>
      </c>
      <c r="I2829">
        <v>70</v>
      </c>
      <c r="J2829">
        <v>3</v>
      </c>
      <c r="K2829">
        <v>0</v>
      </c>
      <c r="L2829">
        <v>2</v>
      </c>
      <c r="M2829">
        <v>3</v>
      </c>
      <c r="N2829" s="1">
        <v>0.98</v>
      </c>
      <c r="O2829">
        <v>5</v>
      </c>
      <c r="P2829" t="s">
        <v>19</v>
      </c>
      <c r="Q2829">
        <v>0</v>
      </c>
      <c r="R2829">
        <v>0</v>
      </c>
    </row>
    <row r="2830" spans="1:18" x14ac:dyDescent="0.25">
      <c r="A2830">
        <v>2829</v>
      </c>
      <c r="B2830" t="s">
        <v>23</v>
      </c>
      <c r="C2830" s="1">
        <v>0.72</v>
      </c>
      <c r="D2830" s="1">
        <v>0.79</v>
      </c>
      <c r="E2830" s="1">
        <v>0.88</v>
      </c>
      <c r="F2830">
        <v>6.2</v>
      </c>
      <c r="G2830">
        <v>71</v>
      </c>
      <c r="H2830">
        <v>69</v>
      </c>
      <c r="I2830">
        <v>92</v>
      </c>
      <c r="J2830">
        <v>2</v>
      </c>
      <c r="K2830">
        <v>3</v>
      </c>
      <c r="L2830">
        <v>22</v>
      </c>
      <c r="M2830">
        <v>3</v>
      </c>
      <c r="N2830" s="1">
        <v>0.83</v>
      </c>
      <c r="O2830">
        <v>5</v>
      </c>
      <c r="P2830" t="s">
        <v>19</v>
      </c>
      <c r="Q2830">
        <v>0</v>
      </c>
      <c r="R2830">
        <v>0</v>
      </c>
    </row>
    <row r="2831" spans="1:18" x14ac:dyDescent="0.25">
      <c r="A2831">
        <v>2830</v>
      </c>
      <c r="B2831" t="s">
        <v>23</v>
      </c>
      <c r="C2831" s="1">
        <v>0.69</v>
      </c>
      <c r="D2831" s="1">
        <v>0.71</v>
      </c>
      <c r="E2831" s="1">
        <v>0.55000000000000004</v>
      </c>
      <c r="F2831">
        <v>5.67</v>
      </c>
      <c r="G2831">
        <v>56</v>
      </c>
      <c r="H2831">
        <v>87</v>
      </c>
      <c r="I2831">
        <v>65</v>
      </c>
      <c r="J2831">
        <v>3</v>
      </c>
      <c r="K2831">
        <v>2</v>
      </c>
      <c r="L2831">
        <v>13</v>
      </c>
      <c r="M2831">
        <v>5</v>
      </c>
      <c r="N2831" s="1">
        <v>0.98</v>
      </c>
      <c r="O2831">
        <v>3</v>
      </c>
      <c r="P2831" t="s">
        <v>18</v>
      </c>
      <c r="Q2831">
        <v>0</v>
      </c>
      <c r="R2831">
        <v>0</v>
      </c>
    </row>
    <row r="2832" spans="1:18" x14ac:dyDescent="0.25">
      <c r="A2832">
        <v>2831</v>
      </c>
      <c r="B2832" t="s">
        <v>22</v>
      </c>
      <c r="C2832" s="1">
        <v>0.86</v>
      </c>
      <c r="D2832" s="1">
        <v>0.7</v>
      </c>
      <c r="E2832" s="1">
        <v>0.75</v>
      </c>
      <c r="F2832">
        <v>6.22</v>
      </c>
      <c r="G2832">
        <v>99</v>
      </c>
      <c r="H2832">
        <v>95</v>
      </c>
      <c r="I2832">
        <v>46</v>
      </c>
      <c r="J2832">
        <v>1</v>
      </c>
      <c r="K2832">
        <v>2</v>
      </c>
      <c r="L2832">
        <v>5</v>
      </c>
      <c r="M2832">
        <v>4</v>
      </c>
      <c r="N2832" s="1">
        <v>0.72</v>
      </c>
      <c r="O2832">
        <v>5</v>
      </c>
      <c r="P2832" t="s">
        <v>18</v>
      </c>
      <c r="Q2832">
        <v>0</v>
      </c>
      <c r="R2832">
        <v>0</v>
      </c>
    </row>
    <row r="2833" spans="1:18" x14ac:dyDescent="0.25">
      <c r="A2833">
        <v>2832</v>
      </c>
      <c r="B2833" t="s">
        <v>22</v>
      </c>
      <c r="C2833" s="1">
        <v>0.77</v>
      </c>
      <c r="D2833" s="1">
        <v>0.61</v>
      </c>
      <c r="E2833" s="1">
        <v>0.55000000000000004</v>
      </c>
      <c r="F2833">
        <v>7.45</v>
      </c>
      <c r="G2833">
        <v>40</v>
      </c>
      <c r="H2833">
        <v>81</v>
      </c>
      <c r="I2833">
        <v>52</v>
      </c>
      <c r="J2833">
        <v>0</v>
      </c>
      <c r="K2833">
        <v>1</v>
      </c>
      <c r="L2833">
        <v>0</v>
      </c>
      <c r="M2833">
        <v>4</v>
      </c>
      <c r="N2833" s="1">
        <v>0.85</v>
      </c>
      <c r="O2833">
        <v>1</v>
      </c>
      <c r="P2833" t="s">
        <v>19</v>
      </c>
      <c r="Q2833">
        <v>0</v>
      </c>
      <c r="R2833">
        <v>0</v>
      </c>
    </row>
    <row r="2834" spans="1:18" x14ac:dyDescent="0.25">
      <c r="A2834">
        <v>2833</v>
      </c>
      <c r="B2834" t="s">
        <v>23</v>
      </c>
      <c r="C2834" s="1">
        <v>0.66</v>
      </c>
      <c r="D2834" s="1">
        <v>0.6</v>
      </c>
      <c r="E2834" s="1">
        <v>0.86</v>
      </c>
      <c r="F2834">
        <v>6.56</v>
      </c>
      <c r="G2834">
        <v>48</v>
      </c>
      <c r="H2834">
        <v>63</v>
      </c>
      <c r="I2834">
        <v>93</v>
      </c>
      <c r="J2834">
        <v>0</v>
      </c>
      <c r="K2834">
        <v>3</v>
      </c>
      <c r="L2834">
        <v>8</v>
      </c>
      <c r="M2834">
        <v>5</v>
      </c>
      <c r="N2834" s="1">
        <v>0.78</v>
      </c>
      <c r="O2834">
        <v>5</v>
      </c>
      <c r="P2834" t="s">
        <v>19</v>
      </c>
      <c r="Q2834">
        <v>0</v>
      </c>
      <c r="R2834">
        <v>0</v>
      </c>
    </row>
    <row r="2835" spans="1:18" x14ac:dyDescent="0.25">
      <c r="A2835">
        <v>2834</v>
      </c>
      <c r="B2835" t="s">
        <v>23</v>
      </c>
      <c r="C2835" s="1">
        <v>0.77</v>
      </c>
      <c r="D2835" s="1">
        <v>0.51</v>
      </c>
      <c r="E2835" s="1">
        <v>0.74</v>
      </c>
      <c r="F2835">
        <v>6.61</v>
      </c>
      <c r="G2835">
        <v>52</v>
      </c>
      <c r="H2835">
        <v>85</v>
      </c>
      <c r="I2835">
        <v>52</v>
      </c>
      <c r="J2835">
        <v>2</v>
      </c>
      <c r="K2835">
        <v>5</v>
      </c>
      <c r="L2835">
        <v>11</v>
      </c>
      <c r="M2835">
        <v>4</v>
      </c>
      <c r="N2835" s="1">
        <v>0.76</v>
      </c>
      <c r="O2835">
        <v>1</v>
      </c>
      <c r="P2835" t="s">
        <v>19</v>
      </c>
      <c r="Q2835">
        <v>0</v>
      </c>
      <c r="R2835">
        <v>0</v>
      </c>
    </row>
    <row r="2836" spans="1:18" x14ac:dyDescent="0.25">
      <c r="A2836">
        <v>2835</v>
      </c>
      <c r="B2836" t="s">
        <v>23</v>
      </c>
      <c r="C2836" s="1">
        <v>0.9</v>
      </c>
      <c r="D2836" s="1">
        <v>0.9</v>
      </c>
      <c r="E2836" s="1">
        <v>0.84</v>
      </c>
      <c r="F2836">
        <v>9.26</v>
      </c>
      <c r="G2836">
        <v>75</v>
      </c>
      <c r="H2836">
        <v>91</v>
      </c>
      <c r="I2836">
        <v>91</v>
      </c>
      <c r="J2836">
        <v>4</v>
      </c>
      <c r="K2836">
        <v>0</v>
      </c>
      <c r="L2836">
        <v>17</v>
      </c>
      <c r="M2836">
        <v>2</v>
      </c>
      <c r="N2836" s="1">
        <v>0.89</v>
      </c>
      <c r="O2836">
        <v>5</v>
      </c>
      <c r="P2836" t="s">
        <v>18</v>
      </c>
      <c r="Q2836">
        <v>0</v>
      </c>
      <c r="R2836">
        <v>0</v>
      </c>
    </row>
    <row r="2837" spans="1:18" x14ac:dyDescent="0.25">
      <c r="A2837">
        <v>2836</v>
      </c>
      <c r="B2837" t="s">
        <v>23</v>
      </c>
      <c r="C2837" s="1">
        <v>0.51</v>
      </c>
      <c r="D2837" s="1">
        <v>0.51</v>
      </c>
      <c r="E2837" s="1">
        <v>0.61</v>
      </c>
      <c r="F2837">
        <v>7.72</v>
      </c>
      <c r="G2837">
        <v>76</v>
      </c>
      <c r="H2837">
        <v>82</v>
      </c>
      <c r="I2837">
        <v>59</v>
      </c>
      <c r="J2837">
        <v>4</v>
      </c>
      <c r="K2837">
        <v>0</v>
      </c>
      <c r="L2837">
        <v>2</v>
      </c>
      <c r="M2837">
        <v>2</v>
      </c>
      <c r="N2837" s="1">
        <v>0.85</v>
      </c>
      <c r="O2837">
        <v>5</v>
      </c>
      <c r="P2837" t="s">
        <v>19</v>
      </c>
      <c r="Q2837">
        <v>0</v>
      </c>
      <c r="R2837">
        <v>0</v>
      </c>
    </row>
    <row r="2838" spans="1:18" x14ac:dyDescent="0.25">
      <c r="A2838">
        <v>2837</v>
      </c>
      <c r="B2838" t="s">
        <v>22</v>
      </c>
      <c r="C2838" s="1">
        <v>0.74</v>
      </c>
      <c r="D2838" s="1">
        <v>0.83</v>
      </c>
      <c r="E2838" s="1">
        <v>0.76</v>
      </c>
      <c r="F2838">
        <v>8.64</v>
      </c>
      <c r="G2838">
        <v>97</v>
      </c>
      <c r="H2838">
        <v>73</v>
      </c>
      <c r="I2838">
        <v>73</v>
      </c>
      <c r="J2838">
        <v>3</v>
      </c>
      <c r="K2838">
        <v>0</v>
      </c>
      <c r="L2838">
        <v>20</v>
      </c>
      <c r="M2838">
        <v>2</v>
      </c>
      <c r="N2838" s="1">
        <v>0.72</v>
      </c>
      <c r="O2838">
        <v>0</v>
      </c>
      <c r="P2838" t="s">
        <v>19</v>
      </c>
      <c r="Q2838">
        <v>1</v>
      </c>
      <c r="R2838">
        <v>7.99</v>
      </c>
    </row>
    <row r="2839" spans="1:18" x14ac:dyDescent="0.25">
      <c r="A2839">
        <v>2838</v>
      </c>
      <c r="B2839" t="s">
        <v>23</v>
      </c>
      <c r="C2839" s="1">
        <v>0.9</v>
      </c>
      <c r="D2839" s="1">
        <v>0.52</v>
      </c>
      <c r="E2839" s="1">
        <v>0.64</v>
      </c>
      <c r="F2839">
        <v>5.65</v>
      </c>
      <c r="G2839">
        <v>69</v>
      </c>
      <c r="H2839">
        <v>99</v>
      </c>
      <c r="I2839">
        <v>49</v>
      </c>
      <c r="J2839">
        <v>0</v>
      </c>
      <c r="K2839">
        <v>2</v>
      </c>
      <c r="L2839">
        <v>18</v>
      </c>
      <c r="M2839">
        <v>0</v>
      </c>
      <c r="N2839" s="1">
        <v>0.77</v>
      </c>
      <c r="O2839">
        <v>3</v>
      </c>
      <c r="P2839" t="s">
        <v>19</v>
      </c>
      <c r="Q2839">
        <v>0</v>
      </c>
      <c r="R2839">
        <v>0</v>
      </c>
    </row>
    <row r="2840" spans="1:18" x14ac:dyDescent="0.25">
      <c r="A2840">
        <v>2839</v>
      </c>
      <c r="B2840" t="s">
        <v>23</v>
      </c>
      <c r="C2840" s="1">
        <v>0.55000000000000004</v>
      </c>
      <c r="D2840" s="1">
        <v>0.65</v>
      </c>
      <c r="E2840" s="1">
        <v>0.62</v>
      </c>
      <c r="F2840">
        <v>7.07</v>
      </c>
      <c r="G2840">
        <v>70</v>
      </c>
      <c r="H2840">
        <v>58</v>
      </c>
      <c r="I2840">
        <v>89</v>
      </c>
      <c r="J2840">
        <v>4</v>
      </c>
      <c r="K2840">
        <v>5</v>
      </c>
      <c r="L2840">
        <v>2</v>
      </c>
      <c r="M2840">
        <v>4</v>
      </c>
      <c r="N2840" s="1">
        <v>0.8</v>
      </c>
      <c r="O2840">
        <v>5</v>
      </c>
      <c r="P2840" t="s">
        <v>19</v>
      </c>
      <c r="Q2840">
        <v>0</v>
      </c>
      <c r="R2840">
        <v>0</v>
      </c>
    </row>
    <row r="2841" spans="1:18" x14ac:dyDescent="0.25">
      <c r="A2841">
        <v>2840</v>
      </c>
      <c r="B2841" t="s">
        <v>23</v>
      </c>
      <c r="C2841" s="1">
        <v>0.6</v>
      </c>
      <c r="D2841" s="1">
        <v>0.53</v>
      </c>
      <c r="E2841" s="1">
        <v>0.81</v>
      </c>
      <c r="F2841">
        <v>7.56</v>
      </c>
      <c r="G2841">
        <v>62</v>
      </c>
      <c r="H2841">
        <v>42</v>
      </c>
      <c r="I2841">
        <v>99</v>
      </c>
      <c r="J2841">
        <v>4</v>
      </c>
      <c r="K2841">
        <v>0</v>
      </c>
      <c r="L2841">
        <v>23</v>
      </c>
      <c r="M2841">
        <v>5</v>
      </c>
      <c r="N2841" s="1">
        <v>0.93</v>
      </c>
      <c r="O2841">
        <v>5</v>
      </c>
      <c r="P2841" t="s">
        <v>18</v>
      </c>
      <c r="Q2841">
        <v>0</v>
      </c>
      <c r="R2841">
        <v>0</v>
      </c>
    </row>
    <row r="2842" spans="1:18" x14ac:dyDescent="0.25">
      <c r="A2842">
        <v>2841</v>
      </c>
      <c r="B2842" t="s">
        <v>23</v>
      </c>
      <c r="C2842" s="1">
        <v>0.87</v>
      </c>
      <c r="D2842" s="1">
        <v>0.72</v>
      </c>
      <c r="E2842" s="1">
        <v>0.64</v>
      </c>
      <c r="F2842">
        <v>6.3</v>
      </c>
      <c r="G2842">
        <v>89</v>
      </c>
      <c r="H2842">
        <v>43</v>
      </c>
      <c r="I2842">
        <v>91</v>
      </c>
      <c r="J2842">
        <v>0</v>
      </c>
      <c r="K2842">
        <v>0</v>
      </c>
      <c r="L2842">
        <v>13</v>
      </c>
      <c r="M2842">
        <v>4</v>
      </c>
      <c r="N2842" s="1">
        <v>0.68</v>
      </c>
      <c r="O2842">
        <v>3</v>
      </c>
      <c r="P2842" t="s">
        <v>18</v>
      </c>
      <c r="Q2842">
        <v>0</v>
      </c>
      <c r="R2842">
        <v>0</v>
      </c>
    </row>
    <row r="2843" spans="1:18" x14ac:dyDescent="0.25">
      <c r="A2843">
        <v>2842</v>
      </c>
      <c r="B2843" t="s">
        <v>23</v>
      </c>
      <c r="C2843" s="1">
        <v>0.55000000000000004</v>
      </c>
      <c r="D2843" s="1">
        <v>0.69</v>
      </c>
      <c r="E2843" s="1">
        <v>0.68</v>
      </c>
      <c r="F2843">
        <v>6.02</v>
      </c>
      <c r="G2843">
        <v>67</v>
      </c>
      <c r="H2843">
        <v>50</v>
      </c>
      <c r="I2843">
        <v>76</v>
      </c>
      <c r="J2843">
        <v>0</v>
      </c>
      <c r="K2843">
        <v>2</v>
      </c>
      <c r="L2843">
        <v>3</v>
      </c>
      <c r="M2843">
        <v>5</v>
      </c>
      <c r="N2843" s="1">
        <v>0.89</v>
      </c>
      <c r="O2843">
        <v>3</v>
      </c>
      <c r="P2843" t="s">
        <v>18</v>
      </c>
      <c r="Q2843">
        <v>0</v>
      </c>
      <c r="R2843">
        <v>0</v>
      </c>
    </row>
    <row r="2844" spans="1:18" x14ac:dyDescent="0.25">
      <c r="A2844">
        <v>2843</v>
      </c>
      <c r="B2844" t="s">
        <v>23</v>
      </c>
      <c r="C2844" s="1">
        <v>0.94</v>
      </c>
      <c r="D2844" s="1">
        <v>0.74</v>
      </c>
      <c r="E2844" s="1">
        <v>0.65</v>
      </c>
      <c r="F2844">
        <v>9.24</v>
      </c>
      <c r="G2844">
        <v>98</v>
      </c>
      <c r="H2844">
        <v>52</v>
      </c>
      <c r="I2844">
        <v>91</v>
      </c>
      <c r="J2844">
        <v>1</v>
      </c>
      <c r="K2844">
        <v>0</v>
      </c>
      <c r="L2844">
        <v>12</v>
      </c>
      <c r="M2844">
        <v>1</v>
      </c>
      <c r="N2844" s="1">
        <v>0.88</v>
      </c>
      <c r="O2844">
        <v>0</v>
      </c>
      <c r="P2844" t="s">
        <v>18</v>
      </c>
      <c r="Q2844">
        <v>0</v>
      </c>
      <c r="R2844">
        <v>0</v>
      </c>
    </row>
    <row r="2845" spans="1:18" x14ac:dyDescent="0.25">
      <c r="A2845">
        <v>2844</v>
      </c>
      <c r="B2845" t="s">
        <v>23</v>
      </c>
      <c r="C2845" s="1">
        <v>0.6</v>
      </c>
      <c r="D2845" s="1">
        <v>0.79</v>
      </c>
      <c r="E2845" s="1">
        <v>0.6</v>
      </c>
      <c r="F2845">
        <v>9.5399999999999991</v>
      </c>
      <c r="G2845">
        <v>49</v>
      </c>
      <c r="H2845">
        <v>89</v>
      </c>
      <c r="I2845">
        <v>90</v>
      </c>
      <c r="J2845">
        <v>3</v>
      </c>
      <c r="K2845">
        <v>1</v>
      </c>
      <c r="L2845">
        <v>12</v>
      </c>
      <c r="M2845">
        <v>1</v>
      </c>
      <c r="N2845" s="1">
        <v>0.88</v>
      </c>
      <c r="O2845">
        <v>0</v>
      </c>
      <c r="P2845" t="s">
        <v>18</v>
      </c>
      <c r="Q2845">
        <v>1</v>
      </c>
      <c r="R2845">
        <v>11.33</v>
      </c>
    </row>
    <row r="2846" spans="1:18" x14ac:dyDescent="0.25">
      <c r="A2846">
        <v>2845</v>
      </c>
      <c r="B2846" t="s">
        <v>22</v>
      </c>
      <c r="C2846" s="1">
        <v>0.63</v>
      </c>
      <c r="D2846" s="1">
        <v>0.67</v>
      </c>
      <c r="E2846" s="1">
        <v>0.75</v>
      </c>
      <c r="F2846">
        <v>5.84</v>
      </c>
      <c r="G2846">
        <v>64</v>
      </c>
      <c r="H2846">
        <v>57</v>
      </c>
      <c r="I2846">
        <v>66</v>
      </c>
      <c r="J2846">
        <v>0</v>
      </c>
      <c r="K2846">
        <v>5</v>
      </c>
      <c r="L2846">
        <v>1</v>
      </c>
      <c r="M2846">
        <v>0</v>
      </c>
      <c r="N2846" s="1">
        <v>0.78</v>
      </c>
      <c r="O2846">
        <v>0</v>
      </c>
      <c r="P2846" t="s">
        <v>19</v>
      </c>
      <c r="Q2846">
        <v>0</v>
      </c>
      <c r="R2846">
        <v>0</v>
      </c>
    </row>
    <row r="2847" spans="1:18" x14ac:dyDescent="0.25">
      <c r="A2847">
        <v>2846</v>
      </c>
      <c r="B2847" t="s">
        <v>22</v>
      </c>
      <c r="C2847" s="1">
        <v>0.51</v>
      </c>
      <c r="D2847" s="1">
        <v>0.91</v>
      </c>
      <c r="E2847" s="1">
        <v>0.87</v>
      </c>
      <c r="F2847">
        <v>7</v>
      </c>
      <c r="G2847">
        <v>99</v>
      </c>
      <c r="H2847">
        <v>58</v>
      </c>
      <c r="I2847">
        <v>73</v>
      </c>
      <c r="J2847">
        <v>1</v>
      </c>
      <c r="K2847">
        <v>4</v>
      </c>
      <c r="L2847">
        <v>20</v>
      </c>
      <c r="M2847">
        <v>1</v>
      </c>
      <c r="N2847" s="1">
        <v>0.67</v>
      </c>
      <c r="O2847">
        <v>4</v>
      </c>
      <c r="P2847" t="s">
        <v>19</v>
      </c>
      <c r="Q2847">
        <v>0</v>
      </c>
      <c r="R2847">
        <v>0</v>
      </c>
    </row>
    <row r="2848" spans="1:18" x14ac:dyDescent="0.25">
      <c r="A2848">
        <v>2847</v>
      </c>
      <c r="B2848" t="s">
        <v>22</v>
      </c>
      <c r="C2848" s="1">
        <v>0.89</v>
      </c>
      <c r="D2848" s="1">
        <v>0.6</v>
      </c>
      <c r="E2848" s="1">
        <v>0.73</v>
      </c>
      <c r="F2848">
        <v>9.6199999999999992</v>
      </c>
      <c r="G2848">
        <v>75</v>
      </c>
      <c r="H2848">
        <v>83</v>
      </c>
      <c r="I2848">
        <v>75</v>
      </c>
      <c r="J2848">
        <v>0</v>
      </c>
      <c r="K2848">
        <v>1</v>
      </c>
      <c r="L2848">
        <v>1</v>
      </c>
      <c r="M2848">
        <v>2</v>
      </c>
      <c r="N2848" s="1">
        <v>0.76</v>
      </c>
      <c r="O2848">
        <v>5</v>
      </c>
      <c r="P2848" t="s">
        <v>19</v>
      </c>
      <c r="Q2848">
        <v>0</v>
      </c>
      <c r="R2848">
        <v>0</v>
      </c>
    </row>
    <row r="2849" spans="1:18" x14ac:dyDescent="0.25">
      <c r="A2849">
        <v>2848</v>
      </c>
      <c r="B2849" t="s">
        <v>22</v>
      </c>
      <c r="C2849" s="1">
        <v>0.52</v>
      </c>
      <c r="D2849" s="1">
        <v>0.78</v>
      </c>
      <c r="E2849" s="1">
        <v>0.78</v>
      </c>
      <c r="F2849">
        <v>5.86</v>
      </c>
      <c r="G2849">
        <v>65</v>
      </c>
      <c r="H2849">
        <v>72</v>
      </c>
      <c r="I2849">
        <v>55</v>
      </c>
      <c r="J2849">
        <v>2</v>
      </c>
      <c r="K2849">
        <v>3</v>
      </c>
      <c r="L2849">
        <v>9</v>
      </c>
      <c r="M2849">
        <v>0</v>
      </c>
      <c r="N2849" s="1">
        <v>0.71</v>
      </c>
      <c r="O2849">
        <v>1</v>
      </c>
      <c r="P2849" t="s">
        <v>19</v>
      </c>
      <c r="Q2849">
        <v>0</v>
      </c>
      <c r="R2849">
        <v>0</v>
      </c>
    </row>
    <row r="2850" spans="1:18" x14ac:dyDescent="0.25">
      <c r="A2850">
        <v>2849</v>
      </c>
      <c r="B2850" t="s">
        <v>23</v>
      </c>
      <c r="C2850" s="1">
        <v>0.84</v>
      </c>
      <c r="D2850" s="1">
        <v>0.66</v>
      </c>
      <c r="E2850" s="1">
        <v>0.72</v>
      </c>
      <c r="F2850">
        <v>8.27</v>
      </c>
      <c r="G2850">
        <v>65</v>
      </c>
      <c r="H2850">
        <v>95</v>
      </c>
      <c r="I2850">
        <v>98</v>
      </c>
      <c r="J2850">
        <v>2</v>
      </c>
      <c r="K2850">
        <v>1</v>
      </c>
      <c r="L2850">
        <v>10</v>
      </c>
      <c r="M2850">
        <v>0</v>
      </c>
      <c r="N2850" s="1">
        <v>0.74</v>
      </c>
      <c r="O2850">
        <v>4</v>
      </c>
      <c r="P2850" t="s">
        <v>19</v>
      </c>
      <c r="Q2850">
        <v>0</v>
      </c>
      <c r="R2850">
        <v>0</v>
      </c>
    </row>
    <row r="2851" spans="1:18" x14ac:dyDescent="0.25">
      <c r="A2851">
        <v>2850</v>
      </c>
      <c r="B2851" t="s">
        <v>22</v>
      </c>
      <c r="C2851" s="1">
        <v>0.82</v>
      </c>
      <c r="D2851" s="1">
        <v>0.75</v>
      </c>
      <c r="E2851" s="1">
        <v>0.89</v>
      </c>
      <c r="F2851">
        <v>9.68</v>
      </c>
      <c r="G2851">
        <v>84</v>
      </c>
      <c r="H2851">
        <v>77</v>
      </c>
      <c r="I2851">
        <v>60</v>
      </c>
      <c r="J2851">
        <v>2</v>
      </c>
      <c r="K2851">
        <v>1</v>
      </c>
      <c r="L2851">
        <v>23</v>
      </c>
      <c r="M2851">
        <v>0</v>
      </c>
      <c r="N2851" s="1">
        <v>0.64</v>
      </c>
      <c r="O2851">
        <v>4</v>
      </c>
      <c r="P2851" t="s">
        <v>19</v>
      </c>
      <c r="Q2851">
        <v>0</v>
      </c>
      <c r="R2851">
        <v>0</v>
      </c>
    </row>
    <row r="2852" spans="1:18" x14ac:dyDescent="0.25">
      <c r="A2852">
        <v>2851</v>
      </c>
      <c r="B2852" t="s">
        <v>22</v>
      </c>
      <c r="C2852" s="1">
        <v>0.73</v>
      </c>
      <c r="D2852" s="1">
        <v>0.72</v>
      </c>
      <c r="E2852" s="1">
        <v>0.73</v>
      </c>
      <c r="F2852">
        <v>9.7100000000000009</v>
      </c>
      <c r="G2852">
        <v>52</v>
      </c>
      <c r="H2852">
        <v>42</v>
      </c>
      <c r="I2852">
        <v>55</v>
      </c>
      <c r="J2852">
        <v>0</v>
      </c>
      <c r="K2852">
        <v>2</v>
      </c>
      <c r="L2852">
        <v>14</v>
      </c>
      <c r="M2852">
        <v>3</v>
      </c>
      <c r="N2852" s="1">
        <v>0.93</v>
      </c>
      <c r="O2852">
        <v>1</v>
      </c>
      <c r="P2852" t="s">
        <v>18</v>
      </c>
      <c r="Q2852">
        <v>0</v>
      </c>
      <c r="R2852">
        <v>0</v>
      </c>
    </row>
    <row r="2853" spans="1:18" x14ac:dyDescent="0.25">
      <c r="A2853">
        <v>2852</v>
      </c>
      <c r="B2853" t="s">
        <v>23</v>
      </c>
      <c r="C2853" s="1">
        <v>0.68</v>
      </c>
      <c r="D2853" s="1">
        <v>0.69</v>
      </c>
      <c r="E2853" s="1">
        <v>0.78</v>
      </c>
      <c r="F2853">
        <v>7.53</v>
      </c>
      <c r="G2853">
        <v>56</v>
      </c>
      <c r="H2853">
        <v>88</v>
      </c>
      <c r="I2853">
        <v>56</v>
      </c>
      <c r="J2853">
        <v>4</v>
      </c>
      <c r="K2853">
        <v>3</v>
      </c>
      <c r="L2853">
        <v>2</v>
      </c>
      <c r="M2853">
        <v>1</v>
      </c>
      <c r="N2853" s="1">
        <v>0.62</v>
      </c>
      <c r="O2853">
        <v>5</v>
      </c>
      <c r="P2853" t="s">
        <v>19</v>
      </c>
      <c r="Q2853">
        <v>0</v>
      </c>
      <c r="R2853">
        <v>0</v>
      </c>
    </row>
    <row r="2854" spans="1:18" x14ac:dyDescent="0.25">
      <c r="A2854">
        <v>2853</v>
      </c>
      <c r="B2854" t="s">
        <v>23</v>
      </c>
      <c r="C2854" s="1">
        <v>0.67</v>
      </c>
      <c r="D2854" s="1">
        <v>0.94</v>
      </c>
      <c r="E2854" s="1">
        <v>0.88</v>
      </c>
      <c r="F2854">
        <v>6.2</v>
      </c>
      <c r="G2854">
        <v>79</v>
      </c>
      <c r="H2854">
        <v>74</v>
      </c>
      <c r="I2854">
        <v>54</v>
      </c>
      <c r="J2854">
        <v>4</v>
      </c>
      <c r="K2854">
        <v>5</v>
      </c>
      <c r="L2854">
        <v>13</v>
      </c>
      <c r="M2854">
        <v>4</v>
      </c>
      <c r="N2854" s="1">
        <v>0.64</v>
      </c>
      <c r="O2854">
        <v>2</v>
      </c>
      <c r="P2854" t="s">
        <v>19</v>
      </c>
      <c r="Q2854">
        <v>0</v>
      </c>
      <c r="R2854">
        <v>0</v>
      </c>
    </row>
    <row r="2855" spans="1:18" x14ac:dyDescent="0.25">
      <c r="A2855">
        <v>2854</v>
      </c>
      <c r="B2855" t="s">
        <v>22</v>
      </c>
      <c r="C2855" s="1">
        <v>0.73</v>
      </c>
      <c r="D2855" s="1">
        <v>0.51</v>
      </c>
      <c r="E2855" s="1">
        <v>0.76</v>
      </c>
      <c r="F2855">
        <v>6.37</v>
      </c>
      <c r="G2855">
        <v>43</v>
      </c>
      <c r="H2855">
        <v>40</v>
      </c>
      <c r="I2855">
        <v>52</v>
      </c>
      <c r="J2855">
        <v>2</v>
      </c>
      <c r="K2855">
        <v>5</v>
      </c>
      <c r="L2855">
        <v>17</v>
      </c>
      <c r="M2855">
        <v>3</v>
      </c>
      <c r="N2855" s="1">
        <v>0.93</v>
      </c>
      <c r="O2855">
        <v>2</v>
      </c>
      <c r="P2855" t="s">
        <v>18</v>
      </c>
      <c r="Q2855">
        <v>0</v>
      </c>
      <c r="R2855">
        <v>0</v>
      </c>
    </row>
    <row r="2856" spans="1:18" x14ac:dyDescent="0.25">
      <c r="A2856">
        <v>2855</v>
      </c>
      <c r="B2856" t="s">
        <v>22</v>
      </c>
      <c r="C2856" s="1">
        <v>0.94</v>
      </c>
      <c r="D2856" s="1">
        <v>0.73</v>
      </c>
      <c r="E2856" s="1">
        <v>0.57999999999999996</v>
      </c>
      <c r="F2856">
        <v>9.33</v>
      </c>
      <c r="G2856">
        <v>62</v>
      </c>
      <c r="H2856">
        <v>74</v>
      </c>
      <c r="I2856">
        <v>72</v>
      </c>
      <c r="J2856">
        <v>3</v>
      </c>
      <c r="K2856">
        <v>1</v>
      </c>
      <c r="L2856">
        <v>18</v>
      </c>
      <c r="M2856">
        <v>5</v>
      </c>
      <c r="N2856" s="1">
        <v>0.68</v>
      </c>
      <c r="O2856">
        <v>2</v>
      </c>
      <c r="P2856" t="s">
        <v>18</v>
      </c>
      <c r="Q2856">
        <v>1</v>
      </c>
      <c r="R2856">
        <v>4.87</v>
      </c>
    </row>
    <row r="2857" spans="1:18" x14ac:dyDescent="0.25">
      <c r="A2857">
        <v>2856</v>
      </c>
      <c r="B2857" t="s">
        <v>23</v>
      </c>
      <c r="C2857" s="1">
        <v>0.84</v>
      </c>
      <c r="D2857" s="1">
        <v>0.8</v>
      </c>
      <c r="E2857" s="1">
        <v>0.64</v>
      </c>
      <c r="F2857">
        <v>9.42</v>
      </c>
      <c r="G2857">
        <v>74</v>
      </c>
      <c r="H2857">
        <v>75</v>
      </c>
      <c r="I2857">
        <v>93</v>
      </c>
      <c r="J2857">
        <v>1</v>
      </c>
      <c r="K2857">
        <v>4</v>
      </c>
      <c r="L2857">
        <v>18</v>
      </c>
      <c r="M2857">
        <v>2</v>
      </c>
      <c r="N2857" s="1">
        <v>0.83</v>
      </c>
      <c r="O2857">
        <v>0</v>
      </c>
      <c r="P2857" t="s">
        <v>18</v>
      </c>
      <c r="Q2857">
        <v>1</v>
      </c>
      <c r="R2857">
        <v>7.39</v>
      </c>
    </row>
    <row r="2858" spans="1:18" x14ac:dyDescent="0.25">
      <c r="A2858">
        <v>2857</v>
      </c>
      <c r="B2858" t="s">
        <v>22</v>
      </c>
      <c r="C2858" s="1">
        <v>0.5</v>
      </c>
      <c r="D2858" s="1">
        <v>0.76</v>
      </c>
      <c r="E2858" s="1">
        <v>0.56000000000000005</v>
      </c>
      <c r="F2858">
        <v>8.11</v>
      </c>
      <c r="G2858">
        <v>50</v>
      </c>
      <c r="H2858">
        <v>77</v>
      </c>
      <c r="I2858">
        <v>44</v>
      </c>
      <c r="J2858">
        <v>2</v>
      </c>
      <c r="K2858">
        <v>1</v>
      </c>
      <c r="L2858">
        <v>0</v>
      </c>
      <c r="M2858">
        <v>3</v>
      </c>
      <c r="N2858" s="1">
        <v>0.64</v>
      </c>
      <c r="O2858">
        <v>0</v>
      </c>
      <c r="P2858" t="s">
        <v>19</v>
      </c>
      <c r="Q2858">
        <v>0</v>
      </c>
      <c r="R2858">
        <v>0</v>
      </c>
    </row>
    <row r="2859" spans="1:18" x14ac:dyDescent="0.25">
      <c r="A2859">
        <v>2858</v>
      </c>
      <c r="B2859" t="s">
        <v>23</v>
      </c>
      <c r="C2859" s="1">
        <v>0.85</v>
      </c>
      <c r="D2859" s="1">
        <v>0.51</v>
      </c>
      <c r="E2859" s="1">
        <v>0.62</v>
      </c>
      <c r="F2859">
        <v>8.7899999999999991</v>
      </c>
      <c r="G2859">
        <v>51</v>
      </c>
      <c r="H2859">
        <v>78</v>
      </c>
      <c r="I2859">
        <v>66</v>
      </c>
      <c r="J2859">
        <v>1</v>
      </c>
      <c r="K2859">
        <v>0</v>
      </c>
      <c r="L2859">
        <v>18</v>
      </c>
      <c r="M2859">
        <v>2</v>
      </c>
      <c r="N2859" s="1">
        <v>0.86</v>
      </c>
      <c r="O2859">
        <v>3</v>
      </c>
      <c r="P2859" t="s">
        <v>19</v>
      </c>
      <c r="Q2859">
        <v>0</v>
      </c>
      <c r="R2859">
        <v>0</v>
      </c>
    </row>
    <row r="2860" spans="1:18" x14ac:dyDescent="0.25">
      <c r="A2860">
        <v>2859</v>
      </c>
      <c r="B2860" t="s">
        <v>23</v>
      </c>
      <c r="C2860" s="1">
        <v>0.74</v>
      </c>
      <c r="D2860" s="1">
        <v>0.63</v>
      </c>
      <c r="E2860" s="1">
        <v>0.87</v>
      </c>
      <c r="F2860">
        <v>8.68</v>
      </c>
      <c r="G2860">
        <v>48</v>
      </c>
      <c r="H2860">
        <v>94</v>
      </c>
      <c r="I2860">
        <v>91</v>
      </c>
      <c r="J2860">
        <v>1</v>
      </c>
      <c r="K2860">
        <v>2</v>
      </c>
      <c r="L2860">
        <v>2</v>
      </c>
      <c r="M2860">
        <v>4</v>
      </c>
      <c r="N2860" s="1">
        <v>0.79</v>
      </c>
      <c r="O2860">
        <v>3</v>
      </c>
      <c r="P2860" t="s">
        <v>18</v>
      </c>
      <c r="Q2860">
        <v>0</v>
      </c>
      <c r="R2860">
        <v>0</v>
      </c>
    </row>
    <row r="2861" spans="1:18" x14ac:dyDescent="0.25">
      <c r="A2861">
        <v>2860</v>
      </c>
      <c r="B2861" t="s">
        <v>23</v>
      </c>
      <c r="C2861" s="1">
        <v>0.94</v>
      </c>
      <c r="D2861" s="1">
        <v>0.53</v>
      </c>
      <c r="E2861" s="1">
        <v>0.82</v>
      </c>
      <c r="F2861">
        <v>8.35</v>
      </c>
      <c r="G2861">
        <v>54</v>
      </c>
      <c r="H2861">
        <v>64</v>
      </c>
      <c r="I2861">
        <v>40</v>
      </c>
      <c r="J2861">
        <v>2</v>
      </c>
      <c r="K2861">
        <v>0</v>
      </c>
      <c r="L2861">
        <v>19</v>
      </c>
      <c r="M2861">
        <v>4</v>
      </c>
      <c r="N2861" s="1">
        <v>0.61</v>
      </c>
      <c r="O2861">
        <v>4</v>
      </c>
      <c r="P2861" t="s">
        <v>18</v>
      </c>
      <c r="Q2861">
        <v>0</v>
      </c>
      <c r="R2861">
        <v>0</v>
      </c>
    </row>
    <row r="2862" spans="1:18" x14ac:dyDescent="0.25">
      <c r="A2862">
        <v>2861</v>
      </c>
      <c r="B2862" t="s">
        <v>23</v>
      </c>
      <c r="C2862" s="1">
        <v>0.92</v>
      </c>
      <c r="D2862" s="1">
        <v>0.62</v>
      </c>
      <c r="E2862" s="1">
        <v>0.64</v>
      </c>
      <c r="F2862">
        <v>9.06</v>
      </c>
      <c r="G2862">
        <v>84</v>
      </c>
      <c r="H2862">
        <v>79</v>
      </c>
      <c r="I2862">
        <v>83</v>
      </c>
      <c r="J2862">
        <v>4</v>
      </c>
      <c r="K2862">
        <v>3</v>
      </c>
      <c r="L2862">
        <v>7</v>
      </c>
      <c r="M2862">
        <v>1</v>
      </c>
      <c r="N2862" s="1">
        <v>0.82</v>
      </c>
      <c r="O2862">
        <v>3</v>
      </c>
      <c r="P2862" t="s">
        <v>18</v>
      </c>
      <c r="Q2862">
        <v>0</v>
      </c>
      <c r="R2862">
        <v>0</v>
      </c>
    </row>
    <row r="2863" spans="1:18" x14ac:dyDescent="0.25">
      <c r="A2863">
        <v>2862</v>
      </c>
      <c r="B2863" t="s">
        <v>22</v>
      </c>
      <c r="C2863" s="1">
        <v>0.83</v>
      </c>
      <c r="D2863" s="1">
        <v>0.85</v>
      </c>
      <c r="E2863" s="1">
        <v>0.55000000000000004</v>
      </c>
      <c r="F2863">
        <v>8.4499999999999993</v>
      </c>
      <c r="G2863">
        <v>76</v>
      </c>
      <c r="H2863">
        <v>52</v>
      </c>
      <c r="I2863">
        <v>69</v>
      </c>
      <c r="J2863">
        <v>3</v>
      </c>
      <c r="K2863">
        <v>3</v>
      </c>
      <c r="L2863">
        <v>24</v>
      </c>
      <c r="M2863">
        <v>5</v>
      </c>
      <c r="N2863" s="1">
        <v>0.93</v>
      </c>
      <c r="O2863">
        <v>0</v>
      </c>
      <c r="P2863" t="s">
        <v>18</v>
      </c>
      <c r="Q2863">
        <v>0</v>
      </c>
      <c r="R2863">
        <v>0</v>
      </c>
    </row>
    <row r="2864" spans="1:18" x14ac:dyDescent="0.25">
      <c r="A2864">
        <v>2863</v>
      </c>
      <c r="B2864" t="s">
        <v>23</v>
      </c>
      <c r="C2864" s="1">
        <v>0.74</v>
      </c>
      <c r="D2864" s="1">
        <v>0.84</v>
      </c>
      <c r="E2864" s="1">
        <v>0.88</v>
      </c>
      <c r="F2864">
        <v>7.8</v>
      </c>
      <c r="G2864">
        <v>44</v>
      </c>
      <c r="H2864">
        <v>43</v>
      </c>
      <c r="I2864">
        <v>62</v>
      </c>
      <c r="J2864">
        <v>2</v>
      </c>
      <c r="K2864">
        <v>2</v>
      </c>
      <c r="L2864">
        <v>16</v>
      </c>
      <c r="M2864">
        <v>3</v>
      </c>
      <c r="N2864" s="1">
        <v>0.88</v>
      </c>
      <c r="O2864">
        <v>4</v>
      </c>
      <c r="P2864" t="s">
        <v>19</v>
      </c>
      <c r="Q2864">
        <v>0</v>
      </c>
      <c r="R2864">
        <v>0</v>
      </c>
    </row>
    <row r="2865" spans="1:18" x14ac:dyDescent="0.25">
      <c r="A2865">
        <v>2864</v>
      </c>
      <c r="B2865" t="s">
        <v>23</v>
      </c>
      <c r="C2865" s="1">
        <v>0.65</v>
      </c>
      <c r="D2865" s="1">
        <v>0.93</v>
      </c>
      <c r="E2865" s="1">
        <v>0.56999999999999995</v>
      </c>
      <c r="F2865">
        <v>6.52</v>
      </c>
      <c r="G2865">
        <v>58</v>
      </c>
      <c r="H2865">
        <v>45</v>
      </c>
      <c r="I2865">
        <v>54</v>
      </c>
      <c r="J2865">
        <v>1</v>
      </c>
      <c r="K2865">
        <v>1</v>
      </c>
      <c r="L2865">
        <v>0</v>
      </c>
      <c r="M2865">
        <v>4</v>
      </c>
      <c r="N2865" s="1">
        <v>0.94</v>
      </c>
      <c r="O2865">
        <v>3</v>
      </c>
      <c r="P2865" t="s">
        <v>18</v>
      </c>
      <c r="Q2865">
        <v>0</v>
      </c>
      <c r="R2865">
        <v>0</v>
      </c>
    </row>
    <row r="2866" spans="1:18" x14ac:dyDescent="0.25">
      <c r="A2866">
        <v>2865</v>
      </c>
      <c r="B2866" t="s">
        <v>22</v>
      </c>
      <c r="C2866" s="1">
        <v>0.83</v>
      </c>
      <c r="D2866" s="1">
        <v>0.56999999999999995</v>
      </c>
      <c r="E2866" s="1">
        <v>0.63</v>
      </c>
      <c r="F2866">
        <v>8.6999999999999993</v>
      </c>
      <c r="G2866">
        <v>50</v>
      </c>
      <c r="H2866">
        <v>50</v>
      </c>
      <c r="I2866">
        <v>75</v>
      </c>
      <c r="J2866">
        <v>0</v>
      </c>
      <c r="K2866">
        <v>3</v>
      </c>
      <c r="L2866">
        <v>5</v>
      </c>
      <c r="M2866">
        <v>2</v>
      </c>
      <c r="N2866" s="1">
        <v>0.89</v>
      </c>
      <c r="O2866">
        <v>3</v>
      </c>
      <c r="P2866" t="s">
        <v>18</v>
      </c>
      <c r="Q2866">
        <v>0</v>
      </c>
      <c r="R2866">
        <v>0</v>
      </c>
    </row>
    <row r="2867" spans="1:18" x14ac:dyDescent="0.25">
      <c r="A2867">
        <v>2866</v>
      </c>
      <c r="B2867" t="s">
        <v>23</v>
      </c>
      <c r="C2867" s="1">
        <v>0.78</v>
      </c>
      <c r="D2867" s="1">
        <v>0.51</v>
      </c>
      <c r="E2867" s="1">
        <v>0.59</v>
      </c>
      <c r="F2867">
        <v>7.54</v>
      </c>
      <c r="G2867">
        <v>48</v>
      </c>
      <c r="H2867">
        <v>40</v>
      </c>
      <c r="I2867">
        <v>58</v>
      </c>
      <c r="J2867">
        <v>0</v>
      </c>
      <c r="K2867">
        <v>4</v>
      </c>
      <c r="L2867">
        <v>16</v>
      </c>
      <c r="M2867">
        <v>4</v>
      </c>
      <c r="N2867" s="1">
        <v>0.62</v>
      </c>
      <c r="O2867">
        <v>2</v>
      </c>
      <c r="P2867" t="s">
        <v>19</v>
      </c>
      <c r="Q2867">
        <v>0</v>
      </c>
      <c r="R2867">
        <v>0</v>
      </c>
    </row>
    <row r="2868" spans="1:18" x14ac:dyDescent="0.25">
      <c r="A2868">
        <v>2867</v>
      </c>
      <c r="B2868" t="s">
        <v>22</v>
      </c>
      <c r="C2868" s="1">
        <v>0.68</v>
      </c>
      <c r="D2868" s="1">
        <v>0.55000000000000004</v>
      </c>
      <c r="E2868" s="1">
        <v>0.64</v>
      </c>
      <c r="F2868">
        <v>6.77</v>
      </c>
      <c r="G2868">
        <v>74</v>
      </c>
      <c r="H2868">
        <v>47</v>
      </c>
      <c r="I2868">
        <v>69</v>
      </c>
      <c r="J2868">
        <v>1</v>
      </c>
      <c r="K2868">
        <v>2</v>
      </c>
      <c r="L2868">
        <v>20</v>
      </c>
      <c r="M2868">
        <v>1</v>
      </c>
      <c r="N2868" s="1">
        <v>0.69</v>
      </c>
      <c r="O2868">
        <v>0</v>
      </c>
      <c r="P2868" t="s">
        <v>19</v>
      </c>
      <c r="Q2868">
        <v>0</v>
      </c>
      <c r="R2868">
        <v>0</v>
      </c>
    </row>
    <row r="2869" spans="1:18" x14ac:dyDescent="0.25">
      <c r="A2869">
        <v>2868</v>
      </c>
      <c r="B2869" t="s">
        <v>22</v>
      </c>
      <c r="C2869" s="1">
        <v>0.72</v>
      </c>
      <c r="D2869" s="1">
        <v>0.8</v>
      </c>
      <c r="E2869" s="1">
        <v>0.66</v>
      </c>
      <c r="F2869">
        <v>8.9499999999999993</v>
      </c>
      <c r="G2869">
        <v>89</v>
      </c>
      <c r="H2869">
        <v>93</v>
      </c>
      <c r="I2869">
        <v>55</v>
      </c>
      <c r="J2869">
        <v>2</v>
      </c>
      <c r="K2869">
        <v>0</v>
      </c>
      <c r="L2869">
        <v>0</v>
      </c>
      <c r="M2869">
        <v>2</v>
      </c>
      <c r="N2869" s="1">
        <v>0.93</v>
      </c>
      <c r="O2869">
        <v>4</v>
      </c>
      <c r="P2869" t="s">
        <v>18</v>
      </c>
      <c r="Q2869">
        <v>0</v>
      </c>
      <c r="R2869">
        <v>0</v>
      </c>
    </row>
    <row r="2870" spans="1:18" x14ac:dyDescent="0.25">
      <c r="A2870">
        <v>2869</v>
      </c>
      <c r="B2870" t="s">
        <v>22</v>
      </c>
      <c r="C2870" s="1">
        <v>0.68</v>
      </c>
      <c r="D2870" s="1">
        <v>0.59</v>
      </c>
      <c r="E2870" s="1">
        <v>0.72</v>
      </c>
      <c r="F2870">
        <v>8.5</v>
      </c>
      <c r="G2870">
        <v>66</v>
      </c>
      <c r="H2870">
        <v>73</v>
      </c>
      <c r="I2870">
        <v>94</v>
      </c>
      <c r="J2870">
        <v>4</v>
      </c>
      <c r="K2870">
        <v>4</v>
      </c>
      <c r="L2870">
        <v>12</v>
      </c>
      <c r="M2870">
        <v>0</v>
      </c>
      <c r="N2870" s="1">
        <v>0.6</v>
      </c>
      <c r="O2870">
        <v>1</v>
      </c>
      <c r="P2870" t="s">
        <v>19</v>
      </c>
      <c r="Q2870">
        <v>1</v>
      </c>
      <c r="R2870">
        <v>14.69</v>
      </c>
    </row>
    <row r="2871" spans="1:18" x14ac:dyDescent="0.25">
      <c r="A2871">
        <v>2870</v>
      </c>
      <c r="B2871" t="s">
        <v>23</v>
      </c>
      <c r="C2871" s="1">
        <v>0.74</v>
      </c>
      <c r="D2871" s="1">
        <v>0.93</v>
      </c>
      <c r="E2871" s="1">
        <v>0.75</v>
      </c>
      <c r="F2871">
        <v>9.5299999999999994</v>
      </c>
      <c r="G2871">
        <v>52</v>
      </c>
      <c r="H2871">
        <v>79</v>
      </c>
      <c r="I2871">
        <v>57</v>
      </c>
      <c r="J2871">
        <v>2</v>
      </c>
      <c r="K2871">
        <v>5</v>
      </c>
      <c r="L2871">
        <v>23</v>
      </c>
      <c r="M2871">
        <v>5</v>
      </c>
      <c r="N2871" s="1">
        <v>0.65</v>
      </c>
      <c r="O2871">
        <v>5</v>
      </c>
      <c r="P2871" t="s">
        <v>19</v>
      </c>
      <c r="Q2871">
        <v>0</v>
      </c>
      <c r="R2871">
        <v>0</v>
      </c>
    </row>
    <row r="2872" spans="1:18" x14ac:dyDescent="0.25">
      <c r="A2872">
        <v>2871</v>
      </c>
      <c r="B2872" t="s">
        <v>22</v>
      </c>
      <c r="C2872" s="1">
        <v>0.65</v>
      </c>
      <c r="D2872" s="1">
        <v>0.7</v>
      </c>
      <c r="E2872" s="1">
        <v>0.75</v>
      </c>
      <c r="F2872">
        <v>6.21</v>
      </c>
      <c r="G2872">
        <v>96</v>
      </c>
      <c r="H2872">
        <v>91</v>
      </c>
      <c r="I2872">
        <v>65</v>
      </c>
      <c r="J2872">
        <v>3</v>
      </c>
      <c r="K2872">
        <v>2</v>
      </c>
      <c r="L2872">
        <v>11</v>
      </c>
      <c r="M2872">
        <v>1</v>
      </c>
      <c r="N2872" s="1">
        <v>0.65</v>
      </c>
      <c r="O2872">
        <v>3</v>
      </c>
      <c r="P2872" t="s">
        <v>18</v>
      </c>
      <c r="Q2872">
        <v>0</v>
      </c>
      <c r="R2872">
        <v>0</v>
      </c>
    </row>
    <row r="2873" spans="1:18" x14ac:dyDescent="0.25">
      <c r="A2873">
        <v>2872</v>
      </c>
      <c r="B2873" t="s">
        <v>22</v>
      </c>
      <c r="C2873" s="1">
        <v>0.57999999999999996</v>
      </c>
      <c r="D2873" s="1">
        <v>0.91</v>
      </c>
      <c r="E2873" s="1">
        <v>0.55000000000000004</v>
      </c>
      <c r="F2873">
        <v>8.2899999999999991</v>
      </c>
      <c r="G2873">
        <v>99</v>
      </c>
      <c r="H2873">
        <v>48</v>
      </c>
      <c r="I2873">
        <v>56</v>
      </c>
      <c r="J2873">
        <v>0</v>
      </c>
      <c r="K2873">
        <v>4</v>
      </c>
      <c r="L2873">
        <v>4</v>
      </c>
      <c r="M2873">
        <v>1</v>
      </c>
      <c r="N2873" s="1">
        <v>0.75</v>
      </c>
      <c r="O2873">
        <v>0</v>
      </c>
      <c r="P2873" t="s">
        <v>18</v>
      </c>
      <c r="Q2873">
        <v>0</v>
      </c>
      <c r="R2873">
        <v>0</v>
      </c>
    </row>
    <row r="2874" spans="1:18" x14ac:dyDescent="0.25">
      <c r="A2874">
        <v>2873</v>
      </c>
      <c r="B2874" t="s">
        <v>23</v>
      </c>
      <c r="C2874" s="1">
        <v>0.5</v>
      </c>
      <c r="D2874" s="1">
        <v>0.59</v>
      </c>
      <c r="E2874" s="1">
        <v>0.56999999999999995</v>
      </c>
      <c r="F2874">
        <v>6.55</v>
      </c>
      <c r="G2874">
        <v>51</v>
      </c>
      <c r="H2874">
        <v>75</v>
      </c>
      <c r="I2874">
        <v>50</v>
      </c>
      <c r="J2874">
        <v>1</v>
      </c>
      <c r="K2874">
        <v>2</v>
      </c>
      <c r="L2874">
        <v>21</v>
      </c>
      <c r="M2874">
        <v>0</v>
      </c>
      <c r="N2874" s="1">
        <v>0.6</v>
      </c>
      <c r="O2874">
        <v>4</v>
      </c>
      <c r="P2874" t="s">
        <v>19</v>
      </c>
      <c r="Q2874">
        <v>0</v>
      </c>
      <c r="R2874">
        <v>0</v>
      </c>
    </row>
    <row r="2875" spans="1:18" x14ac:dyDescent="0.25">
      <c r="A2875">
        <v>2874</v>
      </c>
      <c r="B2875" t="s">
        <v>22</v>
      </c>
      <c r="C2875" s="1">
        <v>0.91</v>
      </c>
      <c r="D2875" s="1">
        <v>0.72</v>
      </c>
      <c r="E2875" s="1">
        <v>0.59</v>
      </c>
      <c r="F2875">
        <v>9.39</v>
      </c>
      <c r="G2875">
        <v>48</v>
      </c>
      <c r="H2875">
        <v>88</v>
      </c>
      <c r="I2875">
        <v>91</v>
      </c>
      <c r="J2875">
        <v>4</v>
      </c>
      <c r="K2875">
        <v>0</v>
      </c>
      <c r="L2875">
        <v>19</v>
      </c>
      <c r="M2875">
        <v>5</v>
      </c>
      <c r="N2875" s="1">
        <v>0.64</v>
      </c>
      <c r="O2875">
        <v>5</v>
      </c>
      <c r="P2875" t="s">
        <v>18</v>
      </c>
      <c r="Q2875">
        <v>0</v>
      </c>
      <c r="R2875">
        <v>0</v>
      </c>
    </row>
    <row r="2876" spans="1:18" x14ac:dyDescent="0.25">
      <c r="A2876">
        <v>2875</v>
      </c>
      <c r="B2876" t="s">
        <v>22</v>
      </c>
      <c r="C2876" s="1">
        <v>0.68</v>
      </c>
      <c r="D2876" s="1">
        <v>0.52</v>
      </c>
      <c r="E2876" s="1">
        <v>0.79</v>
      </c>
      <c r="F2876">
        <v>5.93</v>
      </c>
      <c r="G2876">
        <v>81</v>
      </c>
      <c r="H2876">
        <v>78</v>
      </c>
      <c r="I2876">
        <v>84</v>
      </c>
      <c r="J2876">
        <v>2</v>
      </c>
      <c r="K2876">
        <v>1</v>
      </c>
      <c r="L2876">
        <v>12</v>
      </c>
      <c r="M2876">
        <v>4</v>
      </c>
      <c r="N2876" s="1">
        <v>0.84</v>
      </c>
      <c r="O2876">
        <v>0</v>
      </c>
      <c r="P2876" t="s">
        <v>18</v>
      </c>
      <c r="Q2876">
        <v>0</v>
      </c>
      <c r="R2876">
        <v>0</v>
      </c>
    </row>
    <row r="2877" spans="1:18" x14ac:dyDescent="0.25">
      <c r="A2877">
        <v>2876</v>
      </c>
      <c r="B2877" t="s">
        <v>22</v>
      </c>
      <c r="C2877" s="1">
        <v>0.82</v>
      </c>
      <c r="D2877" s="1">
        <v>0.81</v>
      </c>
      <c r="E2877" s="1">
        <v>0.62</v>
      </c>
      <c r="F2877">
        <v>8.32</v>
      </c>
      <c r="G2877">
        <v>67</v>
      </c>
      <c r="H2877">
        <v>81</v>
      </c>
      <c r="I2877">
        <v>95</v>
      </c>
      <c r="J2877">
        <v>3</v>
      </c>
      <c r="K2877">
        <v>2</v>
      </c>
      <c r="L2877">
        <v>7</v>
      </c>
      <c r="M2877">
        <v>1</v>
      </c>
      <c r="N2877" s="1">
        <v>0.86</v>
      </c>
      <c r="O2877">
        <v>0</v>
      </c>
      <c r="P2877" t="s">
        <v>19</v>
      </c>
      <c r="Q2877">
        <v>1</v>
      </c>
      <c r="R2877">
        <v>13.54</v>
      </c>
    </row>
    <row r="2878" spans="1:18" x14ac:dyDescent="0.25">
      <c r="A2878">
        <v>2877</v>
      </c>
      <c r="B2878" t="s">
        <v>22</v>
      </c>
      <c r="C2878" s="1">
        <v>0.83</v>
      </c>
      <c r="D2878" s="1">
        <v>0.69</v>
      </c>
      <c r="E2878" s="1">
        <v>0.71</v>
      </c>
      <c r="F2878">
        <v>8.9</v>
      </c>
      <c r="G2878">
        <v>52</v>
      </c>
      <c r="H2878">
        <v>76</v>
      </c>
      <c r="I2878">
        <v>68</v>
      </c>
      <c r="J2878">
        <v>2</v>
      </c>
      <c r="K2878">
        <v>3</v>
      </c>
      <c r="L2878">
        <v>11</v>
      </c>
      <c r="M2878">
        <v>0</v>
      </c>
      <c r="N2878" s="1">
        <v>0.97</v>
      </c>
      <c r="O2878">
        <v>4</v>
      </c>
      <c r="P2878" t="s">
        <v>19</v>
      </c>
      <c r="Q2878">
        <v>0</v>
      </c>
      <c r="R2878">
        <v>0</v>
      </c>
    </row>
    <row r="2879" spans="1:18" x14ac:dyDescent="0.25">
      <c r="A2879">
        <v>2878</v>
      </c>
      <c r="B2879" t="s">
        <v>22</v>
      </c>
      <c r="C2879" s="1">
        <v>0.65</v>
      </c>
      <c r="D2879" s="1">
        <v>0.59</v>
      </c>
      <c r="E2879" s="1">
        <v>0.63</v>
      </c>
      <c r="F2879">
        <v>7.03</v>
      </c>
      <c r="G2879">
        <v>59</v>
      </c>
      <c r="H2879">
        <v>81</v>
      </c>
      <c r="I2879">
        <v>93</v>
      </c>
      <c r="J2879">
        <v>3</v>
      </c>
      <c r="K2879">
        <v>0</v>
      </c>
      <c r="L2879">
        <v>24</v>
      </c>
      <c r="M2879">
        <v>5</v>
      </c>
      <c r="N2879" s="1">
        <v>0.85</v>
      </c>
      <c r="O2879">
        <v>2</v>
      </c>
      <c r="P2879" t="s">
        <v>19</v>
      </c>
      <c r="Q2879">
        <v>1</v>
      </c>
      <c r="R2879">
        <v>14.79</v>
      </c>
    </row>
    <row r="2880" spans="1:18" x14ac:dyDescent="0.25">
      <c r="A2880">
        <v>2879</v>
      </c>
      <c r="B2880" t="s">
        <v>23</v>
      </c>
      <c r="C2880" s="1">
        <v>0.93</v>
      </c>
      <c r="D2880" s="1">
        <v>0.78</v>
      </c>
      <c r="E2880" s="1">
        <v>0.86</v>
      </c>
      <c r="F2880">
        <v>9.6</v>
      </c>
      <c r="G2880">
        <v>91</v>
      </c>
      <c r="H2880">
        <v>98</v>
      </c>
      <c r="I2880">
        <v>48</v>
      </c>
      <c r="J2880">
        <v>2</v>
      </c>
      <c r="K2880">
        <v>0</v>
      </c>
      <c r="L2880">
        <v>8</v>
      </c>
      <c r="M2880">
        <v>0</v>
      </c>
      <c r="N2880" s="1">
        <v>0.75</v>
      </c>
      <c r="O2880">
        <v>5</v>
      </c>
      <c r="P2880" t="s">
        <v>19</v>
      </c>
      <c r="Q2880">
        <v>0</v>
      </c>
      <c r="R2880">
        <v>0</v>
      </c>
    </row>
    <row r="2881" spans="1:18" x14ac:dyDescent="0.25">
      <c r="A2881">
        <v>2880</v>
      </c>
      <c r="B2881" t="s">
        <v>22</v>
      </c>
      <c r="C2881" s="1">
        <v>0.89</v>
      </c>
      <c r="D2881" s="1">
        <v>0.9</v>
      </c>
      <c r="E2881" s="1">
        <v>0.6</v>
      </c>
      <c r="F2881">
        <v>9.16</v>
      </c>
      <c r="G2881">
        <v>52</v>
      </c>
      <c r="H2881">
        <v>83</v>
      </c>
      <c r="I2881">
        <v>88</v>
      </c>
      <c r="J2881">
        <v>4</v>
      </c>
      <c r="K2881">
        <v>4</v>
      </c>
      <c r="L2881">
        <v>16</v>
      </c>
      <c r="M2881">
        <v>5</v>
      </c>
      <c r="N2881" s="1">
        <v>0.85</v>
      </c>
      <c r="O2881">
        <v>2</v>
      </c>
      <c r="P2881" t="s">
        <v>19</v>
      </c>
      <c r="Q2881">
        <v>1</v>
      </c>
      <c r="R2881">
        <v>10.53</v>
      </c>
    </row>
    <row r="2882" spans="1:18" x14ac:dyDescent="0.25">
      <c r="A2882">
        <v>2881</v>
      </c>
      <c r="B2882" t="s">
        <v>22</v>
      </c>
      <c r="C2882" s="1">
        <v>0.67</v>
      </c>
      <c r="D2882" s="1">
        <v>0.83</v>
      </c>
      <c r="E2882" s="1">
        <v>0.75</v>
      </c>
      <c r="F2882">
        <v>6.77</v>
      </c>
      <c r="G2882">
        <v>66</v>
      </c>
      <c r="H2882">
        <v>60</v>
      </c>
      <c r="I2882">
        <v>56</v>
      </c>
      <c r="J2882">
        <v>4</v>
      </c>
      <c r="K2882">
        <v>3</v>
      </c>
      <c r="L2882">
        <v>13</v>
      </c>
      <c r="M2882">
        <v>1</v>
      </c>
      <c r="N2882" s="1">
        <v>0.96</v>
      </c>
      <c r="O2882">
        <v>3</v>
      </c>
      <c r="P2882" t="s">
        <v>18</v>
      </c>
      <c r="Q2882">
        <v>0</v>
      </c>
      <c r="R2882">
        <v>0</v>
      </c>
    </row>
    <row r="2883" spans="1:18" x14ac:dyDescent="0.25">
      <c r="A2883">
        <v>2882</v>
      </c>
      <c r="B2883" t="s">
        <v>23</v>
      </c>
      <c r="C2883" s="1">
        <v>0.83</v>
      </c>
      <c r="D2883" s="1">
        <v>0.86</v>
      </c>
      <c r="E2883" s="1">
        <v>0.61</v>
      </c>
      <c r="F2883">
        <v>5.53</v>
      </c>
      <c r="G2883">
        <v>65</v>
      </c>
      <c r="H2883">
        <v>59</v>
      </c>
      <c r="I2883">
        <v>66</v>
      </c>
      <c r="J2883">
        <v>1</v>
      </c>
      <c r="K2883">
        <v>4</v>
      </c>
      <c r="L2883">
        <v>6</v>
      </c>
      <c r="M2883">
        <v>3</v>
      </c>
      <c r="N2883" s="1">
        <v>0.87</v>
      </c>
      <c r="O2883">
        <v>2</v>
      </c>
      <c r="P2883" t="s">
        <v>19</v>
      </c>
      <c r="Q2883">
        <v>0</v>
      </c>
      <c r="R2883">
        <v>0</v>
      </c>
    </row>
    <row r="2884" spans="1:18" x14ac:dyDescent="0.25">
      <c r="A2884">
        <v>2883</v>
      </c>
      <c r="B2884" t="s">
        <v>23</v>
      </c>
      <c r="C2884" s="1">
        <v>0.74</v>
      </c>
      <c r="D2884" s="1">
        <v>0.69</v>
      </c>
      <c r="E2884" s="1">
        <v>0.61</v>
      </c>
      <c r="F2884">
        <v>6.78</v>
      </c>
      <c r="G2884">
        <v>68</v>
      </c>
      <c r="H2884">
        <v>77</v>
      </c>
      <c r="I2884">
        <v>76</v>
      </c>
      <c r="J2884">
        <v>4</v>
      </c>
      <c r="K2884">
        <v>5</v>
      </c>
      <c r="L2884">
        <v>3</v>
      </c>
      <c r="M2884">
        <v>1</v>
      </c>
      <c r="N2884" s="1">
        <v>0.87</v>
      </c>
      <c r="O2884">
        <v>3</v>
      </c>
      <c r="P2884" t="s">
        <v>18</v>
      </c>
      <c r="Q2884">
        <v>0</v>
      </c>
      <c r="R2884">
        <v>0</v>
      </c>
    </row>
    <row r="2885" spans="1:18" x14ac:dyDescent="0.25">
      <c r="A2885">
        <v>2884</v>
      </c>
      <c r="B2885" t="s">
        <v>23</v>
      </c>
      <c r="C2885" s="1">
        <v>0.94</v>
      </c>
      <c r="D2885" s="1">
        <v>0.56999999999999995</v>
      </c>
      <c r="E2885" s="1">
        <v>0.81</v>
      </c>
      <c r="F2885">
        <v>6.71</v>
      </c>
      <c r="G2885">
        <v>68</v>
      </c>
      <c r="H2885">
        <v>40</v>
      </c>
      <c r="I2885">
        <v>61</v>
      </c>
      <c r="J2885">
        <v>3</v>
      </c>
      <c r="K2885">
        <v>0</v>
      </c>
      <c r="L2885">
        <v>23</v>
      </c>
      <c r="M2885">
        <v>5</v>
      </c>
      <c r="N2885" s="1">
        <v>0.89</v>
      </c>
      <c r="O2885">
        <v>3</v>
      </c>
      <c r="P2885" t="s">
        <v>18</v>
      </c>
      <c r="Q2885">
        <v>0</v>
      </c>
      <c r="R2885">
        <v>0</v>
      </c>
    </row>
    <row r="2886" spans="1:18" x14ac:dyDescent="0.25">
      <c r="A2886">
        <v>2885</v>
      </c>
      <c r="B2886" t="s">
        <v>22</v>
      </c>
      <c r="C2886" s="1">
        <v>0.55000000000000004</v>
      </c>
      <c r="D2886" s="1">
        <v>0.56000000000000005</v>
      </c>
      <c r="E2886" s="1">
        <v>0.62</v>
      </c>
      <c r="F2886">
        <v>9.33</v>
      </c>
      <c r="G2886">
        <v>61</v>
      </c>
      <c r="H2886">
        <v>74</v>
      </c>
      <c r="I2886">
        <v>47</v>
      </c>
      <c r="J2886">
        <v>1</v>
      </c>
      <c r="K2886">
        <v>2</v>
      </c>
      <c r="L2886">
        <v>6</v>
      </c>
      <c r="M2886">
        <v>3</v>
      </c>
      <c r="N2886" s="1">
        <v>0.72</v>
      </c>
      <c r="O2886">
        <v>4</v>
      </c>
      <c r="P2886" t="s">
        <v>18</v>
      </c>
      <c r="Q2886">
        <v>0</v>
      </c>
      <c r="R2886">
        <v>0</v>
      </c>
    </row>
    <row r="2887" spans="1:18" x14ac:dyDescent="0.25">
      <c r="A2887">
        <v>2886</v>
      </c>
      <c r="B2887" t="s">
        <v>23</v>
      </c>
      <c r="C2887" s="1">
        <v>0.7</v>
      </c>
      <c r="D2887" s="1">
        <v>0.55000000000000004</v>
      </c>
      <c r="E2887" s="1">
        <v>0.63</v>
      </c>
      <c r="F2887">
        <v>9.66</v>
      </c>
      <c r="G2887">
        <v>48</v>
      </c>
      <c r="H2887">
        <v>98</v>
      </c>
      <c r="I2887">
        <v>42</v>
      </c>
      <c r="J2887">
        <v>4</v>
      </c>
      <c r="K2887">
        <v>5</v>
      </c>
      <c r="L2887">
        <v>16</v>
      </c>
      <c r="M2887">
        <v>4</v>
      </c>
      <c r="N2887" s="1">
        <v>0.84</v>
      </c>
      <c r="O2887">
        <v>0</v>
      </c>
      <c r="P2887" t="s">
        <v>18</v>
      </c>
      <c r="Q2887">
        <v>0</v>
      </c>
      <c r="R2887">
        <v>0</v>
      </c>
    </row>
    <row r="2888" spans="1:18" x14ac:dyDescent="0.25">
      <c r="A2888">
        <v>2887</v>
      </c>
      <c r="B2888" t="s">
        <v>22</v>
      </c>
      <c r="C2888" s="1">
        <v>0.55000000000000004</v>
      </c>
      <c r="D2888" s="1">
        <v>0.6</v>
      </c>
      <c r="E2888" s="1">
        <v>0.82</v>
      </c>
      <c r="F2888">
        <v>5.8</v>
      </c>
      <c r="G2888">
        <v>63</v>
      </c>
      <c r="H2888">
        <v>67</v>
      </c>
      <c r="I2888">
        <v>77</v>
      </c>
      <c r="J2888">
        <v>0</v>
      </c>
      <c r="K2888">
        <v>3</v>
      </c>
      <c r="L2888">
        <v>16</v>
      </c>
      <c r="M2888">
        <v>0</v>
      </c>
      <c r="N2888" s="1">
        <v>0.78</v>
      </c>
      <c r="O2888">
        <v>1</v>
      </c>
      <c r="P2888" t="s">
        <v>18</v>
      </c>
      <c r="Q2888">
        <v>0</v>
      </c>
      <c r="R2888">
        <v>0</v>
      </c>
    </row>
    <row r="2889" spans="1:18" x14ac:dyDescent="0.25">
      <c r="A2889">
        <v>2888</v>
      </c>
      <c r="B2889" t="s">
        <v>22</v>
      </c>
      <c r="C2889" s="1">
        <v>0.81</v>
      </c>
      <c r="D2889" s="1">
        <v>0.93</v>
      </c>
      <c r="E2889" s="1">
        <v>0.69</v>
      </c>
      <c r="F2889">
        <v>7.53</v>
      </c>
      <c r="G2889">
        <v>81</v>
      </c>
      <c r="H2889">
        <v>46</v>
      </c>
      <c r="I2889">
        <v>74</v>
      </c>
      <c r="J2889">
        <v>3</v>
      </c>
      <c r="K2889">
        <v>0</v>
      </c>
      <c r="L2889">
        <v>0</v>
      </c>
      <c r="M2889">
        <v>2</v>
      </c>
      <c r="N2889" s="1">
        <v>0.72</v>
      </c>
      <c r="O2889">
        <v>1</v>
      </c>
      <c r="P2889" t="s">
        <v>19</v>
      </c>
      <c r="Q2889">
        <v>0</v>
      </c>
      <c r="R2889">
        <v>0</v>
      </c>
    </row>
    <row r="2890" spans="1:18" x14ac:dyDescent="0.25">
      <c r="A2890">
        <v>2889</v>
      </c>
      <c r="B2890" t="s">
        <v>23</v>
      </c>
      <c r="C2890" s="1">
        <v>0.9</v>
      </c>
      <c r="D2890" s="1">
        <v>0.67</v>
      </c>
      <c r="E2890" s="1">
        <v>0.56000000000000005</v>
      </c>
      <c r="F2890">
        <v>7.86</v>
      </c>
      <c r="G2890">
        <v>58</v>
      </c>
      <c r="H2890">
        <v>82</v>
      </c>
      <c r="I2890">
        <v>71</v>
      </c>
      <c r="J2890">
        <v>1</v>
      </c>
      <c r="K2890">
        <v>3</v>
      </c>
      <c r="L2890">
        <v>1</v>
      </c>
      <c r="M2890">
        <v>1</v>
      </c>
      <c r="N2890" s="1">
        <v>0.7</v>
      </c>
      <c r="O2890">
        <v>2</v>
      </c>
      <c r="P2890" t="s">
        <v>18</v>
      </c>
      <c r="Q2890">
        <v>1</v>
      </c>
      <c r="R2890">
        <v>7.84</v>
      </c>
    </row>
    <row r="2891" spans="1:18" x14ac:dyDescent="0.25">
      <c r="A2891">
        <v>2890</v>
      </c>
      <c r="B2891" t="s">
        <v>23</v>
      </c>
      <c r="C2891" s="1">
        <v>0.92</v>
      </c>
      <c r="D2891" s="1">
        <v>0.91</v>
      </c>
      <c r="E2891" s="1">
        <v>0.61</v>
      </c>
      <c r="F2891">
        <v>5.9</v>
      </c>
      <c r="G2891">
        <v>77</v>
      </c>
      <c r="H2891">
        <v>95</v>
      </c>
      <c r="I2891">
        <v>47</v>
      </c>
      <c r="J2891">
        <v>3</v>
      </c>
      <c r="K2891">
        <v>5</v>
      </c>
      <c r="L2891">
        <v>17</v>
      </c>
      <c r="M2891">
        <v>2</v>
      </c>
      <c r="N2891" s="1">
        <v>0.82</v>
      </c>
      <c r="O2891">
        <v>4</v>
      </c>
      <c r="P2891" t="s">
        <v>18</v>
      </c>
      <c r="Q2891">
        <v>0</v>
      </c>
      <c r="R2891">
        <v>0</v>
      </c>
    </row>
    <row r="2892" spans="1:18" x14ac:dyDescent="0.25">
      <c r="A2892">
        <v>2891</v>
      </c>
      <c r="B2892" t="s">
        <v>22</v>
      </c>
      <c r="C2892" s="1">
        <v>0.88</v>
      </c>
      <c r="D2892" s="1">
        <v>0.78</v>
      </c>
      <c r="E2892" s="1">
        <v>0.72</v>
      </c>
      <c r="F2892">
        <v>7.12</v>
      </c>
      <c r="G2892">
        <v>70</v>
      </c>
      <c r="H2892">
        <v>83</v>
      </c>
      <c r="I2892">
        <v>83</v>
      </c>
      <c r="J2892">
        <v>1</v>
      </c>
      <c r="K2892">
        <v>2</v>
      </c>
      <c r="L2892">
        <v>8</v>
      </c>
      <c r="M2892">
        <v>4</v>
      </c>
      <c r="N2892" s="1">
        <v>0.73</v>
      </c>
      <c r="O2892">
        <v>1</v>
      </c>
      <c r="P2892" t="s">
        <v>19</v>
      </c>
      <c r="Q2892">
        <v>1</v>
      </c>
      <c r="R2892">
        <v>6.48</v>
      </c>
    </row>
    <row r="2893" spans="1:18" x14ac:dyDescent="0.25">
      <c r="A2893">
        <v>2892</v>
      </c>
      <c r="B2893" t="s">
        <v>23</v>
      </c>
      <c r="C2893" s="1">
        <v>0.8</v>
      </c>
      <c r="D2893" s="1">
        <v>0.74</v>
      </c>
      <c r="E2893" s="1">
        <v>0.76</v>
      </c>
      <c r="F2893">
        <v>6.86</v>
      </c>
      <c r="G2893">
        <v>78</v>
      </c>
      <c r="H2893">
        <v>48</v>
      </c>
      <c r="I2893">
        <v>98</v>
      </c>
      <c r="J2893">
        <v>3</v>
      </c>
      <c r="K2893">
        <v>1</v>
      </c>
      <c r="L2893">
        <v>4</v>
      </c>
      <c r="M2893">
        <v>1</v>
      </c>
      <c r="N2893" s="1">
        <v>0.69</v>
      </c>
      <c r="O2893">
        <v>0</v>
      </c>
      <c r="P2893" t="s">
        <v>18</v>
      </c>
      <c r="Q2893">
        <v>0</v>
      </c>
      <c r="R2893">
        <v>0</v>
      </c>
    </row>
    <row r="2894" spans="1:18" x14ac:dyDescent="0.25">
      <c r="A2894">
        <v>2893</v>
      </c>
      <c r="B2894" t="s">
        <v>22</v>
      </c>
      <c r="C2894" s="1">
        <v>0.91</v>
      </c>
      <c r="D2894" s="1">
        <v>0.7</v>
      </c>
      <c r="E2894" s="1">
        <v>0.64</v>
      </c>
      <c r="F2894">
        <v>7.81</v>
      </c>
      <c r="G2894">
        <v>54</v>
      </c>
      <c r="H2894">
        <v>40</v>
      </c>
      <c r="I2894">
        <v>66</v>
      </c>
      <c r="J2894">
        <v>0</v>
      </c>
      <c r="K2894">
        <v>4</v>
      </c>
      <c r="L2894">
        <v>0</v>
      </c>
      <c r="M2894">
        <v>2</v>
      </c>
      <c r="N2894" s="1">
        <v>0.93</v>
      </c>
      <c r="O2894">
        <v>3</v>
      </c>
      <c r="P2894" t="s">
        <v>19</v>
      </c>
      <c r="Q2894">
        <v>0</v>
      </c>
      <c r="R2894">
        <v>0</v>
      </c>
    </row>
    <row r="2895" spans="1:18" x14ac:dyDescent="0.25">
      <c r="A2895">
        <v>2894</v>
      </c>
      <c r="B2895" t="s">
        <v>23</v>
      </c>
      <c r="C2895" s="1">
        <v>0.59</v>
      </c>
      <c r="D2895" s="1">
        <v>0.52</v>
      </c>
      <c r="E2895" s="1">
        <v>0.87</v>
      </c>
      <c r="F2895">
        <v>8.34</v>
      </c>
      <c r="G2895">
        <v>93</v>
      </c>
      <c r="H2895">
        <v>75</v>
      </c>
      <c r="I2895">
        <v>71</v>
      </c>
      <c r="J2895">
        <v>4</v>
      </c>
      <c r="K2895">
        <v>4</v>
      </c>
      <c r="L2895">
        <v>6</v>
      </c>
      <c r="M2895">
        <v>4</v>
      </c>
      <c r="N2895" s="1">
        <v>0.99</v>
      </c>
      <c r="O2895">
        <v>3</v>
      </c>
      <c r="P2895" t="s">
        <v>18</v>
      </c>
      <c r="Q2895">
        <v>0</v>
      </c>
      <c r="R2895">
        <v>0</v>
      </c>
    </row>
    <row r="2896" spans="1:18" x14ac:dyDescent="0.25">
      <c r="A2896">
        <v>2895</v>
      </c>
      <c r="B2896" t="s">
        <v>23</v>
      </c>
      <c r="C2896" s="1">
        <v>0.79</v>
      </c>
      <c r="D2896" s="1">
        <v>0.67</v>
      </c>
      <c r="E2896" s="1">
        <v>0.61</v>
      </c>
      <c r="F2896">
        <v>8.52</v>
      </c>
      <c r="G2896">
        <v>71</v>
      </c>
      <c r="H2896">
        <v>73</v>
      </c>
      <c r="I2896">
        <v>75</v>
      </c>
      <c r="J2896">
        <v>2</v>
      </c>
      <c r="K2896">
        <v>5</v>
      </c>
      <c r="L2896">
        <v>1</v>
      </c>
      <c r="M2896">
        <v>3</v>
      </c>
      <c r="N2896" s="1">
        <v>0.82</v>
      </c>
      <c r="O2896">
        <v>4</v>
      </c>
      <c r="P2896" t="s">
        <v>19</v>
      </c>
      <c r="Q2896">
        <v>0</v>
      </c>
      <c r="R2896">
        <v>0</v>
      </c>
    </row>
    <row r="2897" spans="1:18" x14ac:dyDescent="0.25">
      <c r="A2897">
        <v>2896</v>
      </c>
      <c r="B2897" t="s">
        <v>23</v>
      </c>
      <c r="C2897" s="1">
        <v>0.67</v>
      </c>
      <c r="D2897" s="1">
        <v>0.73</v>
      </c>
      <c r="E2897" s="1">
        <v>0.56999999999999995</v>
      </c>
      <c r="F2897">
        <v>6.09</v>
      </c>
      <c r="G2897">
        <v>90</v>
      </c>
      <c r="H2897">
        <v>73</v>
      </c>
      <c r="I2897">
        <v>73</v>
      </c>
      <c r="J2897">
        <v>2</v>
      </c>
      <c r="K2897">
        <v>0</v>
      </c>
      <c r="L2897">
        <v>2</v>
      </c>
      <c r="M2897">
        <v>4</v>
      </c>
      <c r="N2897" s="1">
        <v>0.99</v>
      </c>
      <c r="O2897">
        <v>2</v>
      </c>
      <c r="P2897" t="s">
        <v>19</v>
      </c>
      <c r="Q2897">
        <v>0</v>
      </c>
      <c r="R2897">
        <v>0</v>
      </c>
    </row>
    <row r="2898" spans="1:18" x14ac:dyDescent="0.25">
      <c r="A2898">
        <v>2897</v>
      </c>
      <c r="B2898" t="s">
        <v>22</v>
      </c>
      <c r="C2898" s="1">
        <v>0.73</v>
      </c>
      <c r="D2898" s="1">
        <v>0.87</v>
      </c>
      <c r="E2898" s="1">
        <v>0.68</v>
      </c>
      <c r="F2898">
        <v>9</v>
      </c>
      <c r="G2898">
        <v>85</v>
      </c>
      <c r="H2898">
        <v>56</v>
      </c>
      <c r="I2898">
        <v>99</v>
      </c>
      <c r="J2898">
        <v>2</v>
      </c>
      <c r="K2898">
        <v>0</v>
      </c>
      <c r="L2898">
        <v>3</v>
      </c>
      <c r="M2898">
        <v>1</v>
      </c>
      <c r="N2898" s="1">
        <v>0.8</v>
      </c>
      <c r="O2898">
        <v>0</v>
      </c>
      <c r="P2898" t="s">
        <v>18</v>
      </c>
      <c r="Q2898">
        <v>0</v>
      </c>
      <c r="R2898">
        <v>0</v>
      </c>
    </row>
    <row r="2899" spans="1:18" x14ac:dyDescent="0.25">
      <c r="A2899">
        <v>2898</v>
      </c>
      <c r="B2899" t="s">
        <v>23</v>
      </c>
      <c r="C2899" s="1">
        <v>0.57999999999999996</v>
      </c>
      <c r="D2899" s="1">
        <v>0.59</v>
      </c>
      <c r="E2899" s="1">
        <v>0.67</v>
      </c>
      <c r="F2899">
        <v>8.42</v>
      </c>
      <c r="G2899">
        <v>87</v>
      </c>
      <c r="H2899">
        <v>92</v>
      </c>
      <c r="I2899">
        <v>64</v>
      </c>
      <c r="J2899">
        <v>1</v>
      </c>
      <c r="K2899">
        <v>2</v>
      </c>
      <c r="L2899">
        <v>2</v>
      </c>
      <c r="M2899">
        <v>5</v>
      </c>
      <c r="N2899" s="1">
        <v>0.79</v>
      </c>
      <c r="O2899">
        <v>2</v>
      </c>
      <c r="P2899" t="s">
        <v>19</v>
      </c>
      <c r="Q2899">
        <v>1</v>
      </c>
      <c r="R2899">
        <v>10.49</v>
      </c>
    </row>
    <row r="2900" spans="1:18" x14ac:dyDescent="0.25">
      <c r="A2900">
        <v>2899</v>
      </c>
      <c r="B2900" t="s">
        <v>22</v>
      </c>
      <c r="C2900" s="1">
        <v>0.8</v>
      </c>
      <c r="D2900" s="1">
        <v>0.76</v>
      </c>
      <c r="E2900" s="1">
        <v>0.7</v>
      </c>
      <c r="F2900">
        <v>9.32</v>
      </c>
      <c r="G2900">
        <v>85</v>
      </c>
      <c r="H2900">
        <v>71</v>
      </c>
      <c r="I2900">
        <v>70</v>
      </c>
      <c r="J2900">
        <v>4</v>
      </c>
      <c r="K2900">
        <v>0</v>
      </c>
      <c r="L2900">
        <v>18</v>
      </c>
      <c r="M2900">
        <v>5</v>
      </c>
      <c r="N2900" s="1">
        <v>0.91</v>
      </c>
      <c r="O2900">
        <v>2</v>
      </c>
      <c r="P2900" t="s">
        <v>19</v>
      </c>
      <c r="Q2900">
        <v>1</v>
      </c>
      <c r="R2900">
        <v>8.26</v>
      </c>
    </row>
    <row r="2901" spans="1:18" x14ac:dyDescent="0.25">
      <c r="A2901">
        <v>2900</v>
      </c>
      <c r="B2901" t="s">
        <v>22</v>
      </c>
      <c r="C2901" s="1">
        <v>0.64</v>
      </c>
      <c r="D2901" s="1">
        <v>0.61</v>
      </c>
      <c r="E2901" s="1">
        <v>0.7</v>
      </c>
      <c r="F2901">
        <v>7.43</v>
      </c>
      <c r="G2901">
        <v>68</v>
      </c>
      <c r="H2901">
        <v>41</v>
      </c>
      <c r="I2901">
        <v>81</v>
      </c>
      <c r="J2901">
        <v>1</v>
      </c>
      <c r="K2901">
        <v>0</v>
      </c>
      <c r="L2901">
        <v>24</v>
      </c>
      <c r="M2901">
        <v>5</v>
      </c>
      <c r="N2901" s="1">
        <v>0.73</v>
      </c>
      <c r="O2901">
        <v>4</v>
      </c>
      <c r="P2901" t="s">
        <v>18</v>
      </c>
      <c r="Q2901">
        <v>0</v>
      </c>
      <c r="R2901">
        <v>0</v>
      </c>
    </row>
    <row r="2902" spans="1:18" x14ac:dyDescent="0.25">
      <c r="A2902">
        <v>2901</v>
      </c>
      <c r="B2902" t="s">
        <v>22</v>
      </c>
      <c r="C2902" s="1">
        <v>0.53</v>
      </c>
      <c r="D2902" s="1">
        <v>0.56000000000000005</v>
      </c>
      <c r="E2902" s="1">
        <v>0.59</v>
      </c>
      <c r="F2902">
        <v>9.34</v>
      </c>
      <c r="G2902">
        <v>96</v>
      </c>
      <c r="H2902">
        <v>75</v>
      </c>
      <c r="I2902">
        <v>86</v>
      </c>
      <c r="J2902">
        <v>1</v>
      </c>
      <c r="K2902">
        <v>0</v>
      </c>
      <c r="L2902">
        <v>11</v>
      </c>
      <c r="M2902">
        <v>1</v>
      </c>
      <c r="N2902" s="1">
        <v>0.83</v>
      </c>
      <c r="O2902">
        <v>3</v>
      </c>
      <c r="P2902" t="s">
        <v>18</v>
      </c>
      <c r="Q2902">
        <v>0</v>
      </c>
      <c r="R2902">
        <v>0</v>
      </c>
    </row>
    <row r="2903" spans="1:18" x14ac:dyDescent="0.25">
      <c r="A2903">
        <v>2902</v>
      </c>
      <c r="B2903" t="s">
        <v>22</v>
      </c>
      <c r="C2903" s="1">
        <v>0.89</v>
      </c>
      <c r="D2903" s="1">
        <v>0.66</v>
      </c>
      <c r="E2903" s="1">
        <v>0.79</v>
      </c>
      <c r="F2903">
        <v>9.2200000000000006</v>
      </c>
      <c r="G2903">
        <v>91</v>
      </c>
      <c r="H2903">
        <v>64</v>
      </c>
      <c r="I2903">
        <v>52</v>
      </c>
      <c r="J2903">
        <v>1</v>
      </c>
      <c r="K2903">
        <v>3</v>
      </c>
      <c r="L2903">
        <v>14</v>
      </c>
      <c r="M2903">
        <v>1</v>
      </c>
      <c r="N2903" s="1">
        <v>0.77</v>
      </c>
      <c r="O2903">
        <v>2</v>
      </c>
      <c r="P2903" t="s">
        <v>18</v>
      </c>
      <c r="Q2903">
        <v>0</v>
      </c>
      <c r="R2903">
        <v>0</v>
      </c>
    </row>
    <row r="2904" spans="1:18" x14ac:dyDescent="0.25">
      <c r="A2904">
        <v>2903</v>
      </c>
      <c r="B2904" t="s">
        <v>23</v>
      </c>
      <c r="C2904" s="1">
        <v>0.57999999999999996</v>
      </c>
      <c r="D2904" s="1">
        <v>0.5</v>
      </c>
      <c r="E2904" s="1">
        <v>0.8</v>
      </c>
      <c r="F2904">
        <v>7.39</v>
      </c>
      <c r="G2904">
        <v>73</v>
      </c>
      <c r="H2904">
        <v>82</v>
      </c>
      <c r="I2904">
        <v>95</v>
      </c>
      <c r="J2904">
        <v>1</v>
      </c>
      <c r="K2904">
        <v>3</v>
      </c>
      <c r="L2904">
        <v>3</v>
      </c>
      <c r="M2904">
        <v>4</v>
      </c>
      <c r="N2904" s="1">
        <v>0.89</v>
      </c>
      <c r="O2904">
        <v>2</v>
      </c>
      <c r="P2904" t="s">
        <v>18</v>
      </c>
      <c r="Q2904">
        <v>1</v>
      </c>
      <c r="R2904">
        <v>10.09</v>
      </c>
    </row>
    <row r="2905" spans="1:18" x14ac:dyDescent="0.25">
      <c r="A2905">
        <v>2904</v>
      </c>
      <c r="B2905" t="s">
        <v>22</v>
      </c>
      <c r="C2905" s="1">
        <v>0.94</v>
      </c>
      <c r="D2905" s="1">
        <v>0.75</v>
      </c>
      <c r="E2905" s="1">
        <v>0.67</v>
      </c>
      <c r="F2905">
        <v>7.14</v>
      </c>
      <c r="G2905">
        <v>48</v>
      </c>
      <c r="H2905">
        <v>90</v>
      </c>
      <c r="I2905">
        <v>54</v>
      </c>
      <c r="J2905">
        <v>4</v>
      </c>
      <c r="K2905">
        <v>1</v>
      </c>
      <c r="L2905">
        <v>23</v>
      </c>
      <c r="M2905">
        <v>1</v>
      </c>
      <c r="N2905" s="1">
        <v>0.87</v>
      </c>
      <c r="O2905">
        <v>0</v>
      </c>
      <c r="P2905" t="s">
        <v>18</v>
      </c>
      <c r="Q2905">
        <v>0</v>
      </c>
      <c r="R2905">
        <v>0</v>
      </c>
    </row>
    <row r="2906" spans="1:18" x14ac:dyDescent="0.25">
      <c r="A2906">
        <v>2905</v>
      </c>
      <c r="B2906" t="s">
        <v>22</v>
      </c>
      <c r="C2906" s="1">
        <v>0.57999999999999996</v>
      </c>
      <c r="D2906" s="1">
        <v>0.64</v>
      </c>
      <c r="E2906" s="1">
        <v>0.8</v>
      </c>
      <c r="F2906">
        <v>9.51</v>
      </c>
      <c r="G2906">
        <v>74</v>
      </c>
      <c r="H2906">
        <v>95</v>
      </c>
      <c r="I2906">
        <v>93</v>
      </c>
      <c r="J2906">
        <v>2</v>
      </c>
      <c r="K2906">
        <v>3</v>
      </c>
      <c r="L2906">
        <v>0</v>
      </c>
      <c r="M2906">
        <v>4</v>
      </c>
      <c r="N2906" s="1">
        <v>0.73</v>
      </c>
      <c r="O2906">
        <v>5</v>
      </c>
      <c r="P2906" t="s">
        <v>18</v>
      </c>
      <c r="Q2906">
        <v>0</v>
      </c>
      <c r="R2906">
        <v>0</v>
      </c>
    </row>
    <row r="2907" spans="1:18" x14ac:dyDescent="0.25">
      <c r="A2907">
        <v>2906</v>
      </c>
      <c r="B2907" t="s">
        <v>23</v>
      </c>
      <c r="C2907" s="1">
        <v>0.75</v>
      </c>
      <c r="D2907" s="1">
        <v>0.82</v>
      </c>
      <c r="E2907" s="1">
        <v>0.55000000000000004</v>
      </c>
      <c r="F2907">
        <v>8.58</v>
      </c>
      <c r="G2907">
        <v>45</v>
      </c>
      <c r="H2907">
        <v>65</v>
      </c>
      <c r="I2907">
        <v>90</v>
      </c>
      <c r="J2907">
        <v>3</v>
      </c>
      <c r="K2907">
        <v>4</v>
      </c>
      <c r="L2907">
        <v>15</v>
      </c>
      <c r="M2907">
        <v>5</v>
      </c>
      <c r="N2907" s="1">
        <v>0.8</v>
      </c>
      <c r="O2907">
        <v>3</v>
      </c>
      <c r="P2907" t="s">
        <v>19</v>
      </c>
      <c r="Q2907">
        <v>0</v>
      </c>
      <c r="R2907">
        <v>0</v>
      </c>
    </row>
    <row r="2908" spans="1:18" x14ac:dyDescent="0.25">
      <c r="A2908">
        <v>2907</v>
      </c>
      <c r="B2908" t="s">
        <v>22</v>
      </c>
      <c r="C2908" s="1">
        <v>0.53</v>
      </c>
      <c r="D2908" s="1">
        <v>0.86</v>
      </c>
      <c r="E2908" s="1">
        <v>0.62</v>
      </c>
      <c r="F2908">
        <v>9.49</v>
      </c>
      <c r="G2908">
        <v>76</v>
      </c>
      <c r="H2908">
        <v>84</v>
      </c>
      <c r="I2908">
        <v>89</v>
      </c>
      <c r="J2908">
        <v>1</v>
      </c>
      <c r="K2908">
        <v>5</v>
      </c>
      <c r="L2908">
        <v>5</v>
      </c>
      <c r="M2908">
        <v>0</v>
      </c>
      <c r="N2908" s="1">
        <v>0.93</v>
      </c>
      <c r="O2908">
        <v>2</v>
      </c>
      <c r="P2908" t="s">
        <v>18</v>
      </c>
      <c r="Q2908">
        <v>1</v>
      </c>
      <c r="R2908">
        <v>9.69</v>
      </c>
    </row>
    <row r="2909" spans="1:18" x14ac:dyDescent="0.25">
      <c r="A2909">
        <v>2908</v>
      </c>
      <c r="B2909" t="s">
        <v>23</v>
      </c>
      <c r="C2909" s="1">
        <v>0.66</v>
      </c>
      <c r="D2909" s="1">
        <v>0.8</v>
      </c>
      <c r="E2909" s="1">
        <v>0.57999999999999996</v>
      </c>
      <c r="F2909">
        <v>8.93</v>
      </c>
      <c r="G2909">
        <v>53</v>
      </c>
      <c r="H2909">
        <v>93</v>
      </c>
      <c r="I2909">
        <v>52</v>
      </c>
      <c r="J2909">
        <v>4</v>
      </c>
      <c r="K2909">
        <v>1</v>
      </c>
      <c r="L2909">
        <v>16</v>
      </c>
      <c r="M2909">
        <v>0</v>
      </c>
      <c r="N2909" s="1">
        <v>0.64</v>
      </c>
      <c r="O2909">
        <v>5</v>
      </c>
      <c r="P2909" t="s">
        <v>18</v>
      </c>
      <c r="Q2909">
        <v>0</v>
      </c>
      <c r="R2909">
        <v>0</v>
      </c>
    </row>
    <row r="2910" spans="1:18" x14ac:dyDescent="0.25">
      <c r="A2910">
        <v>2909</v>
      </c>
      <c r="B2910" t="s">
        <v>22</v>
      </c>
      <c r="C2910" s="1">
        <v>0.65</v>
      </c>
      <c r="D2910" s="1">
        <v>0.84</v>
      </c>
      <c r="E2910" s="1">
        <v>0.75</v>
      </c>
      <c r="F2910">
        <v>8.1199999999999992</v>
      </c>
      <c r="G2910">
        <v>86</v>
      </c>
      <c r="H2910">
        <v>65</v>
      </c>
      <c r="I2910">
        <v>91</v>
      </c>
      <c r="J2910">
        <v>0</v>
      </c>
      <c r="K2910">
        <v>0</v>
      </c>
      <c r="L2910">
        <v>4</v>
      </c>
      <c r="M2910">
        <v>0</v>
      </c>
      <c r="N2910" s="1">
        <v>0.9</v>
      </c>
      <c r="O2910">
        <v>1</v>
      </c>
      <c r="P2910" t="s">
        <v>18</v>
      </c>
      <c r="Q2910">
        <v>1</v>
      </c>
      <c r="R2910">
        <v>5.64</v>
      </c>
    </row>
    <row r="2911" spans="1:18" x14ac:dyDescent="0.25">
      <c r="A2911">
        <v>2910</v>
      </c>
      <c r="B2911" t="s">
        <v>23</v>
      </c>
      <c r="C2911" s="1">
        <v>0.64</v>
      </c>
      <c r="D2911" s="1">
        <v>0.5</v>
      </c>
      <c r="E2911" s="1">
        <v>0.76</v>
      </c>
      <c r="F2911">
        <v>6</v>
      </c>
      <c r="G2911">
        <v>89</v>
      </c>
      <c r="H2911">
        <v>60</v>
      </c>
      <c r="I2911">
        <v>91</v>
      </c>
      <c r="J2911">
        <v>3</v>
      </c>
      <c r="K2911">
        <v>4</v>
      </c>
      <c r="L2911">
        <v>22</v>
      </c>
      <c r="M2911">
        <v>2</v>
      </c>
      <c r="N2911" s="1">
        <v>0.62</v>
      </c>
      <c r="O2911">
        <v>5</v>
      </c>
      <c r="P2911" t="s">
        <v>18</v>
      </c>
      <c r="Q2911">
        <v>0</v>
      </c>
      <c r="R2911">
        <v>0</v>
      </c>
    </row>
    <row r="2912" spans="1:18" x14ac:dyDescent="0.25">
      <c r="A2912">
        <v>2911</v>
      </c>
      <c r="B2912" t="s">
        <v>22</v>
      </c>
      <c r="C2912" s="1">
        <v>0.84</v>
      </c>
      <c r="D2912" s="1">
        <v>0.56999999999999995</v>
      </c>
      <c r="E2912" s="1">
        <v>0.56999999999999995</v>
      </c>
      <c r="F2912">
        <v>6.75</v>
      </c>
      <c r="G2912">
        <v>88</v>
      </c>
      <c r="H2912">
        <v>57</v>
      </c>
      <c r="I2912">
        <v>72</v>
      </c>
      <c r="J2912">
        <v>1</v>
      </c>
      <c r="K2912">
        <v>1</v>
      </c>
      <c r="L2912">
        <v>12</v>
      </c>
      <c r="M2912">
        <v>0</v>
      </c>
      <c r="N2912" s="1">
        <v>0.82</v>
      </c>
      <c r="O2912">
        <v>1</v>
      </c>
      <c r="P2912" t="s">
        <v>18</v>
      </c>
      <c r="Q2912">
        <v>0</v>
      </c>
      <c r="R2912">
        <v>0</v>
      </c>
    </row>
    <row r="2913" spans="1:18" x14ac:dyDescent="0.25">
      <c r="A2913">
        <v>2912</v>
      </c>
      <c r="B2913" t="s">
        <v>23</v>
      </c>
      <c r="C2913" s="1">
        <v>0.54</v>
      </c>
      <c r="D2913" s="1">
        <v>0.61</v>
      </c>
      <c r="E2913" s="1">
        <v>0.73</v>
      </c>
      <c r="F2913">
        <v>9.67</v>
      </c>
      <c r="G2913">
        <v>48</v>
      </c>
      <c r="H2913">
        <v>98</v>
      </c>
      <c r="I2913">
        <v>70</v>
      </c>
      <c r="J2913">
        <v>1</v>
      </c>
      <c r="K2913">
        <v>5</v>
      </c>
      <c r="L2913">
        <v>11</v>
      </c>
      <c r="M2913">
        <v>0</v>
      </c>
      <c r="N2913" s="1">
        <v>0.98</v>
      </c>
      <c r="O2913">
        <v>3</v>
      </c>
      <c r="P2913" t="s">
        <v>18</v>
      </c>
      <c r="Q2913">
        <v>0</v>
      </c>
      <c r="R2913">
        <v>0</v>
      </c>
    </row>
    <row r="2914" spans="1:18" x14ac:dyDescent="0.25">
      <c r="A2914">
        <v>2913</v>
      </c>
      <c r="B2914" t="s">
        <v>22</v>
      </c>
      <c r="C2914" s="1">
        <v>0.54</v>
      </c>
      <c r="D2914" s="1">
        <v>0.68</v>
      </c>
      <c r="E2914" s="1">
        <v>0.55000000000000004</v>
      </c>
      <c r="F2914">
        <v>6.87</v>
      </c>
      <c r="G2914">
        <v>58</v>
      </c>
      <c r="H2914">
        <v>68</v>
      </c>
      <c r="I2914">
        <v>64</v>
      </c>
      <c r="J2914">
        <v>3</v>
      </c>
      <c r="K2914">
        <v>1</v>
      </c>
      <c r="L2914">
        <v>0</v>
      </c>
      <c r="M2914">
        <v>4</v>
      </c>
      <c r="N2914" s="1">
        <v>0.89</v>
      </c>
      <c r="O2914">
        <v>3</v>
      </c>
      <c r="P2914" t="s">
        <v>18</v>
      </c>
      <c r="Q2914">
        <v>0</v>
      </c>
      <c r="R2914">
        <v>0</v>
      </c>
    </row>
    <row r="2915" spans="1:18" x14ac:dyDescent="0.25">
      <c r="A2915">
        <v>2914</v>
      </c>
      <c r="B2915" t="s">
        <v>22</v>
      </c>
      <c r="C2915" s="1">
        <v>0.69</v>
      </c>
      <c r="D2915" s="1">
        <v>0.74</v>
      </c>
      <c r="E2915" s="1">
        <v>0.83</v>
      </c>
      <c r="F2915">
        <v>5.9</v>
      </c>
      <c r="G2915">
        <v>62</v>
      </c>
      <c r="H2915">
        <v>90</v>
      </c>
      <c r="I2915">
        <v>87</v>
      </c>
      <c r="J2915">
        <v>3</v>
      </c>
      <c r="K2915">
        <v>4</v>
      </c>
      <c r="L2915">
        <v>24</v>
      </c>
      <c r="M2915">
        <v>4</v>
      </c>
      <c r="N2915" s="1">
        <v>0.89</v>
      </c>
      <c r="O2915">
        <v>4</v>
      </c>
      <c r="P2915" t="s">
        <v>18</v>
      </c>
      <c r="Q2915">
        <v>0</v>
      </c>
      <c r="R2915">
        <v>0</v>
      </c>
    </row>
    <row r="2916" spans="1:18" x14ac:dyDescent="0.25">
      <c r="A2916">
        <v>2915</v>
      </c>
      <c r="B2916" t="s">
        <v>23</v>
      </c>
      <c r="C2916" s="1">
        <v>0.64</v>
      </c>
      <c r="D2916" s="1">
        <v>0.81</v>
      </c>
      <c r="E2916" s="1">
        <v>0.77</v>
      </c>
      <c r="F2916">
        <v>8.5399999999999991</v>
      </c>
      <c r="G2916">
        <v>96</v>
      </c>
      <c r="H2916">
        <v>63</v>
      </c>
      <c r="I2916">
        <v>97</v>
      </c>
      <c r="J2916">
        <v>1</v>
      </c>
      <c r="K2916">
        <v>1</v>
      </c>
      <c r="L2916">
        <v>11</v>
      </c>
      <c r="M2916">
        <v>5</v>
      </c>
      <c r="N2916" s="1">
        <v>0.95</v>
      </c>
      <c r="O2916">
        <v>5</v>
      </c>
      <c r="P2916" t="s">
        <v>18</v>
      </c>
      <c r="Q2916">
        <v>0</v>
      </c>
      <c r="R2916">
        <v>0</v>
      </c>
    </row>
    <row r="2917" spans="1:18" x14ac:dyDescent="0.25">
      <c r="A2917">
        <v>2916</v>
      </c>
      <c r="B2917" t="s">
        <v>23</v>
      </c>
      <c r="C2917" s="1">
        <v>0.67</v>
      </c>
      <c r="D2917" s="1">
        <v>0.61</v>
      </c>
      <c r="E2917" s="1">
        <v>0.87</v>
      </c>
      <c r="F2917">
        <v>8.66</v>
      </c>
      <c r="G2917">
        <v>80</v>
      </c>
      <c r="H2917">
        <v>86</v>
      </c>
      <c r="I2917">
        <v>79</v>
      </c>
      <c r="J2917">
        <v>4</v>
      </c>
      <c r="K2917">
        <v>4</v>
      </c>
      <c r="L2917">
        <v>24</v>
      </c>
      <c r="M2917">
        <v>1</v>
      </c>
      <c r="N2917" s="1">
        <v>0.97</v>
      </c>
      <c r="O2917">
        <v>2</v>
      </c>
      <c r="P2917" t="s">
        <v>19</v>
      </c>
      <c r="Q2917">
        <v>1</v>
      </c>
      <c r="R2917">
        <v>3.21</v>
      </c>
    </row>
    <row r="2918" spans="1:18" x14ac:dyDescent="0.25">
      <c r="A2918">
        <v>2917</v>
      </c>
      <c r="B2918" t="s">
        <v>23</v>
      </c>
      <c r="C2918" s="1">
        <v>0.51</v>
      </c>
      <c r="D2918" s="1">
        <v>0.62</v>
      </c>
      <c r="E2918" s="1">
        <v>0.77</v>
      </c>
      <c r="F2918">
        <v>6.73</v>
      </c>
      <c r="G2918">
        <v>67</v>
      </c>
      <c r="H2918">
        <v>67</v>
      </c>
      <c r="I2918">
        <v>62</v>
      </c>
      <c r="J2918">
        <v>0</v>
      </c>
      <c r="K2918">
        <v>1</v>
      </c>
      <c r="L2918">
        <v>21</v>
      </c>
      <c r="M2918">
        <v>1</v>
      </c>
      <c r="N2918" s="1">
        <v>0.66</v>
      </c>
      <c r="O2918">
        <v>1</v>
      </c>
      <c r="P2918" t="s">
        <v>19</v>
      </c>
      <c r="Q2918">
        <v>0</v>
      </c>
      <c r="R2918">
        <v>0</v>
      </c>
    </row>
    <row r="2919" spans="1:18" x14ac:dyDescent="0.25">
      <c r="A2919">
        <v>2918</v>
      </c>
      <c r="B2919" t="s">
        <v>23</v>
      </c>
      <c r="C2919" s="1">
        <v>0.78</v>
      </c>
      <c r="D2919" s="1">
        <v>0.77</v>
      </c>
      <c r="E2919" s="1">
        <v>0.59</v>
      </c>
      <c r="F2919">
        <v>6.78</v>
      </c>
      <c r="G2919">
        <v>55</v>
      </c>
      <c r="H2919">
        <v>51</v>
      </c>
      <c r="I2919">
        <v>77</v>
      </c>
      <c r="J2919">
        <v>4</v>
      </c>
      <c r="K2919">
        <v>1</v>
      </c>
      <c r="L2919">
        <v>1</v>
      </c>
      <c r="M2919">
        <v>1</v>
      </c>
      <c r="N2919" s="1">
        <v>0.64</v>
      </c>
      <c r="O2919">
        <v>5</v>
      </c>
      <c r="P2919" t="s">
        <v>19</v>
      </c>
      <c r="Q2919">
        <v>0</v>
      </c>
      <c r="R2919">
        <v>0</v>
      </c>
    </row>
    <row r="2920" spans="1:18" x14ac:dyDescent="0.25">
      <c r="A2920">
        <v>2919</v>
      </c>
      <c r="B2920" t="s">
        <v>22</v>
      </c>
      <c r="C2920" s="1">
        <v>0.62</v>
      </c>
      <c r="D2920" s="1">
        <v>0.5</v>
      </c>
      <c r="E2920" s="1">
        <v>0.61</v>
      </c>
      <c r="F2920">
        <v>7.52</v>
      </c>
      <c r="G2920">
        <v>65</v>
      </c>
      <c r="H2920">
        <v>96</v>
      </c>
      <c r="I2920">
        <v>42</v>
      </c>
      <c r="J2920">
        <v>2</v>
      </c>
      <c r="K2920">
        <v>1</v>
      </c>
      <c r="L2920">
        <v>17</v>
      </c>
      <c r="M2920">
        <v>5</v>
      </c>
      <c r="N2920" s="1">
        <v>0.65</v>
      </c>
      <c r="O2920">
        <v>1</v>
      </c>
      <c r="P2920" t="s">
        <v>18</v>
      </c>
      <c r="Q2920">
        <v>0</v>
      </c>
      <c r="R2920">
        <v>0</v>
      </c>
    </row>
    <row r="2921" spans="1:18" x14ac:dyDescent="0.25">
      <c r="A2921">
        <v>2920</v>
      </c>
      <c r="B2921" t="s">
        <v>22</v>
      </c>
      <c r="C2921" s="1">
        <v>0.53</v>
      </c>
      <c r="D2921" s="1">
        <v>0.55000000000000004</v>
      </c>
      <c r="E2921" s="1">
        <v>0.6</v>
      </c>
      <c r="F2921">
        <v>5.59</v>
      </c>
      <c r="G2921">
        <v>77</v>
      </c>
      <c r="H2921">
        <v>50</v>
      </c>
      <c r="I2921">
        <v>91</v>
      </c>
      <c r="J2921">
        <v>2</v>
      </c>
      <c r="K2921">
        <v>4</v>
      </c>
      <c r="L2921">
        <v>8</v>
      </c>
      <c r="M2921">
        <v>4</v>
      </c>
      <c r="N2921" s="1">
        <v>0.73</v>
      </c>
      <c r="O2921">
        <v>3</v>
      </c>
      <c r="P2921" t="s">
        <v>18</v>
      </c>
      <c r="Q2921">
        <v>0</v>
      </c>
      <c r="R2921">
        <v>0</v>
      </c>
    </row>
    <row r="2922" spans="1:18" x14ac:dyDescent="0.25">
      <c r="A2922">
        <v>2921</v>
      </c>
      <c r="B2922" t="s">
        <v>23</v>
      </c>
      <c r="C2922" s="1">
        <v>0.91</v>
      </c>
      <c r="D2922" s="1">
        <v>0.56999999999999995</v>
      </c>
      <c r="E2922" s="1">
        <v>0.76</v>
      </c>
      <c r="F2922">
        <v>8.89</v>
      </c>
      <c r="G2922">
        <v>79</v>
      </c>
      <c r="H2922">
        <v>66</v>
      </c>
      <c r="I2922">
        <v>55</v>
      </c>
      <c r="J2922">
        <v>2</v>
      </c>
      <c r="K2922">
        <v>1</v>
      </c>
      <c r="L2922">
        <v>15</v>
      </c>
      <c r="M2922">
        <v>4</v>
      </c>
      <c r="N2922" s="1">
        <v>0.7</v>
      </c>
      <c r="O2922">
        <v>3</v>
      </c>
      <c r="P2922" t="s">
        <v>19</v>
      </c>
      <c r="Q2922">
        <v>0</v>
      </c>
      <c r="R2922">
        <v>0</v>
      </c>
    </row>
    <row r="2923" spans="1:18" x14ac:dyDescent="0.25">
      <c r="A2923">
        <v>2922</v>
      </c>
      <c r="B2923" t="s">
        <v>22</v>
      </c>
      <c r="C2923" s="1">
        <v>0.94</v>
      </c>
      <c r="D2923" s="1">
        <v>0.53</v>
      </c>
      <c r="E2923" s="1">
        <v>0.67</v>
      </c>
      <c r="F2923">
        <v>6.86</v>
      </c>
      <c r="G2923">
        <v>64</v>
      </c>
      <c r="H2923">
        <v>62</v>
      </c>
      <c r="I2923">
        <v>41</v>
      </c>
      <c r="J2923">
        <v>1</v>
      </c>
      <c r="K2923">
        <v>5</v>
      </c>
      <c r="L2923">
        <v>19</v>
      </c>
      <c r="M2923">
        <v>0</v>
      </c>
      <c r="N2923" s="1">
        <v>0.96</v>
      </c>
      <c r="O2923">
        <v>0</v>
      </c>
      <c r="P2923" t="s">
        <v>18</v>
      </c>
      <c r="Q2923">
        <v>0</v>
      </c>
      <c r="R2923">
        <v>0</v>
      </c>
    </row>
    <row r="2924" spans="1:18" x14ac:dyDescent="0.25">
      <c r="A2924">
        <v>2923</v>
      </c>
      <c r="B2924" t="s">
        <v>23</v>
      </c>
      <c r="C2924" s="1">
        <v>0.59</v>
      </c>
      <c r="D2924" s="1">
        <v>0.54</v>
      </c>
      <c r="E2924" s="1">
        <v>0.66</v>
      </c>
      <c r="F2924">
        <v>9.17</v>
      </c>
      <c r="G2924">
        <v>74</v>
      </c>
      <c r="H2924">
        <v>72</v>
      </c>
      <c r="I2924">
        <v>62</v>
      </c>
      <c r="J2924">
        <v>0</v>
      </c>
      <c r="K2924">
        <v>5</v>
      </c>
      <c r="L2924">
        <v>14</v>
      </c>
      <c r="M2924">
        <v>3</v>
      </c>
      <c r="N2924" s="1">
        <v>0.61</v>
      </c>
      <c r="O2924">
        <v>0</v>
      </c>
      <c r="P2924" t="s">
        <v>19</v>
      </c>
      <c r="Q2924">
        <v>1</v>
      </c>
      <c r="R2924">
        <v>14.09</v>
      </c>
    </row>
    <row r="2925" spans="1:18" x14ac:dyDescent="0.25">
      <c r="A2925">
        <v>2924</v>
      </c>
      <c r="B2925" t="s">
        <v>23</v>
      </c>
      <c r="C2925" s="1">
        <v>0.8</v>
      </c>
      <c r="D2925" s="1">
        <v>0.74</v>
      </c>
      <c r="E2925" s="1">
        <v>0.57999999999999996</v>
      </c>
      <c r="F2925">
        <v>8.9499999999999993</v>
      </c>
      <c r="G2925">
        <v>93</v>
      </c>
      <c r="H2925">
        <v>55</v>
      </c>
      <c r="I2925">
        <v>73</v>
      </c>
      <c r="J2925">
        <v>0</v>
      </c>
      <c r="K2925">
        <v>3</v>
      </c>
      <c r="L2925">
        <v>21</v>
      </c>
      <c r="M2925">
        <v>4</v>
      </c>
      <c r="N2925" s="1">
        <v>0.9</v>
      </c>
      <c r="O2925">
        <v>3</v>
      </c>
      <c r="P2925" t="s">
        <v>18</v>
      </c>
      <c r="Q2925">
        <v>0</v>
      </c>
      <c r="R2925">
        <v>0</v>
      </c>
    </row>
    <row r="2926" spans="1:18" x14ac:dyDescent="0.25">
      <c r="A2926">
        <v>2925</v>
      </c>
      <c r="B2926" t="s">
        <v>22</v>
      </c>
      <c r="C2926" s="1">
        <v>0.9</v>
      </c>
      <c r="D2926" s="1">
        <v>0.71</v>
      </c>
      <c r="E2926" s="1">
        <v>0.62</v>
      </c>
      <c r="F2926">
        <v>8.34</v>
      </c>
      <c r="G2926">
        <v>44</v>
      </c>
      <c r="H2926">
        <v>67</v>
      </c>
      <c r="I2926">
        <v>69</v>
      </c>
      <c r="J2926">
        <v>1</v>
      </c>
      <c r="K2926">
        <v>3</v>
      </c>
      <c r="L2926">
        <v>9</v>
      </c>
      <c r="M2926">
        <v>5</v>
      </c>
      <c r="N2926" s="1">
        <v>0.86</v>
      </c>
      <c r="O2926">
        <v>0</v>
      </c>
      <c r="P2926" t="s">
        <v>18</v>
      </c>
      <c r="Q2926">
        <v>1</v>
      </c>
      <c r="R2926">
        <v>12.39</v>
      </c>
    </row>
    <row r="2927" spans="1:18" x14ac:dyDescent="0.25">
      <c r="A2927">
        <v>2926</v>
      </c>
      <c r="B2927" t="s">
        <v>22</v>
      </c>
      <c r="C2927" s="1">
        <v>0.56999999999999995</v>
      </c>
      <c r="D2927" s="1">
        <v>0.77</v>
      </c>
      <c r="E2927" s="1">
        <v>0.85</v>
      </c>
      <c r="F2927">
        <v>6.9</v>
      </c>
      <c r="G2927">
        <v>46</v>
      </c>
      <c r="H2927">
        <v>67</v>
      </c>
      <c r="I2927">
        <v>86</v>
      </c>
      <c r="J2927">
        <v>1</v>
      </c>
      <c r="K2927">
        <v>3</v>
      </c>
      <c r="L2927">
        <v>1</v>
      </c>
      <c r="M2927">
        <v>3</v>
      </c>
      <c r="N2927" s="1">
        <v>0.75</v>
      </c>
      <c r="O2927">
        <v>3</v>
      </c>
      <c r="P2927" t="s">
        <v>18</v>
      </c>
      <c r="Q2927">
        <v>0</v>
      </c>
      <c r="R2927">
        <v>0</v>
      </c>
    </row>
    <row r="2928" spans="1:18" x14ac:dyDescent="0.25">
      <c r="A2928">
        <v>2927</v>
      </c>
      <c r="B2928" t="s">
        <v>22</v>
      </c>
      <c r="C2928" s="1">
        <v>0.52</v>
      </c>
      <c r="D2928" s="1">
        <v>0.88</v>
      </c>
      <c r="E2928" s="1">
        <v>0.8</v>
      </c>
      <c r="F2928">
        <v>7.72</v>
      </c>
      <c r="G2928">
        <v>62</v>
      </c>
      <c r="H2928">
        <v>84</v>
      </c>
      <c r="I2928">
        <v>49</v>
      </c>
      <c r="J2928">
        <v>1</v>
      </c>
      <c r="K2928">
        <v>3</v>
      </c>
      <c r="L2928">
        <v>3</v>
      </c>
      <c r="M2928">
        <v>4</v>
      </c>
      <c r="N2928" s="1">
        <v>0.61</v>
      </c>
      <c r="O2928">
        <v>5</v>
      </c>
      <c r="P2928" t="s">
        <v>18</v>
      </c>
      <c r="Q2928">
        <v>0</v>
      </c>
      <c r="R2928">
        <v>0</v>
      </c>
    </row>
    <row r="2929" spans="1:18" x14ac:dyDescent="0.25">
      <c r="A2929">
        <v>2928</v>
      </c>
      <c r="B2929" t="s">
        <v>22</v>
      </c>
      <c r="C2929" s="1">
        <v>0.95</v>
      </c>
      <c r="D2929" s="1">
        <v>0.72</v>
      </c>
      <c r="E2929" s="1">
        <v>0.62</v>
      </c>
      <c r="F2929">
        <v>7.41</v>
      </c>
      <c r="G2929">
        <v>64</v>
      </c>
      <c r="H2929">
        <v>77</v>
      </c>
      <c r="I2929">
        <v>40</v>
      </c>
      <c r="J2929">
        <v>0</v>
      </c>
      <c r="K2929">
        <v>3</v>
      </c>
      <c r="L2929">
        <v>17</v>
      </c>
      <c r="M2929">
        <v>5</v>
      </c>
      <c r="N2929" s="1">
        <v>0.85</v>
      </c>
      <c r="O2929">
        <v>3</v>
      </c>
      <c r="P2929" t="s">
        <v>19</v>
      </c>
      <c r="Q2929">
        <v>0</v>
      </c>
      <c r="R2929">
        <v>0</v>
      </c>
    </row>
    <row r="2930" spans="1:18" x14ac:dyDescent="0.25">
      <c r="A2930">
        <v>2929</v>
      </c>
      <c r="B2930" t="s">
        <v>22</v>
      </c>
      <c r="C2930" s="1">
        <v>0.57999999999999996</v>
      </c>
      <c r="D2930" s="1">
        <v>0.53</v>
      </c>
      <c r="E2930" s="1">
        <v>0.87</v>
      </c>
      <c r="F2930">
        <v>6.96</v>
      </c>
      <c r="G2930">
        <v>40</v>
      </c>
      <c r="H2930">
        <v>94</v>
      </c>
      <c r="I2930">
        <v>61</v>
      </c>
      <c r="J2930">
        <v>1</v>
      </c>
      <c r="K2930">
        <v>5</v>
      </c>
      <c r="L2930">
        <v>18</v>
      </c>
      <c r="M2930">
        <v>4</v>
      </c>
      <c r="N2930" s="1">
        <v>0.75</v>
      </c>
      <c r="O2930">
        <v>4</v>
      </c>
      <c r="P2930" t="s">
        <v>18</v>
      </c>
      <c r="Q2930">
        <v>0</v>
      </c>
      <c r="R2930">
        <v>0</v>
      </c>
    </row>
    <row r="2931" spans="1:18" x14ac:dyDescent="0.25">
      <c r="A2931">
        <v>2930</v>
      </c>
      <c r="B2931" t="s">
        <v>22</v>
      </c>
      <c r="C2931" s="1">
        <v>0.79</v>
      </c>
      <c r="D2931" s="1">
        <v>0.53</v>
      </c>
      <c r="E2931" s="1">
        <v>0.83</v>
      </c>
      <c r="F2931">
        <v>9.15</v>
      </c>
      <c r="G2931">
        <v>61</v>
      </c>
      <c r="H2931">
        <v>99</v>
      </c>
      <c r="I2931">
        <v>91</v>
      </c>
      <c r="J2931">
        <v>3</v>
      </c>
      <c r="K2931">
        <v>0</v>
      </c>
      <c r="L2931">
        <v>17</v>
      </c>
      <c r="M2931">
        <v>2</v>
      </c>
      <c r="N2931" s="1">
        <v>0.68</v>
      </c>
      <c r="O2931">
        <v>0</v>
      </c>
      <c r="P2931" t="s">
        <v>19</v>
      </c>
      <c r="Q2931">
        <v>1</v>
      </c>
      <c r="R2931">
        <v>10.16</v>
      </c>
    </row>
    <row r="2932" spans="1:18" x14ac:dyDescent="0.25">
      <c r="A2932">
        <v>2931</v>
      </c>
      <c r="B2932" t="s">
        <v>22</v>
      </c>
      <c r="C2932" s="1">
        <v>0.6</v>
      </c>
      <c r="D2932" s="1">
        <v>0.7</v>
      </c>
      <c r="E2932" s="1">
        <v>0.59</v>
      </c>
      <c r="F2932">
        <v>7.58</v>
      </c>
      <c r="G2932">
        <v>92</v>
      </c>
      <c r="H2932">
        <v>45</v>
      </c>
      <c r="I2932">
        <v>86</v>
      </c>
      <c r="J2932">
        <v>3</v>
      </c>
      <c r="K2932">
        <v>1</v>
      </c>
      <c r="L2932">
        <v>13</v>
      </c>
      <c r="M2932">
        <v>3</v>
      </c>
      <c r="N2932" s="1">
        <v>0.68</v>
      </c>
      <c r="O2932">
        <v>2</v>
      </c>
      <c r="P2932" t="s">
        <v>18</v>
      </c>
      <c r="Q2932">
        <v>0</v>
      </c>
      <c r="R2932">
        <v>0</v>
      </c>
    </row>
    <row r="2933" spans="1:18" x14ac:dyDescent="0.25">
      <c r="A2933">
        <v>2932</v>
      </c>
      <c r="B2933" t="s">
        <v>23</v>
      </c>
      <c r="C2933" s="1">
        <v>0.84</v>
      </c>
      <c r="D2933" s="1">
        <v>0.86</v>
      </c>
      <c r="E2933" s="1">
        <v>0.82</v>
      </c>
      <c r="F2933">
        <v>9.08</v>
      </c>
      <c r="G2933">
        <v>43</v>
      </c>
      <c r="H2933">
        <v>81</v>
      </c>
      <c r="I2933">
        <v>95</v>
      </c>
      <c r="J2933">
        <v>3</v>
      </c>
      <c r="K2933">
        <v>5</v>
      </c>
      <c r="L2933">
        <v>7</v>
      </c>
      <c r="M2933">
        <v>2</v>
      </c>
      <c r="N2933" s="1">
        <v>0.64</v>
      </c>
      <c r="O2933">
        <v>2</v>
      </c>
      <c r="P2933" t="s">
        <v>19</v>
      </c>
      <c r="Q2933">
        <v>1</v>
      </c>
      <c r="R2933">
        <v>6.7</v>
      </c>
    </row>
    <row r="2934" spans="1:18" x14ac:dyDescent="0.25">
      <c r="A2934">
        <v>2933</v>
      </c>
      <c r="B2934" t="s">
        <v>23</v>
      </c>
      <c r="C2934" s="1">
        <v>0.86</v>
      </c>
      <c r="D2934" s="1">
        <v>0.9</v>
      </c>
      <c r="E2934" s="1">
        <v>0.71</v>
      </c>
      <c r="F2934">
        <v>5.95</v>
      </c>
      <c r="G2934">
        <v>97</v>
      </c>
      <c r="H2934">
        <v>98</v>
      </c>
      <c r="I2934">
        <v>72</v>
      </c>
      <c r="J2934">
        <v>1</v>
      </c>
      <c r="K2934">
        <v>5</v>
      </c>
      <c r="L2934">
        <v>4</v>
      </c>
      <c r="M2934">
        <v>0</v>
      </c>
      <c r="N2934" s="1">
        <v>0.95</v>
      </c>
      <c r="O2934">
        <v>5</v>
      </c>
      <c r="P2934" t="s">
        <v>18</v>
      </c>
      <c r="Q2934">
        <v>0</v>
      </c>
      <c r="R2934">
        <v>0</v>
      </c>
    </row>
    <row r="2935" spans="1:18" x14ac:dyDescent="0.25">
      <c r="A2935">
        <v>2934</v>
      </c>
      <c r="B2935" t="s">
        <v>23</v>
      </c>
      <c r="C2935" s="1">
        <v>0.91</v>
      </c>
      <c r="D2935" s="1">
        <v>0.51</v>
      </c>
      <c r="E2935" s="1">
        <v>0.77</v>
      </c>
      <c r="F2935">
        <v>6.11</v>
      </c>
      <c r="G2935">
        <v>67</v>
      </c>
      <c r="H2935">
        <v>68</v>
      </c>
      <c r="I2935">
        <v>64</v>
      </c>
      <c r="J2935">
        <v>3</v>
      </c>
      <c r="K2935">
        <v>2</v>
      </c>
      <c r="L2935">
        <v>4</v>
      </c>
      <c r="M2935">
        <v>2</v>
      </c>
      <c r="N2935" s="1">
        <v>0.66</v>
      </c>
      <c r="O2935">
        <v>4</v>
      </c>
      <c r="P2935" t="s">
        <v>18</v>
      </c>
      <c r="Q2935">
        <v>0</v>
      </c>
      <c r="R2935">
        <v>0</v>
      </c>
    </row>
    <row r="2936" spans="1:18" x14ac:dyDescent="0.25">
      <c r="A2936">
        <v>2935</v>
      </c>
      <c r="B2936" t="s">
        <v>23</v>
      </c>
      <c r="C2936" s="1">
        <v>0.62</v>
      </c>
      <c r="D2936" s="1">
        <v>0.56000000000000005</v>
      </c>
      <c r="E2936" s="1">
        <v>0.63</v>
      </c>
      <c r="F2936">
        <v>9.6999999999999993</v>
      </c>
      <c r="G2936">
        <v>87</v>
      </c>
      <c r="H2936">
        <v>73</v>
      </c>
      <c r="I2936">
        <v>61</v>
      </c>
      <c r="J2936">
        <v>1</v>
      </c>
      <c r="K2936">
        <v>0</v>
      </c>
      <c r="L2936">
        <v>7</v>
      </c>
      <c r="M2936">
        <v>2</v>
      </c>
      <c r="N2936" s="1">
        <v>0.91</v>
      </c>
      <c r="O2936">
        <v>2</v>
      </c>
      <c r="P2936" t="s">
        <v>18</v>
      </c>
      <c r="Q2936">
        <v>1</v>
      </c>
      <c r="R2936">
        <v>3.31</v>
      </c>
    </row>
    <row r="2937" spans="1:18" x14ac:dyDescent="0.25">
      <c r="A2937">
        <v>2936</v>
      </c>
      <c r="B2937" t="s">
        <v>23</v>
      </c>
      <c r="C2937" s="1">
        <v>0.85</v>
      </c>
      <c r="D2937" s="1">
        <v>0.65</v>
      </c>
      <c r="E2937" s="1">
        <v>0.56000000000000005</v>
      </c>
      <c r="F2937">
        <v>8.0299999999999994</v>
      </c>
      <c r="G2937">
        <v>98</v>
      </c>
      <c r="H2937">
        <v>96</v>
      </c>
      <c r="I2937">
        <v>55</v>
      </c>
      <c r="J2937">
        <v>3</v>
      </c>
      <c r="K2937">
        <v>4</v>
      </c>
      <c r="L2937">
        <v>10</v>
      </c>
      <c r="M2937">
        <v>5</v>
      </c>
      <c r="N2937" s="1">
        <v>0.88</v>
      </c>
      <c r="O2937">
        <v>2</v>
      </c>
      <c r="P2937" t="s">
        <v>18</v>
      </c>
      <c r="Q2937">
        <v>1</v>
      </c>
      <c r="R2937">
        <v>4.83</v>
      </c>
    </row>
    <row r="2938" spans="1:18" x14ac:dyDescent="0.25">
      <c r="A2938">
        <v>2937</v>
      </c>
      <c r="B2938" t="s">
        <v>22</v>
      </c>
      <c r="C2938" s="1">
        <v>0.62</v>
      </c>
      <c r="D2938" s="1">
        <v>0.66</v>
      </c>
      <c r="E2938" s="1">
        <v>0.86</v>
      </c>
      <c r="F2938">
        <v>7.69</v>
      </c>
      <c r="G2938">
        <v>53</v>
      </c>
      <c r="H2938">
        <v>42</v>
      </c>
      <c r="I2938">
        <v>69</v>
      </c>
      <c r="J2938">
        <v>1</v>
      </c>
      <c r="K2938">
        <v>0</v>
      </c>
      <c r="L2938">
        <v>23</v>
      </c>
      <c r="M2938">
        <v>0</v>
      </c>
      <c r="N2938" s="1">
        <v>0.96</v>
      </c>
      <c r="O2938">
        <v>5</v>
      </c>
      <c r="P2938" t="s">
        <v>19</v>
      </c>
      <c r="Q2938">
        <v>0</v>
      </c>
      <c r="R2938">
        <v>0</v>
      </c>
    </row>
    <row r="2939" spans="1:18" x14ac:dyDescent="0.25">
      <c r="A2939">
        <v>2938</v>
      </c>
      <c r="B2939" t="s">
        <v>23</v>
      </c>
      <c r="C2939" s="1">
        <v>0.61</v>
      </c>
      <c r="D2939" s="1">
        <v>0.69</v>
      </c>
      <c r="E2939" s="1">
        <v>0.85</v>
      </c>
      <c r="F2939">
        <v>7.75</v>
      </c>
      <c r="G2939">
        <v>72</v>
      </c>
      <c r="H2939">
        <v>45</v>
      </c>
      <c r="I2939">
        <v>57</v>
      </c>
      <c r="J2939">
        <v>4</v>
      </c>
      <c r="K2939">
        <v>2</v>
      </c>
      <c r="L2939">
        <v>22</v>
      </c>
      <c r="M2939">
        <v>3</v>
      </c>
      <c r="N2939" s="1">
        <v>0.62</v>
      </c>
      <c r="O2939">
        <v>5</v>
      </c>
      <c r="P2939" t="s">
        <v>19</v>
      </c>
      <c r="Q2939">
        <v>0</v>
      </c>
      <c r="R2939">
        <v>0</v>
      </c>
    </row>
    <row r="2940" spans="1:18" x14ac:dyDescent="0.25">
      <c r="A2940">
        <v>2939</v>
      </c>
      <c r="B2940" t="s">
        <v>23</v>
      </c>
      <c r="C2940" s="1">
        <v>0.86</v>
      </c>
      <c r="D2940" s="1">
        <v>0.72</v>
      </c>
      <c r="E2940" s="1">
        <v>0.61</v>
      </c>
      <c r="F2940">
        <v>6.43</v>
      </c>
      <c r="G2940">
        <v>43</v>
      </c>
      <c r="H2940">
        <v>87</v>
      </c>
      <c r="I2940">
        <v>63</v>
      </c>
      <c r="J2940">
        <v>2</v>
      </c>
      <c r="K2940">
        <v>5</v>
      </c>
      <c r="L2940">
        <v>20</v>
      </c>
      <c r="M2940">
        <v>1</v>
      </c>
      <c r="N2940" s="1">
        <v>0.89</v>
      </c>
      <c r="O2940">
        <v>4</v>
      </c>
      <c r="P2940" t="s">
        <v>19</v>
      </c>
      <c r="Q2940">
        <v>0</v>
      </c>
      <c r="R2940">
        <v>0</v>
      </c>
    </row>
    <row r="2941" spans="1:18" x14ac:dyDescent="0.25">
      <c r="A2941">
        <v>2940</v>
      </c>
      <c r="B2941" t="s">
        <v>23</v>
      </c>
      <c r="C2941" s="1">
        <v>0.59</v>
      </c>
      <c r="D2941" s="1">
        <v>0.83</v>
      </c>
      <c r="E2941" s="1">
        <v>0.84</v>
      </c>
      <c r="F2941">
        <v>8.59</v>
      </c>
      <c r="G2941">
        <v>81</v>
      </c>
      <c r="H2941">
        <v>77</v>
      </c>
      <c r="I2941">
        <v>44</v>
      </c>
      <c r="J2941">
        <v>4</v>
      </c>
      <c r="K2941">
        <v>0</v>
      </c>
      <c r="L2941">
        <v>6</v>
      </c>
      <c r="M2941">
        <v>4</v>
      </c>
      <c r="N2941" s="1">
        <v>0.99</v>
      </c>
      <c r="O2941">
        <v>1</v>
      </c>
      <c r="P2941" t="s">
        <v>19</v>
      </c>
      <c r="Q2941">
        <v>0</v>
      </c>
      <c r="R2941">
        <v>0</v>
      </c>
    </row>
    <row r="2942" spans="1:18" x14ac:dyDescent="0.25">
      <c r="A2942">
        <v>2941</v>
      </c>
      <c r="B2942" t="s">
        <v>23</v>
      </c>
      <c r="C2942" s="1">
        <v>0.57999999999999996</v>
      </c>
      <c r="D2942" s="1">
        <v>0.6</v>
      </c>
      <c r="E2942" s="1">
        <v>0.56999999999999995</v>
      </c>
      <c r="F2942">
        <v>5.86</v>
      </c>
      <c r="G2942">
        <v>50</v>
      </c>
      <c r="H2942">
        <v>95</v>
      </c>
      <c r="I2942">
        <v>92</v>
      </c>
      <c r="J2942">
        <v>2</v>
      </c>
      <c r="K2942">
        <v>1</v>
      </c>
      <c r="L2942">
        <v>12</v>
      </c>
      <c r="M2942">
        <v>5</v>
      </c>
      <c r="N2942" s="1">
        <v>0.9</v>
      </c>
      <c r="O2942">
        <v>4</v>
      </c>
      <c r="P2942" t="s">
        <v>19</v>
      </c>
      <c r="Q2942">
        <v>0</v>
      </c>
      <c r="R2942">
        <v>0</v>
      </c>
    </row>
    <row r="2943" spans="1:18" x14ac:dyDescent="0.25">
      <c r="A2943">
        <v>2942</v>
      </c>
      <c r="B2943" t="s">
        <v>23</v>
      </c>
      <c r="C2943" s="1">
        <v>0.56000000000000005</v>
      </c>
      <c r="D2943" s="1">
        <v>0.83</v>
      </c>
      <c r="E2943" s="1">
        <v>0.63</v>
      </c>
      <c r="F2943">
        <v>7.97</v>
      </c>
      <c r="G2943">
        <v>78</v>
      </c>
      <c r="H2943">
        <v>52</v>
      </c>
      <c r="I2943">
        <v>76</v>
      </c>
      <c r="J2943">
        <v>2</v>
      </c>
      <c r="K2943">
        <v>3</v>
      </c>
      <c r="L2943">
        <v>16</v>
      </c>
      <c r="M2943">
        <v>3</v>
      </c>
      <c r="N2943" s="1">
        <v>0.86</v>
      </c>
      <c r="O2943">
        <v>4</v>
      </c>
      <c r="P2943" t="s">
        <v>18</v>
      </c>
      <c r="Q2943">
        <v>0</v>
      </c>
      <c r="R2943">
        <v>0</v>
      </c>
    </row>
    <row r="2944" spans="1:18" x14ac:dyDescent="0.25">
      <c r="A2944">
        <v>2943</v>
      </c>
      <c r="B2944" t="s">
        <v>23</v>
      </c>
      <c r="C2944" s="1">
        <v>0.51</v>
      </c>
      <c r="D2944" s="1">
        <v>0.82</v>
      </c>
      <c r="E2944" s="1">
        <v>0.64</v>
      </c>
      <c r="F2944">
        <v>7.95</v>
      </c>
      <c r="G2944">
        <v>71</v>
      </c>
      <c r="H2944">
        <v>75</v>
      </c>
      <c r="I2944">
        <v>94</v>
      </c>
      <c r="J2944">
        <v>3</v>
      </c>
      <c r="K2944">
        <v>1</v>
      </c>
      <c r="L2944">
        <v>18</v>
      </c>
      <c r="M2944">
        <v>0</v>
      </c>
      <c r="N2944" s="1">
        <v>0.65</v>
      </c>
      <c r="O2944">
        <v>0</v>
      </c>
      <c r="P2944" t="s">
        <v>19</v>
      </c>
      <c r="Q2944">
        <v>1</v>
      </c>
      <c r="R2944">
        <v>9.83</v>
      </c>
    </row>
    <row r="2945" spans="1:18" x14ac:dyDescent="0.25">
      <c r="A2945">
        <v>2944</v>
      </c>
      <c r="B2945" t="s">
        <v>23</v>
      </c>
      <c r="C2945" s="1">
        <v>0.72</v>
      </c>
      <c r="D2945" s="1">
        <v>0.75</v>
      </c>
      <c r="E2945" s="1">
        <v>0.8</v>
      </c>
      <c r="F2945">
        <v>9.43</v>
      </c>
      <c r="G2945">
        <v>43</v>
      </c>
      <c r="H2945">
        <v>54</v>
      </c>
      <c r="I2945">
        <v>62</v>
      </c>
      <c r="J2945">
        <v>2</v>
      </c>
      <c r="K2945">
        <v>0</v>
      </c>
      <c r="L2945">
        <v>2</v>
      </c>
      <c r="M2945">
        <v>2</v>
      </c>
      <c r="N2945" s="1">
        <v>0.88</v>
      </c>
      <c r="O2945">
        <v>2</v>
      </c>
      <c r="P2945" t="s">
        <v>19</v>
      </c>
      <c r="Q2945">
        <v>0</v>
      </c>
      <c r="R2945">
        <v>0</v>
      </c>
    </row>
    <row r="2946" spans="1:18" x14ac:dyDescent="0.25">
      <c r="A2946">
        <v>2945</v>
      </c>
      <c r="B2946" t="s">
        <v>22</v>
      </c>
      <c r="C2946" s="1">
        <v>0.88</v>
      </c>
      <c r="D2946" s="1">
        <v>0.51</v>
      </c>
      <c r="E2946" s="1">
        <v>0.55000000000000004</v>
      </c>
      <c r="F2946">
        <v>7.76</v>
      </c>
      <c r="G2946">
        <v>40</v>
      </c>
      <c r="H2946">
        <v>45</v>
      </c>
      <c r="I2946">
        <v>81</v>
      </c>
      <c r="J2946">
        <v>2</v>
      </c>
      <c r="K2946">
        <v>5</v>
      </c>
      <c r="L2946">
        <v>1</v>
      </c>
      <c r="M2946">
        <v>1</v>
      </c>
      <c r="N2946" s="1">
        <v>0.68</v>
      </c>
      <c r="O2946">
        <v>2</v>
      </c>
      <c r="P2946" t="s">
        <v>19</v>
      </c>
      <c r="Q2946">
        <v>0</v>
      </c>
      <c r="R2946">
        <v>0</v>
      </c>
    </row>
    <row r="2947" spans="1:18" x14ac:dyDescent="0.25">
      <c r="A2947">
        <v>2946</v>
      </c>
      <c r="B2947" t="s">
        <v>22</v>
      </c>
      <c r="C2947" s="1">
        <v>0.89</v>
      </c>
      <c r="D2947" s="1">
        <v>0.72</v>
      </c>
      <c r="E2947" s="1">
        <v>0.84</v>
      </c>
      <c r="F2947">
        <v>6.09</v>
      </c>
      <c r="G2947">
        <v>65</v>
      </c>
      <c r="H2947">
        <v>72</v>
      </c>
      <c r="I2947">
        <v>66</v>
      </c>
      <c r="J2947">
        <v>4</v>
      </c>
      <c r="K2947">
        <v>5</v>
      </c>
      <c r="L2947">
        <v>5</v>
      </c>
      <c r="M2947">
        <v>2</v>
      </c>
      <c r="N2947" s="1">
        <v>0.79</v>
      </c>
      <c r="O2947">
        <v>1</v>
      </c>
      <c r="P2947" t="s">
        <v>18</v>
      </c>
      <c r="Q2947">
        <v>0</v>
      </c>
      <c r="R2947">
        <v>0</v>
      </c>
    </row>
    <row r="2948" spans="1:18" x14ac:dyDescent="0.25">
      <c r="A2948">
        <v>2947</v>
      </c>
      <c r="B2948" t="s">
        <v>23</v>
      </c>
      <c r="C2948" s="1">
        <v>0.88</v>
      </c>
      <c r="D2948" s="1">
        <v>0.9</v>
      </c>
      <c r="E2948" s="1">
        <v>0.69</v>
      </c>
      <c r="F2948">
        <v>7.96</v>
      </c>
      <c r="G2948">
        <v>72</v>
      </c>
      <c r="H2948">
        <v>80</v>
      </c>
      <c r="I2948">
        <v>94</v>
      </c>
      <c r="J2948">
        <v>2</v>
      </c>
      <c r="K2948">
        <v>2</v>
      </c>
      <c r="L2948">
        <v>18</v>
      </c>
      <c r="M2948">
        <v>4</v>
      </c>
      <c r="N2948" s="1">
        <v>0.7</v>
      </c>
      <c r="O2948">
        <v>4</v>
      </c>
      <c r="P2948" t="s">
        <v>19</v>
      </c>
      <c r="Q2948">
        <v>0</v>
      </c>
      <c r="R2948">
        <v>0</v>
      </c>
    </row>
    <row r="2949" spans="1:18" x14ac:dyDescent="0.25">
      <c r="A2949">
        <v>2948</v>
      </c>
      <c r="B2949" t="s">
        <v>22</v>
      </c>
      <c r="C2949" s="1">
        <v>0.7</v>
      </c>
      <c r="D2949" s="1">
        <v>0.71</v>
      </c>
      <c r="E2949" s="1">
        <v>0.79</v>
      </c>
      <c r="F2949">
        <v>5.89</v>
      </c>
      <c r="G2949">
        <v>56</v>
      </c>
      <c r="H2949">
        <v>51</v>
      </c>
      <c r="I2949">
        <v>51</v>
      </c>
      <c r="J2949">
        <v>1</v>
      </c>
      <c r="K2949">
        <v>4</v>
      </c>
      <c r="L2949">
        <v>14</v>
      </c>
      <c r="M2949">
        <v>0</v>
      </c>
      <c r="N2949" s="1">
        <v>0.78</v>
      </c>
      <c r="O2949">
        <v>3</v>
      </c>
      <c r="P2949" t="s">
        <v>19</v>
      </c>
      <c r="Q2949">
        <v>0</v>
      </c>
      <c r="R2949">
        <v>0</v>
      </c>
    </row>
    <row r="2950" spans="1:18" x14ac:dyDescent="0.25">
      <c r="A2950">
        <v>2949</v>
      </c>
      <c r="B2950" t="s">
        <v>22</v>
      </c>
      <c r="C2950" s="1">
        <v>0.72</v>
      </c>
      <c r="D2950" s="1">
        <v>0.83</v>
      </c>
      <c r="E2950" s="1">
        <v>0.6</v>
      </c>
      <c r="F2950">
        <v>6.38</v>
      </c>
      <c r="G2950">
        <v>66</v>
      </c>
      <c r="H2950">
        <v>96</v>
      </c>
      <c r="I2950">
        <v>49</v>
      </c>
      <c r="J2950">
        <v>1</v>
      </c>
      <c r="K2950">
        <v>1</v>
      </c>
      <c r="L2950">
        <v>3</v>
      </c>
      <c r="M2950">
        <v>1</v>
      </c>
      <c r="N2950" s="1">
        <v>0.98</v>
      </c>
      <c r="O2950">
        <v>1</v>
      </c>
      <c r="P2950" t="s">
        <v>19</v>
      </c>
      <c r="Q2950">
        <v>0</v>
      </c>
      <c r="R2950">
        <v>0</v>
      </c>
    </row>
    <row r="2951" spans="1:18" x14ac:dyDescent="0.25">
      <c r="A2951">
        <v>2950</v>
      </c>
      <c r="B2951" t="s">
        <v>22</v>
      </c>
      <c r="C2951" s="1">
        <v>0.78</v>
      </c>
      <c r="D2951" s="1">
        <v>0.64</v>
      </c>
      <c r="E2951" s="1">
        <v>0.72</v>
      </c>
      <c r="F2951">
        <v>5.63</v>
      </c>
      <c r="G2951">
        <v>81</v>
      </c>
      <c r="H2951">
        <v>94</v>
      </c>
      <c r="I2951">
        <v>73</v>
      </c>
      <c r="J2951">
        <v>3</v>
      </c>
      <c r="K2951">
        <v>2</v>
      </c>
      <c r="L2951">
        <v>18</v>
      </c>
      <c r="M2951">
        <v>3</v>
      </c>
      <c r="N2951" s="1">
        <v>0.69</v>
      </c>
      <c r="O2951">
        <v>1</v>
      </c>
      <c r="P2951" t="s">
        <v>19</v>
      </c>
      <c r="Q2951">
        <v>0</v>
      </c>
      <c r="R2951">
        <v>0</v>
      </c>
    </row>
    <row r="2952" spans="1:18" x14ac:dyDescent="0.25">
      <c r="A2952">
        <v>2951</v>
      </c>
      <c r="B2952" t="s">
        <v>22</v>
      </c>
      <c r="C2952" s="1">
        <v>0.63</v>
      </c>
      <c r="D2952" s="1">
        <v>0.59</v>
      </c>
      <c r="E2952" s="1">
        <v>0.55000000000000004</v>
      </c>
      <c r="F2952">
        <v>7.71</v>
      </c>
      <c r="G2952">
        <v>44</v>
      </c>
      <c r="H2952">
        <v>82</v>
      </c>
      <c r="I2952">
        <v>95</v>
      </c>
      <c r="J2952">
        <v>4</v>
      </c>
      <c r="K2952">
        <v>4</v>
      </c>
      <c r="L2952">
        <v>6</v>
      </c>
      <c r="M2952">
        <v>3</v>
      </c>
      <c r="N2952" s="1">
        <v>0.64</v>
      </c>
      <c r="O2952">
        <v>2</v>
      </c>
      <c r="P2952" t="s">
        <v>18</v>
      </c>
      <c r="Q2952">
        <v>1</v>
      </c>
      <c r="R2952">
        <v>5.85</v>
      </c>
    </row>
    <row r="2953" spans="1:18" x14ac:dyDescent="0.25">
      <c r="A2953">
        <v>2952</v>
      </c>
      <c r="B2953" t="s">
        <v>23</v>
      </c>
      <c r="C2953" s="1">
        <v>0.75</v>
      </c>
      <c r="D2953" s="1">
        <v>0.64</v>
      </c>
      <c r="E2953" s="1">
        <v>0.56999999999999995</v>
      </c>
      <c r="F2953">
        <v>5.86</v>
      </c>
      <c r="G2953">
        <v>46</v>
      </c>
      <c r="H2953">
        <v>52</v>
      </c>
      <c r="I2953">
        <v>72</v>
      </c>
      <c r="J2953">
        <v>0</v>
      </c>
      <c r="K2953">
        <v>3</v>
      </c>
      <c r="L2953">
        <v>19</v>
      </c>
      <c r="M2953">
        <v>0</v>
      </c>
      <c r="N2953" s="1">
        <v>0.98</v>
      </c>
      <c r="O2953">
        <v>2</v>
      </c>
      <c r="P2953" t="s">
        <v>18</v>
      </c>
      <c r="Q2953">
        <v>0</v>
      </c>
      <c r="R2953">
        <v>0</v>
      </c>
    </row>
    <row r="2954" spans="1:18" x14ac:dyDescent="0.25">
      <c r="A2954">
        <v>2953</v>
      </c>
      <c r="B2954" t="s">
        <v>22</v>
      </c>
      <c r="C2954" s="1">
        <v>0.54</v>
      </c>
      <c r="D2954" s="1">
        <v>0.91</v>
      </c>
      <c r="E2954" s="1">
        <v>0.71</v>
      </c>
      <c r="F2954">
        <v>7.52</v>
      </c>
      <c r="G2954">
        <v>64</v>
      </c>
      <c r="H2954">
        <v>72</v>
      </c>
      <c r="I2954">
        <v>55</v>
      </c>
      <c r="J2954">
        <v>4</v>
      </c>
      <c r="K2954">
        <v>1</v>
      </c>
      <c r="L2954">
        <v>20</v>
      </c>
      <c r="M2954">
        <v>0</v>
      </c>
      <c r="N2954" s="1">
        <v>0.82</v>
      </c>
      <c r="O2954">
        <v>2</v>
      </c>
      <c r="P2954" t="s">
        <v>19</v>
      </c>
      <c r="Q2954">
        <v>1</v>
      </c>
      <c r="R2954">
        <v>6.53</v>
      </c>
    </row>
    <row r="2955" spans="1:18" x14ac:dyDescent="0.25">
      <c r="A2955">
        <v>2954</v>
      </c>
      <c r="B2955" t="s">
        <v>22</v>
      </c>
      <c r="C2955" s="1">
        <v>0.8</v>
      </c>
      <c r="D2955" s="1">
        <v>0.78</v>
      </c>
      <c r="E2955" s="1">
        <v>0.62</v>
      </c>
      <c r="F2955">
        <v>9.51</v>
      </c>
      <c r="G2955">
        <v>47</v>
      </c>
      <c r="H2955">
        <v>90</v>
      </c>
      <c r="I2955">
        <v>68</v>
      </c>
      <c r="J2955">
        <v>0</v>
      </c>
      <c r="K2955">
        <v>5</v>
      </c>
      <c r="L2955">
        <v>13</v>
      </c>
      <c r="M2955">
        <v>5</v>
      </c>
      <c r="N2955" s="1">
        <v>0.65</v>
      </c>
      <c r="O2955">
        <v>2</v>
      </c>
      <c r="P2955" t="s">
        <v>18</v>
      </c>
      <c r="Q2955">
        <v>1</v>
      </c>
      <c r="R2955">
        <v>12.11</v>
      </c>
    </row>
    <row r="2956" spans="1:18" x14ac:dyDescent="0.25">
      <c r="A2956">
        <v>2955</v>
      </c>
      <c r="B2956" t="s">
        <v>22</v>
      </c>
      <c r="C2956" s="1">
        <v>0.74</v>
      </c>
      <c r="D2956" s="1">
        <v>0.72</v>
      </c>
      <c r="E2956" s="1">
        <v>0.71</v>
      </c>
      <c r="F2956">
        <v>8.59</v>
      </c>
      <c r="G2956">
        <v>73</v>
      </c>
      <c r="H2956">
        <v>67</v>
      </c>
      <c r="I2956">
        <v>57</v>
      </c>
      <c r="J2956">
        <v>2</v>
      </c>
      <c r="K2956">
        <v>1</v>
      </c>
      <c r="L2956">
        <v>6</v>
      </c>
      <c r="M2956">
        <v>2</v>
      </c>
      <c r="N2956" s="1">
        <v>0.9</v>
      </c>
      <c r="O2956">
        <v>1</v>
      </c>
      <c r="P2956" t="s">
        <v>18</v>
      </c>
      <c r="Q2956">
        <v>1</v>
      </c>
      <c r="R2956">
        <v>7.06</v>
      </c>
    </row>
    <row r="2957" spans="1:18" x14ac:dyDescent="0.25">
      <c r="A2957">
        <v>2956</v>
      </c>
      <c r="B2957" t="s">
        <v>23</v>
      </c>
      <c r="C2957" s="1">
        <v>0.8</v>
      </c>
      <c r="D2957" s="1">
        <v>0.66</v>
      </c>
      <c r="E2957" s="1">
        <v>0.79</v>
      </c>
      <c r="F2957">
        <v>5.83</v>
      </c>
      <c r="G2957">
        <v>80</v>
      </c>
      <c r="H2957">
        <v>92</v>
      </c>
      <c r="I2957">
        <v>66</v>
      </c>
      <c r="J2957">
        <v>0</v>
      </c>
      <c r="K2957">
        <v>5</v>
      </c>
      <c r="L2957">
        <v>19</v>
      </c>
      <c r="M2957">
        <v>1</v>
      </c>
      <c r="N2957" s="1">
        <v>0.77</v>
      </c>
      <c r="O2957">
        <v>5</v>
      </c>
      <c r="P2957" t="s">
        <v>19</v>
      </c>
      <c r="Q2957">
        <v>0</v>
      </c>
      <c r="R2957">
        <v>0</v>
      </c>
    </row>
    <row r="2958" spans="1:18" x14ac:dyDescent="0.25">
      <c r="A2958">
        <v>2957</v>
      </c>
      <c r="B2958" t="s">
        <v>23</v>
      </c>
      <c r="C2958" s="1">
        <v>0.69</v>
      </c>
      <c r="D2958" s="1">
        <v>0.57999999999999996</v>
      </c>
      <c r="E2958" s="1">
        <v>0.66</v>
      </c>
      <c r="F2958">
        <v>6.46</v>
      </c>
      <c r="G2958">
        <v>43</v>
      </c>
      <c r="H2958">
        <v>75</v>
      </c>
      <c r="I2958">
        <v>46</v>
      </c>
      <c r="J2958">
        <v>2</v>
      </c>
      <c r="K2958">
        <v>5</v>
      </c>
      <c r="L2958">
        <v>13</v>
      </c>
      <c r="M2958">
        <v>4</v>
      </c>
      <c r="N2958" s="1">
        <v>0.8</v>
      </c>
      <c r="O2958">
        <v>4</v>
      </c>
      <c r="P2958" t="s">
        <v>18</v>
      </c>
      <c r="Q2958">
        <v>0</v>
      </c>
      <c r="R2958">
        <v>0</v>
      </c>
    </row>
    <row r="2959" spans="1:18" x14ac:dyDescent="0.25">
      <c r="A2959">
        <v>2958</v>
      </c>
      <c r="B2959" t="s">
        <v>23</v>
      </c>
      <c r="C2959" s="1">
        <v>0.93</v>
      </c>
      <c r="D2959" s="1">
        <v>0.85</v>
      </c>
      <c r="E2959" s="1">
        <v>0.83</v>
      </c>
      <c r="F2959">
        <v>8.4</v>
      </c>
      <c r="G2959">
        <v>51</v>
      </c>
      <c r="H2959">
        <v>44</v>
      </c>
      <c r="I2959">
        <v>75</v>
      </c>
      <c r="J2959">
        <v>4</v>
      </c>
      <c r="K2959">
        <v>3</v>
      </c>
      <c r="L2959">
        <v>21</v>
      </c>
      <c r="M2959">
        <v>0</v>
      </c>
      <c r="N2959" s="1">
        <v>0.74</v>
      </c>
      <c r="O2959">
        <v>5</v>
      </c>
      <c r="P2959" t="s">
        <v>18</v>
      </c>
      <c r="Q2959">
        <v>0</v>
      </c>
      <c r="R2959">
        <v>0</v>
      </c>
    </row>
    <row r="2960" spans="1:18" x14ac:dyDescent="0.25">
      <c r="A2960">
        <v>2959</v>
      </c>
      <c r="B2960" t="s">
        <v>23</v>
      </c>
      <c r="C2960" s="1">
        <v>0.66</v>
      </c>
      <c r="D2960" s="1">
        <v>0.57999999999999996</v>
      </c>
      <c r="E2960" s="1">
        <v>0.79</v>
      </c>
      <c r="F2960">
        <v>9.35</v>
      </c>
      <c r="G2960">
        <v>97</v>
      </c>
      <c r="H2960">
        <v>94</v>
      </c>
      <c r="I2960">
        <v>66</v>
      </c>
      <c r="J2960">
        <v>4</v>
      </c>
      <c r="K2960">
        <v>3</v>
      </c>
      <c r="L2960">
        <v>24</v>
      </c>
      <c r="M2960">
        <v>1</v>
      </c>
      <c r="N2960" s="1">
        <v>0.9</v>
      </c>
      <c r="O2960">
        <v>5</v>
      </c>
      <c r="P2960" t="s">
        <v>18</v>
      </c>
      <c r="Q2960">
        <v>0</v>
      </c>
      <c r="R2960">
        <v>0</v>
      </c>
    </row>
    <row r="2961" spans="1:18" x14ac:dyDescent="0.25">
      <c r="A2961">
        <v>2960</v>
      </c>
      <c r="B2961" t="s">
        <v>23</v>
      </c>
      <c r="C2961" s="1">
        <v>0.94</v>
      </c>
      <c r="D2961" s="1">
        <v>0.65</v>
      </c>
      <c r="E2961" s="1">
        <v>0.79</v>
      </c>
      <c r="F2961">
        <v>5.64</v>
      </c>
      <c r="G2961">
        <v>70</v>
      </c>
      <c r="H2961">
        <v>64</v>
      </c>
      <c r="I2961">
        <v>49</v>
      </c>
      <c r="J2961">
        <v>3</v>
      </c>
      <c r="K2961">
        <v>0</v>
      </c>
      <c r="L2961">
        <v>21</v>
      </c>
      <c r="M2961">
        <v>5</v>
      </c>
      <c r="N2961" s="1">
        <v>0.69</v>
      </c>
      <c r="O2961">
        <v>2</v>
      </c>
      <c r="P2961" t="s">
        <v>18</v>
      </c>
      <c r="Q2961">
        <v>0</v>
      </c>
      <c r="R2961">
        <v>0</v>
      </c>
    </row>
    <row r="2962" spans="1:18" x14ac:dyDescent="0.25">
      <c r="A2962">
        <v>2961</v>
      </c>
      <c r="B2962" t="s">
        <v>23</v>
      </c>
      <c r="C2962" s="1">
        <v>0.51</v>
      </c>
      <c r="D2962" s="1">
        <v>0.85</v>
      </c>
      <c r="E2962" s="1">
        <v>0.83</v>
      </c>
      <c r="F2962">
        <v>8.99</v>
      </c>
      <c r="G2962">
        <v>50</v>
      </c>
      <c r="H2962">
        <v>56</v>
      </c>
      <c r="I2962">
        <v>49</v>
      </c>
      <c r="J2962">
        <v>3</v>
      </c>
      <c r="K2962">
        <v>4</v>
      </c>
      <c r="L2962">
        <v>4</v>
      </c>
      <c r="M2962">
        <v>0</v>
      </c>
      <c r="N2962" s="1">
        <v>0.65</v>
      </c>
      <c r="O2962">
        <v>0</v>
      </c>
      <c r="P2962" t="s">
        <v>18</v>
      </c>
      <c r="Q2962">
        <v>0</v>
      </c>
      <c r="R2962">
        <v>0</v>
      </c>
    </row>
    <row r="2963" spans="1:18" x14ac:dyDescent="0.25">
      <c r="A2963">
        <v>2962</v>
      </c>
      <c r="B2963" t="s">
        <v>23</v>
      </c>
      <c r="C2963" s="1">
        <v>0.74</v>
      </c>
      <c r="D2963" s="1">
        <v>0.82</v>
      </c>
      <c r="E2963" s="1">
        <v>0.65</v>
      </c>
      <c r="F2963">
        <v>7.92</v>
      </c>
      <c r="G2963">
        <v>76</v>
      </c>
      <c r="H2963">
        <v>76</v>
      </c>
      <c r="I2963">
        <v>96</v>
      </c>
      <c r="J2963">
        <v>2</v>
      </c>
      <c r="K2963">
        <v>2</v>
      </c>
      <c r="L2963">
        <v>14</v>
      </c>
      <c r="M2963">
        <v>0</v>
      </c>
      <c r="N2963" s="1">
        <v>0.83</v>
      </c>
      <c r="O2963">
        <v>1</v>
      </c>
      <c r="P2963" t="s">
        <v>18</v>
      </c>
      <c r="Q2963">
        <v>1</v>
      </c>
      <c r="R2963">
        <v>11.06</v>
      </c>
    </row>
    <row r="2964" spans="1:18" x14ac:dyDescent="0.25">
      <c r="A2964">
        <v>2963</v>
      </c>
      <c r="B2964" t="s">
        <v>22</v>
      </c>
      <c r="C2964" s="1">
        <v>0.62</v>
      </c>
      <c r="D2964" s="1">
        <v>0.8</v>
      </c>
      <c r="E2964" s="1">
        <v>0.57999999999999996</v>
      </c>
      <c r="F2964">
        <v>7.85</v>
      </c>
      <c r="G2964">
        <v>83</v>
      </c>
      <c r="H2964">
        <v>58</v>
      </c>
      <c r="I2964">
        <v>50</v>
      </c>
      <c r="J2964">
        <v>2</v>
      </c>
      <c r="K2964">
        <v>3</v>
      </c>
      <c r="L2964">
        <v>11</v>
      </c>
      <c r="M2964">
        <v>3</v>
      </c>
      <c r="N2964" s="1">
        <v>0.92</v>
      </c>
      <c r="O2964">
        <v>3</v>
      </c>
      <c r="P2964" t="s">
        <v>18</v>
      </c>
      <c r="Q2964">
        <v>0</v>
      </c>
      <c r="R2964">
        <v>0</v>
      </c>
    </row>
    <row r="2965" spans="1:18" x14ac:dyDescent="0.25">
      <c r="A2965">
        <v>2964</v>
      </c>
      <c r="B2965" t="s">
        <v>22</v>
      </c>
      <c r="C2965" s="1">
        <v>0.88</v>
      </c>
      <c r="D2965" s="1">
        <v>0.55000000000000004</v>
      </c>
      <c r="E2965" s="1">
        <v>0.68</v>
      </c>
      <c r="F2965">
        <v>9.6199999999999992</v>
      </c>
      <c r="G2965">
        <v>98</v>
      </c>
      <c r="H2965">
        <v>74</v>
      </c>
      <c r="I2965">
        <v>96</v>
      </c>
      <c r="J2965">
        <v>1</v>
      </c>
      <c r="K2965">
        <v>0</v>
      </c>
      <c r="L2965">
        <v>16</v>
      </c>
      <c r="M2965">
        <v>1</v>
      </c>
      <c r="N2965" s="1">
        <v>0.87</v>
      </c>
      <c r="O2965">
        <v>3</v>
      </c>
      <c r="P2965" t="s">
        <v>18</v>
      </c>
      <c r="Q2965">
        <v>0</v>
      </c>
      <c r="R2965">
        <v>0</v>
      </c>
    </row>
    <row r="2966" spans="1:18" x14ac:dyDescent="0.25">
      <c r="A2966">
        <v>2965</v>
      </c>
      <c r="B2966" t="s">
        <v>22</v>
      </c>
      <c r="C2966" s="1">
        <v>0.77</v>
      </c>
      <c r="D2966" s="1">
        <v>0.59</v>
      </c>
      <c r="E2966" s="1">
        <v>0.71</v>
      </c>
      <c r="F2966">
        <v>8.7100000000000009</v>
      </c>
      <c r="G2966">
        <v>92</v>
      </c>
      <c r="H2966">
        <v>82</v>
      </c>
      <c r="I2966">
        <v>69</v>
      </c>
      <c r="J2966">
        <v>1</v>
      </c>
      <c r="K2966">
        <v>4</v>
      </c>
      <c r="L2966">
        <v>23</v>
      </c>
      <c r="M2966">
        <v>3</v>
      </c>
      <c r="N2966" s="1">
        <v>0.87</v>
      </c>
      <c r="O2966">
        <v>4</v>
      </c>
      <c r="P2966" t="s">
        <v>19</v>
      </c>
      <c r="Q2966">
        <v>0</v>
      </c>
      <c r="R2966">
        <v>0</v>
      </c>
    </row>
    <row r="2967" spans="1:18" x14ac:dyDescent="0.25">
      <c r="A2967">
        <v>2966</v>
      </c>
      <c r="B2967" t="s">
        <v>23</v>
      </c>
      <c r="C2967" s="1">
        <v>0.91</v>
      </c>
      <c r="D2967" s="1">
        <v>0.65</v>
      </c>
      <c r="E2967" s="1">
        <v>0.56000000000000005</v>
      </c>
      <c r="F2967">
        <v>9.16</v>
      </c>
      <c r="G2967">
        <v>75</v>
      </c>
      <c r="H2967">
        <v>73</v>
      </c>
      <c r="I2967">
        <v>42</v>
      </c>
      <c r="J2967">
        <v>1</v>
      </c>
      <c r="K2967">
        <v>4</v>
      </c>
      <c r="L2967">
        <v>20</v>
      </c>
      <c r="M2967">
        <v>5</v>
      </c>
      <c r="N2967" s="1">
        <v>0.69</v>
      </c>
      <c r="O2967">
        <v>1</v>
      </c>
      <c r="P2967" t="s">
        <v>18</v>
      </c>
      <c r="Q2967">
        <v>0</v>
      </c>
      <c r="R2967">
        <v>0</v>
      </c>
    </row>
    <row r="2968" spans="1:18" x14ac:dyDescent="0.25">
      <c r="A2968">
        <v>2967</v>
      </c>
      <c r="B2968" t="s">
        <v>23</v>
      </c>
      <c r="C2968" s="1">
        <v>0.55000000000000004</v>
      </c>
      <c r="D2968" s="1">
        <v>0.53</v>
      </c>
      <c r="E2968" s="1">
        <v>0.62</v>
      </c>
      <c r="F2968">
        <v>7.02</v>
      </c>
      <c r="G2968">
        <v>84</v>
      </c>
      <c r="H2968">
        <v>93</v>
      </c>
      <c r="I2968">
        <v>68</v>
      </c>
      <c r="J2968">
        <v>4</v>
      </c>
      <c r="K2968">
        <v>1</v>
      </c>
      <c r="L2968">
        <v>4</v>
      </c>
      <c r="M2968">
        <v>3</v>
      </c>
      <c r="N2968" s="1">
        <v>0.82</v>
      </c>
      <c r="O2968">
        <v>1</v>
      </c>
      <c r="P2968" t="s">
        <v>18</v>
      </c>
      <c r="Q2968">
        <v>1</v>
      </c>
      <c r="R2968">
        <v>9.4499999999999993</v>
      </c>
    </row>
    <row r="2969" spans="1:18" x14ac:dyDescent="0.25">
      <c r="A2969">
        <v>2968</v>
      </c>
      <c r="B2969" t="s">
        <v>23</v>
      </c>
      <c r="C2969" s="1">
        <v>0.52</v>
      </c>
      <c r="D2969" s="1">
        <v>0.71</v>
      </c>
      <c r="E2969" s="1">
        <v>0.64</v>
      </c>
      <c r="F2969">
        <v>7.88</v>
      </c>
      <c r="G2969">
        <v>61</v>
      </c>
      <c r="H2969">
        <v>85</v>
      </c>
      <c r="I2969">
        <v>53</v>
      </c>
      <c r="J2969">
        <v>0</v>
      </c>
      <c r="K2969">
        <v>0</v>
      </c>
      <c r="L2969">
        <v>18</v>
      </c>
      <c r="M2969">
        <v>5</v>
      </c>
      <c r="N2969" s="1">
        <v>0.74</v>
      </c>
      <c r="O2969">
        <v>1</v>
      </c>
      <c r="P2969" t="s">
        <v>18</v>
      </c>
      <c r="Q2969">
        <v>0</v>
      </c>
      <c r="R2969">
        <v>0</v>
      </c>
    </row>
    <row r="2970" spans="1:18" x14ac:dyDescent="0.25">
      <c r="A2970">
        <v>2969</v>
      </c>
      <c r="B2970" t="s">
        <v>23</v>
      </c>
      <c r="C2970" s="1">
        <v>0.84</v>
      </c>
      <c r="D2970" s="1">
        <v>0.62</v>
      </c>
      <c r="E2970" s="1">
        <v>0.61</v>
      </c>
      <c r="F2970">
        <v>8.15</v>
      </c>
      <c r="G2970">
        <v>40</v>
      </c>
      <c r="H2970">
        <v>45</v>
      </c>
      <c r="I2970">
        <v>52</v>
      </c>
      <c r="J2970">
        <v>2</v>
      </c>
      <c r="K2970">
        <v>0</v>
      </c>
      <c r="L2970">
        <v>9</v>
      </c>
      <c r="M2970">
        <v>1</v>
      </c>
      <c r="N2970" s="1">
        <v>0.96</v>
      </c>
      <c r="O2970">
        <v>5</v>
      </c>
      <c r="P2970" t="s">
        <v>19</v>
      </c>
      <c r="Q2970">
        <v>0</v>
      </c>
      <c r="R2970">
        <v>0</v>
      </c>
    </row>
    <row r="2971" spans="1:18" x14ac:dyDescent="0.25">
      <c r="A2971">
        <v>2970</v>
      </c>
      <c r="B2971" t="s">
        <v>23</v>
      </c>
      <c r="C2971" s="1">
        <v>0.67</v>
      </c>
      <c r="D2971" s="1">
        <v>0.65</v>
      </c>
      <c r="E2971" s="1">
        <v>0.7</v>
      </c>
      <c r="F2971">
        <v>6.88</v>
      </c>
      <c r="G2971">
        <v>89</v>
      </c>
      <c r="H2971">
        <v>58</v>
      </c>
      <c r="I2971">
        <v>58</v>
      </c>
      <c r="J2971">
        <v>3</v>
      </c>
      <c r="K2971">
        <v>1</v>
      </c>
      <c r="L2971">
        <v>11</v>
      </c>
      <c r="M2971">
        <v>5</v>
      </c>
      <c r="N2971" s="1">
        <v>0.73</v>
      </c>
      <c r="O2971">
        <v>0</v>
      </c>
      <c r="P2971" t="s">
        <v>19</v>
      </c>
      <c r="Q2971">
        <v>0</v>
      </c>
      <c r="R2971">
        <v>0</v>
      </c>
    </row>
    <row r="2972" spans="1:18" x14ac:dyDescent="0.25">
      <c r="A2972">
        <v>2971</v>
      </c>
      <c r="B2972" t="s">
        <v>22</v>
      </c>
      <c r="C2972" s="1">
        <v>0.6</v>
      </c>
      <c r="D2972" s="1">
        <v>0.78</v>
      </c>
      <c r="E2972" s="1">
        <v>0.68</v>
      </c>
      <c r="F2972">
        <v>7.95</v>
      </c>
      <c r="G2972">
        <v>43</v>
      </c>
      <c r="H2972">
        <v>40</v>
      </c>
      <c r="I2972">
        <v>64</v>
      </c>
      <c r="J2972">
        <v>2</v>
      </c>
      <c r="K2972">
        <v>2</v>
      </c>
      <c r="L2972">
        <v>1</v>
      </c>
      <c r="M2972">
        <v>5</v>
      </c>
      <c r="N2972" s="1">
        <v>0.73</v>
      </c>
      <c r="O2972">
        <v>0</v>
      </c>
      <c r="P2972" t="s">
        <v>18</v>
      </c>
      <c r="Q2972">
        <v>0</v>
      </c>
      <c r="R2972">
        <v>0</v>
      </c>
    </row>
    <row r="2973" spans="1:18" x14ac:dyDescent="0.25">
      <c r="A2973">
        <v>2972</v>
      </c>
      <c r="B2973" t="s">
        <v>22</v>
      </c>
      <c r="C2973" s="1">
        <v>0.69</v>
      </c>
      <c r="D2973" s="1">
        <v>0.55000000000000004</v>
      </c>
      <c r="E2973" s="1">
        <v>0.7</v>
      </c>
      <c r="F2973">
        <v>6.52</v>
      </c>
      <c r="G2973">
        <v>75</v>
      </c>
      <c r="H2973">
        <v>46</v>
      </c>
      <c r="I2973">
        <v>49</v>
      </c>
      <c r="J2973">
        <v>0</v>
      </c>
      <c r="K2973">
        <v>3</v>
      </c>
      <c r="L2973">
        <v>16</v>
      </c>
      <c r="M2973">
        <v>3</v>
      </c>
      <c r="N2973" s="1">
        <v>0.66</v>
      </c>
      <c r="O2973">
        <v>5</v>
      </c>
      <c r="P2973" t="s">
        <v>19</v>
      </c>
      <c r="Q2973">
        <v>0</v>
      </c>
      <c r="R2973">
        <v>0</v>
      </c>
    </row>
    <row r="2974" spans="1:18" x14ac:dyDescent="0.25">
      <c r="A2974">
        <v>2973</v>
      </c>
      <c r="B2974" t="s">
        <v>23</v>
      </c>
      <c r="C2974" s="1">
        <v>0.54</v>
      </c>
      <c r="D2974" s="1">
        <v>0.75</v>
      </c>
      <c r="E2974" s="1">
        <v>0.79</v>
      </c>
      <c r="F2974">
        <v>6.12</v>
      </c>
      <c r="G2974">
        <v>47</v>
      </c>
      <c r="H2974">
        <v>73</v>
      </c>
      <c r="I2974">
        <v>54</v>
      </c>
      <c r="J2974">
        <v>2</v>
      </c>
      <c r="K2974">
        <v>5</v>
      </c>
      <c r="L2974">
        <v>24</v>
      </c>
      <c r="M2974">
        <v>2</v>
      </c>
      <c r="N2974" s="1">
        <v>0.95</v>
      </c>
      <c r="O2974">
        <v>2</v>
      </c>
      <c r="P2974" t="s">
        <v>19</v>
      </c>
      <c r="Q2974">
        <v>0</v>
      </c>
      <c r="R2974">
        <v>0</v>
      </c>
    </row>
    <row r="2975" spans="1:18" x14ac:dyDescent="0.25">
      <c r="A2975">
        <v>2974</v>
      </c>
      <c r="B2975" t="s">
        <v>23</v>
      </c>
      <c r="C2975" s="1">
        <v>0.68</v>
      </c>
      <c r="D2975" s="1">
        <v>0.6</v>
      </c>
      <c r="E2975" s="1">
        <v>0.57999999999999996</v>
      </c>
      <c r="F2975">
        <v>7.11</v>
      </c>
      <c r="G2975">
        <v>64</v>
      </c>
      <c r="H2975">
        <v>95</v>
      </c>
      <c r="I2975">
        <v>67</v>
      </c>
      <c r="J2975">
        <v>3</v>
      </c>
      <c r="K2975">
        <v>1</v>
      </c>
      <c r="L2975">
        <v>4</v>
      </c>
      <c r="M2975">
        <v>4</v>
      </c>
      <c r="N2975" s="1">
        <v>0.77</v>
      </c>
      <c r="O2975">
        <v>5</v>
      </c>
      <c r="P2975" t="s">
        <v>18</v>
      </c>
      <c r="Q2975">
        <v>0</v>
      </c>
      <c r="R2975">
        <v>0</v>
      </c>
    </row>
    <row r="2976" spans="1:18" x14ac:dyDescent="0.25">
      <c r="A2976">
        <v>2975</v>
      </c>
      <c r="B2976" t="s">
        <v>23</v>
      </c>
      <c r="C2976" s="1">
        <v>0.71</v>
      </c>
      <c r="D2976" s="1">
        <v>0.73</v>
      </c>
      <c r="E2976" s="1">
        <v>0.83</v>
      </c>
      <c r="F2976">
        <v>8.68</v>
      </c>
      <c r="G2976">
        <v>67</v>
      </c>
      <c r="H2976">
        <v>58</v>
      </c>
      <c r="I2976">
        <v>79</v>
      </c>
      <c r="J2976">
        <v>3</v>
      </c>
      <c r="K2976">
        <v>3</v>
      </c>
      <c r="L2976">
        <v>14</v>
      </c>
      <c r="M2976">
        <v>4</v>
      </c>
      <c r="N2976" s="1">
        <v>0.74</v>
      </c>
      <c r="O2976">
        <v>3</v>
      </c>
      <c r="P2976" t="s">
        <v>19</v>
      </c>
      <c r="Q2976">
        <v>0</v>
      </c>
      <c r="R2976">
        <v>0</v>
      </c>
    </row>
    <row r="2977" spans="1:18" x14ac:dyDescent="0.25">
      <c r="A2977">
        <v>2976</v>
      </c>
      <c r="B2977" t="s">
        <v>23</v>
      </c>
      <c r="C2977" s="1">
        <v>0.68</v>
      </c>
      <c r="D2977" s="1">
        <v>0.78</v>
      </c>
      <c r="E2977" s="1">
        <v>0.6</v>
      </c>
      <c r="F2977">
        <v>9.44</v>
      </c>
      <c r="G2977">
        <v>91</v>
      </c>
      <c r="H2977">
        <v>72</v>
      </c>
      <c r="I2977">
        <v>88</v>
      </c>
      <c r="J2977">
        <v>0</v>
      </c>
      <c r="K2977">
        <v>5</v>
      </c>
      <c r="L2977">
        <v>19</v>
      </c>
      <c r="M2977">
        <v>2</v>
      </c>
      <c r="N2977" s="1">
        <v>0.92</v>
      </c>
      <c r="O2977">
        <v>5</v>
      </c>
      <c r="P2977" t="s">
        <v>19</v>
      </c>
      <c r="Q2977">
        <v>0</v>
      </c>
      <c r="R2977">
        <v>0</v>
      </c>
    </row>
    <row r="2978" spans="1:18" x14ac:dyDescent="0.25">
      <c r="A2978">
        <v>2977</v>
      </c>
      <c r="B2978" t="s">
        <v>22</v>
      </c>
      <c r="C2978" s="1">
        <v>0.65</v>
      </c>
      <c r="D2978" s="1">
        <v>0.52</v>
      </c>
      <c r="E2978" s="1">
        <v>0.55000000000000004</v>
      </c>
      <c r="F2978">
        <v>7.47</v>
      </c>
      <c r="G2978">
        <v>77</v>
      </c>
      <c r="H2978">
        <v>65</v>
      </c>
      <c r="I2978">
        <v>77</v>
      </c>
      <c r="J2978">
        <v>3</v>
      </c>
      <c r="K2978">
        <v>0</v>
      </c>
      <c r="L2978">
        <v>22</v>
      </c>
      <c r="M2978">
        <v>0</v>
      </c>
      <c r="N2978" s="1">
        <v>0.81</v>
      </c>
      <c r="O2978">
        <v>0</v>
      </c>
      <c r="P2978" t="s">
        <v>19</v>
      </c>
      <c r="Q2978">
        <v>1</v>
      </c>
      <c r="R2978">
        <v>9.7200000000000006</v>
      </c>
    </row>
    <row r="2979" spans="1:18" x14ac:dyDescent="0.25">
      <c r="A2979">
        <v>2978</v>
      </c>
      <c r="B2979" t="s">
        <v>23</v>
      </c>
      <c r="C2979" s="1">
        <v>0.73</v>
      </c>
      <c r="D2979" s="1">
        <v>0.59</v>
      </c>
      <c r="E2979" s="1">
        <v>0.55000000000000004</v>
      </c>
      <c r="F2979">
        <v>8.26</v>
      </c>
      <c r="G2979">
        <v>75</v>
      </c>
      <c r="H2979">
        <v>80</v>
      </c>
      <c r="I2979">
        <v>46</v>
      </c>
      <c r="J2979">
        <v>4</v>
      </c>
      <c r="K2979">
        <v>1</v>
      </c>
      <c r="L2979">
        <v>12</v>
      </c>
      <c r="M2979">
        <v>3</v>
      </c>
      <c r="N2979" s="1">
        <v>0.76</v>
      </c>
      <c r="O2979">
        <v>3</v>
      </c>
      <c r="P2979" t="s">
        <v>19</v>
      </c>
      <c r="Q2979">
        <v>0</v>
      </c>
      <c r="R2979">
        <v>0</v>
      </c>
    </row>
    <row r="2980" spans="1:18" x14ac:dyDescent="0.25">
      <c r="A2980">
        <v>2979</v>
      </c>
      <c r="B2980" t="s">
        <v>23</v>
      </c>
      <c r="C2980" s="1">
        <v>0.9</v>
      </c>
      <c r="D2980" s="1">
        <v>0.5</v>
      </c>
      <c r="E2980" s="1">
        <v>0.56999999999999995</v>
      </c>
      <c r="F2980">
        <v>5.94</v>
      </c>
      <c r="G2980">
        <v>75</v>
      </c>
      <c r="H2980">
        <v>92</v>
      </c>
      <c r="I2980">
        <v>53</v>
      </c>
      <c r="J2980">
        <v>3</v>
      </c>
      <c r="K2980">
        <v>5</v>
      </c>
      <c r="L2980">
        <v>19</v>
      </c>
      <c r="M2980">
        <v>4</v>
      </c>
      <c r="N2980" s="1">
        <v>0.85</v>
      </c>
      <c r="O2980">
        <v>5</v>
      </c>
      <c r="P2980" t="s">
        <v>19</v>
      </c>
      <c r="Q2980">
        <v>0</v>
      </c>
      <c r="R2980">
        <v>0</v>
      </c>
    </row>
    <row r="2981" spans="1:18" x14ac:dyDescent="0.25">
      <c r="A2981">
        <v>2980</v>
      </c>
      <c r="B2981" t="s">
        <v>23</v>
      </c>
      <c r="C2981" s="1">
        <v>0.53</v>
      </c>
      <c r="D2981" s="1">
        <v>0.92</v>
      </c>
      <c r="E2981" s="1">
        <v>0.55000000000000004</v>
      </c>
      <c r="F2981">
        <v>9.39</v>
      </c>
      <c r="G2981">
        <v>99</v>
      </c>
      <c r="H2981">
        <v>88</v>
      </c>
      <c r="I2981">
        <v>98</v>
      </c>
      <c r="J2981">
        <v>0</v>
      </c>
      <c r="K2981">
        <v>2</v>
      </c>
      <c r="L2981">
        <v>10</v>
      </c>
      <c r="M2981">
        <v>1</v>
      </c>
      <c r="N2981" s="1">
        <v>0.74</v>
      </c>
      <c r="O2981">
        <v>1</v>
      </c>
      <c r="P2981" t="s">
        <v>19</v>
      </c>
      <c r="Q2981">
        <v>1</v>
      </c>
      <c r="R2981">
        <v>12.67</v>
      </c>
    </row>
    <row r="2982" spans="1:18" x14ac:dyDescent="0.25">
      <c r="A2982">
        <v>2981</v>
      </c>
      <c r="B2982" t="s">
        <v>23</v>
      </c>
      <c r="C2982" s="1">
        <v>0.64</v>
      </c>
      <c r="D2982" s="1">
        <v>0.75</v>
      </c>
      <c r="E2982" s="1">
        <v>0.55000000000000004</v>
      </c>
      <c r="F2982">
        <v>7.94</v>
      </c>
      <c r="G2982">
        <v>82</v>
      </c>
      <c r="H2982">
        <v>81</v>
      </c>
      <c r="I2982">
        <v>69</v>
      </c>
      <c r="J2982">
        <v>0</v>
      </c>
      <c r="K2982">
        <v>3</v>
      </c>
      <c r="L2982">
        <v>17</v>
      </c>
      <c r="M2982">
        <v>5</v>
      </c>
      <c r="N2982" s="1">
        <v>0.99</v>
      </c>
      <c r="O2982">
        <v>0</v>
      </c>
      <c r="P2982" t="s">
        <v>19</v>
      </c>
      <c r="Q2982">
        <v>1</v>
      </c>
      <c r="R2982">
        <v>14.9</v>
      </c>
    </row>
    <row r="2983" spans="1:18" x14ac:dyDescent="0.25">
      <c r="A2983">
        <v>2982</v>
      </c>
      <c r="B2983" t="s">
        <v>22</v>
      </c>
      <c r="C2983" s="1">
        <v>0.74</v>
      </c>
      <c r="D2983" s="1">
        <v>0.61</v>
      </c>
      <c r="E2983" s="1">
        <v>0.75</v>
      </c>
      <c r="F2983">
        <v>8.86</v>
      </c>
      <c r="G2983">
        <v>99</v>
      </c>
      <c r="H2983">
        <v>66</v>
      </c>
      <c r="I2983">
        <v>79</v>
      </c>
      <c r="J2983">
        <v>2</v>
      </c>
      <c r="K2983">
        <v>3</v>
      </c>
      <c r="L2983">
        <v>8</v>
      </c>
      <c r="M2983">
        <v>5</v>
      </c>
      <c r="N2983" s="1">
        <v>0.77</v>
      </c>
      <c r="O2983">
        <v>3</v>
      </c>
      <c r="P2983" t="s">
        <v>18</v>
      </c>
      <c r="Q2983">
        <v>0</v>
      </c>
      <c r="R2983">
        <v>0</v>
      </c>
    </row>
    <row r="2984" spans="1:18" x14ac:dyDescent="0.25">
      <c r="A2984">
        <v>2983</v>
      </c>
      <c r="B2984" t="s">
        <v>23</v>
      </c>
      <c r="C2984" s="1">
        <v>0.93</v>
      </c>
      <c r="D2984" s="1">
        <v>0.63</v>
      </c>
      <c r="E2984" s="1">
        <v>0.84</v>
      </c>
      <c r="F2984">
        <v>8.92</v>
      </c>
      <c r="G2984">
        <v>80</v>
      </c>
      <c r="H2984">
        <v>77</v>
      </c>
      <c r="I2984">
        <v>51</v>
      </c>
      <c r="J2984">
        <v>3</v>
      </c>
      <c r="K2984">
        <v>3</v>
      </c>
      <c r="L2984">
        <v>15</v>
      </c>
      <c r="M2984">
        <v>0</v>
      </c>
      <c r="N2984" s="1">
        <v>0.67</v>
      </c>
      <c r="O2984">
        <v>0</v>
      </c>
      <c r="P2984" t="s">
        <v>19</v>
      </c>
      <c r="Q2984">
        <v>0</v>
      </c>
      <c r="R2984">
        <v>0</v>
      </c>
    </row>
    <row r="2985" spans="1:18" x14ac:dyDescent="0.25">
      <c r="A2985">
        <v>2984</v>
      </c>
      <c r="B2985" t="s">
        <v>23</v>
      </c>
      <c r="C2985" s="1">
        <v>0.84</v>
      </c>
      <c r="D2985" s="1">
        <v>0.74</v>
      </c>
      <c r="E2985" s="1">
        <v>0.86</v>
      </c>
      <c r="F2985">
        <v>6.6</v>
      </c>
      <c r="G2985">
        <v>85</v>
      </c>
      <c r="H2985">
        <v>65</v>
      </c>
      <c r="I2985">
        <v>67</v>
      </c>
      <c r="J2985">
        <v>3</v>
      </c>
      <c r="K2985">
        <v>0</v>
      </c>
      <c r="L2985">
        <v>23</v>
      </c>
      <c r="M2985">
        <v>4</v>
      </c>
      <c r="N2985" s="1">
        <v>0.62</v>
      </c>
      <c r="O2985">
        <v>1</v>
      </c>
      <c r="P2985" t="s">
        <v>19</v>
      </c>
      <c r="Q2985">
        <v>0</v>
      </c>
      <c r="R2985">
        <v>0</v>
      </c>
    </row>
    <row r="2986" spans="1:18" x14ac:dyDescent="0.25">
      <c r="A2986">
        <v>2985</v>
      </c>
      <c r="B2986" t="s">
        <v>22</v>
      </c>
      <c r="C2986" s="1">
        <v>0.63</v>
      </c>
      <c r="D2986" s="1">
        <v>0.56999999999999995</v>
      </c>
      <c r="E2986" s="1">
        <v>0.87</v>
      </c>
      <c r="F2986">
        <v>7.78</v>
      </c>
      <c r="G2986">
        <v>43</v>
      </c>
      <c r="H2986">
        <v>74</v>
      </c>
      <c r="I2986">
        <v>89</v>
      </c>
      <c r="J2986">
        <v>0</v>
      </c>
      <c r="K2986">
        <v>5</v>
      </c>
      <c r="L2986">
        <v>14</v>
      </c>
      <c r="M2986">
        <v>3</v>
      </c>
      <c r="N2986" s="1">
        <v>0.73</v>
      </c>
      <c r="O2986">
        <v>1</v>
      </c>
      <c r="P2986" t="s">
        <v>19</v>
      </c>
      <c r="Q2986">
        <v>1</v>
      </c>
      <c r="R2986">
        <v>9.7899999999999991</v>
      </c>
    </row>
    <row r="2987" spans="1:18" x14ac:dyDescent="0.25">
      <c r="A2987">
        <v>2986</v>
      </c>
      <c r="B2987" t="s">
        <v>22</v>
      </c>
      <c r="C2987" s="1">
        <v>0.68</v>
      </c>
      <c r="D2987" s="1">
        <v>0.92</v>
      </c>
      <c r="E2987" s="1">
        <v>0.76</v>
      </c>
      <c r="F2987">
        <v>9.6300000000000008</v>
      </c>
      <c r="G2987">
        <v>52</v>
      </c>
      <c r="H2987">
        <v>98</v>
      </c>
      <c r="I2987">
        <v>53</v>
      </c>
      <c r="J2987">
        <v>2</v>
      </c>
      <c r="K2987">
        <v>3</v>
      </c>
      <c r="L2987">
        <v>3</v>
      </c>
      <c r="M2987">
        <v>4</v>
      </c>
      <c r="N2987" s="1">
        <v>0.93</v>
      </c>
      <c r="O2987">
        <v>1</v>
      </c>
      <c r="P2987" t="s">
        <v>18</v>
      </c>
      <c r="Q2987">
        <v>0</v>
      </c>
      <c r="R2987">
        <v>0</v>
      </c>
    </row>
    <row r="2988" spans="1:18" x14ac:dyDescent="0.25">
      <c r="A2988">
        <v>2987</v>
      </c>
      <c r="B2988" t="s">
        <v>22</v>
      </c>
      <c r="C2988" s="1">
        <v>0.87</v>
      </c>
      <c r="D2988" s="1">
        <v>0.53</v>
      </c>
      <c r="E2988" s="1">
        <v>0.84</v>
      </c>
      <c r="F2988">
        <v>5.89</v>
      </c>
      <c r="G2988">
        <v>77</v>
      </c>
      <c r="H2988">
        <v>59</v>
      </c>
      <c r="I2988">
        <v>40</v>
      </c>
      <c r="J2988">
        <v>2</v>
      </c>
      <c r="K2988">
        <v>4</v>
      </c>
      <c r="L2988">
        <v>23</v>
      </c>
      <c r="M2988">
        <v>3</v>
      </c>
      <c r="N2988" s="1">
        <v>0.92</v>
      </c>
      <c r="O2988">
        <v>2</v>
      </c>
      <c r="P2988" t="s">
        <v>18</v>
      </c>
      <c r="Q2988">
        <v>0</v>
      </c>
      <c r="R2988">
        <v>0</v>
      </c>
    </row>
    <row r="2989" spans="1:18" x14ac:dyDescent="0.25">
      <c r="A2989">
        <v>2988</v>
      </c>
      <c r="B2989" t="s">
        <v>23</v>
      </c>
      <c r="C2989" s="1">
        <v>0.85</v>
      </c>
      <c r="D2989" s="1">
        <v>0.77</v>
      </c>
      <c r="E2989" s="1">
        <v>0.57999999999999996</v>
      </c>
      <c r="F2989">
        <v>8.44</v>
      </c>
      <c r="G2989">
        <v>84</v>
      </c>
      <c r="H2989">
        <v>63</v>
      </c>
      <c r="I2989">
        <v>43</v>
      </c>
      <c r="J2989">
        <v>4</v>
      </c>
      <c r="K2989">
        <v>3</v>
      </c>
      <c r="L2989">
        <v>11</v>
      </c>
      <c r="M2989">
        <v>0</v>
      </c>
      <c r="N2989" s="1">
        <v>0.96</v>
      </c>
      <c r="O2989">
        <v>5</v>
      </c>
      <c r="P2989" t="s">
        <v>18</v>
      </c>
      <c r="Q2989">
        <v>0</v>
      </c>
      <c r="R2989">
        <v>0</v>
      </c>
    </row>
    <row r="2990" spans="1:18" x14ac:dyDescent="0.25">
      <c r="A2990">
        <v>2989</v>
      </c>
      <c r="B2990" t="s">
        <v>23</v>
      </c>
      <c r="C2990" s="1">
        <v>0.56000000000000005</v>
      </c>
      <c r="D2990" s="1">
        <v>0.56000000000000005</v>
      </c>
      <c r="E2990" s="1">
        <v>0.77</v>
      </c>
      <c r="F2990">
        <v>9.64</v>
      </c>
      <c r="G2990">
        <v>64</v>
      </c>
      <c r="H2990">
        <v>86</v>
      </c>
      <c r="I2990">
        <v>88</v>
      </c>
      <c r="J2990">
        <v>4</v>
      </c>
      <c r="K2990">
        <v>0</v>
      </c>
      <c r="L2990">
        <v>12</v>
      </c>
      <c r="M2990">
        <v>5</v>
      </c>
      <c r="N2990" s="1">
        <v>0.6</v>
      </c>
      <c r="O2990">
        <v>3</v>
      </c>
      <c r="P2990" t="s">
        <v>19</v>
      </c>
      <c r="Q2990">
        <v>0</v>
      </c>
      <c r="R2990">
        <v>0</v>
      </c>
    </row>
    <row r="2991" spans="1:18" x14ac:dyDescent="0.25">
      <c r="A2991">
        <v>2990</v>
      </c>
      <c r="B2991" t="s">
        <v>22</v>
      </c>
      <c r="C2991" s="1">
        <v>0.79</v>
      </c>
      <c r="D2991" s="1">
        <v>0.59</v>
      </c>
      <c r="E2991" s="1">
        <v>0.79</v>
      </c>
      <c r="F2991">
        <v>6.79</v>
      </c>
      <c r="G2991">
        <v>42</v>
      </c>
      <c r="H2991">
        <v>60</v>
      </c>
      <c r="I2991">
        <v>57</v>
      </c>
      <c r="J2991">
        <v>0</v>
      </c>
      <c r="K2991">
        <v>1</v>
      </c>
      <c r="L2991">
        <v>8</v>
      </c>
      <c r="M2991">
        <v>2</v>
      </c>
      <c r="N2991" s="1">
        <v>0.94</v>
      </c>
      <c r="O2991">
        <v>2</v>
      </c>
      <c r="P2991" t="s">
        <v>18</v>
      </c>
      <c r="Q2991">
        <v>0</v>
      </c>
      <c r="R2991">
        <v>0</v>
      </c>
    </row>
    <row r="2992" spans="1:18" x14ac:dyDescent="0.25">
      <c r="A2992">
        <v>2991</v>
      </c>
      <c r="B2992" t="s">
        <v>22</v>
      </c>
      <c r="C2992" s="1">
        <v>0.68</v>
      </c>
      <c r="D2992" s="1">
        <v>0.85</v>
      </c>
      <c r="E2992" s="1">
        <v>0.66</v>
      </c>
      <c r="F2992">
        <v>9.1999999999999993</v>
      </c>
      <c r="G2992">
        <v>94</v>
      </c>
      <c r="H2992">
        <v>99</v>
      </c>
      <c r="I2992">
        <v>90</v>
      </c>
      <c r="J2992">
        <v>2</v>
      </c>
      <c r="K2992">
        <v>3</v>
      </c>
      <c r="L2992">
        <v>14</v>
      </c>
      <c r="M2992">
        <v>5</v>
      </c>
      <c r="N2992" s="1">
        <v>0.69</v>
      </c>
      <c r="O2992">
        <v>4</v>
      </c>
      <c r="P2992" t="s">
        <v>19</v>
      </c>
      <c r="Q2992">
        <v>0</v>
      </c>
      <c r="R2992">
        <v>0</v>
      </c>
    </row>
    <row r="2993" spans="1:18" x14ac:dyDescent="0.25">
      <c r="A2993">
        <v>2992</v>
      </c>
      <c r="B2993" t="s">
        <v>22</v>
      </c>
      <c r="C2993" s="1">
        <v>0.74</v>
      </c>
      <c r="D2993" s="1">
        <v>0.51</v>
      </c>
      <c r="E2993" s="1">
        <v>0.71</v>
      </c>
      <c r="F2993">
        <v>9.51</v>
      </c>
      <c r="G2993">
        <v>71</v>
      </c>
      <c r="H2993">
        <v>93</v>
      </c>
      <c r="I2993">
        <v>75</v>
      </c>
      <c r="J2993">
        <v>2</v>
      </c>
      <c r="K2993">
        <v>3</v>
      </c>
      <c r="L2993">
        <v>17</v>
      </c>
      <c r="M2993">
        <v>3</v>
      </c>
      <c r="N2993" s="1">
        <v>0.78</v>
      </c>
      <c r="O2993">
        <v>4</v>
      </c>
      <c r="P2993" t="s">
        <v>18</v>
      </c>
      <c r="Q2993">
        <v>0</v>
      </c>
      <c r="R2993">
        <v>0</v>
      </c>
    </row>
    <row r="2994" spans="1:18" x14ac:dyDescent="0.25">
      <c r="A2994">
        <v>2993</v>
      </c>
      <c r="B2994" t="s">
        <v>22</v>
      </c>
      <c r="C2994" s="1">
        <v>0.65</v>
      </c>
      <c r="D2994" s="1">
        <v>0.75</v>
      </c>
      <c r="E2994" s="1">
        <v>0.69</v>
      </c>
      <c r="F2994">
        <v>8.7100000000000009</v>
      </c>
      <c r="G2994">
        <v>78</v>
      </c>
      <c r="H2994">
        <v>65</v>
      </c>
      <c r="I2994">
        <v>71</v>
      </c>
      <c r="J2994">
        <v>4</v>
      </c>
      <c r="K2994">
        <v>1</v>
      </c>
      <c r="L2994">
        <v>19</v>
      </c>
      <c r="M2994">
        <v>3</v>
      </c>
      <c r="N2994" s="1">
        <v>0.7</v>
      </c>
      <c r="O2994">
        <v>0</v>
      </c>
      <c r="P2994" t="s">
        <v>19</v>
      </c>
      <c r="Q2994">
        <v>1</v>
      </c>
      <c r="R2994">
        <v>5.31</v>
      </c>
    </row>
    <row r="2995" spans="1:18" x14ac:dyDescent="0.25">
      <c r="A2995">
        <v>2994</v>
      </c>
      <c r="B2995" t="s">
        <v>22</v>
      </c>
      <c r="C2995" s="1">
        <v>0.89</v>
      </c>
      <c r="D2995" s="1">
        <v>0.63</v>
      </c>
      <c r="E2995" s="1">
        <v>0.64</v>
      </c>
      <c r="F2995">
        <v>6.49</v>
      </c>
      <c r="G2995">
        <v>40</v>
      </c>
      <c r="H2995">
        <v>59</v>
      </c>
      <c r="I2995">
        <v>67</v>
      </c>
      <c r="J2995">
        <v>4</v>
      </c>
      <c r="K2995">
        <v>5</v>
      </c>
      <c r="L2995">
        <v>21</v>
      </c>
      <c r="M2995">
        <v>0</v>
      </c>
      <c r="N2995" s="1">
        <v>0.94</v>
      </c>
      <c r="O2995">
        <v>0</v>
      </c>
      <c r="P2995" t="s">
        <v>19</v>
      </c>
      <c r="Q2995">
        <v>0</v>
      </c>
      <c r="R2995">
        <v>0</v>
      </c>
    </row>
    <row r="2996" spans="1:18" x14ac:dyDescent="0.25">
      <c r="A2996">
        <v>2995</v>
      </c>
      <c r="B2996" t="s">
        <v>22</v>
      </c>
      <c r="C2996" s="1">
        <v>0.56999999999999995</v>
      </c>
      <c r="D2996" s="1">
        <v>0.65</v>
      </c>
      <c r="E2996" s="1">
        <v>0.89</v>
      </c>
      <c r="F2996">
        <v>6.94</v>
      </c>
      <c r="G2996">
        <v>50</v>
      </c>
      <c r="H2996">
        <v>45</v>
      </c>
      <c r="I2996">
        <v>67</v>
      </c>
      <c r="J2996">
        <v>0</v>
      </c>
      <c r="K2996">
        <v>5</v>
      </c>
      <c r="L2996">
        <v>6</v>
      </c>
      <c r="M2996">
        <v>0</v>
      </c>
      <c r="N2996" s="1">
        <v>0.61</v>
      </c>
      <c r="O2996">
        <v>0</v>
      </c>
      <c r="P2996" t="s">
        <v>19</v>
      </c>
      <c r="Q2996">
        <v>0</v>
      </c>
      <c r="R2996">
        <v>0</v>
      </c>
    </row>
    <row r="2997" spans="1:18" x14ac:dyDescent="0.25">
      <c r="A2997">
        <v>2996</v>
      </c>
      <c r="B2997" t="s">
        <v>23</v>
      </c>
      <c r="C2997" s="1">
        <v>0.67</v>
      </c>
      <c r="D2997" s="1">
        <v>0.92</v>
      </c>
      <c r="E2997" s="1">
        <v>0.83</v>
      </c>
      <c r="F2997">
        <v>5.65</v>
      </c>
      <c r="G2997">
        <v>41</v>
      </c>
      <c r="H2997">
        <v>42</v>
      </c>
      <c r="I2997">
        <v>77</v>
      </c>
      <c r="J2997">
        <v>2</v>
      </c>
      <c r="K2997">
        <v>4</v>
      </c>
      <c r="L2997">
        <v>20</v>
      </c>
      <c r="M2997">
        <v>1</v>
      </c>
      <c r="N2997" s="1">
        <v>0.62</v>
      </c>
      <c r="O2997">
        <v>2</v>
      </c>
      <c r="P2997" t="s">
        <v>18</v>
      </c>
      <c r="Q2997">
        <v>0</v>
      </c>
      <c r="R2997">
        <v>0</v>
      </c>
    </row>
    <row r="2998" spans="1:18" x14ac:dyDescent="0.25">
      <c r="A2998">
        <v>2997</v>
      </c>
      <c r="B2998" t="s">
        <v>23</v>
      </c>
      <c r="C2998" s="1">
        <v>0.77</v>
      </c>
      <c r="D2998" s="1">
        <v>0.91</v>
      </c>
      <c r="E2998" s="1">
        <v>0.66</v>
      </c>
      <c r="F2998">
        <v>9.08</v>
      </c>
      <c r="G2998">
        <v>44</v>
      </c>
      <c r="H2998">
        <v>49</v>
      </c>
      <c r="I2998">
        <v>71</v>
      </c>
      <c r="J2998">
        <v>0</v>
      </c>
      <c r="K2998">
        <v>0</v>
      </c>
      <c r="L2998">
        <v>11</v>
      </c>
      <c r="M2998">
        <v>5</v>
      </c>
      <c r="N2998" s="1">
        <v>0.74</v>
      </c>
      <c r="O2998">
        <v>5</v>
      </c>
      <c r="P2998" t="s">
        <v>18</v>
      </c>
      <c r="Q2998">
        <v>0</v>
      </c>
      <c r="R2998">
        <v>0</v>
      </c>
    </row>
    <row r="2999" spans="1:18" x14ac:dyDescent="0.25">
      <c r="A2999">
        <v>2998</v>
      </c>
      <c r="B2999" t="s">
        <v>23</v>
      </c>
      <c r="C2999" s="1">
        <v>0.65</v>
      </c>
      <c r="D2999" s="1">
        <v>0.66</v>
      </c>
      <c r="E2999" s="1">
        <v>0.55000000000000004</v>
      </c>
      <c r="F2999">
        <v>9.15</v>
      </c>
      <c r="G2999">
        <v>95</v>
      </c>
      <c r="H2999">
        <v>51</v>
      </c>
      <c r="I2999">
        <v>47</v>
      </c>
      <c r="J2999">
        <v>4</v>
      </c>
      <c r="K2999">
        <v>1</v>
      </c>
      <c r="L2999">
        <v>9</v>
      </c>
      <c r="M2999">
        <v>5</v>
      </c>
      <c r="N2999" s="1">
        <v>0.87</v>
      </c>
      <c r="O2999">
        <v>1</v>
      </c>
      <c r="P2999" t="s">
        <v>18</v>
      </c>
      <c r="Q2999">
        <v>0</v>
      </c>
      <c r="R2999">
        <v>0</v>
      </c>
    </row>
    <row r="3000" spans="1:18" x14ac:dyDescent="0.25">
      <c r="A3000">
        <v>2999</v>
      </c>
      <c r="B3000" t="s">
        <v>22</v>
      </c>
      <c r="C3000" s="1">
        <v>0.68</v>
      </c>
      <c r="D3000" s="1">
        <v>0.71</v>
      </c>
      <c r="E3000" s="1">
        <v>0.55000000000000004</v>
      </c>
      <c r="F3000">
        <v>8.2200000000000006</v>
      </c>
      <c r="G3000">
        <v>61</v>
      </c>
      <c r="H3000">
        <v>72</v>
      </c>
      <c r="I3000">
        <v>64</v>
      </c>
      <c r="J3000">
        <v>3</v>
      </c>
      <c r="K3000">
        <v>0</v>
      </c>
      <c r="L3000">
        <v>6</v>
      </c>
      <c r="M3000">
        <v>0</v>
      </c>
      <c r="N3000" s="1">
        <v>0.61</v>
      </c>
      <c r="O3000">
        <v>0</v>
      </c>
      <c r="P3000" t="s">
        <v>18</v>
      </c>
      <c r="Q3000">
        <v>1</v>
      </c>
      <c r="R3000">
        <v>4.0999999999999996</v>
      </c>
    </row>
    <row r="3001" spans="1:18" x14ac:dyDescent="0.25">
      <c r="A3001">
        <v>3000</v>
      </c>
      <c r="B3001" t="s">
        <v>22</v>
      </c>
      <c r="C3001" s="1">
        <v>0.91</v>
      </c>
      <c r="D3001" s="1">
        <v>0.53</v>
      </c>
      <c r="E3001" s="1">
        <v>0.64</v>
      </c>
      <c r="F3001">
        <v>7.02</v>
      </c>
      <c r="G3001">
        <v>85</v>
      </c>
      <c r="H3001">
        <v>61</v>
      </c>
      <c r="I3001">
        <v>86</v>
      </c>
      <c r="J3001">
        <v>4</v>
      </c>
      <c r="K3001">
        <v>5</v>
      </c>
      <c r="L3001">
        <v>13</v>
      </c>
      <c r="M3001">
        <v>4</v>
      </c>
      <c r="N3001" s="1">
        <v>0.89</v>
      </c>
      <c r="O3001">
        <v>0</v>
      </c>
      <c r="P3001" t="s">
        <v>18</v>
      </c>
      <c r="Q3001">
        <v>1</v>
      </c>
      <c r="R3001">
        <v>11.55</v>
      </c>
    </row>
    <row r="3002" spans="1:18" x14ac:dyDescent="0.25">
      <c r="A3002">
        <v>3001</v>
      </c>
      <c r="B3002" t="s">
        <v>22</v>
      </c>
      <c r="C3002" s="1">
        <v>0.66</v>
      </c>
      <c r="D3002" s="1">
        <v>0.68</v>
      </c>
      <c r="E3002" s="1">
        <v>0.72</v>
      </c>
      <c r="F3002">
        <v>5.83</v>
      </c>
      <c r="G3002">
        <v>52</v>
      </c>
      <c r="H3002">
        <v>55</v>
      </c>
      <c r="I3002">
        <v>59</v>
      </c>
      <c r="J3002">
        <v>2</v>
      </c>
      <c r="K3002">
        <v>1</v>
      </c>
      <c r="L3002">
        <v>14</v>
      </c>
      <c r="M3002">
        <v>3</v>
      </c>
      <c r="N3002" s="1">
        <v>0.97</v>
      </c>
      <c r="O3002">
        <v>5</v>
      </c>
      <c r="P3002" t="s">
        <v>19</v>
      </c>
      <c r="Q3002">
        <v>0</v>
      </c>
      <c r="R3002">
        <v>0</v>
      </c>
    </row>
    <row r="3003" spans="1:18" x14ac:dyDescent="0.25">
      <c r="A3003">
        <v>3002</v>
      </c>
      <c r="B3003" t="s">
        <v>22</v>
      </c>
      <c r="C3003" s="1">
        <v>0.94</v>
      </c>
      <c r="D3003" s="1">
        <v>0.51</v>
      </c>
      <c r="E3003" s="1">
        <v>0.56000000000000005</v>
      </c>
      <c r="F3003">
        <v>8.74</v>
      </c>
      <c r="G3003">
        <v>87</v>
      </c>
      <c r="H3003">
        <v>56</v>
      </c>
      <c r="I3003">
        <v>72</v>
      </c>
      <c r="J3003">
        <v>0</v>
      </c>
      <c r="K3003">
        <v>2</v>
      </c>
      <c r="L3003">
        <v>3</v>
      </c>
      <c r="M3003">
        <v>2</v>
      </c>
      <c r="N3003" s="1">
        <v>0.64</v>
      </c>
      <c r="O3003">
        <v>4</v>
      </c>
      <c r="P3003" t="s">
        <v>19</v>
      </c>
      <c r="Q3003">
        <v>0</v>
      </c>
      <c r="R3003">
        <v>0</v>
      </c>
    </row>
    <row r="3004" spans="1:18" x14ac:dyDescent="0.25">
      <c r="A3004">
        <v>3003</v>
      </c>
      <c r="B3004" t="s">
        <v>22</v>
      </c>
      <c r="C3004" s="1">
        <v>0.62</v>
      </c>
      <c r="D3004" s="1">
        <v>0.88</v>
      </c>
      <c r="E3004" s="1">
        <v>0.62</v>
      </c>
      <c r="F3004">
        <v>8.6199999999999992</v>
      </c>
      <c r="G3004">
        <v>62</v>
      </c>
      <c r="H3004">
        <v>49</v>
      </c>
      <c r="I3004">
        <v>69</v>
      </c>
      <c r="J3004">
        <v>2</v>
      </c>
      <c r="K3004">
        <v>4</v>
      </c>
      <c r="L3004">
        <v>7</v>
      </c>
      <c r="M3004">
        <v>0</v>
      </c>
      <c r="N3004" s="1">
        <v>0.65</v>
      </c>
      <c r="O3004">
        <v>1</v>
      </c>
      <c r="P3004" t="s">
        <v>18</v>
      </c>
      <c r="Q3004">
        <v>0</v>
      </c>
      <c r="R3004">
        <v>0</v>
      </c>
    </row>
    <row r="3005" spans="1:18" x14ac:dyDescent="0.25">
      <c r="A3005">
        <v>3004</v>
      </c>
      <c r="B3005" t="s">
        <v>22</v>
      </c>
      <c r="C3005" s="1">
        <v>0.56000000000000005</v>
      </c>
      <c r="D3005" s="1">
        <v>0.57999999999999996</v>
      </c>
      <c r="E3005" s="1">
        <v>0.76</v>
      </c>
      <c r="F3005">
        <v>9.42</v>
      </c>
      <c r="G3005">
        <v>86</v>
      </c>
      <c r="H3005">
        <v>51</v>
      </c>
      <c r="I3005">
        <v>76</v>
      </c>
      <c r="J3005">
        <v>4</v>
      </c>
      <c r="K3005">
        <v>2</v>
      </c>
      <c r="L3005">
        <v>18</v>
      </c>
      <c r="M3005">
        <v>3</v>
      </c>
      <c r="N3005" s="1">
        <v>0.64</v>
      </c>
      <c r="O3005">
        <v>2</v>
      </c>
      <c r="P3005" t="s">
        <v>19</v>
      </c>
      <c r="Q3005">
        <v>0</v>
      </c>
      <c r="R3005">
        <v>0</v>
      </c>
    </row>
    <row r="3006" spans="1:18" x14ac:dyDescent="0.25">
      <c r="A3006">
        <v>3005</v>
      </c>
      <c r="B3006" t="s">
        <v>23</v>
      </c>
      <c r="C3006" s="1">
        <v>0.76</v>
      </c>
      <c r="D3006" s="1">
        <v>0.68</v>
      </c>
      <c r="E3006" s="1">
        <v>0.76</v>
      </c>
      <c r="F3006">
        <v>8.64</v>
      </c>
      <c r="G3006">
        <v>70</v>
      </c>
      <c r="H3006">
        <v>58</v>
      </c>
      <c r="I3006">
        <v>55</v>
      </c>
      <c r="J3006">
        <v>4</v>
      </c>
      <c r="K3006">
        <v>5</v>
      </c>
      <c r="L3006">
        <v>18</v>
      </c>
      <c r="M3006">
        <v>2</v>
      </c>
      <c r="N3006" s="1">
        <v>0.71</v>
      </c>
      <c r="O3006">
        <v>5</v>
      </c>
      <c r="P3006" t="s">
        <v>18</v>
      </c>
      <c r="Q3006">
        <v>0</v>
      </c>
      <c r="R3006">
        <v>0</v>
      </c>
    </row>
    <row r="3007" spans="1:18" x14ac:dyDescent="0.25">
      <c r="A3007">
        <v>3006</v>
      </c>
      <c r="B3007" t="s">
        <v>23</v>
      </c>
      <c r="C3007" s="1">
        <v>0.59</v>
      </c>
      <c r="D3007" s="1">
        <v>0.65</v>
      </c>
      <c r="E3007" s="1">
        <v>0.8</v>
      </c>
      <c r="F3007">
        <v>9.06</v>
      </c>
      <c r="G3007">
        <v>74</v>
      </c>
      <c r="H3007">
        <v>99</v>
      </c>
      <c r="I3007">
        <v>92</v>
      </c>
      <c r="J3007">
        <v>1</v>
      </c>
      <c r="K3007">
        <v>1</v>
      </c>
      <c r="L3007">
        <v>4</v>
      </c>
      <c r="M3007">
        <v>1</v>
      </c>
      <c r="N3007" s="1">
        <v>0.63</v>
      </c>
      <c r="O3007">
        <v>1</v>
      </c>
      <c r="P3007" t="s">
        <v>19</v>
      </c>
      <c r="Q3007">
        <v>1</v>
      </c>
      <c r="R3007">
        <v>13.96</v>
      </c>
    </row>
    <row r="3008" spans="1:18" x14ac:dyDescent="0.25">
      <c r="A3008">
        <v>3007</v>
      </c>
      <c r="B3008" t="s">
        <v>22</v>
      </c>
      <c r="C3008" s="1">
        <v>0.83</v>
      </c>
      <c r="D3008" s="1">
        <v>0.74</v>
      </c>
      <c r="E3008" s="1">
        <v>0.8</v>
      </c>
      <c r="F3008">
        <v>8.7100000000000009</v>
      </c>
      <c r="G3008">
        <v>77</v>
      </c>
      <c r="H3008">
        <v>79</v>
      </c>
      <c r="I3008">
        <v>64</v>
      </c>
      <c r="J3008">
        <v>4</v>
      </c>
      <c r="K3008">
        <v>5</v>
      </c>
      <c r="L3008">
        <v>21</v>
      </c>
      <c r="M3008">
        <v>4</v>
      </c>
      <c r="N3008" s="1">
        <v>0.83</v>
      </c>
      <c r="O3008">
        <v>4</v>
      </c>
      <c r="P3008" t="s">
        <v>19</v>
      </c>
      <c r="Q3008">
        <v>0</v>
      </c>
      <c r="R3008">
        <v>0</v>
      </c>
    </row>
    <row r="3009" spans="1:18" x14ac:dyDescent="0.25">
      <c r="A3009">
        <v>3008</v>
      </c>
      <c r="B3009" t="s">
        <v>23</v>
      </c>
      <c r="C3009" s="1">
        <v>0.85</v>
      </c>
      <c r="D3009" s="1">
        <v>0.67</v>
      </c>
      <c r="E3009" s="1">
        <v>0.63</v>
      </c>
      <c r="F3009">
        <v>8.2100000000000009</v>
      </c>
      <c r="G3009">
        <v>80</v>
      </c>
      <c r="H3009">
        <v>62</v>
      </c>
      <c r="I3009">
        <v>77</v>
      </c>
      <c r="J3009">
        <v>2</v>
      </c>
      <c r="K3009">
        <v>1</v>
      </c>
      <c r="L3009">
        <v>2</v>
      </c>
      <c r="M3009">
        <v>1</v>
      </c>
      <c r="N3009" s="1">
        <v>0.84</v>
      </c>
      <c r="O3009">
        <v>2</v>
      </c>
      <c r="P3009" t="s">
        <v>18</v>
      </c>
      <c r="Q3009">
        <v>1</v>
      </c>
      <c r="R3009">
        <v>3.1</v>
      </c>
    </row>
    <row r="3010" spans="1:18" x14ac:dyDescent="0.25">
      <c r="A3010">
        <v>3009</v>
      </c>
      <c r="B3010" t="s">
        <v>22</v>
      </c>
      <c r="C3010" s="1">
        <v>0.74</v>
      </c>
      <c r="D3010" s="1">
        <v>0.72</v>
      </c>
      <c r="E3010" s="1">
        <v>0.75</v>
      </c>
      <c r="F3010">
        <v>7.34</v>
      </c>
      <c r="G3010">
        <v>74</v>
      </c>
      <c r="H3010">
        <v>79</v>
      </c>
      <c r="I3010">
        <v>92</v>
      </c>
      <c r="J3010">
        <v>0</v>
      </c>
      <c r="K3010">
        <v>0</v>
      </c>
      <c r="L3010">
        <v>9</v>
      </c>
      <c r="M3010">
        <v>0</v>
      </c>
      <c r="N3010" s="1">
        <v>0.85</v>
      </c>
      <c r="O3010">
        <v>3</v>
      </c>
      <c r="P3010" t="s">
        <v>19</v>
      </c>
      <c r="Q3010">
        <v>0</v>
      </c>
      <c r="R3010">
        <v>0</v>
      </c>
    </row>
    <row r="3011" spans="1:18" x14ac:dyDescent="0.25">
      <c r="A3011">
        <v>3010</v>
      </c>
      <c r="B3011" t="s">
        <v>23</v>
      </c>
      <c r="C3011" s="1">
        <v>0.55000000000000004</v>
      </c>
      <c r="D3011" s="1">
        <v>0.7</v>
      </c>
      <c r="E3011" s="1">
        <v>0.85</v>
      </c>
      <c r="F3011">
        <v>9.3800000000000008</v>
      </c>
      <c r="G3011">
        <v>84</v>
      </c>
      <c r="H3011">
        <v>49</v>
      </c>
      <c r="I3011">
        <v>81</v>
      </c>
      <c r="J3011">
        <v>0</v>
      </c>
      <c r="K3011">
        <v>1</v>
      </c>
      <c r="L3011">
        <v>14</v>
      </c>
      <c r="M3011">
        <v>4</v>
      </c>
      <c r="N3011" s="1">
        <v>0.92</v>
      </c>
      <c r="O3011">
        <v>0</v>
      </c>
      <c r="P3011" t="s">
        <v>18</v>
      </c>
      <c r="Q3011">
        <v>0</v>
      </c>
      <c r="R3011">
        <v>0</v>
      </c>
    </row>
    <row r="3012" spans="1:18" x14ac:dyDescent="0.25">
      <c r="A3012">
        <v>3011</v>
      </c>
      <c r="B3012" t="s">
        <v>22</v>
      </c>
      <c r="C3012" s="1">
        <v>0.73</v>
      </c>
      <c r="D3012" s="1">
        <v>0.6</v>
      </c>
      <c r="E3012" s="1">
        <v>0.6</v>
      </c>
      <c r="F3012">
        <v>8.3000000000000007</v>
      </c>
      <c r="G3012">
        <v>52</v>
      </c>
      <c r="H3012">
        <v>49</v>
      </c>
      <c r="I3012">
        <v>49</v>
      </c>
      <c r="J3012">
        <v>1</v>
      </c>
      <c r="K3012">
        <v>5</v>
      </c>
      <c r="L3012">
        <v>1</v>
      </c>
      <c r="M3012">
        <v>1</v>
      </c>
      <c r="N3012" s="1">
        <v>0.8</v>
      </c>
      <c r="O3012">
        <v>2</v>
      </c>
      <c r="P3012" t="s">
        <v>19</v>
      </c>
      <c r="Q3012">
        <v>0</v>
      </c>
      <c r="R3012">
        <v>0</v>
      </c>
    </row>
    <row r="3013" spans="1:18" x14ac:dyDescent="0.25">
      <c r="A3013">
        <v>3012</v>
      </c>
      <c r="B3013" t="s">
        <v>22</v>
      </c>
      <c r="C3013" s="1">
        <v>0.67</v>
      </c>
      <c r="D3013" s="1">
        <v>0.88</v>
      </c>
      <c r="E3013" s="1">
        <v>0.68</v>
      </c>
      <c r="F3013">
        <v>7.21</v>
      </c>
      <c r="G3013">
        <v>93</v>
      </c>
      <c r="H3013">
        <v>89</v>
      </c>
      <c r="I3013">
        <v>44</v>
      </c>
      <c r="J3013">
        <v>2</v>
      </c>
      <c r="K3013">
        <v>0</v>
      </c>
      <c r="L3013">
        <v>20</v>
      </c>
      <c r="M3013">
        <v>3</v>
      </c>
      <c r="N3013" s="1">
        <v>0.82</v>
      </c>
      <c r="O3013">
        <v>4</v>
      </c>
      <c r="P3013" t="s">
        <v>19</v>
      </c>
      <c r="Q3013">
        <v>0</v>
      </c>
      <c r="R3013">
        <v>0</v>
      </c>
    </row>
    <row r="3014" spans="1:18" x14ac:dyDescent="0.25">
      <c r="A3014">
        <v>3013</v>
      </c>
      <c r="B3014" t="s">
        <v>23</v>
      </c>
      <c r="C3014" s="1">
        <v>0.72</v>
      </c>
      <c r="D3014" s="1">
        <v>0.9</v>
      </c>
      <c r="E3014" s="1">
        <v>0.87</v>
      </c>
      <c r="F3014">
        <v>5.86</v>
      </c>
      <c r="G3014">
        <v>46</v>
      </c>
      <c r="H3014">
        <v>49</v>
      </c>
      <c r="I3014">
        <v>47</v>
      </c>
      <c r="J3014">
        <v>4</v>
      </c>
      <c r="K3014">
        <v>0</v>
      </c>
      <c r="L3014">
        <v>9</v>
      </c>
      <c r="M3014">
        <v>0</v>
      </c>
      <c r="N3014" s="1">
        <v>0.96</v>
      </c>
      <c r="O3014">
        <v>1</v>
      </c>
      <c r="P3014" t="s">
        <v>19</v>
      </c>
      <c r="Q3014">
        <v>0</v>
      </c>
      <c r="R3014">
        <v>0</v>
      </c>
    </row>
    <row r="3015" spans="1:18" x14ac:dyDescent="0.25">
      <c r="A3015">
        <v>3014</v>
      </c>
      <c r="B3015" t="s">
        <v>23</v>
      </c>
      <c r="C3015" s="1">
        <v>0.55000000000000004</v>
      </c>
      <c r="D3015" s="1">
        <v>0.53</v>
      </c>
      <c r="E3015" s="1">
        <v>0.61</v>
      </c>
      <c r="F3015">
        <v>6.75</v>
      </c>
      <c r="G3015">
        <v>44</v>
      </c>
      <c r="H3015">
        <v>78</v>
      </c>
      <c r="I3015">
        <v>98</v>
      </c>
      <c r="J3015">
        <v>3</v>
      </c>
      <c r="K3015">
        <v>1</v>
      </c>
      <c r="L3015">
        <v>21</v>
      </c>
      <c r="M3015">
        <v>5</v>
      </c>
      <c r="N3015" s="1">
        <v>0.96</v>
      </c>
      <c r="O3015">
        <v>2</v>
      </c>
      <c r="P3015" t="s">
        <v>19</v>
      </c>
      <c r="Q3015">
        <v>0</v>
      </c>
      <c r="R3015">
        <v>0</v>
      </c>
    </row>
    <row r="3016" spans="1:18" x14ac:dyDescent="0.25">
      <c r="A3016">
        <v>3015</v>
      </c>
      <c r="B3016" t="s">
        <v>22</v>
      </c>
      <c r="C3016" s="1">
        <v>0.78</v>
      </c>
      <c r="D3016" s="1">
        <v>0.74</v>
      </c>
      <c r="E3016" s="1">
        <v>0.78</v>
      </c>
      <c r="F3016">
        <v>7.84</v>
      </c>
      <c r="G3016">
        <v>97</v>
      </c>
      <c r="H3016">
        <v>69</v>
      </c>
      <c r="I3016">
        <v>72</v>
      </c>
      <c r="J3016">
        <v>0</v>
      </c>
      <c r="K3016">
        <v>0</v>
      </c>
      <c r="L3016">
        <v>15</v>
      </c>
      <c r="M3016">
        <v>1</v>
      </c>
      <c r="N3016" s="1">
        <v>0.71</v>
      </c>
      <c r="O3016">
        <v>4</v>
      </c>
      <c r="P3016" t="s">
        <v>18</v>
      </c>
      <c r="Q3016">
        <v>0</v>
      </c>
      <c r="R3016">
        <v>0</v>
      </c>
    </row>
    <row r="3017" spans="1:18" x14ac:dyDescent="0.25">
      <c r="A3017">
        <v>3016</v>
      </c>
      <c r="B3017" t="s">
        <v>22</v>
      </c>
      <c r="C3017" s="1">
        <v>0.74</v>
      </c>
      <c r="D3017" s="1">
        <v>0.81</v>
      </c>
      <c r="E3017" s="1">
        <v>0.63</v>
      </c>
      <c r="F3017">
        <v>6.69</v>
      </c>
      <c r="G3017">
        <v>68</v>
      </c>
      <c r="H3017">
        <v>43</v>
      </c>
      <c r="I3017">
        <v>76</v>
      </c>
      <c r="J3017">
        <v>2</v>
      </c>
      <c r="K3017">
        <v>5</v>
      </c>
      <c r="L3017">
        <v>2</v>
      </c>
      <c r="M3017">
        <v>4</v>
      </c>
      <c r="N3017" s="1">
        <v>0.96</v>
      </c>
      <c r="O3017">
        <v>5</v>
      </c>
      <c r="P3017" t="s">
        <v>18</v>
      </c>
      <c r="Q3017">
        <v>0</v>
      </c>
      <c r="R3017">
        <v>0</v>
      </c>
    </row>
    <row r="3018" spans="1:18" x14ac:dyDescent="0.25">
      <c r="A3018">
        <v>3017</v>
      </c>
      <c r="B3018" t="s">
        <v>23</v>
      </c>
      <c r="C3018" s="1">
        <v>0.66</v>
      </c>
      <c r="D3018" s="1">
        <v>0.79</v>
      </c>
      <c r="E3018" s="1">
        <v>0.65</v>
      </c>
      <c r="F3018">
        <v>6.45</v>
      </c>
      <c r="G3018">
        <v>47</v>
      </c>
      <c r="H3018">
        <v>40</v>
      </c>
      <c r="I3018">
        <v>40</v>
      </c>
      <c r="J3018">
        <v>1</v>
      </c>
      <c r="K3018">
        <v>4</v>
      </c>
      <c r="L3018">
        <v>6</v>
      </c>
      <c r="M3018">
        <v>4</v>
      </c>
      <c r="N3018" s="1">
        <v>0.8</v>
      </c>
      <c r="O3018">
        <v>2</v>
      </c>
      <c r="P3018" t="s">
        <v>19</v>
      </c>
      <c r="Q3018">
        <v>0</v>
      </c>
      <c r="R3018">
        <v>0</v>
      </c>
    </row>
    <row r="3019" spans="1:18" x14ac:dyDescent="0.25">
      <c r="A3019">
        <v>3018</v>
      </c>
      <c r="B3019" t="s">
        <v>23</v>
      </c>
      <c r="C3019" s="1">
        <v>0.95</v>
      </c>
      <c r="D3019" s="1">
        <v>0.94</v>
      </c>
      <c r="E3019" s="1">
        <v>0.77</v>
      </c>
      <c r="F3019">
        <v>7.77</v>
      </c>
      <c r="G3019">
        <v>47</v>
      </c>
      <c r="H3019">
        <v>82</v>
      </c>
      <c r="I3019">
        <v>70</v>
      </c>
      <c r="J3019">
        <v>3</v>
      </c>
      <c r="K3019">
        <v>2</v>
      </c>
      <c r="L3019">
        <v>18</v>
      </c>
      <c r="M3019">
        <v>5</v>
      </c>
      <c r="N3019" s="1">
        <v>0.72</v>
      </c>
      <c r="O3019">
        <v>0</v>
      </c>
      <c r="P3019" t="s">
        <v>18</v>
      </c>
      <c r="Q3019">
        <v>1</v>
      </c>
      <c r="R3019">
        <v>10.46</v>
      </c>
    </row>
    <row r="3020" spans="1:18" x14ac:dyDescent="0.25">
      <c r="A3020">
        <v>3019</v>
      </c>
      <c r="B3020" t="s">
        <v>22</v>
      </c>
      <c r="C3020" s="1">
        <v>0.73</v>
      </c>
      <c r="D3020" s="1">
        <v>0.75</v>
      </c>
      <c r="E3020" s="1">
        <v>0.56000000000000005</v>
      </c>
      <c r="F3020">
        <v>6.23</v>
      </c>
      <c r="G3020">
        <v>93</v>
      </c>
      <c r="H3020">
        <v>58</v>
      </c>
      <c r="I3020">
        <v>46</v>
      </c>
      <c r="J3020">
        <v>2</v>
      </c>
      <c r="K3020">
        <v>1</v>
      </c>
      <c r="L3020">
        <v>14</v>
      </c>
      <c r="M3020">
        <v>2</v>
      </c>
      <c r="N3020" s="1">
        <v>0.92</v>
      </c>
      <c r="O3020">
        <v>5</v>
      </c>
      <c r="P3020" t="s">
        <v>18</v>
      </c>
      <c r="Q3020">
        <v>0</v>
      </c>
      <c r="R3020">
        <v>0</v>
      </c>
    </row>
    <row r="3021" spans="1:18" x14ac:dyDescent="0.25">
      <c r="A3021">
        <v>3020</v>
      </c>
      <c r="B3021" t="s">
        <v>23</v>
      </c>
      <c r="C3021" s="1">
        <v>0.6</v>
      </c>
      <c r="D3021" s="1">
        <v>0.85</v>
      </c>
      <c r="E3021" s="1">
        <v>0.69</v>
      </c>
      <c r="F3021">
        <v>8.94</v>
      </c>
      <c r="G3021">
        <v>46</v>
      </c>
      <c r="H3021">
        <v>44</v>
      </c>
      <c r="I3021">
        <v>86</v>
      </c>
      <c r="J3021">
        <v>4</v>
      </c>
      <c r="K3021">
        <v>0</v>
      </c>
      <c r="L3021">
        <v>11</v>
      </c>
      <c r="M3021">
        <v>4</v>
      </c>
      <c r="N3021" s="1">
        <v>0.65</v>
      </c>
      <c r="O3021">
        <v>1</v>
      </c>
      <c r="P3021" t="s">
        <v>18</v>
      </c>
      <c r="Q3021">
        <v>0</v>
      </c>
      <c r="R3021">
        <v>0</v>
      </c>
    </row>
    <row r="3022" spans="1:18" x14ac:dyDescent="0.25">
      <c r="A3022">
        <v>3021</v>
      </c>
      <c r="B3022" t="s">
        <v>22</v>
      </c>
      <c r="C3022" s="1">
        <v>0.75</v>
      </c>
      <c r="D3022" s="1">
        <v>0.83</v>
      </c>
      <c r="E3022" s="1">
        <v>0.89</v>
      </c>
      <c r="F3022">
        <v>7.58</v>
      </c>
      <c r="G3022">
        <v>58</v>
      </c>
      <c r="H3022">
        <v>69</v>
      </c>
      <c r="I3022">
        <v>62</v>
      </c>
      <c r="J3022">
        <v>0</v>
      </c>
      <c r="K3022">
        <v>0</v>
      </c>
      <c r="L3022">
        <v>1</v>
      </c>
      <c r="M3022">
        <v>4</v>
      </c>
      <c r="N3022" s="1">
        <v>0.71</v>
      </c>
      <c r="O3022">
        <v>5</v>
      </c>
      <c r="P3022" t="s">
        <v>19</v>
      </c>
      <c r="Q3022">
        <v>0</v>
      </c>
      <c r="R3022">
        <v>0</v>
      </c>
    </row>
    <row r="3023" spans="1:18" x14ac:dyDescent="0.25">
      <c r="A3023">
        <v>3022</v>
      </c>
      <c r="B3023" t="s">
        <v>22</v>
      </c>
      <c r="C3023" s="1">
        <v>0.83</v>
      </c>
      <c r="D3023" s="1">
        <v>0.57999999999999996</v>
      </c>
      <c r="E3023" s="1">
        <v>0.82</v>
      </c>
      <c r="F3023">
        <v>7.97</v>
      </c>
      <c r="G3023">
        <v>78</v>
      </c>
      <c r="H3023">
        <v>65</v>
      </c>
      <c r="I3023">
        <v>97</v>
      </c>
      <c r="J3023">
        <v>4</v>
      </c>
      <c r="K3023">
        <v>5</v>
      </c>
      <c r="L3023">
        <v>12</v>
      </c>
      <c r="M3023">
        <v>0</v>
      </c>
      <c r="N3023" s="1">
        <v>0.97</v>
      </c>
      <c r="O3023">
        <v>1</v>
      </c>
      <c r="P3023" t="s">
        <v>18</v>
      </c>
      <c r="Q3023">
        <v>1</v>
      </c>
      <c r="R3023">
        <v>6.32</v>
      </c>
    </row>
    <row r="3024" spans="1:18" x14ac:dyDescent="0.25">
      <c r="A3024">
        <v>3023</v>
      </c>
      <c r="B3024" t="s">
        <v>22</v>
      </c>
      <c r="C3024" s="1">
        <v>0.77</v>
      </c>
      <c r="D3024" s="1">
        <v>0.61</v>
      </c>
      <c r="E3024" s="1">
        <v>0.57999999999999996</v>
      </c>
      <c r="F3024">
        <v>6.13</v>
      </c>
      <c r="G3024">
        <v>62</v>
      </c>
      <c r="H3024">
        <v>79</v>
      </c>
      <c r="I3024">
        <v>63</v>
      </c>
      <c r="J3024">
        <v>1</v>
      </c>
      <c r="K3024">
        <v>0</v>
      </c>
      <c r="L3024">
        <v>19</v>
      </c>
      <c r="M3024">
        <v>4</v>
      </c>
      <c r="N3024" s="1">
        <v>0.89</v>
      </c>
      <c r="O3024">
        <v>2</v>
      </c>
      <c r="P3024" t="s">
        <v>18</v>
      </c>
      <c r="Q3024">
        <v>0</v>
      </c>
      <c r="R3024">
        <v>0</v>
      </c>
    </row>
    <row r="3025" spans="1:18" x14ac:dyDescent="0.25">
      <c r="A3025">
        <v>3024</v>
      </c>
      <c r="B3025" t="s">
        <v>22</v>
      </c>
      <c r="C3025" s="1">
        <v>0.52</v>
      </c>
      <c r="D3025" s="1">
        <v>0.51</v>
      </c>
      <c r="E3025" s="1">
        <v>0.64</v>
      </c>
      <c r="F3025">
        <v>6.9</v>
      </c>
      <c r="G3025">
        <v>75</v>
      </c>
      <c r="H3025">
        <v>73</v>
      </c>
      <c r="I3025">
        <v>53</v>
      </c>
      <c r="J3025">
        <v>0</v>
      </c>
      <c r="K3025">
        <v>0</v>
      </c>
      <c r="L3025">
        <v>18</v>
      </c>
      <c r="M3025">
        <v>2</v>
      </c>
      <c r="N3025" s="1">
        <v>0.96</v>
      </c>
      <c r="O3025">
        <v>5</v>
      </c>
      <c r="P3025" t="s">
        <v>18</v>
      </c>
      <c r="Q3025">
        <v>0</v>
      </c>
      <c r="R3025">
        <v>0</v>
      </c>
    </row>
    <row r="3026" spans="1:18" x14ac:dyDescent="0.25">
      <c r="A3026">
        <v>3025</v>
      </c>
      <c r="B3026" t="s">
        <v>23</v>
      </c>
      <c r="C3026" s="1">
        <v>0.6</v>
      </c>
      <c r="D3026" s="1">
        <v>0.87</v>
      </c>
      <c r="E3026" s="1">
        <v>0.6</v>
      </c>
      <c r="F3026">
        <v>7.26</v>
      </c>
      <c r="G3026">
        <v>81</v>
      </c>
      <c r="H3026">
        <v>41</v>
      </c>
      <c r="I3026">
        <v>62</v>
      </c>
      <c r="J3026">
        <v>3</v>
      </c>
      <c r="K3026">
        <v>4</v>
      </c>
      <c r="L3026">
        <v>6</v>
      </c>
      <c r="M3026">
        <v>4</v>
      </c>
      <c r="N3026" s="1">
        <v>0.77</v>
      </c>
      <c r="O3026">
        <v>4</v>
      </c>
      <c r="P3026" t="s">
        <v>18</v>
      </c>
      <c r="Q3026">
        <v>0</v>
      </c>
      <c r="R3026">
        <v>0</v>
      </c>
    </row>
    <row r="3027" spans="1:18" x14ac:dyDescent="0.25">
      <c r="A3027">
        <v>3026</v>
      </c>
      <c r="B3027" t="s">
        <v>23</v>
      </c>
      <c r="C3027" s="1">
        <v>0.87</v>
      </c>
      <c r="D3027" s="1">
        <v>0.54</v>
      </c>
      <c r="E3027" s="1">
        <v>0.84</v>
      </c>
      <c r="F3027">
        <v>8.98</v>
      </c>
      <c r="G3027">
        <v>71</v>
      </c>
      <c r="H3027">
        <v>63</v>
      </c>
      <c r="I3027">
        <v>98</v>
      </c>
      <c r="J3027">
        <v>0</v>
      </c>
      <c r="K3027">
        <v>1</v>
      </c>
      <c r="L3027">
        <v>23</v>
      </c>
      <c r="M3027">
        <v>2</v>
      </c>
      <c r="N3027" s="1">
        <v>0.75</v>
      </c>
      <c r="O3027">
        <v>0</v>
      </c>
      <c r="P3027" t="s">
        <v>19</v>
      </c>
      <c r="Q3027">
        <v>1</v>
      </c>
      <c r="R3027">
        <v>9.24</v>
      </c>
    </row>
    <row r="3028" spans="1:18" x14ac:dyDescent="0.25">
      <c r="A3028">
        <v>3027</v>
      </c>
      <c r="B3028" t="s">
        <v>23</v>
      </c>
      <c r="C3028" s="1">
        <v>0.63</v>
      </c>
      <c r="D3028" s="1">
        <v>0.54</v>
      </c>
      <c r="E3028" s="1">
        <v>0.89</v>
      </c>
      <c r="F3028">
        <v>8.81</v>
      </c>
      <c r="G3028">
        <v>84</v>
      </c>
      <c r="H3028">
        <v>53</v>
      </c>
      <c r="I3028">
        <v>48</v>
      </c>
      <c r="J3028">
        <v>4</v>
      </c>
      <c r="K3028">
        <v>1</v>
      </c>
      <c r="L3028">
        <v>2</v>
      </c>
      <c r="M3028">
        <v>3</v>
      </c>
      <c r="N3028" s="1">
        <v>0.66</v>
      </c>
      <c r="O3028">
        <v>0</v>
      </c>
      <c r="P3028" t="s">
        <v>19</v>
      </c>
      <c r="Q3028">
        <v>0</v>
      </c>
      <c r="R3028">
        <v>0</v>
      </c>
    </row>
    <row r="3029" spans="1:18" x14ac:dyDescent="0.25">
      <c r="A3029">
        <v>3028</v>
      </c>
      <c r="B3029" t="s">
        <v>23</v>
      </c>
      <c r="C3029" s="1">
        <v>0.75</v>
      </c>
      <c r="D3029" s="1">
        <v>0.71</v>
      </c>
      <c r="E3029" s="1">
        <v>0.64</v>
      </c>
      <c r="F3029">
        <v>6.46</v>
      </c>
      <c r="G3029">
        <v>43</v>
      </c>
      <c r="H3029">
        <v>80</v>
      </c>
      <c r="I3029">
        <v>47</v>
      </c>
      <c r="J3029">
        <v>2</v>
      </c>
      <c r="K3029">
        <v>5</v>
      </c>
      <c r="L3029">
        <v>5</v>
      </c>
      <c r="M3029">
        <v>2</v>
      </c>
      <c r="N3029" s="1">
        <v>0.6</v>
      </c>
      <c r="O3029">
        <v>2</v>
      </c>
      <c r="P3029" t="s">
        <v>18</v>
      </c>
      <c r="Q3029">
        <v>0</v>
      </c>
      <c r="R3029">
        <v>0</v>
      </c>
    </row>
    <row r="3030" spans="1:18" x14ac:dyDescent="0.25">
      <c r="A3030">
        <v>3029</v>
      </c>
      <c r="B3030" t="s">
        <v>23</v>
      </c>
      <c r="C3030" s="1">
        <v>0.7</v>
      </c>
      <c r="D3030" s="1">
        <v>0.54</v>
      </c>
      <c r="E3030" s="1">
        <v>0.86</v>
      </c>
      <c r="F3030">
        <v>8.15</v>
      </c>
      <c r="G3030">
        <v>69</v>
      </c>
      <c r="H3030">
        <v>81</v>
      </c>
      <c r="I3030">
        <v>47</v>
      </c>
      <c r="J3030">
        <v>2</v>
      </c>
      <c r="K3030">
        <v>4</v>
      </c>
      <c r="L3030">
        <v>0</v>
      </c>
      <c r="M3030">
        <v>0</v>
      </c>
      <c r="N3030" s="1">
        <v>0.87</v>
      </c>
      <c r="O3030">
        <v>3</v>
      </c>
      <c r="P3030" t="s">
        <v>18</v>
      </c>
      <c r="Q3030">
        <v>0</v>
      </c>
      <c r="R3030">
        <v>0</v>
      </c>
    </row>
    <row r="3031" spans="1:18" x14ac:dyDescent="0.25">
      <c r="A3031">
        <v>3030</v>
      </c>
      <c r="B3031" t="s">
        <v>23</v>
      </c>
      <c r="C3031" s="1">
        <v>0.88</v>
      </c>
      <c r="D3031" s="1">
        <v>0.53</v>
      </c>
      <c r="E3031" s="1">
        <v>0.56999999999999995</v>
      </c>
      <c r="F3031">
        <v>6.55</v>
      </c>
      <c r="G3031">
        <v>90</v>
      </c>
      <c r="H3031">
        <v>52</v>
      </c>
      <c r="I3031">
        <v>42</v>
      </c>
      <c r="J3031">
        <v>2</v>
      </c>
      <c r="K3031">
        <v>4</v>
      </c>
      <c r="L3031">
        <v>20</v>
      </c>
      <c r="M3031">
        <v>1</v>
      </c>
      <c r="N3031" s="1">
        <v>0.62</v>
      </c>
      <c r="O3031">
        <v>5</v>
      </c>
      <c r="P3031" t="s">
        <v>18</v>
      </c>
      <c r="Q3031">
        <v>0</v>
      </c>
      <c r="R3031">
        <v>0</v>
      </c>
    </row>
    <row r="3032" spans="1:18" x14ac:dyDescent="0.25">
      <c r="A3032">
        <v>3031</v>
      </c>
      <c r="B3032" t="s">
        <v>23</v>
      </c>
      <c r="C3032" s="1">
        <v>0.79</v>
      </c>
      <c r="D3032" s="1">
        <v>0.57999999999999996</v>
      </c>
      <c r="E3032" s="1">
        <v>0.8</v>
      </c>
      <c r="F3032">
        <v>9.75</v>
      </c>
      <c r="G3032">
        <v>81</v>
      </c>
      <c r="H3032">
        <v>68</v>
      </c>
      <c r="I3032">
        <v>97</v>
      </c>
      <c r="J3032">
        <v>1</v>
      </c>
      <c r="K3032">
        <v>4</v>
      </c>
      <c r="L3032">
        <v>1</v>
      </c>
      <c r="M3032">
        <v>5</v>
      </c>
      <c r="N3032" s="1">
        <v>0.98</v>
      </c>
      <c r="O3032">
        <v>2</v>
      </c>
      <c r="P3032" t="s">
        <v>19</v>
      </c>
      <c r="Q3032">
        <v>1</v>
      </c>
      <c r="R3032">
        <v>12.38</v>
      </c>
    </row>
    <row r="3033" spans="1:18" x14ac:dyDescent="0.25">
      <c r="A3033">
        <v>3032</v>
      </c>
      <c r="B3033" t="s">
        <v>22</v>
      </c>
      <c r="C3033" s="1">
        <v>0.56999999999999995</v>
      </c>
      <c r="D3033" s="1">
        <v>0.78</v>
      </c>
      <c r="E3033" s="1">
        <v>0.69</v>
      </c>
      <c r="F3033">
        <v>9.59</v>
      </c>
      <c r="G3033">
        <v>78</v>
      </c>
      <c r="H3033">
        <v>40</v>
      </c>
      <c r="I3033">
        <v>71</v>
      </c>
      <c r="J3033">
        <v>1</v>
      </c>
      <c r="K3033">
        <v>1</v>
      </c>
      <c r="L3033">
        <v>0</v>
      </c>
      <c r="M3033">
        <v>1</v>
      </c>
      <c r="N3033" s="1">
        <v>0.69</v>
      </c>
      <c r="O3033">
        <v>5</v>
      </c>
      <c r="P3033" t="s">
        <v>18</v>
      </c>
      <c r="Q3033">
        <v>0</v>
      </c>
      <c r="R3033">
        <v>0</v>
      </c>
    </row>
    <row r="3034" spans="1:18" x14ac:dyDescent="0.25">
      <c r="A3034">
        <v>3033</v>
      </c>
      <c r="B3034" t="s">
        <v>23</v>
      </c>
      <c r="C3034" s="1">
        <v>0.69</v>
      </c>
      <c r="D3034" s="1">
        <v>0.71</v>
      </c>
      <c r="E3034" s="1">
        <v>0.71</v>
      </c>
      <c r="F3034">
        <v>7.92</v>
      </c>
      <c r="G3034">
        <v>44</v>
      </c>
      <c r="H3034">
        <v>85</v>
      </c>
      <c r="I3034">
        <v>91</v>
      </c>
      <c r="J3034">
        <v>2</v>
      </c>
      <c r="K3034">
        <v>3</v>
      </c>
      <c r="L3034">
        <v>22</v>
      </c>
      <c r="M3034">
        <v>3</v>
      </c>
      <c r="N3034" s="1">
        <v>0.73</v>
      </c>
      <c r="O3034">
        <v>0</v>
      </c>
      <c r="P3034" t="s">
        <v>18</v>
      </c>
      <c r="Q3034">
        <v>1</v>
      </c>
      <c r="R3034">
        <v>13.42</v>
      </c>
    </row>
    <row r="3035" spans="1:18" x14ac:dyDescent="0.25">
      <c r="A3035">
        <v>3034</v>
      </c>
      <c r="B3035" t="s">
        <v>23</v>
      </c>
      <c r="C3035" s="1">
        <v>0.81</v>
      </c>
      <c r="D3035" s="1">
        <v>0.76</v>
      </c>
      <c r="E3035" s="1">
        <v>0.81</v>
      </c>
      <c r="F3035">
        <v>8.51</v>
      </c>
      <c r="G3035">
        <v>42</v>
      </c>
      <c r="H3035">
        <v>73</v>
      </c>
      <c r="I3035">
        <v>43</v>
      </c>
      <c r="J3035">
        <v>3</v>
      </c>
      <c r="K3035">
        <v>5</v>
      </c>
      <c r="L3035">
        <v>3</v>
      </c>
      <c r="M3035">
        <v>0</v>
      </c>
      <c r="N3035" s="1">
        <v>0.74</v>
      </c>
      <c r="O3035">
        <v>5</v>
      </c>
      <c r="P3035" t="s">
        <v>19</v>
      </c>
      <c r="Q3035">
        <v>0</v>
      </c>
      <c r="R3035">
        <v>0</v>
      </c>
    </row>
    <row r="3036" spans="1:18" x14ac:dyDescent="0.25">
      <c r="A3036">
        <v>3035</v>
      </c>
      <c r="B3036" t="s">
        <v>22</v>
      </c>
      <c r="C3036" s="1">
        <v>0.71</v>
      </c>
      <c r="D3036" s="1">
        <v>0.59</v>
      </c>
      <c r="E3036" s="1">
        <v>0.72</v>
      </c>
      <c r="F3036">
        <v>8.9499999999999993</v>
      </c>
      <c r="G3036">
        <v>61</v>
      </c>
      <c r="H3036">
        <v>43</v>
      </c>
      <c r="I3036">
        <v>88</v>
      </c>
      <c r="J3036">
        <v>4</v>
      </c>
      <c r="K3036">
        <v>5</v>
      </c>
      <c r="L3036">
        <v>4</v>
      </c>
      <c r="M3036">
        <v>3</v>
      </c>
      <c r="N3036" s="1">
        <v>0.65</v>
      </c>
      <c r="O3036">
        <v>1</v>
      </c>
      <c r="P3036" t="s">
        <v>19</v>
      </c>
      <c r="Q3036">
        <v>0</v>
      </c>
      <c r="R3036">
        <v>0</v>
      </c>
    </row>
    <row r="3037" spans="1:18" x14ac:dyDescent="0.25">
      <c r="A3037">
        <v>3036</v>
      </c>
      <c r="B3037" t="s">
        <v>23</v>
      </c>
      <c r="C3037" s="1">
        <v>0.56000000000000005</v>
      </c>
      <c r="D3037" s="1">
        <v>0.65</v>
      </c>
      <c r="E3037" s="1">
        <v>0.73</v>
      </c>
      <c r="F3037">
        <v>8.6</v>
      </c>
      <c r="G3037">
        <v>67</v>
      </c>
      <c r="H3037">
        <v>67</v>
      </c>
      <c r="I3037">
        <v>77</v>
      </c>
      <c r="J3037">
        <v>3</v>
      </c>
      <c r="K3037">
        <v>2</v>
      </c>
      <c r="L3037">
        <v>1</v>
      </c>
      <c r="M3037">
        <v>3</v>
      </c>
      <c r="N3037" s="1">
        <v>0.98</v>
      </c>
      <c r="O3037">
        <v>2</v>
      </c>
      <c r="P3037" t="s">
        <v>18</v>
      </c>
      <c r="Q3037">
        <v>1</v>
      </c>
      <c r="R3037">
        <v>7.17</v>
      </c>
    </row>
    <row r="3038" spans="1:18" x14ac:dyDescent="0.25">
      <c r="A3038">
        <v>3037</v>
      </c>
      <c r="B3038" t="s">
        <v>23</v>
      </c>
      <c r="C3038" s="1">
        <v>0.57999999999999996</v>
      </c>
      <c r="D3038" s="1">
        <v>0.91</v>
      </c>
      <c r="E3038" s="1">
        <v>0.66</v>
      </c>
      <c r="F3038">
        <v>8.51</v>
      </c>
      <c r="G3038">
        <v>61</v>
      </c>
      <c r="H3038">
        <v>58</v>
      </c>
      <c r="I3038">
        <v>41</v>
      </c>
      <c r="J3038">
        <v>2</v>
      </c>
      <c r="K3038">
        <v>4</v>
      </c>
      <c r="L3038">
        <v>15</v>
      </c>
      <c r="M3038">
        <v>4</v>
      </c>
      <c r="N3038" s="1">
        <v>0.75</v>
      </c>
      <c r="O3038">
        <v>2</v>
      </c>
      <c r="P3038" t="s">
        <v>19</v>
      </c>
      <c r="Q3038">
        <v>0</v>
      </c>
      <c r="R3038">
        <v>0</v>
      </c>
    </row>
    <row r="3039" spans="1:18" x14ac:dyDescent="0.25">
      <c r="A3039">
        <v>3038</v>
      </c>
      <c r="B3039" t="s">
        <v>22</v>
      </c>
      <c r="C3039" s="1">
        <v>0.94</v>
      </c>
      <c r="D3039" s="1">
        <v>0.91</v>
      </c>
      <c r="E3039" s="1">
        <v>0.78</v>
      </c>
      <c r="F3039">
        <v>9.6199999999999992</v>
      </c>
      <c r="G3039">
        <v>61</v>
      </c>
      <c r="H3039">
        <v>40</v>
      </c>
      <c r="I3039">
        <v>48</v>
      </c>
      <c r="J3039">
        <v>4</v>
      </c>
      <c r="K3039">
        <v>4</v>
      </c>
      <c r="L3039">
        <v>7</v>
      </c>
      <c r="M3039">
        <v>4</v>
      </c>
      <c r="N3039" s="1">
        <v>0.77</v>
      </c>
      <c r="O3039">
        <v>1</v>
      </c>
      <c r="P3039" t="s">
        <v>19</v>
      </c>
      <c r="Q3039">
        <v>0</v>
      </c>
      <c r="R3039">
        <v>0</v>
      </c>
    </row>
    <row r="3040" spans="1:18" x14ac:dyDescent="0.25">
      <c r="A3040">
        <v>3039</v>
      </c>
      <c r="B3040" t="s">
        <v>23</v>
      </c>
      <c r="C3040" s="1">
        <v>0.5</v>
      </c>
      <c r="D3040" s="1">
        <v>0.59</v>
      </c>
      <c r="E3040" s="1">
        <v>0.59</v>
      </c>
      <c r="F3040">
        <v>8.06</v>
      </c>
      <c r="G3040">
        <v>73</v>
      </c>
      <c r="H3040">
        <v>75</v>
      </c>
      <c r="I3040">
        <v>85</v>
      </c>
      <c r="J3040">
        <v>1</v>
      </c>
      <c r="K3040">
        <v>1</v>
      </c>
      <c r="L3040">
        <v>14</v>
      </c>
      <c r="M3040">
        <v>0</v>
      </c>
      <c r="N3040" s="1">
        <v>0.94</v>
      </c>
      <c r="O3040">
        <v>5</v>
      </c>
      <c r="P3040" t="s">
        <v>19</v>
      </c>
      <c r="Q3040">
        <v>0</v>
      </c>
      <c r="R3040">
        <v>0</v>
      </c>
    </row>
    <row r="3041" spans="1:18" x14ac:dyDescent="0.25">
      <c r="A3041">
        <v>3040</v>
      </c>
      <c r="B3041" t="s">
        <v>23</v>
      </c>
      <c r="C3041" s="1">
        <v>0.78</v>
      </c>
      <c r="D3041" s="1">
        <v>0.55000000000000004</v>
      </c>
      <c r="E3041" s="1">
        <v>0.78</v>
      </c>
      <c r="F3041">
        <v>8.24</v>
      </c>
      <c r="G3041">
        <v>68</v>
      </c>
      <c r="H3041">
        <v>82</v>
      </c>
      <c r="I3041">
        <v>40</v>
      </c>
      <c r="J3041">
        <v>0</v>
      </c>
      <c r="K3041">
        <v>5</v>
      </c>
      <c r="L3041">
        <v>10</v>
      </c>
      <c r="M3041">
        <v>1</v>
      </c>
      <c r="N3041" s="1">
        <v>0.84</v>
      </c>
      <c r="O3041">
        <v>2</v>
      </c>
      <c r="P3041" t="s">
        <v>19</v>
      </c>
      <c r="Q3041">
        <v>0</v>
      </c>
      <c r="R3041">
        <v>0</v>
      </c>
    </row>
    <row r="3042" spans="1:18" x14ac:dyDescent="0.25">
      <c r="A3042">
        <v>3041</v>
      </c>
      <c r="B3042" t="s">
        <v>23</v>
      </c>
      <c r="C3042" s="1">
        <v>0.56999999999999995</v>
      </c>
      <c r="D3042" s="1">
        <v>0.54</v>
      </c>
      <c r="E3042" s="1">
        <v>0.81</v>
      </c>
      <c r="F3042">
        <v>9.15</v>
      </c>
      <c r="G3042">
        <v>82</v>
      </c>
      <c r="H3042">
        <v>52</v>
      </c>
      <c r="I3042">
        <v>88</v>
      </c>
      <c r="J3042">
        <v>0</v>
      </c>
      <c r="K3042">
        <v>1</v>
      </c>
      <c r="L3042">
        <v>9</v>
      </c>
      <c r="M3042">
        <v>2</v>
      </c>
      <c r="N3042" s="1">
        <v>0.92</v>
      </c>
      <c r="O3042">
        <v>4</v>
      </c>
      <c r="P3042" t="s">
        <v>19</v>
      </c>
      <c r="Q3042">
        <v>0</v>
      </c>
      <c r="R3042">
        <v>0</v>
      </c>
    </row>
    <row r="3043" spans="1:18" x14ac:dyDescent="0.25">
      <c r="A3043">
        <v>3042</v>
      </c>
      <c r="B3043" t="s">
        <v>22</v>
      </c>
      <c r="C3043" s="1">
        <v>0.53</v>
      </c>
      <c r="D3043" s="1">
        <v>0.55000000000000004</v>
      </c>
      <c r="E3043" s="1">
        <v>0.84</v>
      </c>
      <c r="F3043">
        <v>8.3800000000000008</v>
      </c>
      <c r="G3043">
        <v>81</v>
      </c>
      <c r="H3043">
        <v>98</v>
      </c>
      <c r="I3043">
        <v>50</v>
      </c>
      <c r="J3043">
        <v>4</v>
      </c>
      <c r="K3043">
        <v>2</v>
      </c>
      <c r="L3043">
        <v>2</v>
      </c>
      <c r="M3043">
        <v>4</v>
      </c>
      <c r="N3043" s="1">
        <v>0.92</v>
      </c>
      <c r="O3043">
        <v>1</v>
      </c>
      <c r="P3043" t="s">
        <v>19</v>
      </c>
      <c r="Q3043">
        <v>0</v>
      </c>
      <c r="R3043">
        <v>0</v>
      </c>
    </row>
    <row r="3044" spans="1:18" x14ac:dyDescent="0.25">
      <c r="A3044">
        <v>3043</v>
      </c>
      <c r="B3044" t="s">
        <v>23</v>
      </c>
      <c r="C3044" s="1">
        <v>0.84</v>
      </c>
      <c r="D3044" s="1">
        <v>0.74</v>
      </c>
      <c r="E3044" s="1">
        <v>0.69</v>
      </c>
      <c r="F3044">
        <v>8.65</v>
      </c>
      <c r="G3044">
        <v>99</v>
      </c>
      <c r="H3044">
        <v>89</v>
      </c>
      <c r="I3044">
        <v>68</v>
      </c>
      <c r="J3044">
        <v>3</v>
      </c>
      <c r="K3044">
        <v>0</v>
      </c>
      <c r="L3044">
        <v>22</v>
      </c>
      <c r="M3044">
        <v>0</v>
      </c>
      <c r="N3044" s="1">
        <v>0.78</v>
      </c>
      <c r="O3044">
        <v>1</v>
      </c>
      <c r="P3044" t="s">
        <v>19</v>
      </c>
      <c r="Q3044">
        <v>1</v>
      </c>
      <c r="R3044">
        <v>6.02</v>
      </c>
    </row>
    <row r="3045" spans="1:18" x14ac:dyDescent="0.25">
      <c r="A3045">
        <v>3044</v>
      </c>
      <c r="B3045" t="s">
        <v>23</v>
      </c>
      <c r="C3045" s="1">
        <v>0.52</v>
      </c>
      <c r="D3045" s="1">
        <v>0.53</v>
      </c>
      <c r="E3045" s="1">
        <v>0.88</v>
      </c>
      <c r="F3045">
        <v>6.51</v>
      </c>
      <c r="G3045">
        <v>94</v>
      </c>
      <c r="H3045">
        <v>81</v>
      </c>
      <c r="I3045">
        <v>65</v>
      </c>
      <c r="J3045">
        <v>4</v>
      </c>
      <c r="K3045">
        <v>1</v>
      </c>
      <c r="L3045">
        <v>10</v>
      </c>
      <c r="M3045">
        <v>0</v>
      </c>
      <c r="N3045" s="1">
        <v>0.97</v>
      </c>
      <c r="O3045">
        <v>5</v>
      </c>
      <c r="P3045" t="s">
        <v>19</v>
      </c>
      <c r="Q3045">
        <v>0</v>
      </c>
      <c r="R3045">
        <v>0</v>
      </c>
    </row>
    <row r="3046" spans="1:18" x14ac:dyDescent="0.25">
      <c r="A3046">
        <v>3045</v>
      </c>
      <c r="B3046" t="s">
        <v>22</v>
      </c>
      <c r="C3046" s="1">
        <v>0.94</v>
      </c>
      <c r="D3046" s="1">
        <v>0.89</v>
      </c>
      <c r="E3046" s="1">
        <v>0.81</v>
      </c>
      <c r="F3046">
        <v>7.1</v>
      </c>
      <c r="G3046">
        <v>52</v>
      </c>
      <c r="H3046">
        <v>44</v>
      </c>
      <c r="I3046">
        <v>66</v>
      </c>
      <c r="J3046">
        <v>3</v>
      </c>
      <c r="K3046">
        <v>2</v>
      </c>
      <c r="L3046">
        <v>16</v>
      </c>
      <c r="M3046">
        <v>1</v>
      </c>
      <c r="N3046" s="1">
        <v>0.7</v>
      </c>
      <c r="O3046">
        <v>1</v>
      </c>
      <c r="P3046" t="s">
        <v>18</v>
      </c>
      <c r="Q3046">
        <v>0</v>
      </c>
      <c r="R3046">
        <v>0</v>
      </c>
    </row>
    <row r="3047" spans="1:18" x14ac:dyDescent="0.25">
      <c r="A3047">
        <v>3046</v>
      </c>
      <c r="B3047" t="s">
        <v>23</v>
      </c>
      <c r="C3047" s="1">
        <v>0.89</v>
      </c>
      <c r="D3047" s="1">
        <v>0.81</v>
      </c>
      <c r="E3047" s="1">
        <v>0.74</v>
      </c>
      <c r="F3047">
        <v>6.13</v>
      </c>
      <c r="G3047">
        <v>46</v>
      </c>
      <c r="H3047">
        <v>72</v>
      </c>
      <c r="I3047">
        <v>77</v>
      </c>
      <c r="J3047">
        <v>3</v>
      </c>
      <c r="K3047">
        <v>1</v>
      </c>
      <c r="L3047">
        <v>9</v>
      </c>
      <c r="M3047">
        <v>0</v>
      </c>
      <c r="N3047" s="1">
        <v>0.98</v>
      </c>
      <c r="O3047">
        <v>0</v>
      </c>
      <c r="P3047" t="s">
        <v>18</v>
      </c>
      <c r="Q3047">
        <v>0</v>
      </c>
      <c r="R3047">
        <v>0</v>
      </c>
    </row>
    <row r="3048" spans="1:18" x14ac:dyDescent="0.25">
      <c r="A3048">
        <v>3047</v>
      </c>
      <c r="B3048" t="s">
        <v>22</v>
      </c>
      <c r="C3048" s="1">
        <v>0.56000000000000005</v>
      </c>
      <c r="D3048" s="1">
        <v>0.84</v>
      </c>
      <c r="E3048" s="1">
        <v>0.86</v>
      </c>
      <c r="F3048">
        <v>7.67</v>
      </c>
      <c r="G3048">
        <v>49</v>
      </c>
      <c r="H3048">
        <v>53</v>
      </c>
      <c r="I3048">
        <v>68</v>
      </c>
      <c r="J3048">
        <v>0</v>
      </c>
      <c r="K3048">
        <v>1</v>
      </c>
      <c r="L3048">
        <v>16</v>
      </c>
      <c r="M3048">
        <v>5</v>
      </c>
      <c r="N3048" s="1">
        <v>0.62</v>
      </c>
      <c r="O3048">
        <v>2</v>
      </c>
      <c r="P3048" t="s">
        <v>19</v>
      </c>
      <c r="Q3048">
        <v>0</v>
      </c>
      <c r="R3048">
        <v>0</v>
      </c>
    </row>
    <row r="3049" spans="1:18" x14ac:dyDescent="0.25">
      <c r="A3049">
        <v>3048</v>
      </c>
      <c r="B3049" t="s">
        <v>22</v>
      </c>
      <c r="C3049" s="1">
        <v>0.76</v>
      </c>
      <c r="D3049" s="1">
        <v>0.59</v>
      </c>
      <c r="E3049" s="1">
        <v>0.57999999999999996</v>
      </c>
      <c r="F3049">
        <v>7.46</v>
      </c>
      <c r="G3049">
        <v>67</v>
      </c>
      <c r="H3049">
        <v>55</v>
      </c>
      <c r="I3049">
        <v>72</v>
      </c>
      <c r="J3049">
        <v>1</v>
      </c>
      <c r="K3049">
        <v>1</v>
      </c>
      <c r="L3049">
        <v>13</v>
      </c>
      <c r="M3049">
        <v>0</v>
      </c>
      <c r="N3049" s="1">
        <v>0.97</v>
      </c>
      <c r="O3049">
        <v>3</v>
      </c>
      <c r="P3049" t="s">
        <v>18</v>
      </c>
      <c r="Q3049">
        <v>0</v>
      </c>
      <c r="R3049">
        <v>0</v>
      </c>
    </row>
    <row r="3050" spans="1:18" x14ac:dyDescent="0.25">
      <c r="A3050">
        <v>3049</v>
      </c>
      <c r="B3050" t="s">
        <v>23</v>
      </c>
      <c r="C3050" s="1">
        <v>0.5</v>
      </c>
      <c r="D3050" s="1">
        <v>0.83</v>
      </c>
      <c r="E3050" s="1">
        <v>0.59</v>
      </c>
      <c r="F3050">
        <v>9.7899999999999991</v>
      </c>
      <c r="G3050">
        <v>43</v>
      </c>
      <c r="H3050">
        <v>95</v>
      </c>
      <c r="I3050">
        <v>67</v>
      </c>
      <c r="J3050">
        <v>2</v>
      </c>
      <c r="K3050">
        <v>3</v>
      </c>
      <c r="L3050">
        <v>22</v>
      </c>
      <c r="M3050">
        <v>1</v>
      </c>
      <c r="N3050" s="1">
        <v>0.6</v>
      </c>
      <c r="O3050">
        <v>2</v>
      </c>
      <c r="P3050" t="s">
        <v>18</v>
      </c>
      <c r="Q3050">
        <v>1</v>
      </c>
      <c r="R3050">
        <v>10.44</v>
      </c>
    </row>
    <row r="3051" spans="1:18" x14ac:dyDescent="0.25">
      <c r="A3051">
        <v>3050</v>
      </c>
      <c r="B3051" t="s">
        <v>22</v>
      </c>
      <c r="C3051" s="1">
        <v>0.76</v>
      </c>
      <c r="D3051" s="1">
        <v>0.85</v>
      </c>
      <c r="E3051" s="1">
        <v>0.62</v>
      </c>
      <c r="F3051">
        <v>8.1300000000000008</v>
      </c>
      <c r="G3051">
        <v>98</v>
      </c>
      <c r="H3051">
        <v>97</v>
      </c>
      <c r="I3051">
        <v>70</v>
      </c>
      <c r="J3051">
        <v>1</v>
      </c>
      <c r="K3051">
        <v>3</v>
      </c>
      <c r="L3051">
        <v>0</v>
      </c>
      <c r="M3051">
        <v>4</v>
      </c>
      <c r="N3051" s="1">
        <v>0.99</v>
      </c>
      <c r="O3051">
        <v>2</v>
      </c>
      <c r="P3051" t="s">
        <v>18</v>
      </c>
      <c r="Q3051">
        <v>1</v>
      </c>
      <c r="R3051">
        <v>4.8099999999999996</v>
      </c>
    </row>
    <row r="3052" spans="1:18" x14ac:dyDescent="0.25">
      <c r="A3052">
        <v>3051</v>
      </c>
      <c r="B3052" t="s">
        <v>22</v>
      </c>
      <c r="C3052" s="1">
        <v>0.65</v>
      </c>
      <c r="D3052" s="1">
        <v>0.55000000000000004</v>
      </c>
      <c r="E3052" s="1">
        <v>0.76</v>
      </c>
      <c r="F3052">
        <v>8.8800000000000008</v>
      </c>
      <c r="G3052">
        <v>71</v>
      </c>
      <c r="H3052">
        <v>71</v>
      </c>
      <c r="I3052">
        <v>58</v>
      </c>
      <c r="J3052">
        <v>2</v>
      </c>
      <c r="K3052">
        <v>4</v>
      </c>
      <c r="L3052">
        <v>24</v>
      </c>
      <c r="M3052">
        <v>1</v>
      </c>
      <c r="N3052" s="1">
        <v>0.84</v>
      </c>
      <c r="O3052">
        <v>0</v>
      </c>
      <c r="P3052" t="s">
        <v>19</v>
      </c>
      <c r="Q3052">
        <v>1</v>
      </c>
      <c r="R3052">
        <v>12</v>
      </c>
    </row>
    <row r="3053" spans="1:18" x14ac:dyDescent="0.25">
      <c r="A3053">
        <v>3052</v>
      </c>
      <c r="B3053" t="s">
        <v>23</v>
      </c>
      <c r="C3053" s="1">
        <v>0.87</v>
      </c>
      <c r="D3053" s="1">
        <v>0.92</v>
      </c>
      <c r="E3053" s="1">
        <v>0.61</v>
      </c>
      <c r="F3053">
        <v>6.94</v>
      </c>
      <c r="G3053">
        <v>61</v>
      </c>
      <c r="H3053">
        <v>89</v>
      </c>
      <c r="I3053">
        <v>87</v>
      </c>
      <c r="J3053">
        <v>0</v>
      </c>
      <c r="K3053">
        <v>3</v>
      </c>
      <c r="L3053">
        <v>8</v>
      </c>
      <c r="M3053">
        <v>3</v>
      </c>
      <c r="N3053" s="1">
        <v>0.91</v>
      </c>
      <c r="O3053">
        <v>4</v>
      </c>
      <c r="P3053" t="s">
        <v>18</v>
      </c>
      <c r="Q3053">
        <v>0</v>
      </c>
      <c r="R3053">
        <v>0</v>
      </c>
    </row>
    <row r="3054" spans="1:18" x14ac:dyDescent="0.25">
      <c r="A3054">
        <v>3053</v>
      </c>
      <c r="B3054" t="s">
        <v>22</v>
      </c>
      <c r="C3054" s="1">
        <v>0.56000000000000005</v>
      </c>
      <c r="D3054" s="1">
        <v>0.65</v>
      </c>
      <c r="E3054" s="1">
        <v>0.76</v>
      </c>
      <c r="F3054">
        <v>9.08</v>
      </c>
      <c r="G3054">
        <v>59</v>
      </c>
      <c r="H3054">
        <v>66</v>
      </c>
      <c r="I3054">
        <v>65</v>
      </c>
      <c r="J3054">
        <v>2</v>
      </c>
      <c r="K3054">
        <v>2</v>
      </c>
      <c r="L3054">
        <v>23</v>
      </c>
      <c r="M3054">
        <v>4</v>
      </c>
      <c r="N3054" s="1">
        <v>0.95</v>
      </c>
      <c r="O3054">
        <v>4</v>
      </c>
      <c r="P3054" t="s">
        <v>18</v>
      </c>
      <c r="Q3054">
        <v>0</v>
      </c>
      <c r="R3054">
        <v>0</v>
      </c>
    </row>
    <row r="3055" spans="1:18" x14ac:dyDescent="0.25">
      <c r="A3055">
        <v>3054</v>
      </c>
      <c r="B3055" t="s">
        <v>22</v>
      </c>
      <c r="C3055" s="1">
        <v>0.93</v>
      </c>
      <c r="D3055" s="1">
        <v>0.68</v>
      </c>
      <c r="E3055" s="1">
        <v>0.84</v>
      </c>
      <c r="F3055">
        <v>8.14</v>
      </c>
      <c r="G3055">
        <v>87</v>
      </c>
      <c r="H3055">
        <v>74</v>
      </c>
      <c r="I3055">
        <v>89</v>
      </c>
      <c r="J3055">
        <v>3</v>
      </c>
      <c r="K3055">
        <v>1</v>
      </c>
      <c r="L3055">
        <v>23</v>
      </c>
      <c r="M3055">
        <v>3</v>
      </c>
      <c r="N3055" s="1">
        <v>0.63</v>
      </c>
      <c r="O3055">
        <v>0</v>
      </c>
      <c r="P3055" t="s">
        <v>18</v>
      </c>
      <c r="Q3055">
        <v>1</v>
      </c>
      <c r="R3055">
        <v>14.55</v>
      </c>
    </row>
    <row r="3056" spans="1:18" x14ac:dyDescent="0.25">
      <c r="A3056">
        <v>3055</v>
      </c>
      <c r="B3056" t="s">
        <v>23</v>
      </c>
      <c r="C3056" s="1">
        <v>0.72</v>
      </c>
      <c r="D3056" s="1">
        <v>0.83</v>
      </c>
      <c r="E3056" s="1">
        <v>0.7</v>
      </c>
      <c r="F3056">
        <v>8.5</v>
      </c>
      <c r="G3056">
        <v>59</v>
      </c>
      <c r="H3056">
        <v>42</v>
      </c>
      <c r="I3056">
        <v>68</v>
      </c>
      <c r="J3056">
        <v>4</v>
      </c>
      <c r="K3056">
        <v>3</v>
      </c>
      <c r="L3056">
        <v>14</v>
      </c>
      <c r="M3056">
        <v>0</v>
      </c>
      <c r="N3056" s="1">
        <v>0.82</v>
      </c>
      <c r="O3056">
        <v>0</v>
      </c>
      <c r="P3056" t="s">
        <v>18</v>
      </c>
      <c r="Q3056">
        <v>0</v>
      </c>
      <c r="R3056">
        <v>0</v>
      </c>
    </row>
    <row r="3057" spans="1:18" x14ac:dyDescent="0.25">
      <c r="A3057">
        <v>3056</v>
      </c>
      <c r="B3057" t="s">
        <v>23</v>
      </c>
      <c r="C3057" s="1">
        <v>0.9</v>
      </c>
      <c r="D3057" s="1">
        <v>0.74</v>
      </c>
      <c r="E3057" s="1">
        <v>0.69</v>
      </c>
      <c r="F3057">
        <v>6.77</v>
      </c>
      <c r="G3057">
        <v>45</v>
      </c>
      <c r="H3057">
        <v>43</v>
      </c>
      <c r="I3057">
        <v>50</v>
      </c>
      <c r="J3057">
        <v>2</v>
      </c>
      <c r="K3057">
        <v>5</v>
      </c>
      <c r="L3057">
        <v>3</v>
      </c>
      <c r="M3057">
        <v>3</v>
      </c>
      <c r="N3057" s="1">
        <v>0.75</v>
      </c>
      <c r="O3057">
        <v>0</v>
      </c>
      <c r="P3057" t="s">
        <v>19</v>
      </c>
      <c r="Q3057">
        <v>0</v>
      </c>
      <c r="R3057">
        <v>0</v>
      </c>
    </row>
    <row r="3058" spans="1:18" x14ac:dyDescent="0.25">
      <c r="A3058">
        <v>3057</v>
      </c>
      <c r="B3058" t="s">
        <v>23</v>
      </c>
      <c r="C3058" s="1">
        <v>0.6</v>
      </c>
      <c r="D3058" s="1">
        <v>0.8</v>
      </c>
      <c r="E3058" s="1">
        <v>0.59</v>
      </c>
      <c r="F3058">
        <v>7.86</v>
      </c>
      <c r="G3058">
        <v>48</v>
      </c>
      <c r="H3058">
        <v>46</v>
      </c>
      <c r="I3058">
        <v>80</v>
      </c>
      <c r="J3058">
        <v>1</v>
      </c>
      <c r="K3058">
        <v>1</v>
      </c>
      <c r="L3058">
        <v>19</v>
      </c>
      <c r="M3058">
        <v>1</v>
      </c>
      <c r="N3058" s="1">
        <v>0.7</v>
      </c>
      <c r="O3058">
        <v>2</v>
      </c>
      <c r="P3058" t="s">
        <v>18</v>
      </c>
      <c r="Q3058">
        <v>0</v>
      </c>
      <c r="R3058">
        <v>0</v>
      </c>
    </row>
    <row r="3059" spans="1:18" x14ac:dyDescent="0.25">
      <c r="A3059">
        <v>3058</v>
      </c>
      <c r="B3059" t="s">
        <v>22</v>
      </c>
      <c r="C3059" s="1">
        <v>0.91</v>
      </c>
      <c r="D3059" s="1">
        <v>0.9</v>
      </c>
      <c r="E3059" s="1">
        <v>0.56999999999999995</v>
      </c>
      <c r="F3059">
        <v>8.23</v>
      </c>
      <c r="G3059">
        <v>67</v>
      </c>
      <c r="H3059">
        <v>52</v>
      </c>
      <c r="I3059">
        <v>71</v>
      </c>
      <c r="J3059">
        <v>0</v>
      </c>
      <c r="K3059">
        <v>0</v>
      </c>
      <c r="L3059">
        <v>20</v>
      </c>
      <c r="M3059">
        <v>1</v>
      </c>
      <c r="N3059" s="1">
        <v>0.81</v>
      </c>
      <c r="O3059">
        <v>0</v>
      </c>
      <c r="P3059" t="s">
        <v>18</v>
      </c>
      <c r="Q3059">
        <v>0</v>
      </c>
      <c r="R3059">
        <v>0</v>
      </c>
    </row>
    <row r="3060" spans="1:18" x14ac:dyDescent="0.25">
      <c r="A3060">
        <v>3059</v>
      </c>
      <c r="B3060" t="s">
        <v>23</v>
      </c>
      <c r="C3060" s="1">
        <v>0.82</v>
      </c>
      <c r="D3060" s="1">
        <v>0.66</v>
      </c>
      <c r="E3060" s="1">
        <v>0.77</v>
      </c>
      <c r="F3060">
        <v>8.0299999999999994</v>
      </c>
      <c r="G3060">
        <v>52</v>
      </c>
      <c r="H3060">
        <v>80</v>
      </c>
      <c r="I3060">
        <v>60</v>
      </c>
      <c r="J3060">
        <v>0</v>
      </c>
      <c r="K3060">
        <v>4</v>
      </c>
      <c r="L3060">
        <v>24</v>
      </c>
      <c r="M3060">
        <v>2</v>
      </c>
      <c r="N3060" s="1">
        <v>0.98</v>
      </c>
      <c r="O3060">
        <v>3</v>
      </c>
      <c r="P3060" t="s">
        <v>18</v>
      </c>
      <c r="Q3060">
        <v>0</v>
      </c>
      <c r="R3060">
        <v>0</v>
      </c>
    </row>
    <row r="3061" spans="1:18" x14ac:dyDescent="0.25">
      <c r="A3061">
        <v>3060</v>
      </c>
      <c r="B3061" t="s">
        <v>22</v>
      </c>
      <c r="C3061" s="1">
        <v>0.85</v>
      </c>
      <c r="D3061" s="1">
        <v>0.79</v>
      </c>
      <c r="E3061" s="1">
        <v>0.64</v>
      </c>
      <c r="F3061">
        <v>9.44</v>
      </c>
      <c r="G3061">
        <v>70</v>
      </c>
      <c r="H3061">
        <v>42</v>
      </c>
      <c r="I3061">
        <v>77</v>
      </c>
      <c r="J3061">
        <v>4</v>
      </c>
      <c r="K3061">
        <v>3</v>
      </c>
      <c r="L3061">
        <v>2</v>
      </c>
      <c r="M3061">
        <v>5</v>
      </c>
      <c r="N3061" s="1">
        <v>0.92</v>
      </c>
      <c r="O3061">
        <v>1</v>
      </c>
      <c r="P3061" t="s">
        <v>19</v>
      </c>
      <c r="Q3061">
        <v>0</v>
      </c>
      <c r="R3061">
        <v>0</v>
      </c>
    </row>
    <row r="3062" spans="1:18" x14ac:dyDescent="0.25">
      <c r="A3062">
        <v>3061</v>
      </c>
      <c r="B3062" t="s">
        <v>22</v>
      </c>
      <c r="C3062" s="1">
        <v>0.86</v>
      </c>
      <c r="D3062" s="1">
        <v>0.88</v>
      </c>
      <c r="E3062" s="1">
        <v>0.59</v>
      </c>
      <c r="F3062">
        <v>9.36</v>
      </c>
      <c r="G3062">
        <v>78</v>
      </c>
      <c r="H3062">
        <v>56</v>
      </c>
      <c r="I3062">
        <v>73</v>
      </c>
      <c r="J3062">
        <v>3</v>
      </c>
      <c r="K3062">
        <v>5</v>
      </c>
      <c r="L3062">
        <v>19</v>
      </c>
      <c r="M3062">
        <v>0</v>
      </c>
      <c r="N3062" s="1">
        <v>0.97</v>
      </c>
      <c r="O3062">
        <v>4</v>
      </c>
      <c r="P3062" t="s">
        <v>18</v>
      </c>
      <c r="Q3062">
        <v>0</v>
      </c>
      <c r="R3062">
        <v>0</v>
      </c>
    </row>
    <row r="3063" spans="1:18" x14ac:dyDescent="0.25">
      <c r="A3063">
        <v>3062</v>
      </c>
      <c r="B3063" t="s">
        <v>22</v>
      </c>
      <c r="C3063" s="1">
        <v>0.9</v>
      </c>
      <c r="D3063" s="1">
        <v>0.8</v>
      </c>
      <c r="E3063" s="1">
        <v>0.77</v>
      </c>
      <c r="F3063">
        <v>9.68</v>
      </c>
      <c r="G3063">
        <v>89</v>
      </c>
      <c r="H3063">
        <v>86</v>
      </c>
      <c r="I3063">
        <v>79</v>
      </c>
      <c r="J3063">
        <v>3</v>
      </c>
      <c r="K3063">
        <v>5</v>
      </c>
      <c r="L3063">
        <v>20</v>
      </c>
      <c r="M3063">
        <v>1</v>
      </c>
      <c r="N3063" s="1">
        <v>0.72</v>
      </c>
      <c r="O3063">
        <v>5</v>
      </c>
      <c r="P3063" t="s">
        <v>19</v>
      </c>
      <c r="Q3063">
        <v>0</v>
      </c>
      <c r="R3063">
        <v>0</v>
      </c>
    </row>
    <row r="3064" spans="1:18" x14ac:dyDescent="0.25">
      <c r="A3064">
        <v>3063</v>
      </c>
      <c r="B3064" t="s">
        <v>22</v>
      </c>
      <c r="C3064" s="1">
        <v>0.66</v>
      </c>
      <c r="D3064" s="1">
        <v>0.68</v>
      </c>
      <c r="E3064" s="1">
        <v>0.69</v>
      </c>
      <c r="F3064">
        <v>8.3699999999999992</v>
      </c>
      <c r="G3064">
        <v>53</v>
      </c>
      <c r="H3064">
        <v>98</v>
      </c>
      <c r="I3064">
        <v>61</v>
      </c>
      <c r="J3064">
        <v>0</v>
      </c>
      <c r="K3064">
        <v>1</v>
      </c>
      <c r="L3064">
        <v>6</v>
      </c>
      <c r="M3064">
        <v>4</v>
      </c>
      <c r="N3064" s="1">
        <v>0.8</v>
      </c>
      <c r="O3064">
        <v>3</v>
      </c>
      <c r="P3064" t="s">
        <v>19</v>
      </c>
      <c r="Q3064">
        <v>0</v>
      </c>
      <c r="R3064">
        <v>0</v>
      </c>
    </row>
    <row r="3065" spans="1:18" x14ac:dyDescent="0.25">
      <c r="A3065">
        <v>3064</v>
      </c>
      <c r="B3065" t="s">
        <v>22</v>
      </c>
      <c r="C3065" s="1">
        <v>0.84</v>
      </c>
      <c r="D3065" s="1">
        <v>0.84</v>
      </c>
      <c r="E3065" s="1">
        <v>0.72</v>
      </c>
      <c r="F3065">
        <v>9.68</v>
      </c>
      <c r="G3065">
        <v>61</v>
      </c>
      <c r="H3065">
        <v>49</v>
      </c>
      <c r="I3065">
        <v>87</v>
      </c>
      <c r="J3065">
        <v>3</v>
      </c>
      <c r="K3065">
        <v>0</v>
      </c>
      <c r="L3065">
        <v>20</v>
      </c>
      <c r="M3065">
        <v>1</v>
      </c>
      <c r="N3065" s="1">
        <v>0.71</v>
      </c>
      <c r="O3065">
        <v>5</v>
      </c>
      <c r="P3065" t="s">
        <v>19</v>
      </c>
      <c r="Q3065">
        <v>0</v>
      </c>
      <c r="R3065">
        <v>0</v>
      </c>
    </row>
    <row r="3066" spans="1:18" x14ac:dyDescent="0.25">
      <c r="A3066">
        <v>3065</v>
      </c>
      <c r="B3066" t="s">
        <v>22</v>
      </c>
      <c r="C3066" s="1">
        <v>0.54</v>
      </c>
      <c r="D3066" s="1">
        <v>0.78</v>
      </c>
      <c r="E3066" s="1">
        <v>0.79</v>
      </c>
      <c r="F3066">
        <v>9.08</v>
      </c>
      <c r="G3066">
        <v>76</v>
      </c>
      <c r="H3066">
        <v>86</v>
      </c>
      <c r="I3066">
        <v>66</v>
      </c>
      <c r="J3066">
        <v>4</v>
      </c>
      <c r="K3066">
        <v>4</v>
      </c>
      <c r="L3066">
        <v>24</v>
      </c>
      <c r="M3066">
        <v>4</v>
      </c>
      <c r="N3066" s="1">
        <v>0.85</v>
      </c>
      <c r="O3066">
        <v>4</v>
      </c>
      <c r="P3066" t="s">
        <v>18</v>
      </c>
      <c r="Q3066">
        <v>0</v>
      </c>
      <c r="R3066">
        <v>0</v>
      </c>
    </row>
    <row r="3067" spans="1:18" x14ac:dyDescent="0.25">
      <c r="A3067">
        <v>3066</v>
      </c>
      <c r="B3067" t="s">
        <v>22</v>
      </c>
      <c r="C3067" s="1">
        <v>0.81</v>
      </c>
      <c r="D3067" s="1">
        <v>0.5</v>
      </c>
      <c r="E3067" s="1">
        <v>0.62</v>
      </c>
      <c r="F3067">
        <v>6.66</v>
      </c>
      <c r="G3067">
        <v>93</v>
      </c>
      <c r="H3067">
        <v>40</v>
      </c>
      <c r="I3067">
        <v>99</v>
      </c>
      <c r="J3067">
        <v>0</v>
      </c>
      <c r="K3067">
        <v>4</v>
      </c>
      <c r="L3067">
        <v>21</v>
      </c>
      <c r="M3067">
        <v>0</v>
      </c>
      <c r="N3067" s="1">
        <v>0.6</v>
      </c>
      <c r="O3067">
        <v>2</v>
      </c>
      <c r="P3067" t="s">
        <v>19</v>
      </c>
      <c r="Q3067">
        <v>0</v>
      </c>
      <c r="R3067">
        <v>0</v>
      </c>
    </row>
    <row r="3068" spans="1:18" x14ac:dyDescent="0.25">
      <c r="A3068">
        <v>3067</v>
      </c>
      <c r="B3068" t="s">
        <v>23</v>
      </c>
      <c r="C3068" s="1">
        <v>0.52</v>
      </c>
      <c r="D3068" s="1">
        <v>0.53</v>
      </c>
      <c r="E3068" s="1">
        <v>0.85</v>
      </c>
      <c r="F3068">
        <v>7.34</v>
      </c>
      <c r="G3068">
        <v>84</v>
      </c>
      <c r="H3068">
        <v>67</v>
      </c>
      <c r="I3068">
        <v>47</v>
      </c>
      <c r="J3068">
        <v>3</v>
      </c>
      <c r="K3068">
        <v>0</v>
      </c>
      <c r="L3068">
        <v>2</v>
      </c>
      <c r="M3068">
        <v>5</v>
      </c>
      <c r="N3068" s="1">
        <v>0.81</v>
      </c>
      <c r="O3068">
        <v>2</v>
      </c>
      <c r="P3068" t="s">
        <v>19</v>
      </c>
      <c r="Q3068">
        <v>0</v>
      </c>
      <c r="R3068">
        <v>0</v>
      </c>
    </row>
    <row r="3069" spans="1:18" x14ac:dyDescent="0.25">
      <c r="A3069">
        <v>3068</v>
      </c>
      <c r="B3069" t="s">
        <v>23</v>
      </c>
      <c r="C3069" s="1">
        <v>0.84</v>
      </c>
      <c r="D3069" s="1">
        <v>0.77</v>
      </c>
      <c r="E3069" s="1">
        <v>0.75</v>
      </c>
      <c r="F3069">
        <v>6.53</v>
      </c>
      <c r="G3069">
        <v>63</v>
      </c>
      <c r="H3069">
        <v>98</v>
      </c>
      <c r="I3069">
        <v>79</v>
      </c>
      <c r="J3069">
        <v>2</v>
      </c>
      <c r="K3069">
        <v>3</v>
      </c>
      <c r="L3069">
        <v>21</v>
      </c>
      <c r="M3069">
        <v>2</v>
      </c>
      <c r="N3069" s="1">
        <v>0.86</v>
      </c>
      <c r="O3069">
        <v>0</v>
      </c>
      <c r="P3069" t="s">
        <v>19</v>
      </c>
      <c r="Q3069">
        <v>0</v>
      </c>
      <c r="R3069">
        <v>0</v>
      </c>
    </row>
    <row r="3070" spans="1:18" x14ac:dyDescent="0.25">
      <c r="A3070">
        <v>3069</v>
      </c>
      <c r="B3070" t="s">
        <v>22</v>
      </c>
      <c r="C3070" s="1">
        <v>0.63</v>
      </c>
      <c r="D3070" s="1">
        <v>0.67</v>
      </c>
      <c r="E3070" s="1">
        <v>0.56000000000000005</v>
      </c>
      <c r="F3070">
        <v>5.52</v>
      </c>
      <c r="G3070">
        <v>47</v>
      </c>
      <c r="H3070">
        <v>93</v>
      </c>
      <c r="I3070">
        <v>85</v>
      </c>
      <c r="J3070">
        <v>2</v>
      </c>
      <c r="K3070">
        <v>3</v>
      </c>
      <c r="L3070">
        <v>21</v>
      </c>
      <c r="M3070">
        <v>2</v>
      </c>
      <c r="N3070" s="1">
        <v>0.91</v>
      </c>
      <c r="O3070">
        <v>4</v>
      </c>
      <c r="P3070" t="s">
        <v>18</v>
      </c>
      <c r="Q3070">
        <v>0</v>
      </c>
      <c r="R3070">
        <v>0</v>
      </c>
    </row>
    <row r="3071" spans="1:18" x14ac:dyDescent="0.25">
      <c r="A3071">
        <v>3070</v>
      </c>
      <c r="B3071" t="s">
        <v>22</v>
      </c>
      <c r="C3071" s="1">
        <v>0.8</v>
      </c>
      <c r="D3071" s="1">
        <v>0.75</v>
      </c>
      <c r="E3071" s="1">
        <v>0.76</v>
      </c>
      <c r="F3071">
        <v>6.31</v>
      </c>
      <c r="G3071">
        <v>54</v>
      </c>
      <c r="H3071">
        <v>92</v>
      </c>
      <c r="I3071">
        <v>70</v>
      </c>
      <c r="J3071">
        <v>3</v>
      </c>
      <c r="K3071">
        <v>1</v>
      </c>
      <c r="L3071">
        <v>14</v>
      </c>
      <c r="M3071">
        <v>3</v>
      </c>
      <c r="N3071" s="1">
        <v>0.67</v>
      </c>
      <c r="O3071">
        <v>2</v>
      </c>
      <c r="P3071" t="s">
        <v>18</v>
      </c>
      <c r="Q3071">
        <v>0</v>
      </c>
      <c r="R3071">
        <v>0</v>
      </c>
    </row>
    <row r="3072" spans="1:18" x14ac:dyDescent="0.25">
      <c r="A3072">
        <v>3071</v>
      </c>
      <c r="B3072" t="s">
        <v>23</v>
      </c>
      <c r="C3072" s="1">
        <v>0.8</v>
      </c>
      <c r="D3072" s="1">
        <v>0.89</v>
      </c>
      <c r="E3072" s="1">
        <v>0.62</v>
      </c>
      <c r="F3072">
        <v>5.52</v>
      </c>
      <c r="G3072">
        <v>90</v>
      </c>
      <c r="H3072">
        <v>49</v>
      </c>
      <c r="I3072">
        <v>40</v>
      </c>
      <c r="J3072">
        <v>2</v>
      </c>
      <c r="K3072">
        <v>2</v>
      </c>
      <c r="L3072">
        <v>9</v>
      </c>
      <c r="M3072">
        <v>1</v>
      </c>
      <c r="N3072" s="1">
        <v>0.93</v>
      </c>
      <c r="O3072">
        <v>2</v>
      </c>
      <c r="P3072" t="s">
        <v>19</v>
      </c>
      <c r="Q3072">
        <v>0</v>
      </c>
      <c r="R3072">
        <v>0</v>
      </c>
    </row>
    <row r="3073" spans="1:18" x14ac:dyDescent="0.25">
      <c r="A3073">
        <v>3072</v>
      </c>
      <c r="B3073" t="s">
        <v>22</v>
      </c>
      <c r="C3073" s="1">
        <v>0.66</v>
      </c>
      <c r="D3073" s="1">
        <v>0.68</v>
      </c>
      <c r="E3073" s="1">
        <v>0.77</v>
      </c>
      <c r="F3073">
        <v>8.6</v>
      </c>
      <c r="G3073">
        <v>80</v>
      </c>
      <c r="H3073">
        <v>46</v>
      </c>
      <c r="I3073">
        <v>78</v>
      </c>
      <c r="J3073">
        <v>4</v>
      </c>
      <c r="K3073">
        <v>1</v>
      </c>
      <c r="L3073">
        <v>15</v>
      </c>
      <c r="M3073">
        <v>0</v>
      </c>
      <c r="N3073" s="1">
        <v>0.77</v>
      </c>
      <c r="O3073">
        <v>5</v>
      </c>
      <c r="P3073" t="s">
        <v>18</v>
      </c>
      <c r="Q3073">
        <v>0</v>
      </c>
      <c r="R3073">
        <v>0</v>
      </c>
    </row>
    <row r="3074" spans="1:18" x14ac:dyDescent="0.25">
      <c r="A3074">
        <v>3073</v>
      </c>
      <c r="B3074" t="s">
        <v>23</v>
      </c>
      <c r="C3074" s="1">
        <v>0.73</v>
      </c>
      <c r="D3074" s="1">
        <v>0.55000000000000004</v>
      </c>
      <c r="E3074" s="1">
        <v>0.86</v>
      </c>
      <c r="F3074">
        <v>7.33</v>
      </c>
      <c r="G3074">
        <v>45</v>
      </c>
      <c r="H3074">
        <v>78</v>
      </c>
      <c r="I3074">
        <v>73</v>
      </c>
      <c r="J3074">
        <v>1</v>
      </c>
      <c r="K3074">
        <v>1</v>
      </c>
      <c r="L3074">
        <v>16</v>
      </c>
      <c r="M3074">
        <v>3</v>
      </c>
      <c r="N3074" s="1">
        <v>0.63</v>
      </c>
      <c r="O3074">
        <v>5</v>
      </c>
      <c r="P3074" t="s">
        <v>18</v>
      </c>
      <c r="Q3074">
        <v>0</v>
      </c>
      <c r="R3074">
        <v>0</v>
      </c>
    </row>
    <row r="3075" spans="1:18" x14ac:dyDescent="0.25">
      <c r="A3075">
        <v>3074</v>
      </c>
      <c r="B3075" t="s">
        <v>23</v>
      </c>
      <c r="C3075" s="1">
        <v>0.72</v>
      </c>
      <c r="D3075" s="1">
        <v>0.5</v>
      </c>
      <c r="E3075" s="1">
        <v>0.62</v>
      </c>
      <c r="F3075">
        <v>6.84</v>
      </c>
      <c r="G3075">
        <v>62</v>
      </c>
      <c r="H3075">
        <v>42</v>
      </c>
      <c r="I3075">
        <v>86</v>
      </c>
      <c r="J3075">
        <v>4</v>
      </c>
      <c r="K3075">
        <v>1</v>
      </c>
      <c r="L3075">
        <v>22</v>
      </c>
      <c r="M3075">
        <v>0</v>
      </c>
      <c r="N3075" s="1">
        <v>0.6</v>
      </c>
      <c r="O3075">
        <v>4</v>
      </c>
      <c r="P3075" t="s">
        <v>18</v>
      </c>
      <c r="Q3075">
        <v>0</v>
      </c>
      <c r="R3075">
        <v>0</v>
      </c>
    </row>
    <row r="3076" spans="1:18" x14ac:dyDescent="0.25">
      <c r="A3076">
        <v>3075</v>
      </c>
      <c r="B3076" t="s">
        <v>23</v>
      </c>
      <c r="C3076" s="1">
        <v>0.67</v>
      </c>
      <c r="D3076" s="1">
        <v>0.56999999999999995</v>
      </c>
      <c r="E3076" s="1">
        <v>0.57999999999999996</v>
      </c>
      <c r="F3076">
        <v>8.7799999999999994</v>
      </c>
      <c r="G3076">
        <v>64</v>
      </c>
      <c r="H3076">
        <v>46</v>
      </c>
      <c r="I3076">
        <v>98</v>
      </c>
      <c r="J3076">
        <v>4</v>
      </c>
      <c r="K3076">
        <v>0</v>
      </c>
      <c r="L3076">
        <v>18</v>
      </c>
      <c r="M3076">
        <v>0</v>
      </c>
      <c r="N3076" s="1">
        <v>0.75</v>
      </c>
      <c r="O3076">
        <v>2</v>
      </c>
      <c r="P3076" t="s">
        <v>19</v>
      </c>
      <c r="Q3076">
        <v>0</v>
      </c>
      <c r="R3076">
        <v>0</v>
      </c>
    </row>
    <row r="3077" spans="1:18" x14ac:dyDescent="0.25">
      <c r="A3077">
        <v>3076</v>
      </c>
      <c r="B3077" t="s">
        <v>22</v>
      </c>
      <c r="C3077" s="1">
        <v>0.63</v>
      </c>
      <c r="D3077" s="1">
        <v>0.82</v>
      </c>
      <c r="E3077" s="1">
        <v>0.84</v>
      </c>
      <c r="F3077">
        <v>9.08</v>
      </c>
      <c r="G3077">
        <v>70</v>
      </c>
      <c r="H3077">
        <v>48</v>
      </c>
      <c r="I3077">
        <v>63</v>
      </c>
      <c r="J3077">
        <v>3</v>
      </c>
      <c r="K3077">
        <v>4</v>
      </c>
      <c r="L3077">
        <v>0</v>
      </c>
      <c r="M3077">
        <v>3</v>
      </c>
      <c r="N3077" s="1">
        <v>0.89</v>
      </c>
      <c r="O3077">
        <v>0</v>
      </c>
      <c r="P3077" t="s">
        <v>18</v>
      </c>
      <c r="Q3077">
        <v>0</v>
      </c>
      <c r="R3077">
        <v>0</v>
      </c>
    </row>
    <row r="3078" spans="1:18" x14ac:dyDescent="0.25">
      <c r="A3078">
        <v>3077</v>
      </c>
      <c r="B3078" t="s">
        <v>22</v>
      </c>
      <c r="C3078" s="1">
        <v>0.64</v>
      </c>
      <c r="D3078" s="1">
        <v>0.92</v>
      </c>
      <c r="E3078" s="1">
        <v>0.73</v>
      </c>
      <c r="F3078">
        <v>9.69</v>
      </c>
      <c r="G3078">
        <v>85</v>
      </c>
      <c r="H3078">
        <v>79</v>
      </c>
      <c r="I3078">
        <v>67</v>
      </c>
      <c r="J3078">
        <v>4</v>
      </c>
      <c r="K3078">
        <v>4</v>
      </c>
      <c r="L3078">
        <v>0</v>
      </c>
      <c r="M3078">
        <v>0</v>
      </c>
      <c r="N3078" s="1">
        <v>0.82</v>
      </c>
      <c r="O3078">
        <v>2</v>
      </c>
      <c r="P3078" t="s">
        <v>18</v>
      </c>
      <c r="Q3078">
        <v>1</v>
      </c>
      <c r="R3078">
        <v>3.87</v>
      </c>
    </row>
    <row r="3079" spans="1:18" x14ac:dyDescent="0.25">
      <c r="A3079">
        <v>3078</v>
      </c>
      <c r="B3079" t="s">
        <v>23</v>
      </c>
      <c r="C3079" s="1">
        <v>0.64</v>
      </c>
      <c r="D3079" s="1">
        <v>0.7</v>
      </c>
      <c r="E3079" s="1">
        <v>0.77</v>
      </c>
      <c r="F3079">
        <v>8.26</v>
      </c>
      <c r="G3079">
        <v>68</v>
      </c>
      <c r="H3079">
        <v>74</v>
      </c>
      <c r="I3079">
        <v>89</v>
      </c>
      <c r="J3079">
        <v>3</v>
      </c>
      <c r="K3079">
        <v>2</v>
      </c>
      <c r="L3079">
        <v>20</v>
      </c>
      <c r="M3079">
        <v>3</v>
      </c>
      <c r="N3079" s="1">
        <v>0.9</v>
      </c>
      <c r="O3079">
        <v>3</v>
      </c>
      <c r="P3079" t="s">
        <v>19</v>
      </c>
      <c r="Q3079">
        <v>0</v>
      </c>
      <c r="R3079">
        <v>0</v>
      </c>
    </row>
    <row r="3080" spans="1:18" x14ac:dyDescent="0.25">
      <c r="A3080">
        <v>3079</v>
      </c>
      <c r="B3080" t="s">
        <v>23</v>
      </c>
      <c r="C3080" s="1">
        <v>0.55000000000000004</v>
      </c>
      <c r="D3080" s="1">
        <v>0.73</v>
      </c>
      <c r="E3080" s="1">
        <v>0.72</v>
      </c>
      <c r="F3080">
        <v>7.48</v>
      </c>
      <c r="G3080">
        <v>62</v>
      </c>
      <c r="H3080">
        <v>65</v>
      </c>
      <c r="I3080">
        <v>43</v>
      </c>
      <c r="J3080">
        <v>0</v>
      </c>
      <c r="K3080">
        <v>3</v>
      </c>
      <c r="L3080">
        <v>13</v>
      </c>
      <c r="M3080">
        <v>5</v>
      </c>
      <c r="N3080" s="1">
        <v>0.87</v>
      </c>
      <c r="O3080">
        <v>3</v>
      </c>
      <c r="P3080" t="s">
        <v>19</v>
      </c>
      <c r="Q3080">
        <v>0</v>
      </c>
      <c r="R3080">
        <v>0</v>
      </c>
    </row>
    <row r="3081" spans="1:18" x14ac:dyDescent="0.25">
      <c r="A3081">
        <v>3080</v>
      </c>
      <c r="B3081" t="s">
        <v>23</v>
      </c>
      <c r="C3081" s="1">
        <v>0.76</v>
      </c>
      <c r="D3081" s="1">
        <v>0.74</v>
      </c>
      <c r="E3081" s="1">
        <v>0.83</v>
      </c>
      <c r="F3081">
        <v>6.81</v>
      </c>
      <c r="G3081">
        <v>49</v>
      </c>
      <c r="H3081">
        <v>44</v>
      </c>
      <c r="I3081">
        <v>57</v>
      </c>
      <c r="J3081">
        <v>3</v>
      </c>
      <c r="K3081">
        <v>1</v>
      </c>
      <c r="L3081">
        <v>1</v>
      </c>
      <c r="M3081">
        <v>1</v>
      </c>
      <c r="N3081" s="1">
        <v>0.96</v>
      </c>
      <c r="O3081">
        <v>0</v>
      </c>
      <c r="P3081" t="s">
        <v>18</v>
      </c>
      <c r="Q3081">
        <v>0</v>
      </c>
      <c r="R3081">
        <v>0</v>
      </c>
    </row>
    <row r="3082" spans="1:18" x14ac:dyDescent="0.25">
      <c r="A3082">
        <v>3081</v>
      </c>
      <c r="B3082" t="s">
        <v>23</v>
      </c>
      <c r="C3082" s="1">
        <v>0.64</v>
      </c>
      <c r="D3082" s="1">
        <v>0.92</v>
      </c>
      <c r="E3082" s="1">
        <v>0.77</v>
      </c>
      <c r="F3082">
        <v>6.46</v>
      </c>
      <c r="G3082">
        <v>48</v>
      </c>
      <c r="H3082">
        <v>52</v>
      </c>
      <c r="I3082">
        <v>68</v>
      </c>
      <c r="J3082">
        <v>3</v>
      </c>
      <c r="K3082">
        <v>0</v>
      </c>
      <c r="L3082">
        <v>1</v>
      </c>
      <c r="M3082">
        <v>3</v>
      </c>
      <c r="N3082" s="1">
        <v>0.75</v>
      </c>
      <c r="O3082">
        <v>3</v>
      </c>
      <c r="P3082" t="s">
        <v>18</v>
      </c>
      <c r="Q3082">
        <v>0</v>
      </c>
      <c r="R3082">
        <v>0</v>
      </c>
    </row>
    <row r="3083" spans="1:18" x14ac:dyDescent="0.25">
      <c r="A3083">
        <v>3082</v>
      </c>
      <c r="B3083" t="s">
        <v>23</v>
      </c>
      <c r="C3083" s="1">
        <v>0.85</v>
      </c>
      <c r="D3083" s="1">
        <v>0.68</v>
      </c>
      <c r="E3083" s="1">
        <v>0.87</v>
      </c>
      <c r="F3083">
        <v>6.42</v>
      </c>
      <c r="G3083">
        <v>88</v>
      </c>
      <c r="H3083">
        <v>84</v>
      </c>
      <c r="I3083">
        <v>62</v>
      </c>
      <c r="J3083">
        <v>0</v>
      </c>
      <c r="K3083">
        <v>0</v>
      </c>
      <c r="L3083">
        <v>19</v>
      </c>
      <c r="M3083">
        <v>1</v>
      </c>
      <c r="N3083" s="1">
        <v>0.68</v>
      </c>
      <c r="O3083">
        <v>5</v>
      </c>
      <c r="P3083" t="s">
        <v>19</v>
      </c>
      <c r="Q3083">
        <v>0</v>
      </c>
      <c r="R3083">
        <v>0</v>
      </c>
    </row>
    <row r="3084" spans="1:18" x14ac:dyDescent="0.25">
      <c r="A3084">
        <v>3083</v>
      </c>
      <c r="B3084" t="s">
        <v>22</v>
      </c>
      <c r="C3084" s="1">
        <v>0.56999999999999995</v>
      </c>
      <c r="D3084" s="1">
        <v>0.78</v>
      </c>
      <c r="E3084" s="1">
        <v>0.72</v>
      </c>
      <c r="F3084">
        <v>7.26</v>
      </c>
      <c r="G3084">
        <v>52</v>
      </c>
      <c r="H3084">
        <v>69</v>
      </c>
      <c r="I3084">
        <v>76</v>
      </c>
      <c r="J3084">
        <v>1</v>
      </c>
      <c r="K3084">
        <v>1</v>
      </c>
      <c r="L3084">
        <v>9</v>
      </c>
      <c r="M3084">
        <v>2</v>
      </c>
      <c r="N3084" s="1">
        <v>0.61</v>
      </c>
      <c r="O3084">
        <v>2</v>
      </c>
      <c r="P3084" t="s">
        <v>18</v>
      </c>
      <c r="Q3084">
        <v>1</v>
      </c>
      <c r="R3084">
        <v>4.91</v>
      </c>
    </row>
    <row r="3085" spans="1:18" x14ac:dyDescent="0.25">
      <c r="A3085">
        <v>3084</v>
      </c>
      <c r="B3085" t="s">
        <v>23</v>
      </c>
      <c r="C3085" s="1">
        <v>0.64</v>
      </c>
      <c r="D3085" s="1">
        <v>0.59</v>
      </c>
      <c r="E3085" s="1">
        <v>0.87</v>
      </c>
      <c r="F3085">
        <v>9.76</v>
      </c>
      <c r="G3085">
        <v>71</v>
      </c>
      <c r="H3085">
        <v>79</v>
      </c>
      <c r="I3085">
        <v>66</v>
      </c>
      <c r="J3085">
        <v>0</v>
      </c>
      <c r="K3085">
        <v>0</v>
      </c>
      <c r="L3085">
        <v>14</v>
      </c>
      <c r="M3085">
        <v>3</v>
      </c>
      <c r="N3085" s="1">
        <v>0.61</v>
      </c>
      <c r="O3085">
        <v>3</v>
      </c>
      <c r="P3085" t="s">
        <v>19</v>
      </c>
      <c r="Q3085">
        <v>0</v>
      </c>
      <c r="R3085">
        <v>0</v>
      </c>
    </row>
    <row r="3086" spans="1:18" x14ac:dyDescent="0.25">
      <c r="A3086">
        <v>3085</v>
      </c>
      <c r="B3086" t="s">
        <v>22</v>
      </c>
      <c r="C3086" s="1">
        <v>0.52</v>
      </c>
      <c r="D3086" s="1">
        <v>0.61</v>
      </c>
      <c r="E3086" s="1">
        <v>0.61</v>
      </c>
      <c r="F3086">
        <v>5.5</v>
      </c>
      <c r="G3086">
        <v>88</v>
      </c>
      <c r="H3086">
        <v>89</v>
      </c>
      <c r="I3086">
        <v>55</v>
      </c>
      <c r="J3086">
        <v>3</v>
      </c>
      <c r="K3086">
        <v>0</v>
      </c>
      <c r="L3086">
        <v>14</v>
      </c>
      <c r="M3086">
        <v>5</v>
      </c>
      <c r="N3086" s="1">
        <v>0.91</v>
      </c>
      <c r="O3086">
        <v>3</v>
      </c>
      <c r="P3086" t="s">
        <v>19</v>
      </c>
      <c r="Q3086">
        <v>0</v>
      </c>
      <c r="R3086">
        <v>0</v>
      </c>
    </row>
    <row r="3087" spans="1:18" x14ac:dyDescent="0.25">
      <c r="A3087">
        <v>3086</v>
      </c>
      <c r="B3087" t="s">
        <v>23</v>
      </c>
      <c r="C3087" s="1">
        <v>0.62</v>
      </c>
      <c r="D3087" s="1">
        <v>0.82</v>
      </c>
      <c r="E3087" s="1">
        <v>0.82</v>
      </c>
      <c r="F3087">
        <v>6.35</v>
      </c>
      <c r="G3087">
        <v>90</v>
      </c>
      <c r="H3087">
        <v>78</v>
      </c>
      <c r="I3087">
        <v>84</v>
      </c>
      <c r="J3087">
        <v>2</v>
      </c>
      <c r="K3087">
        <v>1</v>
      </c>
      <c r="L3087">
        <v>6</v>
      </c>
      <c r="M3087">
        <v>2</v>
      </c>
      <c r="N3087" s="1">
        <v>0.75</v>
      </c>
      <c r="O3087">
        <v>2</v>
      </c>
      <c r="P3087" t="s">
        <v>18</v>
      </c>
      <c r="Q3087">
        <v>0</v>
      </c>
      <c r="R3087">
        <v>0</v>
      </c>
    </row>
    <row r="3088" spans="1:18" x14ac:dyDescent="0.25">
      <c r="A3088">
        <v>3087</v>
      </c>
      <c r="B3088" t="s">
        <v>22</v>
      </c>
      <c r="C3088" s="1">
        <v>0.9</v>
      </c>
      <c r="D3088" s="1">
        <v>0.56000000000000005</v>
      </c>
      <c r="E3088" s="1">
        <v>0.55000000000000004</v>
      </c>
      <c r="F3088">
        <v>6.31</v>
      </c>
      <c r="G3088">
        <v>84</v>
      </c>
      <c r="H3088">
        <v>98</v>
      </c>
      <c r="I3088">
        <v>66</v>
      </c>
      <c r="J3088">
        <v>3</v>
      </c>
      <c r="K3088">
        <v>2</v>
      </c>
      <c r="L3088">
        <v>7</v>
      </c>
      <c r="M3088">
        <v>3</v>
      </c>
      <c r="N3088" s="1">
        <v>0.72</v>
      </c>
      <c r="O3088">
        <v>4</v>
      </c>
      <c r="P3088" t="s">
        <v>19</v>
      </c>
      <c r="Q3088">
        <v>0</v>
      </c>
      <c r="R3088">
        <v>0</v>
      </c>
    </row>
    <row r="3089" spans="1:18" x14ac:dyDescent="0.25">
      <c r="A3089">
        <v>3088</v>
      </c>
      <c r="B3089" t="s">
        <v>22</v>
      </c>
      <c r="C3089" s="1">
        <v>0.83</v>
      </c>
      <c r="D3089" s="1">
        <v>0.66</v>
      </c>
      <c r="E3089" s="1">
        <v>0.88</v>
      </c>
      <c r="F3089">
        <v>8.58</v>
      </c>
      <c r="G3089">
        <v>80</v>
      </c>
      <c r="H3089">
        <v>49</v>
      </c>
      <c r="I3089">
        <v>48</v>
      </c>
      <c r="J3089">
        <v>0</v>
      </c>
      <c r="K3089">
        <v>0</v>
      </c>
      <c r="L3089">
        <v>10</v>
      </c>
      <c r="M3089">
        <v>0</v>
      </c>
      <c r="N3089" s="1">
        <v>0.86</v>
      </c>
      <c r="O3089">
        <v>0</v>
      </c>
      <c r="P3089" t="s">
        <v>18</v>
      </c>
      <c r="Q3089">
        <v>0</v>
      </c>
      <c r="R3089">
        <v>0</v>
      </c>
    </row>
    <row r="3090" spans="1:18" x14ac:dyDescent="0.25">
      <c r="A3090">
        <v>3089</v>
      </c>
      <c r="B3090" t="s">
        <v>22</v>
      </c>
      <c r="C3090" s="1">
        <v>0.73</v>
      </c>
      <c r="D3090" s="1">
        <v>0.59</v>
      </c>
      <c r="E3090" s="1">
        <v>0.73</v>
      </c>
      <c r="F3090">
        <v>7.02</v>
      </c>
      <c r="G3090">
        <v>40</v>
      </c>
      <c r="H3090">
        <v>81</v>
      </c>
      <c r="I3090">
        <v>44</v>
      </c>
      <c r="J3090">
        <v>3</v>
      </c>
      <c r="K3090">
        <v>4</v>
      </c>
      <c r="L3090">
        <v>15</v>
      </c>
      <c r="M3090">
        <v>2</v>
      </c>
      <c r="N3090" s="1">
        <v>0.9</v>
      </c>
      <c r="O3090">
        <v>4</v>
      </c>
      <c r="P3090" t="s">
        <v>18</v>
      </c>
      <c r="Q3090">
        <v>0</v>
      </c>
      <c r="R3090">
        <v>0</v>
      </c>
    </row>
    <row r="3091" spans="1:18" x14ac:dyDescent="0.25">
      <c r="A3091">
        <v>3090</v>
      </c>
      <c r="B3091" t="s">
        <v>22</v>
      </c>
      <c r="C3091" s="1">
        <v>0.89</v>
      </c>
      <c r="D3091" s="1">
        <v>0.8</v>
      </c>
      <c r="E3091" s="1">
        <v>0.85</v>
      </c>
      <c r="F3091">
        <v>7.47</v>
      </c>
      <c r="G3091">
        <v>40</v>
      </c>
      <c r="H3091">
        <v>62</v>
      </c>
      <c r="I3091">
        <v>98</v>
      </c>
      <c r="J3091">
        <v>0</v>
      </c>
      <c r="K3091">
        <v>5</v>
      </c>
      <c r="L3091">
        <v>22</v>
      </c>
      <c r="M3091">
        <v>4</v>
      </c>
      <c r="N3091" s="1">
        <v>0.92</v>
      </c>
      <c r="O3091">
        <v>4</v>
      </c>
      <c r="P3091" t="s">
        <v>19</v>
      </c>
      <c r="Q3091">
        <v>0</v>
      </c>
      <c r="R3091">
        <v>0</v>
      </c>
    </row>
    <row r="3092" spans="1:18" x14ac:dyDescent="0.25">
      <c r="A3092">
        <v>3091</v>
      </c>
      <c r="B3092" t="s">
        <v>22</v>
      </c>
      <c r="C3092" s="1">
        <v>0.81</v>
      </c>
      <c r="D3092" s="1">
        <v>0.55000000000000004</v>
      </c>
      <c r="E3092" s="1">
        <v>0.67</v>
      </c>
      <c r="F3092">
        <v>6.14</v>
      </c>
      <c r="G3092">
        <v>76</v>
      </c>
      <c r="H3092">
        <v>50</v>
      </c>
      <c r="I3092">
        <v>47</v>
      </c>
      <c r="J3092">
        <v>4</v>
      </c>
      <c r="K3092">
        <v>4</v>
      </c>
      <c r="L3092">
        <v>24</v>
      </c>
      <c r="M3092">
        <v>4</v>
      </c>
      <c r="N3092" s="1">
        <v>0.8</v>
      </c>
      <c r="O3092">
        <v>3</v>
      </c>
      <c r="P3092" t="s">
        <v>18</v>
      </c>
      <c r="Q3092">
        <v>0</v>
      </c>
      <c r="R3092">
        <v>0</v>
      </c>
    </row>
    <row r="3093" spans="1:18" x14ac:dyDescent="0.25">
      <c r="A3093">
        <v>3092</v>
      </c>
      <c r="B3093" t="s">
        <v>22</v>
      </c>
      <c r="C3093" s="1">
        <v>0.81</v>
      </c>
      <c r="D3093" s="1">
        <v>0.66</v>
      </c>
      <c r="E3093" s="1">
        <v>0.78</v>
      </c>
      <c r="F3093">
        <v>7.24</v>
      </c>
      <c r="G3093">
        <v>79</v>
      </c>
      <c r="H3093">
        <v>51</v>
      </c>
      <c r="I3093">
        <v>57</v>
      </c>
      <c r="J3093">
        <v>1</v>
      </c>
      <c r="K3093">
        <v>5</v>
      </c>
      <c r="L3093">
        <v>6</v>
      </c>
      <c r="M3093">
        <v>4</v>
      </c>
      <c r="N3093" s="1">
        <v>0.78</v>
      </c>
      <c r="O3093">
        <v>1</v>
      </c>
      <c r="P3093" t="s">
        <v>18</v>
      </c>
      <c r="Q3093">
        <v>0</v>
      </c>
      <c r="R3093">
        <v>0</v>
      </c>
    </row>
    <row r="3094" spans="1:18" x14ac:dyDescent="0.25">
      <c r="A3094">
        <v>3093</v>
      </c>
      <c r="B3094" t="s">
        <v>23</v>
      </c>
      <c r="C3094" s="1">
        <v>0.79</v>
      </c>
      <c r="D3094" s="1">
        <v>0.86</v>
      </c>
      <c r="E3094" s="1">
        <v>0.59</v>
      </c>
      <c r="F3094">
        <v>5.94</v>
      </c>
      <c r="G3094">
        <v>57</v>
      </c>
      <c r="H3094">
        <v>52</v>
      </c>
      <c r="I3094">
        <v>74</v>
      </c>
      <c r="J3094">
        <v>1</v>
      </c>
      <c r="K3094">
        <v>5</v>
      </c>
      <c r="L3094">
        <v>19</v>
      </c>
      <c r="M3094">
        <v>2</v>
      </c>
      <c r="N3094" s="1">
        <v>0.72</v>
      </c>
      <c r="O3094">
        <v>4</v>
      </c>
      <c r="P3094" t="s">
        <v>19</v>
      </c>
      <c r="Q3094">
        <v>0</v>
      </c>
      <c r="R3094">
        <v>0</v>
      </c>
    </row>
    <row r="3095" spans="1:18" x14ac:dyDescent="0.25">
      <c r="A3095">
        <v>3094</v>
      </c>
      <c r="B3095" t="s">
        <v>22</v>
      </c>
      <c r="C3095" s="1">
        <v>0.62</v>
      </c>
      <c r="D3095" s="1">
        <v>0.67</v>
      </c>
      <c r="E3095" s="1">
        <v>0.77</v>
      </c>
      <c r="F3095">
        <v>7.79</v>
      </c>
      <c r="G3095">
        <v>75</v>
      </c>
      <c r="H3095">
        <v>79</v>
      </c>
      <c r="I3095">
        <v>45</v>
      </c>
      <c r="J3095">
        <v>0</v>
      </c>
      <c r="K3095">
        <v>4</v>
      </c>
      <c r="L3095">
        <v>8</v>
      </c>
      <c r="M3095">
        <v>1</v>
      </c>
      <c r="N3095" s="1">
        <v>0.78</v>
      </c>
      <c r="O3095">
        <v>2</v>
      </c>
      <c r="P3095" t="s">
        <v>18</v>
      </c>
      <c r="Q3095">
        <v>0</v>
      </c>
      <c r="R3095">
        <v>0</v>
      </c>
    </row>
    <row r="3096" spans="1:18" x14ac:dyDescent="0.25">
      <c r="A3096">
        <v>3095</v>
      </c>
      <c r="B3096" t="s">
        <v>23</v>
      </c>
      <c r="C3096" s="1">
        <v>0.5</v>
      </c>
      <c r="D3096" s="1">
        <v>0.75</v>
      </c>
      <c r="E3096" s="1">
        <v>0.73</v>
      </c>
      <c r="F3096">
        <v>5.92</v>
      </c>
      <c r="G3096">
        <v>70</v>
      </c>
      <c r="H3096">
        <v>88</v>
      </c>
      <c r="I3096">
        <v>82</v>
      </c>
      <c r="J3096">
        <v>1</v>
      </c>
      <c r="K3096">
        <v>1</v>
      </c>
      <c r="L3096">
        <v>24</v>
      </c>
      <c r="M3096">
        <v>3</v>
      </c>
      <c r="N3096" s="1">
        <v>0.94</v>
      </c>
      <c r="O3096">
        <v>2</v>
      </c>
      <c r="P3096" t="s">
        <v>19</v>
      </c>
      <c r="Q3096">
        <v>0</v>
      </c>
      <c r="R3096">
        <v>0</v>
      </c>
    </row>
    <row r="3097" spans="1:18" x14ac:dyDescent="0.25">
      <c r="A3097">
        <v>3096</v>
      </c>
      <c r="B3097" t="s">
        <v>22</v>
      </c>
      <c r="C3097" s="1">
        <v>0.83</v>
      </c>
      <c r="D3097" s="1">
        <v>0.65</v>
      </c>
      <c r="E3097" s="1">
        <v>0.55000000000000004</v>
      </c>
      <c r="F3097">
        <v>8.9</v>
      </c>
      <c r="G3097">
        <v>93</v>
      </c>
      <c r="H3097">
        <v>95</v>
      </c>
      <c r="I3097">
        <v>62</v>
      </c>
      <c r="J3097">
        <v>2</v>
      </c>
      <c r="K3097">
        <v>5</v>
      </c>
      <c r="L3097">
        <v>18</v>
      </c>
      <c r="M3097">
        <v>0</v>
      </c>
      <c r="N3097" s="1">
        <v>0.94</v>
      </c>
      <c r="O3097">
        <v>2</v>
      </c>
      <c r="P3097" t="s">
        <v>19</v>
      </c>
      <c r="Q3097">
        <v>1</v>
      </c>
      <c r="R3097">
        <v>9.1300000000000008</v>
      </c>
    </row>
    <row r="3098" spans="1:18" x14ac:dyDescent="0.25">
      <c r="A3098">
        <v>3097</v>
      </c>
      <c r="B3098" t="s">
        <v>22</v>
      </c>
      <c r="C3098" s="1">
        <v>0.64</v>
      </c>
      <c r="D3098" s="1">
        <v>0.56999999999999995</v>
      </c>
      <c r="E3098" s="1">
        <v>0.87</v>
      </c>
      <c r="F3098">
        <v>7.94</v>
      </c>
      <c r="G3098">
        <v>40</v>
      </c>
      <c r="H3098">
        <v>85</v>
      </c>
      <c r="I3098">
        <v>85</v>
      </c>
      <c r="J3098">
        <v>2</v>
      </c>
      <c r="K3098">
        <v>4</v>
      </c>
      <c r="L3098">
        <v>23</v>
      </c>
      <c r="M3098">
        <v>0</v>
      </c>
      <c r="N3098" s="1">
        <v>0.92</v>
      </c>
      <c r="O3098">
        <v>1</v>
      </c>
      <c r="P3098" t="s">
        <v>18</v>
      </c>
      <c r="Q3098">
        <v>1</v>
      </c>
      <c r="R3098">
        <v>10.33</v>
      </c>
    </row>
    <row r="3099" spans="1:18" x14ac:dyDescent="0.25">
      <c r="A3099">
        <v>3098</v>
      </c>
      <c r="B3099" t="s">
        <v>23</v>
      </c>
      <c r="C3099" s="1">
        <v>0.93</v>
      </c>
      <c r="D3099" s="1">
        <v>0.73</v>
      </c>
      <c r="E3099" s="1">
        <v>0.87</v>
      </c>
      <c r="F3099">
        <v>8.61</v>
      </c>
      <c r="G3099">
        <v>86</v>
      </c>
      <c r="H3099">
        <v>88</v>
      </c>
      <c r="I3099">
        <v>65</v>
      </c>
      <c r="J3099">
        <v>1</v>
      </c>
      <c r="K3099">
        <v>3</v>
      </c>
      <c r="L3099">
        <v>0</v>
      </c>
      <c r="M3099">
        <v>2</v>
      </c>
      <c r="N3099" s="1">
        <v>0.62</v>
      </c>
      <c r="O3099">
        <v>1</v>
      </c>
      <c r="P3099" t="s">
        <v>18</v>
      </c>
      <c r="Q3099">
        <v>1</v>
      </c>
      <c r="R3099">
        <v>12.76</v>
      </c>
    </row>
    <row r="3100" spans="1:18" x14ac:dyDescent="0.25">
      <c r="A3100">
        <v>3099</v>
      </c>
      <c r="B3100" t="s">
        <v>22</v>
      </c>
      <c r="C3100" s="1">
        <v>0.63</v>
      </c>
      <c r="D3100" s="1">
        <v>0.62</v>
      </c>
      <c r="E3100" s="1">
        <v>0.86</v>
      </c>
      <c r="F3100">
        <v>7.3</v>
      </c>
      <c r="G3100">
        <v>91</v>
      </c>
      <c r="H3100">
        <v>90</v>
      </c>
      <c r="I3100">
        <v>95</v>
      </c>
      <c r="J3100">
        <v>0</v>
      </c>
      <c r="K3100">
        <v>0</v>
      </c>
      <c r="L3100">
        <v>17</v>
      </c>
      <c r="M3100">
        <v>4</v>
      </c>
      <c r="N3100" s="1">
        <v>0.8</v>
      </c>
      <c r="O3100">
        <v>5</v>
      </c>
      <c r="P3100" t="s">
        <v>18</v>
      </c>
      <c r="Q3100">
        <v>0</v>
      </c>
      <c r="R3100">
        <v>0</v>
      </c>
    </row>
    <row r="3101" spans="1:18" x14ac:dyDescent="0.25">
      <c r="A3101">
        <v>3100</v>
      </c>
      <c r="B3101" t="s">
        <v>23</v>
      </c>
      <c r="C3101" s="1">
        <v>0.78</v>
      </c>
      <c r="D3101" s="1">
        <v>0.78</v>
      </c>
      <c r="E3101" s="1">
        <v>0.82</v>
      </c>
      <c r="F3101">
        <v>7.14</v>
      </c>
      <c r="G3101">
        <v>75</v>
      </c>
      <c r="H3101">
        <v>55</v>
      </c>
      <c r="I3101">
        <v>90</v>
      </c>
      <c r="J3101">
        <v>2</v>
      </c>
      <c r="K3101">
        <v>2</v>
      </c>
      <c r="L3101">
        <v>7</v>
      </c>
      <c r="M3101">
        <v>5</v>
      </c>
      <c r="N3101" s="1">
        <v>0.99</v>
      </c>
      <c r="O3101">
        <v>0</v>
      </c>
      <c r="P3101" t="s">
        <v>18</v>
      </c>
      <c r="Q3101">
        <v>0</v>
      </c>
      <c r="R3101">
        <v>0</v>
      </c>
    </row>
    <row r="3102" spans="1:18" x14ac:dyDescent="0.25">
      <c r="A3102">
        <v>3101</v>
      </c>
      <c r="B3102" t="s">
        <v>23</v>
      </c>
      <c r="C3102" s="1">
        <v>0.83</v>
      </c>
      <c r="D3102" s="1">
        <v>0.81</v>
      </c>
      <c r="E3102" s="1">
        <v>0.66</v>
      </c>
      <c r="F3102">
        <v>5.92</v>
      </c>
      <c r="G3102">
        <v>96</v>
      </c>
      <c r="H3102">
        <v>48</v>
      </c>
      <c r="I3102">
        <v>78</v>
      </c>
      <c r="J3102">
        <v>1</v>
      </c>
      <c r="K3102">
        <v>5</v>
      </c>
      <c r="L3102">
        <v>7</v>
      </c>
      <c r="M3102">
        <v>0</v>
      </c>
      <c r="N3102" s="1">
        <v>0.82</v>
      </c>
      <c r="O3102">
        <v>1</v>
      </c>
      <c r="P3102" t="s">
        <v>19</v>
      </c>
      <c r="Q3102">
        <v>0</v>
      </c>
      <c r="R3102">
        <v>0</v>
      </c>
    </row>
    <row r="3103" spans="1:18" x14ac:dyDescent="0.25">
      <c r="A3103">
        <v>3102</v>
      </c>
      <c r="B3103" t="s">
        <v>23</v>
      </c>
      <c r="C3103" s="1">
        <v>0.67</v>
      </c>
      <c r="D3103" s="1">
        <v>0.73</v>
      </c>
      <c r="E3103" s="1">
        <v>0.63</v>
      </c>
      <c r="F3103">
        <v>7.75</v>
      </c>
      <c r="G3103">
        <v>48</v>
      </c>
      <c r="H3103">
        <v>91</v>
      </c>
      <c r="I3103">
        <v>63</v>
      </c>
      <c r="J3103">
        <v>3</v>
      </c>
      <c r="K3103">
        <v>4</v>
      </c>
      <c r="L3103">
        <v>21</v>
      </c>
      <c r="M3103">
        <v>5</v>
      </c>
      <c r="N3103" s="1">
        <v>0.7</v>
      </c>
      <c r="O3103">
        <v>0</v>
      </c>
      <c r="P3103" t="s">
        <v>18</v>
      </c>
      <c r="Q3103">
        <v>1</v>
      </c>
      <c r="R3103">
        <v>8.8800000000000008</v>
      </c>
    </row>
    <row r="3104" spans="1:18" x14ac:dyDescent="0.25">
      <c r="A3104">
        <v>3103</v>
      </c>
      <c r="B3104" t="s">
        <v>23</v>
      </c>
      <c r="C3104" s="1">
        <v>0.56000000000000005</v>
      </c>
      <c r="D3104" s="1">
        <v>0.65</v>
      </c>
      <c r="E3104" s="1">
        <v>0.65</v>
      </c>
      <c r="F3104">
        <v>7.71</v>
      </c>
      <c r="G3104">
        <v>61</v>
      </c>
      <c r="H3104">
        <v>49</v>
      </c>
      <c r="I3104">
        <v>49</v>
      </c>
      <c r="J3104">
        <v>2</v>
      </c>
      <c r="K3104">
        <v>1</v>
      </c>
      <c r="L3104">
        <v>7</v>
      </c>
      <c r="M3104">
        <v>5</v>
      </c>
      <c r="N3104" s="1">
        <v>0.63</v>
      </c>
      <c r="O3104">
        <v>5</v>
      </c>
      <c r="P3104" t="s">
        <v>18</v>
      </c>
      <c r="Q3104">
        <v>0</v>
      </c>
      <c r="R3104">
        <v>0</v>
      </c>
    </row>
    <row r="3105" spans="1:18" x14ac:dyDescent="0.25">
      <c r="A3105">
        <v>3104</v>
      </c>
      <c r="B3105" t="s">
        <v>22</v>
      </c>
      <c r="C3105" s="1">
        <v>0.78</v>
      </c>
      <c r="D3105" s="1">
        <v>0.6</v>
      </c>
      <c r="E3105" s="1">
        <v>0.87</v>
      </c>
      <c r="F3105">
        <v>7.51</v>
      </c>
      <c r="G3105">
        <v>95</v>
      </c>
      <c r="H3105">
        <v>68</v>
      </c>
      <c r="I3105">
        <v>54</v>
      </c>
      <c r="J3105">
        <v>4</v>
      </c>
      <c r="K3105">
        <v>5</v>
      </c>
      <c r="L3105">
        <v>13</v>
      </c>
      <c r="M3105">
        <v>0</v>
      </c>
      <c r="N3105" s="1">
        <v>0.63</v>
      </c>
      <c r="O3105">
        <v>2</v>
      </c>
      <c r="P3105" t="s">
        <v>18</v>
      </c>
      <c r="Q3105">
        <v>0</v>
      </c>
      <c r="R3105">
        <v>0</v>
      </c>
    </row>
    <row r="3106" spans="1:18" x14ac:dyDescent="0.25">
      <c r="A3106">
        <v>3105</v>
      </c>
      <c r="B3106" t="s">
        <v>22</v>
      </c>
      <c r="C3106" s="1">
        <v>0.8</v>
      </c>
      <c r="D3106" s="1">
        <v>0.81</v>
      </c>
      <c r="E3106" s="1">
        <v>0.73</v>
      </c>
      <c r="F3106">
        <v>8.68</v>
      </c>
      <c r="G3106">
        <v>67</v>
      </c>
      <c r="H3106">
        <v>48</v>
      </c>
      <c r="I3106">
        <v>77</v>
      </c>
      <c r="J3106">
        <v>2</v>
      </c>
      <c r="K3106">
        <v>2</v>
      </c>
      <c r="L3106">
        <v>23</v>
      </c>
      <c r="M3106">
        <v>1</v>
      </c>
      <c r="N3106" s="1">
        <v>0.74</v>
      </c>
      <c r="O3106">
        <v>1</v>
      </c>
      <c r="P3106" t="s">
        <v>19</v>
      </c>
      <c r="Q3106">
        <v>0</v>
      </c>
      <c r="R3106">
        <v>0</v>
      </c>
    </row>
    <row r="3107" spans="1:18" x14ac:dyDescent="0.25">
      <c r="A3107">
        <v>3106</v>
      </c>
      <c r="B3107" t="s">
        <v>23</v>
      </c>
      <c r="C3107" s="1">
        <v>0.74</v>
      </c>
      <c r="D3107" s="1">
        <v>0.55000000000000004</v>
      </c>
      <c r="E3107" s="1">
        <v>0.88</v>
      </c>
      <c r="F3107">
        <v>9.08</v>
      </c>
      <c r="G3107">
        <v>65</v>
      </c>
      <c r="H3107">
        <v>72</v>
      </c>
      <c r="I3107">
        <v>59</v>
      </c>
      <c r="J3107">
        <v>1</v>
      </c>
      <c r="K3107">
        <v>1</v>
      </c>
      <c r="L3107">
        <v>1</v>
      </c>
      <c r="M3107">
        <v>0</v>
      </c>
      <c r="N3107" s="1">
        <v>0.87</v>
      </c>
      <c r="O3107">
        <v>3</v>
      </c>
      <c r="P3107" t="s">
        <v>19</v>
      </c>
      <c r="Q3107">
        <v>0</v>
      </c>
      <c r="R3107">
        <v>0</v>
      </c>
    </row>
    <row r="3108" spans="1:18" x14ac:dyDescent="0.25">
      <c r="A3108">
        <v>3107</v>
      </c>
      <c r="B3108" t="s">
        <v>22</v>
      </c>
      <c r="C3108" s="1">
        <v>0.87</v>
      </c>
      <c r="D3108" s="1">
        <v>0.84</v>
      </c>
      <c r="E3108" s="1">
        <v>0.61</v>
      </c>
      <c r="F3108">
        <v>8.73</v>
      </c>
      <c r="G3108">
        <v>91</v>
      </c>
      <c r="H3108">
        <v>63</v>
      </c>
      <c r="I3108">
        <v>68</v>
      </c>
      <c r="J3108">
        <v>1</v>
      </c>
      <c r="K3108">
        <v>2</v>
      </c>
      <c r="L3108">
        <v>2</v>
      </c>
      <c r="M3108">
        <v>0</v>
      </c>
      <c r="N3108" s="1">
        <v>0.95</v>
      </c>
      <c r="O3108">
        <v>5</v>
      </c>
      <c r="P3108" t="s">
        <v>19</v>
      </c>
      <c r="Q3108">
        <v>0</v>
      </c>
      <c r="R3108">
        <v>0</v>
      </c>
    </row>
    <row r="3109" spans="1:18" x14ac:dyDescent="0.25">
      <c r="A3109">
        <v>3108</v>
      </c>
      <c r="B3109" t="s">
        <v>22</v>
      </c>
      <c r="C3109" s="1">
        <v>0.63</v>
      </c>
      <c r="D3109" s="1">
        <v>0.82</v>
      </c>
      <c r="E3109" s="1">
        <v>0.85</v>
      </c>
      <c r="F3109">
        <v>6.12</v>
      </c>
      <c r="G3109">
        <v>49</v>
      </c>
      <c r="H3109">
        <v>74</v>
      </c>
      <c r="I3109">
        <v>45</v>
      </c>
      <c r="J3109">
        <v>1</v>
      </c>
      <c r="K3109">
        <v>2</v>
      </c>
      <c r="L3109">
        <v>6</v>
      </c>
      <c r="M3109">
        <v>3</v>
      </c>
      <c r="N3109" s="1">
        <v>0.67</v>
      </c>
      <c r="O3109">
        <v>3</v>
      </c>
      <c r="P3109" t="s">
        <v>18</v>
      </c>
      <c r="Q3109">
        <v>0</v>
      </c>
      <c r="R3109">
        <v>0</v>
      </c>
    </row>
    <row r="3110" spans="1:18" x14ac:dyDescent="0.25">
      <c r="A3110">
        <v>3109</v>
      </c>
      <c r="B3110" t="s">
        <v>23</v>
      </c>
      <c r="C3110" s="1">
        <v>0.56999999999999995</v>
      </c>
      <c r="D3110" s="1">
        <v>0.67</v>
      </c>
      <c r="E3110" s="1">
        <v>0.56000000000000005</v>
      </c>
      <c r="F3110">
        <v>8.17</v>
      </c>
      <c r="G3110">
        <v>95</v>
      </c>
      <c r="H3110">
        <v>50</v>
      </c>
      <c r="I3110">
        <v>87</v>
      </c>
      <c r="J3110">
        <v>0</v>
      </c>
      <c r="K3110">
        <v>0</v>
      </c>
      <c r="L3110">
        <v>2</v>
      </c>
      <c r="M3110">
        <v>0</v>
      </c>
      <c r="N3110" s="1">
        <v>0.83</v>
      </c>
      <c r="O3110">
        <v>3</v>
      </c>
      <c r="P3110" t="s">
        <v>19</v>
      </c>
      <c r="Q3110">
        <v>0</v>
      </c>
      <c r="R3110">
        <v>0</v>
      </c>
    </row>
    <row r="3111" spans="1:18" x14ac:dyDescent="0.25">
      <c r="A3111">
        <v>3110</v>
      </c>
      <c r="B3111" t="s">
        <v>22</v>
      </c>
      <c r="C3111" s="1">
        <v>0.76</v>
      </c>
      <c r="D3111" s="1">
        <v>0.86</v>
      </c>
      <c r="E3111" s="1">
        <v>0.73</v>
      </c>
      <c r="F3111">
        <v>5.85</v>
      </c>
      <c r="G3111">
        <v>86</v>
      </c>
      <c r="H3111">
        <v>78</v>
      </c>
      <c r="I3111">
        <v>48</v>
      </c>
      <c r="J3111">
        <v>0</v>
      </c>
      <c r="K3111">
        <v>5</v>
      </c>
      <c r="L3111">
        <v>14</v>
      </c>
      <c r="M3111">
        <v>3</v>
      </c>
      <c r="N3111" s="1">
        <v>0.93</v>
      </c>
      <c r="O3111">
        <v>1</v>
      </c>
      <c r="P3111" t="s">
        <v>19</v>
      </c>
      <c r="Q3111">
        <v>0</v>
      </c>
      <c r="R3111">
        <v>0</v>
      </c>
    </row>
    <row r="3112" spans="1:18" x14ac:dyDescent="0.25">
      <c r="A3112">
        <v>3111</v>
      </c>
      <c r="B3112" t="s">
        <v>23</v>
      </c>
      <c r="C3112" s="1">
        <v>0.51</v>
      </c>
      <c r="D3112" s="1">
        <v>0.62</v>
      </c>
      <c r="E3112" s="1">
        <v>0.86</v>
      </c>
      <c r="F3112">
        <v>8.49</v>
      </c>
      <c r="G3112">
        <v>42</v>
      </c>
      <c r="H3112">
        <v>89</v>
      </c>
      <c r="I3112">
        <v>90</v>
      </c>
      <c r="J3112">
        <v>3</v>
      </c>
      <c r="K3112">
        <v>5</v>
      </c>
      <c r="L3112">
        <v>10</v>
      </c>
      <c r="M3112">
        <v>4</v>
      </c>
      <c r="N3112" s="1">
        <v>0.74</v>
      </c>
      <c r="O3112">
        <v>1</v>
      </c>
      <c r="P3112" t="s">
        <v>18</v>
      </c>
      <c r="Q3112">
        <v>1</v>
      </c>
      <c r="R3112">
        <v>5.92</v>
      </c>
    </row>
    <row r="3113" spans="1:18" x14ac:dyDescent="0.25">
      <c r="A3113">
        <v>3112</v>
      </c>
      <c r="B3113" t="s">
        <v>23</v>
      </c>
      <c r="C3113" s="1">
        <v>0.66</v>
      </c>
      <c r="D3113" s="1">
        <v>0.59</v>
      </c>
      <c r="E3113" s="1">
        <v>0.64</v>
      </c>
      <c r="F3113">
        <v>7.14</v>
      </c>
      <c r="G3113">
        <v>41</v>
      </c>
      <c r="H3113">
        <v>52</v>
      </c>
      <c r="I3113">
        <v>89</v>
      </c>
      <c r="J3113">
        <v>3</v>
      </c>
      <c r="K3113">
        <v>5</v>
      </c>
      <c r="L3113">
        <v>1</v>
      </c>
      <c r="M3113">
        <v>1</v>
      </c>
      <c r="N3113" s="1">
        <v>0.82</v>
      </c>
      <c r="O3113">
        <v>1</v>
      </c>
      <c r="P3113" t="s">
        <v>18</v>
      </c>
      <c r="Q3113">
        <v>0</v>
      </c>
      <c r="R3113">
        <v>0</v>
      </c>
    </row>
    <row r="3114" spans="1:18" x14ac:dyDescent="0.25">
      <c r="A3114">
        <v>3113</v>
      </c>
      <c r="B3114" t="s">
        <v>22</v>
      </c>
      <c r="C3114" s="1">
        <v>0.86</v>
      </c>
      <c r="D3114" s="1">
        <v>0.86</v>
      </c>
      <c r="E3114" s="1">
        <v>0.62</v>
      </c>
      <c r="F3114">
        <v>6.07</v>
      </c>
      <c r="G3114">
        <v>93</v>
      </c>
      <c r="H3114">
        <v>94</v>
      </c>
      <c r="I3114">
        <v>44</v>
      </c>
      <c r="J3114">
        <v>2</v>
      </c>
      <c r="K3114">
        <v>2</v>
      </c>
      <c r="L3114">
        <v>21</v>
      </c>
      <c r="M3114">
        <v>5</v>
      </c>
      <c r="N3114" s="1">
        <v>0.86</v>
      </c>
      <c r="O3114">
        <v>3</v>
      </c>
      <c r="P3114" t="s">
        <v>19</v>
      </c>
      <c r="Q3114">
        <v>0</v>
      </c>
      <c r="R3114">
        <v>0</v>
      </c>
    </row>
    <row r="3115" spans="1:18" x14ac:dyDescent="0.25">
      <c r="A3115">
        <v>3114</v>
      </c>
      <c r="B3115" t="s">
        <v>22</v>
      </c>
      <c r="C3115" s="1">
        <v>0.63</v>
      </c>
      <c r="D3115" s="1">
        <v>0.75</v>
      </c>
      <c r="E3115" s="1">
        <v>0.8</v>
      </c>
      <c r="F3115">
        <v>9.2100000000000009</v>
      </c>
      <c r="G3115">
        <v>76</v>
      </c>
      <c r="H3115">
        <v>62</v>
      </c>
      <c r="I3115">
        <v>87</v>
      </c>
      <c r="J3115">
        <v>1</v>
      </c>
      <c r="K3115">
        <v>3</v>
      </c>
      <c r="L3115">
        <v>17</v>
      </c>
      <c r="M3115">
        <v>0</v>
      </c>
      <c r="N3115" s="1">
        <v>0.73</v>
      </c>
      <c r="O3115">
        <v>2</v>
      </c>
      <c r="P3115" t="s">
        <v>19</v>
      </c>
      <c r="Q3115">
        <v>1</v>
      </c>
      <c r="R3115">
        <v>4.6900000000000004</v>
      </c>
    </row>
    <row r="3116" spans="1:18" x14ac:dyDescent="0.25">
      <c r="A3116">
        <v>3115</v>
      </c>
      <c r="B3116" t="s">
        <v>22</v>
      </c>
      <c r="C3116" s="1">
        <v>0.74</v>
      </c>
      <c r="D3116" s="1">
        <v>0.66</v>
      </c>
      <c r="E3116" s="1">
        <v>0.84</v>
      </c>
      <c r="F3116">
        <v>8.14</v>
      </c>
      <c r="G3116">
        <v>95</v>
      </c>
      <c r="H3116">
        <v>64</v>
      </c>
      <c r="I3116">
        <v>78</v>
      </c>
      <c r="J3116">
        <v>3</v>
      </c>
      <c r="K3116">
        <v>3</v>
      </c>
      <c r="L3116">
        <v>13</v>
      </c>
      <c r="M3116">
        <v>1</v>
      </c>
      <c r="N3116" s="1">
        <v>0.61</v>
      </c>
      <c r="O3116">
        <v>4</v>
      </c>
      <c r="P3116" t="s">
        <v>18</v>
      </c>
      <c r="Q3116">
        <v>0</v>
      </c>
      <c r="R3116">
        <v>0</v>
      </c>
    </row>
    <row r="3117" spans="1:18" x14ac:dyDescent="0.25">
      <c r="A3117">
        <v>3116</v>
      </c>
      <c r="B3117" t="s">
        <v>23</v>
      </c>
      <c r="C3117" s="1">
        <v>0.79</v>
      </c>
      <c r="D3117" s="1">
        <v>0.5</v>
      </c>
      <c r="E3117" s="1">
        <v>0.65</v>
      </c>
      <c r="F3117">
        <v>7.03</v>
      </c>
      <c r="G3117">
        <v>70</v>
      </c>
      <c r="H3117">
        <v>89</v>
      </c>
      <c r="I3117">
        <v>58</v>
      </c>
      <c r="J3117">
        <v>1</v>
      </c>
      <c r="K3117">
        <v>3</v>
      </c>
      <c r="L3117">
        <v>17</v>
      </c>
      <c r="M3117">
        <v>5</v>
      </c>
      <c r="N3117" s="1">
        <v>0.94</v>
      </c>
      <c r="O3117">
        <v>2</v>
      </c>
      <c r="P3117" t="s">
        <v>18</v>
      </c>
      <c r="Q3117">
        <v>1</v>
      </c>
      <c r="R3117">
        <v>9.52</v>
      </c>
    </row>
    <row r="3118" spans="1:18" x14ac:dyDescent="0.25">
      <c r="A3118">
        <v>3117</v>
      </c>
      <c r="B3118" t="s">
        <v>23</v>
      </c>
      <c r="C3118" s="1">
        <v>0.78</v>
      </c>
      <c r="D3118" s="1">
        <v>0.74</v>
      </c>
      <c r="E3118" s="1">
        <v>0.74</v>
      </c>
      <c r="F3118">
        <v>5.63</v>
      </c>
      <c r="G3118">
        <v>72</v>
      </c>
      <c r="H3118">
        <v>55</v>
      </c>
      <c r="I3118">
        <v>44</v>
      </c>
      <c r="J3118">
        <v>2</v>
      </c>
      <c r="K3118">
        <v>1</v>
      </c>
      <c r="L3118">
        <v>1</v>
      </c>
      <c r="M3118">
        <v>1</v>
      </c>
      <c r="N3118" s="1">
        <v>0.66</v>
      </c>
      <c r="O3118">
        <v>1</v>
      </c>
      <c r="P3118" t="s">
        <v>19</v>
      </c>
      <c r="Q3118">
        <v>0</v>
      </c>
      <c r="R3118">
        <v>0</v>
      </c>
    </row>
    <row r="3119" spans="1:18" x14ac:dyDescent="0.25">
      <c r="A3119">
        <v>3118</v>
      </c>
      <c r="B3119" t="s">
        <v>22</v>
      </c>
      <c r="C3119" s="1">
        <v>0.69</v>
      </c>
      <c r="D3119" s="1">
        <v>0.83</v>
      </c>
      <c r="E3119" s="1">
        <v>0.74</v>
      </c>
      <c r="F3119">
        <v>7.81</v>
      </c>
      <c r="G3119">
        <v>71</v>
      </c>
      <c r="H3119">
        <v>95</v>
      </c>
      <c r="I3119">
        <v>59</v>
      </c>
      <c r="J3119">
        <v>0</v>
      </c>
      <c r="K3119">
        <v>0</v>
      </c>
      <c r="L3119">
        <v>3</v>
      </c>
      <c r="M3119">
        <v>5</v>
      </c>
      <c r="N3119" s="1">
        <v>0.75</v>
      </c>
      <c r="O3119">
        <v>4</v>
      </c>
      <c r="P3119" t="s">
        <v>19</v>
      </c>
      <c r="Q3119">
        <v>0</v>
      </c>
      <c r="R3119">
        <v>0</v>
      </c>
    </row>
    <row r="3120" spans="1:18" x14ac:dyDescent="0.25">
      <c r="A3120">
        <v>3119</v>
      </c>
      <c r="B3120" t="s">
        <v>22</v>
      </c>
      <c r="C3120" s="1">
        <v>0.7</v>
      </c>
      <c r="D3120" s="1">
        <v>0.88</v>
      </c>
      <c r="E3120" s="1">
        <v>0.63</v>
      </c>
      <c r="F3120">
        <v>9.4700000000000006</v>
      </c>
      <c r="G3120">
        <v>82</v>
      </c>
      <c r="H3120">
        <v>87</v>
      </c>
      <c r="I3120">
        <v>50</v>
      </c>
      <c r="J3120">
        <v>3</v>
      </c>
      <c r="K3120">
        <v>1</v>
      </c>
      <c r="L3120">
        <v>13</v>
      </c>
      <c r="M3120">
        <v>5</v>
      </c>
      <c r="N3120" s="1">
        <v>0.81</v>
      </c>
      <c r="O3120">
        <v>5</v>
      </c>
      <c r="P3120" t="s">
        <v>19</v>
      </c>
      <c r="Q3120">
        <v>0</v>
      </c>
      <c r="R3120">
        <v>0</v>
      </c>
    </row>
    <row r="3121" spans="1:18" x14ac:dyDescent="0.25">
      <c r="A3121">
        <v>3120</v>
      </c>
      <c r="B3121" t="s">
        <v>22</v>
      </c>
      <c r="C3121" s="1">
        <v>0.71</v>
      </c>
      <c r="D3121" s="1">
        <v>0.59</v>
      </c>
      <c r="E3121" s="1">
        <v>0.62</v>
      </c>
      <c r="F3121">
        <v>8.06</v>
      </c>
      <c r="G3121">
        <v>51</v>
      </c>
      <c r="H3121">
        <v>60</v>
      </c>
      <c r="I3121">
        <v>94</v>
      </c>
      <c r="J3121">
        <v>4</v>
      </c>
      <c r="K3121">
        <v>5</v>
      </c>
      <c r="L3121">
        <v>6</v>
      </c>
      <c r="M3121">
        <v>1</v>
      </c>
      <c r="N3121" s="1">
        <v>0.87</v>
      </c>
      <c r="O3121">
        <v>4</v>
      </c>
      <c r="P3121" t="s">
        <v>19</v>
      </c>
      <c r="Q3121">
        <v>0</v>
      </c>
      <c r="R3121">
        <v>0</v>
      </c>
    </row>
    <row r="3122" spans="1:18" x14ac:dyDescent="0.25">
      <c r="A3122">
        <v>3121</v>
      </c>
      <c r="B3122" t="s">
        <v>22</v>
      </c>
      <c r="C3122" s="1">
        <v>0.84</v>
      </c>
      <c r="D3122" s="1">
        <v>0.69</v>
      </c>
      <c r="E3122" s="1">
        <v>0.69</v>
      </c>
      <c r="F3122">
        <v>9.68</v>
      </c>
      <c r="G3122">
        <v>97</v>
      </c>
      <c r="H3122">
        <v>49</v>
      </c>
      <c r="I3122">
        <v>89</v>
      </c>
      <c r="J3122">
        <v>4</v>
      </c>
      <c r="K3122">
        <v>5</v>
      </c>
      <c r="L3122">
        <v>14</v>
      </c>
      <c r="M3122">
        <v>2</v>
      </c>
      <c r="N3122" s="1">
        <v>0.91</v>
      </c>
      <c r="O3122">
        <v>2</v>
      </c>
      <c r="P3122" t="s">
        <v>19</v>
      </c>
      <c r="Q3122">
        <v>0</v>
      </c>
      <c r="R3122">
        <v>0</v>
      </c>
    </row>
    <row r="3123" spans="1:18" x14ac:dyDescent="0.25">
      <c r="A3123">
        <v>3122</v>
      </c>
      <c r="B3123" t="s">
        <v>23</v>
      </c>
      <c r="C3123" s="1">
        <v>0.86</v>
      </c>
      <c r="D3123" s="1">
        <v>0.56000000000000005</v>
      </c>
      <c r="E3123" s="1">
        <v>0.88</v>
      </c>
      <c r="F3123">
        <v>6.09</v>
      </c>
      <c r="G3123">
        <v>42</v>
      </c>
      <c r="H3123">
        <v>80</v>
      </c>
      <c r="I3123">
        <v>99</v>
      </c>
      <c r="J3123">
        <v>4</v>
      </c>
      <c r="K3123">
        <v>4</v>
      </c>
      <c r="L3123">
        <v>5</v>
      </c>
      <c r="M3123">
        <v>3</v>
      </c>
      <c r="N3123" s="1">
        <v>0.66</v>
      </c>
      <c r="O3123">
        <v>3</v>
      </c>
      <c r="P3123" t="s">
        <v>18</v>
      </c>
      <c r="Q3123">
        <v>0</v>
      </c>
      <c r="R3123">
        <v>0</v>
      </c>
    </row>
    <row r="3124" spans="1:18" x14ac:dyDescent="0.25">
      <c r="A3124">
        <v>3123</v>
      </c>
      <c r="B3124" t="s">
        <v>22</v>
      </c>
      <c r="C3124" s="1">
        <v>0.65</v>
      </c>
      <c r="D3124" s="1">
        <v>0.65</v>
      </c>
      <c r="E3124" s="1">
        <v>0.78</v>
      </c>
      <c r="F3124">
        <v>7.94</v>
      </c>
      <c r="G3124">
        <v>94</v>
      </c>
      <c r="H3124">
        <v>79</v>
      </c>
      <c r="I3124">
        <v>66</v>
      </c>
      <c r="J3124">
        <v>4</v>
      </c>
      <c r="K3124">
        <v>5</v>
      </c>
      <c r="L3124">
        <v>4</v>
      </c>
      <c r="M3124">
        <v>5</v>
      </c>
      <c r="N3124" s="1">
        <v>0.81</v>
      </c>
      <c r="O3124">
        <v>0</v>
      </c>
      <c r="P3124" t="s">
        <v>18</v>
      </c>
      <c r="Q3124">
        <v>1</v>
      </c>
      <c r="R3124">
        <v>5.26</v>
      </c>
    </row>
    <row r="3125" spans="1:18" x14ac:dyDescent="0.25">
      <c r="A3125">
        <v>3124</v>
      </c>
      <c r="B3125" t="s">
        <v>23</v>
      </c>
      <c r="C3125" s="1">
        <v>0.92</v>
      </c>
      <c r="D3125" s="1">
        <v>0.86</v>
      </c>
      <c r="E3125" s="1">
        <v>0.87</v>
      </c>
      <c r="F3125">
        <v>8.93</v>
      </c>
      <c r="G3125">
        <v>87</v>
      </c>
      <c r="H3125">
        <v>58</v>
      </c>
      <c r="I3125">
        <v>68</v>
      </c>
      <c r="J3125">
        <v>4</v>
      </c>
      <c r="K3125">
        <v>3</v>
      </c>
      <c r="L3125">
        <v>19</v>
      </c>
      <c r="M3125">
        <v>5</v>
      </c>
      <c r="N3125" s="1">
        <v>0.61</v>
      </c>
      <c r="O3125">
        <v>3</v>
      </c>
      <c r="P3125" t="s">
        <v>19</v>
      </c>
      <c r="Q3125">
        <v>0</v>
      </c>
      <c r="R3125">
        <v>0</v>
      </c>
    </row>
    <row r="3126" spans="1:18" x14ac:dyDescent="0.25">
      <c r="A3126">
        <v>3125</v>
      </c>
      <c r="B3126" t="s">
        <v>23</v>
      </c>
      <c r="C3126" s="1">
        <v>0.66</v>
      </c>
      <c r="D3126" s="1">
        <v>0.78</v>
      </c>
      <c r="E3126" s="1">
        <v>0.81</v>
      </c>
      <c r="F3126">
        <v>7.76</v>
      </c>
      <c r="G3126">
        <v>65</v>
      </c>
      <c r="H3126">
        <v>74</v>
      </c>
      <c r="I3126">
        <v>46</v>
      </c>
      <c r="J3126">
        <v>4</v>
      </c>
      <c r="K3126">
        <v>0</v>
      </c>
      <c r="L3126">
        <v>17</v>
      </c>
      <c r="M3126">
        <v>5</v>
      </c>
      <c r="N3126" s="1">
        <v>0.67</v>
      </c>
      <c r="O3126">
        <v>3</v>
      </c>
      <c r="P3126" t="s">
        <v>18</v>
      </c>
      <c r="Q3126">
        <v>0</v>
      </c>
      <c r="R3126">
        <v>0</v>
      </c>
    </row>
    <row r="3127" spans="1:18" x14ac:dyDescent="0.25">
      <c r="A3127">
        <v>3126</v>
      </c>
      <c r="B3127" t="s">
        <v>22</v>
      </c>
      <c r="C3127" s="1">
        <v>0.65</v>
      </c>
      <c r="D3127" s="1">
        <v>0.61</v>
      </c>
      <c r="E3127" s="1">
        <v>0.75</v>
      </c>
      <c r="F3127">
        <v>5.89</v>
      </c>
      <c r="G3127">
        <v>53</v>
      </c>
      <c r="H3127">
        <v>98</v>
      </c>
      <c r="I3127">
        <v>99</v>
      </c>
      <c r="J3127">
        <v>4</v>
      </c>
      <c r="K3127">
        <v>3</v>
      </c>
      <c r="L3127">
        <v>10</v>
      </c>
      <c r="M3127">
        <v>5</v>
      </c>
      <c r="N3127" s="1">
        <v>0.66</v>
      </c>
      <c r="O3127">
        <v>4</v>
      </c>
      <c r="P3127" t="s">
        <v>18</v>
      </c>
      <c r="Q3127">
        <v>0</v>
      </c>
      <c r="R3127">
        <v>0</v>
      </c>
    </row>
    <row r="3128" spans="1:18" x14ac:dyDescent="0.25">
      <c r="A3128">
        <v>3127</v>
      </c>
      <c r="B3128" t="s">
        <v>22</v>
      </c>
      <c r="C3128" s="1">
        <v>0.51</v>
      </c>
      <c r="D3128" s="1">
        <v>0.66</v>
      </c>
      <c r="E3128" s="1">
        <v>0.59</v>
      </c>
      <c r="F3128">
        <v>8.01</v>
      </c>
      <c r="G3128">
        <v>51</v>
      </c>
      <c r="H3128">
        <v>67</v>
      </c>
      <c r="I3128">
        <v>89</v>
      </c>
      <c r="J3128">
        <v>3</v>
      </c>
      <c r="K3128">
        <v>0</v>
      </c>
      <c r="L3128">
        <v>7</v>
      </c>
      <c r="M3128">
        <v>1</v>
      </c>
      <c r="N3128" s="1">
        <v>0.97</v>
      </c>
      <c r="O3128">
        <v>1</v>
      </c>
      <c r="P3128" t="s">
        <v>18</v>
      </c>
      <c r="Q3128">
        <v>1</v>
      </c>
      <c r="R3128">
        <v>3.44</v>
      </c>
    </row>
    <row r="3129" spans="1:18" x14ac:dyDescent="0.25">
      <c r="A3129">
        <v>3128</v>
      </c>
      <c r="B3129" t="s">
        <v>22</v>
      </c>
      <c r="C3129" s="1">
        <v>0.53</v>
      </c>
      <c r="D3129" s="1">
        <v>0.69</v>
      </c>
      <c r="E3129" s="1">
        <v>0.89</v>
      </c>
      <c r="F3129">
        <v>8.1300000000000008</v>
      </c>
      <c r="G3129">
        <v>91</v>
      </c>
      <c r="H3129">
        <v>97</v>
      </c>
      <c r="I3129">
        <v>42</v>
      </c>
      <c r="J3129">
        <v>4</v>
      </c>
      <c r="K3129">
        <v>1</v>
      </c>
      <c r="L3129">
        <v>11</v>
      </c>
      <c r="M3129">
        <v>5</v>
      </c>
      <c r="N3129" s="1">
        <v>0.8</v>
      </c>
      <c r="O3129">
        <v>1</v>
      </c>
      <c r="P3129" t="s">
        <v>18</v>
      </c>
      <c r="Q3129">
        <v>0</v>
      </c>
      <c r="R3129">
        <v>0</v>
      </c>
    </row>
    <row r="3130" spans="1:18" x14ac:dyDescent="0.25">
      <c r="A3130">
        <v>3129</v>
      </c>
      <c r="B3130" t="s">
        <v>23</v>
      </c>
      <c r="C3130" s="1">
        <v>0.7</v>
      </c>
      <c r="D3130" s="1">
        <v>0.75</v>
      </c>
      <c r="E3130" s="1">
        <v>0.75</v>
      </c>
      <c r="F3130">
        <v>8.6300000000000008</v>
      </c>
      <c r="G3130">
        <v>65</v>
      </c>
      <c r="H3130">
        <v>95</v>
      </c>
      <c r="I3130">
        <v>44</v>
      </c>
      <c r="J3130">
        <v>4</v>
      </c>
      <c r="K3130">
        <v>5</v>
      </c>
      <c r="L3130">
        <v>17</v>
      </c>
      <c r="M3130">
        <v>4</v>
      </c>
      <c r="N3130" s="1">
        <v>0.81</v>
      </c>
      <c r="O3130">
        <v>4</v>
      </c>
      <c r="P3130" t="s">
        <v>18</v>
      </c>
      <c r="Q3130">
        <v>0</v>
      </c>
      <c r="R3130">
        <v>0</v>
      </c>
    </row>
    <row r="3131" spans="1:18" x14ac:dyDescent="0.25">
      <c r="A3131">
        <v>3130</v>
      </c>
      <c r="B3131" t="s">
        <v>22</v>
      </c>
      <c r="C3131" s="1">
        <v>0.88</v>
      </c>
      <c r="D3131" s="1">
        <v>0.68</v>
      </c>
      <c r="E3131" s="1">
        <v>0.57999999999999996</v>
      </c>
      <c r="F3131">
        <v>8.77</v>
      </c>
      <c r="G3131">
        <v>55</v>
      </c>
      <c r="H3131">
        <v>80</v>
      </c>
      <c r="I3131">
        <v>94</v>
      </c>
      <c r="J3131">
        <v>2</v>
      </c>
      <c r="K3131">
        <v>1</v>
      </c>
      <c r="L3131">
        <v>14</v>
      </c>
      <c r="M3131">
        <v>0</v>
      </c>
      <c r="N3131" s="1">
        <v>0.94</v>
      </c>
      <c r="O3131">
        <v>3</v>
      </c>
      <c r="P3131" t="s">
        <v>19</v>
      </c>
      <c r="Q3131">
        <v>0</v>
      </c>
      <c r="R3131">
        <v>0</v>
      </c>
    </row>
    <row r="3132" spans="1:18" x14ac:dyDescent="0.25">
      <c r="A3132">
        <v>3131</v>
      </c>
      <c r="B3132" t="s">
        <v>22</v>
      </c>
      <c r="C3132" s="1">
        <v>0.83</v>
      </c>
      <c r="D3132" s="1">
        <v>0.61</v>
      </c>
      <c r="E3132" s="1">
        <v>0.7</v>
      </c>
      <c r="F3132">
        <v>8.81</v>
      </c>
      <c r="G3132">
        <v>92</v>
      </c>
      <c r="H3132">
        <v>41</v>
      </c>
      <c r="I3132">
        <v>52</v>
      </c>
      <c r="J3132">
        <v>3</v>
      </c>
      <c r="K3132">
        <v>3</v>
      </c>
      <c r="L3132">
        <v>7</v>
      </c>
      <c r="M3132">
        <v>5</v>
      </c>
      <c r="N3132" s="1">
        <v>0.77</v>
      </c>
      <c r="O3132">
        <v>2</v>
      </c>
      <c r="P3132" t="s">
        <v>19</v>
      </c>
      <c r="Q3132">
        <v>0</v>
      </c>
      <c r="R3132">
        <v>0</v>
      </c>
    </row>
    <row r="3133" spans="1:18" x14ac:dyDescent="0.25">
      <c r="A3133">
        <v>3132</v>
      </c>
      <c r="B3133" t="s">
        <v>23</v>
      </c>
      <c r="C3133" s="1">
        <v>0.79</v>
      </c>
      <c r="D3133" s="1">
        <v>0.7</v>
      </c>
      <c r="E3133" s="1">
        <v>0.85</v>
      </c>
      <c r="F3133">
        <v>8.35</v>
      </c>
      <c r="G3133">
        <v>47</v>
      </c>
      <c r="H3133">
        <v>90</v>
      </c>
      <c r="I3133">
        <v>55</v>
      </c>
      <c r="J3133">
        <v>2</v>
      </c>
      <c r="K3133">
        <v>2</v>
      </c>
      <c r="L3133">
        <v>3</v>
      </c>
      <c r="M3133">
        <v>1</v>
      </c>
      <c r="N3133" s="1">
        <v>0.68</v>
      </c>
      <c r="O3133">
        <v>5</v>
      </c>
      <c r="P3133" t="s">
        <v>18</v>
      </c>
      <c r="Q3133">
        <v>0</v>
      </c>
      <c r="R3133">
        <v>0</v>
      </c>
    </row>
    <row r="3134" spans="1:18" x14ac:dyDescent="0.25">
      <c r="A3134">
        <v>3133</v>
      </c>
      <c r="B3134" t="s">
        <v>22</v>
      </c>
      <c r="C3134" s="1">
        <v>0.55000000000000004</v>
      </c>
      <c r="D3134" s="1">
        <v>0.91</v>
      </c>
      <c r="E3134" s="1">
        <v>0.8</v>
      </c>
      <c r="F3134">
        <v>6.43</v>
      </c>
      <c r="G3134">
        <v>88</v>
      </c>
      <c r="H3134">
        <v>69</v>
      </c>
      <c r="I3134">
        <v>93</v>
      </c>
      <c r="J3134">
        <v>1</v>
      </c>
      <c r="K3134">
        <v>0</v>
      </c>
      <c r="L3134">
        <v>20</v>
      </c>
      <c r="M3134">
        <v>5</v>
      </c>
      <c r="N3134" s="1">
        <v>0.61</v>
      </c>
      <c r="O3134">
        <v>0</v>
      </c>
      <c r="P3134" t="s">
        <v>19</v>
      </c>
      <c r="Q3134">
        <v>0</v>
      </c>
      <c r="R3134">
        <v>0</v>
      </c>
    </row>
    <row r="3135" spans="1:18" x14ac:dyDescent="0.25">
      <c r="A3135">
        <v>3134</v>
      </c>
      <c r="B3135" t="s">
        <v>23</v>
      </c>
      <c r="C3135" s="1">
        <v>0.66</v>
      </c>
      <c r="D3135" s="1">
        <v>0.83</v>
      </c>
      <c r="E3135" s="1">
        <v>0.89</v>
      </c>
      <c r="F3135">
        <v>7.24</v>
      </c>
      <c r="G3135">
        <v>88</v>
      </c>
      <c r="H3135">
        <v>79</v>
      </c>
      <c r="I3135">
        <v>51</v>
      </c>
      <c r="J3135">
        <v>4</v>
      </c>
      <c r="K3135">
        <v>5</v>
      </c>
      <c r="L3135">
        <v>14</v>
      </c>
      <c r="M3135">
        <v>1</v>
      </c>
      <c r="N3135" s="1">
        <v>0.76</v>
      </c>
      <c r="O3135">
        <v>3</v>
      </c>
      <c r="P3135" t="s">
        <v>18</v>
      </c>
      <c r="Q3135">
        <v>0</v>
      </c>
      <c r="R3135">
        <v>0</v>
      </c>
    </row>
    <row r="3136" spans="1:18" x14ac:dyDescent="0.25">
      <c r="A3136">
        <v>3135</v>
      </c>
      <c r="B3136" t="s">
        <v>22</v>
      </c>
      <c r="C3136" s="1">
        <v>0.88</v>
      </c>
      <c r="D3136" s="1">
        <v>0.56000000000000005</v>
      </c>
      <c r="E3136" s="1">
        <v>0.6</v>
      </c>
      <c r="F3136">
        <v>8.84</v>
      </c>
      <c r="G3136">
        <v>67</v>
      </c>
      <c r="H3136">
        <v>89</v>
      </c>
      <c r="I3136">
        <v>78</v>
      </c>
      <c r="J3136">
        <v>0</v>
      </c>
      <c r="K3136">
        <v>4</v>
      </c>
      <c r="L3136">
        <v>10</v>
      </c>
      <c r="M3136">
        <v>5</v>
      </c>
      <c r="N3136" s="1">
        <v>0.99</v>
      </c>
      <c r="O3136">
        <v>3</v>
      </c>
      <c r="P3136" t="s">
        <v>18</v>
      </c>
      <c r="Q3136">
        <v>0</v>
      </c>
      <c r="R3136">
        <v>0</v>
      </c>
    </row>
    <row r="3137" spans="1:18" x14ac:dyDescent="0.25">
      <c r="A3137">
        <v>3136</v>
      </c>
      <c r="B3137" t="s">
        <v>23</v>
      </c>
      <c r="C3137" s="1">
        <v>0.74</v>
      </c>
      <c r="D3137" s="1">
        <v>0.94</v>
      </c>
      <c r="E3137" s="1">
        <v>0.87</v>
      </c>
      <c r="F3137">
        <v>9.6</v>
      </c>
      <c r="G3137">
        <v>46</v>
      </c>
      <c r="H3137">
        <v>79</v>
      </c>
      <c r="I3137">
        <v>66</v>
      </c>
      <c r="J3137">
        <v>4</v>
      </c>
      <c r="K3137">
        <v>2</v>
      </c>
      <c r="L3137">
        <v>0</v>
      </c>
      <c r="M3137">
        <v>0</v>
      </c>
      <c r="N3137" s="1">
        <v>0.79</v>
      </c>
      <c r="O3137">
        <v>0</v>
      </c>
      <c r="P3137" t="s">
        <v>19</v>
      </c>
      <c r="Q3137">
        <v>1</v>
      </c>
      <c r="R3137">
        <v>12.41</v>
      </c>
    </row>
    <row r="3138" spans="1:18" x14ac:dyDescent="0.25">
      <c r="A3138">
        <v>3137</v>
      </c>
      <c r="B3138" t="s">
        <v>22</v>
      </c>
      <c r="C3138" s="1">
        <v>0.54</v>
      </c>
      <c r="D3138" s="1">
        <v>0.84</v>
      </c>
      <c r="E3138" s="1">
        <v>0.75</v>
      </c>
      <c r="F3138">
        <v>5.84</v>
      </c>
      <c r="G3138">
        <v>54</v>
      </c>
      <c r="H3138">
        <v>44</v>
      </c>
      <c r="I3138">
        <v>93</v>
      </c>
      <c r="J3138">
        <v>4</v>
      </c>
      <c r="K3138">
        <v>1</v>
      </c>
      <c r="L3138">
        <v>1</v>
      </c>
      <c r="M3138">
        <v>5</v>
      </c>
      <c r="N3138" s="1">
        <v>0.65</v>
      </c>
      <c r="O3138">
        <v>2</v>
      </c>
      <c r="P3138" t="s">
        <v>18</v>
      </c>
      <c r="Q3138">
        <v>0</v>
      </c>
      <c r="R3138">
        <v>0</v>
      </c>
    </row>
    <row r="3139" spans="1:18" x14ac:dyDescent="0.25">
      <c r="A3139">
        <v>3138</v>
      </c>
      <c r="B3139" t="s">
        <v>22</v>
      </c>
      <c r="C3139" s="1">
        <v>0.54</v>
      </c>
      <c r="D3139" s="1">
        <v>0.64</v>
      </c>
      <c r="E3139" s="1">
        <v>0.7</v>
      </c>
      <c r="F3139">
        <v>7.8</v>
      </c>
      <c r="G3139">
        <v>99</v>
      </c>
      <c r="H3139">
        <v>77</v>
      </c>
      <c r="I3139">
        <v>84</v>
      </c>
      <c r="J3139">
        <v>2</v>
      </c>
      <c r="K3139">
        <v>0</v>
      </c>
      <c r="L3139">
        <v>7</v>
      </c>
      <c r="M3139">
        <v>4</v>
      </c>
      <c r="N3139" s="1">
        <v>0.7</v>
      </c>
      <c r="O3139">
        <v>0</v>
      </c>
      <c r="P3139" t="s">
        <v>19</v>
      </c>
      <c r="Q3139">
        <v>1</v>
      </c>
      <c r="R3139">
        <v>6.55</v>
      </c>
    </row>
    <row r="3140" spans="1:18" x14ac:dyDescent="0.25">
      <c r="A3140">
        <v>3139</v>
      </c>
      <c r="B3140" t="s">
        <v>23</v>
      </c>
      <c r="C3140" s="1">
        <v>0.69</v>
      </c>
      <c r="D3140" s="1">
        <v>0.5</v>
      </c>
      <c r="E3140" s="1">
        <v>0.88</v>
      </c>
      <c r="F3140">
        <v>6.84</v>
      </c>
      <c r="G3140">
        <v>80</v>
      </c>
      <c r="H3140">
        <v>81</v>
      </c>
      <c r="I3140">
        <v>99</v>
      </c>
      <c r="J3140">
        <v>1</v>
      </c>
      <c r="K3140">
        <v>2</v>
      </c>
      <c r="L3140">
        <v>15</v>
      </c>
      <c r="M3140">
        <v>5</v>
      </c>
      <c r="N3140" s="1">
        <v>0.64</v>
      </c>
      <c r="O3140">
        <v>4</v>
      </c>
      <c r="P3140" t="s">
        <v>18</v>
      </c>
      <c r="Q3140">
        <v>0</v>
      </c>
      <c r="R3140">
        <v>0</v>
      </c>
    </row>
    <row r="3141" spans="1:18" x14ac:dyDescent="0.25">
      <c r="A3141">
        <v>3140</v>
      </c>
      <c r="B3141" t="s">
        <v>23</v>
      </c>
      <c r="C3141" s="1">
        <v>0.65</v>
      </c>
      <c r="D3141" s="1">
        <v>0.75</v>
      </c>
      <c r="E3141" s="1">
        <v>0.69</v>
      </c>
      <c r="F3141">
        <v>6.47</v>
      </c>
      <c r="G3141">
        <v>75</v>
      </c>
      <c r="H3141">
        <v>54</v>
      </c>
      <c r="I3141">
        <v>72</v>
      </c>
      <c r="J3141">
        <v>2</v>
      </c>
      <c r="K3141">
        <v>4</v>
      </c>
      <c r="L3141">
        <v>0</v>
      </c>
      <c r="M3141">
        <v>5</v>
      </c>
      <c r="N3141" s="1">
        <v>0.69</v>
      </c>
      <c r="O3141">
        <v>0</v>
      </c>
      <c r="P3141" t="s">
        <v>18</v>
      </c>
      <c r="Q3141">
        <v>0</v>
      </c>
      <c r="R3141">
        <v>0</v>
      </c>
    </row>
    <row r="3142" spans="1:18" x14ac:dyDescent="0.25">
      <c r="A3142">
        <v>3141</v>
      </c>
      <c r="B3142" t="s">
        <v>22</v>
      </c>
      <c r="C3142" s="1">
        <v>0.9</v>
      </c>
      <c r="D3142" s="1">
        <v>0.84</v>
      </c>
      <c r="E3142" s="1">
        <v>0.6</v>
      </c>
      <c r="F3142">
        <v>7.67</v>
      </c>
      <c r="G3142">
        <v>47</v>
      </c>
      <c r="H3142">
        <v>99</v>
      </c>
      <c r="I3142">
        <v>54</v>
      </c>
      <c r="J3142">
        <v>3</v>
      </c>
      <c r="K3142">
        <v>2</v>
      </c>
      <c r="L3142">
        <v>2</v>
      </c>
      <c r="M3142">
        <v>1</v>
      </c>
      <c r="N3142" s="1">
        <v>0.82</v>
      </c>
      <c r="O3142">
        <v>0</v>
      </c>
      <c r="P3142" t="s">
        <v>18</v>
      </c>
      <c r="Q3142">
        <v>0</v>
      </c>
      <c r="R3142">
        <v>0</v>
      </c>
    </row>
    <row r="3143" spans="1:18" x14ac:dyDescent="0.25">
      <c r="A3143">
        <v>3142</v>
      </c>
      <c r="B3143" t="s">
        <v>23</v>
      </c>
      <c r="C3143" s="1">
        <v>0.86</v>
      </c>
      <c r="D3143" s="1">
        <v>0.74</v>
      </c>
      <c r="E3143" s="1">
        <v>0.56000000000000005</v>
      </c>
      <c r="F3143">
        <v>8.11</v>
      </c>
      <c r="G3143">
        <v>49</v>
      </c>
      <c r="H3143">
        <v>75</v>
      </c>
      <c r="I3143">
        <v>60</v>
      </c>
      <c r="J3143">
        <v>1</v>
      </c>
      <c r="K3143">
        <v>4</v>
      </c>
      <c r="L3143">
        <v>17</v>
      </c>
      <c r="M3143">
        <v>1</v>
      </c>
      <c r="N3143" s="1">
        <v>0.92</v>
      </c>
      <c r="O3143">
        <v>3</v>
      </c>
      <c r="P3143" t="s">
        <v>19</v>
      </c>
      <c r="Q3143">
        <v>0</v>
      </c>
      <c r="R3143">
        <v>0</v>
      </c>
    </row>
    <row r="3144" spans="1:18" x14ac:dyDescent="0.25">
      <c r="A3144">
        <v>3143</v>
      </c>
      <c r="B3144" t="s">
        <v>23</v>
      </c>
      <c r="C3144" s="1">
        <v>0.89</v>
      </c>
      <c r="D3144" s="1">
        <v>0.91</v>
      </c>
      <c r="E3144" s="1">
        <v>0.78</v>
      </c>
      <c r="F3144">
        <v>5.54</v>
      </c>
      <c r="G3144">
        <v>54</v>
      </c>
      <c r="H3144">
        <v>42</v>
      </c>
      <c r="I3144">
        <v>83</v>
      </c>
      <c r="J3144">
        <v>1</v>
      </c>
      <c r="K3144">
        <v>1</v>
      </c>
      <c r="L3144">
        <v>15</v>
      </c>
      <c r="M3144">
        <v>5</v>
      </c>
      <c r="N3144" s="1">
        <v>0.99</v>
      </c>
      <c r="O3144">
        <v>3</v>
      </c>
      <c r="P3144" t="s">
        <v>19</v>
      </c>
      <c r="Q3144">
        <v>0</v>
      </c>
      <c r="R3144">
        <v>0</v>
      </c>
    </row>
    <row r="3145" spans="1:18" x14ac:dyDescent="0.25">
      <c r="A3145">
        <v>3144</v>
      </c>
      <c r="B3145" t="s">
        <v>23</v>
      </c>
      <c r="C3145" s="1">
        <v>0.57999999999999996</v>
      </c>
      <c r="D3145" s="1">
        <v>0.64</v>
      </c>
      <c r="E3145" s="1">
        <v>0.82</v>
      </c>
      <c r="F3145">
        <v>8.85</v>
      </c>
      <c r="G3145">
        <v>94</v>
      </c>
      <c r="H3145">
        <v>63</v>
      </c>
      <c r="I3145">
        <v>56</v>
      </c>
      <c r="J3145">
        <v>1</v>
      </c>
      <c r="K3145">
        <v>0</v>
      </c>
      <c r="L3145">
        <v>20</v>
      </c>
      <c r="M3145">
        <v>4</v>
      </c>
      <c r="N3145" s="1">
        <v>0.95</v>
      </c>
      <c r="O3145">
        <v>1</v>
      </c>
      <c r="P3145" t="s">
        <v>18</v>
      </c>
      <c r="Q3145">
        <v>1</v>
      </c>
      <c r="R3145">
        <v>12.5</v>
      </c>
    </row>
    <row r="3146" spans="1:18" x14ac:dyDescent="0.25">
      <c r="A3146">
        <v>3145</v>
      </c>
      <c r="B3146" t="s">
        <v>23</v>
      </c>
      <c r="C3146" s="1">
        <v>0.54</v>
      </c>
      <c r="D3146" s="1">
        <v>0.71</v>
      </c>
      <c r="E3146" s="1">
        <v>0.55000000000000004</v>
      </c>
      <c r="F3146">
        <v>9.0299999999999994</v>
      </c>
      <c r="G3146">
        <v>57</v>
      </c>
      <c r="H3146">
        <v>80</v>
      </c>
      <c r="I3146">
        <v>94</v>
      </c>
      <c r="J3146">
        <v>2</v>
      </c>
      <c r="K3146">
        <v>1</v>
      </c>
      <c r="L3146">
        <v>19</v>
      </c>
      <c r="M3146">
        <v>1</v>
      </c>
      <c r="N3146" s="1">
        <v>0.98</v>
      </c>
      <c r="O3146">
        <v>0</v>
      </c>
      <c r="P3146" t="s">
        <v>19</v>
      </c>
      <c r="Q3146">
        <v>1</v>
      </c>
      <c r="R3146">
        <v>13.27</v>
      </c>
    </row>
    <row r="3147" spans="1:18" x14ac:dyDescent="0.25">
      <c r="A3147">
        <v>3146</v>
      </c>
      <c r="B3147" t="s">
        <v>22</v>
      </c>
      <c r="C3147" s="1">
        <v>0.91</v>
      </c>
      <c r="D3147" s="1">
        <v>0.55000000000000004</v>
      </c>
      <c r="E3147" s="1">
        <v>0.55000000000000004</v>
      </c>
      <c r="F3147">
        <v>9.65</v>
      </c>
      <c r="G3147">
        <v>85</v>
      </c>
      <c r="H3147">
        <v>87</v>
      </c>
      <c r="I3147">
        <v>91</v>
      </c>
      <c r="J3147">
        <v>4</v>
      </c>
      <c r="K3147">
        <v>0</v>
      </c>
      <c r="L3147">
        <v>19</v>
      </c>
      <c r="M3147">
        <v>4</v>
      </c>
      <c r="N3147" s="1">
        <v>0.93</v>
      </c>
      <c r="O3147">
        <v>4</v>
      </c>
      <c r="P3147" t="s">
        <v>18</v>
      </c>
      <c r="Q3147">
        <v>0</v>
      </c>
      <c r="R3147">
        <v>0</v>
      </c>
    </row>
    <row r="3148" spans="1:18" x14ac:dyDescent="0.25">
      <c r="A3148">
        <v>3147</v>
      </c>
      <c r="B3148" t="s">
        <v>22</v>
      </c>
      <c r="C3148" s="1">
        <v>0.51</v>
      </c>
      <c r="D3148" s="1">
        <v>0.64</v>
      </c>
      <c r="E3148" s="1">
        <v>0.82</v>
      </c>
      <c r="F3148">
        <v>6.28</v>
      </c>
      <c r="G3148">
        <v>76</v>
      </c>
      <c r="H3148">
        <v>87</v>
      </c>
      <c r="I3148">
        <v>76</v>
      </c>
      <c r="J3148">
        <v>4</v>
      </c>
      <c r="K3148">
        <v>2</v>
      </c>
      <c r="L3148">
        <v>12</v>
      </c>
      <c r="M3148">
        <v>1</v>
      </c>
      <c r="N3148" s="1">
        <v>0.76</v>
      </c>
      <c r="O3148">
        <v>1</v>
      </c>
      <c r="P3148" t="s">
        <v>19</v>
      </c>
      <c r="Q3148">
        <v>0</v>
      </c>
      <c r="R3148">
        <v>0</v>
      </c>
    </row>
    <row r="3149" spans="1:18" x14ac:dyDescent="0.25">
      <c r="A3149">
        <v>3148</v>
      </c>
      <c r="B3149" t="s">
        <v>23</v>
      </c>
      <c r="C3149" s="1">
        <v>0.57999999999999996</v>
      </c>
      <c r="D3149" s="1">
        <v>0.73</v>
      </c>
      <c r="E3149" s="1">
        <v>0.74</v>
      </c>
      <c r="F3149">
        <v>8.06</v>
      </c>
      <c r="G3149">
        <v>80</v>
      </c>
      <c r="H3149">
        <v>86</v>
      </c>
      <c r="I3149">
        <v>88</v>
      </c>
      <c r="J3149">
        <v>4</v>
      </c>
      <c r="K3149">
        <v>1</v>
      </c>
      <c r="L3149">
        <v>19</v>
      </c>
      <c r="M3149">
        <v>0</v>
      </c>
      <c r="N3149" s="1">
        <v>0.85</v>
      </c>
      <c r="O3149">
        <v>5</v>
      </c>
      <c r="P3149" t="s">
        <v>18</v>
      </c>
      <c r="Q3149">
        <v>0</v>
      </c>
      <c r="R3149">
        <v>0</v>
      </c>
    </row>
    <row r="3150" spans="1:18" x14ac:dyDescent="0.25">
      <c r="A3150">
        <v>3149</v>
      </c>
      <c r="B3150" t="s">
        <v>23</v>
      </c>
      <c r="C3150" s="1">
        <v>0.92</v>
      </c>
      <c r="D3150" s="1">
        <v>0.7</v>
      </c>
      <c r="E3150" s="1">
        <v>0.62</v>
      </c>
      <c r="F3150">
        <v>7.33</v>
      </c>
      <c r="G3150">
        <v>84</v>
      </c>
      <c r="H3150">
        <v>95</v>
      </c>
      <c r="I3150">
        <v>95</v>
      </c>
      <c r="J3150">
        <v>4</v>
      </c>
      <c r="K3150">
        <v>0</v>
      </c>
      <c r="L3150">
        <v>3</v>
      </c>
      <c r="M3150">
        <v>4</v>
      </c>
      <c r="N3150" s="1">
        <v>0.86</v>
      </c>
      <c r="O3150">
        <v>0</v>
      </c>
      <c r="P3150" t="s">
        <v>18</v>
      </c>
      <c r="Q3150">
        <v>1</v>
      </c>
      <c r="R3150">
        <v>3.5</v>
      </c>
    </row>
    <row r="3151" spans="1:18" x14ac:dyDescent="0.25">
      <c r="A3151">
        <v>3150</v>
      </c>
      <c r="B3151" t="s">
        <v>23</v>
      </c>
      <c r="C3151" s="1">
        <v>0.85</v>
      </c>
      <c r="D3151" s="1">
        <v>0.56000000000000005</v>
      </c>
      <c r="E3151" s="1">
        <v>0.55000000000000004</v>
      </c>
      <c r="F3151">
        <v>6.94</v>
      </c>
      <c r="G3151">
        <v>96</v>
      </c>
      <c r="H3151">
        <v>80</v>
      </c>
      <c r="I3151">
        <v>54</v>
      </c>
      <c r="J3151">
        <v>4</v>
      </c>
      <c r="K3151">
        <v>5</v>
      </c>
      <c r="L3151">
        <v>3</v>
      </c>
      <c r="M3151">
        <v>0</v>
      </c>
      <c r="N3151" s="1">
        <v>0.62</v>
      </c>
      <c r="O3151">
        <v>3</v>
      </c>
      <c r="P3151" t="s">
        <v>18</v>
      </c>
      <c r="Q3151">
        <v>0</v>
      </c>
      <c r="R3151">
        <v>0</v>
      </c>
    </row>
    <row r="3152" spans="1:18" x14ac:dyDescent="0.25">
      <c r="A3152">
        <v>3151</v>
      </c>
      <c r="B3152" t="s">
        <v>23</v>
      </c>
      <c r="C3152" s="1">
        <v>0.71</v>
      </c>
      <c r="D3152" s="1">
        <v>0.78</v>
      </c>
      <c r="E3152" s="1">
        <v>0.8</v>
      </c>
      <c r="F3152">
        <v>7.93</v>
      </c>
      <c r="G3152">
        <v>90</v>
      </c>
      <c r="H3152">
        <v>88</v>
      </c>
      <c r="I3152">
        <v>59</v>
      </c>
      <c r="J3152">
        <v>3</v>
      </c>
      <c r="K3152">
        <v>4</v>
      </c>
      <c r="L3152">
        <v>21</v>
      </c>
      <c r="M3152">
        <v>0</v>
      </c>
      <c r="N3152" s="1">
        <v>0.78</v>
      </c>
      <c r="O3152">
        <v>4</v>
      </c>
      <c r="P3152" t="s">
        <v>19</v>
      </c>
      <c r="Q3152">
        <v>0</v>
      </c>
      <c r="R3152">
        <v>0</v>
      </c>
    </row>
    <row r="3153" spans="1:18" x14ac:dyDescent="0.25">
      <c r="A3153">
        <v>3152</v>
      </c>
      <c r="B3153" t="s">
        <v>22</v>
      </c>
      <c r="C3153" s="1">
        <v>0.71</v>
      </c>
      <c r="D3153" s="1">
        <v>0.81</v>
      </c>
      <c r="E3153" s="1">
        <v>0.79</v>
      </c>
      <c r="F3153">
        <v>8.86</v>
      </c>
      <c r="G3153">
        <v>82</v>
      </c>
      <c r="H3153">
        <v>92</v>
      </c>
      <c r="I3153">
        <v>58</v>
      </c>
      <c r="J3153">
        <v>0</v>
      </c>
      <c r="K3153">
        <v>0</v>
      </c>
      <c r="L3153">
        <v>1</v>
      </c>
      <c r="M3153">
        <v>1</v>
      </c>
      <c r="N3153" s="1">
        <v>0.67</v>
      </c>
      <c r="O3153">
        <v>2</v>
      </c>
      <c r="P3153" t="s">
        <v>18</v>
      </c>
      <c r="Q3153">
        <v>1</v>
      </c>
      <c r="R3153">
        <v>11.04</v>
      </c>
    </row>
    <row r="3154" spans="1:18" x14ac:dyDescent="0.25">
      <c r="A3154">
        <v>3153</v>
      </c>
      <c r="B3154" t="s">
        <v>22</v>
      </c>
      <c r="C3154" s="1">
        <v>0.71</v>
      </c>
      <c r="D3154" s="1">
        <v>0.81</v>
      </c>
      <c r="E3154" s="1">
        <v>0.64</v>
      </c>
      <c r="F3154">
        <v>5.6</v>
      </c>
      <c r="G3154">
        <v>83</v>
      </c>
      <c r="H3154">
        <v>51</v>
      </c>
      <c r="I3154">
        <v>40</v>
      </c>
      <c r="J3154">
        <v>1</v>
      </c>
      <c r="K3154">
        <v>5</v>
      </c>
      <c r="L3154">
        <v>12</v>
      </c>
      <c r="M3154">
        <v>4</v>
      </c>
      <c r="N3154" s="1">
        <v>0.76</v>
      </c>
      <c r="O3154">
        <v>1</v>
      </c>
      <c r="P3154" t="s">
        <v>19</v>
      </c>
      <c r="Q3154">
        <v>0</v>
      </c>
      <c r="R3154">
        <v>0</v>
      </c>
    </row>
    <row r="3155" spans="1:18" x14ac:dyDescent="0.25">
      <c r="A3155">
        <v>3154</v>
      </c>
      <c r="B3155" t="s">
        <v>23</v>
      </c>
      <c r="C3155" s="1">
        <v>0.83</v>
      </c>
      <c r="D3155" s="1">
        <v>0.54</v>
      </c>
      <c r="E3155" s="1">
        <v>0.66</v>
      </c>
      <c r="F3155">
        <v>9.67</v>
      </c>
      <c r="G3155">
        <v>74</v>
      </c>
      <c r="H3155">
        <v>94</v>
      </c>
      <c r="I3155">
        <v>43</v>
      </c>
      <c r="J3155">
        <v>0</v>
      </c>
      <c r="K3155">
        <v>1</v>
      </c>
      <c r="L3155">
        <v>12</v>
      </c>
      <c r="M3155">
        <v>2</v>
      </c>
      <c r="N3155" s="1">
        <v>0.6</v>
      </c>
      <c r="O3155">
        <v>3</v>
      </c>
      <c r="P3155" t="s">
        <v>19</v>
      </c>
      <c r="Q3155">
        <v>0</v>
      </c>
      <c r="R3155">
        <v>0</v>
      </c>
    </row>
    <row r="3156" spans="1:18" x14ac:dyDescent="0.25">
      <c r="A3156">
        <v>3155</v>
      </c>
      <c r="B3156" t="s">
        <v>23</v>
      </c>
      <c r="C3156" s="1">
        <v>0.78</v>
      </c>
      <c r="D3156" s="1">
        <v>0.53</v>
      </c>
      <c r="E3156" s="1">
        <v>0.61</v>
      </c>
      <c r="F3156">
        <v>8.98</v>
      </c>
      <c r="G3156">
        <v>41</v>
      </c>
      <c r="H3156">
        <v>47</v>
      </c>
      <c r="I3156">
        <v>42</v>
      </c>
      <c r="J3156">
        <v>3</v>
      </c>
      <c r="K3156">
        <v>1</v>
      </c>
      <c r="L3156">
        <v>19</v>
      </c>
      <c r="M3156">
        <v>0</v>
      </c>
      <c r="N3156" s="1">
        <v>0.66</v>
      </c>
      <c r="O3156">
        <v>2</v>
      </c>
      <c r="P3156" t="s">
        <v>19</v>
      </c>
      <c r="Q3156">
        <v>0</v>
      </c>
      <c r="R3156">
        <v>0</v>
      </c>
    </row>
    <row r="3157" spans="1:18" x14ac:dyDescent="0.25">
      <c r="A3157">
        <v>3156</v>
      </c>
      <c r="B3157" t="s">
        <v>23</v>
      </c>
      <c r="C3157" s="1">
        <v>0.87</v>
      </c>
      <c r="D3157" s="1">
        <v>0.71</v>
      </c>
      <c r="E3157" s="1">
        <v>0.66</v>
      </c>
      <c r="F3157">
        <v>8.73</v>
      </c>
      <c r="G3157">
        <v>94</v>
      </c>
      <c r="H3157">
        <v>53</v>
      </c>
      <c r="I3157">
        <v>47</v>
      </c>
      <c r="J3157">
        <v>4</v>
      </c>
      <c r="K3157">
        <v>2</v>
      </c>
      <c r="L3157">
        <v>6</v>
      </c>
      <c r="M3157">
        <v>0</v>
      </c>
      <c r="N3157" s="1">
        <v>0.95</v>
      </c>
      <c r="O3157">
        <v>0</v>
      </c>
      <c r="P3157" t="s">
        <v>19</v>
      </c>
      <c r="Q3157">
        <v>0</v>
      </c>
      <c r="R3157">
        <v>0</v>
      </c>
    </row>
    <row r="3158" spans="1:18" x14ac:dyDescent="0.25">
      <c r="A3158">
        <v>3157</v>
      </c>
      <c r="B3158" t="s">
        <v>22</v>
      </c>
      <c r="C3158" s="1">
        <v>0.95</v>
      </c>
      <c r="D3158" s="1">
        <v>0.67</v>
      </c>
      <c r="E3158" s="1">
        <v>0.71</v>
      </c>
      <c r="F3158">
        <v>8.77</v>
      </c>
      <c r="G3158">
        <v>61</v>
      </c>
      <c r="H3158">
        <v>98</v>
      </c>
      <c r="I3158">
        <v>80</v>
      </c>
      <c r="J3158">
        <v>3</v>
      </c>
      <c r="K3158">
        <v>4</v>
      </c>
      <c r="L3158">
        <v>6</v>
      </c>
      <c r="M3158">
        <v>0</v>
      </c>
      <c r="N3158" s="1">
        <v>0.62</v>
      </c>
      <c r="O3158">
        <v>4</v>
      </c>
      <c r="P3158" t="s">
        <v>19</v>
      </c>
      <c r="Q3158">
        <v>0</v>
      </c>
      <c r="R3158">
        <v>0</v>
      </c>
    </row>
    <row r="3159" spans="1:18" x14ac:dyDescent="0.25">
      <c r="A3159">
        <v>3158</v>
      </c>
      <c r="B3159" t="s">
        <v>23</v>
      </c>
      <c r="C3159" s="1">
        <v>0.82</v>
      </c>
      <c r="D3159" s="1">
        <v>0.84</v>
      </c>
      <c r="E3159" s="1">
        <v>0.59</v>
      </c>
      <c r="F3159">
        <v>7.17</v>
      </c>
      <c r="G3159">
        <v>54</v>
      </c>
      <c r="H3159">
        <v>57</v>
      </c>
      <c r="I3159">
        <v>83</v>
      </c>
      <c r="J3159">
        <v>3</v>
      </c>
      <c r="K3159">
        <v>0</v>
      </c>
      <c r="L3159">
        <v>16</v>
      </c>
      <c r="M3159">
        <v>1</v>
      </c>
      <c r="N3159" s="1">
        <v>0.78</v>
      </c>
      <c r="O3159">
        <v>3</v>
      </c>
      <c r="P3159" t="s">
        <v>18</v>
      </c>
      <c r="Q3159">
        <v>0</v>
      </c>
      <c r="R3159">
        <v>0</v>
      </c>
    </row>
    <row r="3160" spans="1:18" x14ac:dyDescent="0.25">
      <c r="A3160">
        <v>3159</v>
      </c>
      <c r="B3160" t="s">
        <v>22</v>
      </c>
      <c r="C3160" s="1">
        <v>0.67</v>
      </c>
      <c r="D3160" s="1">
        <v>0.66</v>
      </c>
      <c r="E3160" s="1">
        <v>0.68</v>
      </c>
      <c r="F3160">
        <v>8.73</v>
      </c>
      <c r="G3160">
        <v>76</v>
      </c>
      <c r="H3160">
        <v>83</v>
      </c>
      <c r="I3160">
        <v>44</v>
      </c>
      <c r="J3160">
        <v>0</v>
      </c>
      <c r="K3160">
        <v>1</v>
      </c>
      <c r="L3160">
        <v>9</v>
      </c>
      <c r="M3160">
        <v>1</v>
      </c>
      <c r="N3160" s="1">
        <v>0.86</v>
      </c>
      <c r="O3160">
        <v>3</v>
      </c>
      <c r="P3160" t="s">
        <v>18</v>
      </c>
      <c r="Q3160">
        <v>0</v>
      </c>
      <c r="R3160">
        <v>0</v>
      </c>
    </row>
    <row r="3161" spans="1:18" x14ac:dyDescent="0.25">
      <c r="A3161">
        <v>3160</v>
      </c>
      <c r="B3161" t="s">
        <v>23</v>
      </c>
      <c r="C3161" s="1">
        <v>0.56000000000000005</v>
      </c>
      <c r="D3161" s="1">
        <v>0.73</v>
      </c>
      <c r="E3161" s="1">
        <v>0.88</v>
      </c>
      <c r="F3161">
        <v>7.16</v>
      </c>
      <c r="G3161">
        <v>78</v>
      </c>
      <c r="H3161">
        <v>98</v>
      </c>
      <c r="I3161">
        <v>48</v>
      </c>
      <c r="J3161">
        <v>1</v>
      </c>
      <c r="K3161">
        <v>0</v>
      </c>
      <c r="L3161">
        <v>11</v>
      </c>
      <c r="M3161">
        <v>0</v>
      </c>
      <c r="N3161" s="1">
        <v>0.62</v>
      </c>
      <c r="O3161">
        <v>4</v>
      </c>
      <c r="P3161" t="s">
        <v>19</v>
      </c>
      <c r="Q3161">
        <v>0</v>
      </c>
      <c r="R3161">
        <v>0</v>
      </c>
    </row>
    <row r="3162" spans="1:18" x14ac:dyDescent="0.25">
      <c r="A3162">
        <v>3161</v>
      </c>
      <c r="B3162" t="s">
        <v>22</v>
      </c>
      <c r="C3162" s="1">
        <v>0.5</v>
      </c>
      <c r="D3162" s="1">
        <v>0.51</v>
      </c>
      <c r="E3162" s="1">
        <v>0.71</v>
      </c>
      <c r="F3162">
        <v>9.36</v>
      </c>
      <c r="G3162">
        <v>75</v>
      </c>
      <c r="H3162">
        <v>85</v>
      </c>
      <c r="I3162">
        <v>40</v>
      </c>
      <c r="J3162">
        <v>2</v>
      </c>
      <c r="K3162">
        <v>3</v>
      </c>
      <c r="L3162">
        <v>24</v>
      </c>
      <c r="M3162">
        <v>5</v>
      </c>
      <c r="N3162" s="1">
        <v>0.93</v>
      </c>
      <c r="O3162">
        <v>3</v>
      </c>
      <c r="P3162" t="s">
        <v>19</v>
      </c>
      <c r="Q3162">
        <v>0</v>
      </c>
      <c r="R3162">
        <v>0</v>
      </c>
    </row>
    <row r="3163" spans="1:18" x14ac:dyDescent="0.25">
      <c r="A3163">
        <v>3162</v>
      </c>
      <c r="B3163" t="s">
        <v>23</v>
      </c>
      <c r="C3163" s="1">
        <v>0.82</v>
      </c>
      <c r="D3163" s="1">
        <v>0.62</v>
      </c>
      <c r="E3163" s="1">
        <v>0.89</v>
      </c>
      <c r="F3163">
        <v>6.26</v>
      </c>
      <c r="G3163">
        <v>44</v>
      </c>
      <c r="H3163">
        <v>59</v>
      </c>
      <c r="I3163">
        <v>94</v>
      </c>
      <c r="J3163">
        <v>2</v>
      </c>
      <c r="K3163">
        <v>4</v>
      </c>
      <c r="L3163">
        <v>22</v>
      </c>
      <c r="M3163">
        <v>1</v>
      </c>
      <c r="N3163" s="1">
        <v>0.64</v>
      </c>
      <c r="O3163">
        <v>3</v>
      </c>
      <c r="P3163" t="s">
        <v>18</v>
      </c>
      <c r="Q3163">
        <v>0</v>
      </c>
      <c r="R3163">
        <v>0</v>
      </c>
    </row>
    <row r="3164" spans="1:18" x14ac:dyDescent="0.25">
      <c r="A3164">
        <v>3163</v>
      </c>
      <c r="B3164" t="s">
        <v>22</v>
      </c>
      <c r="C3164" s="1">
        <v>0.5</v>
      </c>
      <c r="D3164" s="1">
        <v>0.64</v>
      </c>
      <c r="E3164" s="1">
        <v>0.55000000000000004</v>
      </c>
      <c r="F3164">
        <v>6.76</v>
      </c>
      <c r="G3164">
        <v>96</v>
      </c>
      <c r="H3164">
        <v>62</v>
      </c>
      <c r="I3164">
        <v>82</v>
      </c>
      <c r="J3164">
        <v>1</v>
      </c>
      <c r="K3164">
        <v>4</v>
      </c>
      <c r="L3164">
        <v>21</v>
      </c>
      <c r="M3164">
        <v>1</v>
      </c>
      <c r="N3164" s="1">
        <v>0.96</v>
      </c>
      <c r="O3164">
        <v>0</v>
      </c>
      <c r="P3164" t="s">
        <v>18</v>
      </c>
      <c r="Q3164">
        <v>0</v>
      </c>
      <c r="R3164">
        <v>0</v>
      </c>
    </row>
    <row r="3165" spans="1:18" x14ac:dyDescent="0.25">
      <c r="A3165">
        <v>3164</v>
      </c>
      <c r="B3165" t="s">
        <v>23</v>
      </c>
      <c r="C3165" s="1">
        <v>0.73</v>
      </c>
      <c r="D3165" s="1">
        <v>0.54</v>
      </c>
      <c r="E3165" s="1">
        <v>0.69</v>
      </c>
      <c r="F3165">
        <v>7.87</v>
      </c>
      <c r="G3165">
        <v>87</v>
      </c>
      <c r="H3165">
        <v>44</v>
      </c>
      <c r="I3165">
        <v>69</v>
      </c>
      <c r="J3165">
        <v>4</v>
      </c>
      <c r="K3165">
        <v>5</v>
      </c>
      <c r="L3165">
        <v>15</v>
      </c>
      <c r="M3165">
        <v>1</v>
      </c>
      <c r="N3165" s="1">
        <v>0.75</v>
      </c>
      <c r="O3165">
        <v>1</v>
      </c>
      <c r="P3165" t="s">
        <v>19</v>
      </c>
      <c r="Q3165">
        <v>0</v>
      </c>
      <c r="R3165">
        <v>0</v>
      </c>
    </row>
    <row r="3166" spans="1:18" x14ac:dyDescent="0.25">
      <c r="A3166">
        <v>3165</v>
      </c>
      <c r="B3166" t="s">
        <v>23</v>
      </c>
      <c r="C3166" s="1">
        <v>0.53</v>
      </c>
      <c r="D3166" s="1">
        <v>0.52</v>
      </c>
      <c r="E3166" s="1">
        <v>0.73</v>
      </c>
      <c r="F3166">
        <v>6.87</v>
      </c>
      <c r="G3166">
        <v>54</v>
      </c>
      <c r="H3166">
        <v>40</v>
      </c>
      <c r="I3166">
        <v>46</v>
      </c>
      <c r="J3166">
        <v>3</v>
      </c>
      <c r="K3166">
        <v>3</v>
      </c>
      <c r="L3166">
        <v>1</v>
      </c>
      <c r="M3166">
        <v>3</v>
      </c>
      <c r="N3166" s="1">
        <v>0.73</v>
      </c>
      <c r="O3166">
        <v>2</v>
      </c>
      <c r="P3166" t="s">
        <v>19</v>
      </c>
      <c r="Q3166">
        <v>0</v>
      </c>
      <c r="R3166">
        <v>0</v>
      </c>
    </row>
    <row r="3167" spans="1:18" x14ac:dyDescent="0.25">
      <c r="A3167">
        <v>3166</v>
      </c>
      <c r="B3167" t="s">
        <v>23</v>
      </c>
      <c r="C3167" s="1">
        <v>0.53</v>
      </c>
      <c r="D3167" s="1">
        <v>0.86</v>
      </c>
      <c r="E3167" s="1">
        <v>0.59</v>
      </c>
      <c r="F3167">
        <v>7.32</v>
      </c>
      <c r="G3167">
        <v>66</v>
      </c>
      <c r="H3167">
        <v>84</v>
      </c>
      <c r="I3167">
        <v>61</v>
      </c>
      <c r="J3167">
        <v>4</v>
      </c>
      <c r="K3167">
        <v>4</v>
      </c>
      <c r="L3167">
        <v>21</v>
      </c>
      <c r="M3167">
        <v>4</v>
      </c>
      <c r="N3167" s="1">
        <v>0.89</v>
      </c>
      <c r="O3167">
        <v>5</v>
      </c>
      <c r="P3167" t="s">
        <v>19</v>
      </c>
      <c r="Q3167">
        <v>0</v>
      </c>
      <c r="R3167">
        <v>0</v>
      </c>
    </row>
    <row r="3168" spans="1:18" x14ac:dyDescent="0.25">
      <c r="A3168">
        <v>3167</v>
      </c>
      <c r="B3168" t="s">
        <v>22</v>
      </c>
      <c r="C3168" s="1">
        <v>0.67</v>
      </c>
      <c r="D3168" s="1">
        <v>0.86</v>
      </c>
      <c r="E3168" s="1">
        <v>0.73</v>
      </c>
      <c r="F3168">
        <v>7.62</v>
      </c>
      <c r="G3168">
        <v>55</v>
      </c>
      <c r="H3168">
        <v>85</v>
      </c>
      <c r="I3168">
        <v>59</v>
      </c>
      <c r="J3168">
        <v>3</v>
      </c>
      <c r="K3168">
        <v>3</v>
      </c>
      <c r="L3168">
        <v>20</v>
      </c>
      <c r="M3168">
        <v>1</v>
      </c>
      <c r="N3168" s="1">
        <v>0.91</v>
      </c>
      <c r="O3168">
        <v>4</v>
      </c>
      <c r="P3168" t="s">
        <v>19</v>
      </c>
      <c r="Q3168">
        <v>0</v>
      </c>
      <c r="R3168">
        <v>0</v>
      </c>
    </row>
    <row r="3169" spans="1:18" x14ac:dyDescent="0.25">
      <c r="A3169">
        <v>3168</v>
      </c>
      <c r="B3169" t="s">
        <v>23</v>
      </c>
      <c r="C3169" s="1">
        <v>0.76</v>
      </c>
      <c r="D3169" s="1">
        <v>0.86</v>
      </c>
      <c r="E3169" s="1">
        <v>0.59</v>
      </c>
      <c r="F3169">
        <v>9.18</v>
      </c>
      <c r="G3169">
        <v>96</v>
      </c>
      <c r="H3169">
        <v>41</v>
      </c>
      <c r="I3169">
        <v>68</v>
      </c>
      <c r="J3169">
        <v>2</v>
      </c>
      <c r="K3169">
        <v>0</v>
      </c>
      <c r="L3169">
        <v>8</v>
      </c>
      <c r="M3169">
        <v>3</v>
      </c>
      <c r="N3169" s="1">
        <v>0.71</v>
      </c>
      <c r="O3169">
        <v>2</v>
      </c>
      <c r="P3169" t="s">
        <v>18</v>
      </c>
      <c r="Q3169">
        <v>0</v>
      </c>
      <c r="R3169">
        <v>0</v>
      </c>
    </row>
    <row r="3170" spans="1:18" x14ac:dyDescent="0.25">
      <c r="A3170">
        <v>3169</v>
      </c>
      <c r="B3170" t="s">
        <v>22</v>
      </c>
      <c r="C3170" s="1">
        <v>0.92</v>
      </c>
      <c r="D3170" s="1">
        <v>0.52</v>
      </c>
      <c r="E3170" s="1">
        <v>0.66</v>
      </c>
      <c r="F3170">
        <v>7.75</v>
      </c>
      <c r="G3170">
        <v>75</v>
      </c>
      <c r="H3170">
        <v>55</v>
      </c>
      <c r="I3170">
        <v>66</v>
      </c>
      <c r="J3170">
        <v>1</v>
      </c>
      <c r="K3170">
        <v>3</v>
      </c>
      <c r="L3170">
        <v>11</v>
      </c>
      <c r="M3170">
        <v>3</v>
      </c>
      <c r="N3170" s="1">
        <v>0.86</v>
      </c>
      <c r="O3170">
        <v>4</v>
      </c>
      <c r="P3170" t="s">
        <v>18</v>
      </c>
      <c r="Q3170">
        <v>0</v>
      </c>
      <c r="R3170">
        <v>0</v>
      </c>
    </row>
    <row r="3171" spans="1:18" x14ac:dyDescent="0.25">
      <c r="A3171">
        <v>3170</v>
      </c>
      <c r="B3171" t="s">
        <v>22</v>
      </c>
      <c r="C3171" s="1">
        <v>0.81</v>
      </c>
      <c r="D3171" s="1">
        <v>0.84</v>
      </c>
      <c r="E3171" s="1">
        <v>0.73</v>
      </c>
      <c r="F3171">
        <v>7.06</v>
      </c>
      <c r="G3171">
        <v>77</v>
      </c>
      <c r="H3171">
        <v>44</v>
      </c>
      <c r="I3171">
        <v>64</v>
      </c>
      <c r="J3171">
        <v>0</v>
      </c>
      <c r="K3171">
        <v>2</v>
      </c>
      <c r="L3171">
        <v>16</v>
      </c>
      <c r="M3171">
        <v>1</v>
      </c>
      <c r="N3171" s="1">
        <v>0.85</v>
      </c>
      <c r="O3171">
        <v>5</v>
      </c>
      <c r="P3171" t="s">
        <v>19</v>
      </c>
      <c r="Q3171">
        <v>0</v>
      </c>
      <c r="R3171">
        <v>0</v>
      </c>
    </row>
    <row r="3172" spans="1:18" x14ac:dyDescent="0.25">
      <c r="A3172">
        <v>3171</v>
      </c>
      <c r="B3172" t="s">
        <v>23</v>
      </c>
      <c r="C3172" s="1">
        <v>0.82</v>
      </c>
      <c r="D3172" s="1">
        <v>0.72</v>
      </c>
      <c r="E3172" s="1">
        <v>0.66</v>
      </c>
      <c r="F3172">
        <v>6.57</v>
      </c>
      <c r="G3172">
        <v>57</v>
      </c>
      <c r="H3172">
        <v>61</v>
      </c>
      <c r="I3172">
        <v>85</v>
      </c>
      <c r="J3172">
        <v>0</v>
      </c>
      <c r="K3172">
        <v>5</v>
      </c>
      <c r="L3172">
        <v>15</v>
      </c>
      <c r="M3172">
        <v>5</v>
      </c>
      <c r="N3172" s="1">
        <v>0.88</v>
      </c>
      <c r="O3172">
        <v>4</v>
      </c>
      <c r="P3172" t="s">
        <v>19</v>
      </c>
      <c r="Q3172">
        <v>0</v>
      </c>
      <c r="R3172">
        <v>0</v>
      </c>
    </row>
    <row r="3173" spans="1:18" x14ac:dyDescent="0.25">
      <c r="A3173">
        <v>3172</v>
      </c>
      <c r="B3173" t="s">
        <v>23</v>
      </c>
      <c r="C3173" s="1">
        <v>0.77</v>
      </c>
      <c r="D3173" s="1">
        <v>0.77</v>
      </c>
      <c r="E3173" s="1">
        <v>0.66</v>
      </c>
      <c r="F3173">
        <v>7.26</v>
      </c>
      <c r="G3173">
        <v>74</v>
      </c>
      <c r="H3173">
        <v>40</v>
      </c>
      <c r="I3173">
        <v>74</v>
      </c>
      <c r="J3173">
        <v>1</v>
      </c>
      <c r="K3173">
        <v>3</v>
      </c>
      <c r="L3173">
        <v>4</v>
      </c>
      <c r="M3173">
        <v>3</v>
      </c>
      <c r="N3173" s="1">
        <v>0.82</v>
      </c>
      <c r="O3173">
        <v>3</v>
      </c>
      <c r="P3173" t="s">
        <v>19</v>
      </c>
      <c r="Q3173">
        <v>0</v>
      </c>
      <c r="R3173">
        <v>0</v>
      </c>
    </row>
    <row r="3174" spans="1:18" x14ac:dyDescent="0.25">
      <c r="A3174">
        <v>3173</v>
      </c>
      <c r="B3174" t="s">
        <v>23</v>
      </c>
      <c r="C3174" s="1">
        <v>0.91</v>
      </c>
      <c r="D3174" s="1">
        <v>0.79</v>
      </c>
      <c r="E3174" s="1">
        <v>0.72</v>
      </c>
      <c r="F3174">
        <v>7.72</v>
      </c>
      <c r="G3174">
        <v>64</v>
      </c>
      <c r="H3174">
        <v>51</v>
      </c>
      <c r="I3174">
        <v>66</v>
      </c>
      <c r="J3174">
        <v>2</v>
      </c>
      <c r="K3174">
        <v>0</v>
      </c>
      <c r="L3174">
        <v>18</v>
      </c>
      <c r="M3174">
        <v>2</v>
      </c>
      <c r="N3174" s="1">
        <v>0.81</v>
      </c>
      <c r="O3174">
        <v>5</v>
      </c>
      <c r="P3174" t="s">
        <v>19</v>
      </c>
      <c r="Q3174">
        <v>0</v>
      </c>
      <c r="R3174">
        <v>0</v>
      </c>
    </row>
    <row r="3175" spans="1:18" x14ac:dyDescent="0.25">
      <c r="A3175">
        <v>3174</v>
      </c>
      <c r="B3175" t="s">
        <v>22</v>
      </c>
      <c r="C3175" s="1">
        <v>0.9</v>
      </c>
      <c r="D3175" s="1">
        <v>0.67</v>
      </c>
      <c r="E3175" s="1">
        <v>0.88</v>
      </c>
      <c r="F3175">
        <v>8.7100000000000009</v>
      </c>
      <c r="G3175">
        <v>61</v>
      </c>
      <c r="H3175">
        <v>58</v>
      </c>
      <c r="I3175">
        <v>50</v>
      </c>
      <c r="J3175">
        <v>3</v>
      </c>
      <c r="K3175">
        <v>4</v>
      </c>
      <c r="L3175">
        <v>24</v>
      </c>
      <c r="M3175">
        <v>3</v>
      </c>
      <c r="N3175" s="1">
        <v>0.79</v>
      </c>
      <c r="O3175">
        <v>5</v>
      </c>
      <c r="P3175" t="s">
        <v>18</v>
      </c>
      <c r="Q3175">
        <v>0</v>
      </c>
      <c r="R3175">
        <v>0</v>
      </c>
    </row>
    <row r="3176" spans="1:18" x14ac:dyDescent="0.25">
      <c r="A3176">
        <v>3175</v>
      </c>
      <c r="B3176" t="s">
        <v>23</v>
      </c>
      <c r="C3176" s="1">
        <v>0.85</v>
      </c>
      <c r="D3176" s="1">
        <v>0.85</v>
      </c>
      <c r="E3176" s="1">
        <v>0.87</v>
      </c>
      <c r="F3176">
        <v>6.02</v>
      </c>
      <c r="G3176">
        <v>95</v>
      </c>
      <c r="H3176">
        <v>93</v>
      </c>
      <c r="I3176">
        <v>56</v>
      </c>
      <c r="J3176">
        <v>0</v>
      </c>
      <c r="K3176">
        <v>2</v>
      </c>
      <c r="L3176">
        <v>16</v>
      </c>
      <c r="M3176">
        <v>4</v>
      </c>
      <c r="N3176" s="1">
        <v>0.97</v>
      </c>
      <c r="O3176">
        <v>0</v>
      </c>
      <c r="P3176" t="s">
        <v>19</v>
      </c>
      <c r="Q3176">
        <v>0</v>
      </c>
      <c r="R3176">
        <v>0</v>
      </c>
    </row>
    <row r="3177" spans="1:18" x14ac:dyDescent="0.25">
      <c r="A3177">
        <v>3176</v>
      </c>
      <c r="B3177" t="s">
        <v>22</v>
      </c>
      <c r="C3177" s="1">
        <v>0.55000000000000004</v>
      </c>
      <c r="D3177" s="1">
        <v>0.82</v>
      </c>
      <c r="E3177" s="1">
        <v>0.72</v>
      </c>
      <c r="F3177">
        <v>6.45</v>
      </c>
      <c r="G3177">
        <v>70</v>
      </c>
      <c r="H3177">
        <v>61</v>
      </c>
      <c r="I3177">
        <v>70</v>
      </c>
      <c r="J3177">
        <v>2</v>
      </c>
      <c r="K3177">
        <v>3</v>
      </c>
      <c r="L3177">
        <v>21</v>
      </c>
      <c r="M3177">
        <v>3</v>
      </c>
      <c r="N3177" s="1">
        <v>0.75</v>
      </c>
      <c r="O3177">
        <v>4</v>
      </c>
      <c r="P3177" t="s">
        <v>18</v>
      </c>
      <c r="Q3177">
        <v>0</v>
      </c>
      <c r="R3177">
        <v>0</v>
      </c>
    </row>
    <row r="3178" spans="1:18" x14ac:dyDescent="0.25">
      <c r="A3178">
        <v>3177</v>
      </c>
      <c r="B3178" t="s">
        <v>22</v>
      </c>
      <c r="C3178" s="1">
        <v>0.65</v>
      </c>
      <c r="D3178" s="1">
        <v>0.75</v>
      </c>
      <c r="E3178" s="1">
        <v>0.83</v>
      </c>
      <c r="F3178">
        <v>7.13</v>
      </c>
      <c r="G3178">
        <v>98</v>
      </c>
      <c r="H3178">
        <v>94</v>
      </c>
      <c r="I3178">
        <v>57</v>
      </c>
      <c r="J3178">
        <v>1</v>
      </c>
      <c r="K3178">
        <v>5</v>
      </c>
      <c r="L3178">
        <v>2</v>
      </c>
      <c r="M3178">
        <v>1</v>
      </c>
      <c r="N3178" s="1">
        <v>0.9</v>
      </c>
      <c r="O3178">
        <v>5</v>
      </c>
      <c r="P3178" t="s">
        <v>19</v>
      </c>
      <c r="Q3178">
        <v>0</v>
      </c>
      <c r="R3178">
        <v>0</v>
      </c>
    </row>
    <row r="3179" spans="1:18" x14ac:dyDescent="0.25">
      <c r="A3179">
        <v>3178</v>
      </c>
      <c r="B3179" t="s">
        <v>23</v>
      </c>
      <c r="C3179" s="1">
        <v>0.83</v>
      </c>
      <c r="D3179" s="1">
        <v>0.89</v>
      </c>
      <c r="E3179" s="1">
        <v>0.59</v>
      </c>
      <c r="F3179">
        <v>7.05</v>
      </c>
      <c r="G3179">
        <v>76</v>
      </c>
      <c r="H3179">
        <v>81</v>
      </c>
      <c r="I3179">
        <v>58</v>
      </c>
      <c r="J3179">
        <v>4</v>
      </c>
      <c r="K3179">
        <v>5</v>
      </c>
      <c r="L3179">
        <v>16</v>
      </c>
      <c r="M3179">
        <v>5</v>
      </c>
      <c r="N3179" s="1">
        <v>0.62</v>
      </c>
      <c r="O3179">
        <v>2</v>
      </c>
      <c r="P3179" t="s">
        <v>18</v>
      </c>
      <c r="Q3179">
        <v>1</v>
      </c>
      <c r="R3179">
        <v>4</v>
      </c>
    </row>
    <row r="3180" spans="1:18" x14ac:dyDescent="0.25">
      <c r="A3180">
        <v>3179</v>
      </c>
      <c r="B3180" t="s">
        <v>23</v>
      </c>
      <c r="C3180" s="1">
        <v>0.72</v>
      </c>
      <c r="D3180" s="1">
        <v>0.66</v>
      </c>
      <c r="E3180" s="1">
        <v>0.79</v>
      </c>
      <c r="F3180">
        <v>7.18</v>
      </c>
      <c r="G3180">
        <v>73</v>
      </c>
      <c r="H3180">
        <v>83</v>
      </c>
      <c r="I3180">
        <v>89</v>
      </c>
      <c r="J3180">
        <v>2</v>
      </c>
      <c r="K3180">
        <v>0</v>
      </c>
      <c r="L3180">
        <v>14</v>
      </c>
      <c r="M3180">
        <v>0</v>
      </c>
      <c r="N3180" s="1">
        <v>0.8</v>
      </c>
      <c r="O3180">
        <v>1</v>
      </c>
      <c r="P3180" t="s">
        <v>19</v>
      </c>
      <c r="Q3180">
        <v>1</v>
      </c>
      <c r="R3180">
        <v>12.68</v>
      </c>
    </row>
    <row r="3181" spans="1:18" x14ac:dyDescent="0.25">
      <c r="A3181">
        <v>3180</v>
      </c>
      <c r="B3181" t="s">
        <v>23</v>
      </c>
      <c r="C3181" s="1">
        <v>0.91</v>
      </c>
      <c r="D3181" s="1">
        <v>0.89</v>
      </c>
      <c r="E3181" s="1">
        <v>0.78</v>
      </c>
      <c r="F3181">
        <v>8.91</v>
      </c>
      <c r="G3181">
        <v>62</v>
      </c>
      <c r="H3181">
        <v>90</v>
      </c>
      <c r="I3181">
        <v>77</v>
      </c>
      <c r="J3181">
        <v>2</v>
      </c>
      <c r="K3181">
        <v>2</v>
      </c>
      <c r="L3181">
        <v>18</v>
      </c>
      <c r="M3181">
        <v>2</v>
      </c>
      <c r="N3181" s="1">
        <v>0.98</v>
      </c>
      <c r="O3181">
        <v>2</v>
      </c>
      <c r="P3181" t="s">
        <v>19</v>
      </c>
      <c r="Q3181">
        <v>1</v>
      </c>
      <c r="R3181">
        <v>8.8000000000000007</v>
      </c>
    </row>
    <row r="3182" spans="1:18" x14ac:dyDescent="0.25">
      <c r="A3182">
        <v>3181</v>
      </c>
      <c r="B3182" t="s">
        <v>23</v>
      </c>
      <c r="C3182" s="1">
        <v>0.73</v>
      </c>
      <c r="D3182" s="1">
        <v>0.56000000000000005</v>
      </c>
      <c r="E3182" s="1">
        <v>0.83</v>
      </c>
      <c r="F3182">
        <v>6.89</v>
      </c>
      <c r="G3182">
        <v>55</v>
      </c>
      <c r="H3182">
        <v>87</v>
      </c>
      <c r="I3182">
        <v>68</v>
      </c>
      <c r="J3182">
        <v>4</v>
      </c>
      <c r="K3182">
        <v>2</v>
      </c>
      <c r="L3182">
        <v>14</v>
      </c>
      <c r="M3182">
        <v>3</v>
      </c>
      <c r="N3182" s="1">
        <v>0.64</v>
      </c>
      <c r="O3182">
        <v>5</v>
      </c>
      <c r="P3182" t="s">
        <v>18</v>
      </c>
      <c r="Q3182">
        <v>0</v>
      </c>
      <c r="R3182">
        <v>0</v>
      </c>
    </row>
    <row r="3183" spans="1:18" x14ac:dyDescent="0.25">
      <c r="A3183">
        <v>3182</v>
      </c>
      <c r="B3183" t="s">
        <v>23</v>
      </c>
      <c r="C3183" s="1">
        <v>0.62</v>
      </c>
      <c r="D3183" s="1">
        <v>0.56999999999999995</v>
      </c>
      <c r="E3183" s="1">
        <v>0.87</v>
      </c>
      <c r="F3183">
        <v>7.66</v>
      </c>
      <c r="G3183">
        <v>45</v>
      </c>
      <c r="H3183">
        <v>56</v>
      </c>
      <c r="I3183">
        <v>54</v>
      </c>
      <c r="J3183">
        <v>2</v>
      </c>
      <c r="K3183">
        <v>2</v>
      </c>
      <c r="L3183">
        <v>17</v>
      </c>
      <c r="M3183">
        <v>5</v>
      </c>
      <c r="N3183" s="1">
        <v>0.79</v>
      </c>
      <c r="O3183">
        <v>0</v>
      </c>
      <c r="P3183" t="s">
        <v>18</v>
      </c>
      <c r="Q3183">
        <v>0</v>
      </c>
      <c r="R3183">
        <v>0</v>
      </c>
    </row>
    <row r="3184" spans="1:18" x14ac:dyDescent="0.25">
      <c r="A3184">
        <v>3183</v>
      </c>
      <c r="B3184" t="s">
        <v>23</v>
      </c>
      <c r="C3184" s="1">
        <v>0.67</v>
      </c>
      <c r="D3184" s="1">
        <v>0.8</v>
      </c>
      <c r="E3184" s="1">
        <v>0.64</v>
      </c>
      <c r="F3184">
        <v>8.18</v>
      </c>
      <c r="G3184">
        <v>98</v>
      </c>
      <c r="H3184">
        <v>52</v>
      </c>
      <c r="I3184">
        <v>46</v>
      </c>
      <c r="J3184">
        <v>0</v>
      </c>
      <c r="K3184">
        <v>3</v>
      </c>
      <c r="L3184">
        <v>11</v>
      </c>
      <c r="M3184">
        <v>2</v>
      </c>
      <c r="N3184" s="1">
        <v>0.82</v>
      </c>
      <c r="O3184">
        <v>1</v>
      </c>
      <c r="P3184" t="s">
        <v>18</v>
      </c>
      <c r="Q3184">
        <v>0</v>
      </c>
      <c r="R3184">
        <v>0</v>
      </c>
    </row>
    <row r="3185" spans="1:18" x14ac:dyDescent="0.25">
      <c r="A3185">
        <v>3184</v>
      </c>
      <c r="B3185" t="s">
        <v>22</v>
      </c>
      <c r="C3185" s="1">
        <v>0.62</v>
      </c>
      <c r="D3185" s="1">
        <v>0.61</v>
      </c>
      <c r="E3185" s="1">
        <v>0.87</v>
      </c>
      <c r="F3185">
        <v>6.5</v>
      </c>
      <c r="G3185">
        <v>54</v>
      </c>
      <c r="H3185">
        <v>78</v>
      </c>
      <c r="I3185">
        <v>76</v>
      </c>
      <c r="J3185">
        <v>0</v>
      </c>
      <c r="K3185">
        <v>0</v>
      </c>
      <c r="L3185">
        <v>11</v>
      </c>
      <c r="M3185">
        <v>4</v>
      </c>
      <c r="N3185" s="1">
        <v>0.91</v>
      </c>
      <c r="O3185">
        <v>3</v>
      </c>
      <c r="P3185" t="s">
        <v>19</v>
      </c>
      <c r="Q3185">
        <v>0</v>
      </c>
      <c r="R3185">
        <v>0</v>
      </c>
    </row>
    <row r="3186" spans="1:18" x14ac:dyDescent="0.25">
      <c r="A3186">
        <v>3185</v>
      </c>
      <c r="B3186" t="s">
        <v>22</v>
      </c>
      <c r="C3186" s="1">
        <v>0.86</v>
      </c>
      <c r="D3186" s="1">
        <v>0.8</v>
      </c>
      <c r="E3186" s="1">
        <v>0.77</v>
      </c>
      <c r="F3186">
        <v>8.59</v>
      </c>
      <c r="G3186">
        <v>57</v>
      </c>
      <c r="H3186">
        <v>67</v>
      </c>
      <c r="I3186">
        <v>76</v>
      </c>
      <c r="J3186">
        <v>0</v>
      </c>
      <c r="K3186">
        <v>0</v>
      </c>
      <c r="L3186">
        <v>23</v>
      </c>
      <c r="M3186">
        <v>3</v>
      </c>
      <c r="N3186" s="1">
        <v>0.68</v>
      </c>
      <c r="O3186">
        <v>2</v>
      </c>
      <c r="P3186" t="s">
        <v>18</v>
      </c>
      <c r="Q3186">
        <v>1</v>
      </c>
      <c r="R3186">
        <v>5.48</v>
      </c>
    </row>
    <row r="3187" spans="1:18" x14ac:dyDescent="0.25">
      <c r="A3187">
        <v>3186</v>
      </c>
      <c r="B3187" t="s">
        <v>22</v>
      </c>
      <c r="C3187" s="1">
        <v>0.92</v>
      </c>
      <c r="D3187" s="1">
        <v>0.93</v>
      </c>
      <c r="E3187" s="1">
        <v>0.65</v>
      </c>
      <c r="F3187">
        <v>7.85</v>
      </c>
      <c r="G3187">
        <v>77</v>
      </c>
      <c r="H3187">
        <v>98</v>
      </c>
      <c r="I3187">
        <v>46</v>
      </c>
      <c r="J3187">
        <v>2</v>
      </c>
      <c r="K3187">
        <v>0</v>
      </c>
      <c r="L3187">
        <v>2</v>
      </c>
      <c r="M3187">
        <v>3</v>
      </c>
      <c r="N3187" s="1">
        <v>0.62</v>
      </c>
      <c r="O3187">
        <v>2</v>
      </c>
      <c r="P3187" t="s">
        <v>19</v>
      </c>
      <c r="Q3187">
        <v>0</v>
      </c>
      <c r="R3187">
        <v>0</v>
      </c>
    </row>
    <row r="3188" spans="1:18" x14ac:dyDescent="0.25">
      <c r="A3188">
        <v>3187</v>
      </c>
      <c r="B3188" t="s">
        <v>23</v>
      </c>
      <c r="C3188" s="1">
        <v>0.88</v>
      </c>
      <c r="D3188" s="1">
        <v>0.68</v>
      </c>
      <c r="E3188" s="1">
        <v>0.78</v>
      </c>
      <c r="F3188">
        <v>7.42</v>
      </c>
      <c r="G3188">
        <v>52</v>
      </c>
      <c r="H3188">
        <v>42</v>
      </c>
      <c r="I3188">
        <v>61</v>
      </c>
      <c r="J3188">
        <v>2</v>
      </c>
      <c r="K3188">
        <v>1</v>
      </c>
      <c r="L3188">
        <v>10</v>
      </c>
      <c r="M3188">
        <v>2</v>
      </c>
      <c r="N3188" s="1">
        <v>0.86</v>
      </c>
      <c r="O3188">
        <v>5</v>
      </c>
      <c r="P3188" t="s">
        <v>19</v>
      </c>
      <c r="Q3188">
        <v>0</v>
      </c>
      <c r="R3188">
        <v>0</v>
      </c>
    </row>
    <row r="3189" spans="1:18" x14ac:dyDescent="0.25">
      <c r="A3189">
        <v>3188</v>
      </c>
      <c r="B3189" t="s">
        <v>22</v>
      </c>
      <c r="C3189" s="1">
        <v>0.91</v>
      </c>
      <c r="D3189" s="1">
        <v>0.59</v>
      </c>
      <c r="E3189" s="1">
        <v>0.78</v>
      </c>
      <c r="F3189">
        <v>8.98</v>
      </c>
      <c r="G3189">
        <v>63</v>
      </c>
      <c r="H3189">
        <v>44</v>
      </c>
      <c r="I3189">
        <v>51</v>
      </c>
      <c r="J3189">
        <v>2</v>
      </c>
      <c r="K3189">
        <v>4</v>
      </c>
      <c r="L3189">
        <v>22</v>
      </c>
      <c r="M3189">
        <v>3</v>
      </c>
      <c r="N3189" s="1">
        <v>0.86</v>
      </c>
      <c r="O3189">
        <v>4</v>
      </c>
      <c r="P3189" t="s">
        <v>18</v>
      </c>
      <c r="Q3189">
        <v>0</v>
      </c>
      <c r="R3189">
        <v>0</v>
      </c>
    </row>
    <row r="3190" spans="1:18" x14ac:dyDescent="0.25">
      <c r="A3190">
        <v>3189</v>
      </c>
      <c r="B3190" t="s">
        <v>22</v>
      </c>
      <c r="C3190" s="1">
        <v>0.66</v>
      </c>
      <c r="D3190" s="1">
        <v>0.88</v>
      </c>
      <c r="E3190" s="1">
        <v>0.61</v>
      </c>
      <c r="F3190">
        <v>6.55</v>
      </c>
      <c r="G3190">
        <v>52</v>
      </c>
      <c r="H3190">
        <v>75</v>
      </c>
      <c r="I3190">
        <v>47</v>
      </c>
      <c r="J3190">
        <v>1</v>
      </c>
      <c r="K3190">
        <v>0</v>
      </c>
      <c r="L3190">
        <v>9</v>
      </c>
      <c r="M3190">
        <v>3</v>
      </c>
      <c r="N3190" s="1">
        <v>0.69</v>
      </c>
      <c r="O3190">
        <v>4</v>
      </c>
      <c r="P3190" t="s">
        <v>18</v>
      </c>
      <c r="Q3190">
        <v>0</v>
      </c>
      <c r="R3190">
        <v>0</v>
      </c>
    </row>
    <row r="3191" spans="1:18" x14ac:dyDescent="0.25">
      <c r="A3191">
        <v>3190</v>
      </c>
      <c r="B3191" t="s">
        <v>22</v>
      </c>
      <c r="C3191" s="1">
        <v>0.64</v>
      </c>
      <c r="D3191" s="1">
        <v>0.61</v>
      </c>
      <c r="E3191" s="1">
        <v>0.75</v>
      </c>
      <c r="F3191">
        <v>9.3000000000000007</v>
      </c>
      <c r="G3191">
        <v>40</v>
      </c>
      <c r="H3191">
        <v>99</v>
      </c>
      <c r="I3191">
        <v>96</v>
      </c>
      <c r="J3191">
        <v>4</v>
      </c>
      <c r="K3191">
        <v>1</v>
      </c>
      <c r="L3191">
        <v>21</v>
      </c>
      <c r="M3191">
        <v>0</v>
      </c>
      <c r="N3191" s="1">
        <v>0.75</v>
      </c>
      <c r="O3191">
        <v>1</v>
      </c>
      <c r="P3191" t="s">
        <v>18</v>
      </c>
      <c r="Q3191">
        <v>1</v>
      </c>
      <c r="R3191">
        <v>5.85</v>
      </c>
    </row>
    <row r="3192" spans="1:18" x14ac:dyDescent="0.25">
      <c r="A3192">
        <v>3191</v>
      </c>
      <c r="B3192" t="s">
        <v>22</v>
      </c>
      <c r="C3192" s="1">
        <v>0.67</v>
      </c>
      <c r="D3192" s="1">
        <v>0.69</v>
      </c>
      <c r="E3192" s="1">
        <v>0.74</v>
      </c>
      <c r="F3192">
        <v>7.91</v>
      </c>
      <c r="G3192">
        <v>87</v>
      </c>
      <c r="H3192">
        <v>54</v>
      </c>
      <c r="I3192">
        <v>57</v>
      </c>
      <c r="J3192">
        <v>2</v>
      </c>
      <c r="K3192">
        <v>1</v>
      </c>
      <c r="L3192">
        <v>14</v>
      </c>
      <c r="M3192">
        <v>2</v>
      </c>
      <c r="N3192" s="1">
        <v>0.83</v>
      </c>
      <c r="O3192">
        <v>3</v>
      </c>
      <c r="P3192" t="s">
        <v>19</v>
      </c>
      <c r="Q3192">
        <v>0</v>
      </c>
      <c r="R3192">
        <v>0</v>
      </c>
    </row>
    <row r="3193" spans="1:18" x14ac:dyDescent="0.25">
      <c r="A3193">
        <v>3192</v>
      </c>
      <c r="B3193" t="s">
        <v>22</v>
      </c>
      <c r="C3193" s="1">
        <v>0.72</v>
      </c>
      <c r="D3193" s="1">
        <v>0.86</v>
      </c>
      <c r="E3193" s="1">
        <v>0.64</v>
      </c>
      <c r="F3193">
        <v>8.1199999999999992</v>
      </c>
      <c r="G3193">
        <v>75</v>
      </c>
      <c r="H3193">
        <v>56</v>
      </c>
      <c r="I3193">
        <v>67</v>
      </c>
      <c r="J3193">
        <v>4</v>
      </c>
      <c r="K3193">
        <v>2</v>
      </c>
      <c r="L3193">
        <v>22</v>
      </c>
      <c r="M3193">
        <v>1</v>
      </c>
      <c r="N3193" s="1">
        <v>0.82</v>
      </c>
      <c r="O3193">
        <v>4</v>
      </c>
      <c r="P3193" t="s">
        <v>19</v>
      </c>
      <c r="Q3193">
        <v>0</v>
      </c>
      <c r="R3193">
        <v>0</v>
      </c>
    </row>
    <row r="3194" spans="1:18" x14ac:dyDescent="0.25">
      <c r="A3194">
        <v>3193</v>
      </c>
      <c r="B3194" t="s">
        <v>23</v>
      </c>
      <c r="C3194" s="1">
        <v>0.79</v>
      </c>
      <c r="D3194" s="1">
        <v>0.9</v>
      </c>
      <c r="E3194" s="1">
        <v>0.79</v>
      </c>
      <c r="F3194">
        <v>9.26</v>
      </c>
      <c r="G3194">
        <v>88</v>
      </c>
      <c r="H3194">
        <v>83</v>
      </c>
      <c r="I3194">
        <v>57</v>
      </c>
      <c r="J3194">
        <v>3</v>
      </c>
      <c r="K3194">
        <v>4</v>
      </c>
      <c r="L3194">
        <v>10</v>
      </c>
      <c r="M3194">
        <v>1</v>
      </c>
      <c r="N3194" s="1">
        <v>0.68</v>
      </c>
      <c r="O3194">
        <v>5</v>
      </c>
      <c r="P3194" t="s">
        <v>19</v>
      </c>
      <c r="Q3194">
        <v>0</v>
      </c>
      <c r="R3194">
        <v>0</v>
      </c>
    </row>
    <row r="3195" spans="1:18" x14ac:dyDescent="0.25">
      <c r="A3195">
        <v>3194</v>
      </c>
      <c r="B3195" t="s">
        <v>23</v>
      </c>
      <c r="C3195" s="1">
        <v>0.83</v>
      </c>
      <c r="D3195" s="1">
        <v>0.56000000000000005</v>
      </c>
      <c r="E3195" s="1">
        <v>0.69</v>
      </c>
      <c r="F3195">
        <v>9.02</v>
      </c>
      <c r="G3195">
        <v>57</v>
      </c>
      <c r="H3195">
        <v>94</v>
      </c>
      <c r="I3195">
        <v>70</v>
      </c>
      <c r="J3195">
        <v>0</v>
      </c>
      <c r="K3195">
        <v>2</v>
      </c>
      <c r="L3195">
        <v>22</v>
      </c>
      <c r="M3195">
        <v>4</v>
      </c>
      <c r="N3195" s="1">
        <v>0.61</v>
      </c>
      <c r="O3195">
        <v>2</v>
      </c>
      <c r="P3195" t="s">
        <v>18</v>
      </c>
      <c r="Q3195">
        <v>1</v>
      </c>
      <c r="R3195">
        <v>11.79</v>
      </c>
    </row>
    <row r="3196" spans="1:18" x14ac:dyDescent="0.25">
      <c r="A3196">
        <v>3195</v>
      </c>
      <c r="B3196" t="s">
        <v>22</v>
      </c>
      <c r="C3196" s="1">
        <v>0.53</v>
      </c>
      <c r="D3196" s="1">
        <v>0.63</v>
      </c>
      <c r="E3196" s="1">
        <v>0.6</v>
      </c>
      <c r="F3196">
        <v>8.09</v>
      </c>
      <c r="G3196">
        <v>87</v>
      </c>
      <c r="H3196">
        <v>85</v>
      </c>
      <c r="I3196">
        <v>56</v>
      </c>
      <c r="J3196">
        <v>1</v>
      </c>
      <c r="K3196">
        <v>4</v>
      </c>
      <c r="L3196">
        <v>0</v>
      </c>
      <c r="M3196">
        <v>0</v>
      </c>
      <c r="N3196" s="1">
        <v>0.65</v>
      </c>
      <c r="O3196">
        <v>1</v>
      </c>
      <c r="P3196" t="s">
        <v>18</v>
      </c>
      <c r="Q3196">
        <v>1</v>
      </c>
      <c r="R3196">
        <v>9.8699999999999992</v>
      </c>
    </row>
    <row r="3197" spans="1:18" x14ac:dyDescent="0.25">
      <c r="A3197">
        <v>3196</v>
      </c>
      <c r="B3197" t="s">
        <v>22</v>
      </c>
      <c r="C3197" s="1">
        <v>0.52</v>
      </c>
      <c r="D3197" s="1">
        <v>0.6</v>
      </c>
      <c r="E3197" s="1">
        <v>0.56000000000000005</v>
      </c>
      <c r="F3197">
        <v>8.74</v>
      </c>
      <c r="G3197">
        <v>72</v>
      </c>
      <c r="H3197">
        <v>68</v>
      </c>
      <c r="I3197">
        <v>62</v>
      </c>
      <c r="J3197">
        <v>4</v>
      </c>
      <c r="K3197">
        <v>2</v>
      </c>
      <c r="L3197">
        <v>19</v>
      </c>
      <c r="M3197">
        <v>2</v>
      </c>
      <c r="N3197" s="1">
        <v>0.96</v>
      </c>
      <c r="O3197">
        <v>4</v>
      </c>
      <c r="P3197" t="s">
        <v>19</v>
      </c>
      <c r="Q3197">
        <v>0</v>
      </c>
      <c r="R3197">
        <v>0</v>
      </c>
    </row>
    <row r="3198" spans="1:18" x14ac:dyDescent="0.25">
      <c r="A3198">
        <v>3197</v>
      </c>
      <c r="B3198" t="s">
        <v>22</v>
      </c>
      <c r="C3198" s="1">
        <v>0.56000000000000005</v>
      </c>
      <c r="D3198" s="1">
        <v>0.56000000000000005</v>
      </c>
      <c r="E3198" s="1">
        <v>0.66</v>
      </c>
      <c r="F3198">
        <v>7.36</v>
      </c>
      <c r="G3198">
        <v>77</v>
      </c>
      <c r="H3198">
        <v>43</v>
      </c>
      <c r="I3198">
        <v>50</v>
      </c>
      <c r="J3198">
        <v>0</v>
      </c>
      <c r="K3198">
        <v>5</v>
      </c>
      <c r="L3198">
        <v>3</v>
      </c>
      <c r="M3198">
        <v>2</v>
      </c>
      <c r="N3198" s="1">
        <v>0.94</v>
      </c>
      <c r="O3198">
        <v>4</v>
      </c>
      <c r="P3198" t="s">
        <v>18</v>
      </c>
      <c r="Q3198">
        <v>0</v>
      </c>
      <c r="R3198">
        <v>0</v>
      </c>
    </row>
    <row r="3199" spans="1:18" x14ac:dyDescent="0.25">
      <c r="A3199">
        <v>3198</v>
      </c>
      <c r="B3199" t="s">
        <v>23</v>
      </c>
      <c r="C3199" s="1">
        <v>0.67</v>
      </c>
      <c r="D3199" s="1">
        <v>0.78</v>
      </c>
      <c r="E3199" s="1">
        <v>0.57999999999999996</v>
      </c>
      <c r="F3199">
        <v>7.85</v>
      </c>
      <c r="G3199">
        <v>82</v>
      </c>
      <c r="H3199">
        <v>71</v>
      </c>
      <c r="I3199">
        <v>54</v>
      </c>
      <c r="J3199">
        <v>1</v>
      </c>
      <c r="K3199">
        <v>3</v>
      </c>
      <c r="L3199">
        <v>20</v>
      </c>
      <c r="M3199">
        <v>0</v>
      </c>
      <c r="N3199" s="1">
        <v>0.66</v>
      </c>
      <c r="O3199">
        <v>0</v>
      </c>
      <c r="P3199" t="s">
        <v>19</v>
      </c>
      <c r="Q3199">
        <v>0</v>
      </c>
      <c r="R3199">
        <v>0</v>
      </c>
    </row>
    <row r="3200" spans="1:18" x14ac:dyDescent="0.25">
      <c r="A3200">
        <v>3199</v>
      </c>
      <c r="B3200" t="s">
        <v>23</v>
      </c>
      <c r="C3200" s="1">
        <v>0.91</v>
      </c>
      <c r="D3200" s="1">
        <v>0.59</v>
      </c>
      <c r="E3200" s="1">
        <v>0.77</v>
      </c>
      <c r="F3200">
        <v>5.77</v>
      </c>
      <c r="G3200">
        <v>45</v>
      </c>
      <c r="H3200">
        <v>88</v>
      </c>
      <c r="I3200">
        <v>69</v>
      </c>
      <c r="J3200">
        <v>0</v>
      </c>
      <c r="K3200">
        <v>4</v>
      </c>
      <c r="L3200">
        <v>20</v>
      </c>
      <c r="M3200">
        <v>0</v>
      </c>
      <c r="N3200" s="1">
        <v>0.74</v>
      </c>
      <c r="O3200">
        <v>1</v>
      </c>
      <c r="P3200" t="s">
        <v>18</v>
      </c>
      <c r="Q3200">
        <v>0</v>
      </c>
      <c r="R3200">
        <v>0</v>
      </c>
    </row>
    <row r="3201" spans="1:18" x14ac:dyDescent="0.25">
      <c r="A3201">
        <v>3200</v>
      </c>
      <c r="B3201" t="s">
        <v>22</v>
      </c>
      <c r="C3201" s="1">
        <v>0.56000000000000005</v>
      </c>
      <c r="D3201" s="1">
        <v>0.78</v>
      </c>
      <c r="E3201" s="1">
        <v>0.67</v>
      </c>
      <c r="F3201">
        <v>5.89</v>
      </c>
      <c r="G3201">
        <v>56</v>
      </c>
      <c r="H3201">
        <v>82</v>
      </c>
      <c r="I3201">
        <v>91</v>
      </c>
      <c r="J3201">
        <v>2</v>
      </c>
      <c r="K3201">
        <v>5</v>
      </c>
      <c r="L3201">
        <v>7</v>
      </c>
      <c r="M3201">
        <v>4</v>
      </c>
      <c r="N3201" s="1">
        <v>0.8</v>
      </c>
      <c r="O3201">
        <v>1</v>
      </c>
      <c r="P3201" t="s">
        <v>18</v>
      </c>
      <c r="Q3201">
        <v>0</v>
      </c>
      <c r="R3201">
        <v>0</v>
      </c>
    </row>
    <row r="3202" spans="1:18" x14ac:dyDescent="0.25">
      <c r="A3202">
        <v>3201</v>
      </c>
      <c r="B3202" t="s">
        <v>23</v>
      </c>
      <c r="C3202" s="1">
        <v>0.89</v>
      </c>
      <c r="D3202" s="1">
        <v>0.57999999999999996</v>
      </c>
      <c r="E3202" s="1">
        <v>0.71</v>
      </c>
      <c r="F3202">
        <v>9.07</v>
      </c>
      <c r="G3202">
        <v>43</v>
      </c>
      <c r="H3202">
        <v>77</v>
      </c>
      <c r="I3202">
        <v>70</v>
      </c>
      <c r="J3202">
        <v>2</v>
      </c>
      <c r="K3202">
        <v>1</v>
      </c>
      <c r="L3202">
        <v>19</v>
      </c>
      <c r="M3202">
        <v>1</v>
      </c>
      <c r="N3202" s="1">
        <v>0.97</v>
      </c>
      <c r="O3202">
        <v>5</v>
      </c>
      <c r="P3202" t="s">
        <v>18</v>
      </c>
      <c r="Q3202">
        <v>0</v>
      </c>
      <c r="R3202">
        <v>0</v>
      </c>
    </row>
    <row r="3203" spans="1:18" x14ac:dyDescent="0.25">
      <c r="A3203">
        <v>3202</v>
      </c>
      <c r="B3203" t="s">
        <v>23</v>
      </c>
      <c r="C3203" s="1">
        <v>0.55000000000000004</v>
      </c>
      <c r="D3203" s="1">
        <v>0.85</v>
      </c>
      <c r="E3203" s="1">
        <v>0.85</v>
      </c>
      <c r="F3203">
        <v>5.76</v>
      </c>
      <c r="G3203">
        <v>53</v>
      </c>
      <c r="H3203">
        <v>43</v>
      </c>
      <c r="I3203">
        <v>96</v>
      </c>
      <c r="J3203">
        <v>0</v>
      </c>
      <c r="K3203">
        <v>1</v>
      </c>
      <c r="L3203">
        <v>12</v>
      </c>
      <c r="M3203">
        <v>5</v>
      </c>
      <c r="N3203" s="1">
        <v>0.95</v>
      </c>
      <c r="O3203">
        <v>3</v>
      </c>
      <c r="P3203" t="s">
        <v>19</v>
      </c>
      <c r="Q3203">
        <v>0</v>
      </c>
      <c r="R3203">
        <v>0</v>
      </c>
    </row>
    <row r="3204" spans="1:18" x14ac:dyDescent="0.25">
      <c r="A3204">
        <v>3203</v>
      </c>
      <c r="B3204" t="s">
        <v>22</v>
      </c>
      <c r="C3204" s="1">
        <v>0.71</v>
      </c>
      <c r="D3204" s="1">
        <v>0.59</v>
      </c>
      <c r="E3204" s="1">
        <v>0.7</v>
      </c>
      <c r="F3204">
        <v>6.23</v>
      </c>
      <c r="G3204">
        <v>69</v>
      </c>
      <c r="H3204">
        <v>52</v>
      </c>
      <c r="I3204">
        <v>45</v>
      </c>
      <c r="J3204">
        <v>1</v>
      </c>
      <c r="K3204">
        <v>4</v>
      </c>
      <c r="L3204">
        <v>16</v>
      </c>
      <c r="M3204">
        <v>2</v>
      </c>
      <c r="N3204" s="1">
        <v>0.82</v>
      </c>
      <c r="O3204">
        <v>4</v>
      </c>
      <c r="P3204" t="s">
        <v>18</v>
      </c>
      <c r="Q3204">
        <v>0</v>
      </c>
      <c r="R3204">
        <v>0</v>
      </c>
    </row>
    <row r="3205" spans="1:18" x14ac:dyDescent="0.25">
      <c r="A3205">
        <v>3204</v>
      </c>
      <c r="B3205" t="s">
        <v>23</v>
      </c>
      <c r="C3205" s="1">
        <v>0.5</v>
      </c>
      <c r="D3205" s="1">
        <v>0.68</v>
      </c>
      <c r="E3205" s="1">
        <v>0.8</v>
      </c>
      <c r="F3205">
        <v>8.92</v>
      </c>
      <c r="G3205">
        <v>85</v>
      </c>
      <c r="H3205">
        <v>59</v>
      </c>
      <c r="I3205">
        <v>51</v>
      </c>
      <c r="J3205">
        <v>0</v>
      </c>
      <c r="K3205">
        <v>2</v>
      </c>
      <c r="L3205">
        <v>14</v>
      </c>
      <c r="M3205">
        <v>5</v>
      </c>
      <c r="N3205" s="1">
        <v>0.88</v>
      </c>
      <c r="O3205">
        <v>1</v>
      </c>
      <c r="P3205" t="s">
        <v>19</v>
      </c>
      <c r="Q3205">
        <v>0</v>
      </c>
      <c r="R3205">
        <v>0</v>
      </c>
    </row>
    <row r="3206" spans="1:18" x14ac:dyDescent="0.25">
      <c r="A3206">
        <v>3205</v>
      </c>
      <c r="B3206" t="s">
        <v>23</v>
      </c>
      <c r="C3206" s="1">
        <v>0.53</v>
      </c>
      <c r="D3206" s="1">
        <v>0.8</v>
      </c>
      <c r="E3206" s="1">
        <v>0.82</v>
      </c>
      <c r="F3206">
        <v>5.5</v>
      </c>
      <c r="G3206">
        <v>59</v>
      </c>
      <c r="H3206">
        <v>86</v>
      </c>
      <c r="I3206">
        <v>62</v>
      </c>
      <c r="J3206">
        <v>3</v>
      </c>
      <c r="K3206">
        <v>3</v>
      </c>
      <c r="L3206">
        <v>20</v>
      </c>
      <c r="M3206">
        <v>0</v>
      </c>
      <c r="N3206" s="1">
        <v>0.72</v>
      </c>
      <c r="O3206">
        <v>5</v>
      </c>
      <c r="P3206" t="s">
        <v>19</v>
      </c>
      <c r="Q3206">
        <v>0</v>
      </c>
      <c r="R3206">
        <v>0</v>
      </c>
    </row>
    <row r="3207" spans="1:18" x14ac:dyDescent="0.25">
      <c r="A3207">
        <v>3206</v>
      </c>
      <c r="B3207" t="s">
        <v>22</v>
      </c>
      <c r="C3207" s="1">
        <v>0.95</v>
      </c>
      <c r="D3207" s="1">
        <v>0.66</v>
      </c>
      <c r="E3207" s="1">
        <v>0.55000000000000004</v>
      </c>
      <c r="F3207">
        <v>6.71</v>
      </c>
      <c r="G3207">
        <v>47</v>
      </c>
      <c r="H3207">
        <v>57</v>
      </c>
      <c r="I3207">
        <v>78</v>
      </c>
      <c r="J3207">
        <v>1</v>
      </c>
      <c r="K3207">
        <v>3</v>
      </c>
      <c r="L3207">
        <v>0</v>
      </c>
      <c r="M3207">
        <v>2</v>
      </c>
      <c r="N3207" s="1">
        <v>0.64</v>
      </c>
      <c r="O3207">
        <v>3</v>
      </c>
      <c r="P3207" t="s">
        <v>19</v>
      </c>
      <c r="Q3207">
        <v>0</v>
      </c>
      <c r="R3207">
        <v>0</v>
      </c>
    </row>
    <row r="3208" spans="1:18" x14ac:dyDescent="0.25">
      <c r="A3208">
        <v>3207</v>
      </c>
      <c r="B3208" t="s">
        <v>23</v>
      </c>
      <c r="C3208" s="1">
        <v>0.92</v>
      </c>
      <c r="D3208" s="1">
        <v>0.57999999999999996</v>
      </c>
      <c r="E3208" s="1">
        <v>0.66</v>
      </c>
      <c r="F3208">
        <v>8.01</v>
      </c>
      <c r="G3208">
        <v>93</v>
      </c>
      <c r="H3208">
        <v>88</v>
      </c>
      <c r="I3208">
        <v>79</v>
      </c>
      <c r="J3208">
        <v>1</v>
      </c>
      <c r="K3208">
        <v>0</v>
      </c>
      <c r="L3208">
        <v>2</v>
      </c>
      <c r="M3208">
        <v>1</v>
      </c>
      <c r="N3208" s="1">
        <v>0.98</v>
      </c>
      <c r="O3208">
        <v>4</v>
      </c>
      <c r="P3208" t="s">
        <v>19</v>
      </c>
      <c r="Q3208">
        <v>0</v>
      </c>
      <c r="R3208">
        <v>0</v>
      </c>
    </row>
    <row r="3209" spans="1:18" x14ac:dyDescent="0.25">
      <c r="A3209">
        <v>3208</v>
      </c>
      <c r="B3209" t="s">
        <v>23</v>
      </c>
      <c r="C3209" s="1">
        <v>0.78</v>
      </c>
      <c r="D3209" s="1">
        <v>0.94</v>
      </c>
      <c r="E3209" s="1">
        <v>0.74</v>
      </c>
      <c r="F3209">
        <v>8.06</v>
      </c>
      <c r="G3209">
        <v>41</v>
      </c>
      <c r="H3209">
        <v>90</v>
      </c>
      <c r="I3209">
        <v>75</v>
      </c>
      <c r="J3209">
        <v>0</v>
      </c>
      <c r="K3209">
        <v>4</v>
      </c>
      <c r="L3209">
        <v>23</v>
      </c>
      <c r="M3209">
        <v>2</v>
      </c>
      <c r="N3209" s="1">
        <v>0.98</v>
      </c>
      <c r="O3209">
        <v>2</v>
      </c>
      <c r="P3209" t="s">
        <v>18</v>
      </c>
      <c r="Q3209">
        <v>1</v>
      </c>
      <c r="R3209">
        <v>12.11</v>
      </c>
    </row>
    <row r="3210" spans="1:18" x14ac:dyDescent="0.25">
      <c r="A3210">
        <v>3209</v>
      </c>
      <c r="B3210" t="s">
        <v>22</v>
      </c>
      <c r="C3210" s="1">
        <v>0.7</v>
      </c>
      <c r="D3210" s="1">
        <v>0.82</v>
      </c>
      <c r="E3210" s="1">
        <v>0.56000000000000005</v>
      </c>
      <c r="F3210">
        <v>8.84</v>
      </c>
      <c r="G3210">
        <v>76</v>
      </c>
      <c r="H3210">
        <v>81</v>
      </c>
      <c r="I3210">
        <v>74</v>
      </c>
      <c r="J3210">
        <v>4</v>
      </c>
      <c r="K3210">
        <v>3</v>
      </c>
      <c r="L3210">
        <v>20</v>
      </c>
      <c r="M3210">
        <v>5</v>
      </c>
      <c r="N3210" s="1">
        <v>0.6</v>
      </c>
      <c r="O3210">
        <v>0</v>
      </c>
      <c r="P3210" t="s">
        <v>19</v>
      </c>
      <c r="Q3210">
        <v>1</v>
      </c>
      <c r="R3210">
        <v>11.02</v>
      </c>
    </row>
    <row r="3211" spans="1:18" x14ac:dyDescent="0.25">
      <c r="A3211">
        <v>3210</v>
      </c>
      <c r="B3211" t="s">
        <v>23</v>
      </c>
      <c r="C3211" s="1">
        <v>0.75</v>
      </c>
      <c r="D3211" s="1">
        <v>0.83</v>
      </c>
      <c r="E3211" s="1">
        <v>0.69</v>
      </c>
      <c r="F3211">
        <v>7.68</v>
      </c>
      <c r="G3211">
        <v>43</v>
      </c>
      <c r="H3211">
        <v>76</v>
      </c>
      <c r="I3211">
        <v>42</v>
      </c>
      <c r="J3211">
        <v>0</v>
      </c>
      <c r="K3211">
        <v>2</v>
      </c>
      <c r="L3211">
        <v>22</v>
      </c>
      <c r="M3211">
        <v>2</v>
      </c>
      <c r="N3211" s="1">
        <v>0.79</v>
      </c>
      <c r="O3211">
        <v>3</v>
      </c>
      <c r="P3211" t="s">
        <v>18</v>
      </c>
      <c r="Q3211">
        <v>0</v>
      </c>
      <c r="R3211">
        <v>0</v>
      </c>
    </row>
    <row r="3212" spans="1:18" x14ac:dyDescent="0.25">
      <c r="A3212">
        <v>3211</v>
      </c>
      <c r="B3212" t="s">
        <v>23</v>
      </c>
      <c r="C3212" s="1">
        <v>0.63</v>
      </c>
      <c r="D3212" s="1">
        <v>0.94</v>
      </c>
      <c r="E3212" s="1">
        <v>0.76</v>
      </c>
      <c r="F3212">
        <v>7.69</v>
      </c>
      <c r="G3212">
        <v>49</v>
      </c>
      <c r="H3212">
        <v>51</v>
      </c>
      <c r="I3212">
        <v>81</v>
      </c>
      <c r="J3212">
        <v>4</v>
      </c>
      <c r="K3212">
        <v>2</v>
      </c>
      <c r="L3212">
        <v>16</v>
      </c>
      <c r="M3212">
        <v>0</v>
      </c>
      <c r="N3212" s="1">
        <v>0.6</v>
      </c>
      <c r="O3212">
        <v>0</v>
      </c>
      <c r="P3212" t="s">
        <v>19</v>
      </c>
      <c r="Q3212">
        <v>0</v>
      </c>
      <c r="R3212">
        <v>0</v>
      </c>
    </row>
    <row r="3213" spans="1:18" x14ac:dyDescent="0.25">
      <c r="A3213">
        <v>3212</v>
      </c>
      <c r="B3213" t="s">
        <v>22</v>
      </c>
      <c r="C3213" s="1">
        <v>0.57999999999999996</v>
      </c>
      <c r="D3213" s="1">
        <v>0.73</v>
      </c>
      <c r="E3213" s="1">
        <v>0.86</v>
      </c>
      <c r="F3213">
        <v>8.6199999999999992</v>
      </c>
      <c r="G3213">
        <v>59</v>
      </c>
      <c r="H3213">
        <v>64</v>
      </c>
      <c r="I3213">
        <v>95</v>
      </c>
      <c r="J3213">
        <v>1</v>
      </c>
      <c r="K3213">
        <v>1</v>
      </c>
      <c r="L3213">
        <v>21</v>
      </c>
      <c r="M3213">
        <v>0</v>
      </c>
      <c r="N3213" s="1">
        <v>0.94</v>
      </c>
      <c r="O3213">
        <v>2</v>
      </c>
      <c r="P3213" t="s">
        <v>18</v>
      </c>
      <c r="Q3213">
        <v>1</v>
      </c>
      <c r="R3213">
        <v>5.13</v>
      </c>
    </row>
    <row r="3214" spans="1:18" x14ac:dyDescent="0.25">
      <c r="A3214">
        <v>3213</v>
      </c>
      <c r="B3214" t="s">
        <v>22</v>
      </c>
      <c r="C3214" s="1">
        <v>0.61</v>
      </c>
      <c r="D3214" s="1">
        <v>0.57999999999999996</v>
      </c>
      <c r="E3214" s="1">
        <v>0.74</v>
      </c>
      <c r="F3214">
        <v>7.64</v>
      </c>
      <c r="G3214">
        <v>99</v>
      </c>
      <c r="H3214">
        <v>69</v>
      </c>
      <c r="I3214">
        <v>67</v>
      </c>
      <c r="J3214">
        <v>2</v>
      </c>
      <c r="K3214">
        <v>3</v>
      </c>
      <c r="L3214">
        <v>23</v>
      </c>
      <c r="M3214">
        <v>0</v>
      </c>
      <c r="N3214" s="1">
        <v>0.99</v>
      </c>
      <c r="O3214">
        <v>1</v>
      </c>
      <c r="P3214" t="s">
        <v>19</v>
      </c>
      <c r="Q3214">
        <v>1</v>
      </c>
      <c r="R3214">
        <v>12.26</v>
      </c>
    </row>
    <row r="3215" spans="1:18" x14ac:dyDescent="0.25">
      <c r="A3215">
        <v>3214</v>
      </c>
      <c r="B3215" t="s">
        <v>22</v>
      </c>
      <c r="C3215" s="1">
        <v>0.91</v>
      </c>
      <c r="D3215" s="1">
        <v>0.56000000000000005</v>
      </c>
      <c r="E3215" s="1">
        <v>0.87</v>
      </c>
      <c r="F3215">
        <v>8.1199999999999992</v>
      </c>
      <c r="G3215">
        <v>95</v>
      </c>
      <c r="H3215">
        <v>54</v>
      </c>
      <c r="I3215">
        <v>54</v>
      </c>
      <c r="J3215">
        <v>2</v>
      </c>
      <c r="K3215">
        <v>3</v>
      </c>
      <c r="L3215">
        <v>21</v>
      </c>
      <c r="M3215">
        <v>1</v>
      </c>
      <c r="N3215" s="1">
        <v>0.66</v>
      </c>
      <c r="O3215">
        <v>4</v>
      </c>
      <c r="P3215" t="s">
        <v>18</v>
      </c>
      <c r="Q3215">
        <v>0</v>
      </c>
      <c r="R3215">
        <v>0</v>
      </c>
    </row>
    <row r="3216" spans="1:18" x14ac:dyDescent="0.25">
      <c r="A3216">
        <v>3215</v>
      </c>
      <c r="B3216" t="s">
        <v>23</v>
      </c>
      <c r="C3216" s="1">
        <v>0.55000000000000004</v>
      </c>
      <c r="D3216" s="1">
        <v>0.65</v>
      </c>
      <c r="E3216" s="1">
        <v>0.69</v>
      </c>
      <c r="F3216">
        <v>9.36</v>
      </c>
      <c r="G3216">
        <v>92</v>
      </c>
      <c r="H3216">
        <v>94</v>
      </c>
      <c r="I3216">
        <v>52</v>
      </c>
      <c r="J3216">
        <v>0</v>
      </c>
      <c r="K3216">
        <v>2</v>
      </c>
      <c r="L3216">
        <v>3</v>
      </c>
      <c r="M3216">
        <v>3</v>
      </c>
      <c r="N3216" s="1">
        <v>0.94</v>
      </c>
      <c r="O3216">
        <v>1</v>
      </c>
      <c r="P3216" t="s">
        <v>19</v>
      </c>
      <c r="Q3216">
        <v>0</v>
      </c>
      <c r="R3216">
        <v>0</v>
      </c>
    </row>
    <row r="3217" spans="1:18" x14ac:dyDescent="0.25">
      <c r="A3217">
        <v>3216</v>
      </c>
      <c r="B3217" t="s">
        <v>22</v>
      </c>
      <c r="C3217" s="1">
        <v>0.69</v>
      </c>
      <c r="D3217" s="1">
        <v>0.68</v>
      </c>
      <c r="E3217" s="1">
        <v>0.56999999999999995</v>
      </c>
      <c r="F3217">
        <v>7.23</v>
      </c>
      <c r="G3217">
        <v>74</v>
      </c>
      <c r="H3217">
        <v>75</v>
      </c>
      <c r="I3217">
        <v>58</v>
      </c>
      <c r="J3217">
        <v>4</v>
      </c>
      <c r="K3217">
        <v>1</v>
      </c>
      <c r="L3217">
        <v>7</v>
      </c>
      <c r="M3217">
        <v>1</v>
      </c>
      <c r="N3217" s="1">
        <v>0.93</v>
      </c>
      <c r="O3217">
        <v>0</v>
      </c>
      <c r="P3217" t="s">
        <v>19</v>
      </c>
      <c r="Q3217">
        <v>1</v>
      </c>
      <c r="R3217">
        <v>10.99</v>
      </c>
    </row>
    <row r="3218" spans="1:18" x14ac:dyDescent="0.25">
      <c r="A3218">
        <v>3217</v>
      </c>
      <c r="B3218" t="s">
        <v>23</v>
      </c>
      <c r="C3218" s="1">
        <v>0.73</v>
      </c>
      <c r="D3218" s="1">
        <v>0.88</v>
      </c>
      <c r="E3218" s="1">
        <v>0.83</v>
      </c>
      <c r="F3218">
        <v>7.16</v>
      </c>
      <c r="G3218">
        <v>87</v>
      </c>
      <c r="H3218">
        <v>47</v>
      </c>
      <c r="I3218">
        <v>79</v>
      </c>
      <c r="J3218">
        <v>0</v>
      </c>
      <c r="K3218">
        <v>3</v>
      </c>
      <c r="L3218">
        <v>14</v>
      </c>
      <c r="M3218">
        <v>0</v>
      </c>
      <c r="N3218" s="1">
        <v>0.64</v>
      </c>
      <c r="O3218">
        <v>1</v>
      </c>
      <c r="P3218" t="s">
        <v>18</v>
      </c>
      <c r="Q3218">
        <v>0</v>
      </c>
      <c r="R3218">
        <v>0</v>
      </c>
    </row>
    <row r="3219" spans="1:18" x14ac:dyDescent="0.25">
      <c r="A3219">
        <v>3218</v>
      </c>
      <c r="B3219" t="s">
        <v>22</v>
      </c>
      <c r="C3219" s="1">
        <v>0.76</v>
      </c>
      <c r="D3219" s="1">
        <v>0.55000000000000004</v>
      </c>
      <c r="E3219" s="1">
        <v>0.81</v>
      </c>
      <c r="F3219">
        <v>5.52</v>
      </c>
      <c r="G3219">
        <v>49</v>
      </c>
      <c r="H3219">
        <v>67</v>
      </c>
      <c r="I3219">
        <v>57</v>
      </c>
      <c r="J3219">
        <v>3</v>
      </c>
      <c r="K3219">
        <v>2</v>
      </c>
      <c r="L3219">
        <v>7</v>
      </c>
      <c r="M3219">
        <v>4</v>
      </c>
      <c r="N3219" s="1">
        <v>0.88</v>
      </c>
      <c r="O3219">
        <v>1</v>
      </c>
      <c r="P3219" t="s">
        <v>18</v>
      </c>
      <c r="Q3219">
        <v>0</v>
      </c>
      <c r="R3219">
        <v>0</v>
      </c>
    </row>
    <row r="3220" spans="1:18" x14ac:dyDescent="0.25">
      <c r="A3220">
        <v>3219</v>
      </c>
      <c r="B3220" t="s">
        <v>23</v>
      </c>
      <c r="C3220" s="1">
        <v>0.87</v>
      </c>
      <c r="D3220" s="1">
        <v>0.6</v>
      </c>
      <c r="E3220" s="1">
        <v>0.59</v>
      </c>
      <c r="F3220">
        <v>8.14</v>
      </c>
      <c r="G3220">
        <v>67</v>
      </c>
      <c r="H3220">
        <v>91</v>
      </c>
      <c r="I3220">
        <v>70</v>
      </c>
      <c r="J3220">
        <v>0</v>
      </c>
      <c r="K3220">
        <v>1</v>
      </c>
      <c r="L3220">
        <v>13</v>
      </c>
      <c r="M3220">
        <v>2</v>
      </c>
      <c r="N3220" s="1">
        <v>0.86</v>
      </c>
      <c r="O3220">
        <v>3</v>
      </c>
      <c r="P3220" t="s">
        <v>18</v>
      </c>
      <c r="Q3220">
        <v>0</v>
      </c>
      <c r="R3220">
        <v>0</v>
      </c>
    </row>
    <row r="3221" spans="1:18" x14ac:dyDescent="0.25">
      <c r="A3221">
        <v>3220</v>
      </c>
      <c r="B3221" t="s">
        <v>22</v>
      </c>
      <c r="C3221" s="1">
        <v>0.56999999999999995</v>
      </c>
      <c r="D3221" s="1">
        <v>0.61</v>
      </c>
      <c r="E3221" s="1">
        <v>0.85</v>
      </c>
      <c r="F3221">
        <v>5.63</v>
      </c>
      <c r="G3221">
        <v>54</v>
      </c>
      <c r="H3221">
        <v>61</v>
      </c>
      <c r="I3221">
        <v>76</v>
      </c>
      <c r="J3221">
        <v>0</v>
      </c>
      <c r="K3221">
        <v>1</v>
      </c>
      <c r="L3221">
        <v>5</v>
      </c>
      <c r="M3221">
        <v>2</v>
      </c>
      <c r="N3221" s="1">
        <v>0.66</v>
      </c>
      <c r="O3221">
        <v>5</v>
      </c>
      <c r="P3221" t="s">
        <v>18</v>
      </c>
      <c r="Q3221">
        <v>0</v>
      </c>
      <c r="R3221">
        <v>0</v>
      </c>
    </row>
    <row r="3222" spans="1:18" x14ac:dyDescent="0.25">
      <c r="A3222">
        <v>3221</v>
      </c>
      <c r="B3222" t="s">
        <v>22</v>
      </c>
      <c r="C3222" s="1">
        <v>0.5</v>
      </c>
      <c r="D3222" s="1">
        <v>0.91</v>
      </c>
      <c r="E3222" s="1">
        <v>0.76</v>
      </c>
      <c r="F3222">
        <v>7.67</v>
      </c>
      <c r="G3222">
        <v>75</v>
      </c>
      <c r="H3222">
        <v>99</v>
      </c>
      <c r="I3222">
        <v>60</v>
      </c>
      <c r="J3222">
        <v>0</v>
      </c>
      <c r="K3222">
        <v>2</v>
      </c>
      <c r="L3222">
        <v>23</v>
      </c>
      <c r="M3222">
        <v>5</v>
      </c>
      <c r="N3222" s="1">
        <v>0.6</v>
      </c>
      <c r="O3222">
        <v>3</v>
      </c>
      <c r="P3222" t="s">
        <v>19</v>
      </c>
      <c r="Q3222">
        <v>0</v>
      </c>
      <c r="R3222">
        <v>0</v>
      </c>
    </row>
    <row r="3223" spans="1:18" x14ac:dyDescent="0.25">
      <c r="A3223">
        <v>3222</v>
      </c>
      <c r="B3223" t="s">
        <v>22</v>
      </c>
      <c r="C3223" s="1">
        <v>0.73</v>
      </c>
      <c r="D3223" s="1">
        <v>0.62</v>
      </c>
      <c r="E3223" s="1">
        <v>0.89</v>
      </c>
      <c r="F3223">
        <v>8.9600000000000009</v>
      </c>
      <c r="G3223">
        <v>40</v>
      </c>
      <c r="H3223">
        <v>88</v>
      </c>
      <c r="I3223">
        <v>78</v>
      </c>
      <c r="J3223">
        <v>0</v>
      </c>
      <c r="K3223">
        <v>1</v>
      </c>
      <c r="L3223">
        <v>21</v>
      </c>
      <c r="M3223">
        <v>2</v>
      </c>
      <c r="N3223" s="1">
        <v>0.68</v>
      </c>
      <c r="O3223">
        <v>2</v>
      </c>
      <c r="P3223" t="s">
        <v>18</v>
      </c>
      <c r="Q3223">
        <v>1</v>
      </c>
      <c r="R3223">
        <v>10.41</v>
      </c>
    </row>
    <row r="3224" spans="1:18" x14ac:dyDescent="0.25">
      <c r="A3224">
        <v>3223</v>
      </c>
      <c r="B3224" t="s">
        <v>22</v>
      </c>
      <c r="C3224" s="1">
        <v>0.56000000000000005</v>
      </c>
      <c r="D3224" s="1">
        <v>0.61</v>
      </c>
      <c r="E3224" s="1">
        <v>0.61</v>
      </c>
      <c r="F3224">
        <v>7.86</v>
      </c>
      <c r="G3224">
        <v>61</v>
      </c>
      <c r="H3224">
        <v>77</v>
      </c>
      <c r="I3224">
        <v>44</v>
      </c>
      <c r="J3224">
        <v>4</v>
      </c>
      <c r="K3224">
        <v>5</v>
      </c>
      <c r="L3224">
        <v>14</v>
      </c>
      <c r="M3224">
        <v>5</v>
      </c>
      <c r="N3224" s="1">
        <v>0.6</v>
      </c>
      <c r="O3224">
        <v>3</v>
      </c>
      <c r="P3224" t="s">
        <v>19</v>
      </c>
      <c r="Q3224">
        <v>0</v>
      </c>
      <c r="R3224">
        <v>0</v>
      </c>
    </row>
    <row r="3225" spans="1:18" x14ac:dyDescent="0.25">
      <c r="A3225">
        <v>3224</v>
      </c>
      <c r="B3225" t="s">
        <v>23</v>
      </c>
      <c r="C3225" s="1">
        <v>0.68</v>
      </c>
      <c r="D3225" s="1">
        <v>0.7</v>
      </c>
      <c r="E3225" s="1">
        <v>0.6</v>
      </c>
      <c r="F3225">
        <v>6.66</v>
      </c>
      <c r="G3225">
        <v>66</v>
      </c>
      <c r="H3225">
        <v>55</v>
      </c>
      <c r="I3225">
        <v>96</v>
      </c>
      <c r="J3225">
        <v>4</v>
      </c>
      <c r="K3225">
        <v>5</v>
      </c>
      <c r="L3225">
        <v>19</v>
      </c>
      <c r="M3225">
        <v>2</v>
      </c>
      <c r="N3225" s="1">
        <v>0.86</v>
      </c>
      <c r="O3225">
        <v>3</v>
      </c>
      <c r="P3225" t="s">
        <v>18</v>
      </c>
      <c r="Q3225">
        <v>0</v>
      </c>
      <c r="R3225">
        <v>0</v>
      </c>
    </row>
    <row r="3226" spans="1:18" x14ac:dyDescent="0.25">
      <c r="A3226">
        <v>3225</v>
      </c>
      <c r="B3226" t="s">
        <v>22</v>
      </c>
      <c r="C3226" s="1">
        <v>0.71</v>
      </c>
      <c r="D3226" s="1">
        <v>0.59</v>
      </c>
      <c r="E3226" s="1">
        <v>0.8</v>
      </c>
      <c r="F3226">
        <v>8.8800000000000008</v>
      </c>
      <c r="G3226">
        <v>68</v>
      </c>
      <c r="H3226">
        <v>97</v>
      </c>
      <c r="I3226">
        <v>90</v>
      </c>
      <c r="J3226">
        <v>4</v>
      </c>
      <c r="K3226">
        <v>1</v>
      </c>
      <c r="L3226">
        <v>21</v>
      </c>
      <c r="M3226">
        <v>4</v>
      </c>
      <c r="N3226" s="1">
        <v>0.76</v>
      </c>
      <c r="O3226">
        <v>3</v>
      </c>
      <c r="P3226" t="s">
        <v>18</v>
      </c>
      <c r="Q3226">
        <v>0</v>
      </c>
      <c r="R3226">
        <v>0</v>
      </c>
    </row>
    <row r="3227" spans="1:18" x14ac:dyDescent="0.25">
      <c r="A3227">
        <v>3226</v>
      </c>
      <c r="B3227" t="s">
        <v>22</v>
      </c>
      <c r="C3227" s="1">
        <v>0.84</v>
      </c>
      <c r="D3227" s="1">
        <v>0.69</v>
      </c>
      <c r="E3227" s="1">
        <v>0.55000000000000004</v>
      </c>
      <c r="F3227">
        <v>6.66</v>
      </c>
      <c r="G3227">
        <v>54</v>
      </c>
      <c r="H3227">
        <v>44</v>
      </c>
      <c r="I3227">
        <v>96</v>
      </c>
      <c r="J3227">
        <v>3</v>
      </c>
      <c r="K3227">
        <v>0</v>
      </c>
      <c r="L3227">
        <v>8</v>
      </c>
      <c r="M3227">
        <v>5</v>
      </c>
      <c r="N3227" s="1">
        <v>0.91</v>
      </c>
      <c r="O3227">
        <v>3</v>
      </c>
      <c r="P3227" t="s">
        <v>19</v>
      </c>
      <c r="Q3227">
        <v>0</v>
      </c>
      <c r="R3227">
        <v>0</v>
      </c>
    </row>
    <row r="3228" spans="1:18" x14ac:dyDescent="0.25">
      <c r="A3228">
        <v>3227</v>
      </c>
      <c r="B3228" t="s">
        <v>23</v>
      </c>
      <c r="C3228" s="1">
        <v>0.79</v>
      </c>
      <c r="D3228" s="1">
        <v>0.85</v>
      </c>
      <c r="E3228" s="1">
        <v>0.73</v>
      </c>
      <c r="F3228">
        <v>8.65</v>
      </c>
      <c r="G3228">
        <v>49</v>
      </c>
      <c r="H3228">
        <v>85</v>
      </c>
      <c r="I3228">
        <v>56</v>
      </c>
      <c r="J3228">
        <v>3</v>
      </c>
      <c r="K3228">
        <v>1</v>
      </c>
      <c r="L3228">
        <v>23</v>
      </c>
      <c r="M3228">
        <v>0</v>
      </c>
      <c r="N3228" s="1">
        <v>0.89</v>
      </c>
      <c r="O3228">
        <v>5</v>
      </c>
      <c r="P3228" t="s">
        <v>18</v>
      </c>
      <c r="Q3228">
        <v>0</v>
      </c>
      <c r="R3228">
        <v>0</v>
      </c>
    </row>
    <row r="3229" spans="1:18" x14ac:dyDescent="0.25">
      <c r="A3229">
        <v>3228</v>
      </c>
      <c r="B3229" t="s">
        <v>22</v>
      </c>
      <c r="C3229" s="1">
        <v>0.78</v>
      </c>
      <c r="D3229" s="1">
        <v>0.77</v>
      </c>
      <c r="E3229" s="1">
        <v>0.61</v>
      </c>
      <c r="F3229">
        <v>8.1199999999999992</v>
      </c>
      <c r="G3229">
        <v>59</v>
      </c>
      <c r="H3229">
        <v>73</v>
      </c>
      <c r="I3229">
        <v>58</v>
      </c>
      <c r="J3229">
        <v>0</v>
      </c>
      <c r="K3229">
        <v>3</v>
      </c>
      <c r="L3229">
        <v>22</v>
      </c>
      <c r="M3229">
        <v>3</v>
      </c>
      <c r="N3229" s="1">
        <v>0.74</v>
      </c>
      <c r="O3229">
        <v>2</v>
      </c>
      <c r="P3229" t="s">
        <v>18</v>
      </c>
      <c r="Q3229">
        <v>1</v>
      </c>
      <c r="R3229">
        <v>14.54</v>
      </c>
    </row>
    <row r="3230" spans="1:18" x14ac:dyDescent="0.25">
      <c r="A3230">
        <v>3229</v>
      </c>
      <c r="B3230" t="s">
        <v>23</v>
      </c>
      <c r="C3230" s="1">
        <v>0.71</v>
      </c>
      <c r="D3230" s="1">
        <v>0.73</v>
      </c>
      <c r="E3230" s="1">
        <v>0.66</v>
      </c>
      <c r="F3230">
        <v>6.23</v>
      </c>
      <c r="G3230">
        <v>61</v>
      </c>
      <c r="H3230">
        <v>88</v>
      </c>
      <c r="I3230">
        <v>43</v>
      </c>
      <c r="J3230">
        <v>4</v>
      </c>
      <c r="K3230">
        <v>1</v>
      </c>
      <c r="L3230">
        <v>4</v>
      </c>
      <c r="M3230">
        <v>2</v>
      </c>
      <c r="N3230" s="1">
        <v>0.87</v>
      </c>
      <c r="O3230">
        <v>3</v>
      </c>
      <c r="P3230" t="s">
        <v>18</v>
      </c>
      <c r="Q3230">
        <v>0</v>
      </c>
      <c r="R3230">
        <v>0</v>
      </c>
    </row>
    <row r="3231" spans="1:18" x14ac:dyDescent="0.25">
      <c r="A3231">
        <v>3230</v>
      </c>
      <c r="B3231" t="s">
        <v>22</v>
      </c>
      <c r="C3231" s="1">
        <v>0.6</v>
      </c>
      <c r="D3231" s="1">
        <v>0.54</v>
      </c>
      <c r="E3231" s="1">
        <v>0.74</v>
      </c>
      <c r="F3231">
        <v>9.39</v>
      </c>
      <c r="G3231">
        <v>89</v>
      </c>
      <c r="H3231">
        <v>77</v>
      </c>
      <c r="I3231">
        <v>93</v>
      </c>
      <c r="J3231">
        <v>3</v>
      </c>
      <c r="K3231">
        <v>3</v>
      </c>
      <c r="L3231">
        <v>12</v>
      </c>
      <c r="M3231">
        <v>5</v>
      </c>
      <c r="N3231" s="1">
        <v>0.62</v>
      </c>
      <c r="O3231">
        <v>3</v>
      </c>
      <c r="P3231" t="s">
        <v>18</v>
      </c>
      <c r="Q3231">
        <v>0</v>
      </c>
      <c r="R3231">
        <v>0</v>
      </c>
    </row>
    <row r="3232" spans="1:18" x14ac:dyDescent="0.25">
      <c r="A3232">
        <v>3231</v>
      </c>
      <c r="B3232" t="s">
        <v>22</v>
      </c>
      <c r="C3232" s="1">
        <v>0.69</v>
      </c>
      <c r="D3232" s="1">
        <v>0.86</v>
      </c>
      <c r="E3232" s="1">
        <v>0.77</v>
      </c>
      <c r="F3232">
        <v>6.36</v>
      </c>
      <c r="G3232">
        <v>87</v>
      </c>
      <c r="H3232">
        <v>50</v>
      </c>
      <c r="I3232">
        <v>65</v>
      </c>
      <c r="J3232">
        <v>2</v>
      </c>
      <c r="K3232">
        <v>2</v>
      </c>
      <c r="L3232">
        <v>6</v>
      </c>
      <c r="M3232">
        <v>3</v>
      </c>
      <c r="N3232" s="1">
        <v>0.87</v>
      </c>
      <c r="O3232">
        <v>0</v>
      </c>
      <c r="P3232" t="s">
        <v>18</v>
      </c>
      <c r="Q3232">
        <v>0</v>
      </c>
      <c r="R3232">
        <v>0</v>
      </c>
    </row>
    <row r="3233" spans="1:18" x14ac:dyDescent="0.25">
      <c r="A3233">
        <v>3232</v>
      </c>
      <c r="B3233" t="s">
        <v>22</v>
      </c>
      <c r="C3233" s="1">
        <v>0.78</v>
      </c>
      <c r="D3233" s="1">
        <v>0.61</v>
      </c>
      <c r="E3233" s="1">
        <v>0.79</v>
      </c>
      <c r="F3233">
        <v>9.76</v>
      </c>
      <c r="G3233">
        <v>92</v>
      </c>
      <c r="H3233">
        <v>41</v>
      </c>
      <c r="I3233">
        <v>63</v>
      </c>
      <c r="J3233">
        <v>0</v>
      </c>
      <c r="K3233">
        <v>1</v>
      </c>
      <c r="L3233">
        <v>16</v>
      </c>
      <c r="M3233">
        <v>5</v>
      </c>
      <c r="N3233" s="1">
        <v>0.64</v>
      </c>
      <c r="O3233">
        <v>3</v>
      </c>
      <c r="P3233" t="s">
        <v>18</v>
      </c>
      <c r="Q3233">
        <v>0</v>
      </c>
      <c r="R3233">
        <v>0</v>
      </c>
    </row>
    <row r="3234" spans="1:18" x14ac:dyDescent="0.25">
      <c r="A3234">
        <v>3233</v>
      </c>
      <c r="B3234" t="s">
        <v>23</v>
      </c>
      <c r="C3234" s="1">
        <v>0.9</v>
      </c>
      <c r="D3234" s="1">
        <v>0.84</v>
      </c>
      <c r="E3234" s="1">
        <v>0.84</v>
      </c>
      <c r="F3234">
        <v>5.53</v>
      </c>
      <c r="G3234">
        <v>98</v>
      </c>
      <c r="H3234">
        <v>64</v>
      </c>
      <c r="I3234">
        <v>78</v>
      </c>
      <c r="J3234">
        <v>1</v>
      </c>
      <c r="K3234">
        <v>2</v>
      </c>
      <c r="L3234">
        <v>7</v>
      </c>
      <c r="M3234">
        <v>1</v>
      </c>
      <c r="N3234" s="1">
        <v>0.61</v>
      </c>
      <c r="O3234">
        <v>2</v>
      </c>
      <c r="P3234" t="s">
        <v>18</v>
      </c>
      <c r="Q3234">
        <v>0</v>
      </c>
      <c r="R3234">
        <v>0</v>
      </c>
    </row>
    <row r="3235" spans="1:18" x14ac:dyDescent="0.25">
      <c r="A3235">
        <v>3234</v>
      </c>
      <c r="B3235" t="s">
        <v>22</v>
      </c>
      <c r="C3235" s="1">
        <v>0.91</v>
      </c>
      <c r="D3235" s="1">
        <v>0.89</v>
      </c>
      <c r="E3235" s="1">
        <v>0.83</v>
      </c>
      <c r="F3235">
        <v>6.63</v>
      </c>
      <c r="G3235">
        <v>48</v>
      </c>
      <c r="H3235">
        <v>64</v>
      </c>
      <c r="I3235">
        <v>95</v>
      </c>
      <c r="J3235">
        <v>4</v>
      </c>
      <c r="K3235">
        <v>4</v>
      </c>
      <c r="L3235">
        <v>4</v>
      </c>
      <c r="M3235">
        <v>1</v>
      </c>
      <c r="N3235" s="1">
        <v>0.97</v>
      </c>
      <c r="O3235">
        <v>5</v>
      </c>
      <c r="P3235" t="s">
        <v>18</v>
      </c>
      <c r="Q3235">
        <v>0</v>
      </c>
      <c r="R3235">
        <v>0</v>
      </c>
    </row>
    <row r="3236" spans="1:18" x14ac:dyDescent="0.25">
      <c r="A3236">
        <v>3235</v>
      </c>
      <c r="B3236" t="s">
        <v>22</v>
      </c>
      <c r="C3236" s="1">
        <v>0.83</v>
      </c>
      <c r="D3236" s="1">
        <v>0.51</v>
      </c>
      <c r="E3236" s="1">
        <v>0.85</v>
      </c>
      <c r="F3236">
        <v>6.36</v>
      </c>
      <c r="G3236">
        <v>95</v>
      </c>
      <c r="H3236">
        <v>40</v>
      </c>
      <c r="I3236">
        <v>93</v>
      </c>
      <c r="J3236">
        <v>0</v>
      </c>
      <c r="K3236">
        <v>5</v>
      </c>
      <c r="L3236">
        <v>22</v>
      </c>
      <c r="M3236">
        <v>2</v>
      </c>
      <c r="N3236" s="1">
        <v>0.75</v>
      </c>
      <c r="O3236">
        <v>2</v>
      </c>
      <c r="P3236" t="s">
        <v>18</v>
      </c>
      <c r="Q3236">
        <v>0</v>
      </c>
      <c r="R3236">
        <v>0</v>
      </c>
    </row>
    <row r="3237" spans="1:18" x14ac:dyDescent="0.25">
      <c r="A3237">
        <v>3236</v>
      </c>
      <c r="B3237" t="s">
        <v>22</v>
      </c>
      <c r="C3237" s="1">
        <v>0.5</v>
      </c>
      <c r="D3237" s="1">
        <v>0.9</v>
      </c>
      <c r="E3237" s="1">
        <v>0.72</v>
      </c>
      <c r="F3237">
        <v>5.56</v>
      </c>
      <c r="G3237">
        <v>90</v>
      </c>
      <c r="H3237">
        <v>70</v>
      </c>
      <c r="I3237">
        <v>77</v>
      </c>
      <c r="J3237">
        <v>0</v>
      </c>
      <c r="K3237">
        <v>1</v>
      </c>
      <c r="L3237">
        <v>6</v>
      </c>
      <c r="M3237">
        <v>0</v>
      </c>
      <c r="N3237" s="1">
        <v>0.76</v>
      </c>
      <c r="O3237">
        <v>1</v>
      </c>
      <c r="P3237" t="s">
        <v>18</v>
      </c>
      <c r="Q3237">
        <v>0</v>
      </c>
      <c r="R3237">
        <v>0</v>
      </c>
    </row>
    <row r="3238" spans="1:18" x14ac:dyDescent="0.25">
      <c r="A3238">
        <v>3237</v>
      </c>
      <c r="B3238" t="s">
        <v>23</v>
      </c>
      <c r="C3238" s="1">
        <v>0.8</v>
      </c>
      <c r="D3238" s="1">
        <v>0.94</v>
      </c>
      <c r="E3238" s="1">
        <v>0.73</v>
      </c>
      <c r="F3238">
        <v>8.65</v>
      </c>
      <c r="G3238">
        <v>71</v>
      </c>
      <c r="H3238">
        <v>44</v>
      </c>
      <c r="I3238">
        <v>85</v>
      </c>
      <c r="J3238">
        <v>1</v>
      </c>
      <c r="K3238">
        <v>2</v>
      </c>
      <c r="L3238">
        <v>7</v>
      </c>
      <c r="M3238">
        <v>4</v>
      </c>
      <c r="N3238" s="1">
        <v>0.71</v>
      </c>
      <c r="O3238">
        <v>3</v>
      </c>
      <c r="P3238" t="s">
        <v>19</v>
      </c>
      <c r="Q3238">
        <v>0</v>
      </c>
      <c r="R3238">
        <v>0</v>
      </c>
    </row>
    <row r="3239" spans="1:18" x14ac:dyDescent="0.25">
      <c r="A3239">
        <v>3238</v>
      </c>
      <c r="B3239" t="s">
        <v>23</v>
      </c>
      <c r="C3239" s="1">
        <v>0.79</v>
      </c>
      <c r="D3239" s="1">
        <v>0.88</v>
      </c>
      <c r="E3239" s="1">
        <v>0.57999999999999996</v>
      </c>
      <c r="F3239">
        <v>8.48</v>
      </c>
      <c r="G3239">
        <v>56</v>
      </c>
      <c r="H3239">
        <v>79</v>
      </c>
      <c r="I3239">
        <v>93</v>
      </c>
      <c r="J3239">
        <v>2</v>
      </c>
      <c r="K3239">
        <v>4</v>
      </c>
      <c r="L3239">
        <v>6</v>
      </c>
      <c r="M3239">
        <v>5</v>
      </c>
      <c r="N3239" s="1">
        <v>0.85</v>
      </c>
      <c r="O3239">
        <v>4</v>
      </c>
      <c r="P3239" t="s">
        <v>18</v>
      </c>
      <c r="Q3239">
        <v>0</v>
      </c>
      <c r="R3239">
        <v>0</v>
      </c>
    </row>
    <row r="3240" spans="1:18" x14ac:dyDescent="0.25">
      <c r="A3240">
        <v>3239</v>
      </c>
      <c r="B3240" t="s">
        <v>22</v>
      </c>
      <c r="C3240" s="1">
        <v>0.67</v>
      </c>
      <c r="D3240" s="1">
        <v>0.91</v>
      </c>
      <c r="E3240" s="1">
        <v>0.55000000000000004</v>
      </c>
      <c r="F3240">
        <v>8.91</v>
      </c>
      <c r="G3240">
        <v>81</v>
      </c>
      <c r="H3240">
        <v>43</v>
      </c>
      <c r="I3240">
        <v>58</v>
      </c>
      <c r="J3240">
        <v>3</v>
      </c>
      <c r="K3240">
        <v>3</v>
      </c>
      <c r="L3240">
        <v>21</v>
      </c>
      <c r="M3240">
        <v>2</v>
      </c>
      <c r="N3240" s="1">
        <v>0.66</v>
      </c>
      <c r="O3240">
        <v>1</v>
      </c>
      <c r="P3240" t="s">
        <v>18</v>
      </c>
      <c r="Q3240">
        <v>0</v>
      </c>
      <c r="R3240">
        <v>0</v>
      </c>
    </row>
    <row r="3241" spans="1:18" x14ac:dyDescent="0.25">
      <c r="A3241">
        <v>3240</v>
      </c>
      <c r="B3241" t="s">
        <v>23</v>
      </c>
      <c r="C3241" s="1">
        <v>0.66</v>
      </c>
      <c r="D3241" s="1">
        <v>0.57999999999999996</v>
      </c>
      <c r="E3241" s="1">
        <v>0.69</v>
      </c>
      <c r="F3241">
        <v>6.6</v>
      </c>
      <c r="G3241">
        <v>58</v>
      </c>
      <c r="H3241">
        <v>90</v>
      </c>
      <c r="I3241">
        <v>69</v>
      </c>
      <c r="J3241">
        <v>3</v>
      </c>
      <c r="K3241">
        <v>3</v>
      </c>
      <c r="L3241">
        <v>11</v>
      </c>
      <c r="M3241">
        <v>1</v>
      </c>
      <c r="N3241" s="1">
        <v>0.83</v>
      </c>
      <c r="O3241">
        <v>2</v>
      </c>
      <c r="P3241" t="s">
        <v>18</v>
      </c>
      <c r="Q3241">
        <v>0</v>
      </c>
      <c r="R3241">
        <v>0</v>
      </c>
    </row>
    <row r="3242" spans="1:18" x14ac:dyDescent="0.25">
      <c r="A3242">
        <v>3241</v>
      </c>
      <c r="B3242" t="s">
        <v>22</v>
      </c>
      <c r="C3242" s="1">
        <v>0.87</v>
      </c>
      <c r="D3242" s="1">
        <v>0.71</v>
      </c>
      <c r="E3242" s="1">
        <v>0.62</v>
      </c>
      <c r="F3242">
        <v>7.41</v>
      </c>
      <c r="G3242">
        <v>79</v>
      </c>
      <c r="H3242">
        <v>44</v>
      </c>
      <c r="I3242">
        <v>65</v>
      </c>
      <c r="J3242">
        <v>1</v>
      </c>
      <c r="K3242">
        <v>5</v>
      </c>
      <c r="L3242">
        <v>5</v>
      </c>
      <c r="M3242">
        <v>1</v>
      </c>
      <c r="N3242" s="1">
        <v>0.75</v>
      </c>
      <c r="O3242">
        <v>1</v>
      </c>
      <c r="P3242" t="s">
        <v>18</v>
      </c>
      <c r="Q3242">
        <v>0</v>
      </c>
      <c r="R3242">
        <v>0</v>
      </c>
    </row>
    <row r="3243" spans="1:18" x14ac:dyDescent="0.25">
      <c r="A3243">
        <v>3242</v>
      </c>
      <c r="B3243" t="s">
        <v>22</v>
      </c>
      <c r="C3243" s="1">
        <v>0.63</v>
      </c>
      <c r="D3243" s="1">
        <v>0.54</v>
      </c>
      <c r="E3243" s="1">
        <v>0.69</v>
      </c>
      <c r="F3243">
        <v>8.33</v>
      </c>
      <c r="G3243">
        <v>66</v>
      </c>
      <c r="H3243">
        <v>44</v>
      </c>
      <c r="I3243">
        <v>91</v>
      </c>
      <c r="J3243">
        <v>1</v>
      </c>
      <c r="K3243">
        <v>5</v>
      </c>
      <c r="L3243">
        <v>20</v>
      </c>
      <c r="M3243">
        <v>5</v>
      </c>
      <c r="N3243" s="1">
        <v>0.77</v>
      </c>
      <c r="O3243">
        <v>4</v>
      </c>
      <c r="P3243" t="s">
        <v>19</v>
      </c>
      <c r="Q3243">
        <v>0</v>
      </c>
      <c r="R3243">
        <v>0</v>
      </c>
    </row>
    <row r="3244" spans="1:18" x14ac:dyDescent="0.25">
      <c r="A3244">
        <v>3243</v>
      </c>
      <c r="B3244" t="s">
        <v>22</v>
      </c>
      <c r="C3244" s="1">
        <v>0.72</v>
      </c>
      <c r="D3244" s="1">
        <v>0.61</v>
      </c>
      <c r="E3244" s="1">
        <v>0.69</v>
      </c>
      <c r="F3244">
        <v>7.39</v>
      </c>
      <c r="G3244">
        <v>90</v>
      </c>
      <c r="H3244">
        <v>95</v>
      </c>
      <c r="I3244">
        <v>50</v>
      </c>
      <c r="J3244">
        <v>3</v>
      </c>
      <c r="K3244">
        <v>3</v>
      </c>
      <c r="L3244">
        <v>20</v>
      </c>
      <c r="M3244">
        <v>5</v>
      </c>
      <c r="N3244" s="1">
        <v>0.67</v>
      </c>
      <c r="O3244">
        <v>0</v>
      </c>
      <c r="P3244" t="s">
        <v>18</v>
      </c>
      <c r="Q3244">
        <v>0</v>
      </c>
      <c r="R3244">
        <v>0</v>
      </c>
    </row>
    <row r="3245" spans="1:18" x14ac:dyDescent="0.25">
      <c r="A3245">
        <v>3244</v>
      </c>
      <c r="B3245" t="s">
        <v>22</v>
      </c>
      <c r="C3245" s="1">
        <v>0.74</v>
      </c>
      <c r="D3245" s="1">
        <v>0.5</v>
      </c>
      <c r="E3245" s="1">
        <v>0.76</v>
      </c>
      <c r="F3245">
        <v>8.5</v>
      </c>
      <c r="G3245">
        <v>76</v>
      </c>
      <c r="H3245">
        <v>55</v>
      </c>
      <c r="I3245">
        <v>93</v>
      </c>
      <c r="J3245">
        <v>2</v>
      </c>
      <c r="K3245">
        <v>3</v>
      </c>
      <c r="L3245">
        <v>3</v>
      </c>
      <c r="M3245">
        <v>5</v>
      </c>
      <c r="N3245" s="1">
        <v>0.86</v>
      </c>
      <c r="O3245">
        <v>4</v>
      </c>
      <c r="P3245" t="s">
        <v>18</v>
      </c>
      <c r="Q3245">
        <v>0</v>
      </c>
      <c r="R3245">
        <v>0</v>
      </c>
    </row>
    <row r="3246" spans="1:18" x14ac:dyDescent="0.25">
      <c r="A3246">
        <v>3245</v>
      </c>
      <c r="B3246" t="s">
        <v>22</v>
      </c>
      <c r="C3246" s="1">
        <v>0.64</v>
      </c>
      <c r="D3246" s="1">
        <v>0.93</v>
      </c>
      <c r="E3246" s="1">
        <v>0.72</v>
      </c>
      <c r="F3246">
        <v>8.23</v>
      </c>
      <c r="G3246">
        <v>73</v>
      </c>
      <c r="H3246">
        <v>93</v>
      </c>
      <c r="I3246">
        <v>78</v>
      </c>
      <c r="J3246">
        <v>2</v>
      </c>
      <c r="K3246">
        <v>3</v>
      </c>
      <c r="L3246">
        <v>22</v>
      </c>
      <c r="M3246">
        <v>3</v>
      </c>
      <c r="N3246" s="1">
        <v>0.85</v>
      </c>
      <c r="O3246">
        <v>5</v>
      </c>
      <c r="P3246" t="s">
        <v>19</v>
      </c>
      <c r="Q3246">
        <v>0</v>
      </c>
      <c r="R3246">
        <v>0</v>
      </c>
    </row>
    <row r="3247" spans="1:18" x14ac:dyDescent="0.25">
      <c r="A3247">
        <v>3246</v>
      </c>
      <c r="B3247" t="s">
        <v>22</v>
      </c>
      <c r="C3247" s="1">
        <v>0.95</v>
      </c>
      <c r="D3247" s="1">
        <v>0.71</v>
      </c>
      <c r="E3247" s="1">
        <v>0.7</v>
      </c>
      <c r="F3247">
        <v>5.99</v>
      </c>
      <c r="G3247">
        <v>86</v>
      </c>
      <c r="H3247">
        <v>57</v>
      </c>
      <c r="I3247">
        <v>42</v>
      </c>
      <c r="J3247">
        <v>0</v>
      </c>
      <c r="K3247">
        <v>0</v>
      </c>
      <c r="L3247">
        <v>2</v>
      </c>
      <c r="M3247">
        <v>4</v>
      </c>
      <c r="N3247" s="1">
        <v>0.9</v>
      </c>
      <c r="O3247">
        <v>5</v>
      </c>
      <c r="P3247" t="s">
        <v>18</v>
      </c>
      <c r="Q3247">
        <v>0</v>
      </c>
      <c r="R3247">
        <v>0</v>
      </c>
    </row>
    <row r="3248" spans="1:18" x14ac:dyDescent="0.25">
      <c r="A3248">
        <v>3247</v>
      </c>
      <c r="B3248" t="s">
        <v>22</v>
      </c>
      <c r="C3248" s="1">
        <v>0.71</v>
      </c>
      <c r="D3248" s="1">
        <v>0.87</v>
      </c>
      <c r="E3248" s="1">
        <v>0.56000000000000005</v>
      </c>
      <c r="F3248">
        <v>8.86</v>
      </c>
      <c r="G3248">
        <v>88</v>
      </c>
      <c r="H3248">
        <v>82</v>
      </c>
      <c r="I3248">
        <v>91</v>
      </c>
      <c r="J3248">
        <v>1</v>
      </c>
      <c r="K3248">
        <v>5</v>
      </c>
      <c r="L3248">
        <v>4</v>
      </c>
      <c r="M3248">
        <v>5</v>
      </c>
      <c r="N3248" s="1">
        <v>0.77</v>
      </c>
      <c r="O3248">
        <v>1</v>
      </c>
      <c r="P3248" t="s">
        <v>18</v>
      </c>
      <c r="Q3248">
        <v>1</v>
      </c>
      <c r="R3248">
        <v>6.77</v>
      </c>
    </row>
    <row r="3249" spans="1:18" x14ac:dyDescent="0.25">
      <c r="A3249">
        <v>3248</v>
      </c>
      <c r="B3249" t="s">
        <v>23</v>
      </c>
      <c r="C3249" s="1">
        <v>0.52</v>
      </c>
      <c r="D3249" s="1">
        <v>0.68</v>
      </c>
      <c r="E3249" s="1">
        <v>0.74</v>
      </c>
      <c r="F3249">
        <v>8.6</v>
      </c>
      <c r="G3249">
        <v>98</v>
      </c>
      <c r="H3249">
        <v>56</v>
      </c>
      <c r="I3249">
        <v>61</v>
      </c>
      <c r="J3249">
        <v>1</v>
      </c>
      <c r="K3249">
        <v>2</v>
      </c>
      <c r="L3249">
        <v>18</v>
      </c>
      <c r="M3249">
        <v>5</v>
      </c>
      <c r="N3249" s="1">
        <v>0.61</v>
      </c>
      <c r="O3249">
        <v>3</v>
      </c>
      <c r="P3249" t="s">
        <v>19</v>
      </c>
      <c r="Q3249">
        <v>0</v>
      </c>
      <c r="R3249">
        <v>0</v>
      </c>
    </row>
    <row r="3250" spans="1:18" x14ac:dyDescent="0.25">
      <c r="A3250">
        <v>3249</v>
      </c>
      <c r="B3250" t="s">
        <v>23</v>
      </c>
      <c r="C3250" s="1">
        <v>0.68</v>
      </c>
      <c r="D3250" s="1">
        <v>0.65</v>
      </c>
      <c r="E3250" s="1">
        <v>0.7</v>
      </c>
      <c r="F3250">
        <v>8.32</v>
      </c>
      <c r="G3250">
        <v>49</v>
      </c>
      <c r="H3250">
        <v>74</v>
      </c>
      <c r="I3250">
        <v>56</v>
      </c>
      <c r="J3250">
        <v>1</v>
      </c>
      <c r="K3250">
        <v>4</v>
      </c>
      <c r="L3250">
        <v>7</v>
      </c>
      <c r="M3250">
        <v>2</v>
      </c>
      <c r="N3250" s="1">
        <v>0.82</v>
      </c>
      <c r="O3250">
        <v>0</v>
      </c>
      <c r="P3250" t="s">
        <v>19</v>
      </c>
      <c r="Q3250">
        <v>1</v>
      </c>
      <c r="R3250">
        <v>6.94</v>
      </c>
    </row>
    <row r="3251" spans="1:18" x14ac:dyDescent="0.25">
      <c r="A3251">
        <v>3250</v>
      </c>
      <c r="B3251" t="s">
        <v>23</v>
      </c>
      <c r="C3251" s="1">
        <v>0.93</v>
      </c>
      <c r="D3251" s="1">
        <v>0.8</v>
      </c>
      <c r="E3251" s="1">
        <v>0.56999999999999995</v>
      </c>
      <c r="F3251">
        <v>6.17</v>
      </c>
      <c r="G3251">
        <v>69</v>
      </c>
      <c r="H3251">
        <v>57</v>
      </c>
      <c r="I3251">
        <v>50</v>
      </c>
      <c r="J3251">
        <v>3</v>
      </c>
      <c r="K3251">
        <v>4</v>
      </c>
      <c r="L3251">
        <v>4</v>
      </c>
      <c r="M3251">
        <v>0</v>
      </c>
      <c r="N3251" s="1">
        <v>0.81</v>
      </c>
      <c r="O3251">
        <v>5</v>
      </c>
      <c r="P3251" t="s">
        <v>18</v>
      </c>
      <c r="Q3251">
        <v>0</v>
      </c>
      <c r="R3251">
        <v>0</v>
      </c>
    </row>
    <row r="3252" spans="1:18" x14ac:dyDescent="0.25">
      <c r="A3252">
        <v>3251</v>
      </c>
      <c r="B3252" t="s">
        <v>23</v>
      </c>
      <c r="C3252" s="1">
        <v>0.83</v>
      </c>
      <c r="D3252" s="1">
        <v>0.52</v>
      </c>
      <c r="E3252" s="1">
        <v>0.84</v>
      </c>
      <c r="F3252">
        <v>6.65</v>
      </c>
      <c r="G3252">
        <v>60</v>
      </c>
      <c r="H3252">
        <v>43</v>
      </c>
      <c r="I3252">
        <v>86</v>
      </c>
      <c r="J3252">
        <v>3</v>
      </c>
      <c r="K3252">
        <v>1</v>
      </c>
      <c r="L3252">
        <v>12</v>
      </c>
      <c r="M3252">
        <v>3</v>
      </c>
      <c r="N3252" s="1">
        <v>0.92</v>
      </c>
      <c r="O3252">
        <v>4</v>
      </c>
      <c r="P3252" t="s">
        <v>18</v>
      </c>
      <c r="Q3252">
        <v>0</v>
      </c>
      <c r="R3252">
        <v>0</v>
      </c>
    </row>
    <row r="3253" spans="1:18" x14ac:dyDescent="0.25">
      <c r="A3253">
        <v>3252</v>
      </c>
      <c r="B3253" t="s">
        <v>23</v>
      </c>
      <c r="C3253" s="1">
        <v>0.84</v>
      </c>
      <c r="D3253" s="1">
        <v>0.72</v>
      </c>
      <c r="E3253" s="1">
        <v>0.56000000000000005</v>
      </c>
      <c r="F3253">
        <v>7.19</v>
      </c>
      <c r="G3253">
        <v>60</v>
      </c>
      <c r="H3253">
        <v>90</v>
      </c>
      <c r="I3253">
        <v>78</v>
      </c>
      <c r="J3253">
        <v>3</v>
      </c>
      <c r="K3253">
        <v>2</v>
      </c>
      <c r="L3253">
        <v>9</v>
      </c>
      <c r="M3253">
        <v>4</v>
      </c>
      <c r="N3253" s="1">
        <v>0.77</v>
      </c>
      <c r="O3253">
        <v>3</v>
      </c>
      <c r="P3253" t="s">
        <v>18</v>
      </c>
      <c r="Q3253">
        <v>0</v>
      </c>
      <c r="R3253">
        <v>0</v>
      </c>
    </row>
    <row r="3254" spans="1:18" x14ac:dyDescent="0.25">
      <c r="A3254">
        <v>3253</v>
      </c>
      <c r="B3254" t="s">
        <v>23</v>
      </c>
      <c r="C3254" s="1">
        <v>0.5</v>
      </c>
      <c r="D3254" s="1">
        <v>0.91</v>
      </c>
      <c r="E3254" s="1">
        <v>0.89</v>
      </c>
      <c r="F3254">
        <v>6.7</v>
      </c>
      <c r="G3254">
        <v>93</v>
      </c>
      <c r="H3254">
        <v>70</v>
      </c>
      <c r="I3254">
        <v>86</v>
      </c>
      <c r="J3254">
        <v>2</v>
      </c>
      <c r="K3254">
        <v>5</v>
      </c>
      <c r="L3254">
        <v>5</v>
      </c>
      <c r="M3254">
        <v>3</v>
      </c>
      <c r="N3254" s="1">
        <v>0.74</v>
      </c>
      <c r="O3254">
        <v>4</v>
      </c>
      <c r="P3254" t="s">
        <v>18</v>
      </c>
      <c r="Q3254">
        <v>0</v>
      </c>
      <c r="R3254">
        <v>0</v>
      </c>
    </row>
    <row r="3255" spans="1:18" x14ac:dyDescent="0.25">
      <c r="A3255">
        <v>3254</v>
      </c>
      <c r="B3255" t="s">
        <v>23</v>
      </c>
      <c r="C3255" s="1">
        <v>0.7</v>
      </c>
      <c r="D3255" s="1">
        <v>0.67</v>
      </c>
      <c r="E3255" s="1">
        <v>0.8</v>
      </c>
      <c r="F3255">
        <v>6.48</v>
      </c>
      <c r="G3255">
        <v>73</v>
      </c>
      <c r="H3255">
        <v>70</v>
      </c>
      <c r="I3255">
        <v>66</v>
      </c>
      <c r="J3255">
        <v>3</v>
      </c>
      <c r="K3255">
        <v>0</v>
      </c>
      <c r="L3255">
        <v>0</v>
      </c>
      <c r="M3255">
        <v>5</v>
      </c>
      <c r="N3255" s="1">
        <v>0.62</v>
      </c>
      <c r="O3255">
        <v>2</v>
      </c>
      <c r="P3255" t="s">
        <v>18</v>
      </c>
      <c r="Q3255">
        <v>0</v>
      </c>
      <c r="R3255">
        <v>0</v>
      </c>
    </row>
    <row r="3256" spans="1:18" x14ac:dyDescent="0.25">
      <c r="A3256">
        <v>3255</v>
      </c>
      <c r="B3256" t="s">
        <v>22</v>
      </c>
      <c r="C3256" s="1">
        <v>0.78</v>
      </c>
      <c r="D3256" s="1">
        <v>0.75</v>
      </c>
      <c r="E3256" s="1">
        <v>0.59</v>
      </c>
      <c r="F3256">
        <v>8.9600000000000009</v>
      </c>
      <c r="G3256">
        <v>48</v>
      </c>
      <c r="H3256">
        <v>48</v>
      </c>
      <c r="I3256">
        <v>88</v>
      </c>
      <c r="J3256">
        <v>0</v>
      </c>
      <c r="K3256">
        <v>0</v>
      </c>
      <c r="L3256">
        <v>10</v>
      </c>
      <c r="M3256">
        <v>0</v>
      </c>
      <c r="N3256" s="1">
        <v>0.82</v>
      </c>
      <c r="O3256">
        <v>3</v>
      </c>
      <c r="P3256" t="s">
        <v>19</v>
      </c>
      <c r="Q3256">
        <v>0</v>
      </c>
      <c r="R3256">
        <v>0</v>
      </c>
    </row>
    <row r="3257" spans="1:18" x14ac:dyDescent="0.25">
      <c r="A3257">
        <v>3256</v>
      </c>
      <c r="B3257" t="s">
        <v>22</v>
      </c>
      <c r="C3257" s="1">
        <v>0.55000000000000004</v>
      </c>
      <c r="D3257" s="1">
        <v>0.62</v>
      </c>
      <c r="E3257" s="1">
        <v>0.56000000000000005</v>
      </c>
      <c r="F3257">
        <v>8.24</v>
      </c>
      <c r="G3257">
        <v>73</v>
      </c>
      <c r="H3257">
        <v>70</v>
      </c>
      <c r="I3257">
        <v>82</v>
      </c>
      <c r="J3257">
        <v>3</v>
      </c>
      <c r="K3257">
        <v>2</v>
      </c>
      <c r="L3257">
        <v>19</v>
      </c>
      <c r="M3257">
        <v>5</v>
      </c>
      <c r="N3257" s="1">
        <v>0.61</v>
      </c>
      <c r="O3257">
        <v>2</v>
      </c>
      <c r="P3257" t="s">
        <v>18</v>
      </c>
      <c r="Q3257">
        <v>1</v>
      </c>
      <c r="R3257">
        <v>3.12</v>
      </c>
    </row>
    <row r="3258" spans="1:18" x14ac:dyDescent="0.25">
      <c r="A3258">
        <v>3257</v>
      </c>
      <c r="B3258" t="s">
        <v>22</v>
      </c>
      <c r="C3258" s="1">
        <v>0.86</v>
      </c>
      <c r="D3258" s="1">
        <v>0.67</v>
      </c>
      <c r="E3258" s="1">
        <v>0.74</v>
      </c>
      <c r="F3258">
        <v>7.93</v>
      </c>
      <c r="G3258">
        <v>89</v>
      </c>
      <c r="H3258">
        <v>44</v>
      </c>
      <c r="I3258">
        <v>68</v>
      </c>
      <c r="J3258">
        <v>2</v>
      </c>
      <c r="K3258">
        <v>3</v>
      </c>
      <c r="L3258">
        <v>8</v>
      </c>
      <c r="M3258">
        <v>1</v>
      </c>
      <c r="N3258" s="1">
        <v>0.63</v>
      </c>
      <c r="O3258">
        <v>0</v>
      </c>
      <c r="P3258" t="s">
        <v>19</v>
      </c>
      <c r="Q3258">
        <v>0</v>
      </c>
      <c r="R3258">
        <v>0</v>
      </c>
    </row>
    <row r="3259" spans="1:18" x14ac:dyDescent="0.25">
      <c r="A3259">
        <v>3258</v>
      </c>
      <c r="B3259" t="s">
        <v>22</v>
      </c>
      <c r="C3259" s="1">
        <v>0.5</v>
      </c>
      <c r="D3259" s="1">
        <v>0.52</v>
      </c>
      <c r="E3259" s="1">
        <v>0.88</v>
      </c>
      <c r="F3259">
        <v>6.47</v>
      </c>
      <c r="G3259">
        <v>51</v>
      </c>
      <c r="H3259">
        <v>75</v>
      </c>
      <c r="I3259">
        <v>99</v>
      </c>
      <c r="J3259">
        <v>1</v>
      </c>
      <c r="K3259">
        <v>3</v>
      </c>
      <c r="L3259">
        <v>15</v>
      </c>
      <c r="M3259">
        <v>5</v>
      </c>
      <c r="N3259" s="1">
        <v>0.85</v>
      </c>
      <c r="O3259">
        <v>0</v>
      </c>
      <c r="P3259" t="s">
        <v>19</v>
      </c>
      <c r="Q3259">
        <v>0</v>
      </c>
      <c r="R3259">
        <v>0</v>
      </c>
    </row>
    <row r="3260" spans="1:18" x14ac:dyDescent="0.25">
      <c r="A3260">
        <v>3259</v>
      </c>
      <c r="B3260" t="s">
        <v>23</v>
      </c>
      <c r="C3260" s="1">
        <v>0.5</v>
      </c>
      <c r="D3260" s="1">
        <v>0.72</v>
      </c>
      <c r="E3260" s="1">
        <v>0.88</v>
      </c>
      <c r="F3260">
        <v>9.4499999999999993</v>
      </c>
      <c r="G3260">
        <v>86</v>
      </c>
      <c r="H3260">
        <v>55</v>
      </c>
      <c r="I3260">
        <v>51</v>
      </c>
      <c r="J3260">
        <v>0</v>
      </c>
      <c r="K3260">
        <v>2</v>
      </c>
      <c r="L3260">
        <v>14</v>
      </c>
      <c r="M3260">
        <v>2</v>
      </c>
      <c r="N3260" s="1">
        <v>0.78</v>
      </c>
      <c r="O3260">
        <v>0</v>
      </c>
      <c r="P3260" t="s">
        <v>18</v>
      </c>
      <c r="Q3260">
        <v>0</v>
      </c>
      <c r="R3260">
        <v>0</v>
      </c>
    </row>
    <row r="3261" spans="1:18" x14ac:dyDescent="0.25">
      <c r="A3261">
        <v>3260</v>
      </c>
      <c r="B3261" t="s">
        <v>23</v>
      </c>
      <c r="C3261" s="1">
        <v>0.76</v>
      </c>
      <c r="D3261" s="1">
        <v>0.52</v>
      </c>
      <c r="E3261" s="1">
        <v>0.74</v>
      </c>
      <c r="F3261">
        <v>6.32</v>
      </c>
      <c r="G3261">
        <v>60</v>
      </c>
      <c r="H3261">
        <v>81</v>
      </c>
      <c r="I3261">
        <v>52</v>
      </c>
      <c r="J3261">
        <v>2</v>
      </c>
      <c r="K3261">
        <v>5</v>
      </c>
      <c r="L3261">
        <v>4</v>
      </c>
      <c r="M3261">
        <v>2</v>
      </c>
      <c r="N3261" s="1">
        <v>0.69</v>
      </c>
      <c r="O3261">
        <v>0</v>
      </c>
      <c r="P3261" t="s">
        <v>18</v>
      </c>
      <c r="Q3261">
        <v>0</v>
      </c>
      <c r="R3261">
        <v>0</v>
      </c>
    </row>
    <row r="3262" spans="1:18" x14ac:dyDescent="0.25">
      <c r="A3262">
        <v>3261</v>
      </c>
      <c r="B3262" t="s">
        <v>22</v>
      </c>
      <c r="C3262" s="1">
        <v>0.7</v>
      </c>
      <c r="D3262" s="1">
        <v>0.74</v>
      </c>
      <c r="E3262" s="1">
        <v>0.79</v>
      </c>
      <c r="F3262">
        <v>8.92</v>
      </c>
      <c r="G3262">
        <v>96</v>
      </c>
      <c r="H3262">
        <v>80</v>
      </c>
      <c r="I3262">
        <v>97</v>
      </c>
      <c r="J3262">
        <v>4</v>
      </c>
      <c r="K3262">
        <v>4</v>
      </c>
      <c r="L3262">
        <v>14</v>
      </c>
      <c r="M3262">
        <v>0</v>
      </c>
      <c r="N3262" s="1">
        <v>0.81</v>
      </c>
      <c r="O3262">
        <v>2</v>
      </c>
      <c r="P3262" t="s">
        <v>18</v>
      </c>
      <c r="Q3262">
        <v>1</v>
      </c>
      <c r="R3262">
        <v>13.9</v>
      </c>
    </row>
    <row r="3263" spans="1:18" x14ac:dyDescent="0.25">
      <c r="A3263">
        <v>3262</v>
      </c>
      <c r="B3263" t="s">
        <v>22</v>
      </c>
      <c r="C3263" s="1">
        <v>0.65</v>
      </c>
      <c r="D3263" s="1">
        <v>0.76</v>
      </c>
      <c r="E3263" s="1">
        <v>0.74</v>
      </c>
      <c r="F3263">
        <v>9.66</v>
      </c>
      <c r="G3263">
        <v>59</v>
      </c>
      <c r="H3263">
        <v>55</v>
      </c>
      <c r="I3263">
        <v>50</v>
      </c>
      <c r="J3263">
        <v>1</v>
      </c>
      <c r="K3263">
        <v>3</v>
      </c>
      <c r="L3263">
        <v>0</v>
      </c>
      <c r="M3263">
        <v>5</v>
      </c>
      <c r="N3263" s="1">
        <v>0.65</v>
      </c>
      <c r="O3263">
        <v>2</v>
      </c>
      <c r="P3263" t="s">
        <v>19</v>
      </c>
      <c r="Q3263">
        <v>0</v>
      </c>
      <c r="R3263">
        <v>0</v>
      </c>
    </row>
    <row r="3264" spans="1:18" x14ac:dyDescent="0.25">
      <c r="A3264">
        <v>3263</v>
      </c>
      <c r="B3264" t="s">
        <v>23</v>
      </c>
      <c r="C3264" s="1">
        <v>0.93</v>
      </c>
      <c r="D3264" s="1">
        <v>0.93</v>
      </c>
      <c r="E3264" s="1">
        <v>0.79</v>
      </c>
      <c r="F3264">
        <v>8.6300000000000008</v>
      </c>
      <c r="G3264">
        <v>45</v>
      </c>
      <c r="H3264">
        <v>59</v>
      </c>
      <c r="I3264">
        <v>70</v>
      </c>
      <c r="J3264">
        <v>3</v>
      </c>
      <c r="K3264">
        <v>1</v>
      </c>
      <c r="L3264">
        <v>14</v>
      </c>
      <c r="M3264">
        <v>2</v>
      </c>
      <c r="N3264" s="1">
        <v>0.6</v>
      </c>
      <c r="O3264">
        <v>5</v>
      </c>
      <c r="P3264" t="s">
        <v>19</v>
      </c>
      <c r="Q3264">
        <v>0</v>
      </c>
      <c r="R3264">
        <v>0</v>
      </c>
    </row>
    <row r="3265" spans="1:18" x14ac:dyDescent="0.25">
      <c r="A3265">
        <v>3264</v>
      </c>
      <c r="B3265" t="s">
        <v>22</v>
      </c>
      <c r="C3265" s="1">
        <v>0.89</v>
      </c>
      <c r="D3265" s="1">
        <v>0.76</v>
      </c>
      <c r="E3265" s="1">
        <v>0.68</v>
      </c>
      <c r="F3265">
        <v>9.77</v>
      </c>
      <c r="G3265">
        <v>89</v>
      </c>
      <c r="H3265">
        <v>93</v>
      </c>
      <c r="I3265">
        <v>50</v>
      </c>
      <c r="J3265">
        <v>2</v>
      </c>
      <c r="K3265">
        <v>5</v>
      </c>
      <c r="L3265">
        <v>3</v>
      </c>
      <c r="M3265">
        <v>2</v>
      </c>
      <c r="N3265" s="1">
        <v>0.75</v>
      </c>
      <c r="O3265">
        <v>1</v>
      </c>
      <c r="P3265" t="s">
        <v>19</v>
      </c>
      <c r="Q3265">
        <v>0</v>
      </c>
      <c r="R3265">
        <v>0</v>
      </c>
    </row>
    <row r="3266" spans="1:18" x14ac:dyDescent="0.25">
      <c r="A3266">
        <v>3265</v>
      </c>
      <c r="B3266" t="s">
        <v>22</v>
      </c>
      <c r="C3266" s="1">
        <v>0.75</v>
      </c>
      <c r="D3266" s="1">
        <v>0.88</v>
      </c>
      <c r="E3266" s="1">
        <v>0.66</v>
      </c>
      <c r="F3266">
        <v>8.3000000000000007</v>
      </c>
      <c r="G3266">
        <v>84</v>
      </c>
      <c r="H3266">
        <v>69</v>
      </c>
      <c r="I3266">
        <v>96</v>
      </c>
      <c r="J3266">
        <v>4</v>
      </c>
      <c r="K3266">
        <v>5</v>
      </c>
      <c r="L3266">
        <v>15</v>
      </c>
      <c r="M3266">
        <v>5</v>
      </c>
      <c r="N3266" s="1">
        <v>0.66</v>
      </c>
      <c r="O3266">
        <v>1</v>
      </c>
      <c r="P3266" t="s">
        <v>18</v>
      </c>
      <c r="Q3266">
        <v>1</v>
      </c>
      <c r="R3266">
        <v>9.7200000000000006</v>
      </c>
    </row>
    <row r="3267" spans="1:18" x14ac:dyDescent="0.25">
      <c r="A3267">
        <v>3266</v>
      </c>
      <c r="B3267" t="s">
        <v>22</v>
      </c>
      <c r="C3267" s="1">
        <v>0.65</v>
      </c>
      <c r="D3267" s="1">
        <v>0.74</v>
      </c>
      <c r="E3267" s="1">
        <v>0.59</v>
      </c>
      <c r="F3267">
        <v>6.44</v>
      </c>
      <c r="G3267">
        <v>75</v>
      </c>
      <c r="H3267">
        <v>65</v>
      </c>
      <c r="I3267">
        <v>97</v>
      </c>
      <c r="J3267">
        <v>2</v>
      </c>
      <c r="K3267">
        <v>0</v>
      </c>
      <c r="L3267">
        <v>21</v>
      </c>
      <c r="M3267">
        <v>3</v>
      </c>
      <c r="N3267" s="1">
        <v>0.83</v>
      </c>
      <c r="O3267">
        <v>2</v>
      </c>
      <c r="P3267" t="s">
        <v>18</v>
      </c>
      <c r="Q3267">
        <v>0</v>
      </c>
      <c r="R3267">
        <v>0</v>
      </c>
    </row>
    <row r="3268" spans="1:18" x14ac:dyDescent="0.25">
      <c r="A3268">
        <v>3267</v>
      </c>
      <c r="B3268" t="s">
        <v>22</v>
      </c>
      <c r="C3268" s="1">
        <v>0.77</v>
      </c>
      <c r="D3268" s="1">
        <v>0.73</v>
      </c>
      <c r="E3268" s="1">
        <v>0.56000000000000005</v>
      </c>
      <c r="F3268">
        <v>6.38</v>
      </c>
      <c r="G3268">
        <v>51</v>
      </c>
      <c r="H3268">
        <v>88</v>
      </c>
      <c r="I3268">
        <v>80</v>
      </c>
      <c r="J3268">
        <v>3</v>
      </c>
      <c r="K3268">
        <v>3</v>
      </c>
      <c r="L3268">
        <v>6</v>
      </c>
      <c r="M3268">
        <v>0</v>
      </c>
      <c r="N3268" s="1">
        <v>0.94</v>
      </c>
      <c r="O3268">
        <v>0</v>
      </c>
      <c r="P3268" t="s">
        <v>19</v>
      </c>
      <c r="Q3268">
        <v>0</v>
      </c>
      <c r="R3268">
        <v>0</v>
      </c>
    </row>
    <row r="3269" spans="1:18" x14ac:dyDescent="0.25">
      <c r="A3269">
        <v>3268</v>
      </c>
      <c r="B3269" t="s">
        <v>23</v>
      </c>
      <c r="C3269" s="1">
        <v>0.5</v>
      </c>
      <c r="D3269" s="1">
        <v>0.56999999999999995</v>
      </c>
      <c r="E3269" s="1">
        <v>0.7</v>
      </c>
      <c r="F3269">
        <v>6.9</v>
      </c>
      <c r="G3269">
        <v>80</v>
      </c>
      <c r="H3269">
        <v>70</v>
      </c>
      <c r="I3269">
        <v>82</v>
      </c>
      <c r="J3269">
        <v>2</v>
      </c>
      <c r="K3269">
        <v>4</v>
      </c>
      <c r="L3269">
        <v>22</v>
      </c>
      <c r="M3269">
        <v>3</v>
      </c>
      <c r="N3269" s="1">
        <v>0.73</v>
      </c>
      <c r="O3269">
        <v>1</v>
      </c>
      <c r="P3269" t="s">
        <v>18</v>
      </c>
      <c r="Q3269">
        <v>0</v>
      </c>
      <c r="R3269">
        <v>0</v>
      </c>
    </row>
    <row r="3270" spans="1:18" x14ac:dyDescent="0.25">
      <c r="A3270">
        <v>3269</v>
      </c>
      <c r="B3270" t="s">
        <v>22</v>
      </c>
      <c r="C3270" s="1">
        <v>0.85</v>
      </c>
      <c r="D3270" s="1">
        <v>0.57999999999999996</v>
      </c>
      <c r="E3270" s="1">
        <v>0.84</v>
      </c>
      <c r="F3270">
        <v>5.53</v>
      </c>
      <c r="G3270">
        <v>70</v>
      </c>
      <c r="H3270">
        <v>89</v>
      </c>
      <c r="I3270">
        <v>96</v>
      </c>
      <c r="J3270">
        <v>4</v>
      </c>
      <c r="K3270">
        <v>5</v>
      </c>
      <c r="L3270">
        <v>7</v>
      </c>
      <c r="M3270">
        <v>2</v>
      </c>
      <c r="N3270" s="1">
        <v>0.63</v>
      </c>
      <c r="O3270">
        <v>3</v>
      </c>
      <c r="P3270" t="s">
        <v>19</v>
      </c>
      <c r="Q3270">
        <v>0</v>
      </c>
      <c r="R3270">
        <v>0</v>
      </c>
    </row>
    <row r="3271" spans="1:18" x14ac:dyDescent="0.25">
      <c r="A3271">
        <v>3270</v>
      </c>
      <c r="B3271" t="s">
        <v>22</v>
      </c>
      <c r="C3271" s="1">
        <v>0.59</v>
      </c>
      <c r="D3271" s="1">
        <v>0.86</v>
      </c>
      <c r="E3271" s="1">
        <v>0.78</v>
      </c>
      <c r="F3271">
        <v>8.43</v>
      </c>
      <c r="G3271">
        <v>41</v>
      </c>
      <c r="H3271">
        <v>54</v>
      </c>
      <c r="I3271">
        <v>75</v>
      </c>
      <c r="J3271">
        <v>2</v>
      </c>
      <c r="K3271">
        <v>3</v>
      </c>
      <c r="L3271">
        <v>20</v>
      </c>
      <c r="M3271">
        <v>5</v>
      </c>
      <c r="N3271" s="1">
        <v>0.74</v>
      </c>
      <c r="O3271">
        <v>2</v>
      </c>
      <c r="P3271" t="s">
        <v>18</v>
      </c>
      <c r="Q3271">
        <v>0</v>
      </c>
      <c r="R3271">
        <v>0</v>
      </c>
    </row>
    <row r="3272" spans="1:18" x14ac:dyDescent="0.25">
      <c r="A3272">
        <v>3271</v>
      </c>
      <c r="B3272" t="s">
        <v>23</v>
      </c>
      <c r="C3272" s="1">
        <v>0.92</v>
      </c>
      <c r="D3272" s="1">
        <v>0.79</v>
      </c>
      <c r="E3272" s="1">
        <v>0.84</v>
      </c>
      <c r="F3272">
        <v>6.66</v>
      </c>
      <c r="G3272">
        <v>55</v>
      </c>
      <c r="H3272">
        <v>91</v>
      </c>
      <c r="I3272">
        <v>41</v>
      </c>
      <c r="J3272">
        <v>0</v>
      </c>
      <c r="K3272">
        <v>3</v>
      </c>
      <c r="L3272">
        <v>21</v>
      </c>
      <c r="M3272">
        <v>4</v>
      </c>
      <c r="N3272" s="1">
        <v>0.82</v>
      </c>
      <c r="O3272">
        <v>3</v>
      </c>
      <c r="P3272" t="s">
        <v>18</v>
      </c>
      <c r="Q3272">
        <v>0</v>
      </c>
      <c r="R3272">
        <v>0</v>
      </c>
    </row>
    <row r="3273" spans="1:18" x14ac:dyDescent="0.25">
      <c r="A3273">
        <v>3272</v>
      </c>
      <c r="B3273" t="s">
        <v>23</v>
      </c>
      <c r="C3273" s="1">
        <v>0.66</v>
      </c>
      <c r="D3273" s="1">
        <v>0.68</v>
      </c>
      <c r="E3273" s="1">
        <v>0.65</v>
      </c>
      <c r="F3273">
        <v>9.01</v>
      </c>
      <c r="G3273">
        <v>40</v>
      </c>
      <c r="H3273">
        <v>80</v>
      </c>
      <c r="I3273">
        <v>62</v>
      </c>
      <c r="J3273">
        <v>0</v>
      </c>
      <c r="K3273">
        <v>0</v>
      </c>
      <c r="L3273">
        <v>1</v>
      </c>
      <c r="M3273">
        <v>5</v>
      </c>
      <c r="N3273" s="1">
        <v>0.78</v>
      </c>
      <c r="O3273">
        <v>0</v>
      </c>
      <c r="P3273" t="s">
        <v>18</v>
      </c>
      <c r="Q3273">
        <v>1</v>
      </c>
      <c r="R3273">
        <v>9.57</v>
      </c>
    </row>
    <row r="3274" spans="1:18" x14ac:dyDescent="0.25">
      <c r="A3274">
        <v>3273</v>
      </c>
      <c r="B3274" t="s">
        <v>22</v>
      </c>
      <c r="C3274" s="1">
        <v>0.72</v>
      </c>
      <c r="D3274" s="1">
        <v>0.65</v>
      </c>
      <c r="E3274" s="1">
        <v>0.68</v>
      </c>
      <c r="F3274">
        <v>7.04</v>
      </c>
      <c r="G3274">
        <v>43</v>
      </c>
      <c r="H3274">
        <v>77</v>
      </c>
      <c r="I3274">
        <v>75</v>
      </c>
      <c r="J3274">
        <v>3</v>
      </c>
      <c r="K3274">
        <v>1</v>
      </c>
      <c r="L3274">
        <v>11</v>
      </c>
      <c r="M3274">
        <v>4</v>
      </c>
      <c r="N3274" s="1">
        <v>0.73</v>
      </c>
      <c r="O3274">
        <v>5</v>
      </c>
      <c r="P3274" t="s">
        <v>19</v>
      </c>
      <c r="Q3274">
        <v>0</v>
      </c>
      <c r="R3274">
        <v>0</v>
      </c>
    </row>
    <row r="3275" spans="1:18" x14ac:dyDescent="0.25">
      <c r="A3275">
        <v>3274</v>
      </c>
      <c r="B3275" t="s">
        <v>23</v>
      </c>
      <c r="C3275" s="1">
        <v>0.56000000000000005</v>
      </c>
      <c r="D3275" s="1">
        <v>0.73</v>
      </c>
      <c r="E3275" s="1">
        <v>0.77</v>
      </c>
      <c r="F3275">
        <v>7.56</v>
      </c>
      <c r="G3275">
        <v>86</v>
      </c>
      <c r="H3275">
        <v>77</v>
      </c>
      <c r="I3275">
        <v>53</v>
      </c>
      <c r="J3275">
        <v>4</v>
      </c>
      <c r="K3275">
        <v>5</v>
      </c>
      <c r="L3275">
        <v>1</v>
      </c>
      <c r="M3275">
        <v>3</v>
      </c>
      <c r="N3275" s="1">
        <v>0.86</v>
      </c>
      <c r="O3275">
        <v>2</v>
      </c>
      <c r="P3275" t="s">
        <v>19</v>
      </c>
      <c r="Q3275">
        <v>0</v>
      </c>
      <c r="R3275">
        <v>0</v>
      </c>
    </row>
    <row r="3276" spans="1:18" x14ac:dyDescent="0.25">
      <c r="A3276">
        <v>3275</v>
      </c>
      <c r="B3276" t="s">
        <v>22</v>
      </c>
      <c r="C3276" s="1">
        <v>0.93</v>
      </c>
      <c r="D3276" s="1">
        <v>0.93</v>
      </c>
      <c r="E3276" s="1">
        <v>0.7</v>
      </c>
      <c r="F3276">
        <v>9.65</v>
      </c>
      <c r="G3276">
        <v>91</v>
      </c>
      <c r="H3276">
        <v>82</v>
      </c>
      <c r="I3276">
        <v>76</v>
      </c>
      <c r="J3276">
        <v>4</v>
      </c>
      <c r="K3276">
        <v>1</v>
      </c>
      <c r="L3276">
        <v>13</v>
      </c>
      <c r="M3276">
        <v>1</v>
      </c>
      <c r="N3276" s="1">
        <v>0.95</v>
      </c>
      <c r="O3276">
        <v>1</v>
      </c>
      <c r="P3276" t="s">
        <v>18</v>
      </c>
      <c r="Q3276">
        <v>1</v>
      </c>
      <c r="R3276">
        <v>12.13</v>
      </c>
    </row>
    <row r="3277" spans="1:18" x14ac:dyDescent="0.25">
      <c r="A3277">
        <v>3276</v>
      </c>
      <c r="B3277" t="s">
        <v>22</v>
      </c>
      <c r="C3277" s="1">
        <v>0.56000000000000005</v>
      </c>
      <c r="D3277" s="1">
        <v>0.7</v>
      </c>
      <c r="E3277" s="1">
        <v>0.75</v>
      </c>
      <c r="F3277">
        <v>6.54</v>
      </c>
      <c r="G3277">
        <v>40</v>
      </c>
      <c r="H3277">
        <v>96</v>
      </c>
      <c r="I3277">
        <v>88</v>
      </c>
      <c r="J3277">
        <v>4</v>
      </c>
      <c r="K3277">
        <v>4</v>
      </c>
      <c r="L3277">
        <v>18</v>
      </c>
      <c r="M3277">
        <v>5</v>
      </c>
      <c r="N3277" s="1">
        <v>0.97</v>
      </c>
      <c r="O3277">
        <v>5</v>
      </c>
      <c r="P3277" t="s">
        <v>19</v>
      </c>
      <c r="Q3277">
        <v>0</v>
      </c>
      <c r="R3277">
        <v>0</v>
      </c>
    </row>
    <row r="3278" spans="1:18" x14ac:dyDescent="0.25">
      <c r="A3278">
        <v>3277</v>
      </c>
      <c r="B3278" t="s">
        <v>23</v>
      </c>
      <c r="C3278" s="1">
        <v>0.93</v>
      </c>
      <c r="D3278" s="1">
        <v>0.85</v>
      </c>
      <c r="E3278" s="1">
        <v>0.57999999999999996</v>
      </c>
      <c r="F3278">
        <v>8.6</v>
      </c>
      <c r="G3278">
        <v>91</v>
      </c>
      <c r="H3278">
        <v>99</v>
      </c>
      <c r="I3278">
        <v>66</v>
      </c>
      <c r="J3278">
        <v>4</v>
      </c>
      <c r="K3278">
        <v>2</v>
      </c>
      <c r="L3278">
        <v>19</v>
      </c>
      <c r="M3278">
        <v>1</v>
      </c>
      <c r="N3278" s="1">
        <v>0.81</v>
      </c>
      <c r="O3278">
        <v>1</v>
      </c>
      <c r="P3278" t="s">
        <v>19</v>
      </c>
      <c r="Q3278">
        <v>1</v>
      </c>
      <c r="R3278">
        <v>5.17</v>
      </c>
    </row>
    <row r="3279" spans="1:18" x14ac:dyDescent="0.25">
      <c r="A3279">
        <v>3278</v>
      </c>
      <c r="B3279" t="s">
        <v>22</v>
      </c>
      <c r="C3279" s="1">
        <v>0.64</v>
      </c>
      <c r="D3279" s="1">
        <v>0.89</v>
      </c>
      <c r="E3279" s="1">
        <v>0.87</v>
      </c>
      <c r="F3279">
        <v>8.75</v>
      </c>
      <c r="G3279">
        <v>86</v>
      </c>
      <c r="H3279">
        <v>59</v>
      </c>
      <c r="I3279">
        <v>51</v>
      </c>
      <c r="J3279">
        <v>4</v>
      </c>
      <c r="K3279">
        <v>2</v>
      </c>
      <c r="L3279">
        <v>5</v>
      </c>
      <c r="M3279">
        <v>0</v>
      </c>
      <c r="N3279" s="1">
        <v>0.7</v>
      </c>
      <c r="O3279">
        <v>3</v>
      </c>
      <c r="P3279" t="s">
        <v>19</v>
      </c>
      <c r="Q3279">
        <v>0</v>
      </c>
      <c r="R3279">
        <v>0</v>
      </c>
    </row>
    <row r="3280" spans="1:18" x14ac:dyDescent="0.25">
      <c r="A3280">
        <v>3279</v>
      </c>
      <c r="B3280" t="s">
        <v>22</v>
      </c>
      <c r="C3280" s="1">
        <v>0.83</v>
      </c>
      <c r="D3280" s="1">
        <v>0.88</v>
      </c>
      <c r="E3280" s="1">
        <v>0.68</v>
      </c>
      <c r="F3280">
        <v>6.45</v>
      </c>
      <c r="G3280">
        <v>74</v>
      </c>
      <c r="H3280">
        <v>74</v>
      </c>
      <c r="I3280">
        <v>97</v>
      </c>
      <c r="J3280">
        <v>1</v>
      </c>
      <c r="K3280">
        <v>2</v>
      </c>
      <c r="L3280">
        <v>21</v>
      </c>
      <c r="M3280">
        <v>4</v>
      </c>
      <c r="N3280" s="1">
        <v>0.63</v>
      </c>
      <c r="O3280">
        <v>2</v>
      </c>
      <c r="P3280" t="s">
        <v>18</v>
      </c>
      <c r="Q3280">
        <v>0</v>
      </c>
      <c r="R3280">
        <v>0</v>
      </c>
    </row>
    <row r="3281" spans="1:18" x14ac:dyDescent="0.25">
      <c r="A3281">
        <v>3280</v>
      </c>
      <c r="B3281" t="s">
        <v>22</v>
      </c>
      <c r="C3281" s="1">
        <v>0.95</v>
      </c>
      <c r="D3281" s="1">
        <v>0.55000000000000004</v>
      </c>
      <c r="E3281" s="1">
        <v>0.73</v>
      </c>
      <c r="F3281">
        <v>7.65</v>
      </c>
      <c r="G3281">
        <v>52</v>
      </c>
      <c r="H3281">
        <v>62</v>
      </c>
      <c r="I3281">
        <v>68</v>
      </c>
      <c r="J3281">
        <v>2</v>
      </c>
      <c r="K3281">
        <v>4</v>
      </c>
      <c r="L3281">
        <v>18</v>
      </c>
      <c r="M3281">
        <v>4</v>
      </c>
      <c r="N3281" s="1">
        <v>0.91</v>
      </c>
      <c r="O3281">
        <v>5</v>
      </c>
      <c r="P3281" t="s">
        <v>18</v>
      </c>
      <c r="Q3281">
        <v>0</v>
      </c>
      <c r="R3281">
        <v>0</v>
      </c>
    </row>
    <row r="3282" spans="1:18" x14ac:dyDescent="0.25">
      <c r="A3282">
        <v>3281</v>
      </c>
      <c r="B3282" t="s">
        <v>22</v>
      </c>
      <c r="C3282" s="1">
        <v>0.94</v>
      </c>
      <c r="D3282" s="1">
        <v>0.54</v>
      </c>
      <c r="E3282" s="1">
        <v>0.59</v>
      </c>
      <c r="F3282">
        <v>7.01</v>
      </c>
      <c r="G3282">
        <v>89</v>
      </c>
      <c r="H3282">
        <v>83</v>
      </c>
      <c r="I3282">
        <v>45</v>
      </c>
      <c r="J3282">
        <v>4</v>
      </c>
      <c r="K3282">
        <v>5</v>
      </c>
      <c r="L3282">
        <v>16</v>
      </c>
      <c r="M3282">
        <v>3</v>
      </c>
      <c r="N3282" s="1">
        <v>0.99</v>
      </c>
      <c r="O3282">
        <v>0</v>
      </c>
      <c r="P3282" t="s">
        <v>18</v>
      </c>
      <c r="Q3282">
        <v>0</v>
      </c>
      <c r="R3282">
        <v>0</v>
      </c>
    </row>
    <row r="3283" spans="1:18" x14ac:dyDescent="0.25">
      <c r="A3283">
        <v>3282</v>
      </c>
      <c r="B3283" t="s">
        <v>23</v>
      </c>
      <c r="C3283" s="1">
        <v>0.53</v>
      </c>
      <c r="D3283" s="1">
        <v>0.63</v>
      </c>
      <c r="E3283" s="1">
        <v>0.85</v>
      </c>
      <c r="F3283">
        <v>8.82</v>
      </c>
      <c r="G3283">
        <v>84</v>
      </c>
      <c r="H3283">
        <v>86</v>
      </c>
      <c r="I3283">
        <v>83</v>
      </c>
      <c r="J3283">
        <v>0</v>
      </c>
      <c r="K3283">
        <v>3</v>
      </c>
      <c r="L3283">
        <v>2</v>
      </c>
      <c r="M3283">
        <v>5</v>
      </c>
      <c r="N3283" s="1">
        <v>0.83</v>
      </c>
      <c r="O3283">
        <v>4</v>
      </c>
      <c r="P3283" t="s">
        <v>19</v>
      </c>
      <c r="Q3283">
        <v>0</v>
      </c>
      <c r="R3283">
        <v>0</v>
      </c>
    </row>
    <row r="3284" spans="1:18" x14ac:dyDescent="0.25">
      <c r="A3284">
        <v>3283</v>
      </c>
      <c r="B3284" t="s">
        <v>23</v>
      </c>
      <c r="C3284" s="1">
        <v>0.63</v>
      </c>
      <c r="D3284" s="1">
        <v>0.94</v>
      </c>
      <c r="E3284" s="1">
        <v>0.72</v>
      </c>
      <c r="F3284">
        <v>8.18</v>
      </c>
      <c r="G3284">
        <v>81</v>
      </c>
      <c r="H3284">
        <v>78</v>
      </c>
      <c r="I3284">
        <v>86</v>
      </c>
      <c r="J3284">
        <v>2</v>
      </c>
      <c r="K3284">
        <v>1</v>
      </c>
      <c r="L3284">
        <v>19</v>
      </c>
      <c r="M3284">
        <v>2</v>
      </c>
      <c r="N3284" s="1">
        <v>0.93</v>
      </c>
      <c r="O3284">
        <v>4</v>
      </c>
      <c r="P3284" t="s">
        <v>19</v>
      </c>
      <c r="Q3284">
        <v>0</v>
      </c>
      <c r="R3284">
        <v>0</v>
      </c>
    </row>
    <row r="3285" spans="1:18" x14ac:dyDescent="0.25">
      <c r="A3285">
        <v>3284</v>
      </c>
      <c r="B3285" t="s">
        <v>22</v>
      </c>
      <c r="C3285" s="1">
        <v>0.63</v>
      </c>
      <c r="D3285" s="1">
        <v>0.91</v>
      </c>
      <c r="E3285" s="1">
        <v>0.85</v>
      </c>
      <c r="F3285">
        <v>7.55</v>
      </c>
      <c r="G3285">
        <v>70</v>
      </c>
      <c r="H3285">
        <v>64</v>
      </c>
      <c r="I3285">
        <v>62</v>
      </c>
      <c r="J3285">
        <v>3</v>
      </c>
      <c r="K3285">
        <v>1</v>
      </c>
      <c r="L3285">
        <v>24</v>
      </c>
      <c r="M3285">
        <v>0</v>
      </c>
      <c r="N3285" s="1">
        <v>0.62</v>
      </c>
      <c r="O3285">
        <v>5</v>
      </c>
      <c r="P3285" t="s">
        <v>19</v>
      </c>
      <c r="Q3285">
        <v>0</v>
      </c>
      <c r="R3285">
        <v>0</v>
      </c>
    </row>
    <row r="3286" spans="1:18" x14ac:dyDescent="0.25">
      <c r="A3286">
        <v>3285</v>
      </c>
      <c r="B3286" t="s">
        <v>23</v>
      </c>
      <c r="C3286" s="1">
        <v>0.65</v>
      </c>
      <c r="D3286" s="1">
        <v>0.53</v>
      </c>
      <c r="E3286" s="1">
        <v>0.84</v>
      </c>
      <c r="F3286">
        <v>8.85</v>
      </c>
      <c r="G3286">
        <v>59</v>
      </c>
      <c r="H3286">
        <v>93</v>
      </c>
      <c r="I3286">
        <v>90</v>
      </c>
      <c r="J3286">
        <v>3</v>
      </c>
      <c r="K3286">
        <v>3</v>
      </c>
      <c r="L3286">
        <v>9</v>
      </c>
      <c r="M3286">
        <v>3</v>
      </c>
      <c r="N3286" s="1">
        <v>0.97</v>
      </c>
      <c r="O3286">
        <v>0</v>
      </c>
      <c r="P3286" t="s">
        <v>19</v>
      </c>
      <c r="Q3286">
        <v>1</v>
      </c>
      <c r="R3286">
        <v>14.73</v>
      </c>
    </row>
    <row r="3287" spans="1:18" x14ac:dyDescent="0.25">
      <c r="A3287">
        <v>3286</v>
      </c>
      <c r="B3287" t="s">
        <v>22</v>
      </c>
      <c r="C3287" s="1">
        <v>0.56000000000000005</v>
      </c>
      <c r="D3287" s="1">
        <v>0.56999999999999995</v>
      </c>
      <c r="E3287" s="1">
        <v>0.75</v>
      </c>
      <c r="F3287">
        <v>6.51</v>
      </c>
      <c r="G3287">
        <v>95</v>
      </c>
      <c r="H3287">
        <v>89</v>
      </c>
      <c r="I3287">
        <v>49</v>
      </c>
      <c r="J3287">
        <v>4</v>
      </c>
      <c r="K3287">
        <v>5</v>
      </c>
      <c r="L3287">
        <v>23</v>
      </c>
      <c r="M3287">
        <v>1</v>
      </c>
      <c r="N3287" s="1">
        <v>0.61</v>
      </c>
      <c r="O3287">
        <v>1</v>
      </c>
      <c r="P3287" t="s">
        <v>19</v>
      </c>
      <c r="Q3287">
        <v>0</v>
      </c>
      <c r="R3287">
        <v>0</v>
      </c>
    </row>
    <row r="3288" spans="1:18" x14ac:dyDescent="0.25">
      <c r="A3288">
        <v>3287</v>
      </c>
      <c r="B3288" t="s">
        <v>22</v>
      </c>
      <c r="C3288" s="1">
        <v>0.81</v>
      </c>
      <c r="D3288" s="1">
        <v>0.73</v>
      </c>
      <c r="E3288" s="1">
        <v>0.84</v>
      </c>
      <c r="F3288">
        <v>8.74</v>
      </c>
      <c r="G3288">
        <v>46</v>
      </c>
      <c r="H3288">
        <v>61</v>
      </c>
      <c r="I3288">
        <v>73</v>
      </c>
      <c r="J3288">
        <v>1</v>
      </c>
      <c r="K3288">
        <v>1</v>
      </c>
      <c r="L3288">
        <v>12</v>
      </c>
      <c r="M3288">
        <v>5</v>
      </c>
      <c r="N3288" s="1">
        <v>0.82</v>
      </c>
      <c r="O3288">
        <v>4</v>
      </c>
      <c r="P3288" t="s">
        <v>19</v>
      </c>
      <c r="Q3288">
        <v>0</v>
      </c>
      <c r="R3288">
        <v>0</v>
      </c>
    </row>
    <row r="3289" spans="1:18" x14ac:dyDescent="0.25">
      <c r="A3289">
        <v>3288</v>
      </c>
      <c r="B3289" t="s">
        <v>22</v>
      </c>
      <c r="C3289" s="1">
        <v>0.68</v>
      </c>
      <c r="D3289" s="1">
        <v>0.6</v>
      </c>
      <c r="E3289" s="1">
        <v>0.57999999999999996</v>
      </c>
      <c r="F3289">
        <v>9.2200000000000006</v>
      </c>
      <c r="G3289">
        <v>96</v>
      </c>
      <c r="H3289">
        <v>86</v>
      </c>
      <c r="I3289">
        <v>83</v>
      </c>
      <c r="J3289">
        <v>1</v>
      </c>
      <c r="K3289">
        <v>5</v>
      </c>
      <c r="L3289">
        <v>19</v>
      </c>
      <c r="M3289">
        <v>2</v>
      </c>
      <c r="N3289" s="1">
        <v>0.99</v>
      </c>
      <c r="O3289">
        <v>0</v>
      </c>
      <c r="P3289" t="s">
        <v>18</v>
      </c>
      <c r="Q3289">
        <v>1</v>
      </c>
      <c r="R3289">
        <v>5.97</v>
      </c>
    </row>
    <row r="3290" spans="1:18" x14ac:dyDescent="0.25">
      <c r="A3290">
        <v>3289</v>
      </c>
      <c r="B3290" t="s">
        <v>22</v>
      </c>
      <c r="C3290" s="1">
        <v>0.51</v>
      </c>
      <c r="D3290" s="1">
        <v>0.66</v>
      </c>
      <c r="E3290" s="1">
        <v>0.59</v>
      </c>
      <c r="F3290">
        <v>9.2799999999999994</v>
      </c>
      <c r="G3290">
        <v>79</v>
      </c>
      <c r="H3290">
        <v>47</v>
      </c>
      <c r="I3290">
        <v>51</v>
      </c>
      <c r="J3290">
        <v>2</v>
      </c>
      <c r="K3290">
        <v>1</v>
      </c>
      <c r="L3290">
        <v>22</v>
      </c>
      <c r="M3290">
        <v>0</v>
      </c>
      <c r="N3290" s="1">
        <v>0.79</v>
      </c>
      <c r="O3290">
        <v>5</v>
      </c>
      <c r="P3290" t="s">
        <v>18</v>
      </c>
      <c r="Q3290">
        <v>0</v>
      </c>
      <c r="R3290">
        <v>0</v>
      </c>
    </row>
    <row r="3291" spans="1:18" x14ac:dyDescent="0.25">
      <c r="A3291">
        <v>3290</v>
      </c>
      <c r="B3291" t="s">
        <v>22</v>
      </c>
      <c r="C3291" s="1">
        <v>0.59</v>
      </c>
      <c r="D3291" s="1">
        <v>0.7</v>
      </c>
      <c r="E3291" s="1">
        <v>0.64</v>
      </c>
      <c r="F3291">
        <v>8.8699999999999992</v>
      </c>
      <c r="G3291">
        <v>72</v>
      </c>
      <c r="H3291">
        <v>93</v>
      </c>
      <c r="I3291">
        <v>71</v>
      </c>
      <c r="J3291">
        <v>1</v>
      </c>
      <c r="K3291">
        <v>2</v>
      </c>
      <c r="L3291">
        <v>24</v>
      </c>
      <c r="M3291">
        <v>5</v>
      </c>
      <c r="N3291" s="1">
        <v>0.67</v>
      </c>
      <c r="O3291">
        <v>5</v>
      </c>
      <c r="P3291" t="s">
        <v>18</v>
      </c>
      <c r="Q3291">
        <v>0</v>
      </c>
      <c r="R3291">
        <v>0</v>
      </c>
    </row>
    <row r="3292" spans="1:18" x14ac:dyDescent="0.25">
      <c r="A3292">
        <v>3291</v>
      </c>
      <c r="B3292" t="s">
        <v>23</v>
      </c>
      <c r="C3292" s="1">
        <v>0.66</v>
      </c>
      <c r="D3292" s="1">
        <v>0.75</v>
      </c>
      <c r="E3292" s="1">
        <v>0.81</v>
      </c>
      <c r="F3292">
        <v>7.25</v>
      </c>
      <c r="G3292">
        <v>67</v>
      </c>
      <c r="H3292">
        <v>48</v>
      </c>
      <c r="I3292">
        <v>65</v>
      </c>
      <c r="J3292">
        <v>3</v>
      </c>
      <c r="K3292">
        <v>2</v>
      </c>
      <c r="L3292">
        <v>17</v>
      </c>
      <c r="M3292">
        <v>2</v>
      </c>
      <c r="N3292" s="1">
        <v>0.94</v>
      </c>
      <c r="O3292">
        <v>5</v>
      </c>
      <c r="P3292" t="s">
        <v>18</v>
      </c>
      <c r="Q3292">
        <v>0</v>
      </c>
      <c r="R3292">
        <v>0</v>
      </c>
    </row>
    <row r="3293" spans="1:18" x14ac:dyDescent="0.25">
      <c r="A3293">
        <v>3292</v>
      </c>
      <c r="B3293" t="s">
        <v>22</v>
      </c>
      <c r="C3293" s="1">
        <v>0.86</v>
      </c>
      <c r="D3293" s="1">
        <v>0.92</v>
      </c>
      <c r="E3293" s="1">
        <v>0.7</v>
      </c>
      <c r="F3293">
        <v>9.7200000000000006</v>
      </c>
      <c r="G3293">
        <v>89</v>
      </c>
      <c r="H3293">
        <v>54</v>
      </c>
      <c r="I3293">
        <v>46</v>
      </c>
      <c r="J3293">
        <v>4</v>
      </c>
      <c r="K3293">
        <v>0</v>
      </c>
      <c r="L3293">
        <v>18</v>
      </c>
      <c r="M3293">
        <v>1</v>
      </c>
      <c r="N3293" s="1">
        <v>0.62</v>
      </c>
      <c r="O3293">
        <v>3</v>
      </c>
      <c r="P3293" t="s">
        <v>19</v>
      </c>
      <c r="Q3293">
        <v>0</v>
      </c>
      <c r="R3293">
        <v>0</v>
      </c>
    </row>
    <row r="3294" spans="1:18" x14ac:dyDescent="0.25">
      <c r="A3294">
        <v>3293</v>
      </c>
      <c r="B3294" t="s">
        <v>23</v>
      </c>
      <c r="C3294" s="1">
        <v>0.61</v>
      </c>
      <c r="D3294" s="1">
        <v>0.93</v>
      </c>
      <c r="E3294" s="1">
        <v>0.84</v>
      </c>
      <c r="F3294">
        <v>7.13</v>
      </c>
      <c r="G3294">
        <v>83</v>
      </c>
      <c r="H3294">
        <v>87</v>
      </c>
      <c r="I3294">
        <v>71</v>
      </c>
      <c r="J3294">
        <v>0</v>
      </c>
      <c r="K3294">
        <v>0</v>
      </c>
      <c r="L3294">
        <v>16</v>
      </c>
      <c r="M3294">
        <v>3</v>
      </c>
      <c r="N3294" s="1">
        <v>0.91</v>
      </c>
      <c r="O3294">
        <v>1</v>
      </c>
      <c r="P3294" t="s">
        <v>19</v>
      </c>
      <c r="Q3294">
        <v>1</v>
      </c>
      <c r="R3294">
        <v>6.27</v>
      </c>
    </row>
    <row r="3295" spans="1:18" x14ac:dyDescent="0.25">
      <c r="A3295">
        <v>3294</v>
      </c>
      <c r="B3295" t="s">
        <v>23</v>
      </c>
      <c r="C3295" s="1">
        <v>0.55000000000000004</v>
      </c>
      <c r="D3295" s="1">
        <v>0.94</v>
      </c>
      <c r="E3295" s="1">
        <v>0.67</v>
      </c>
      <c r="F3295">
        <v>8.25</v>
      </c>
      <c r="G3295">
        <v>89</v>
      </c>
      <c r="H3295">
        <v>59</v>
      </c>
      <c r="I3295">
        <v>72</v>
      </c>
      <c r="J3295">
        <v>3</v>
      </c>
      <c r="K3295">
        <v>1</v>
      </c>
      <c r="L3295">
        <v>7</v>
      </c>
      <c r="M3295">
        <v>3</v>
      </c>
      <c r="N3295" s="1">
        <v>0.9</v>
      </c>
      <c r="O3295">
        <v>0</v>
      </c>
      <c r="P3295" t="s">
        <v>19</v>
      </c>
      <c r="Q3295">
        <v>0</v>
      </c>
      <c r="R3295">
        <v>0</v>
      </c>
    </row>
    <row r="3296" spans="1:18" x14ac:dyDescent="0.25">
      <c r="A3296">
        <v>3295</v>
      </c>
      <c r="B3296" t="s">
        <v>22</v>
      </c>
      <c r="C3296" s="1">
        <v>0.71</v>
      </c>
      <c r="D3296" s="1">
        <v>0.76</v>
      </c>
      <c r="E3296" s="1">
        <v>0.75</v>
      </c>
      <c r="F3296">
        <v>6.19</v>
      </c>
      <c r="G3296">
        <v>99</v>
      </c>
      <c r="H3296">
        <v>74</v>
      </c>
      <c r="I3296">
        <v>57</v>
      </c>
      <c r="J3296">
        <v>3</v>
      </c>
      <c r="K3296">
        <v>2</v>
      </c>
      <c r="L3296">
        <v>17</v>
      </c>
      <c r="M3296">
        <v>4</v>
      </c>
      <c r="N3296" s="1">
        <v>0.9</v>
      </c>
      <c r="O3296">
        <v>5</v>
      </c>
      <c r="P3296" t="s">
        <v>19</v>
      </c>
      <c r="Q3296">
        <v>0</v>
      </c>
      <c r="R3296">
        <v>0</v>
      </c>
    </row>
    <row r="3297" spans="1:18" x14ac:dyDescent="0.25">
      <c r="A3297">
        <v>3296</v>
      </c>
      <c r="B3297" t="s">
        <v>22</v>
      </c>
      <c r="C3297" s="1">
        <v>0.81</v>
      </c>
      <c r="D3297" s="1">
        <v>0.65</v>
      </c>
      <c r="E3297" s="1">
        <v>0.69</v>
      </c>
      <c r="F3297">
        <v>9.7200000000000006</v>
      </c>
      <c r="G3297">
        <v>95</v>
      </c>
      <c r="H3297">
        <v>98</v>
      </c>
      <c r="I3297">
        <v>74</v>
      </c>
      <c r="J3297">
        <v>2</v>
      </c>
      <c r="K3297">
        <v>5</v>
      </c>
      <c r="L3297">
        <v>6</v>
      </c>
      <c r="M3297">
        <v>5</v>
      </c>
      <c r="N3297" s="1">
        <v>0.6</v>
      </c>
      <c r="O3297">
        <v>3</v>
      </c>
      <c r="P3297" t="s">
        <v>18</v>
      </c>
      <c r="Q3297">
        <v>0</v>
      </c>
      <c r="R3297">
        <v>0</v>
      </c>
    </row>
    <row r="3298" spans="1:18" x14ac:dyDescent="0.25">
      <c r="A3298">
        <v>3297</v>
      </c>
      <c r="B3298" t="s">
        <v>22</v>
      </c>
      <c r="C3298" s="1">
        <v>0.9</v>
      </c>
      <c r="D3298" s="1">
        <v>0.75</v>
      </c>
      <c r="E3298" s="1">
        <v>0.74</v>
      </c>
      <c r="F3298">
        <v>8.5299999999999994</v>
      </c>
      <c r="G3298">
        <v>83</v>
      </c>
      <c r="H3298">
        <v>76</v>
      </c>
      <c r="I3298">
        <v>59</v>
      </c>
      <c r="J3298">
        <v>1</v>
      </c>
      <c r="K3298">
        <v>0</v>
      </c>
      <c r="L3298">
        <v>22</v>
      </c>
      <c r="M3298">
        <v>3</v>
      </c>
      <c r="N3298" s="1">
        <v>0.71</v>
      </c>
      <c r="O3298">
        <v>2</v>
      </c>
      <c r="P3298" t="s">
        <v>18</v>
      </c>
      <c r="Q3298">
        <v>1</v>
      </c>
      <c r="R3298">
        <v>14.68</v>
      </c>
    </row>
    <row r="3299" spans="1:18" x14ac:dyDescent="0.25">
      <c r="A3299">
        <v>3298</v>
      </c>
      <c r="B3299" t="s">
        <v>22</v>
      </c>
      <c r="C3299" s="1">
        <v>0.69</v>
      </c>
      <c r="D3299" s="1">
        <v>0.82</v>
      </c>
      <c r="E3299" s="1">
        <v>0.74</v>
      </c>
      <c r="F3299">
        <v>8.74</v>
      </c>
      <c r="G3299">
        <v>59</v>
      </c>
      <c r="H3299">
        <v>42</v>
      </c>
      <c r="I3299">
        <v>70</v>
      </c>
      <c r="J3299">
        <v>0</v>
      </c>
      <c r="K3299">
        <v>0</v>
      </c>
      <c r="L3299">
        <v>10</v>
      </c>
      <c r="M3299">
        <v>4</v>
      </c>
      <c r="N3299" s="1">
        <v>0.77</v>
      </c>
      <c r="O3299">
        <v>4</v>
      </c>
      <c r="P3299" t="s">
        <v>18</v>
      </c>
      <c r="Q3299">
        <v>0</v>
      </c>
      <c r="R3299">
        <v>0</v>
      </c>
    </row>
    <row r="3300" spans="1:18" x14ac:dyDescent="0.25">
      <c r="A3300">
        <v>3299</v>
      </c>
      <c r="B3300" t="s">
        <v>22</v>
      </c>
      <c r="C3300" s="1">
        <v>0.5</v>
      </c>
      <c r="D3300" s="1">
        <v>0.8</v>
      </c>
      <c r="E3300" s="1">
        <v>0.59</v>
      </c>
      <c r="F3300">
        <v>5.78</v>
      </c>
      <c r="G3300">
        <v>71</v>
      </c>
      <c r="H3300">
        <v>98</v>
      </c>
      <c r="I3300">
        <v>44</v>
      </c>
      <c r="J3300">
        <v>0</v>
      </c>
      <c r="K3300">
        <v>2</v>
      </c>
      <c r="L3300">
        <v>2</v>
      </c>
      <c r="M3300">
        <v>3</v>
      </c>
      <c r="N3300" s="1">
        <v>0.83</v>
      </c>
      <c r="O3300">
        <v>4</v>
      </c>
      <c r="P3300" t="s">
        <v>18</v>
      </c>
      <c r="Q3300">
        <v>0</v>
      </c>
      <c r="R3300">
        <v>0</v>
      </c>
    </row>
    <row r="3301" spans="1:18" x14ac:dyDescent="0.25">
      <c r="A3301">
        <v>3300</v>
      </c>
      <c r="B3301" t="s">
        <v>23</v>
      </c>
      <c r="C3301" s="1">
        <v>0.55000000000000004</v>
      </c>
      <c r="D3301" s="1">
        <v>0.55000000000000004</v>
      </c>
      <c r="E3301" s="1">
        <v>0.86</v>
      </c>
      <c r="F3301">
        <v>8.7799999999999994</v>
      </c>
      <c r="G3301">
        <v>48</v>
      </c>
      <c r="H3301">
        <v>99</v>
      </c>
      <c r="I3301">
        <v>71</v>
      </c>
      <c r="J3301">
        <v>1</v>
      </c>
      <c r="K3301">
        <v>5</v>
      </c>
      <c r="L3301">
        <v>1</v>
      </c>
      <c r="M3301">
        <v>0</v>
      </c>
      <c r="N3301" s="1">
        <v>0.95</v>
      </c>
      <c r="O3301">
        <v>4</v>
      </c>
      <c r="P3301" t="s">
        <v>18</v>
      </c>
      <c r="Q3301">
        <v>0</v>
      </c>
      <c r="R3301">
        <v>0</v>
      </c>
    </row>
    <row r="3302" spans="1:18" x14ac:dyDescent="0.25">
      <c r="A3302">
        <v>3301</v>
      </c>
      <c r="B3302" t="s">
        <v>22</v>
      </c>
      <c r="C3302" s="1">
        <v>0.68</v>
      </c>
      <c r="D3302" s="1">
        <v>0.93</v>
      </c>
      <c r="E3302" s="1">
        <v>0.6</v>
      </c>
      <c r="F3302">
        <v>8.83</v>
      </c>
      <c r="G3302">
        <v>73</v>
      </c>
      <c r="H3302">
        <v>73</v>
      </c>
      <c r="I3302">
        <v>91</v>
      </c>
      <c r="J3302">
        <v>4</v>
      </c>
      <c r="K3302">
        <v>0</v>
      </c>
      <c r="L3302">
        <v>18</v>
      </c>
      <c r="M3302">
        <v>5</v>
      </c>
      <c r="N3302" s="1">
        <v>0.88</v>
      </c>
      <c r="O3302">
        <v>0</v>
      </c>
      <c r="P3302" t="s">
        <v>19</v>
      </c>
      <c r="Q3302">
        <v>1</v>
      </c>
      <c r="R3302">
        <v>10.79</v>
      </c>
    </row>
    <row r="3303" spans="1:18" x14ac:dyDescent="0.25">
      <c r="A3303">
        <v>3302</v>
      </c>
      <c r="B3303" t="s">
        <v>22</v>
      </c>
      <c r="C3303" s="1">
        <v>0.67</v>
      </c>
      <c r="D3303" s="1">
        <v>0.56999999999999995</v>
      </c>
      <c r="E3303" s="1">
        <v>0.84</v>
      </c>
      <c r="F3303">
        <v>8.39</v>
      </c>
      <c r="G3303">
        <v>53</v>
      </c>
      <c r="H3303">
        <v>73</v>
      </c>
      <c r="I3303">
        <v>86</v>
      </c>
      <c r="J3303">
        <v>1</v>
      </c>
      <c r="K3303">
        <v>3</v>
      </c>
      <c r="L3303">
        <v>23</v>
      </c>
      <c r="M3303">
        <v>1</v>
      </c>
      <c r="N3303" s="1">
        <v>0.84</v>
      </c>
      <c r="O3303">
        <v>2</v>
      </c>
      <c r="P3303" t="s">
        <v>19</v>
      </c>
      <c r="Q3303">
        <v>1</v>
      </c>
      <c r="R3303">
        <v>7.15</v>
      </c>
    </row>
    <row r="3304" spans="1:18" x14ac:dyDescent="0.25">
      <c r="A3304">
        <v>3303</v>
      </c>
      <c r="B3304" t="s">
        <v>23</v>
      </c>
      <c r="C3304" s="1">
        <v>0.55000000000000004</v>
      </c>
      <c r="D3304" s="1">
        <v>0.56000000000000005</v>
      </c>
      <c r="E3304" s="1">
        <v>0.8</v>
      </c>
      <c r="F3304">
        <v>6.76</v>
      </c>
      <c r="G3304">
        <v>43</v>
      </c>
      <c r="H3304">
        <v>75</v>
      </c>
      <c r="I3304">
        <v>81</v>
      </c>
      <c r="J3304">
        <v>4</v>
      </c>
      <c r="K3304">
        <v>5</v>
      </c>
      <c r="L3304">
        <v>24</v>
      </c>
      <c r="M3304">
        <v>5</v>
      </c>
      <c r="N3304" s="1">
        <v>0.82</v>
      </c>
      <c r="O3304">
        <v>0</v>
      </c>
      <c r="P3304" t="s">
        <v>18</v>
      </c>
      <c r="Q3304">
        <v>0</v>
      </c>
      <c r="R3304">
        <v>0</v>
      </c>
    </row>
    <row r="3305" spans="1:18" x14ac:dyDescent="0.25">
      <c r="A3305">
        <v>3304</v>
      </c>
      <c r="B3305" t="s">
        <v>23</v>
      </c>
      <c r="C3305" s="1">
        <v>0.94</v>
      </c>
      <c r="D3305" s="1">
        <v>0.83</v>
      </c>
      <c r="E3305" s="1">
        <v>0.67</v>
      </c>
      <c r="F3305">
        <v>7.61</v>
      </c>
      <c r="G3305">
        <v>68</v>
      </c>
      <c r="H3305">
        <v>74</v>
      </c>
      <c r="I3305">
        <v>58</v>
      </c>
      <c r="J3305">
        <v>0</v>
      </c>
      <c r="K3305">
        <v>3</v>
      </c>
      <c r="L3305">
        <v>10</v>
      </c>
      <c r="M3305">
        <v>5</v>
      </c>
      <c r="N3305" s="1">
        <v>0.62</v>
      </c>
      <c r="O3305">
        <v>5</v>
      </c>
      <c r="P3305" t="s">
        <v>18</v>
      </c>
      <c r="Q3305">
        <v>0</v>
      </c>
      <c r="R3305">
        <v>0</v>
      </c>
    </row>
    <row r="3306" spans="1:18" x14ac:dyDescent="0.25">
      <c r="A3306">
        <v>3305</v>
      </c>
      <c r="B3306" t="s">
        <v>22</v>
      </c>
      <c r="C3306" s="1">
        <v>0.82</v>
      </c>
      <c r="D3306" s="1">
        <v>0.93</v>
      </c>
      <c r="E3306" s="1">
        <v>0.83</v>
      </c>
      <c r="F3306">
        <v>5.97</v>
      </c>
      <c r="G3306">
        <v>54</v>
      </c>
      <c r="H3306">
        <v>48</v>
      </c>
      <c r="I3306">
        <v>40</v>
      </c>
      <c r="J3306">
        <v>2</v>
      </c>
      <c r="K3306">
        <v>2</v>
      </c>
      <c r="L3306">
        <v>7</v>
      </c>
      <c r="M3306">
        <v>2</v>
      </c>
      <c r="N3306" s="1">
        <v>0.89</v>
      </c>
      <c r="O3306">
        <v>0</v>
      </c>
      <c r="P3306" t="s">
        <v>19</v>
      </c>
      <c r="Q3306">
        <v>0</v>
      </c>
      <c r="R3306">
        <v>0</v>
      </c>
    </row>
    <row r="3307" spans="1:18" x14ac:dyDescent="0.25">
      <c r="A3307">
        <v>3306</v>
      </c>
      <c r="B3307" t="s">
        <v>23</v>
      </c>
      <c r="C3307" s="1">
        <v>0.72</v>
      </c>
      <c r="D3307" s="1">
        <v>0.63</v>
      </c>
      <c r="E3307" s="1">
        <v>0.59</v>
      </c>
      <c r="F3307">
        <v>7.53</v>
      </c>
      <c r="G3307">
        <v>56</v>
      </c>
      <c r="H3307">
        <v>69</v>
      </c>
      <c r="I3307">
        <v>46</v>
      </c>
      <c r="J3307">
        <v>3</v>
      </c>
      <c r="K3307">
        <v>2</v>
      </c>
      <c r="L3307">
        <v>10</v>
      </c>
      <c r="M3307">
        <v>1</v>
      </c>
      <c r="N3307" s="1">
        <v>0.76</v>
      </c>
      <c r="O3307">
        <v>2</v>
      </c>
      <c r="P3307" t="s">
        <v>18</v>
      </c>
      <c r="Q3307">
        <v>0</v>
      </c>
      <c r="R3307">
        <v>0</v>
      </c>
    </row>
    <row r="3308" spans="1:18" x14ac:dyDescent="0.25">
      <c r="A3308">
        <v>3307</v>
      </c>
      <c r="B3308" t="s">
        <v>22</v>
      </c>
      <c r="C3308" s="1">
        <v>0.72</v>
      </c>
      <c r="D3308" s="1">
        <v>0.65</v>
      </c>
      <c r="E3308" s="1">
        <v>0.79</v>
      </c>
      <c r="F3308">
        <v>6.55</v>
      </c>
      <c r="G3308">
        <v>58</v>
      </c>
      <c r="H3308">
        <v>94</v>
      </c>
      <c r="I3308">
        <v>99</v>
      </c>
      <c r="J3308">
        <v>0</v>
      </c>
      <c r="K3308">
        <v>0</v>
      </c>
      <c r="L3308">
        <v>1</v>
      </c>
      <c r="M3308">
        <v>1</v>
      </c>
      <c r="N3308" s="1">
        <v>0.89</v>
      </c>
      <c r="O3308">
        <v>5</v>
      </c>
      <c r="P3308" t="s">
        <v>19</v>
      </c>
      <c r="Q3308">
        <v>0</v>
      </c>
      <c r="R3308">
        <v>0</v>
      </c>
    </row>
    <row r="3309" spans="1:18" x14ac:dyDescent="0.25">
      <c r="A3309">
        <v>3308</v>
      </c>
      <c r="B3309" t="s">
        <v>23</v>
      </c>
      <c r="C3309" s="1">
        <v>0.75</v>
      </c>
      <c r="D3309" s="1">
        <v>0.92</v>
      </c>
      <c r="E3309" s="1">
        <v>0.67</v>
      </c>
      <c r="F3309">
        <v>7</v>
      </c>
      <c r="G3309">
        <v>77</v>
      </c>
      <c r="H3309">
        <v>93</v>
      </c>
      <c r="I3309">
        <v>97</v>
      </c>
      <c r="J3309">
        <v>0</v>
      </c>
      <c r="K3309">
        <v>1</v>
      </c>
      <c r="L3309">
        <v>11</v>
      </c>
      <c r="M3309">
        <v>4</v>
      </c>
      <c r="N3309" s="1">
        <v>0.78</v>
      </c>
      <c r="O3309">
        <v>5</v>
      </c>
      <c r="P3309" t="s">
        <v>19</v>
      </c>
      <c r="Q3309">
        <v>0</v>
      </c>
      <c r="R3309">
        <v>0</v>
      </c>
    </row>
    <row r="3310" spans="1:18" x14ac:dyDescent="0.25">
      <c r="A3310">
        <v>3309</v>
      </c>
      <c r="B3310" t="s">
        <v>23</v>
      </c>
      <c r="C3310" s="1">
        <v>0.62</v>
      </c>
      <c r="D3310" s="1">
        <v>0.57999999999999996</v>
      </c>
      <c r="E3310" s="1">
        <v>0.78</v>
      </c>
      <c r="F3310">
        <v>6.2</v>
      </c>
      <c r="G3310">
        <v>48</v>
      </c>
      <c r="H3310">
        <v>65</v>
      </c>
      <c r="I3310">
        <v>61</v>
      </c>
      <c r="J3310">
        <v>0</v>
      </c>
      <c r="K3310">
        <v>4</v>
      </c>
      <c r="L3310">
        <v>8</v>
      </c>
      <c r="M3310">
        <v>4</v>
      </c>
      <c r="N3310" s="1">
        <v>0.64</v>
      </c>
      <c r="O3310">
        <v>3</v>
      </c>
      <c r="P3310" t="s">
        <v>19</v>
      </c>
      <c r="Q3310">
        <v>0</v>
      </c>
      <c r="R3310">
        <v>0</v>
      </c>
    </row>
    <row r="3311" spans="1:18" x14ac:dyDescent="0.25">
      <c r="A3311">
        <v>3310</v>
      </c>
      <c r="B3311" t="s">
        <v>22</v>
      </c>
      <c r="C3311" s="1">
        <v>0.56000000000000005</v>
      </c>
      <c r="D3311" s="1">
        <v>0.59</v>
      </c>
      <c r="E3311" s="1">
        <v>0.85</v>
      </c>
      <c r="F3311">
        <v>6.49</v>
      </c>
      <c r="G3311">
        <v>66</v>
      </c>
      <c r="H3311">
        <v>51</v>
      </c>
      <c r="I3311">
        <v>89</v>
      </c>
      <c r="J3311">
        <v>3</v>
      </c>
      <c r="K3311">
        <v>3</v>
      </c>
      <c r="L3311">
        <v>5</v>
      </c>
      <c r="M3311">
        <v>0</v>
      </c>
      <c r="N3311" s="1">
        <v>0.99</v>
      </c>
      <c r="O3311">
        <v>5</v>
      </c>
      <c r="P3311" t="s">
        <v>18</v>
      </c>
      <c r="Q3311">
        <v>0</v>
      </c>
      <c r="R3311">
        <v>0</v>
      </c>
    </row>
    <row r="3312" spans="1:18" x14ac:dyDescent="0.25">
      <c r="A3312">
        <v>3311</v>
      </c>
      <c r="B3312" t="s">
        <v>23</v>
      </c>
      <c r="C3312" s="1">
        <v>0.64</v>
      </c>
      <c r="D3312" s="1">
        <v>0.66</v>
      </c>
      <c r="E3312" s="1">
        <v>0.74</v>
      </c>
      <c r="F3312">
        <v>5.83</v>
      </c>
      <c r="G3312">
        <v>88</v>
      </c>
      <c r="H3312">
        <v>63</v>
      </c>
      <c r="I3312">
        <v>73</v>
      </c>
      <c r="J3312">
        <v>4</v>
      </c>
      <c r="K3312">
        <v>3</v>
      </c>
      <c r="L3312">
        <v>11</v>
      </c>
      <c r="M3312">
        <v>2</v>
      </c>
      <c r="N3312" s="1">
        <v>0.93</v>
      </c>
      <c r="O3312">
        <v>1</v>
      </c>
      <c r="P3312" t="s">
        <v>18</v>
      </c>
      <c r="Q3312">
        <v>0</v>
      </c>
      <c r="R3312">
        <v>0</v>
      </c>
    </row>
    <row r="3313" spans="1:18" x14ac:dyDescent="0.25">
      <c r="A3313">
        <v>3312</v>
      </c>
      <c r="B3313" t="s">
        <v>23</v>
      </c>
      <c r="C3313" s="1">
        <v>0.93</v>
      </c>
      <c r="D3313" s="1">
        <v>0.61</v>
      </c>
      <c r="E3313" s="1">
        <v>0.62</v>
      </c>
      <c r="F3313">
        <v>9.4600000000000009</v>
      </c>
      <c r="G3313">
        <v>54</v>
      </c>
      <c r="H3313">
        <v>80</v>
      </c>
      <c r="I3313">
        <v>90</v>
      </c>
      <c r="J3313">
        <v>2</v>
      </c>
      <c r="K3313">
        <v>5</v>
      </c>
      <c r="L3313">
        <v>17</v>
      </c>
      <c r="M3313">
        <v>3</v>
      </c>
      <c r="N3313" s="1">
        <v>0.68</v>
      </c>
      <c r="O3313">
        <v>4</v>
      </c>
      <c r="P3313" t="s">
        <v>19</v>
      </c>
      <c r="Q3313">
        <v>0</v>
      </c>
      <c r="R3313">
        <v>0</v>
      </c>
    </row>
    <row r="3314" spans="1:18" x14ac:dyDescent="0.25">
      <c r="A3314">
        <v>3313</v>
      </c>
      <c r="B3314" t="s">
        <v>23</v>
      </c>
      <c r="C3314" s="1">
        <v>0.76</v>
      </c>
      <c r="D3314" s="1">
        <v>0.55000000000000004</v>
      </c>
      <c r="E3314" s="1">
        <v>0.63</v>
      </c>
      <c r="F3314">
        <v>7.78</v>
      </c>
      <c r="G3314">
        <v>76</v>
      </c>
      <c r="H3314">
        <v>58</v>
      </c>
      <c r="I3314">
        <v>95</v>
      </c>
      <c r="J3314">
        <v>2</v>
      </c>
      <c r="K3314">
        <v>5</v>
      </c>
      <c r="L3314">
        <v>24</v>
      </c>
      <c r="M3314">
        <v>3</v>
      </c>
      <c r="N3314" s="1">
        <v>0.98</v>
      </c>
      <c r="O3314">
        <v>2</v>
      </c>
      <c r="P3314" t="s">
        <v>19</v>
      </c>
      <c r="Q3314">
        <v>0</v>
      </c>
      <c r="R3314">
        <v>0</v>
      </c>
    </row>
    <row r="3315" spans="1:18" x14ac:dyDescent="0.25">
      <c r="A3315">
        <v>3314</v>
      </c>
      <c r="B3315" t="s">
        <v>23</v>
      </c>
      <c r="C3315" s="1">
        <v>0.75</v>
      </c>
      <c r="D3315" s="1">
        <v>0.68</v>
      </c>
      <c r="E3315" s="1">
        <v>0.75</v>
      </c>
      <c r="F3315">
        <v>7.21</v>
      </c>
      <c r="G3315">
        <v>67</v>
      </c>
      <c r="H3315">
        <v>83</v>
      </c>
      <c r="I3315">
        <v>95</v>
      </c>
      <c r="J3315">
        <v>2</v>
      </c>
      <c r="K3315">
        <v>2</v>
      </c>
      <c r="L3315">
        <v>4</v>
      </c>
      <c r="M3315">
        <v>1</v>
      </c>
      <c r="N3315" s="1">
        <v>0.85</v>
      </c>
      <c r="O3315">
        <v>3</v>
      </c>
      <c r="P3315" t="s">
        <v>19</v>
      </c>
      <c r="Q3315">
        <v>0</v>
      </c>
      <c r="R3315">
        <v>0</v>
      </c>
    </row>
    <row r="3316" spans="1:18" x14ac:dyDescent="0.25">
      <c r="A3316">
        <v>3315</v>
      </c>
      <c r="B3316" t="s">
        <v>23</v>
      </c>
      <c r="C3316" s="1">
        <v>0.82</v>
      </c>
      <c r="D3316" s="1">
        <v>0.92</v>
      </c>
      <c r="E3316" s="1">
        <v>0.74</v>
      </c>
      <c r="F3316">
        <v>7.8</v>
      </c>
      <c r="G3316">
        <v>89</v>
      </c>
      <c r="H3316">
        <v>55</v>
      </c>
      <c r="I3316">
        <v>49</v>
      </c>
      <c r="J3316">
        <v>4</v>
      </c>
      <c r="K3316">
        <v>1</v>
      </c>
      <c r="L3316">
        <v>21</v>
      </c>
      <c r="M3316">
        <v>5</v>
      </c>
      <c r="N3316" s="1">
        <v>0.64</v>
      </c>
      <c r="O3316">
        <v>5</v>
      </c>
      <c r="P3316" t="s">
        <v>19</v>
      </c>
      <c r="Q3316">
        <v>0</v>
      </c>
      <c r="R3316">
        <v>0</v>
      </c>
    </row>
    <row r="3317" spans="1:18" x14ac:dyDescent="0.25">
      <c r="A3317">
        <v>3316</v>
      </c>
      <c r="B3317" t="s">
        <v>23</v>
      </c>
      <c r="C3317" s="1">
        <v>0.64</v>
      </c>
      <c r="D3317" s="1">
        <v>0.9</v>
      </c>
      <c r="E3317" s="1">
        <v>0.69</v>
      </c>
      <c r="F3317">
        <v>8.1999999999999993</v>
      </c>
      <c r="G3317">
        <v>94</v>
      </c>
      <c r="H3317">
        <v>65</v>
      </c>
      <c r="I3317">
        <v>86</v>
      </c>
      <c r="J3317">
        <v>1</v>
      </c>
      <c r="K3317">
        <v>2</v>
      </c>
      <c r="L3317">
        <v>16</v>
      </c>
      <c r="M3317">
        <v>0</v>
      </c>
      <c r="N3317" s="1">
        <v>0.83</v>
      </c>
      <c r="O3317">
        <v>2</v>
      </c>
      <c r="P3317" t="s">
        <v>19</v>
      </c>
      <c r="Q3317">
        <v>1</v>
      </c>
      <c r="R3317">
        <v>14.74</v>
      </c>
    </row>
    <row r="3318" spans="1:18" x14ac:dyDescent="0.25">
      <c r="A3318">
        <v>3317</v>
      </c>
      <c r="B3318" t="s">
        <v>22</v>
      </c>
      <c r="C3318" s="1">
        <v>0.85</v>
      </c>
      <c r="D3318" s="1">
        <v>0.78</v>
      </c>
      <c r="E3318" s="1">
        <v>0.8</v>
      </c>
      <c r="F3318">
        <v>9.4600000000000009</v>
      </c>
      <c r="G3318">
        <v>43</v>
      </c>
      <c r="H3318">
        <v>62</v>
      </c>
      <c r="I3318">
        <v>81</v>
      </c>
      <c r="J3318">
        <v>1</v>
      </c>
      <c r="K3318">
        <v>0</v>
      </c>
      <c r="L3318">
        <v>15</v>
      </c>
      <c r="M3318">
        <v>5</v>
      </c>
      <c r="N3318" s="1">
        <v>0.9</v>
      </c>
      <c r="O3318">
        <v>1</v>
      </c>
      <c r="P3318" t="s">
        <v>19</v>
      </c>
      <c r="Q3318">
        <v>1</v>
      </c>
      <c r="R3318">
        <v>5.57</v>
      </c>
    </row>
    <row r="3319" spans="1:18" x14ac:dyDescent="0.25">
      <c r="A3319">
        <v>3318</v>
      </c>
      <c r="B3319" t="s">
        <v>22</v>
      </c>
      <c r="C3319" s="1">
        <v>0.94</v>
      </c>
      <c r="D3319" s="1">
        <v>0.55000000000000004</v>
      </c>
      <c r="E3319" s="1">
        <v>0.65</v>
      </c>
      <c r="F3319">
        <v>6.27</v>
      </c>
      <c r="G3319">
        <v>60</v>
      </c>
      <c r="H3319">
        <v>96</v>
      </c>
      <c r="I3319">
        <v>65</v>
      </c>
      <c r="J3319">
        <v>2</v>
      </c>
      <c r="K3319">
        <v>1</v>
      </c>
      <c r="L3319">
        <v>11</v>
      </c>
      <c r="M3319">
        <v>2</v>
      </c>
      <c r="N3319" s="1">
        <v>0.83</v>
      </c>
      <c r="O3319">
        <v>2</v>
      </c>
      <c r="P3319" t="s">
        <v>19</v>
      </c>
      <c r="Q3319">
        <v>0</v>
      </c>
      <c r="R3319">
        <v>0</v>
      </c>
    </row>
    <row r="3320" spans="1:18" x14ac:dyDescent="0.25">
      <c r="A3320">
        <v>3319</v>
      </c>
      <c r="B3320" t="s">
        <v>23</v>
      </c>
      <c r="C3320" s="1">
        <v>0.76</v>
      </c>
      <c r="D3320" s="1">
        <v>0.74</v>
      </c>
      <c r="E3320" s="1">
        <v>0.65</v>
      </c>
      <c r="F3320">
        <v>6.77</v>
      </c>
      <c r="G3320">
        <v>95</v>
      </c>
      <c r="H3320">
        <v>72</v>
      </c>
      <c r="I3320">
        <v>71</v>
      </c>
      <c r="J3320">
        <v>0</v>
      </c>
      <c r="K3320">
        <v>0</v>
      </c>
      <c r="L3320">
        <v>1</v>
      </c>
      <c r="M3320">
        <v>3</v>
      </c>
      <c r="N3320" s="1">
        <v>0.8</v>
      </c>
      <c r="O3320">
        <v>2</v>
      </c>
      <c r="P3320" t="s">
        <v>18</v>
      </c>
      <c r="Q3320">
        <v>0</v>
      </c>
      <c r="R3320">
        <v>0</v>
      </c>
    </row>
    <row r="3321" spans="1:18" x14ac:dyDescent="0.25">
      <c r="A3321">
        <v>3320</v>
      </c>
      <c r="B3321" t="s">
        <v>22</v>
      </c>
      <c r="C3321" s="1">
        <v>0.54</v>
      </c>
      <c r="D3321" s="1">
        <v>0.73</v>
      </c>
      <c r="E3321" s="1">
        <v>0.81</v>
      </c>
      <c r="F3321">
        <v>9.6999999999999993</v>
      </c>
      <c r="G3321">
        <v>73</v>
      </c>
      <c r="H3321">
        <v>81</v>
      </c>
      <c r="I3321">
        <v>99</v>
      </c>
      <c r="J3321">
        <v>0</v>
      </c>
      <c r="K3321">
        <v>3</v>
      </c>
      <c r="L3321">
        <v>15</v>
      </c>
      <c r="M3321">
        <v>1</v>
      </c>
      <c r="N3321" s="1">
        <v>0.81</v>
      </c>
      <c r="O3321">
        <v>3</v>
      </c>
      <c r="P3321" t="s">
        <v>19</v>
      </c>
      <c r="Q3321">
        <v>0</v>
      </c>
      <c r="R3321">
        <v>0</v>
      </c>
    </row>
    <row r="3322" spans="1:18" x14ac:dyDescent="0.25">
      <c r="A3322">
        <v>3321</v>
      </c>
      <c r="B3322" t="s">
        <v>22</v>
      </c>
      <c r="C3322" s="1">
        <v>0.51</v>
      </c>
      <c r="D3322" s="1">
        <v>0.74</v>
      </c>
      <c r="E3322" s="1">
        <v>0.84</v>
      </c>
      <c r="F3322">
        <v>7.1</v>
      </c>
      <c r="G3322">
        <v>58</v>
      </c>
      <c r="H3322">
        <v>96</v>
      </c>
      <c r="I3322">
        <v>81</v>
      </c>
      <c r="J3322">
        <v>3</v>
      </c>
      <c r="K3322">
        <v>2</v>
      </c>
      <c r="L3322">
        <v>0</v>
      </c>
      <c r="M3322">
        <v>0</v>
      </c>
      <c r="N3322" s="1">
        <v>0.97</v>
      </c>
      <c r="O3322">
        <v>4</v>
      </c>
      <c r="P3322" t="s">
        <v>19</v>
      </c>
      <c r="Q3322">
        <v>0</v>
      </c>
      <c r="R3322">
        <v>0</v>
      </c>
    </row>
    <row r="3323" spans="1:18" x14ac:dyDescent="0.25">
      <c r="A3323">
        <v>3322</v>
      </c>
      <c r="B3323" t="s">
        <v>22</v>
      </c>
      <c r="C3323" s="1">
        <v>0.82</v>
      </c>
      <c r="D3323" s="1">
        <v>0.65</v>
      </c>
      <c r="E3323" s="1">
        <v>0.73</v>
      </c>
      <c r="F3323">
        <v>5.6</v>
      </c>
      <c r="G3323">
        <v>98</v>
      </c>
      <c r="H3323">
        <v>69</v>
      </c>
      <c r="I3323">
        <v>66</v>
      </c>
      <c r="J3323">
        <v>1</v>
      </c>
      <c r="K3323">
        <v>5</v>
      </c>
      <c r="L3323">
        <v>19</v>
      </c>
      <c r="M3323">
        <v>2</v>
      </c>
      <c r="N3323" s="1">
        <v>0.81</v>
      </c>
      <c r="O3323">
        <v>4</v>
      </c>
      <c r="P3323" t="s">
        <v>18</v>
      </c>
      <c r="Q3323">
        <v>0</v>
      </c>
      <c r="R3323">
        <v>0</v>
      </c>
    </row>
    <row r="3324" spans="1:18" x14ac:dyDescent="0.25">
      <c r="A3324">
        <v>3323</v>
      </c>
      <c r="B3324" t="s">
        <v>23</v>
      </c>
      <c r="C3324" s="1">
        <v>0.65</v>
      </c>
      <c r="D3324" s="1">
        <v>0.65</v>
      </c>
      <c r="E3324" s="1">
        <v>0.88</v>
      </c>
      <c r="F3324">
        <v>6.13</v>
      </c>
      <c r="G3324">
        <v>76</v>
      </c>
      <c r="H3324">
        <v>62</v>
      </c>
      <c r="I3324">
        <v>51</v>
      </c>
      <c r="J3324">
        <v>0</v>
      </c>
      <c r="K3324">
        <v>2</v>
      </c>
      <c r="L3324">
        <v>1</v>
      </c>
      <c r="M3324">
        <v>5</v>
      </c>
      <c r="N3324" s="1">
        <v>0.8</v>
      </c>
      <c r="O3324">
        <v>3</v>
      </c>
      <c r="P3324" t="s">
        <v>18</v>
      </c>
      <c r="Q3324">
        <v>0</v>
      </c>
      <c r="R3324">
        <v>0</v>
      </c>
    </row>
    <row r="3325" spans="1:18" x14ac:dyDescent="0.25">
      <c r="A3325">
        <v>3324</v>
      </c>
      <c r="B3325" t="s">
        <v>22</v>
      </c>
      <c r="C3325" s="1">
        <v>0.72</v>
      </c>
      <c r="D3325" s="1">
        <v>0.55000000000000004</v>
      </c>
      <c r="E3325" s="1">
        <v>0.77</v>
      </c>
      <c r="F3325">
        <v>5.61</v>
      </c>
      <c r="G3325">
        <v>97</v>
      </c>
      <c r="H3325">
        <v>49</v>
      </c>
      <c r="I3325">
        <v>79</v>
      </c>
      <c r="J3325">
        <v>2</v>
      </c>
      <c r="K3325">
        <v>4</v>
      </c>
      <c r="L3325">
        <v>12</v>
      </c>
      <c r="M3325">
        <v>1</v>
      </c>
      <c r="N3325" s="1">
        <v>0.89</v>
      </c>
      <c r="O3325">
        <v>3</v>
      </c>
      <c r="P3325" t="s">
        <v>19</v>
      </c>
      <c r="Q3325">
        <v>0</v>
      </c>
      <c r="R3325">
        <v>0</v>
      </c>
    </row>
    <row r="3326" spans="1:18" x14ac:dyDescent="0.25">
      <c r="A3326">
        <v>3325</v>
      </c>
      <c r="B3326" t="s">
        <v>23</v>
      </c>
      <c r="C3326" s="1">
        <v>0.87</v>
      </c>
      <c r="D3326" s="1">
        <v>0.86</v>
      </c>
      <c r="E3326" s="1">
        <v>0.55000000000000004</v>
      </c>
      <c r="F3326">
        <v>9.76</v>
      </c>
      <c r="G3326">
        <v>43</v>
      </c>
      <c r="H3326">
        <v>75</v>
      </c>
      <c r="I3326">
        <v>62</v>
      </c>
      <c r="J3326">
        <v>3</v>
      </c>
      <c r="K3326">
        <v>1</v>
      </c>
      <c r="L3326">
        <v>15</v>
      </c>
      <c r="M3326">
        <v>1</v>
      </c>
      <c r="N3326" s="1">
        <v>0.69</v>
      </c>
      <c r="O3326">
        <v>0</v>
      </c>
      <c r="P3326" t="s">
        <v>18</v>
      </c>
      <c r="Q3326">
        <v>1</v>
      </c>
      <c r="R3326">
        <v>11.75</v>
      </c>
    </row>
    <row r="3327" spans="1:18" x14ac:dyDescent="0.25">
      <c r="A3327">
        <v>3326</v>
      </c>
      <c r="B3327" t="s">
        <v>22</v>
      </c>
      <c r="C3327" s="1">
        <v>0.65</v>
      </c>
      <c r="D3327" s="1">
        <v>0.7</v>
      </c>
      <c r="E3327" s="1">
        <v>0.56999999999999995</v>
      </c>
      <c r="F3327">
        <v>6.7</v>
      </c>
      <c r="G3327">
        <v>76</v>
      </c>
      <c r="H3327">
        <v>70</v>
      </c>
      <c r="I3327">
        <v>53</v>
      </c>
      <c r="J3327">
        <v>1</v>
      </c>
      <c r="K3327">
        <v>3</v>
      </c>
      <c r="L3327">
        <v>0</v>
      </c>
      <c r="M3327">
        <v>5</v>
      </c>
      <c r="N3327" s="1">
        <v>0.62</v>
      </c>
      <c r="O3327">
        <v>0</v>
      </c>
      <c r="P3327" t="s">
        <v>19</v>
      </c>
      <c r="Q3327">
        <v>0</v>
      </c>
      <c r="R3327">
        <v>0</v>
      </c>
    </row>
    <row r="3328" spans="1:18" x14ac:dyDescent="0.25">
      <c r="A3328">
        <v>3327</v>
      </c>
      <c r="B3328" t="s">
        <v>23</v>
      </c>
      <c r="C3328" s="1">
        <v>0.63</v>
      </c>
      <c r="D3328" s="1">
        <v>0.53</v>
      </c>
      <c r="E3328" s="1">
        <v>0.56999999999999995</v>
      </c>
      <c r="F3328">
        <v>9.4700000000000006</v>
      </c>
      <c r="G3328">
        <v>90</v>
      </c>
      <c r="H3328">
        <v>82</v>
      </c>
      <c r="I3328">
        <v>73</v>
      </c>
      <c r="J3328">
        <v>3</v>
      </c>
      <c r="K3328">
        <v>4</v>
      </c>
      <c r="L3328">
        <v>18</v>
      </c>
      <c r="M3328">
        <v>0</v>
      </c>
      <c r="N3328" s="1">
        <v>0.98</v>
      </c>
      <c r="O3328">
        <v>1</v>
      </c>
      <c r="P3328" t="s">
        <v>19</v>
      </c>
      <c r="Q3328">
        <v>1</v>
      </c>
      <c r="R3328">
        <v>6.37</v>
      </c>
    </row>
    <row r="3329" spans="1:18" x14ac:dyDescent="0.25">
      <c r="A3329">
        <v>3328</v>
      </c>
      <c r="B3329" t="s">
        <v>23</v>
      </c>
      <c r="C3329" s="1">
        <v>0.78</v>
      </c>
      <c r="D3329" s="1">
        <v>0.83</v>
      </c>
      <c r="E3329" s="1">
        <v>0.82</v>
      </c>
      <c r="F3329">
        <v>9.7799999999999994</v>
      </c>
      <c r="G3329">
        <v>71</v>
      </c>
      <c r="H3329">
        <v>99</v>
      </c>
      <c r="I3329">
        <v>56</v>
      </c>
      <c r="J3329">
        <v>0</v>
      </c>
      <c r="K3329">
        <v>4</v>
      </c>
      <c r="L3329">
        <v>3</v>
      </c>
      <c r="M3329">
        <v>0</v>
      </c>
      <c r="N3329" s="1">
        <v>0.88</v>
      </c>
      <c r="O3329">
        <v>0</v>
      </c>
      <c r="P3329" t="s">
        <v>18</v>
      </c>
      <c r="Q3329">
        <v>1</v>
      </c>
      <c r="R3329">
        <v>14.14</v>
      </c>
    </row>
    <row r="3330" spans="1:18" x14ac:dyDescent="0.25">
      <c r="A3330">
        <v>3329</v>
      </c>
      <c r="B3330" t="s">
        <v>22</v>
      </c>
      <c r="C3330" s="1">
        <v>0.75</v>
      </c>
      <c r="D3330" s="1">
        <v>0.77</v>
      </c>
      <c r="E3330" s="1">
        <v>0.68</v>
      </c>
      <c r="F3330">
        <v>8.08</v>
      </c>
      <c r="G3330">
        <v>84</v>
      </c>
      <c r="H3330">
        <v>61</v>
      </c>
      <c r="I3330">
        <v>45</v>
      </c>
      <c r="J3330">
        <v>2</v>
      </c>
      <c r="K3330">
        <v>2</v>
      </c>
      <c r="L3330">
        <v>19</v>
      </c>
      <c r="M3330">
        <v>0</v>
      </c>
      <c r="N3330" s="1">
        <v>0.84</v>
      </c>
      <c r="O3330">
        <v>0</v>
      </c>
      <c r="P3330" t="s">
        <v>19</v>
      </c>
      <c r="Q3330">
        <v>0</v>
      </c>
      <c r="R3330">
        <v>0</v>
      </c>
    </row>
    <row r="3331" spans="1:18" x14ac:dyDescent="0.25">
      <c r="A3331">
        <v>3330</v>
      </c>
      <c r="B3331" t="s">
        <v>22</v>
      </c>
      <c r="C3331" s="1">
        <v>0.84</v>
      </c>
      <c r="D3331" s="1">
        <v>0.87</v>
      </c>
      <c r="E3331" s="1">
        <v>0.84</v>
      </c>
      <c r="F3331">
        <v>5.64</v>
      </c>
      <c r="G3331">
        <v>87</v>
      </c>
      <c r="H3331">
        <v>82</v>
      </c>
      <c r="I3331">
        <v>66</v>
      </c>
      <c r="J3331">
        <v>2</v>
      </c>
      <c r="K3331">
        <v>1</v>
      </c>
      <c r="L3331">
        <v>2</v>
      </c>
      <c r="M3331">
        <v>0</v>
      </c>
      <c r="N3331" s="1">
        <v>0.61</v>
      </c>
      <c r="O3331">
        <v>2</v>
      </c>
      <c r="P3331" t="s">
        <v>18</v>
      </c>
      <c r="Q3331">
        <v>0</v>
      </c>
      <c r="R3331">
        <v>0</v>
      </c>
    </row>
    <row r="3332" spans="1:18" x14ac:dyDescent="0.25">
      <c r="A3332">
        <v>3331</v>
      </c>
      <c r="B3332" t="s">
        <v>23</v>
      </c>
      <c r="C3332" s="1">
        <v>0.64</v>
      </c>
      <c r="D3332" s="1">
        <v>0.9</v>
      </c>
      <c r="E3332" s="1">
        <v>0.59</v>
      </c>
      <c r="F3332">
        <v>5.85</v>
      </c>
      <c r="G3332">
        <v>51</v>
      </c>
      <c r="H3332">
        <v>82</v>
      </c>
      <c r="I3332">
        <v>47</v>
      </c>
      <c r="J3332">
        <v>2</v>
      </c>
      <c r="K3332">
        <v>2</v>
      </c>
      <c r="L3332">
        <v>1</v>
      </c>
      <c r="M3332">
        <v>2</v>
      </c>
      <c r="N3332" s="1">
        <v>0.72</v>
      </c>
      <c r="O3332">
        <v>2</v>
      </c>
      <c r="P3332" t="s">
        <v>18</v>
      </c>
      <c r="Q3332">
        <v>0</v>
      </c>
      <c r="R3332">
        <v>0</v>
      </c>
    </row>
    <row r="3333" spans="1:18" x14ac:dyDescent="0.25">
      <c r="A3333">
        <v>3332</v>
      </c>
      <c r="B3333" t="s">
        <v>22</v>
      </c>
      <c r="C3333" s="1">
        <v>0.52</v>
      </c>
      <c r="D3333" s="1">
        <v>0.77</v>
      </c>
      <c r="E3333" s="1">
        <v>0.69</v>
      </c>
      <c r="F3333">
        <v>7.57</v>
      </c>
      <c r="G3333">
        <v>80</v>
      </c>
      <c r="H3333">
        <v>93</v>
      </c>
      <c r="I3333">
        <v>72</v>
      </c>
      <c r="J3333">
        <v>0</v>
      </c>
      <c r="K3333">
        <v>1</v>
      </c>
      <c r="L3333">
        <v>11</v>
      </c>
      <c r="M3333">
        <v>0</v>
      </c>
      <c r="N3333" s="1">
        <v>0.86</v>
      </c>
      <c r="O3333">
        <v>3</v>
      </c>
      <c r="P3333" t="s">
        <v>18</v>
      </c>
      <c r="Q3333">
        <v>0</v>
      </c>
      <c r="R3333">
        <v>0</v>
      </c>
    </row>
    <row r="3334" spans="1:18" x14ac:dyDescent="0.25">
      <c r="A3334">
        <v>3333</v>
      </c>
      <c r="B3334" t="s">
        <v>22</v>
      </c>
      <c r="C3334" s="1">
        <v>0.72</v>
      </c>
      <c r="D3334" s="1">
        <v>0.66</v>
      </c>
      <c r="E3334" s="1">
        <v>0.68</v>
      </c>
      <c r="F3334">
        <v>7.25</v>
      </c>
      <c r="G3334">
        <v>95</v>
      </c>
      <c r="H3334">
        <v>77</v>
      </c>
      <c r="I3334">
        <v>74</v>
      </c>
      <c r="J3334">
        <v>4</v>
      </c>
      <c r="K3334">
        <v>4</v>
      </c>
      <c r="L3334">
        <v>23</v>
      </c>
      <c r="M3334">
        <v>0</v>
      </c>
      <c r="N3334" s="1">
        <v>0.88</v>
      </c>
      <c r="O3334">
        <v>5</v>
      </c>
      <c r="P3334" t="s">
        <v>18</v>
      </c>
      <c r="Q3334">
        <v>0</v>
      </c>
      <c r="R3334">
        <v>0</v>
      </c>
    </row>
    <row r="3335" spans="1:18" x14ac:dyDescent="0.25">
      <c r="A3335">
        <v>3334</v>
      </c>
      <c r="B3335" t="s">
        <v>22</v>
      </c>
      <c r="C3335" s="1">
        <v>0.78</v>
      </c>
      <c r="D3335" s="1">
        <v>0.63</v>
      </c>
      <c r="E3335" s="1">
        <v>0.68</v>
      </c>
      <c r="F3335">
        <v>8.11</v>
      </c>
      <c r="G3335">
        <v>55</v>
      </c>
      <c r="H3335">
        <v>86</v>
      </c>
      <c r="I3335">
        <v>86</v>
      </c>
      <c r="J3335">
        <v>2</v>
      </c>
      <c r="K3335">
        <v>0</v>
      </c>
      <c r="L3335">
        <v>12</v>
      </c>
      <c r="M3335">
        <v>0</v>
      </c>
      <c r="N3335" s="1">
        <v>0.73</v>
      </c>
      <c r="O3335">
        <v>4</v>
      </c>
      <c r="P3335" t="s">
        <v>19</v>
      </c>
      <c r="Q3335">
        <v>0</v>
      </c>
      <c r="R3335">
        <v>0</v>
      </c>
    </row>
    <row r="3336" spans="1:18" x14ac:dyDescent="0.25">
      <c r="A3336">
        <v>3335</v>
      </c>
      <c r="B3336" t="s">
        <v>23</v>
      </c>
      <c r="C3336" s="1">
        <v>0.83</v>
      </c>
      <c r="D3336" s="1">
        <v>0.56000000000000005</v>
      </c>
      <c r="E3336" s="1">
        <v>0.62</v>
      </c>
      <c r="F3336">
        <v>7.39</v>
      </c>
      <c r="G3336">
        <v>53</v>
      </c>
      <c r="H3336">
        <v>41</v>
      </c>
      <c r="I3336">
        <v>56</v>
      </c>
      <c r="J3336">
        <v>4</v>
      </c>
      <c r="K3336">
        <v>3</v>
      </c>
      <c r="L3336">
        <v>17</v>
      </c>
      <c r="M3336">
        <v>2</v>
      </c>
      <c r="N3336" s="1">
        <v>0.63</v>
      </c>
      <c r="O3336">
        <v>1</v>
      </c>
      <c r="P3336" t="s">
        <v>19</v>
      </c>
      <c r="Q3336">
        <v>0</v>
      </c>
      <c r="R3336">
        <v>0</v>
      </c>
    </row>
    <row r="3337" spans="1:18" x14ac:dyDescent="0.25">
      <c r="A3337">
        <v>3336</v>
      </c>
      <c r="B3337" t="s">
        <v>23</v>
      </c>
      <c r="C3337" s="1">
        <v>0.82</v>
      </c>
      <c r="D3337" s="1">
        <v>0.71</v>
      </c>
      <c r="E3337" s="1">
        <v>0.62</v>
      </c>
      <c r="F3337">
        <v>9.52</v>
      </c>
      <c r="G3337">
        <v>93</v>
      </c>
      <c r="H3337">
        <v>92</v>
      </c>
      <c r="I3337">
        <v>65</v>
      </c>
      <c r="J3337">
        <v>2</v>
      </c>
      <c r="K3337">
        <v>4</v>
      </c>
      <c r="L3337">
        <v>4</v>
      </c>
      <c r="M3337">
        <v>3</v>
      </c>
      <c r="N3337" s="1">
        <v>0.67</v>
      </c>
      <c r="O3337">
        <v>0</v>
      </c>
      <c r="P3337" t="s">
        <v>19</v>
      </c>
      <c r="Q3337">
        <v>1</v>
      </c>
      <c r="R3337">
        <v>14</v>
      </c>
    </row>
    <row r="3338" spans="1:18" x14ac:dyDescent="0.25">
      <c r="A3338">
        <v>3337</v>
      </c>
      <c r="B3338" t="s">
        <v>22</v>
      </c>
      <c r="C3338" s="1">
        <v>0.9</v>
      </c>
      <c r="D3338" s="1">
        <v>0.5</v>
      </c>
      <c r="E3338" s="1">
        <v>0.73</v>
      </c>
      <c r="F3338">
        <v>7.8</v>
      </c>
      <c r="G3338">
        <v>40</v>
      </c>
      <c r="H3338">
        <v>62</v>
      </c>
      <c r="I3338">
        <v>96</v>
      </c>
      <c r="J3338">
        <v>4</v>
      </c>
      <c r="K3338">
        <v>2</v>
      </c>
      <c r="L3338">
        <v>22</v>
      </c>
      <c r="M3338">
        <v>1</v>
      </c>
      <c r="N3338" s="1">
        <v>0.64</v>
      </c>
      <c r="O3338">
        <v>2</v>
      </c>
      <c r="P3338" t="s">
        <v>19</v>
      </c>
      <c r="Q3338">
        <v>1</v>
      </c>
      <c r="R3338">
        <v>14.56</v>
      </c>
    </row>
    <row r="3339" spans="1:18" x14ac:dyDescent="0.25">
      <c r="A3339">
        <v>3338</v>
      </c>
      <c r="B3339" t="s">
        <v>22</v>
      </c>
      <c r="C3339" s="1">
        <v>0.9</v>
      </c>
      <c r="D3339" s="1">
        <v>0.78</v>
      </c>
      <c r="E3339" s="1">
        <v>0.86</v>
      </c>
      <c r="F3339">
        <v>8.48</v>
      </c>
      <c r="G3339">
        <v>91</v>
      </c>
      <c r="H3339">
        <v>93</v>
      </c>
      <c r="I3339">
        <v>46</v>
      </c>
      <c r="J3339">
        <v>1</v>
      </c>
      <c r="K3339">
        <v>3</v>
      </c>
      <c r="L3339">
        <v>24</v>
      </c>
      <c r="M3339">
        <v>4</v>
      </c>
      <c r="N3339" s="1">
        <v>0.86</v>
      </c>
      <c r="O3339">
        <v>4</v>
      </c>
      <c r="P3339" t="s">
        <v>18</v>
      </c>
      <c r="Q3339">
        <v>0</v>
      </c>
      <c r="R3339">
        <v>0</v>
      </c>
    </row>
    <row r="3340" spans="1:18" x14ac:dyDescent="0.25">
      <c r="A3340">
        <v>3339</v>
      </c>
      <c r="B3340" t="s">
        <v>22</v>
      </c>
      <c r="C3340" s="1">
        <v>0.72</v>
      </c>
      <c r="D3340" s="1">
        <v>0.8</v>
      </c>
      <c r="E3340" s="1">
        <v>0.85</v>
      </c>
      <c r="F3340">
        <v>9.35</v>
      </c>
      <c r="G3340">
        <v>94</v>
      </c>
      <c r="H3340">
        <v>74</v>
      </c>
      <c r="I3340">
        <v>85</v>
      </c>
      <c r="J3340">
        <v>1</v>
      </c>
      <c r="K3340">
        <v>4</v>
      </c>
      <c r="L3340">
        <v>11</v>
      </c>
      <c r="M3340">
        <v>5</v>
      </c>
      <c r="N3340" s="1">
        <v>0.83</v>
      </c>
      <c r="O3340">
        <v>0</v>
      </c>
      <c r="P3340" t="s">
        <v>18</v>
      </c>
      <c r="Q3340">
        <v>1</v>
      </c>
      <c r="R3340">
        <v>13.19</v>
      </c>
    </row>
    <row r="3341" spans="1:18" x14ac:dyDescent="0.25">
      <c r="A3341">
        <v>3340</v>
      </c>
      <c r="B3341" t="s">
        <v>23</v>
      </c>
      <c r="C3341" s="1">
        <v>0.56000000000000005</v>
      </c>
      <c r="D3341" s="1">
        <v>0.79</v>
      </c>
      <c r="E3341" s="1">
        <v>0.83</v>
      </c>
      <c r="F3341">
        <v>6.13</v>
      </c>
      <c r="G3341">
        <v>97</v>
      </c>
      <c r="H3341">
        <v>98</v>
      </c>
      <c r="I3341">
        <v>63</v>
      </c>
      <c r="J3341">
        <v>2</v>
      </c>
      <c r="K3341">
        <v>1</v>
      </c>
      <c r="L3341">
        <v>18</v>
      </c>
      <c r="M3341">
        <v>1</v>
      </c>
      <c r="N3341" s="1">
        <v>0.93</v>
      </c>
      <c r="O3341">
        <v>5</v>
      </c>
      <c r="P3341" t="s">
        <v>18</v>
      </c>
      <c r="Q3341">
        <v>0</v>
      </c>
      <c r="R3341">
        <v>0</v>
      </c>
    </row>
    <row r="3342" spans="1:18" x14ac:dyDescent="0.25">
      <c r="A3342">
        <v>3341</v>
      </c>
      <c r="B3342" t="s">
        <v>23</v>
      </c>
      <c r="C3342" s="1">
        <v>0.52</v>
      </c>
      <c r="D3342" s="1">
        <v>0.64</v>
      </c>
      <c r="E3342" s="1">
        <v>0.65</v>
      </c>
      <c r="F3342">
        <v>6.49</v>
      </c>
      <c r="G3342">
        <v>71</v>
      </c>
      <c r="H3342">
        <v>99</v>
      </c>
      <c r="I3342">
        <v>64</v>
      </c>
      <c r="J3342">
        <v>3</v>
      </c>
      <c r="K3342">
        <v>2</v>
      </c>
      <c r="L3342">
        <v>0</v>
      </c>
      <c r="M3342">
        <v>2</v>
      </c>
      <c r="N3342" s="1">
        <v>0.87</v>
      </c>
      <c r="O3342">
        <v>4</v>
      </c>
      <c r="P3342" t="s">
        <v>18</v>
      </c>
      <c r="Q3342">
        <v>0</v>
      </c>
      <c r="R3342">
        <v>0</v>
      </c>
    </row>
    <row r="3343" spans="1:18" x14ac:dyDescent="0.25">
      <c r="A3343">
        <v>3342</v>
      </c>
      <c r="B3343" t="s">
        <v>22</v>
      </c>
      <c r="C3343" s="1">
        <v>0.81</v>
      </c>
      <c r="D3343" s="1">
        <v>0.67</v>
      </c>
      <c r="E3343" s="1">
        <v>0.67</v>
      </c>
      <c r="F3343">
        <v>5.96</v>
      </c>
      <c r="G3343">
        <v>60</v>
      </c>
      <c r="H3343">
        <v>76</v>
      </c>
      <c r="I3343">
        <v>74</v>
      </c>
      <c r="J3343">
        <v>3</v>
      </c>
      <c r="K3343">
        <v>4</v>
      </c>
      <c r="L3343">
        <v>8</v>
      </c>
      <c r="M3343">
        <v>5</v>
      </c>
      <c r="N3343" s="1">
        <v>0.83</v>
      </c>
      <c r="O3343">
        <v>2</v>
      </c>
      <c r="P3343" t="s">
        <v>19</v>
      </c>
      <c r="Q3343">
        <v>0</v>
      </c>
      <c r="R3343">
        <v>0</v>
      </c>
    </row>
    <row r="3344" spans="1:18" x14ac:dyDescent="0.25">
      <c r="A3344">
        <v>3343</v>
      </c>
      <c r="B3344" t="s">
        <v>22</v>
      </c>
      <c r="C3344" s="1">
        <v>0.8</v>
      </c>
      <c r="D3344" s="1">
        <v>0.84</v>
      </c>
      <c r="E3344" s="1">
        <v>0.81</v>
      </c>
      <c r="F3344">
        <v>6.1</v>
      </c>
      <c r="G3344">
        <v>43</v>
      </c>
      <c r="H3344">
        <v>71</v>
      </c>
      <c r="I3344">
        <v>65</v>
      </c>
      <c r="J3344">
        <v>0</v>
      </c>
      <c r="K3344">
        <v>1</v>
      </c>
      <c r="L3344">
        <v>0</v>
      </c>
      <c r="M3344">
        <v>0</v>
      </c>
      <c r="N3344" s="1">
        <v>0.64</v>
      </c>
      <c r="O3344">
        <v>3</v>
      </c>
      <c r="P3344" t="s">
        <v>18</v>
      </c>
      <c r="Q3344">
        <v>0</v>
      </c>
      <c r="R3344">
        <v>0</v>
      </c>
    </row>
    <row r="3345" spans="1:18" x14ac:dyDescent="0.25">
      <c r="A3345">
        <v>3344</v>
      </c>
      <c r="B3345" t="s">
        <v>22</v>
      </c>
      <c r="C3345" s="1">
        <v>0.67</v>
      </c>
      <c r="D3345" s="1">
        <v>0.79</v>
      </c>
      <c r="E3345" s="1">
        <v>0.73</v>
      </c>
      <c r="F3345">
        <v>7.7</v>
      </c>
      <c r="G3345">
        <v>48</v>
      </c>
      <c r="H3345">
        <v>95</v>
      </c>
      <c r="I3345">
        <v>98</v>
      </c>
      <c r="J3345">
        <v>1</v>
      </c>
      <c r="K3345">
        <v>1</v>
      </c>
      <c r="L3345">
        <v>23</v>
      </c>
      <c r="M3345">
        <v>2</v>
      </c>
      <c r="N3345" s="1">
        <v>0.72</v>
      </c>
      <c r="O3345">
        <v>5</v>
      </c>
      <c r="P3345" t="s">
        <v>18</v>
      </c>
      <c r="Q3345">
        <v>0</v>
      </c>
      <c r="R3345">
        <v>0</v>
      </c>
    </row>
    <row r="3346" spans="1:18" x14ac:dyDescent="0.25">
      <c r="A3346">
        <v>3345</v>
      </c>
      <c r="B3346" t="s">
        <v>22</v>
      </c>
      <c r="C3346" s="1">
        <v>0.92</v>
      </c>
      <c r="D3346" s="1">
        <v>0.83</v>
      </c>
      <c r="E3346" s="1">
        <v>0.8</v>
      </c>
      <c r="F3346">
        <v>6.88</v>
      </c>
      <c r="G3346">
        <v>95</v>
      </c>
      <c r="H3346">
        <v>82</v>
      </c>
      <c r="I3346">
        <v>89</v>
      </c>
      <c r="J3346">
        <v>1</v>
      </c>
      <c r="K3346">
        <v>1</v>
      </c>
      <c r="L3346">
        <v>17</v>
      </c>
      <c r="M3346">
        <v>3</v>
      </c>
      <c r="N3346" s="1">
        <v>0.77</v>
      </c>
      <c r="O3346">
        <v>5</v>
      </c>
      <c r="P3346" t="s">
        <v>18</v>
      </c>
      <c r="Q3346">
        <v>0</v>
      </c>
      <c r="R3346">
        <v>0</v>
      </c>
    </row>
    <row r="3347" spans="1:18" x14ac:dyDescent="0.25">
      <c r="A3347">
        <v>3346</v>
      </c>
      <c r="B3347" t="s">
        <v>22</v>
      </c>
      <c r="C3347" s="1">
        <v>0.56000000000000005</v>
      </c>
      <c r="D3347" s="1">
        <v>0.91</v>
      </c>
      <c r="E3347" s="1">
        <v>0.63</v>
      </c>
      <c r="F3347">
        <v>7.32</v>
      </c>
      <c r="G3347">
        <v>90</v>
      </c>
      <c r="H3347">
        <v>92</v>
      </c>
      <c r="I3347">
        <v>93</v>
      </c>
      <c r="J3347">
        <v>3</v>
      </c>
      <c r="K3347">
        <v>3</v>
      </c>
      <c r="L3347">
        <v>22</v>
      </c>
      <c r="M3347">
        <v>4</v>
      </c>
      <c r="N3347" s="1">
        <v>0.76</v>
      </c>
      <c r="O3347">
        <v>0</v>
      </c>
      <c r="P3347" t="s">
        <v>18</v>
      </c>
      <c r="Q3347">
        <v>1</v>
      </c>
      <c r="R3347">
        <v>11.29</v>
      </c>
    </row>
    <row r="3348" spans="1:18" x14ac:dyDescent="0.25">
      <c r="A3348">
        <v>3347</v>
      </c>
      <c r="B3348" t="s">
        <v>22</v>
      </c>
      <c r="C3348" s="1">
        <v>0.9</v>
      </c>
      <c r="D3348" s="1">
        <v>0.6</v>
      </c>
      <c r="E3348" s="1">
        <v>0.82</v>
      </c>
      <c r="F3348">
        <v>9.7200000000000006</v>
      </c>
      <c r="G3348">
        <v>85</v>
      </c>
      <c r="H3348">
        <v>51</v>
      </c>
      <c r="I3348">
        <v>44</v>
      </c>
      <c r="J3348">
        <v>2</v>
      </c>
      <c r="K3348">
        <v>2</v>
      </c>
      <c r="L3348">
        <v>2</v>
      </c>
      <c r="M3348">
        <v>3</v>
      </c>
      <c r="N3348" s="1">
        <v>0.89</v>
      </c>
      <c r="O3348">
        <v>0</v>
      </c>
      <c r="P3348" t="s">
        <v>18</v>
      </c>
      <c r="Q3348">
        <v>0</v>
      </c>
      <c r="R3348">
        <v>0</v>
      </c>
    </row>
    <row r="3349" spans="1:18" x14ac:dyDescent="0.25">
      <c r="A3349">
        <v>3348</v>
      </c>
      <c r="B3349" t="s">
        <v>23</v>
      </c>
      <c r="C3349" s="1">
        <v>0.5</v>
      </c>
      <c r="D3349" s="1">
        <v>0.76</v>
      </c>
      <c r="E3349" s="1">
        <v>0.86</v>
      </c>
      <c r="F3349">
        <v>6.17</v>
      </c>
      <c r="G3349">
        <v>61</v>
      </c>
      <c r="H3349">
        <v>97</v>
      </c>
      <c r="I3349">
        <v>91</v>
      </c>
      <c r="J3349">
        <v>0</v>
      </c>
      <c r="K3349">
        <v>1</v>
      </c>
      <c r="L3349">
        <v>5</v>
      </c>
      <c r="M3349">
        <v>0</v>
      </c>
      <c r="N3349" s="1">
        <v>0.97</v>
      </c>
      <c r="O3349">
        <v>1</v>
      </c>
      <c r="P3349" t="s">
        <v>19</v>
      </c>
      <c r="Q3349">
        <v>0</v>
      </c>
      <c r="R3349">
        <v>0</v>
      </c>
    </row>
    <row r="3350" spans="1:18" x14ac:dyDescent="0.25">
      <c r="A3350">
        <v>3349</v>
      </c>
      <c r="B3350" t="s">
        <v>22</v>
      </c>
      <c r="C3350" s="1">
        <v>0.63</v>
      </c>
      <c r="D3350" s="1">
        <v>0.73</v>
      </c>
      <c r="E3350" s="1">
        <v>0.56999999999999995</v>
      </c>
      <c r="F3350">
        <v>7.83</v>
      </c>
      <c r="G3350">
        <v>51</v>
      </c>
      <c r="H3350">
        <v>74</v>
      </c>
      <c r="I3350">
        <v>93</v>
      </c>
      <c r="J3350">
        <v>1</v>
      </c>
      <c r="K3350">
        <v>4</v>
      </c>
      <c r="L3350">
        <v>21</v>
      </c>
      <c r="M3350">
        <v>2</v>
      </c>
      <c r="N3350" s="1">
        <v>0.78</v>
      </c>
      <c r="O3350">
        <v>0</v>
      </c>
      <c r="P3350" t="s">
        <v>19</v>
      </c>
      <c r="Q3350">
        <v>1</v>
      </c>
      <c r="R3350">
        <v>3.29</v>
      </c>
    </row>
    <row r="3351" spans="1:18" x14ac:dyDescent="0.25">
      <c r="A3351">
        <v>3350</v>
      </c>
      <c r="B3351" t="s">
        <v>23</v>
      </c>
      <c r="C3351" s="1">
        <v>0.81</v>
      </c>
      <c r="D3351" s="1">
        <v>0.84</v>
      </c>
      <c r="E3351" s="1">
        <v>0.86</v>
      </c>
      <c r="F3351">
        <v>5.93</v>
      </c>
      <c r="G3351">
        <v>69</v>
      </c>
      <c r="H3351">
        <v>80</v>
      </c>
      <c r="I3351">
        <v>86</v>
      </c>
      <c r="J3351">
        <v>0</v>
      </c>
      <c r="K3351">
        <v>1</v>
      </c>
      <c r="L3351">
        <v>3</v>
      </c>
      <c r="M3351">
        <v>2</v>
      </c>
      <c r="N3351" s="1">
        <v>0.81</v>
      </c>
      <c r="O3351">
        <v>2</v>
      </c>
      <c r="P3351" t="s">
        <v>19</v>
      </c>
      <c r="Q3351">
        <v>0</v>
      </c>
      <c r="R3351">
        <v>0</v>
      </c>
    </row>
    <row r="3352" spans="1:18" x14ac:dyDescent="0.25">
      <c r="A3352">
        <v>3351</v>
      </c>
      <c r="B3352" t="s">
        <v>22</v>
      </c>
      <c r="C3352" s="1">
        <v>0.55000000000000004</v>
      </c>
      <c r="D3352" s="1">
        <v>0.88</v>
      </c>
      <c r="E3352" s="1">
        <v>0.59</v>
      </c>
      <c r="F3352">
        <v>6.87</v>
      </c>
      <c r="G3352">
        <v>69</v>
      </c>
      <c r="H3352">
        <v>98</v>
      </c>
      <c r="I3352">
        <v>77</v>
      </c>
      <c r="J3352">
        <v>1</v>
      </c>
      <c r="K3352">
        <v>2</v>
      </c>
      <c r="L3352">
        <v>23</v>
      </c>
      <c r="M3352">
        <v>0</v>
      </c>
      <c r="N3352" s="1">
        <v>0.77</v>
      </c>
      <c r="O3352">
        <v>4</v>
      </c>
      <c r="P3352" t="s">
        <v>18</v>
      </c>
      <c r="Q3352">
        <v>0</v>
      </c>
      <c r="R3352">
        <v>0</v>
      </c>
    </row>
    <row r="3353" spans="1:18" x14ac:dyDescent="0.25">
      <c r="A3353">
        <v>3352</v>
      </c>
      <c r="B3353" t="s">
        <v>22</v>
      </c>
      <c r="C3353" s="1">
        <v>0.88</v>
      </c>
      <c r="D3353" s="1">
        <v>0.56999999999999995</v>
      </c>
      <c r="E3353" s="1">
        <v>0.62</v>
      </c>
      <c r="F3353">
        <v>7.77</v>
      </c>
      <c r="G3353">
        <v>71</v>
      </c>
      <c r="H3353">
        <v>42</v>
      </c>
      <c r="I3353">
        <v>99</v>
      </c>
      <c r="J3353">
        <v>4</v>
      </c>
      <c r="K3353">
        <v>5</v>
      </c>
      <c r="L3353">
        <v>11</v>
      </c>
      <c r="M3353">
        <v>0</v>
      </c>
      <c r="N3353" s="1">
        <v>0.85</v>
      </c>
      <c r="O3353">
        <v>5</v>
      </c>
      <c r="P3353" t="s">
        <v>18</v>
      </c>
      <c r="Q3353">
        <v>0</v>
      </c>
      <c r="R3353">
        <v>0</v>
      </c>
    </row>
    <row r="3354" spans="1:18" x14ac:dyDescent="0.25">
      <c r="A3354">
        <v>3353</v>
      </c>
      <c r="B3354" t="s">
        <v>23</v>
      </c>
      <c r="C3354" s="1">
        <v>0.59</v>
      </c>
      <c r="D3354" s="1">
        <v>0.67</v>
      </c>
      <c r="E3354" s="1">
        <v>0.68</v>
      </c>
      <c r="F3354">
        <v>9.57</v>
      </c>
      <c r="G3354">
        <v>99</v>
      </c>
      <c r="H3354">
        <v>73</v>
      </c>
      <c r="I3354">
        <v>74</v>
      </c>
      <c r="J3354">
        <v>4</v>
      </c>
      <c r="K3354">
        <v>5</v>
      </c>
      <c r="L3354">
        <v>11</v>
      </c>
      <c r="M3354">
        <v>4</v>
      </c>
      <c r="N3354" s="1">
        <v>0.74</v>
      </c>
      <c r="O3354">
        <v>4</v>
      </c>
      <c r="P3354" t="s">
        <v>18</v>
      </c>
      <c r="Q3354">
        <v>0</v>
      </c>
      <c r="R3354">
        <v>0</v>
      </c>
    </row>
    <row r="3355" spans="1:18" x14ac:dyDescent="0.25">
      <c r="A3355">
        <v>3354</v>
      </c>
      <c r="B3355" t="s">
        <v>23</v>
      </c>
      <c r="C3355" s="1">
        <v>0.56000000000000005</v>
      </c>
      <c r="D3355" s="1">
        <v>0.62</v>
      </c>
      <c r="E3355" s="1">
        <v>0.56999999999999995</v>
      </c>
      <c r="F3355">
        <v>7.18</v>
      </c>
      <c r="G3355">
        <v>75</v>
      </c>
      <c r="H3355">
        <v>77</v>
      </c>
      <c r="I3355">
        <v>69</v>
      </c>
      <c r="J3355">
        <v>0</v>
      </c>
      <c r="K3355">
        <v>3</v>
      </c>
      <c r="L3355">
        <v>4</v>
      </c>
      <c r="M3355">
        <v>3</v>
      </c>
      <c r="N3355" s="1">
        <v>0.87</v>
      </c>
      <c r="O3355">
        <v>3</v>
      </c>
      <c r="P3355" t="s">
        <v>18</v>
      </c>
      <c r="Q3355">
        <v>0</v>
      </c>
      <c r="R3355">
        <v>0</v>
      </c>
    </row>
    <row r="3356" spans="1:18" x14ac:dyDescent="0.25">
      <c r="A3356">
        <v>3355</v>
      </c>
      <c r="B3356" t="s">
        <v>23</v>
      </c>
      <c r="C3356" s="1">
        <v>0.75</v>
      </c>
      <c r="D3356" s="1">
        <v>0.94</v>
      </c>
      <c r="E3356" s="1">
        <v>0.78</v>
      </c>
      <c r="F3356">
        <v>5.78</v>
      </c>
      <c r="G3356">
        <v>46</v>
      </c>
      <c r="H3356">
        <v>63</v>
      </c>
      <c r="I3356">
        <v>89</v>
      </c>
      <c r="J3356">
        <v>3</v>
      </c>
      <c r="K3356">
        <v>1</v>
      </c>
      <c r="L3356">
        <v>22</v>
      </c>
      <c r="M3356">
        <v>0</v>
      </c>
      <c r="N3356" s="1">
        <v>0.89</v>
      </c>
      <c r="O3356">
        <v>5</v>
      </c>
      <c r="P3356" t="s">
        <v>19</v>
      </c>
      <c r="Q3356">
        <v>0</v>
      </c>
      <c r="R3356">
        <v>0</v>
      </c>
    </row>
    <row r="3357" spans="1:18" x14ac:dyDescent="0.25">
      <c r="A3357">
        <v>3356</v>
      </c>
      <c r="B3357" t="s">
        <v>23</v>
      </c>
      <c r="C3357" s="1">
        <v>0.83</v>
      </c>
      <c r="D3357" s="1">
        <v>0.73</v>
      </c>
      <c r="E3357" s="1">
        <v>0.67</v>
      </c>
      <c r="F3357">
        <v>7.17</v>
      </c>
      <c r="G3357">
        <v>56</v>
      </c>
      <c r="H3357">
        <v>77</v>
      </c>
      <c r="I3357">
        <v>64</v>
      </c>
      <c r="J3357">
        <v>3</v>
      </c>
      <c r="K3357">
        <v>4</v>
      </c>
      <c r="L3357">
        <v>20</v>
      </c>
      <c r="M3357">
        <v>0</v>
      </c>
      <c r="N3357" s="1">
        <v>0.87</v>
      </c>
      <c r="O3357">
        <v>5</v>
      </c>
      <c r="P3357" t="s">
        <v>19</v>
      </c>
      <c r="Q3357">
        <v>0</v>
      </c>
      <c r="R3357">
        <v>0</v>
      </c>
    </row>
    <row r="3358" spans="1:18" x14ac:dyDescent="0.25">
      <c r="A3358">
        <v>3357</v>
      </c>
      <c r="B3358" t="s">
        <v>22</v>
      </c>
      <c r="C3358" s="1">
        <v>0.79</v>
      </c>
      <c r="D3358" s="1">
        <v>0.72</v>
      </c>
      <c r="E3358" s="1">
        <v>0.83</v>
      </c>
      <c r="F3358">
        <v>6.13</v>
      </c>
      <c r="G3358">
        <v>40</v>
      </c>
      <c r="H3358">
        <v>56</v>
      </c>
      <c r="I3358">
        <v>63</v>
      </c>
      <c r="J3358">
        <v>1</v>
      </c>
      <c r="K3358">
        <v>2</v>
      </c>
      <c r="L3358">
        <v>12</v>
      </c>
      <c r="M3358">
        <v>3</v>
      </c>
      <c r="N3358" s="1">
        <v>0.79</v>
      </c>
      <c r="O3358">
        <v>3</v>
      </c>
      <c r="P3358" t="s">
        <v>18</v>
      </c>
      <c r="Q3358">
        <v>0</v>
      </c>
      <c r="R3358">
        <v>0</v>
      </c>
    </row>
    <row r="3359" spans="1:18" x14ac:dyDescent="0.25">
      <c r="A3359">
        <v>3358</v>
      </c>
      <c r="B3359" t="s">
        <v>23</v>
      </c>
      <c r="C3359" s="1">
        <v>0.85</v>
      </c>
      <c r="D3359" s="1">
        <v>0.61</v>
      </c>
      <c r="E3359" s="1">
        <v>0.62</v>
      </c>
      <c r="F3359">
        <v>6.49</v>
      </c>
      <c r="G3359">
        <v>53</v>
      </c>
      <c r="H3359">
        <v>79</v>
      </c>
      <c r="I3359">
        <v>69</v>
      </c>
      <c r="J3359">
        <v>4</v>
      </c>
      <c r="K3359">
        <v>1</v>
      </c>
      <c r="L3359">
        <v>11</v>
      </c>
      <c r="M3359">
        <v>0</v>
      </c>
      <c r="N3359" s="1">
        <v>0.63</v>
      </c>
      <c r="O3359">
        <v>2</v>
      </c>
      <c r="P3359" t="s">
        <v>18</v>
      </c>
      <c r="Q3359">
        <v>0</v>
      </c>
      <c r="R3359">
        <v>0</v>
      </c>
    </row>
    <row r="3360" spans="1:18" x14ac:dyDescent="0.25">
      <c r="A3360">
        <v>3359</v>
      </c>
      <c r="B3360" t="s">
        <v>22</v>
      </c>
      <c r="C3360" s="1">
        <v>0.7</v>
      </c>
      <c r="D3360" s="1">
        <v>0.79</v>
      </c>
      <c r="E3360" s="1">
        <v>0.85</v>
      </c>
      <c r="F3360">
        <v>8.16</v>
      </c>
      <c r="G3360">
        <v>86</v>
      </c>
      <c r="H3360">
        <v>40</v>
      </c>
      <c r="I3360">
        <v>59</v>
      </c>
      <c r="J3360">
        <v>4</v>
      </c>
      <c r="K3360">
        <v>3</v>
      </c>
      <c r="L3360">
        <v>3</v>
      </c>
      <c r="M3360">
        <v>5</v>
      </c>
      <c r="N3360" s="1">
        <v>0.63</v>
      </c>
      <c r="O3360">
        <v>4</v>
      </c>
      <c r="P3360" t="s">
        <v>19</v>
      </c>
      <c r="Q3360">
        <v>0</v>
      </c>
      <c r="R3360">
        <v>0</v>
      </c>
    </row>
    <row r="3361" spans="1:18" x14ac:dyDescent="0.25">
      <c r="A3361">
        <v>3360</v>
      </c>
      <c r="B3361" t="s">
        <v>23</v>
      </c>
      <c r="C3361" s="1">
        <v>0.66</v>
      </c>
      <c r="D3361" s="1">
        <v>0.8</v>
      </c>
      <c r="E3361" s="1">
        <v>0.8</v>
      </c>
      <c r="F3361">
        <v>5.79</v>
      </c>
      <c r="G3361">
        <v>83</v>
      </c>
      <c r="H3361">
        <v>96</v>
      </c>
      <c r="I3361">
        <v>93</v>
      </c>
      <c r="J3361">
        <v>0</v>
      </c>
      <c r="K3361">
        <v>0</v>
      </c>
      <c r="L3361">
        <v>5</v>
      </c>
      <c r="M3361">
        <v>4</v>
      </c>
      <c r="N3361" s="1">
        <v>0.96</v>
      </c>
      <c r="O3361">
        <v>5</v>
      </c>
      <c r="P3361" t="s">
        <v>19</v>
      </c>
      <c r="Q3361">
        <v>0</v>
      </c>
      <c r="R3361">
        <v>0</v>
      </c>
    </row>
    <row r="3362" spans="1:18" x14ac:dyDescent="0.25">
      <c r="A3362">
        <v>3361</v>
      </c>
      <c r="B3362" t="s">
        <v>22</v>
      </c>
      <c r="C3362" s="1">
        <v>0.82</v>
      </c>
      <c r="D3362" s="1">
        <v>0.77</v>
      </c>
      <c r="E3362" s="1">
        <v>0.72</v>
      </c>
      <c r="F3362">
        <v>7.5</v>
      </c>
      <c r="G3362">
        <v>83</v>
      </c>
      <c r="H3362">
        <v>47</v>
      </c>
      <c r="I3362">
        <v>42</v>
      </c>
      <c r="J3362">
        <v>0</v>
      </c>
      <c r="K3362">
        <v>5</v>
      </c>
      <c r="L3362">
        <v>18</v>
      </c>
      <c r="M3362">
        <v>4</v>
      </c>
      <c r="N3362" s="1">
        <v>0.74</v>
      </c>
      <c r="O3362">
        <v>3</v>
      </c>
      <c r="P3362" t="s">
        <v>19</v>
      </c>
      <c r="Q3362">
        <v>0</v>
      </c>
      <c r="R3362">
        <v>0</v>
      </c>
    </row>
    <row r="3363" spans="1:18" x14ac:dyDescent="0.25">
      <c r="A3363">
        <v>3362</v>
      </c>
      <c r="B3363" t="s">
        <v>22</v>
      </c>
      <c r="C3363" s="1">
        <v>0.59</v>
      </c>
      <c r="D3363" s="1">
        <v>0.71</v>
      </c>
      <c r="E3363" s="1">
        <v>0.72</v>
      </c>
      <c r="F3363">
        <v>8.1199999999999992</v>
      </c>
      <c r="G3363">
        <v>77</v>
      </c>
      <c r="H3363">
        <v>93</v>
      </c>
      <c r="I3363">
        <v>71</v>
      </c>
      <c r="J3363">
        <v>3</v>
      </c>
      <c r="K3363">
        <v>4</v>
      </c>
      <c r="L3363">
        <v>5</v>
      </c>
      <c r="M3363">
        <v>3</v>
      </c>
      <c r="N3363" s="1">
        <v>0.93</v>
      </c>
      <c r="O3363">
        <v>5</v>
      </c>
      <c r="P3363" t="s">
        <v>18</v>
      </c>
      <c r="Q3363">
        <v>0</v>
      </c>
      <c r="R3363">
        <v>0</v>
      </c>
    </row>
    <row r="3364" spans="1:18" x14ac:dyDescent="0.25">
      <c r="A3364">
        <v>3363</v>
      </c>
      <c r="B3364" t="s">
        <v>22</v>
      </c>
      <c r="C3364" s="1">
        <v>0.91</v>
      </c>
      <c r="D3364" s="1">
        <v>0.93</v>
      </c>
      <c r="E3364" s="1">
        <v>0.61</v>
      </c>
      <c r="F3364">
        <v>7.31</v>
      </c>
      <c r="G3364">
        <v>65</v>
      </c>
      <c r="H3364">
        <v>54</v>
      </c>
      <c r="I3364">
        <v>98</v>
      </c>
      <c r="J3364">
        <v>3</v>
      </c>
      <c r="K3364">
        <v>5</v>
      </c>
      <c r="L3364">
        <v>5</v>
      </c>
      <c r="M3364">
        <v>1</v>
      </c>
      <c r="N3364" s="1">
        <v>0.7</v>
      </c>
      <c r="O3364">
        <v>3</v>
      </c>
      <c r="P3364" t="s">
        <v>18</v>
      </c>
      <c r="Q3364">
        <v>0</v>
      </c>
      <c r="R3364">
        <v>0</v>
      </c>
    </row>
    <row r="3365" spans="1:18" x14ac:dyDescent="0.25">
      <c r="A3365">
        <v>3364</v>
      </c>
      <c r="B3365" t="s">
        <v>22</v>
      </c>
      <c r="C3365" s="1">
        <v>0.61</v>
      </c>
      <c r="D3365" s="1">
        <v>0.77</v>
      </c>
      <c r="E3365" s="1">
        <v>0.7</v>
      </c>
      <c r="F3365">
        <v>5.58</v>
      </c>
      <c r="G3365">
        <v>66</v>
      </c>
      <c r="H3365">
        <v>89</v>
      </c>
      <c r="I3365">
        <v>47</v>
      </c>
      <c r="J3365">
        <v>3</v>
      </c>
      <c r="K3365">
        <v>1</v>
      </c>
      <c r="L3365">
        <v>10</v>
      </c>
      <c r="M3365">
        <v>4</v>
      </c>
      <c r="N3365" s="1">
        <v>0.82</v>
      </c>
      <c r="O3365">
        <v>1</v>
      </c>
      <c r="P3365" t="s">
        <v>18</v>
      </c>
      <c r="Q3365">
        <v>0</v>
      </c>
      <c r="R3365">
        <v>0</v>
      </c>
    </row>
    <row r="3366" spans="1:18" x14ac:dyDescent="0.25">
      <c r="A3366">
        <v>3365</v>
      </c>
      <c r="B3366" t="s">
        <v>22</v>
      </c>
      <c r="C3366" s="1">
        <v>0.65</v>
      </c>
      <c r="D3366" s="1">
        <v>0.62</v>
      </c>
      <c r="E3366" s="1">
        <v>0.87</v>
      </c>
      <c r="F3366">
        <v>9.74</v>
      </c>
      <c r="G3366">
        <v>84</v>
      </c>
      <c r="H3366">
        <v>84</v>
      </c>
      <c r="I3366">
        <v>90</v>
      </c>
      <c r="J3366">
        <v>2</v>
      </c>
      <c r="K3366">
        <v>1</v>
      </c>
      <c r="L3366">
        <v>21</v>
      </c>
      <c r="M3366">
        <v>2</v>
      </c>
      <c r="N3366" s="1">
        <v>0.94</v>
      </c>
      <c r="O3366">
        <v>1</v>
      </c>
      <c r="P3366" t="s">
        <v>19</v>
      </c>
      <c r="Q3366">
        <v>1</v>
      </c>
      <c r="R3366">
        <v>6.2</v>
      </c>
    </row>
    <row r="3367" spans="1:18" x14ac:dyDescent="0.25">
      <c r="A3367">
        <v>3366</v>
      </c>
      <c r="B3367" t="s">
        <v>22</v>
      </c>
      <c r="C3367" s="1">
        <v>0.9</v>
      </c>
      <c r="D3367" s="1">
        <v>0.74</v>
      </c>
      <c r="E3367" s="1">
        <v>0.56999999999999995</v>
      </c>
      <c r="F3367">
        <v>7.08</v>
      </c>
      <c r="G3367">
        <v>55</v>
      </c>
      <c r="H3367">
        <v>64</v>
      </c>
      <c r="I3367">
        <v>89</v>
      </c>
      <c r="J3367">
        <v>4</v>
      </c>
      <c r="K3367">
        <v>0</v>
      </c>
      <c r="L3367">
        <v>13</v>
      </c>
      <c r="M3367">
        <v>2</v>
      </c>
      <c r="N3367" s="1">
        <v>0.94</v>
      </c>
      <c r="O3367">
        <v>2</v>
      </c>
      <c r="P3367" t="s">
        <v>18</v>
      </c>
      <c r="Q3367">
        <v>1</v>
      </c>
      <c r="R3367">
        <v>14.95</v>
      </c>
    </row>
    <row r="3368" spans="1:18" x14ac:dyDescent="0.25">
      <c r="A3368">
        <v>3367</v>
      </c>
      <c r="B3368" t="s">
        <v>23</v>
      </c>
      <c r="C3368" s="1">
        <v>0.81</v>
      </c>
      <c r="D3368" s="1">
        <v>0.93</v>
      </c>
      <c r="E3368" s="1">
        <v>0.57999999999999996</v>
      </c>
      <c r="F3368">
        <v>8.85</v>
      </c>
      <c r="G3368">
        <v>85</v>
      </c>
      <c r="H3368">
        <v>47</v>
      </c>
      <c r="I3368">
        <v>86</v>
      </c>
      <c r="J3368">
        <v>4</v>
      </c>
      <c r="K3368">
        <v>2</v>
      </c>
      <c r="L3368">
        <v>2</v>
      </c>
      <c r="M3368">
        <v>1</v>
      </c>
      <c r="N3368" s="1">
        <v>0.7</v>
      </c>
      <c r="O3368">
        <v>2</v>
      </c>
      <c r="P3368" t="s">
        <v>18</v>
      </c>
      <c r="Q3368">
        <v>0</v>
      </c>
      <c r="R3368">
        <v>0</v>
      </c>
    </row>
    <row r="3369" spans="1:18" x14ac:dyDescent="0.25">
      <c r="A3369">
        <v>3368</v>
      </c>
      <c r="B3369" t="s">
        <v>22</v>
      </c>
      <c r="C3369" s="1">
        <v>0.64</v>
      </c>
      <c r="D3369" s="1">
        <v>0.56000000000000005</v>
      </c>
      <c r="E3369" s="1">
        <v>0.57999999999999996</v>
      </c>
      <c r="F3369">
        <v>6.9</v>
      </c>
      <c r="G3369">
        <v>46</v>
      </c>
      <c r="H3369">
        <v>91</v>
      </c>
      <c r="I3369">
        <v>62</v>
      </c>
      <c r="J3369">
        <v>0</v>
      </c>
      <c r="K3369">
        <v>0</v>
      </c>
      <c r="L3369">
        <v>7</v>
      </c>
      <c r="M3369">
        <v>4</v>
      </c>
      <c r="N3369" s="1">
        <v>0.61</v>
      </c>
      <c r="O3369">
        <v>2</v>
      </c>
      <c r="P3369" t="s">
        <v>19</v>
      </c>
      <c r="Q3369">
        <v>0</v>
      </c>
      <c r="R3369">
        <v>0</v>
      </c>
    </row>
    <row r="3370" spans="1:18" x14ac:dyDescent="0.25">
      <c r="A3370">
        <v>3369</v>
      </c>
      <c r="B3370" t="s">
        <v>23</v>
      </c>
      <c r="C3370" s="1">
        <v>0.76</v>
      </c>
      <c r="D3370" s="1">
        <v>0.94</v>
      </c>
      <c r="E3370" s="1">
        <v>0.63</v>
      </c>
      <c r="F3370">
        <v>7.54</v>
      </c>
      <c r="G3370">
        <v>71</v>
      </c>
      <c r="H3370">
        <v>71</v>
      </c>
      <c r="I3370">
        <v>85</v>
      </c>
      <c r="J3370">
        <v>4</v>
      </c>
      <c r="K3370">
        <v>2</v>
      </c>
      <c r="L3370">
        <v>3</v>
      </c>
      <c r="M3370">
        <v>0</v>
      </c>
      <c r="N3370" s="1">
        <v>0.74</v>
      </c>
      <c r="O3370">
        <v>2</v>
      </c>
      <c r="P3370" t="s">
        <v>19</v>
      </c>
      <c r="Q3370">
        <v>1</v>
      </c>
      <c r="R3370">
        <v>10.76</v>
      </c>
    </row>
    <row r="3371" spans="1:18" x14ac:dyDescent="0.25">
      <c r="A3371">
        <v>3370</v>
      </c>
      <c r="B3371" t="s">
        <v>23</v>
      </c>
      <c r="C3371" s="1">
        <v>0.77</v>
      </c>
      <c r="D3371" s="1">
        <v>0.55000000000000004</v>
      </c>
      <c r="E3371" s="1">
        <v>0.71</v>
      </c>
      <c r="F3371">
        <v>7.17</v>
      </c>
      <c r="G3371">
        <v>64</v>
      </c>
      <c r="H3371">
        <v>89</v>
      </c>
      <c r="I3371">
        <v>55</v>
      </c>
      <c r="J3371">
        <v>0</v>
      </c>
      <c r="K3371">
        <v>1</v>
      </c>
      <c r="L3371">
        <v>15</v>
      </c>
      <c r="M3371">
        <v>5</v>
      </c>
      <c r="N3371" s="1">
        <v>0.99</v>
      </c>
      <c r="O3371">
        <v>4</v>
      </c>
      <c r="P3371" t="s">
        <v>19</v>
      </c>
      <c r="Q3371">
        <v>0</v>
      </c>
      <c r="R3371">
        <v>0</v>
      </c>
    </row>
    <row r="3372" spans="1:18" x14ac:dyDescent="0.25">
      <c r="A3372">
        <v>3371</v>
      </c>
      <c r="B3372" t="s">
        <v>22</v>
      </c>
      <c r="C3372" s="1">
        <v>0.66</v>
      </c>
      <c r="D3372" s="1">
        <v>0.73</v>
      </c>
      <c r="E3372" s="1">
        <v>0.71</v>
      </c>
      <c r="F3372">
        <v>6.97</v>
      </c>
      <c r="G3372">
        <v>70</v>
      </c>
      <c r="H3372">
        <v>52</v>
      </c>
      <c r="I3372">
        <v>74</v>
      </c>
      <c r="J3372">
        <v>2</v>
      </c>
      <c r="K3372">
        <v>0</v>
      </c>
      <c r="L3372">
        <v>17</v>
      </c>
      <c r="M3372">
        <v>1</v>
      </c>
      <c r="N3372" s="1">
        <v>0.87</v>
      </c>
      <c r="O3372">
        <v>0</v>
      </c>
      <c r="P3372" t="s">
        <v>18</v>
      </c>
      <c r="Q3372">
        <v>0</v>
      </c>
      <c r="R3372">
        <v>0</v>
      </c>
    </row>
    <row r="3373" spans="1:18" x14ac:dyDescent="0.25">
      <c r="A3373">
        <v>3372</v>
      </c>
      <c r="B3373" t="s">
        <v>23</v>
      </c>
      <c r="C3373" s="1">
        <v>0.95</v>
      </c>
      <c r="D3373" s="1">
        <v>0.68</v>
      </c>
      <c r="E3373" s="1">
        <v>0.87</v>
      </c>
      <c r="F3373">
        <v>5.59</v>
      </c>
      <c r="G3373">
        <v>55</v>
      </c>
      <c r="H3373">
        <v>85</v>
      </c>
      <c r="I3373">
        <v>64</v>
      </c>
      <c r="J3373">
        <v>3</v>
      </c>
      <c r="K3373">
        <v>5</v>
      </c>
      <c r="L3373">
        <v>6</v>
      </c>
      <c r="M3373">
        <v>0</v>
      </c>
      <c r="N3373" s="1">
        <v>0.9</v>
      </c>
      <c r="O3373">
        <v>2</v>
      </c>
      <c r="P3373" t="s">
        <v>18</v>
      </c>
      <c r="Q3373">
        <v>0</v>
      </c>
      <c r="R3373">
        <v>0</v>
      </c>
    </row>
    <row r="3374" spans="1:18" x14ac:dyDescent="0.25">
      <c r="A3374">
        <v>3373</v>
      </c>
      <c r="B3374" t="s">
        <v>22</v>
      </c>
      <c r="C3374" s="1">
        <v>0.51</v>
      </c>
      <c r="D3374" s="1">
        <v>0.68</v>
      </c>
      <c r="E3374" s="1">
        <v>0.74</v>
      </c>
      <c r="F3374">
        <v>7.05</v>
      </c>
      <c r="G3374">
        <v>94</v>
      </c>
      <c r="H3374">
        <v>54</v>
      </c>
      <c r="I3374">
        <v>54</v>
      </c>
      <c r="J3374">
        <v>2</v>
      </c>
      <c r="K3374">
        <v>5</v>
      </c>
      <c r="L3374">
        <v>10</v>
      </c>
      <c r="M3374">
        <v>5</v>
      </c>
      <c r="N3374" s="1">
        <v>0.91</v>
      </c>
      <c r="O3374">
        <v>1</v>
      </c>
      <c r="P3374" t="s">
        <v>19</v>
      </c>
      <c r="Q3374">
        <v>0</v>
      </c>
      <c r="R3374">
        <v>0</v>
      </c>
    </row>
    <row r="3375" spans="1:18" x14ac:dyDescent="0.25">
      <c r="A3375">
        <v>3374</v>
      </c>
      <c r="B3375" t="s">
        <v>23</v>
      </c>
      <c r="C3375" s="1">
        <v>0.85</v>
      </c>
      <c r="D3375" s="1">
        <v>0.85</v>
      </c>
      <c r="E3375" s="1">
        <v>0.68</v>
      </c>
      <c r="F3375">
        <v>9.32</v>
      </c>
      <c r="G3375">
        <v>80</v>
      </c>
      <c r="H3375">
        <v>45</v>
      </c>
      <c r="I3375">
        <v>90</v>
      </c>
      <c r="J3375">
        <v>3</v>
      </c>
      <c r="K3375">
        <v>1</v>
      </c>
      <c r="L3375">
        <v>7</v>
      </c>
      <c r="M3375">
        <v>2</v>
      </c>
      <c r="N3375" s="1">
        <v>0.93</v>
      </c>
      <c r="O3375">
        <v>5</v>
      </c>
      <c r="P3375" t="s">
        <v>18</v>
      </c>
      <c r="Q3375">
        <v>0</v>
      </c>
      <c r="R3375">
        <v>0</v>
      </c>
    </row>
    <row r="3376" spans="1:18" x14ac:dyDescent="0.25">
      <c r="A3376">
        <v>3375</v>
      </c>
      <c r="B3376" t="s">
        <v>22</v>
      </c>
      <c r="C3376" s="1">
        <v>0.56000000000000005</v>
      </c>
      <c r="D3376" s="1">
        <v>0.57999999999999996</v>
      </c>
      <c r="E3376" s="1">
        <v>0.76</v>
      </c>
      <c r="F3376">
        <v>8.4700000000000006</v>
      </c>
      <c r="G3376">
        <v>97</v>
      </c>
      <c r="H3376">
        <v>72</v>
      </c>
      <c r="I3376">
        <v>47</v>
      </c>
      <c r="J3376">
        <v>3</v>
      </c>
      <c r="K3376">
        <v>0</v>
      </c>
      <c r="L3376">
        <v>19</v>
      </c>
      <c r="M3376">
        <v>5</v>
      </c>
      <c r="N3376" s="1">
        <v>0.81</v>
      </c>
      <c r="O3376">
        <v>0</v>
      </c>
      <c r="P3376" t="s">
        <v>18</v>
      </c>
      <c r="Q3376">
        <v>0</v>
      </c>
      <c r="R3376">
        <v>0</v>
      </c>
    </row>
    <row r="3377" spans="1:18" x14ac:dyDescent="0.25">
      <c r="A3377">
        <v>3376</v>
      </c>
      <c r="B3377" t="s">
        <v>23</v>
      </c>
      <c r="C3377" s="1">
        <v>0.62</v>
      </c>
      <c r="D3377" s="1">
        <v>0.85</v>
      </c>
      <c r="E3377" s="1">
        <v>0.81</v>
      </c>
      <c r="F3377">
        <v>6.13</v>
      </c>
      <c r="G3377">
        <v>53</v>
      </c>
      <c r="H3377">
        <v>46</v>
      </c>
      <c r="I3377">
        <v>73</v>
      </c>
      <c r="J3377">
        <v>0</v>
      </c>
      <c r="K3377">
        <v>1</v>
      </c>
      <c r="L3377">
        <v>5</v>
      </c>
      <c r="M3377">
        <v>1</v>
      </c>
      <c r="N3377" s="1">
        <v>0.88</v>
      </c>
      <c r="O3377">
        <v>0</v>
      </c>
      <c r="P3377" t="s">
        <v>18</v>
      </c>
      <c r="Q3377">
        <v>0</v>
      </c>
      <c r="R3377">
        <v>0</v>
      </c>
    </row>
    <row r="3378" spans="1:18" x14ac:dyDescent="0.25">
      <c r="A3378">
        <v>3377</v>
      </c>
      <c r="B3378" t="s">
        <v>22</v>
      </c>
      <c r="C3378" s="1">
        <v>0.64</v>
      </c>
      <c r="D3378" s="1">
        <v>0.87</v>
      </c>
      <c r="E3378" s="1">
        <v>0.56999999999999995</v>
      </c>
      <c r="F3378">
        <v>8.0399999999999991</v>
      </c>
      <c r="G3378">
        <v>64</v>
      </c>
      <c r="H3378">
        <v>72</v>
      </c>
      <c r="I3378">
        <v>64</v>
      </c>
      <c r="J3378">
        <v>3</v>
      </c>
      <c r="K3378">
        <v>5</v>
      </c>
      <c r="L3378">
        <v>23</v>
      </c>
      <c r="M3378">
        <v>4</v>
      </c>
      <c r="N3378" s="1">
        <v>0.67</v>
      </c>
      <c r="O3378">
        <v>4</v>
      </c>
      <c r="P3378" t="s">
        <v>19</v>
      </c>
      <c r="Q3378">
        <v>0</v>
      </c>
      <c r="R3378">
        <v>0</v>
      </c>
    </row>
    <row r="3379" spans="1:18" x14ac:dyDescent="0.25">
      <c r="A3379">
        <v>3378</v>
      </c>
      <c r="B3379" t="s">
        <v>22</v>
      </c>
      <c r="C3379" s="1">
        <v>0.74</v>
      </c>
      <c r="D3379" s="1">
        <v>0.89</v>
      </c>
      <c r="E3379" s="1">
        <v>0.78</v>
      </c>
      <c r="F3379">
        <v>9.34</v>
      </c>
      <c r="G3379">
        <v>69</v>
      </c>
      <c r="H3379">
        <v>86</v>
      </c>
      <c r="I3379">
        <v>88</v>
      </c>
      <c r="J3379">
        <v>2</v>
      </c>
      <c r="K3379">
        <v>5</v>
      </c>
      <c r="L3379">
        <v>15</v>
      </c>
      <c r="M3379">
        <v>2</v>
      </c>
      <c r="N3379" s="1">
        <v>0.81</v>
      </c>
      <c r="O3379">
        <v>3</v>
      </c>
      <c r="P3379" t="s">
        <v>19</v>
      </c>
      <c r="Q3379">
        <v>0</v>
      </c>
      <c r="R3379">
        <v>0</v>
      </c>
    </row>
    <row r="3380" spans="1:18" x14ac:dyDescent="0.25">
      <c r="A3380">
        <v>3379</v>
      </c>
      <c r="B3380" t="s">
        <v>22</v>
      </c>
      <c r="C3380" s="1">
        <v>0.72</v>
      </c>
      <c r="D3380" s="1">
        <v>0.78</v>
      </c>
      <c r="E3380" s="1">
        <v>0.84</v>
      </c>
      <c r="F3380">
        <v>8.51</v>
      </c>
      <c r="G3380">
        <v>95</v>
      </c>
      <c r="H3380">
        <v>68</v>
      </c>
      <c r="I3380">
        <v>83</v>
      </c>
      <c r="J3380">
        <v>1</v>
      </c>
      <c r="K3380">
        <v>1</v>
      </c>
      <c r="L3380">
        <v>4</v>
      </c>
      <c r="M3380">
        <v>4</v>
      </c>
      <c r="N3380" s="1">
        <v>0.71</v>
      </c>
      <c r="O3380">
        <v>5</v>
      </c>
      <c r="P3380" t="s">
        <v>19</v>
      </c>
      <c r="Q3380">
        <v>0</v>
      </c>
      <c r="R3380">
        <v>0</v>
      </c>
    </row>
    <row r="3381" spans="1:18" x14ac:dyDescent="0.25">
      <c r="A3381">
        <v>3380</v>
      </c>
      <c r="B3381" t="s">
        <v>22</v>
      </c>
      <c r="C3381" s="1">
        <v>0.71</v>
      </c>
      <c r="D3381" s="1">
        <v>0.73</v>
      </c>
      <c r="E3381" s="1">
        <v>0.62</v>
      </c>
      <c r="F3381">
        <v>6.14</v>
      </c>
      <c r="G3381">
        <v>46</v>
      </c>
      <c r="H3381">
        <v>77</v>
      </c>
      <c r="I3381">
        <v>58</v>
      </c>
      <c r="J3381">
        <v>0</v>
      </c>
      <c r="K3381">
        <v>1</v>
      </c>
      <c r="L3381">
        <v>24</v>
      </c>
      <c r="M3381">
        <v>0</v>
      </c>
      <c r="N3381" s="1">
        <v>0.82</v>
      </c>
      <c r="O3381">
        <v>5</v>
      </c>
      <c r="P3381" t="s">
        <v>19</v>
      </c>
      <c r="Q3381">
        <v>0</v>
      </c>
      <c r="R3381">
        <v>0</v>
      </c>
    </row>
    <row r="3382" spans="1:18" x14ac:dyDescent="0.25">
      <c r="A3382">
        <v>3381</v>
      </c>
      <c r="B3382" t="s">
        <v>23</v>
      </c>
      <c r="C3382" s="1">
        <v>0.75</v>
      </c>
      <c r="D3382" s="1">
        <v>0.54</v>
      </c>
      <c r="E3382" s="1">
        <v>0.76</v>
      </c>
      <c r="F3382">
        <v>9.23</v>
      </c>
      <c r="G3382">
        <v>51</v>
      </c>
      <c r="H3382">
        <v>76</v>
      </c>
      <c r="I3382">
        <v>82</v>
      </c>
      <c r="J3382">
        <v>3</v>
      </c>
      <c r="K3382">
        <v>3</v>
      </c>
      <c r="L3382">
        <v>5</v>
      </c>
      <c r="M3382">
        <v>4</v>
      </c>
      <c r="N3382" s="1">
        <v>0.97</v>
      </c>
      <c r="O3382">
        <v>0</v>
      </c>
      <c r="P3382" t="s">
        <v>18</v>
      </c>
      <c r="Q3382">
        <v>1</v>
      </c>
      <c r="R3382">
        <v>6.58</v>
      </c>
    </row>
    <row r="3383" spans="1:18" x14ac:dyDescent="0.25">
      <c r="A3383">
        <v>3382</v>
      </c>
      <c r="B3383" t="s">
        <v>22</v>
      </c>
      <c r="C3383" s="1">
        <v>0.82</v>
      </c>
      <c r="D3383" s="1">
        <v>0.91</v>
      </c>
      <c r="E3383" s="1">
        <v>0.79</v>
      </c>
      <c r="F3383">
        <v>6.8</v>
      </c>
      <c r="G3383">
        <v>42</v>
      </c>
      <c r="H3383">
        <v>83</v>
      </c>
      <c r="I3383">
        <v>89</v>
      </c>
      <c r="J3383">
        <v>3</v>
      </c>
      <c r="K3383">
        <v>0</v>
      </c>
      <c r="L3383">
        <v>5</v>
      </c>
      <c r="M3383">
        <v>5</v>
      </c>
      <c r="N3383" s="1">
        <v>0.61</v>
      </c>
      <c r="O3383">
        <v>4</v>
      </c>
      <c r="P3383" t="s">
        <v>18</v>
      </c>
      <c r="Q3383">
        <v>0</v>
      </c>
      <c r="R3383">
        <v>0</v>
      </c>
    </row>
    <row r="3384" spans="1:18" x14ac:dyDescent="0.25">
      <c r="A3384">
        <v>3383</v>
      </c>
      <c r="B3384" t="s">
        <v>23</v>
      </c>
      <c r="C3384" s="1">
        <v>0.6</v>
      </c>
      <c r="D3384" s="1">
        <v>0.94</v>
      </c>
      <c r="E3384" s="1">
        <v>0.64</v>
      </c>
      <c r="F3384">
        <v>7.45</v>
      </c>
      <c r="G3384">
        <v>66</v>
      </c>
      <c r="H3384">
        <v>71</v>
      </c>
      <c r="I3384">
        <v>52</v>
      </c>
      <c r="J3384">
        <v>4</v>
      </c>
      <c r="K3384">
        <v>3</v>
      </c>
      <c r="L3384">
        <v>1</v>
      </c>
      <c r="M3384">
        <v>1</v>
      </c>
      <c r="N3384" s="1">
        <v>0.71</v>
      </c>
      <c r="O3384">
        <v>4</v>
      </c>
      <c r="P3384" t="s">
        <v>19</v>
      </c>
      <c r="Q3384">
        <v>0</v>
      </c>
      <c r="R3384">
        <v>0</v>
      </c>
    </row>
    <row r="3385" spans="1:18" x14ac:dyDescent="0.25">
      <c r="A3385">
        <v>3384</v>
      </c>
      <c r="B3385" t="s">
        <v>23</v>
      </c>
      <c r="C3385" s="1">
        <v>0.59</v>
      </c>
      <c r="D3385" s="1">
        <v>0.75</v>
      </c>
      <c r="E3385" s="1">
        <v>0.83</v>
      </c>
      <c r="F3385">
        <v>7.76</v>
      </c>
      <c r="G3385">
        <v>85</v>
      </c>
      <c r="H3385">
        <v>97</v>
      </c>
      <c r="I3385">
        <v>85</v>
      </c>
      <c r="J3385">
        <v>0</v>
      </c>
      <c r="K3385">
        <v>1</v>
      </c>
      <c r="L3385">
        <v>6</v>
      </c>
      <c r="M3385">
        <v>0</v>
      </c>
      <c r="N3385" s="1">
        <v>0.8</v>
      </c>
      <c r="O3385">
        <v>4</v>
      </c>
      <c r="P3385" t="s">
        <v>19</v>
      </c>
      <c r="Q3385">
        <v>0</v>
      </c>
      <c r="R3385">
        <v>0</v>
      </c>
    </row>
    <row r="3386" spans="1:18" x14ac:dyDescent="0.25">
      <c r="A3386">
        <v>3385</v>
      </c>
      <c r="B3386" t="s">
        <v>23</v>
      </c>
      <c r="C3386" s="1">
        <v>0.74</v>
      </c>
      <c r="D3386" s="1">
        <v>0.63</v>
      </c>
      <c r="E3386" s="1">
        <v>0.55000000000000004</v>
      </c>
      <c r="F3386">
        <v>9.16</v>
      </c>
      <c r="G3386">
        <v>58</v>
      </c>
      <c r="H3386">
        <v>42</v>
      </c>
      <c r="I3386">
        <v>51</v>
      </c>
      <c r="J3386">
        <v>0</v>
      </c>
      <c r="K3386">
        <v>4</v>
      </c>
      <c r="L3386">
        <v>8</v>
      </c>
      <c r="M3386">
        <v>1</v>
      </c>
      <c r="N3386" s="1">
        <v>0.71</v>
      </c>
      <c r="O3386">
        <v>2</v>
      </c>
      <c r="P3386" t="s">
        <v>18</v>
      </c>
      <c r="Q3386">
        <v>0</v>
      </c>
      <c r="R3386">
        <v>0</v>
      </c>
    </row>
    <row r="3387" spans="1:18" x14ac:dyDescent="0.25">
      <c r="A3387">
        <v>3386</v>
      </c>
      <c r="B3387" t="s">
        <v>22</v>
      </c>
      <c r="C3387" s="1">
        <v>0.86</v>
      </c>
      <c r="D3387" s="1">
        <v>0.88</v>
      </c>
      <c r="E3387" s="1">
        <v>0.75</v>
      </c>
      <c r="F3387">
        <v>9.51</v>
      </c>
      <c r="G3387">
        <v>82</v>
      </c>
      <c r="H3387">
        <v>93</v>
      </c>
      <c r="I3387">
        <v>54</v>
      </c>
      <c r="J3387">
        <v>2</v>
      </c>
      <c r="K3387">
        <v>5</v>
      </c>
      <c r="L3387">
        <v>14</v>
      </c>
      <c r="M3387">
        <v>5</v>
      </c>
      <c r="N3387" s="1">
        <v>0.9</v>
      </c>
      <c r="O3387">
        <v>5</v>
      </c>
      <c r="P3387" t="s">
        <v>18</v>
      </c>
      <c r="Q3387">
        <v>0</v>
      </c>
      <c r="R3387">
        <v>0</v>
      </c>
    </row>
    <row r="3388" spans="1:18" x14ac:dyDescent="0.25">
      <c r="A3388">
        <v>3387</v>
      </c>
      <c r="B3388" t="s">
        <v>23</v>
      </c>
      <c r="C3388" s="1">
        <v>0.92</v>
      </c>
      <c r="D3388" s="1">
        <v>0.78</v>
      </c>
      <c r="E3388" s="1">
        <v>0.78</v>
      </c>
      <c r="F3388">
        <v>9.5</v>
      </c>
      <c r="G3388">
        <v>76</v>
      </c>
      <c r="H3388">
        <v>59</v>
      </c>
      <c r="I3388">
        <v>62</v>
      </c>
      <c r="J3388">
        <v>1</v>
      </c>
      <c r="K3388">
        <v>2</v>
      </c>
      <c r="L3388">
        <v>20</v>
      </c>
      <c r="M3388">
        <v>0</v>
      </c>
      <c r="N3388" s="1">
        <v>0.68</v>
      </c>
      <c r="O3388">
        <v>3</v>
      </c>
      <c r="P3388" t="s">
        <v>19</v>
      </c>
      <c r="Q3388">
        <v>0</v>
      </c>
      <c r="R3388">
        <v>0</v>
      </c>
    </row>
    <row r="3389" spans="1:18" x14ac:dyDescent="0.25">
      <c r="A3389">
        <v>3388</v>
      </c>
      <c r="B3389" t="s">
        <v>23</v>
      </c>
      <c r="C3389" s="1">
        <v>0.87</v>
      </c>
      <c r="D3389" s="1">
        <v>0.55000000000000004</v>
      </c>
      <c r="E3389" s="1">
        <v>0.63</v>
      </c>
      <c r="F3389">
        <v>5.53</v>
      </c>
      <c r="G3389">
        <v>94</v>
      </c>
      <c r="H3389">
        <v>53</v>
      </c>
      <c r="I3389">
        <v>92</v>
      </c>
      <c r="J3389">
        <v>2</v>
      </c>
      <c r="K3389">
        <v>0</v>
      </c>
      <c r="L3389">
        <v>13</v>
      </c>
      <c r="M3389">
        <v>1</v>
      </c>
      <c r="N3389" s="1">
        <v>0.74</v>
      </c>
      <c r="O3389">
        <v>2</v>
      </c>
      <c r="P3389" t="s">
        <v>18</v>
      </c>
      <c r="Q3389">
        <v>0</v>
      </c>
      <c r="R3389">
        <v>0</v>
      </c>
    </row>
    <row r="3390" spans="1:18" x14ac:dyDescent="0.25">
      <c r="A3390">
        <v>3389</v>
      </c>
      <c r="B3390" t="s">
        <v>23</v>
      </c>
      <c r="C3390" s="1">
        <v>0.9</v>
      </c>
      <c r="D3390" s="1">
        <v>0.56000000000000005</v>
      </c>
      <c r="E3390" s="1">
        <v>0.8</v>
      </c>
      <c r="F3390">
        <v>9.4600000000000009</v>
      </c>
      <c r="G3390">
        <v>84</v>
      </c>
      <c r="H3390">
        <v>67</v>
      </c>
      <c r="I3390">
        <v>79</v>
      </c>
      <c r="J3390">
        <v>2</v>
      </c>
      <c r="K3390">
        <v>0</v>
      </c>
      <c r="L3390">
        <v>20</v>
      </c>
      <c r="M3390">
        <v>2</v>
      </c>
      <c r="N3390" s="1">
        <v>0.91</v>
      </c>
      <c r="O3390">
        <v>1</v>
      </c>
      <c r="P3390" t="s">
        <v>19</v>
      </c>
      <c r="Q3390">
        <v>1</v>
      </c>
      <c r="R3390">
        <v>8.73</v>
      </c>
    </row>
    <row r="3391" spans="1:18" x14ac:dyDescent="0.25">
      <c r="A3391">
        <v>3390</v>
      </c>
      <c r="B3391" t="s">
        <v>22</v>
      </c>
      <c r="C3391" s="1">
        <v>0.94</v>
      </c>
      <c r="D3391" s="1">
        <v>0.86</v>
      </c>
      <c r="E3391" s="1">
        <v>0.63</v>
      </c>
      <c r="F3391">
        <v>5.73</v>
      </c>
      <c r="G3391">
        <v>99</v>
      </c>
      <c r="H3391">
        <v>77</v>
      </c>
      <c r="I3391">
        <v>41</v>
      </c>
      <c r="J3391">
        <v>2</v>
      </c>
      <c r="K3391">
        <v>5</v>
      </c>
      <c r="L3391">
        <v>12</v>
      </c>
      <c r="M3391">
        <v>1</v>
      </c>
      <c r="N3391" s="1">
        <v>0.68</v>
      </c>
      <c r="O3391">
        <v>3</v>
      </c>
      <c r="P3391" t="s">
        <v>18</v>
      </c>
      <c r="Q3391">
        <v>0</v>
      </c>
      <c r="R3391">
        <v>0</v>
      </c>
    </row>
    <row r="3392" spans="1:18" x14ac:dyDescent="0.25">
      <c r="A3392">
        <v>3391</v>
      </c>
      <c r="B3392" t="s">
        <v>22</v>
      </c>
      <c r="C3392" s="1">
        <v>0.73</v>
      </c>
      <c r="D3392" s="1">
        <v>0.67</v>
      </c>
      <c r="E3392" s="1">
        <v>0.74</v>
      </c>
      <c r="F3392">
        <v>6.64</v>
      </c>
      <c r="G3392">
        <v>81</v>
      </c>
      <c r="H3392">
        <v>43</v>
      </c>
      <c r="I3392">
        <v>79</v>
      </c>
      <c r="J3392">
        <v>1</v>
      </c>
      <c r="K3392">
        <v>2</v>
      </c>
      <c r="L3392">
        <v>4</v>
      </c>
      <c r="M3392">
        <v>2</v>
      </c>
      <c r="N3392" s="1">
        <v>0.83</v>
      </c>
      <c r="O3392">
        <v>2</v>
      </c>
      <c r="P3392" t="s">
        <v>19</v>
      </c>
      <c r="Q3392">
        <v>0</v>
      </c>
      <c r="R3392">
        <v>0</v>
      </c>
    </row>
    <row r="3393" spans="1:18" x14ac:dyDescent="0.25">
      <c r="A3393">
        <v>3392</v>
      </c>
      <c r="B3393" t="s">
        <v>23</v>
      </c>
      <c r="C3393" s="1">
        <v>0.89</v>
      </c>
      <c r="D3393" s="1">
        <v>0.72</v>
      </c>
      <c r="E3393" s="1">
        <v>0.89</v>
      </c>
      <c r="F3393">
        <v>7.71</v>
      </c>
      <c r="G3393">
        <v>46</v>
      </c>
      <c r="H3393">
        <v>54</v>
      </c>
      <c r="I3393">
        <v>62</v>
      </c>
      <c r="J3393">
        <v>2</v>
      </c>
      <c r="K3393">
        <v>3</v>
      </c>
      <c r="L3393">
        <v>16</v>
      </c>
      <c r="M3393">
        <v>5</v>
      </c>
      <c r="N3393" s="1">
        <v>0.67</v>
      </c>
      <c r="O3393">
        <v>3</v>
      </c>
      <c r="P3393" t="s">
        <v>18</v>
      </c>
      <c r="Q3393">
        <v>0</v>
      </c>
      <c r="R3393">
        <v>0</v>
      </c>
    </row>
    <row r="3394" spans="1:18" x14ac:dyDescent="0.25">
      <c r="A3394">
        <v>3393</v>
      </c>
      <c r="B3394" t="s">
        <v>22</v>
      </c>
      <c r="C3394" s="1">
        <v>0.95</v>
      </c>
      <c r="D3394" s="1">
        <v>0.93</v>
      </c>
      <c r="E3394" s="1">
        <v>0.63</v>
      </c>
      <c r="F3394">
        <v>7.56</v>
      </c>
      <c r="G3394">
        <v>88</v>
      </c>
      <c r="H3394">
        <v>56</v>
      </c>
      <c r="I3394">
        <v>99</v>
      </c>
      <c r="J3394">
        <v>0</v>
      </c>
      <c r="K3394">
        <v>2</v>
      </c>
      <c r="L3394">
        <v>4</v>
      </c>
      <c r="M3394">
        <v>3</v>
      </c>
      <c r="N3394" s="1">
        <v>0.87</v>
      </c>
      <c r="O3394">
        <v>1</v>
      </c>
      <c r="P3394" t="s">
        <v>19</v>
      </c>
      <c r="Q3394">
        <v>0</v>
      </c>
      <c r="R3394">
        <v>0</v>
      </c>
    </row>
    <row r="3395" spans="1:18" x14ac:dyDescent="0.25">
      <c r="A3395">
        <v>3394</v>
      </c>
      <c r="B3395" t="s">
        <v>22</v>
      </c>
      <c r="C3395" s="1">
        <v>0.82</v>
      </c>
      <c r="D3395" s="1">
        <v>0.87</v>
      </c>
      <c r="E3395" s="1">
        <v>0.76</v>
      </c>
      <c r="F3395">
        <v>8.1</v>
      </c>
      <c r="G3395">
        <v>55</v>
      </c>
      <c r="H3395">
        <v>76</v>
      </c>
      <c r="I3395">
        <v>98</v>
      </c>
      <c r="J3395">
        <v>1</v>
      </c>
      <c r="K3395">
        <v>4</v>
      </c>
      <c r="L3395">
        <v>23</v>
      </c>
      <c r="M3395">
        <v>4</v>
      </c>
      <c r="N3395" s="1">
        <v>0.77</v>
      </c>
      <c r="O3395">
        <v>2</v>
      </c>
      <c r="P3395" t="s">
        <v>19</v>
      </c>
      <c r="Q3395">
        <v>1</v>
      </c>
      <c r="R3395">
        <v>3.98</v>
      </c>
    </row>
    <row r="3396" spans="1:18" x14ac:dyDescent="0.25">
      <c r="A3396">
        <v>3395</v>
      </c>
      <c r="B3396" t="s">
        <v>23</v>
      </c>
      <c r="C3396" s="1">
        <v>0.66</v>
      </c>
      <c r="D3396" s="1">
        <v>0.5</v>
      </c>
      <c r="E3396" s="1">
        <v>0.55000000000000004</v>
      </c>
      <c r="F3396">
        <v>7.56</v>
      </c>
      <c r="G3396">
        <v>71</v>
      </c>
      <c r="H3396">
        <v>63</v>
      </c>
      <c r="I3396">
        <v>44</v>
      </c>
      <c r="J3396">
        <v>3</v>
      </c>
      <c r="K3396">
        <v>1</v>
      </c>
      <c r="L3396">
        <v>2</v>
      </c>
      <c r="M3396">
        <v>0</v>
      </c>
      <c r="N3396" s="1">
        <v>0.96</v>
      </c>
      <c r="O3396">
        <v>3</v>
      </c>
      <c r="P3396" t="s">
        <v>18</v>
      </c>
      <c r="Q3396">
        <v>0</v>
      </c>
      <c r="R3396">
        <v>0</v>
      </c>
    </row>
    <row r="3397" spans="1:18" x14ac:dyDescent="0.25">
      <c r="A3397">
        <v>3396</v>
      </c>
      <c r="B3397" t="s">
        <v>23</v>
      </c>
      <c r="C3397" s="1">
        <v>0.73</v>
      </c>
      <c r="D3397" s="1">
        <v>0.53</v>
      </c>
      <c r="E3397" s="1">
        <v>0.59</v>
      </c>
      <c r="F3397">
        <v>9.52</v>
      </c>
      <c r="G3397">
        <v>47</v>
      </c>
      <c r="H3397">
        <v>77</v>
      </c>
      <c r="I3397">
        <v>73</v>
      </c>
      <c r="J3397">
        <v>4</v>
      </c>
      <c r="K3397">
        <v>2</v>
      </c>
      <c r="L3397">
        <v>8</v>
      </c>
      <c r="M3397">
        <v>4</v>
      </c>
      <c r="N3397" s="1">
        <v>0.95</v>
      </c>
      <c r="O3397">
        <v>1</v>
      </c>
      <c r="P3397" t="s">
        <v>19</v>
      </c>
      <c r="Q3397">
        <v>1</v>
      </c>
      <c r="R3397">
        <v>7.85</v>
      </c>
    </row>
    <row r="3398" spans="1:18" x14ac:dyDescent="0.25">
      <c r="A3398">
        <v>3397</v>
      </c>
      <c r="B3398" t="s">
        <v>22</v>
      </c>
      <c r="C3398" s="1">
        <v>0.86</v>
      </c>
      <c r="D3398" s="1">
        <v>0.93</v>
      </c>
      <c r="E3398" s="1">
        <v>0.63</v>
      </c>
      <c r="F3398">
        <v>6.53</v>
      </c>
      <c r="G3398">
        <v>88</v>
      </c>
      <c r="H3398">
        <v>81</v>
      </c>
      <c r="I3398">
        <v>49</v>
      </c>
      <c r="J3398">
        <v>4</v>
      </c>
      <c r="K3398">
        <v>2</v>
      </c>
      <c r="L3398">
        <v>8</v>
      </c>
      <c r="M3398">
        <v>5</v>
      </c>
      <c r="N3398" s="1">
        <v>0.96</v>
      </c>
      <c r="O3398">
        <v>5</v>
      </c>
      <c r="P3398" t="s">
        <v>18</v>
      </c>
      <c r="Q3398">
        <v>0</v>
      </c>
      <c r="R3398">
        <v>0</v>
      </c>
    </row>
    <row r="3399" spans="1:18" x14ac:dyDescent="0.25">
      <c r="A3399">
        <v>3398</v>
      </c>
      <c r="B3399" t="s">
        <v>23</v>
      </c>
      <c r="C3399" s="1">
        <v>0.51</v>
      </c>
      <c r="D3399" s="1">
        <v>0.84</v>
      </c>
      <c r="E3399" s="1">
        <v>0.73</v>
      </c>
      <c r="F3399">
        <v>6.68</v>
      </c>
      <c r="G3399">
        <v>52</v>
      </c>
      <c r="H3399">
        <v>80</v>
      </c>
      <c r="I3399">
        <v>66</v>
      </c>
      <c r="J3399">
        <v>0</v>
      </c>
      <c r="K3399">
        <v>1</v>
      </c>
      <c r="L3399">
        <v>21</v>
      </c>
      <c r="M3399">
        <v>2</v>
      </c>
      <c r="N3399" s="1">
        <v>0.91</v>
      </c>
      <c r="O3399">
        <v>4</v>
      </c>
      <c r="P3399" t="s">
        <v>19</v>
      </c>
      <c r="Q3399">
        <v>0</v>
      </c>
      <c r="R3399">
        <v>0</v>
      </c>
    </row>
    <row r="3400" spans="1:18" x14ac:dyDescent="0.25">
      <c r="A3400">
        <v>3399</v>
      </c>
      <c r="B3400" t="s">
        <v>22</v>
      </c>
      <c r="C3400" s="1">
        <v>0.81</v>
      </c>
      <c r="D3400" s="1">
        <v>0.72</v>
      </c>
      <c r="E3400" s="1">
        <v>0.62</v>
      </c>
      <c r="F3400">
        <v>9.4600000000000009</v>
      </c>
      <c r="G3400">
        <v>50</v>
      </c>
      <c r="H3400">
        <v>75</v>
      </c>
      <c r="I3400">
        <v>94</v>
      </c>
      <c r="J3400">
        <v>4</v>
      </c>
      <c r="K3400">
        <v>5</v>
      </c>
      <c r="L3400">
        <v>3</v>
      </c>
      <c r="M3400">
        <v>2</v>
      </c>
      <c r="N3400" s="1">
        <v>0.8</v>
      </c>
      <c r="O3400">
        <v>3</v>
      </c>
      <c r="P3400" t="s">
        <v>19</v>
      </c>
      <c r="Q3400">
        <v>0</v>
      </c>
      <c r="R3400">
        <v>0</v>
      </c>
    </row>
    <row r="3401" spans="1:18" x14ac:dyDescent="0.25">
      <c r="A3401">
        <v>3400</v>
      </c>
      <c r="B3401" t="s">
        <v>22</v>
      </c>
      <c r="C3401" s="1">
        <v>0.73</v>
      </c>
      <c r="D3401" s="1">
        <v>0.76</v>
      </c>
      <c r="E3401" s="1">
        <v>0.86</v>
      </c>
      <c r="F3401">
        <v>5.83</v>
      </c>
      <c r="G3401">
        <v>59</v>
      </c>
      <c r="H3401">
        <v>97</v>
      </c>
      <c r="I3401">
        <v>81</v>
      </c>
      <c r="J3401">
        <v>4</v>
      </c>
      <c r="K3401">
        <v>0</v>
      </c>
      <c r="L3401">
        <v>19</v>
      </c>
      <c r="M3401">
        <v>2</v>
      </c>
      <c r="N3401" s="1">
        <v>0.98</v>
      </c>
      <c r="O3401">
        <v>1</v>
      </c>
      <c r="P3401" t="s">
        <v>19</v>
      </c>
      <c r="Q3401">
        <v>0</v>
      </c>
      <c r="R3401">
        <v>0</v>
      </c>
    </row>
    <row r="3402" spans="1:18" x14ac:dyDescent="0.25">
      <c r="A3402">
        <v>3401</v>
      </c>
      <c r="B3402" t="s">
        <v>22</v>
      </c>
      <c r="C3402" s="1">
        <v>0.57999999999999996</v>
      </c>
      <c r="D3402" s="1">
        <v>0.75</v>
      </c>
      <c r="E3402" s="1">
        <v>0.67</v>
      </c>
      <c r="F3402">
        <v>8.1199999999999992</v>
      </c>
      <c r="G3402">
        <v>57</v>
      </c>
      <c r="H3402">
        <v>80</v>
      </c>
      <c r="I3402">
        <v>43</v>
      </c>
      <c r="J3402">
        <v>4</v>
      </c>
      <c r="K3402">
        <v>5</v>
      </c>
      <c r="L3402">
        <v>10</v>
      </c>
      <c r="M3402">
        <v>1</v>
      </c>
      <c r="N3402" s="1">
        <v>0.88</v>
      </c>
      <c r="O3402">
        <v>5</v>
      </c>
      <c r="P3402" t="s">
        <v>19</v>
      </c>
      <c r="Q3402">
        <v>0</v>
      </c>
      <c r="R3402">
        <v>0</v>
      </c>
    </row>
    <row r="3403" spans="1:18" x14ac:dyDescent="0.25">
      <c r="A3403">
        <v>3402</v>
      </c>
      <c r="B3403" t="s">
        <v>22</v>
      </c>
      <c r="C3403" s="1">
        <v>0.53</v>
      </c>
      <c r="D3403" s="1">
        <v>0.56999999999999995</v>
      </c>
      <c r="E3403" s="1">
        <v>0.74</v>
      </c>
      <c r="F3403">
        <v>8.43</v>
      </c>
      <c r="G3403">
        <v>76</v>
      </c>
      <c r="H3403">
        <v>47</v>
      </c>
      <c r="I3403">
        <v>43</v>
      </c>
      <c r="J3403">
        <v>3</v>
      </c>
      <c r="K3403">
        <v>4</v>
      </c>
      <c r="L3403">
        <v>16</v>
      </c>
      <c r="M3403">
        <v>4</v>
      </c>
      <c r="N3403" s="1">
        <v>0.77</v>
      </c>
      <c r="O3403">
        <v>4</v>
      </c>
      <c r="P3403" t="s">
        <v>19</v>
      </c>
      <c r="Q3403">
        <v>0</v>
      </c>
      <c r="R3403">
        <v>0</v>
      </c>
    </row>
    <row r="3404" spans="1:18" x14ac:dyDescent="0.25">
      <c r="A3404">
        <v>3403</v>
      </c>
      <c r="B3404" t="s">
        <v>22</v>
      </c>
      <c r="C3404" s="1">
        <v>0.66</v>
      </c>
      <c r="D3404" s="1">
        <v>0.92</v>
      </c>
      <c r="E3404" s="1">
        <v>0.84</v>
      </c>
      <c r="F3404">
        <v>7.67</v>
      </c>
      <c r="G3404">
        <v>45</v>
      </c>
      <c r="H3404">
        <v>42</v>
      </c>
      <c r="I3404">
        <v>47</v>
      </c>
      <c r="J3404">
        <v>4</v>
      </c>
      <c r="K3404">
        <v>5</v>
      </c>
      <c r="L3404">
        <v>13</v>
      </c>
      <c r="M3404">
        <v>2</v>
      </c>
      <c r="N3404" s="1">
        <v>0.82</v>
      </c>
      <c r="O3404">
        <v>1</v>
      </c>
      <c r="P3404" t="s">
        <v>19</v>
      </c>
      <c r="Q3404">
        <v>0</v>
      </c>
      <c r="R3404">
        <v>0</v>
      </c>
    </row>
    <row r="3405" spans="1:18" x14ac:dyDescent="0.25">
      <c r="A3405">
        <v>3404</v>
      </c>
      <c r="B3405" t="s">
        <v>22</v>
      </c>
      <c r="C3405" s="1">
        <v>0.66</v>
      </c>
      <c r="D3405" s="1">
        <v>0.65</v>
      </c>
      <c r="E3405" s="1">
        <v>0.64</v>
      </c>
      <c r="F3405">
        <v>8.49</v>
      </c>
      <c r="G3405">
        <v>59</v>
      </c>
      <c r="H3405">
        <v>69</v>
      </c>
      <c r="I3405">
        <v>45</v>
      </c>
      <c r="J3405">
        <v>2</v>
      </c>
      <c r="K3405">
        <v>2</v>
      </c>
      <c r="L3405">
        <v>9</v>
      </c>
      <c r="M3405">
        <v>3</v>
      </c>
      <c r="N3405" s="1">
        <v>0.92</v>
      </c>
      <c r="O3405">
        <v>5</v>
      </c>
      <c r="P3405" t="s">
        <v>18</v>
      </c>
      <c r="Q3405">
        <v>0</v>
      </c>
      <c r="R3405">
        <v>0</v>
      </c>
    </row>
    <row r="3406" spans="1:18" x14ac:dyDescent="0.25">
      <c r="A3406">
        <v>3405</v>
      </c>
      <c r="B3406" t="s">
        <v>23</v>
      </c>
      <c r="C3406" s="1">
        <v>0.79</v>
      </c>
      <c r="D3406" s="1">
        <v>0.9</v>
      </c>
      <c r="E3406" s="1">
        <v>0.85</v>
      </c>
      <c r="F3406">
        <v>6.24</v>
      </c>
      <c r="G3406">
        <v>71</v>
      </c>
      <c r="H3406">
        <v>61</v>
      </c>
      <c r="I3406">
        <v>64</v>
      </c>
      <c r="J3406">
        <v>0</v>
      </c>
      <c r="K3406">
        <v>2</v>
      </c>
      <c r="L3406">
        <v>4</v>
      </c>
      <c r="M3406">
        <v>5</v>
      </c>
      <c r="N3406" s="1">
        <v>0.68</v>
      </c>
      <c r="O3406">
        <v>5</v>
      </c>
      <c r="P3406" t="s">
        <v>19</v>
      </c>
      <c r="Q3406">
        <v>0</v>
      </c>
      <c r="R3406">
        <v>0</v>
      </c>
    </row>
    <row r="3407" spans="1:18" x14ac:dyDescent="0.25">
      <c r="A3407">
        <v>3406</v>
      </c>
      <c r="B3407" t="s">
        <v>23</v>
      </c>
      <c r="C3407" s="1">
        <v>0.89</v>
      </c>
      <c r="D3407" s="1">
        <v>0.52</v>
      </c>
      <c r="E3407" s="1">
        <v>0.79</v>
      </c>
      <c r="F3407">
        <v>9.17</v>
      </c>
      <c r="G3407">
        <v>85</v>
      </c>
      <c r="H3407">
        <v>91</v>
      </c>
      <c r="I3407">
        <v>66</v>
      </c>
      <c r="J3407">
        <v>0</v>
      </c>
      <c r="K3407">
        <v>0</v>
      </c>
      <c r="L3407">
        <v>20</v>
      </c>
      <c r="M3407">
        <v>2</v>
      </c>
      <c r="N3407" s="1">
        <v>0.97</v>
      </c>
      <c r="O3407">
        <v>5</v>
      </c>
      <c r="P3407" t="s">
        <v>18</v>
      </c>
      <c r="Q3407">
        <v>0</v>
      </c>
      <c r="R3407">
        <v>0</v>
      </c>
    </row>
    <row r="3408" spans="1:18" x14ac:dyDescent="0.25">
      <c r="A3408">
        <v>3407</v>
      </c>
      <c r="B3408" t="s">
        <v>22</v>
      </c>
      <c r="C3408" s="1">
        <v>0.6</v>
      </c>
      <c r="D3408" s="1">
        <v>0.81</v>
      </c>
      <c r="E3408" s="1">
        <v>0.83</v>
      </c>
      <c r="F3408">
        <v>6.1</v>
      </c>
      <c r="G3408">
        <v>83</v>
      </c>
      <c r="H3408">
        <v>72</v>
      </c>
      <c r="I3408">
        <v>86</v>
      </c>
      <c r="J3408">
        <v>0</v>
      </c>
      <c r="K3408">
        <v>4</v>
      </c>
      <c r="L3408">
        <v>20</v>
      </c>
      <c r="M3408">
        <v>4</v>
      </c>
      <c r="N3408" s="1">
        <v>0.63</v>
      </c>
      <c r="O3408">
        <v>0</v>
      </c>
      <c r="P3408" t="s">
        <v>18</v>
      </c>
      <c r="Q3408">
        <v>0</v>
      </c>
      <c r="R3408">
        <v>0</v>
      </c>
    </row>
    <row r="3409" spans="1:18" x14ac:dyDescent="0.25">
      <c r="A3409">
        <v>3408</v>
      </c>
      <c r="B3409" t="s">
        <v>22</v>
      </c>
      <c r="C3409" s="1">
        <v>0.7</v>
      </c>
      <c r="D3409" s="1">
        <v>0.54</v>
      </c>
      <c r="E3409" s="1">
        <v>0.78</v>
      </c>
      <c r="F3409">
        <v>7.22</v>
      </c>
      <c r="G3409">
        <v>68</v>
      </c>
      <c r="H3409">
        <v>64</v>
      </c>
      <c r="I3409">
        <v>89</v>
      </c>
      <c r="J3409">
        <v>3</v>
      </c>
      <c r="K3409">
        <v>1</v>
      </c>
      <c r="L3409">
        <v>16</v>
      </c>
      <c r="M3409">
        <v>2</v>
      </c>
      <c r="N3409" s="1">
        <v>0.75</v>
      </c>
      <c r="O3409">
        <v>1</v>
      </c>
      <c r="P3409" t="s">
        <v>18</v>
      </c>
      <c r="Q3409">
        <v>1</v>
      </c>
      <c r="R3409">
        <v>9.74</v>
      </c>
    </row>
    <row r="3410" spans="1:18" x14ac:dyDescent="0.25">
      <c r="A3410">
        <v>3409</v>
      </c>
      <c r="B3410" t="s">
        <v>22</v>
      </c>
      <c r="C3410" s="1">
        <v>0.7</v>
      </c>
      <c r="D3410" s="1">
        <v>0.69</v>
      </c>
      <c r="E3410" s="1">
        <v>0.75</v>
      </c>
      <c r="F3410">
        <v>5.82</v>
      </c>
      <c r="G3410">
        <v>43</v>
      </c>
      <c r="H3410">
        <v>91</v>
      </c>
      <c r="I3410">
        <v>92</v>
      </c>
      <c r="J3410">
        <v>3</v>
      </c>
      <c r="K3410">
        <v>1</v>
      </c>
      <c r="L3410">
        <v>15</v>
      </c>
      <c r="M3410">
        <v>2</v>
      </c>
      <c r="N3410" s="1">
        <v>0.62</v>
      </c>
      <c r="O3410">
        <v>2</v>
      </c>
      <c r="P3410" t="s">
        <v>18</v>
      </c>
      <c r="Q3410">
        <v>0</v>
      </c>
      <c r="R3410">
        <v>0</v>
      </c>
    </row>
    <row r="3411" spans="1:18" x14ac:dyDescent="0.25">
      <c r="A3411">
        <v>3410</v>
      </c>
      <c r="B3411" t="s">
        <v>23</v>
      </c>
      <c r="C3411" s="1">
        <v>0.67</v>
      </c>
      <c r="D3411" s="1">
        <v>0.63</v>
      </c>
      <c r="E3411" s="1">
        <v>0.63</v>
      </c>
      <c r="F3411">
        <v>7.84</v>
      </c>
      <c r="G3411">
        <v>46</v>
      </c>
      <c r="H3411">
        <v>98</v>
      </c>
      <c r="I3411">
        <v>93</v>
      </c>
      <c r="J3411">
        <v>4</v>
      </c>
      <c r="K3411">
        <v>3</v>
      </c>
      <c r="L3411">
        <v>0</v>
      </c>
      <c r="M3411">
        <v>0</v>
      </c>
      <c r="N3411" s="1">
        <v>0.67</v>
      </c>
      <c r="O3411">
        <v>2</v>
      </c>
      <c r="P3411" t="s">
        <v>18</v>
      </c>
      <c r="Q3411">
        <v>1</v>
      </c>
      <c r="R3411">
        <v>4.9000000000000004</v>
      </c>
    </row>
    <row r="3412" spans="1:18" x14ac:dyDescent="0.25">
      <c r="A3412">
        <v>3411</v>
      </c>
      <c r="B3412" t="s">
        <v>22</v>
      </c>
      <c r="C3412" s="1">
        <v>0.78</v>
      </c>
      <c r="D3412" s="1">
        <v>0.81</v>
      </c>
      <c r="E3412" s="1">
        <v>0.56000000000000005</v>
      </c>
      <c r="F3412">
        <v>8.3800000000000008</v>
      </c>
      <c r="G3412">
        <v>82</v>
      </c>
      <c r="H3412">
        <v>69</v>
      </c>
      <c r="I3412">
        <v>79</v>
      </c>
      <c r="J3412">
        <v>2</v>
      </c>
      <c r="K3412">
        <v>4</v>
      </c>
      <c r="L3412">
        <v>9</v>
      </c>
      <c r="M3412">
        <v>2</v>
      </c>
      <c r="N3412" s="1">
        <v>0.75</v>
      </c>
      <c r="O3412">
        <v>2</v>
      </c>
      <c r="P3412" t="s">
        <v>18</v>
      </c>
      <c r="Q3412">
        <v>1</v>
      </c>
      <c r="R3412">
        <v>10.28</v>
      </c>
    </row>
    <row r="3413" spans="1:18" x14ac:dyDescent="0.25">
      <c r="A3413">
        <v>3412</v>
      </c>
      <c r="B3413" t="s">
        <v>23</v>
      </c>
      <c r="C3413" s="1">
        <v>0.73</v>
      </c>
      <c r="D3413" s="1">
        <v>0.75</v>
      </c>
      <c r="E3413" s="1">
        <v>0.57999999999999996</v>
      </c>
      <c r="F3413">
        <v>9.5500000000000007</v>
      </c>
      <c r="G3413">
        <v>59</v>
      </c>
      <c r="H3413">
        <v>76</v>
      </c>
      <c r="I3413">
        <v>59</v>
      </c>
      <c r="J3413">
        <v>4</v>
      </c>
      <c r="K3413">
        <v>4</v>
      </c>
      <c r="L3413">
        <v>11</v>
      </c>
      <c r="M3413">
        <v>4</v>
      </c>
      <c r="N3413" s="1">
        <v>0.61</v>
      </c>
      <c r="O3413">
        <v>2</v>
      </c>
      <c r="P3413" t="s">
        <v>19</v>
      </c>
      <c r="Q3413">
        <v>1</v>
      </c>
      <c r="R3413">
        <v>3.56</v>
      </c>
    </row>
    <row r="3414" spans="1:18" x14ac:dyDescent="0.25">
      <c r="A3414">
        <v>3413</v>
      </c>
      <c r="B3414" t="s">
        <v>22</v>
      </c>
      <c r="C3414" s="1">
        <v>0.59</v>
      </c>
      <c r="D3414" s="1">
        <v>0.55000000000000004</v>
      </c>
      <c r="E3414" s="1">
        <v>0.62</v>
      </c>
      <c r="F3414">
        <v>8.68</v>
      </c>
      <c r="G3414">
        <v>73</v>
      </c>
      <c r="H3414">
        <v>42</v>
      </c>
      <c r="I3414">
        <v>66</v>
      </c>
      <c r="J3414">
        <v>0</v>
      </c>
      <c r="K3414">
        <v>2</v>
      </c>
      <c r="L3414">
        <v>17</v>
      </c>
      <c r="M3414">
        <v>5</v>
      </c>
      <c r="N3414" s="1">
        <v>0.78</v>
      </c>
      <c r="O3414">
        <v>5</v>
      </c>
      <c r="P3414" t="s">
        <v>18</v>
      </c>
      <c r="Q3414">
        <v>0</v>
      </c>
      <c r="R3414">
        <v>0</v>
      </c>
    </row>
    <row r="3415" spans="1:18" x14ac:dyDescent="0.25">
      <c r="A3415">
        <v>3414</v>
      </c>
      <c r="B3415" t="s">
        <v>22</v>
      </c>
      <c r="C3415" s="1">
        <v>0.94</v>
      </c>
      <c r="D3415" s="1">
        <v>0.85</v>
      </c>
      <c r="E3415" s="1">
        <v>0.86</v>
      </c>
      <c r="F3415">
        <v>7.83</v>
      </c>
      <c r="G3415">
        <v>75</v>
      </c>
      <c r="H3415">
        <v>43</v>
      </c>
      <c r="I3415">
        <v>46</v>
      </c>
      <c r="J3415">
        <v>2</v>
      </c>
      <c r="K3415">
        <v>3</v>
      </c>
      <c r="L3415">
        <v>0</v>
      </c>
      <c r="M3415">
        <v>0</v>
      </c>
      <c r="N3415" s="1">
        <v>0.83</v>
      </c>
      <c r="O3415">
        <v>5</v>
      </c>
      <c r="P3415" t="s">
        <v>19</v>
      </c>
      <c r="Q3415">
        <v>0</v>
      </c>
      <c r="R3415">
        <v>0</v>
      </c>
    </row>
    <row r="3416" spans="1:18" x14ac:dyDescent="0.25">
      <c r="A3416">
        <v>3415</v>
      </c>
      <c r="B3416" t="s">
        <v>23</v>
      </c>
      <c r="C3416" s="1">
        <v>0.66</v>
      </c>
      <c r="D3416" s="1">
        <v>0.89</v>
      </c>
      <c r="E3416" s="1">
        <v>0.68</v>
      </c>
      <c r="F3416">
        <v>9.51</v>
      </c>
      <c r="G3416">
        <v>46</v>
      </c>
      <c r="H3416">
        <v>68</v>
      </c>
      <c r="I3416">
        <v>98</v>
      </c>
      <c r="J3416">
        <v>0</v>
      </c>
      <c r="K3416">
        <v>1</v>
      </c>
      <c r="L3416">
        <v>23</v>
      </c>
      <c r="M3416">
        <v>0</v>
      </c>
      <c r="N3416" s="1">
        <v>0.75</v>
      </c>
      <c r="O3416">
        <v>0</v>
      </c>
      <c r="P3416" t="s">
        <v>19</v>
      </c>
      <c r="Q3416">
        <v>1</v>
      </c>
      <c r="R3416">
        <v>5.33</v>
      </c>
    </row>
    <row r="3417" spans="1:18" x14ac:dyDescent="0.25">
      <c r="A3417">
        <v>3416</v>
      </c>
      <c r="B3417" t="s">
        <v>23</v>
      </c>
      <c r="C3417" s="1">
        <v>0.67</v>
      </c>
      <c r="D3417" s="1">
        <v>0.54</v>
      </c>
      <c r="E3417" s="1">
        <v>0.67</v>
      </c>
      <c r="F3417">
        <v>7.56</v>
      </c>
      <c r="G3417">
        <v>72</v>
      </c>
      <c r="H3417">
        <v>96</v>
      </c>
      <c r="I3417">
        <v>62</v>
      </c>
      <c r="J3417">
        <v>2</v>
      </c>
      <c r="K3417">
        <v>4</v>
      </c>
      <c r="L3417">
        <v>11</v>
      </c>
      <c r="M3417">
        <v>2</v>
      </c>
      <c r="N3417" s="1">
        <v>0.99</v>
      </c>
      <c r="O3417">
        <v>0</v>
      </c>
      <c r="P3417" t="s">
        <v>19</v>
      </c>
      <c r="Q3417">
        <v>1</v>
      </c>
      <c r="R3417">
        <v>7.49</v>
      </c>
    </row>
    <row r="3418" spans="1:18" x14ac:dyDescent="0.25">
      <c r="A3418">
        <v>3417</v>
      </c>
      <c r="B3418" t="s">
        <v>22</v>
      </c>
      <c r="C3418" s="1">
        <v>0.91</v>
      </c>
      <c r="D3418" s="1">
        <v>0.62</v>
      </c>
      <c r="E3418" s="1">
        <v>0.75</v>
      </c>
      <c r="F3418">
        <v>7.91</v>
      </c>
      <c r="G3418">
        <v>54</v>
      </c>
      <c r="H3418">
        <v>71</v>
      </c>
      <c r="I3418">
        <v>59</v>
      </c>
      <c r="J3418">
        <v>1</v>
      </c>
      <c r="K3418">
        <v>4</v>
      </c>
      <c r="L3418">
        <v>19</v>
      </c>
      <c r="M3418">
        <v>2</v>
      </c>
      <c r="N3418" s="1">
        <v>0.61</v>
      </c>
      <c r="O3418">
        <v>0</v>
      </c>
      <c r="P3418" t="s">
        <v>19</v>
      </c>
      <c r="Q3418">
        <v>1</v>
      </c>
      <c r="R3418">
        <v>7.46</v>
      </c>
    </row>
    <row r="3419" spans="1:18" x14ac:dyDescent="0.25">
      <c r="A3419">
        <v>3418</v>
      </c>
      <c r="B3419" t="s">
        <v>22</v>
      </c>
      <c r="C3419" s="1">
        <v>0.69</v>
      </c>
      <c r="D3419" s="1">
        <v>0.81</v>
      </c>
      <c r="E3419" s="1">
        <v>0.78</v>
      </c>
      <c r="F3419">
        <v>8.06</v>
      </c>
      <c r="G3419">
        <v>91</v>
      </c>
      <c r="H3419">
        <v>62</v>
      </c>
      <c r="I3419">
        <v>88</v>
      </c>
      <c r="J3419">
        <v>3</v>
      </c>
      <c r="K3419">
        <v>0</v>
      </c>
      <c r="L3419">
        <v>5</v>
      </c>
      <c r="M3419">
        <v>3</v>
      </c>
      <c r="N3419" s="1">
        <v>0.91</v>
      </c>
      <c r="O3419">
        <v>4</v>
      </c>
      <c r="P3419" t="s">
        <v>19</v>
      </c>
      <c r="Q3419">
        <v>0</v>
      </c>
      <c r="R3419">
        <v>0</v>
      </c>
    </row>
    <row r="3420" spans="1:18" x14ac:dyDescent="0.25">
      <c r="A3420">
        <v>3419</v>
      </c>
      <c r="B3420" t="s">
        <v>22</v>
      </c>
      <c r="C3420" s="1">
        <v>0.86</v>
      </c>
      <c r="D3420" s="1">
        <v>0.65</v>
      </c>
      <c r="E3420" s="1">
        <v>0.72</v>
      </c>
      <c r="F3420">
        <v>7.26</v>
      </c>
      <c r="G3420">
        <v>71</v>
      </c>
      <c r="H3420">
        <v>95</v>
      </c>
      <c r="I3420">
        <v>90</v>
      </c>
      <c r="J3420">
        <v>3</v>
      </c>
      <c r="K3420">
        <v>1</v>
      </c>
      <c r="L3420">
        <v>7</v>
      </c>
      <c r="M3420">
        <v>4</v>
      </c>
      <c r="N3420" s="1">
        <v>0.6</v>
      </c>
      <c r="O3420">
        <v>3</v>
      </c>
      <c r="P3420" t="s">
        <v>18</v>
      </c>
      <c r="Q3420">
        <v>0</v>
      </c>
      <c r="R3420">
        <v>0</v>
      </c>
    </row>
    <row r="3421" spans="1:18" x14ac:dyDescent="0.25">
      <c r="A3421">
        <v>3420</v>
      </c>
      <c r="B3421" t="s">
        <v>23</v>
      </c>
      <c r="C3421" s="1">
        <v>0.94</v>
      </c>
      <c r="D3421" s="1">
        <v>0.5</v>
      </c>
      <c r="E3421" s="1">
        <v>0.8</v>
      </c>
      <c r="F3421">
        <v>9.11</v>
      </c>
      <c r="G3421">
        <v>61</v>
      </c>
      <c r="H3421">
        <v>58</v>
      </c>
      <c r="I3421">
        <v>73</v>
      </c>
      <c r="J3421">
        <v>0</v>
      </c>
      <c r="K3421">
        <v>0</v>
      </c>
      <c r="L3421">
        <v>13</v>
      </c>
      <c r="M3421">
        <v>5</v>
      </c>
      <c r="N3421" s="1">
        <v>0.77</v>
      </c>
      <c r="O3421">
        <v>2</v>
      </c>
      <c r="P3421" t="s">
        <v>19</v>
      </c>
      <c r="Q3421">
        <v>0</v>
      </c>
      <c r="R3421">
        <v>0</v>
      </c>
    </row>
    <row r="3422" spans="1:18" x14ac:dyDescent="0.25">
      <c r="A3422">
        <v>3421</v>
      </c>
      <c r="B3422" t="s">
        <v>23</v>
      </c>
      <c r="C3422" s="1">
        <v>0.67</v>
      </c>
      <c r="D3422" s="1">
        <v>0.62</v>
      </c>
      <c r="E3422" s="1">
        <v>0.86</v>
      </c>
      <c r="F3422">
        <v>6.3</v>
      </c>
      <c r="G3422">
        <v>95</v>
      </c>
      <c r="H3422">
        <v>54</v>
      </c>
      <c r="I3422">
        <v>68</v>
      </c>
      <c r="J3422">
        <v>0</v>
      </c>
      <c r="K3422">
        <v>3</v>
      </c>
      <c r="L3422">
        <v>4</v>
      </c>
      <c r="M3422">
        <v>4</v>
      </c>
      <c r="N3422" s="1">
        <v>0.98</v>
      </c>
      <c r="O3422">
        <v>3</v>
      </c>
      <c r="P3422" t="s">
        <v>19</v>
      </c>
      <c r="Q3422">
        <v>0</v>
      </c>
      <c r="R3422">
        <v>0</v>
      </c>
    </row>
    <row r="3423" spans="1:18" x14ac:dyDescent="0.25">
      <c r="A3423">
        <v>3422</v>
      </c>
      <c r="B3423" t="s">
        <v>23</v>
      </c>
      <c r="C3423" s="1">
        <v>0.66</v>
      </c>
      <c r="D3423" s="1">
        <v>0.6</v>
      </c>
      <c r="E3423" s="1">
        <v>0.87</v>
      </c>
      <c r="F3423">
        <v>7.89</v>
      </c>
      <c r="G3423">
        <v>79</v>
      </c>
      <c r="H3423">
        <v>90</v>
      </c>
      <c r="I3423">
        <v>83</v>
      </c>
      <c r="J3423">
        <v>1</v>
      </c>
      <c r="K3423">
        <v>4</v>
      </c>
      <c r="L3423">
        <v>21</v>
      </c>
      <c r="M3423">
        <v>1</v>
      </c>
      <c r="N3423" s="1">
        <v>0.91</v>
      </c>
      <c r="O3423">
        <v>2</v>
      </c>
      <c r="P3423" t="s">
        <v>18</v>
      </c>
      <c r="Q3423">
        <v>1</v>
      </c>
      <c r="R3423">
        <v>12.56</v>
      </c>
    </row>
    <row r="3424" spans="1:18" x14ac:dyDescent="0.25">
      <c r="A3424">
        <v>3423</v>
      </c>
      <c r="B3424" t="s">
        <v>23</v>
      </c>
      <c r="C3424" s="1">
        <v>0.57999999999999996</v>
      </c>
      <c r="D3424" s="1">
        <v>0.56999999999999995</v>
      </c>
      <c r="E3424" s="1">
        <v>0.85</v>
      </c>
      <c r="F3424">
        <v>8.61</v>
      </c>
      <c r="G3424">
        <v>68</v>
      </c>
      <c r="H3424">
        <v>55</v>
      </c>
      <c r="I3424">
        <v>90</v>
      </c>
      <c r="J3424">
        <v>4</v>
      </c>
      <c r="K3424">
        <v>3</v>
      </c>
      <c r="L3424">
        <v>3</v>
      </c>
      <c r="M3424">
        <v>5</v>
      </c>
      <c r="N3424" s="1">
        <v>0.68</v>
      </c>
      <c r="O3424">
        <v>2</v>
      </c>
      <c r="P3424" t="s">
        <v>18</v>
      </c>
      <c r="Q3424">
        <v>0</v>
      </c>
      <c r="R3424">
        <v>0</v>
      </c>
    </row>
    <row r="3425" spans="1:18" x14ac:dyDescent="0.25">
      <c r="A3425">
        <v>3424</v>
      </c>
      <c r="B3425" t="s">
        <v>23</v>
      </c>
      <c r="C3425" s="1">
        <v>0.63</v>
      </c>
      <c r="D3425" s="1">
        <v>0.74</v>
      </c>
      <c r="E3425" s="1">
        <v>0.72</v>
      </c>
      <c r="F3425">
        <v>9.39</v>
      </c>
      <c r="G3425">
        <v>64</v>
      </c>
      <c r="H3425">
        <v>62</v>
      </c>
      <c r="I3425">
        <v>44</v>
      </c>
      <c r="J3425">
        <v>2</v>
      </c>
      <c r="K3425">
        <v>5</v>
      </c>
      <c r="L3425">
        <v>21</v>
      </c>
      <c r="M3425">
        <v>1</v>
      </c>
      <c r="N3425" s="1">
        <v>0.62</v>
      </c>
      <c r="O3425">
        <v>2</v>
      </c>
      <c r="P3425" t="s">
        <v>19</v>
      </c>
      <c r="Q3425">
        <v>0</v>
      </c>
      <c r="R3425">
        <v>0</v>
      </c>
    </row>
    <row r="3426" spans="1:18" x14ac:dyDescent="0.25">
      <c r="A3426">
        <v>3425</v>
      </c>
      <c r="B3426" t="s">
        <v>23</v>
      </c>
      <c r="C3426" s="1">
        <v>0.78</v>
      </c>
      <c r="D3426" s="1">
        <v>0.89</v>
      </c>
      <c r="E3426" s="1">
        <v>0.89</v>
      </c>
      <c r="F3426">
        <v>9.3000000000000007</v>
      </c>
      <c r="G3426">
        <v>44</v>
      </c>
      <c r="H3426">
        <v>79</v>
      </c>
      <c r="I3426">
        <v>66</v>
      </c>
      <c r="J3426">
        <v>1</v>
      </c>
      <c r="K3426">
        <v>0</v>
      </c>
      <c r="L3426">
        <v>15</v>
      </c>
      <c r="M3426">
        <v>4</v>
      </c>
      <c r="N3426" s="1">
        <v>0.83</v>
      </c>
      <c r="O3426">
        <v>0</v>
      </c>
      <c r="P3426" t="s">
        <v>18</v>
      </c>
      <c r="Q3426">
        <v>1</v>
      </c>
      <c r="R3426">
        <v>4.18</v>
      </c>
    </row>
    <row r="3427" spans="1:18" x14ac:dyDescent="0.25">
      <c r="A3427">
        <v>3426</v>
      </c>
      <c r="B3427" t="s">
        <v>22</v>
      </c>
      <c r="C3427" s="1">
        <v>0.8</v>
      </c>
      <c r="D3427" s="1">
        <v>0.81</v>
      </c>
      <c r="E3427" s="1">
        <v>0.66</v>
      </c>
      <c r="F3427">
        <v>7.69</v>
      </c>
      <c r="G3427">
        <v>53</v>
      </c>
      <c r="H3427">
        <v>85</v>
      </c>
      <c r="I3427">
        <v>51</v>
      </c>
      <c r="J3427">
        <v>1</v>
      </c>
      <c r="K3427">
        <v>1</v>
      </c>
      <c r="L3427">
        <v>5</v>
      </c>
      <c r="M3427">
        <v>2</v>
      </c>
      <c r="N3427" s="1">
        <v>0.7</v>
      </c>
      <c r="O3427">
        <v>5</v>
      </c>
      <c r="P3427" t="s">
        <v>18</v>
      </c>
      <c r="Q3427">
        <v>0</v>
      </c>
      <c r="R3427">
        <v>0</v>
      </c>
    </row>
    <row r="3428" spans="1:18" x14ac:dyDescent="0.25">
      <c r="A3428">
        <v>3427</v>
      </c>
      <c r="B3428" t="s">
        <v>22</v>
      </c>
      <c r="C3428" s="1">
        <v>0.53</v>
      </c>
      <c r="D3428" s="1">
        <v>0.73</v>
      </c>
      <c r="E3428" s="1">
        <v>0.79</v>
      </c>
      <c r="F3428">
        <v>8.27</v>
      </c>
      <c r="G3428">
        <v>89</v>
      </c>
      <c r="H3428">
        <v>76</v>
      </c>
      <c r="I3428">
        <v>56</v>
      </c>
      <c r="J3428">
        <v>0</v>
      </c>
      <c r="K3428">
        <v>4</v>
      </c>
      <c r="L3428">
        <v>2</v>
      </c>
      <c r="M3428">
        <v>0</v>
      </c>
      <c r="N3428" s="1">
        <v>0.87</v>
      </c>
      <c r="O3428">
        <v>4</v>
      </c>
      <c r="P3428" t="s">
        <v>19</v>
      </c>
      <c r="Q3428">
        <v>0</v>
      </c>
      <c r="R3428">
        <v>0</v>
      </c>
    </row>
    <row r="3429" spans="1:18" x14ac:dyDescent="0.25">
      <c r="A3429">
        <v>3428</v>
      </c>
      <c r="B3429" t="s">
        <v>23</v>
      </c>
      <c r="C3429" s="1">
        <v>0.67</v>
      </c>
      <c r="D3429" s="1">
        <v>0.77</v>
      </c>
      <c r="E3429" s="1">
        <v>0.85</v>
      </c>
      <c r="F3429">
        <v>7.2</v>
      </c>
      <c r="G3429">
        <v>74</v>
      </c>
      <c r="H3429">
        <v>40</v>
      </c>
      <c r="I3429">
        <v>76</v>
      </c>
      <c r="J3429">
        <v>0</v>
      </c>
      <c r="K3429">
        <v>5</v>
      </c>
      <c r="L3429">
        <v>3</v>
      </c>
      <c r="M3429">
        <v>3</v>
      </c>
      <c r="N3429" s="1">
        <v>0.75</v>
      </c>
      <c r="O3429">
        <v>2</v>
      </c>
      <c r="P3429" t="s">
        <v>19</v>
      </c>
      <c r="Q3429">
        <v>0</v>
      </c>
      <c r="R3429">
        <v>0</v>
      </c>
    </row>
    <row r="3430" spans="1:18" x14ac:dyDescent="0.25">
      <c r="A3430">
        <v>3429</v>
      </c>
      <c r="B3430" t="s">
        <v>22</v>
      </c>
      <c r="C3430" s="1">
        <v>0.69</v>
      </c>
      <c r="D3430" s="1">
        <v>0.63</v>
      </c>
      <c r="E3430" s="1">
        <v>0.64</v>
      </c>
      <c r="F3430">
        <v>7.51</v>
      </c>
      <c r="G3430">
        <v>41</v>
      </c>
      <c r="H3430">
        <v>58</v>
      </c>
      <c r="I3430">
        <v>73</v>
      </c>
      <c r="J3430">
        <v>4</v>
      </c>
      <c r="K3430">
        <v>5</v>
      </c>
      <c r="L3430">
        <v>21</v>
      </c>
      <c r="M3430">
        <v>2</v>
      </c>
      <c r="N3430" s="1">
        <v>0.88</v>
      </c>
      <c r="O3430">
        <v>2</v>
      </c>
      <c r="P3430" t="s">
        <v>19</v>
      </c>
      <c r="Q3430">
        <v>0</v>
      </c>
      <c r="R3430">
        <v>0</v>
      </c>
    </row>
    <row r="3431" spans="1:18" x14ac:dyDescent="0.25">
      <c r="A3431">
        <v>3430</v>
      </c>
      <c r="B3431" t="s">
        <v>22</v>
      </c>
      <c r="C3431" s="1">
        <v>0.92</v>
      </c>
      <c r="D3431" s="1">
        <v>0.94</v>
      </c>
      <c r="E3431" s="1">
        <v>0.88</v>
      </c>
      <c r="F3431">
        <v>9.4</v>
      </c>
      <c r="G3431">
        <v>64</v>
      </c>
      <c r="H3431">
        <v>76</v>
      </c>
      <c r="I3431">
        <v>69</v>
      </c>
      <c r="J3431">
        <v>4</v>
      </c>
      <c r="K3431">
        <v>1</v>
      </c>
      <c r="L3431">
        <v>7</v>
      </c>
      <c r="M3431">
        <v>5</v>
      </c>
      <c r="N3431" s="1">
        <v>0.71</v>
      </c>
      <c r="O3431">
        <v>2</v>
      </c>
      <c r="P3431" t="s">
        <v>19</v>
      </c>
      <c r="Q3431">
        <v>1</v>
      </c>
      <c r="R3431">
        <v>6.44</v>
      </c>
    </row>
    <row r="3432" spans="1:18" x14ac:dyDescent="0.25">
      <c r="A3432">
        <v>3431</v>
      </c>
      <c r="B3432" t="s">
        <v>23</v>
      </c>
      <c r="C3432" s="1">
        <v>0.93</v>
      </c>
      <c r="D3432" s="1">
        <v>0.52</v>
      </c>
      <c r="E3432" s="1">
        <v>0.56999999999999995</v>
      </c>
      <c r="F3432">
        <v>9.5</v>
      </c>
      <c r="G3432">
        <v>93</v>
      </c>
      <c r="H3432">
        <v>74</v>
      </c>
      <c r="I3432">
        <v>75</v>
      </c>
      <c r="J3432">
        <v>0</v>
      </c>
      <c r="K3432">
        <v>3</v>
      </c>
      <c r="L3432">
        <v>13</v>
      </c>
      <c r="M3432">
        <v>5</v>
      </c>
      <c r="N3432" s="1">
        <v>0.63</v>
      </c>
      <c r="O3432">
        <v>1</v>
      </c>
      <c r="P3432" t="s">
        <v>18</v>
      </c>
      <c r="Q3432">
        <v>1</v>
      </c>
      <c r="R3432">
        <v>3.37</v>
      </c>
    </row>
    <row r="3433" spans="1:18" x14ac:dyDescent="0.25">
      <c r="A3433">
        <v>3432</v>
      </c>
      <c r="B3433" t="s">
        <v>22</v>
      </c>
      <c r="C3433" s="1">
        <v>0.57999999999999996</v>
      </c>
      <c r="D3433" s="1">
        <v>0.85</v>
      </c>
      <c r="E3433" s="1">
        <v>0.62</v>
      </c>
      <c r="F3433">
        <v>9.35</v>
      </c>
      <c r="G3433">
        <v>55</v>
      </c>
      <c r="H3433">
        <v>69</v>
      </c>
      <c r="I3433">
        <v>45</v>
      </c>
      <c r="J3433">
        <v>3</v>
      </c>
      <c r="K3433">
        <v>5</v>
      </c>
      <c r="L3433">
        <v>6</v>
      </c>
      <c r="M3433">
        <v>0</v>
      </c>
      <c r="N3433" s="1">
        <v>0.85</v>
      </c>
      <c r="O3433">
        <v>2</v>
      </c>
      <c r="P3433" t="s">
        <v>18</v>
      </c>
      <c r="Q3433">
        <v>0</v>
      </c>
      <c r="R3433">
        <v>0</v>
      </c>
    </row>
    <row r="3434" spans="1:18" x14ac:dyDescent="0.25">
      <c r="A3434">
        <v>3433</v>
      </c>
      <c r="B3434" t="s">
        <v>23</v>
      </c>
      <c r="C3434" s="1">
        <v>0.62</v>
      </c>
      <c r="D3434" s="1">
        <v>0.76</v>
      </c>
      <c r="E3434" s="1">
        <v>0.86</v>
      </c>
      <c r="F3434">
        <v>6.09</v>
      </c>
      <c r="G3434">
        <v>85</v>
      </c>
      <c r="H3434">
        <v>56</v>
      </c>
      <c r="I3434">
        <v>71</v>
      </c>
      <c r="J3434">
        <v>4</v>
      </c>
      <c r="K3434">
        <v>2</v>
      </c>
      <c r="L3434">
        <v>3</v>
      </c>
      <c r="M3434">
        <v>5</v>
      </c>
      <c r="N3434" s="1">
        <v>0.63</v>
      </c>
      <c r="O3434">
        <v>0</v>
      </c>
      <c r="P3434" t="s">
        <v>19</v>
      </c>
      <c r="Q3434">
        <v>0</v>
      </c>
      <c r="R3434">
        <v>0</v>
      </c>
    </row>
    <row r="3435" spans="1:18" x14ac:dyDescent="0.25">
      <c r="A3435">
        <v>3434</v>
      </c>
      <c r="B3435" t="s">
        <v>23</v>
      </c>
      <c r="C3435" s="1">
        <v>0.64</v>
      </c>
      <c r="D3435" s="1">
        <v>0.69</v>
      </c>
      <c r="E3435" s="1">
        <v>0.83</v>
      </c>
      <c r="F3435">
        <v>9.16</v>
      </c>
      <c r="G3435">
        <v>55</v>
      </c>
      <c r="H3435">
        <v>78</v>
      </c>
      <c r="I3435">
        <v>71</v>
      </c>
      <c r="J3435">
        <v>1</v>
      </c>
      <c r="K3435">
        <v>1</v>
      </c>
      <c r="L3435">
        <v>18</v>
      </c>
      <c r="M3435">
        <v>4</v>
      </c>
      <c r="N3435" s="1">
        <v>0.7</v>
      </c>
      <c r="O3435">
        <v>0</v>
      </c>
      <c r="P3435" t="s">
        <v>19</v>
      </c>
      <c r="Q3435">
        <v>1</v>
      </c>
      <c r="R3435">
        <v>5.63</v>
      </c>
    </row>
    <row r="3436" spans="1:18" x14ac:dyDescent="0.25">
      <c r="A3436">
        <v>3435</v>
      </c>
      <c r="B3436" t="s">
        <v>22</v>
      </c>
      <c r="C3436" s="1">
        <v>0.76</v>
      </c>
      <c r="D3436" s="1">
        <v>0.64</v>
      </c>
      <c r="E3436" s="1">
        <v>0.76</v>
      </c>
      <c r="F3436">
        <v>9.58</v>
      </c>
      <c r="G3436">
        <v>50</v>
      </c>
      <c r="H3436">
        <v>88</v>
      </c>
      <c r="I3436">
        <v>48</v>
      </c>
      <c r="J3436">
        <v>0</v>
      </c>
      <c r="K3436">
        <v>5</v>
      </c>
      <c r="L3436">
        <v>10</v>
      </c>
      <c r="M3436">
        <v>5</v>
      </c>
      <c r="N3436" s="1">
        <v>0.61</v>
      </c>
      <c r="O3436">
        <v>3</v>
      </c>
      <c r="P3436" t="s">
        <v>19</v>
      </c>
      <c r="Q3436">
        <v>0</v>
      </c>
      <c r="R3436">
        <v>0</v>
      </c>
    </row>
    <row r="3437" spans="1:18" x14ac:dyDescent="0.25">
      <c r="A3437">
        <v>3436</v>
      </c>
      <c r="B3437" t="s">
        <v>23</v>
      </c>
      <c r="C3437" s="1">
        <v>0.64</v>
      </c>
      <c r="D3437" s="1">
        <v>0.76</v>
      </c>
      <c r="E3437" s="1">
        <v>0.74</v>
      </c>
      <c r="F3437">
        <v>7.05</v>
      </c>
      <c r="G3437">
        <v>99</v>
      </c>
      <c r="H3437">
        <v>65</v>
      </c>
      <c r="I3437">
        <v>97</v>
      </c>
      <c r="J3437">
        <v>2</v>
      </c>
      <c r="K3437">
        <v>1</v>
      </c>
      <c r="L3437">
        <v>14</v>
      </c>
      <c r="M3437">
        <v>2</v>
      </c>
      <c r="N3437" s="1">
        <v>0.9</v>
      </c>
      <c r="O3437">
        <v>5</v>
      </c>
      <c r="P3437" t="s">
        <v>19</v>
      </c>
      <c r="Q3437">
        <v>0</v>
      </c>
      <c r="R3437">
        <v>0</v>
      </c>
    </row>
    <row r="3438" spans="1:18" x14ac:dyDescent="0.25">
      <c r="A3438">
        <v>3437</v>
      </c>
      <c r="B3438" t="s">
        <v>23</v>
      </c>
      <c r="C3438" s="1">
        <v>0.77</v>
      </c>
      <c r="D3438" s="1">
        <v>0.94</v>
      </c>
      <c r="E3438" s="1">
        <v>0.6</v>
      </c>
      <c r="F3438">
        <v>7.73</v>
      </c>
      <c r="G3438">
        <v>88</v>
      </c>
      <c r="H3438">
        <v>52</v>
      </c>
      <c r="I3438">
        <v>61</v>
      </c>
      <c r="J3438">
        <v>2</v>
      </c>
      <c r="K3438">
        <v>1</v>
      </c>
      <c r="L3438">
        <v>23</v>
      </c>
      <c r="M3438">
        <v>5</v>
      </c>
      <c r="N3438" s="1">
        <v>0.62</v>
      </c>
      <c r="O3438">
        <v>5</v>
      </c>
      <c r="P3438" t="s">
        <v>19</v>
      </c>
      <c r="Q3438">
        <v>0</v>
      </c>
      <c r="R3438">
        <v>0</v>
      </c>
    </row>
    <row r="3439" spans="1:18" x14ac:dyDescent="0.25">
      <c r="A3439">
        <v>3438</v>
      </c>
      <c r="B3439" t="s">
        <v>23</v>
      </c>
      <c r="C3439" s="1">
        <v>0.86</v>
      </c>
      <c r="D3439" s="1">
        <v>0.9</v>
      </c>
      <c r="E3439" s="1">
        <v>0.83</v>
      </c>
      <c r="F3439">
        <v>8.85</v>
      </c>
      <c r="G3439">
        <v>74</v>
      </c>
      <c r="H3439">
        <v>93</v>
      </c>
      <c r="I3439">
        <v>49</v>
      </c>
      <c r="J3439">
        <v>3</v>
      </c>
      <c r="K3439">
        <v>4</v>
      </c>
      <c r="L3439">
        <v>15</v>
      </c>
      <c r="M3439">
        <v>3</v>
      </c>
      <c r="N3439" s="1">
        <v>0.84</v>
      </c>
      <c r="O3439">
        <v>0</v>
      </c>
      <c r="P3439" t="s">
        <v>19</v>
      </c>
      <c r="Q3439">
        <v>0</v>
      </c>
      <c r="R3439">
        <v>0</v>
      </c>
    </row>
    <row r="3440" spans="1:18" x14ac:dyDescent="0.25">
      <c r="A3440">
        <v>3439</v>
      </c>
      <c r="B3440" t="s">
        <v>23</v>
      </c>
      <c r="C3440" s="1">
        <v>0.68</v>
      </c>
      <c r="D3440" s="1">
        <v>0.77</v>
      </c>
      <c r="E3440" s="1">
        <v>0.71</v>
      </c>
      <c r="F3440">
        <v>7.92</v>
      </c>
      <c r="G3440">
        <v>62</v>
      </c>
      <c r="H3440">
        <v>61</v>
      </c>
      <c r="I3440">
        <v>68</v>
      </c>
      <c r="J3440">
        <v>0</v>
      </c>
      <c r="K3440">
        <v>3</v>
      </c>
      <c r="L3440">
        <v>5</v>
      </c>
      <c r="M3440">
        <v>5</v>
      </c>
      <c r="N3440" s="1">
        <v>0.93</v>
      </c>
      <c r="O3440">
        <v>3</v>
      </c>
      <c r="P3440" t="s">
        <v>18</v>
      </c>
      <c r="Q3440">
        <v>0</v>
      </c>
      <c r="R3440">
        <v>0</v>
      </c>
    </row>
    <row r="3441" spans="1:18" x14ac:dyDescent="0.25">
      <c r="A3441">
        <v>3440</v>
      </c>
      <c r="B3441" t="s">
        <v>23</v>
      </c>
      <c r="C3441" s="1">
        <v>0.75</v>
      </c>
      <c r="D3441" s="1">
        <v>0.74</v>
      </c>
      <c r="E3441" s="1">
        <v>0.85</v>
      </c>
      <c r="F3441">
        <v>9.77</v>
      </c>
      <c r="G3441">
        <v>94</v>
      </c>
      <c r="H3441">
        <v>85</v>
      </c>
      <c r="I3441">
        <v>50</v>
      </c>
      <c r="J3441">
        <v>1</v>
      </c>
      <c r="K3441">
        <v>3</v>
      </c>
      <c r="L3441">
        <v>11</v>
      </c>
      <c r="M3441">
        <v>1</v>
      </c>
      <c r="N3441" s="1">
        <v>0.6</v>
      </c>
      <c r="O3441">
        <v>4</v>
      </c>
      <c r="P3441" t="s">
        <v>19</v>
      </c>
      <c r="Q3441">
        <v>0</v>
      </c>
      <c r="R3441">
        <v>0</v>
      </c>
    </row>
    <row r="3442" spans="1:18" x14ac:dyDescent="0.25">
      <c r="A3442">
        <v>3441</v>
      </c>
      <c r="B3442" t="s">
        <v>23</v>
      </c>
      <c r="C3442" s="1">
        <v>0.75</v>
      </c>
      <c r="D3442" s="1">
        <v>0.91</v>
      </c>
      <c r="E3442" s="1">
        <v>0.88</v>
      </c>
      <c r="F3442">
        <v>7.46</v>
      </c>
      <c r="G3442">
        <v>44</v>
      </c>
      <c r="H3442">
        <v>62</v>
      </c>
      <c r="I3442">
        <v>67</v>
      </c>
      <c r="J3442">
        <v>3</v>
      </c>
      <c r="K3442">
        <v>4</v>
      </c>
      <c r="L3442">
        <v>7</v>
      </c>
      <c r="M3442">
        <v>0</v>
      </c>
      <c r="N3442" s="1">
        <v>0.64</v>
      </c>
      <c r="O3442">
        <v>1</v>
      </c>
      <c r="P3442" t="s">
        <v>18</v>
      </c>
      <c r="Q3442">
        <v>1</v>
      </c>
      <c r="R3442">
        <v>14.22</v>
      </c>
    </row>
    <row r="3443" spans="1:18" x14ac:dyDescent="0.25">
      <c r="A3443">
        <v>3442</v>
      </c>
      <c r="B3443" t="s">
        <v>23</v>
      </c>
      <c r="C3443" s="1">
        <v>0.74</v>
      </c>
      <c r="D3443" s="1">
        <v>0.93</v>
      </c>
      <c r="E3443" s="1">
        <v>0.57999999999999996</v>
      </c>
      <c r="F3443">
        <v>8.57</v>
      </c>
      <c r="G3443">
        <v>74</v>
      </c>
      <c r="H3443">
        <v>83</v>
      </c>
      <c r="I3443">
        <v>41</v>
      </c>
      <c r="J3443">
        <v>1</v>
      </c>
      <c r="K3443">
        <v>1</v>
      </c>
      <c r="L3443">
        <v>24</v>
      </c>
      <c r="M3443">
        <v>2</v>
      </c>
      <c r="N3443" s="1">
        <v>0.98</v>
      </c>
      <c r="O3443">
        <v>0</v>
      </c>
      <c r="P3443" t="s">
        <v>19</v>
      </c>
      <c r="Q3443">
        <v>0</v>
      </c>
      <c r="R3443">
        <v>0</v>
      </c>
    </row>
    <row r="3444" spans="1:18" x14ac:dyDescent="0.25">
      <c r="A3444">
        <v>3443</v>
      </c>
      <c r="B3444" t="s">
        <v>23</v>
      </c>
      <c r="C3444" s="1">
        <v>0.75</v>
      </c>
      <c r="D3444" s="1">
        <v>0.82</v>
      </c>
      <c r="E3444" s="1">
        <v>0.56000000000000005</v>
      </c>
      <c r="F3444">
        <v>8.91</v>
      </c>
      <c r="G3444">
        <v>68</v>
      </c>
      <c r="H3444">
        <v>82</v>
      </c>
      <c r="I3444">
        <v>95</v>
      </c>
      <c r="J3444">
        <v>2</v>
      </c>
      <c r="K3444">
        <v>1</v>
      </c>
      <c r="L3444">
        <v>24</v>
      </c>
      <c r="M3444">
        <v>3</v>
      </c>
      <c r="N3444" s="1">
        <v>0.9</v>
      </c>
      <c r="O3444">
        <v>2</v>
      </c>
      <c r="P3444" t="s">
        <v>18</v>
      </c>
      <c r="Q3444">
        <v>1</v>
      </c>
      <c r="R3444">
        <v>7.97</v>
      </c>
    </row>
    <row r="3445" spans="1:18" x14ac:dyDescent="0.25">
      <c r="A3445">
        <v>3444</v>
      </c>
      <c r="B3445" t="s">
        <v>22</v>
      </c>
      <c r="C3445" s="1">
        <v>0.75</v>
      </c>
      <c r="D3445" s="1">
        <v>0.63</v>
      </c>
      <c r="E3445" s="1">
        <v>0.66</v>
      </c>
      <c r="F3445">
        <v>7.62</v>
      </c>
      <c r="G3445">
        <v>86</v>
      </c>
      <c r="H3445">
        <v>72</v>
      </c>
      <c r="I3445">
        <v>60</v>
      </c>
      <c r="J3445">
        <v>1</v>
      </c>
      <c r="K3445">
        <v>2</v>
      </c>
      <c r="L3445">
        <v>9</v>
      </c>
      <c r="M3445">
        <v>2</v>
      </c>
      <c r="N3445" s="1">
        <v>0.95</v>
      </c>
      <c r="O3445">
        <v>4</v>
      </c>
      <c r="P3445" t="s">
        <v>19</v>
      </c>
      <c r="Q3445">
        <v>0</v>
      </c>
      <c r="R3445">
        <v>0</v>
      </c>
    </row>
    <row r="3446" spans="1:18" x14ac:dyDescent="0.25">
      <c r="A3446">
        <v>3445</v>
      </c>
      <c r="B3446" t="s">
        <v>22</v>
      </c>
      <c r="C3446" s="1">
        <v>0.95</v>
      </c>
      <c r="D3446" s="1">
        <v>0.56999999999999995</v>
      </c>
      <c r="E3446" s="1">
        <v>0.89</v>
      </c>
      <c r="F3446">
        <v>9.19</v>
      </c>
      <c r="G3446">
        <v>94</v>
      </c>
      <c r="H3446">
        <v>66</v>
      </c>
      <c r="I3446">
        <v>96</v>
      </c>
      <c r="J3446">
        <v>2</v>
      </c>
      <c r="K3446">
        <v>5</v>
      </c>
      <c r="L3446">
        <v>10</v>
      </c>
      <c r="M3446">
        <v>4</v>
      </c>
      <c r="N3446" s="1">
        <v>0.62</v>
      </c>
      <c r="O3446">
        <v>2</v>
      </c>
      <c r="P3446" t="s">
        <v>18</v>
      </c>
      <c r="Q3446">
        <v>1</v>
      </c>
      <c r="R3446">
        <v>9.2899999999999991</v>
      </c>
    </row>
    <row r="3447" spans="1:18" x14ac:dyDescent="0.25">
      <c r="A3447">
        <v>3446</v>
      </c>
      <c r="B3447" t="s">
        <v>22</v>
      </c>
      <c r="C3447" s="1">
        <v>0.77</v>
      </c>
      <c r="D3447" s="1">
        <v>0.63</v>
      </c>
      <c r="E3447" s="1">
        <v>0.6</v>
      </c>
      <c r="F3447">
        <v>7.85</v>
      </c>
      <c r="G3447">
        <v>44</v>
      </c>
      <c r="H3447">
        <v>74</v>
      </c>
      <c r="I3447">
        <v>70</v>
      </c>
      <c r="J3447">
        <v>4</v>
      </c>
      <c r="K3447">
        <v>1</v>
      </c>
      <c r="L3447">
        <v>8</v>
      </c>
      <c r="M3447">
        <v>0</v>
      </c>
      <c r="N3447" s="1">
        <v>0.97</v>
      </c>
      <c r="O3447">
        <v>3</v>
      </c>
      <c r="P3447" t="s">
        <v>18</v>
      </c>
      <c r="Q3447">
        <v>0</v>
      </c>
      <c r="R3447">
        <v>0</v>
      </c>
    </row>
    <row r="3448" spans="1:18" x14ac:dyDescent="0.25">
      <c r="A3448">
        <v>3447</v>
      </c>
      <c r="B3448" t="s">
        <v>23</v>
      </c>
      <c r="C3448" s="1">
        <v>0.67</v>
      </c>
      <c r="D3448" s="1">
        <v>0.5</v>
      </c>
      <c r="E3448" s="1">
        <v>0.62</v>
      </c>
      <c r="F3448">
        <v>7.27</v>
      </c>
      <c r="G3448">
        <v>93</v>
      </c>
      <c r="H3448">
        <v>51</v>
      </c>
      <c r="I3448">
        <v>97</v>
      </c>
      <c r="J3448">
        <v>2</v>
      </c>
      <c r="K3448">
        <v>5</v>
      </c>
      <c r="L3448">
        <v>16</v>
      </c>
      <c r="M3448">
        <v>4</v>
      </c>
      <c r="N3448" s="1">
        <v>0.71</v>
      </c>
      <c r="O3448">
        <v>3</v>
      </c>
      <c r="P3448" t="s">
        <v>19</v>
      </c>
      <c r="Q3448">
        <v>0</v>
      </c>
      <c r="R3448">
        <v>0</v>
      </c>
    </row>
    <row r="3449" spans="1:18" x14ac:dyDescent="0.25">
      <c r="A3449">
        <v>3448</v>
      </c>
      <c r="B3449" t="s">
        <v>23</v>
      </c>
      <c r="C3449" s="1">
        <v>0.81</v>
      </c>
      <c r="D3449" s="1">
        <v>0.65</v>
      </c>
      <c r="E3449" s="1">
        <v>0.75</v>
      </c>
      <c r="F3449">
        <v>5.96</v>
      </c>
      <c r="G3449">
        <v>42</v>
      </c>
      <c r="H3449">
        <v>48</v>
      </c>
      <c r="I3449">
        <v>80</v>
      </c>
      <c r="J3449">
        <v>2</v>
      </c>
      <c r="K3449">
        <v>0</v>
      </c>
      <c r="L3449">
        <v>13</v>
      </c>
      <c r="M3449">
        <v>5</v>
      </c>
      <c r="N3449" s="1">
        <v>0.75</v>
      </c>
      <c r="O3449">
        <v>1</v>
      </c>
      <c r="P3449" t="s">
        <v>19</v>
      </c>
      <c r="Q3449">
        <v>0</v>
      </c>
      <c r="R3449">
        <v>0</v>
      </c>
    </row>
    <row r="3450" spans="1:18" x14ac:dyDescent="0.25">
      <c r="A3450">
        <v>3449</v>
      </c>
      <c r="B3450" t="s">
        <v>22</v>
      </c>
      <c r="C3450" s="1">
        <v>0.52</v>
      </c>
      <c r="D3450" s="1">
        <v>0.67</v>
      </c>
      <c r="E3450" s="1">
        <v>0.89</v>
      </c>
      <c r="F3450">
        <v>7.19</v>
      </c>
      <c r="G3450">
        <v>45</v>
      </c>
      <c r="H3450">
        <v>73</v>
      </c>
      <c r="I3450">
        <v>91</v>
      </c>
      <c r="J3450">
        <v>3</v>
      </c>
      <c r="K3450">
        <v>5</v>
      </c>
      <c r="L3450">
        <v>2</v>
      </c>
      <c r="M3450">
        <v>4</v>
      </c>
      <c r="N3450" s="1">
        <v>0.67</v>
      </c>
      <c r="O3450">
        <v>4</v>
      </c>
      <c r="P3450" t="s">
        <v>19</v>
      </c>
      <c r="Q3450">
        <v>0</v>
      </c>
      <c r="R3450">
        <v>0</v>
      </c>
    </row>
    <row r="3451" spans="1:18" x14ac:dyDescent="0.25">
      <c r="A3451">
        <v>3450</v>
      </c>
      <c r="B3451" t="s">
        <v>22</v>
      </c>
      <c r="C3451" s="1">
        <v>0.51</v>
      </c>
      <c r="D3451" s="1">
        <v>0.56000000000000005</v>
      </c>
      <c r="E3451" s="1">
        <v>0.69</v>
      </c>
      <c r="F3451">
        <v>8.66</v>
      </c>
      <c r="G3451">
        <v>62</v>
      </c>
      <c r="H3451">
        <v>53</v>
      </c>
      <c r="I3451">
        <v>56</v>
      </c>
      <c r="J3451">
        <v>3</v>
      </c>
      <c r="K3451">
        <v>1</v>
      </c>
      <c r="L3451">
        <v>8</v>
      </c>
      <c r="M3451">
        <v>5</v>
      </c>
      <c r="N3451" s="1">
        <v>0.7</v>
      </c>
      <c r="O3451">
        <v>3</v>
      </c>
      <c r="P3451" t="s">
        <v>19</v>
      </c>
      <c r="Q3451">
        <v>0</v>
      </c>
      <c r="R3451">
        <v>0</v>
      </c>
    </row>
    <row r="3452" spans="1:18" x14ac:dyDescent="0.25">
      <c r="A3452">
        <v>3451</v>
      </c>
      <c r="B3452" t="s">
        <v>22</v>
      </c>
      <c r="C3452" s="1">
        <v>0.82</v>
      </c>
      <c r="D3452" s="1">
        <v>0.64</v>
      </c>
      <c r="E3452" s="1">
        <v>0.61</v>
      </c>
      <c r="F3452">
        <v>9.4600000000000009</v>
      </c>
      <c r="G3452">
        <v>85</v>
      </c>
      <c r="H3452">
        <v>76</v>
      </c>
      <c r="I3452">
        <v>66</v>
      </c>
      <c r="J3452">
        <v>0</v>
      </c>
      <c r="K3452">
        <v>2</v>
      </c>
      <c r="L3452">
        <v>19</v>
      </c>
      <c r="M3452">
        <v>1</v>
      </c>
      <c r="N3452" s="1">
        <v>0.73</v>
      </c>
      <c r="O3452">
        <v>2</v>
      </c>
      <c r="P3452" t="s">
        <v>19</v>
      </c>
      <c r="Q3452">
        <v>1</v>
      </c>
      <c r="R3452">
        <v>14.02</v>
      </c>
    </row>
    <row r="3453" spans="1:18" x14ac:dyDescent="0.25">
      <c r="A3453">
        <v>3452</v>
      </c>
      <c r="B3453" t="s">
        <v>23</v>
      </c>
      <c r="C3453" s="1">
        <v>0.91</v>
      </c>
      <c r="D3453" s="1">
        <v>0.73</v>
      </c>
      <c r="E3453" s="1">
        <v>0.69</v>
      </c>
      <c r="F3453">
        <v>6.58</v>
      </c>
      <c r="G3453">
        <v>95</v>
      </c>
      <c r="H3453">
        <v>42</v>
      </c>
      <c r="I3453">
        <v>69</v>
      </c>
      <c r="J3453">
        <v>0</v>
      </c>
      <c r="K3453">
        <v>0</v>
      </c>
      <c r="L3453">
        <v>17</v>
      </c>
      <c r="M3453">
        <v>4</v>
      </c>
      <c r="N3453" s="1">
        <v>0.86</v>
      </c>
      <c r="O3453">
        <v>5</v>
      </c>
      <c r="P3453" t="s">
        <v>18</v>
      </c>
      <c r="Q3453">
        <v>0</v>
      </c>
      <c r="R3453">
        <v>0</v>
      </c>
    </row>
    <row r="3454" spans="1:18" x14ac:dyDescent="0.25">
      <c r="A3454">
        <v>3453</v>
      </c>
      <c r="B3454" t="s">
        <v>22</v>
      </c>
      <c r="C3454" s="1">
        <v>0.68</v>
      </c>
      <c r="D3454" s="1">
        <v>0.62</v>
      </c>
      <c r="E3454" s="1">
        <v>0.6</v>
      </c>
      <c r="F3454">
        <v>7.03</v>
      </c>
      <c r="G3454">
        <v>41</v>
      </c>
      <c r="H3454">
        <v>83</v>
      </c>
      <c r="I3454">
        <v>80</v>
      </c>
      <c r="J3454">
        <v>2</v>
      </c>
      <c r="K3454">
        <v>2</v>
      </c>
      <c r="L3454">
        <v>16</v>
      </c>
      <c r="M3454">
        <v>3</v>
      </c>
      <c r="N3454" s="1">
        <v>0.77</v>
      </c>
      <c r="O3454">
        <v>0</v>
      </c>
      <c r="P3454" t="s">
        <v>19</v>
      </c>
      <c r="Q3454">
        <v>1</v>
      </c>
      <c r="R3454">
        <v>13.77</v>
      </c>
    </row>
    <row r="3455" spans="1:18" x14ac:dyDescent="0.25">
      <c r="A3455">
        <v>3454</v>
      </c>
      <c r="B3455" t="s">
        <v>22</v>
      </c>
      <c r="C3455" s="1">
        <v>0.66</v>
      </c>
      <c r="D3455" s="1">
        <v>0.57999999999999996</v>
      </c>
      <c r="E3455" s="1">
        <v>0.71</v>
      </c>
      <c r="F3455">
        <v>6.16</v>
      </c>
      <c r="G3455">
        <v>57</v>
      </c>
      <c r="H3455">
        <v>83</v>
      </c>
      <c r="I3455">
        <v>96</v>
      </c>
      <c r="J3455">
        <v>4</v>
      </c>
      <c r="K3455">
        <v>5</v>
      </c>
      <c r="L3455">
        <v>4</v>
      </c>
      <c r="M3455">
        <v>0</v>
      </c>
      <c r="N3455" s="1">
        <v>0.67</v>
      </c>
      <c r="O3455">
        <v>0</v>
      </c>
      <c r="P3455" t="s">
        <v>18</v>
      </c>
      <c r="Q3455">
        <v>0</v>
      </c>
      <c r="R3455">
        <v>0</v>
      </c>
    </row>
    <row r="3456" spans="1:18" x14ac:dyDescent="0.25">
      <c r="A3456">
        <v>3455</v>
      </c>
      <c r="B3456" t="s">
        <v>23</v>
      </c>
      <c r="C3456" s="1">
        <v>0.93</v>
      </c>
      <c r="D3456" s="1">
        <v>0.64</v>
      </c>
      <c r="E3456" s="1">
        <v>0.57999999999999996</v>
      </c>
      <c r="F3456">
        <v>8.4700000000000006</v>
      </c>
      <c r="G3456">
        <v>69</v>
      </c>
      <c r="H3456">
        <v>60</v>
      </c>
      <c r="I3456">
        <v>47</v>
      </c>
      <c r="J3456">
        <v>0</v>
      </c>
      <c r="K3456">
        <v>2</v>
      </c>
      <c r="L3456">
        <v>19</v>
      </c>
      <c r="M3456">
        <v>1</v>
      </c>
      <c r="N3456" s="1">
        <v>0.92</v>
      </c>
      <c r="O3456">
        <v>5</v>
      </c>
      <c r="P3456" t="s">
        <v>18</v>
      </c>
      <c r="Q3456">
        <v>0</v>
      </c>
      <c r="R3456">
        <v>0</v>
      </c>
    </row>
    <row r="3457" spans="1:18" x14ac:dyDescent="0.25">
      <c r="A3457">
        <v>3456</v>
      </c>
      <c r="B3457" t="s">
        <v>22</v>
      </c>
      <c r="C3457" s="1">
        <v>0.82</v>
      </c>
      <c r="D3457" s="1">
        <v>0.84</v>
      </c>
      <c r="E3457" s="1">
        <v>0.76</v>
      </c>
      <c r="F3457">
        <v>9.6300000000000008</v>
      </c>
      <c r="G3457">
        <v>77</v>
      </c>
      <c r="H3457">
        <v>46</v>
      </c>
      <c r="I3457">
        <v>76</v>
      </c>
      <c r="J3457">
        <v>2</v>
      </c>
      <c r="K3457">
        <v>5</v>
      </c>
      <c r="L3457">
        <v>20</v>
      </c>
      <c r="M3457">
        <v>2</v>
      </c>
      <c r="N3457" s="1">
        <v>0.63</v>
      </c>
      <c r="O3457">
        <v>4</v>
      </c>
      <c r="P3457" t="s">
        <v>19</v>
      </c>
      <c r="Q3457">
        <v>0</v>
      </c>
      <c r="R3457">
        <v>0</v>
      </c>
    </row>
    <row r="3458" spans="1:18" x14ac:dyDescent="0.25">
      <c r="A3458">
        <v>3457</v>
      </c>
      <c r="B3458" t="s">
        <v>23</v>
      </c>
      <c r="C3458" s="1">
        <v>0.61</v>
      </c>
      <c r="D3458" s="1">
        <v>0.73</v>
      </c>
      <c r="E3458" s="1">
        <v>0.86</v>
      </c>
      <c r="F3458">
        <v>8.26</v>
      </c>
      <c r="G3458">
        <v>95</v>
      </c>
      <c r="H3458">
        <v>72</v>
      </c>
      <c r="I3458">
        <v>44</v>
      </c>
      <c r="J3458">
        <v>3</v>
      </c>
      <c r="K3458">
        <v>3</v>
      </c>
      <c r="L3458">
        <v>20</v>
      </c>
      <c r="M3458">
        <v>4</v>
      </c>
      <c r="N3458" s="1">
        <v>0.89</v>
      </c>
      <c r="O3458">
        <v>4</v>
      </c>
      <c r="P3458" t="s">
        <v>19</v>
      </c>
      <c r="Q3458">
        <v>0</v>
      </c>
      <c r="R3458">
        <v>0</v>
      </c>
    </row>
    <row r="3459" spans="1:18" x14ac:dyDescent="0.25">
      <c r="A3459">
        <v>3458</v>
      </c>
      <c r="B3459" t="s">
        <v>23</v>
      </c>
      <c r="C3459" s="1">
        <v>0.52</v>
      </c>
      <c r="D3459" s="1">
        <v>0.82</v>
      </c>
      <c r="E3459" s="1">
        <v>0.76</v>
      </c>
      <c r="F3459">
        <v>8.15</v>
      </c>
      <c r="G3459">
        <v>44</v>
      </c>
      <c r="H3459">
        <v>74</v>
      </c>
      <c r="I3459">
        <v>65</v>
      </c>
      <c r="J3459">
        <v>0</v>
      </c>
      <c r="K3459">
        <v>5</v>
      </c>
      <c r="L3459">
        <v>23</v>
      </c>
      <c r="M3459">
        <v>2</v>
      </c>
      <c r="N3459" s="1">
        <v>0.79</v>
      </c>
      <c r="O3459">
        <v>3</v>
      </c>
      <c r="P3459" t="s">
        <v>19</v>
      </c>
      <c r="Q3459">
        <v>0</v>
      </c>
      <c r="R3459">
        <v>0</v>
      </c>
    </row>
    <row r="3460" spans="1:18" x14ac:dyDescent="0.25">
      <c r="A3460">
        <v>3459</v>
      </c>
      <c r="B3460" t="s">
        <v>23</v>
      </c>
      <c r="C3460" s="1">
        <v>0.92</v>
      </c>
      <c r="D3460" s="1">
        <v>0.65</v>
      </c>
      <c r="E3460" s="1">
        <v>0.81</v>
      </c>
      <c r="F3460">
        <v>7.88</v>
      </c>
      <c r="G3460">
        <v>85</v>
      </c>
      <c r="H3460">
        <v>50</v>
      </c>
      <c r="I3460">
        <v>45</v>
      </c>
      <c r="J3460">
        <v>0</v>
      </c>
      <c r="K3460">
        <v>4</v>
      </c>
      <c r="L3460">
        <v>5</v>
      </c>
      <c r="M3460">
        <v>1</v>
      </c>
      <c r="N3460" s="1">
        <v>0.89</v>
      </c>
      <c r="O3460">
        <v>0</v>
      </c>
      <c r="P3460" t="s">
        <v>19</v>
      </c>
      <c r="Q3460">
        <v>0</v>
      </c>
      <c r="R3460">
        <v>0</v>
      </c>
    </row>
    <row r="3461" spans="1:18" x14ac:dyDescent="0.25">
      <c r="A3461">
        <v>3460</v>
      </c>
      <c r="B3461" t="s">
        <v>22</v>
      </c>
      <c r="C3461" s="1">
        <v>0.75</v>
      </c>
      <c r="D3461" s="1">
        <v>0.56999999999999995</v>
      </c>
      <c r="E3461" s="1">
        <v>0.69</v>
      </c>
      <c r="F3461">
        <v>5.88</v>
      </c>
      <c r="G3461">
        <v>88</v>
      </c>
      <c r="H3461">
        <v>84</v>
      </c>
      <c r="I3461">
        <v>55</v>
      </c>
      <c r="J3461">
        <v>2</v>
      </c>
      <c r="K3461">
        <v>2</v>
      </c>
      <c r="L3461">
        <v>2</v>
      </c>
      <c r="M3461">
        <v>2</v>
      </c>
      <c r="N3461" s="1">
        <v>0.86</v>
      </c>
      <c r="O3461">
        <v>5</v>
      </c>
      <c r="P3461" t="s">
        <v>18</v>
      </c>
      <c r="Q3461">
        <v>0</v>
      </c>
      <c r="R3461">
        <v>0</v>
      </c>
    </row>
    <row r="3462" spans="1:18" x14ac:dyDescent="0.25">
      <c r="A3462">
        <v>3461</v>
      </c>
      <c r="B3462" t="s">
        <v>22</v>
      </c>
      <c r="C3462" s="1">
        <v>0.84</v>
      </c>
      <c r="D3462" s="1">
        <v>0.78</v>
      </c>
      <c r="E3462" s="1">
        <v>0.76</v>
      </c>
      <c r="F3462">
        <v>8.64</v>
      </c>
      <c r="G3462">
        <v>50</v>
      </c>
      <c r="H3462">
        <v>71</v>
      </c>
      <c r="I3462">
        <v>40</v>
      </c>
      <c r="J3462">
        <v>2</v>
      </c>
      <c r="K3462">
        <v>1</v>
      </c>
      <c r="L3462">
        <v>15</v>
      </c>
      <c r="M3462">
        <v>3</v>
      </c>
      <c r="N3462" s="1">
        <v>0.84</v>
      </c>
      <c r="O3462">
        <v>1</v>
      </c>
      <c r="P3462" t="s">
        <v>18</v>
      </c>
      <c r="Q3462">
        <v>0</v>
      </c>
      <c r="R3462">
        <v>0</v>
      </c>
    </row>
    <row r="3463" spans="1:18" x14ac:dyDescent="0.25">
      <c r="A3463">
        <v>3462</v>
      </c>
      <c r="B3463" t="s">
        <v>23</v>
      </c>
      <c r="C3463" s="1">
        <v>0.56999999999999995</v>
      </c>
      <c r="D3463" s="1">
        <v>0.72</v>
      </c>
      <c r="E3463" s="1">
        <v>0.82</v>
      </c>
      <c r="F3463">
        <v>8.09</v>
      </c>
      <c r="G3463">
        <v>40</v>
      </c>
      <c r="H3463">
        <v>61</v>
      </c>
      <c r="I3463">
        <v>48</v>
      </c>
      <c r="J3463">
        <v>1</v>
      </c>
      <c r="K3463">
        <v>3</v>
      </c>
      <c r="L3463">
        <v>14</v>
      </c>
      <c r="M3463">
        <v>1</v>
      </c>
      <c r="N3463" s="1">
        <v>0.65</v>
      </c>
      <c r="O3463">
        <v>5</v>
      </c>
      <c r="P3463" t="s">
        <v>18</v>
      </c>
      <c r="Q3463">
        <v>0</v>
      </c>
      <c r="R3463">
        <v>0</v>
      </c>
    </row>
    <row r="3464" spans="1:18" x14ac:dyDescent="0.25">
      <c r="A3464">
        <v>3463</v>
      </c>
      <c r="B3464" t="s">
        <v>22</v>
      </c>
      <c r="C3464" s="1">
        <v>0.85</v>
      </c>
      <c r="D3464" s="1">
        <v>0.94</v>
      </c>
      <c r="E3464" s="1">
        <v>0.63</v>
      </c>
      <c r="F3464">
        <v>8.34</v>
      </c>
      <c r="G3464">
        <v>49</v>
      </c>
      <c r="H3464">
        <v>94</v>
      </c>
      <c r="I3464">
        <v>60</v>
      </c>
      <c r="J3464">
        <v>1</v>
      </c>
      <c r="K3464">
        <v>0</v>
      </c>
      <c r="L3464">
        <v>24</v>
      </c>
      <c r="M3464">
        <v>0</v>
      </c>
      <c r="N3464" s="1">
        <v>0.64</v>
      </c>
      <c r="O3464">
        <v>1</v>
      </c>
      <c r="P3464" t="s">
        <v>18</v>
      </c>
      <c r="Q3464">
        <v>1</v>
      </c>
      <c r="R3464">
        <v>12.22</v>
      </c>
    </row>
    <row r="3465" spans="1:18" x14ac:dyDescent="0.25">
      <c r="A3465">
        <v>3464</v>
      </c>
      <c r="B3465" t="s">
        <v>22</v>
      </c>
      <c r="C3465" s="1">
        <v>0.56000000000000005</v>
      </c>
      <c r="D3465" s="1">
        <v>0.8</v>
      </c>
      <c r="E3465" s="1">
        <v>0.88</v>
      </c>
      <c r="F3465">
        <v>9.36</v>
      </c>
      <c r="G3465">
        <v>80</v>
      </c>
      <c r="H3465">
        <v>81</v>
      </c>
      <c r="I3465">
        <v>46</v>
      </c>
      <c r="J3465">
        <v>4</v>
      </c>
      <c r="K3465">
        <v>5</v>
      </c>
      <c r="L3465">
        <v>7</v>
      </c>
      <c r="M3465">
        <v>0</v>
      </c>
      <c r="N3465" s="1">
        <v>0.73</v>
      </c>
      <c r="O3465">
        <v>5</v>
      </c>
      <c r="P3465" t="s">
        <v>19</v>
      </c>
      <c r="Q3465">
        <v>0</v>
      </c>
      <c r="R3465">
        <v>0</v>
      </c>
    </row>
    <row r="3466" spans="1:18" x14ac:dyDescent="0.25">
      <c r="A3466">
        <v>3465</v>
      </c>
      <c r="B3466" t="s">
        <v>22</v>
      </c>
      <c r="C3466" s="1">
        <v>0.95</v>
      </c>
      <c r="D3466" s="1">
        <v>0.89</v>
      </c>
      <c r="E3466" s="1">
        <v>0.63</v>
      </c>
      <c r="F3466">
        <v>8.8699999999999992</v>
      </c>
      <c r="G3466">
        <v>91</v>
      </c>
      <c r="H3466">
        <v>58</v>
      </c>
      <c r="I3466">
        <v>82</v>
      </c>
      <c r="J3466">
        <v>0</v>
      </c>
      <c r="K3466">
        <v>4</v>
      </c>
      <c r="L3466">
        <v>8</v>
      </c>
      <c r="M3466">
        <v>0</v>
      </c>
      <c r="N3466" s="1">
        <v>0.73</v>
      </c>
      <c r="O3466">
        <v>5</v>
      </c>
      <c r="P3466" t="s">
        <v>18</v>
      </c>
      <c r="Q3466">
        <v>0</v>
      </c>
      <c r="R3466">
        <v>0</v>
      </c>
    </row>
    <row r="3467" spans="1:18" x14ac:dyDescent="0.25">
      <c r="A3467">
        <v>3466</v>
      </c>
      <c r="B3467" t="s">
        <v>22</v>
      </c>
      <c r="C3467" s="1">
        <v>0.95</v>
      </c>
      <c r="D3467" s="1">
        <v>0.63</v>
      </c>
      <c r="E3467" s="1">
        <v>0.69</v>
      </c>
      <c r="F3467">
        <v>8.86</v>
      </c>
      <c r="G3467">
        <v>83</v>
      </c>
      <c r="H3467">
        <v>75</v>
      </c>
      <c r="I3467">
        <v>54</v>
      </c>
      <c r="J3467">
        <v>1</v>
      </c>
      <c r="K3467">
        <v>3</v>
      </c>
      <c r="L3467">
        <v>3</v>
      </c>
      <c r="M3467">
        <v>0</v>
      </c>
      <c r="N3467" s="1">
        <v>0.93</v>
      </c>
      <c r="O3467">
        <v>5</v>
      </c>
      <c r="P3467" t="s">
        <v>19</v>
      </c>
      <c r="Q3467">
        <v>0</v>
      </c>
      <c r="R3467">
        <v>0</v>
      </c>
    </row>
    <row r="3468" spans="1:18" x14ac:dyDescent="0.25">
      <c r="A3468">
        <v>3467</v>
      </c>
      <c r="B3468" t="s">
        <v>23</v>
      </c>
      <c r="C3468" s="1">
        <v>0.85</v>
      </c>
      <c r="D3468" s="1">
        <v>0.79</v>
      </c>
      <c r="E3468" s="1">
        <v>0.74</v>
      </c>
      <c r="F3468">
        <v>9.49</v>
      </c>
      <c r="G3468">
        <v>65</v>
      </c>
      <c r="H3468">
        <v>93</v>
      </c>
      <c r="I3468">
        <v>63</v>
      </c>
      <c r="J3468">
        <v>2</v>
      </c>
      <c r="K3468">
        <v>2</v>
      </c>
      <c r="L3468">
        <v>12</v>
      </c>
      <c r="M3468">
        <v>1</v>
      </c>
      <c r="N3468" s="1">
        <v>0.84</v>
      </c>
      <c r="O3468">
        <v>5</v>
      </c>
      <c r="P3468" t="s">
        <v>18</v>
      </c>
      <c r="Q3468">
        <v>0</v>
      </c>
      <c r="R3468">
        <v>0</v>
      </c>
    </row>
    <row r="3469" spans="1:18" x14ac:dyDescent="0.25">
      <c r="A3469">
        <v>3468</v>
      </c>
      <c r="B3469" t="s">
        <v>22</v>
      </c>
      <c r="C3469" s="1">
        <v>0.65</v>
      </c>
      <c r="D3469" s="1">
        <v>0.88</v>
      </c>
      <c r="E3469" s="1">
        <v>0.62</v>
      </c>
      <c r="F3469">
        <v>9.76</v>
      </c>
      <c r="G3469">
        <v>72</v>
      </c>
      <c r="H3469">
        <v>76</v>
      </c>
      <c r="I3469">
        <v>44</v>
      </c>
      <c r="J3469">
        <v>0</v>
      </c>
      <c r="K3469">
        <v>3</v>
      </c>
      <c r="L3469">
        <v>23</v>
      </c>
      <c r="M3469">
        <v>1</v>
      </c>
      <c r="N3469" s="1">
        <v>0.98</v>
      </c>
      <c r="O3469">
        <v>5</v>
      </c>
      <c r="P3469" t="s">
        <v>18</v>
      </c>
      <c r="Q3469">
        <v>0</v>
      </c>
      <c r="R3469">
        <v>0</v>
      </c>
    </row>
    <row r="3470" spans="1:18" x14ac:dyDescent="0.25">
      <c r="A3470">
        <v>3469</v>
      </c>
      <c r="B3470" t="s">
        <v>23</v>
      </c>
      <c r="C3470" s="1">
        <v>0.73</v>
      </c>
      <c r="D3470" s="1">
        <v>0.76</v>
      </c>
      <c r="E3470" s="1">
        <v>0.82</v>
      </c>
      <c r="F3470">
        <v>8</v>
      </c>
      <c r="G3470">
        <v>66</v>
      </c>
      <c r="H3470">
        <v>50</v>
      </c>
      <c r="I3470">
        <v>90</v>
      </c>
      <c r="J3470">
        <v>1</v>
      </c>
      <c r="K3470">
        <v>1</v>
      </c>
      <c r="L3470">
        <v>2</v>
      </c>
      <c r="M3470">
        <v>5</v>
      </c>
      <c r="N3470" s="1">
        <v>0.77</v>
      </c>
      <c r="O3470">
        <v>5</v>
      </c>
      <c r="P3470" t="s">
        <v>18</v>
      </c>
      <c r="Q3470">
        <v>0</v>
      </c>
      <c r="R3470">
        <v>0</v>
      </c>
    </row>
    <row r="3471" spans="1:18" x14ac:dyDescent="0.25">
      <c r="A3471">
        <v>3470</v>
      </c>
      <c r="B3471" t="s">
        <v>23</v>
      </c>
      <c r="C3471" s="1">
        <v>0.5</v>
      </c>
      <c r="D3471" s="1">
        <v>0.65</v>
      </c>
      <c r="E3471" s="1">
        <v>0.73</v>
      </c>
      <c r="F3471">
        <v>5.97</v>
      </c>
      <c r="G3471">
        <v>95</v>
      </c>
      <c r="H3471">
        <v>80</v>
      </c>
      <c r="I3471">
        <v>77</v>
      </c>
      <c r="J3471">
        <v>4</v>
      </c>
      <c r="K3471">
        <v>1</v>
      </c>
      <c r="L3471">
        <v>20</v>
      </c>
      <c r="M3471">
        <v>1</v>
      </c>
      <c r="N3471" s="1">
        <v>0.79</v>
      </c>
      <c r="O3471">
        <v>1</v>
      </c>
      <c r="P3471" t="s">
        <v>18</v>
      </c>
      <c r="Q3471">
        <v>0</v>
      </c>
      <c r="R3471">
        <v>0</v>
      </c>
    </row>
    <row r="3472" spans="1:18" x14ac:dyDescent="0.25">
      <c r="A3472">
        <v>3471</v>
      </c>
      <c r="B3472" t="s">
        <v>22</v>
      </c>
      <c r="C3472" s="1">
        <v>0.74</v>
      </c>
      <c r="D3472" s="1">
        <v>0.55000000000000004</v>
      </c>
      <c r="E3472" s="1">
        <v>0.7</v>
      </c>
      <c r="F3472">
        <v>7.47</v>
      </c>
      <c r="G3472">
        <v>89</v>
      </c>
      <c r="H3472">
        <v>52</v>
      </c>
      <c r="I3472">
        <v>94</v>
      </c>
      <c r="J3472">
        <v>4</v>
      </c>
      <c r="K3472">
        <v>1</v>
      </c>
      <c r="L3472">
        <v>6</v>
      </c>
      <c r="M3472">
        <v>4</v>
      </c>
      <c r="N3472" s="1">
        <v>0.67</v>
      </c>
      <c r="O3472">
        <v>1</v>
      </c>
      <c r="P3472" t="s">
        <v>19</v>
      </c>
      <c r="Q3472">
        <v>0</v>
      </c>
      <c r="R3472">
        <v>0</v>
      </c>
    </row>
    <row r="3473" spans="1:18" x14ac:dyDescent="0.25">
      <c r="A3473">
        <v>3472</v>
      </c>
      <c r="B3473" t="s">
        <v>23</v>
      </c>
      <c r="C3473" s="1">
        <v>0.59</v>
      </c>
      <c r="D3473" s="1">
        <v>0.82</v>
      </c>
      <c r="E3473" s="1">
        <v>0.65</v>
      </c>
      <c r="F3473">
        <v>8.89</v>
      </c>
      <c r="G3473">
        <v>51</v>
      </c>
      <c r="H3473">
        <v>67</v>
      </c>
      <c r="I3473">
        <v>68</v>
      </c>
      <c r="J3473">
        <v>4</v>
      </c>
      <c r="K3473">
        <v>4</v>
      </c>
      <c r="L3473">
        <v>15</v>
      </c>
      <c r="M3473">
        <v>5</v>
      </c>
      <c r="N3473" s="1">
        <v>0.85</v>
      </c>
      <c r="O3473">
        <v>3</v>
      </c>
      <c r="P3473" t="s">
        <v>19</v>
      </c>
      <c r="Q3473">
        <v>0</v>
      </c>
      <c r="R3473">
        <v>0</v>
      </c>
    </row>
    <row r="3474" spans="1:18" x14ac:dyDescent="0.25">
      <c r="A3474">
        <v>3473</v>
      </c>
      <c r="B3474" t="s">
        <v>22</v>
      </c>
      <c r="C3474" s="1">
        <v>0.65</v>
      </c>
      <c r="D3474" s="1">
        <v>0.93</v>
      </c>
      <c r="E3474" s="1">
        <v>0.62</v>
      </c>
      <c r="F3474">
        <v>5.62</v>
      </c>
      <c r="G3474">
        <v>41</v>
      </c>
      <c r="H3474">
        <v>88</v>
      </c>
      <c r="I3474">
        <v>85</v>
      </c>
      <c r="J3474">
        <v>4</v>
      </c>
      <c r="K3474">
        <v>3</v>
      </c>
      <c r="L3474">
        <v>16</v>
      </c>
      <c r="M3474">
        <v>1</v>
      </c>
      <c r="N3474" s="1">
        <v>0.8</v>
      </c>
      <c r="O3474">
        <v>5</v>
      </c>
      <c r="P3474" t="s">
        <v>18</v>
      </c>
      <c r="Q3474">
        <v>0</v>
      </c>
      <c r="R3474">
        <v>0</v>
      </c>
    </row>
    <row r="3475" spans="1:18" x14ac:dyDescent="0.25">
      <c r="A3475">
        <v>3474</v>
      </c>
      <c r="B3475" t="s">
        <v>22</v>
      </c>
      <c r="C3475" s="1">
        <v>0.65</v>
      </c>
      <c r="D3475" s="1">
        <v>0.67</v>
      </c>
      <c r="E3475" s="1">
        <v>0.87</v>
      </c>
      <c r="F3475">
        <v>5.74</v>
      </c>
      <c r="G3475">
        <v>40</v>
      </c>
      <c r="H3475">
        <v>54</v>
      </c>
      <c r="I3475">
        <v>91</v>
      </c>
      <c r="J3475">
        <v>2</v>
      </c>
      <c r="K3475">
        <v>3</v>
      </c>
      <c r="L3475">
        <v>16</v>
      </c>
      <c r="M3475">
        <v>1</v>
      </c>
      <c r="N3475" s="1">
        <v>0.86</v>
      </c>
      <c r="O3475">
        <v>2</v>
      </c>
      <c r="P3475" t="s">
        <v>19</v>
      </c>
      <c r="Q3475">
        <v>0</v>
      </c>
      <c r="R3475">
        <v>0</v>
      </c>
    </row>
    <row r="3476" spans="1:18" x14ac:dyDescent="0.25">
      <c r="A3476">
        <v>3475</v>
      </c>
      <c r="B3476" t="s">
        <v>23</v>
      </c>
      <c r="C3476" s="1">
        <v>0.56999999999999995</v>
      </c>
      <c r="D3476" s="1">
        <v>0.65</v>
      </c>
      <c r="E3476" s="1">
        <v>0.64</v>
      </c>
      <c r="F3476">
        <v>5.79</v>
      </c>
      <c r="G3476">
        <v>40</v>
      </c>
      <c r="H3476">
        <v>52</v>
      </c>
      <c r="I3476">
        <v>96</v>
      </c>
      <c r="J3476">
        <v>4</v>
      </c>
      <c r="K3476">
        <v>2</v>
      </c>
      <c r="L3476">
        <v>18</v>
      </c>
      <c r="M3476">
        <v>1</v>
      </c>
      <c r="N3476" s="1">
        <v>0.91</v>
      </c>
      <c r="O3476">
        <v>1</v>
      </c>
      <c r="P3476" t="s">
        <v>18</v>
      </c>
      <c r="Q3476">
        <v>0</v>
      </c>
      <c r="R3476">
        <v>0</v>
      </c>
    </row>
    <row r="3477" spans="1:18" x14ac:dyDescent="0.25">
      <c r="A3477">
        <v>3476</v>
      </c>
      <c r="B3477" t="s">
        <v>23</v>
      </c>
      <c r="C3477" s="1">
        <v>0.78</v>
      </c>
      <c r="D3477" s="1">
        <v>0.61</v>
      </c>
      <c r="E3477" s="1">
        <v>0.72</v>
      </c>
      <c r="F3477">
        <v>8.64</v>
      </c>
      <c r="G3477">
        <v>96</v>
      </c>
      <c r="H3477">
        <v>92</v>
      </c>
      <c r="I3477">
        <v>85</v>
      </c>
      <c r="J3477">
        <v>3</v>
      </c>
      <c r="K3477">
        <v>0</v>
      </c>
      <c r="L3477">
        <v>19</v>
      </c>
      <c r="M3477">
        <v>0</v>
      </c>
      <c r="N3477" s="1">
        <v>0.76</v>
      </c>
      <c r="O3477">
        <v>3</v>
      </c>
      <c r="P3477" t="s">
        <v>18</v>
      </c>
      <c r="Q3477">
        <v>0</v>
      </c>
      <c r="R3477">
        <v>0</v>
      </c>
    </row>
    <row r="3478" spans="1:18" x14ac:dyDescent="0.25">
      <c r="A3478">
        <v>3477</v>
      </c>
      <c r="B3478" t="s">
        <v>23</v>
      </c>
      <c r="C3478" s="1">
        <v>0.88</v>
      </c>
      <c r="D3478" s="1">
        <v>0.69</v>
      </c>
      <c r="E3478" s="1">
        <v>0.89</v>
      </c>
      <c r="F3478">
        <v>7.66</v>
      </c>
      <c r="G3478">
        <v>72</v>
      </c>
      <c r="H3478">
        <v>82</v>
      </c>
      <c r="I3478">
        <v>50</v>
      </c>
      <c r="J3478">
        <v>4</v>
      </c>
      <c r="K3478">
        <v>1</v>
      </c>
      <c r="L3478">
        <v>16</v>
      </c>
      <c r="M3478">
        <v>3</v>
      </c>
      <c r="N3478" s="1">
        <v>0.6</v>
      </c>
      <c r="O3478">
        <v>1</v>
      </c>
      <c r="P3478" t="s">
        <v>18</v>
      </c>
      <c r="Q3478">
        <v>0</v>
      </c>
      <c r="R3478">
        <v>0</v>
      </c>
    </row>
    <row r="3479" spans="1:18" x14ac:dyDescent="0.25">
      <c r="A3479">
        <v>3478</v>
      </c>
      <c r="B3479" t="s">
        <v>23</v>
      </c>
      <c r="C3479" s="1">
        <v>0.77</v>
      </c>
      <c r="D3479" s="1">
        <v>0.94</v>
      </c>
      <c r="E3479" s="1">
        <v>0.56999999999999995</v>
      </c>
      <c r="F3479">
        <v>7.09</v>
      </c>
      <c r="G3479">
        <v>61</v>
      </c>
      <c r="H3479">
        <v>72</v>
      </c>
      <c r="I3479">
        <v>43</v>
      </c>
      <c r="J3479">
        <v>1</v>
      </c>
      <c r="K3479">
        <v>0</v>
      </c>
      <c r="L3479">
        <v>23</v>
      </c>
      <c r="M3479">
        <v>0</v>
      </c>
      <c r="N3479" s="1">
        <v>0.86</v>
      </c>
      <c r="O3479">
        <v>1</v>
      </c>
      <c r="P3479" t="s">
        <v>19</v>
      </c>
      <c r="Q3479">
        <v>0</v>
      </c>
      <c r="R3479">
        <v>0</v>
      </c>
    </row>
    <row r="3480" spans="1:18" x14ac:dyDescent="0.25">
      <c r="A3480">
        <v>3479</v>
      </c>
      <c r="B3480" t="s">
        <v>22</v>
      </c>
      <c r="C3480" s="1">
        <v>0.55000000000000004</v>
      </c>
      <c r="D3480" s="1">
        <v>0.89</v>
      </c>
      <c r="E3480" s="1">
        <v>0.81</v>
      </c>
      <c r="F3480">
        <v>5.95</v>
      </c>
      <c r="G3480">
        <v>51</v>
      </c>
      <c r="H3480">
        <v>47</v>
      </c>
      <c r="I3480">
        <v>98</v>
      </c>
      <c r="J3480">
        <v>0</v>
      </c>
      <c r="K3480">
        <v>0</v>
      </c>
      <c r="L3480">
        <v>1</v>
      </c>
      <c r="M3480">
        <v>5</v>
      </c>
      <c r="N3480" s="1">
        <v>0.95</v>
      </c>
      <c r="O3480">
        <v>5</v>
      </c>
      <c r="P3480" t="s">
        <v>18</v>
      </c>
      <c r="Q3480">
        <v>0</v>
      </c>
      <c r="R3480">
        <v>0</v>
      </c>
    </row>
    <row r="3481" spans="1:18" x14ac:dyDescent="0.25">
      <c r="A3481">
        <v>3480</v>
      </c>
      <c r="B3481" t="s">
        <v>22</v>
      </c>
      <c r="C3481" s="1">
        <v>0.65</v>
      </c>
      <c r="D3481" s="1">
        <v>0.78</v>
      </c>
      <c r="E3481" s="1">
        <v>0.82</v>
      </c>
      <c r="F3481">
        <v>8.65</v>
      </c>
      <c r="G3481">
        <v>78</v>
      </c>
      <c r="H3481">
        <v>94</v>
      </c>
      <c r="I3481">
        <v>49</v>
      </c>
      <c r="J3481">
        <v>1</v>
      </c>
      <c r="K3481">
        <v>1</v>
      </c>
      <c r="L3481">
        <v>4</v>
      </c>
      <c r="M3481">
        <v>3</v>
      </c>
      <c r="N3481" s="1">
        <v>0.7</v>
      </c>
      <c r="O3481">
        <v>2</v>
      </c>
      <c r="P3481" t="s">
        <v>19</v>
      </c>
      <c r="Q3481">
        <v>0</v>
      </c>
      <c r="R3481">
        <v>0</v>
      </c>
    </row>
    <row r="3482" spans="1:18" x14ac:dyDescent="0.25">
      <c r="A3482">
        <v>3481</v>
      </c>
      <c r="B3482" t="s">
        <v>22</v>
      </c>
      <c r="C3482" s="1">
        <v>0.69</v>
      </c>
      <c r="D3482" s="1">
        <v>0.79</v>
      </c>
      <c r="E3482" s="1">
        <v>0.6</v>
      </c>
      <c r="F3482">
        <v>6.88</v>
      </c>
      <c r="G3482">
        <v>75</v>
      </c>
      <c r="H3482">
        <v>71</v>
      </c>
      <c r="I3482">
        <v>73</v>
      </c>
      <c r="J3482">
        <v>0</v>
      </c>
      <c r="K3482">
        <v>1</v>
      </c>
      <c r="L3482">
        <v>15</v>
      </c>
      <c r="M3482">
        <v>3</v>
      </c>
      <c r="N3482" s="1">
        <v>0.94</v>
      </c>
      <c r="O3482">
        <v>1</v>
      </c>
      <c r="P3482" t="s">
        <v>18</v>
      </c>
      <c r="Q3482">
        <v>0</v>
      </c>
      <c r="R3482">
        <v>0</v>
      </c>
    </row>
    <row r="3483" spans="1:18" x14ac:dyDescent="0.25">
      <c r="A3483">
        <v>3482</v>
      </c>
      <c r="B3483" t="s">
        <v>23</v>
      </c>
      <c r="C3483" s="1">
        <v>0.65</v>
      </c>
      <c r="D3483" s="1">
        <v>0.75</v>
      </c>
      <c r="E3483" s="1">
        <v>0.68</v>
      </c>
      <c r="F3483">
        <v>6.64</v>
      </c>
      <c r="G3483">
        <v>60</v>
      </c>
      <c r="H3483">
        <v>76</v>
      </c>
      <c r="I3483">
        <v>96</v>
      </c>
      <c r="J3483">
        <v>2</v>
      </c>
      <c r="K3483">
        <v>2</v>
      </c>
      <c r="L3483">
        <v>21</v>
      </c>
      <c r="M3483">
        <v>3</v>
      </c>
      <c r="N3483" s="1">
        <v>0.97</v>
      </c>
      <c r="O3483">
        <v>3</v>
      </c>
      <c r="P3483" t="s">
        <v>19</v>
      </c>
      <c r="Q3483">
        <v>0</v>
      </c>
      <c r="R3483">
        <v>0</v>
      </c>
    </row>
    <row r="3484" spans="1:18" x14ac:dyDescent="0.25">
      <c r="A3484">
        <v>3483</v>
      </c>
      <c r="B3484" t="s">
        <v>23</v>
      </c>
      <c r="C3484" s="1">
        <v>0.56000000000000005</v>
      </c>
      <c r="D3484" s="1">
        <v>0.71</v>
      </c>
      <c r="E3484" s="1">
        <v>0.61</v>
      </c>
      <c r="F3484">
        <v>8.3000000000000007</v>
      </c>
      <c r="G3484">
        <v>59</v>
      </c>
      <c r="H3484">
        <v>93</v>
      </c>
      <c r="I3484">
        <v>43</v>
      </c>
      <c r="J3484">
        <v>0</v>
      </c>
      <c r="K3484">
        <v>4</v>
      </c>
      <c r="L3484">
        <v>10</v>
      </c>
      <c r="M3484">
        <v>5</v>
      </c>
      <c r="N3484" s="1">
        <v>0.97</v>
      </c>
      <c r="O3484">
        <v>5</v>
      </c>
      <c r="P3484" t="s">
        <v>18</v>
      </c>
      <c r="Q3484">
        <v>0</v>
      </c>
      <c r="R3484">
        <v>0</v>
      </c>
    </row>
    <row r="3485" spans="1:18" x14ac:dyDescent="0.25">
      <c r="A3485">
        <v>3484</v>
      </c>
      <c r="B3485" t="s">
        <v>23</v>
      </c>
      <c r="C3485" s="1">
        <v>0.9</v>
      </c>
      <c r="D3485" s="1">
        <v>0.82</v>
      </c>
      <c r="E3485" s="1">
        <v>0.64</v>
      </c>
      <c r="F3485">
        <v>7.9</v>
      </c>
      <c r="G3485">
        <v>75</v>
      </c>
      <c r="H3485">
        <v>87</v>
      </c>
      <c r="I3485">
        <v>91</v>
      </c>
      <c r="J3485">
        <v>3</v>
      </c>
      <c r="K3485">
        <v>1</v>
      </c>
      <c r="L3485">
        <v>21</v>
      </c>
      <c r="M3485">
        <v>5</v>
      </c>
      <c r="N3485" s="1">
        <v>0.95</v>
      </c>
      <c r="O3485">
        <v>3</v>
      </c>
      <c r="P3485" t="s">
        <v>18</v>
      </c>
      <c r="Q3485">
        <v>0</v>
      </c>
      <c r="R3485">
        <v>0</v>
      </c>
    </row>
    <row r="3486" spans="1:18" x14ac:dyDescent="0.25">
      <c r="A3486">
        <v>3485</v>
      </c>
      <c r="B3486" t="s">
        <v>22</v>
      </c>
      <c r="C3486" s="1">
        <v>0.63</v>
      </c>
      <c r="D3486" s="1">
        <v>0.88</v>
      </c>
      <c r="E3486" s="1">
        <v>0.69</v>
      </c>
      <c r="F3486">
        <v>7.06</v>
      </c>
      <c r="G3486">
        <v>65</v>
      </c>
      <c r="H3486">
        <v>43</v>
      </c>
      <c r="I3486">
        <v>49</v>
      </c>
      <c r="J3486">
        <v>4</v>
      </c>
      <c r="K3486">
        <v>0</v>
      </c>
      <c r="L3486">
        <v>5</v>
      </c>
      <c r="M3486">
        <v>0</v>
      </c>
      <c r="N3486" s="1">
        <v>0.69</v>
      </c>
      <c r="O3486">
        <v>0</v>
      </c>
      <c r="P3486" t="s">
        <v>19</v>
      </c>
      <c r="Q3486">
        <v>0</v>
      </c>
      <c r="R3486">
        <v>0</v>
      </c>
    </row>
    <row r="3487" spans="1:18" x14ac:dyDescent="0.25">
      <c r="A3487">
        <v>3486</v>
      </c>
      <c r="B3487" t="s">
        <v>23</v>
      </c>
      <c r="C3487" s="1">
        <v>0.92</v>
      </c>
      <c r="D3487" s="1">
        <v>0.78</v>
      </c>
      <c r="E3487" s="1">
        <v>0.85</v>
      </c>
      <c r="F3487">
        <v>8.26</v>
      </c>
      <c r="G3487">
        <v>86</v>
      </c>
      <c r="H3487">
        <v>96</v>
      </c>
      <c r="I3487">
        <v>72</v>
      </c>
      <c r="J3487">
        <v>1</v>
      </c>
      <c r="K3487">
        <v>2</v>
      </c>
      <c r="L3487">
        <v>10</v>
      </c>
      <c r="M3487">
        <v>4</v>
      </c>
      <c r="N3487" s="1">
        <v>0.99</v>
      </c>
      <c r="O3487">
        <v>4</v>
      </c>
      <c r="P3487" t="s">
        <v>18</v>
      </c>
      <c r="Q3487">
        <v>0</v>
      </c>
      <c r="R3487">
        <v>0</v>
      </c>
    </row>
    <row r="3488" spans="1:18" x14ac:dyDescent="0.25">
      <c r="A3488">
        <v>3487</v>
      </c>
      <c r="B3488" t="s">
        <v>22</v>
      </c>
      <c r="C3488" s="1">
        <v>0.75</v>
      </c>
      <c r="D3488" s="1">
        <v>0.71</v>
      </c>
      <c r="E3488" s="1">
        <v>0.83</v>
      </c>
      <c r="F3488">
        <v>6.67</v>
      </c>
      <c r="G3488">
        <v>70</v>
      </c>
      <c r="H3488">
        <v>90</v>
      </c>
      <c r="I3488">
        <v>85</v>
      </c>
      <c r="J3488">
        <v>0</v>
      </c>
      <c r="K3488">
        <v>3</v>
      </c>
      <c r="L3488">
        <v>0</v>
      </c>
      <c r="M3488">
        <v>2</v>
      </c>
      <c r="N3488" s="1">
        <v>0.6</v>
      </c>
      <c r="O3488">
        <v>1</v>
      </c>
      <c r="P3488" t="s">
        <v>18</v>
      </c>
      <c r="Q3488">
        <v>0</v>
      </c>
      <c r="R3488">
        <v>0</v>
      </c>
    </row>
    <row r="3489" spans="1:18" x14ac:dyDescent="0.25">
      <c r="A3489">
        <v>3488</v>
      </c>
      <c r="B3489" t="s">
        <v>23</v>
      </c>
      <c r="C3489" s="1">
        <v>0.75</v>
      </c>
      <c r="D3489" s="1">
        <v>0.94</v>
      </c>
      <c r="E3489" s="1">
        <v>0.71</v>
      </c>
      <c r="F3489">
        <v>8.92</v>
      </c>
      <c r="G3489">
        <v>40</v>
      </c>
      <c r="H3489">
        <v>57</v>
      </c>
      <c r="I3489">
        <v>57</v>
      </c>
      <c r="J3489">
        <v>1</v>
      </c>
      <c r="K3489">
        <v>2</v>
      </c>
      <c r="L3489">
        <v>18</v>
      </c>
      <c r="M3489">
        <v>4</v>
      </c>
      <c r="N3489" s="1">
        <v>0.81</v>
      </c>
      <c r="O3489">
        <v>5</v>
      </c>
      <c r="P3489" t="s">
        <v>18</v>
      </c>
      <c r="Q3489">
        <v>0</v>
      </c>
      <c r="R3489">
        <v>0</v>
      </c>
    </row>
    <row r="3490" spans="1:18" x14ac:dyDescent="0.25">
      <c r="A3490">
        <v>3489</v>
      </c>
      <c r="B3490" t="s">
        <v>22</v>
      </c>
      <c r="C3490" s="1">
        <v>0.63</v>
      </c>
      <c r="D3490" s="1">
        <v>0.62</v>
      </c>
      <c r="E3490" s="1">
        <v>0.83</v>
      </c>
      <c r="F3490">
        <v>6.49</v>
      </c>
      <c r="G3490">
        <v>77</v>
      </c>
      <c r="H3490">
        <v>62</v>
      </c>
      <c r="I3490">
        <v>51</v>
      </c>
      <c r="J3490">
        <v>4</v>
      </c>
      <c r="K3490">
        <v>1</v>
      </c>
      <c r="L3490">
        <v>2</v>
      </c>
      <c r="M3490">
        <v>0</v>
      </c>
      <c r="N3490" s="1">
        <v>0.76</v>
      </c>
      <c r="O3490">
        <v>1</v>
      </c>
      <c r="P3490" t="s">
        <v>18</v>
      </c>
      <c r="Q3490">
        <v>0</v>
      </c>
      <c r="R3490">
        <v>0</v>
      </c>
    </row>
    <row r="3491" spans="1:18" x14ac:dyDescent="0.25">
      <c r="A3491">
        <v>3490</v>
      </c>
      <c r="B3491" t="s">
        <v>22</v>
      </c>
      <c r="C3491" s="1">
        <v>0.56000000000000005</v>
      </c>
      <c r="D3491" s="1">
        <v>0.57999999999999996</v>
      </c>
      <c r="E3491" s="1">
        <v>0.69</v>
      </c>
      <c r="F3491">
        <v>6.18</v>
      </c>
      <c r="G3491">
        <v>53</v>
      </c>
      <c r="H3491">
        <v>68</v>
      </c>
      <c r="I3491">
        <v>90</v>
      </c>
      <c r="J3491">
        <v>2</v>
      </c>
      <c r="K3491">
        <v>5</v>
      </c>
      <c r="L3491">
        <v>7</v>
      </c>
      <c r="M3491">
        <v>3</v>
      </c>
      <c r="N3491" s="1">
        <v>0.71</v>
      </c>
      <c r="O3491">
        <v>3</v>
      </c>
      <c r="P3491" t="s">
        <v>18</v>
      </c>
      <c r="Q3491">
        <v>0</v>
      </c>
      <c r="R3491">
        <v>0</v>
      </c>
    </row>
    <row r="3492" spans="1:18" x14ac:dyDescent="0.25">
      <c r="A3492">
        <v>3491</v>
      </c>
      <c r="B3492" t="s">
        <v>23</v>
      </c>
      <c r="C3492" s="1">
        <v>0.82</v>
      </c>
      <c r="D3492" s="1">
        <v>0.73</v>
      </c>
      <c r="E3492" s="1">
        <v>0.8</v>
      </c>
      <c r="F3492">
        <v>8.86</v>
      </c>
      <c r="G3492">
        <v>65</v>
      </c>
      <c r="H3492">
        <v>41</v>
      </c>
      <c r="I3492">
        <v>62</v>
      </c>
      <c r="J3492">
        <v>4</v>
      </c>
      <c r="K3492">
        <v>1</v>
      </c>
      <c r="L3492">
        <v>21</v>
      </c>
      <c r="M3492">
        <v>2</v>
      </c>
      <c r="N3492" s="1">
        <v>0.72</v>
      </c>
      <c r="O3492">
        <v>1</v>
      </c>
      <c r="P3492" t="s">
        <v>19</v>
      </c>
      <c r="Q3492">
        <v>0</v>
      </c>
      <c r="R3492">
        <v>0</v>
      </c>
    </row>
    <row r="3493" spans="1:18" x14ac:dyDescent="0.25">
      <c r="A3493">
        <v>3492</v>
      </c>
      <c r="B3493" t="s">
        <v>23</v>
      </c>
      <c r="C3493" s="1">
        <v>0.75</v>
      </c>
      <c r="D3493" s="1">
        <v>0.64</v>
      </c>
      <c r="E3493" s="1">
        <v>0.66</v>
      </c>
      <c r="F3493">
        <v>8.5399999999999991</v>
      </c>
      <c r="G3493">
        <v>85</v>
      </c>
      <c r="H3493">
        <v>52</v>
      </c>
      <c r="I3493">
        <v>83</v>
      </c>
      <c r="J3493">
        <v>2</v>
      </c>
      <c r="K3493">
        <v>4</v>
      </c>
      <c r="L3493">
        <v>17</v>
      </c>
      <c r="M3493">
        <v>4</v>
      </c>
      <c r="N3493" s="1">
        <v>0.84</v>
      </c>
      <c r="O3493">
        <v>5</v>
      </c>
      <c r="P3493" t="s">
        <v>19</v>
      </c>
      <c r="Q3493">
        <v>0</v>
      </c>
      <c r="R3493">
        <v>0</v>
      </c>
    </row>
    <row r="3494" spans="1:18" x14ac:dyDescent="0.25">
      <c r="A3494">
        <v>3493</v>
      </c>
      <c r="B3494" t="s">
        <v>22</v>
      </c>
      <c r="C3494" s="1">
        <v>0.94</v>
      </c>
      <c r="D3494" s="1">
        <v>0.85</v>
      </c>
      <c r="E3494" s="1">
        <v>0.79</v>
      </c>
      <c r="F3494">
        <v>6.29</v>
      </c>
      <c r="G3494">
        <v>81</v>
      </c>
      <c r="H3494">
        <v>55</v>
      </c>
      <c r="I3494">
        <v>64</v>
      </c>
      <c r="J3494">
        <v>1</v>
      </c>
      <c r="K3494">
        <v>2</v>
      </c>
      <c r="L3494">
        <v>12</v>
      </c>
      <c r="M3494">
        <v>5</v>
      </c>
      <c r="N3494" s="1">
        <v>0.85</v>
      </c>
      <c r="O3494">
        <v>3</v>
      </c>
      <c r="P3494" t="s">
        <v>19</v>
      </c>
      <c r="Q3494">
        <v>0</v>
      </c>
      <c r="R3494">
        <v>0</v>
      </c>
    </row>
    <row r="3495" spans="1:18" x14ac:dyDescent="0.25">
      <c r="A3495">
        <v>3494</v>
      </c>
      <c r="B3495" t="s">
        <v>22</v>
      </c>
      <c r="C3495" s="1">
        <v>0.69</v>
      </c>
      <c r="D3495" s="1">
        <v>0.62</v>
      </c>
      <c r="E3495" s="1">
        <v>0.59</v>
      </c>
      <c r="F3495">
        <v>6</v>
      </c>
      <c r="G3495">
        <v>46</v>
      </c>
      <c r="H3495">
        <v>93</v>
      </c>
      <c r="I3495">
        <v>99</v>
      </c>
      <c r="J3495">
        <v>2</v>
      </c>
      <c r="K3495">
        <v>1</v>
      </c>
      <c r="L3495">
        <v>0</v>
      </c>
      <c r="M3495">
        <v>5</v>
      </c>
      <c r="N3495" s="1">
        <v>0.99</v>
      </c>
      <c r="O3495">
        <v>0</v>
      </c>
      <c r="P3495" t="s">
        <v>18</v>
      </c>
      <c r="Q3495">
        <v>0</v>
      </c>
      <c r="R3495">
        <v>0</v>
      </c>
    </row>
    <row r="3496" spans="1:18" x14ac:dyDescent="0.25">
      <c r="A3496">
        <v>3495</v>
      </c>
      <c r="B3496" t="s">
        <v>23</v>
      </c>
      <c r="C3496" s="1">
        <v>0.52</v>
      </c>
      <c r="D3496" s="1">
        <v>0.76</v>
      </c>
      <c r="E3496" s="1">
        <v>0.57999999999999996</v>
      </c>
      <c r="F3496">
        <v>9.11</v>
      </c>
      <c r="G3496">
        <v>94</v>
      </c>
      <c r="H3496">
        <v>98</v>
      </c>
      <c r="I3496">
        <v>76</v>
      </c>
      <c r="J3496">
        <v>2</v>
      </c>
      <c r="K3496">
        <v>0</v>
      </c>
      <c r="L3496">
        <v>19</v>
      </c>
      <c r="M3496">
        <v>1</v>
      </c>
      <c r="N3496" s="1">
        <v>0.98</v>
      </c>
      <c r="O3496">
        <v>5</v>
      </c>
      <c r="P3496" t="s">
        <v>19</v>
      </c>
      <c r="Q3496">
        <v>0</v>
      </c>
      <c r="R3496">
        <v>0</v>
      </c>
    </row>
    <row r="3497" spans="1:18" x14ac:dyDescent="0.25">
      <c r="A3497">
        <v>3496</v>
      </c>
      <c r="B3497" t="s">
        <v>23</v>
      </c>
      <c r="C3497" s="1">
        <v>0.53</v>
      </c>
      <c r="D3497" s="1">
        <v>0.93</v>
      </c>
      <c r="E3497" s="1">
        <v>0.85</v>
      </c>
      <c r="F3497">
        <v>8.84</v>
      </c>
      <c r="G3497">
        <v>95</v>
      </c>
      <c r="H3497">
        <v>47</v>
      </c>
      <c r="I3497">
        <v>43</v>
      </c>
      <c r="J3497">
        <v>2</v>
      </c>
      <c r="K3497">
        <v>0</v>
      </c>
      <c r="L3497">
        <v>16</v>
      </c>
      <c r="M3497">
        <v>5</v>
      </c>
      <c r="N3497" s="1">
        <v>0.92</v>
      </c>
      <c r="O3497">
        <v>1</v>
      </c>
      <c r="P3497" t="s">
        <v>18</v>
      </c>
      <c r="Q3497">
        <v>0</v>
      </c>
      <c r="R3497">
        <v>0</v>
      </c>
    </row>
    <row r="3498" spans="1:18" x14ac:dyDescent="0.25">
      <c r="A3498">
        <v>3497</v>
      </c>
      <c r="B3498" t="s">
        <v>22</v>
      </c>
      <c r="C3498" s="1">
        <v>0.75</v>
      </c>
      <c r="D3498" s="1">
        <v>0.86</v>
      </c>
      <c r="E3498" s="1">
        <v>0.56999999999999995</v>
      </c>
      <c r="F3498">
        <v>6.91</v>
      </c>
      <c r="G3498">
        <v>94</v>
      </c>
      <c r="H3498">
        <v>58</v>
      </c>
      <c r="I3498">
        <v>52</v>
      </c>
      <c r="J3498">
        <v>2</v>
      </c>
      <c r="K3498">
        <v>2</v>
      </c>
      <c r="L3498">
        <v>4</v>
      </c>
      <c r="M3498">
        <v>4</v>
      </c>
      <c r="N3498" s="1">
        <v>0.67</v>
      </c>
      <c r="O3498">
        <v>5</v>
      </c>
      <c r="P3498" t="s">
        <v>18</v>
      </c>
      <c r="Q3498">
        <v>0</v>
      </c>
      <c r="R3498">
        <v>0</v>
      </c>
    </row>
    <row r="3499" spans="1:18" x14ac:dyDescent="0.25">
      <c r="A3499">
        <v>3498</v>
      </c>
      <c r="B3499" t="s">
        <v>23</v>
      </c>
      <c r="C3499" s="1">
        <v>0.6</v>
      </c>
      <c r="D3499" s="1">
        <v>0.56000000000000005</v>
      </c>
      <c r="E3499" s="1">
        <v>0.56999999999999995</v>
      </c>
      <c r="F3499">
        <v>8.33</v>
      </c>
      <c r="G3499">
        <v>93</v>
      </c>
      <c r="H3499">
        <v>71</v>
      </c>
      <c r="I3499">
        <v>57</v>
      </c>
      <c r="J3499">
        <v>2</v>
      </c>
      <c r="K3499">
        <v>4</v>
      </c>
      <c r="L3499">
        <v>11</v>
      </c>
      <c r="M3499">
        <v>0</v>
      </c>
      <c r="N3499" s="1">
        <v>0.72</v>
      </c>
      <c r="O3499">
        <v>5</v>
      </c>
      <c r="P3499" t="s">
        <v>19</v>
      </c>
      <c r="Q3499">
        <v>0</v>
      </c>
      <c r="R3499">
        <v>0</v>
      </c>
    </row>
    <row r="3500" spans="1:18" x14ac:dyDescent="0.25">
      <c r="A3500">
        <v>3499</v>
      </c>
      <c r="B3500" t="s">
        <v>22</v>
      </c>
      <c r="C3500" s="1">
        <v>0.51</v>
      </c>
      <c r="D3500" s="1">
        <v>0.56999999999999995</v>
      </c>
      <c r="E3500" s="1">
        <v>0.8</v>
      </c>
      <c r="F3500">
        <v>6.03</v>
      </c>
      <c r="G3500">
        <v>51</v>
      </c>
      <c r="H3500">
        <v>42</v>
      </c>
      <c r="I3500">
        <v>68</v>
      </c>
      <c r="J3500">
        <v>0</v>
      </c>
      <c r="K3500">
        <v>5</v>
      </c>
      <c r="L3500">
        <v>10</v>
      </c>
      <c r="M3500">
        <v>2</v>
      </c>
      <c r="N3500" s="1">
        <v>0.85</v>
      </c>
      <c r="O3500">
        <v>0</v>
      </c>
      <c r="P3500" t="s">
        <v>18</v>
      </c>
      <c r="Q3500">
        <v>0</v>
      </c>
      <c r="R3500">
        <v>0</v>
      </c>
    </row>
    <row r="3501" spans="1:18" x14ac:dyDescent="0.25">
      <c r="A3501">
        <v>3500</v>
      </c>
      <c r="B3501" t="s">
        <v>22</v>
      </c>
      <c r="C3501" s="1">
        <v>0.63</v>
      </c>
      <c r="D3501" s="1">
        <v>0.86</v>
      </c>
      <c r="E3501" s="1">
        <v>0.71</v>
      </c>
      <c r="F3501">
        <v>7.68</v>
      </c>
      <c r="G3501">
        <v>63</v>
      </c>
      <c r="H3501">
        <v>90</v>
      </c>
      <c r="I3501">
        <v>83</v>
      </c>
      <c r="J3501">
        <v>2</v>
      </c>
      <c r="K3501">
        <v>2</v>
      </c>
      <c r="L3501">
        <v>23</v>
      </c>
      <c r="M3501">
        <v>1</v>
      </c>
      <c r="N3501" s="1">
        <v>0.76</v>
      </c>
      <c r="O3501">
        <v>0</v>
      </c>
      <c r="P3501" t="s">
        <v>19</v>
      </c>
      <c r="Q3501">
        <v>1</v>
      </c>
      <c r="R3501">
        <v>7.75</v>
      </c>
    </row>
    <row r="3502" spans="1:18" x14ac:dyDescent="0.25">
      <c r="A3502">
        <v>3501</v>
      </c>
      <c r="B3502" t="s">
        <v>23</v>
      </c>
      <c r="C3502" s="1">
        <v>0.93</v>
      </c>
      <c r="D3502" s="1">
        <v>0.9</v>
      </c>
      <c r="E3502" s="1">
        <v>0.64</v>
      </c>
      <c r="F3502">
        <v>5.58</v>
      </c>
      <c r="G3502">
        <v>58</v>
      </c>
      <c r="H3502">
        <v>88</v>
      </c>
      <c r="I3502">
        <v>69</v>
      </c>
      <c r="J3502">
        <v>2</v>
      </c>
      <c r="K3502">
        <v>4</v>
      </c>
      <c r="L3502">
        <v>17</v>
      </c>
      <c r="M3502">
        <v>5</v>
      </c>
      <c r="N3502" s="1">
        <v>0.83</v>
      </c>
      <c r="O3502">
        <v>4</v>
      </c>
      <c r="P3502" t="s">
        <v>19</v>
      </c>
      <c r="Q3502">
        <v>0</v>
      </c>
      <c r="R3502">
        <v>0</v>
      </c>
    </row>
    <row r="3503" spans="1:18" x14ac:dyDescent="0.25">
      <c r="A3503">
        <v>3502</v>
      </c>
      <c r="B3503" t="s">
        <v>23</v>
      </c>
      <c r="C3503" s="1">
        <v>0.79</v>
      </c>
      <c r="D3503" s="1">
        <v>0.63</v>
      </c>
      <c r="E3503" s="1">
        <v>0.56000000000000005</v>
      </c>
      <c r="F3503">
        <v>7.18</v>
      </c>
      <c r="G3503">
        <v>48</v>
      </c>
      <c r="H3503">
        <v>71</v>
      </c>
      <c r="I3503">
        <v>87</v>
      </c>
      <c r="J3503">
        <v>4</v>
      </c>
      <c r="K3503">
        <v>0</v>
      </c>
      <c r="L3503">
        <v>7</v>
      </c>
      <c r="M3503">
        <v>5</v>
      </c>
      <c r="N3503" s="1">
        <v>0.83</v>
      </c>
      <c r="O3503">
        <v>3</v>
      </c>
      <c r="P3503" t="s">
        <v>18</v>
      </c>
      <c r="Q3503">
        <v>0</v>
      </c>
      <c r="R3503">
        <v>0</v>
      </c>
    </row>
    <row r="3504" spans="1:18" x14ac:dyDescent="0.25">
      <c r="A3504">
        <v>3503</v>
      </c>
      <c r="B3504" t="s">
        <v>23</v>
      </c>
      <c r="C3504" s="1">
        <v>0.61</v>
      </c>
      <c r="D3504" s="1">
        <v>0.61</v>
      </c>
      <c r="E3504" s="1">
        <v>0.78</v>
      </c>
      <c r="F3504">
        <v>5.82</v>
      </c>
      <c r="G3504">
        <v>74</v>
      </c>
      <c r="H3504">
        <v>80</v>
      </c>
      <c r="I3504">
        <v>94</v>
      </c>
      <c r="J3504">
        <v>4</v>
      </c>
      <c r="K3504">
        <v>1</v>
      </c>
      <c r="L3504">
        <v>23</v>
      </c>
      <c r="M3504">
        <v>2</v>
      </c>
      <c r="N3504" s="1">
        <v>0.71</v>
      </c>
      <c r="O3504">
        <v>0</v>
      </c>
      <c r="P3504" t="s">
        <v>19</v>
      </c>
      <c r="Q3504">
        <v>0</v>
      </c>
      <c r="R3504">
        <v>0</v>
      </c>
    </row>
    <row r="3505" spans="1:18" x14ac:dyDescent="0.25">
      <c r="A3505">
        <v>3504</v>
      </c>
      <c r="B3505" t="s">
        <v>23</v>
      </c>
      <c r="C3505" s="1">
        <v>0.75</v>
      </c>
      <c r="D3505" s="1">
        <v>0.85</v>
      </c>
      <c r="E3505" s="1">
        <v>0.65</v>
      </c>
      <c r="F3505">
        <v>7.54</v>
      </c>
      <c r="G3505">
        <v>43</v>
      </c>
      <c r="H3505">
        <v>60</v>
      </c>
      <c r="I3505">
        <v>77</v>
      </c>
      <c r="J3505">
        <v>4</v>
      </c>
      <c r="K3505">
        <v>3</v>
      </c>
      <c r="L3505">
        <v>21</v>
      </c>
      <c r="M3505">
        <v>2</v>
      </c>
      <c r="N3505" s="1">
        <v>0.9</v>
      </c>
      <c r="O3505">
        <v>3</v>
      </c>
      <c r="P3505" t="s">
        <v>19</v>
      </c>
      <c r="Q3505">
        <v>0</v>
      </c>
      <c r="R3505">
        <v>0</v>
      </c>
    </row>
    <row r="3506" spans="1:18" x14ac:dyDescent="0.25">
      <c r="A3506">
        <v>3505</v>
      </c>
      <c r="B3506" t="s">
        <v>23</v>
      </c>
      <c r="C3506" s="1">
        <v>0.93</v>
      </c>
      <c r="D3506" s="1">
        <v>0.89</v>
      </c>
      <c r="E3506" s="1">
        <v>0.78</v>
      </c>
      <c r="F3506">
        <v>7.31</v>
      </c>
      <c r="G3506">
        <v>84</v>
      </c>
      <c r="H3506">
        <v>64</v>
      </c>
      <c r="I3506">
        <v>67</v>
      </c>
      <c r="J3506">
        <v>2</v>
      </c>
      <c r="K3506">
        <v>1</v>
      </c>
      <c r="L3506">
        <v>23</v>
      </c>
      <c r="M3506">
        <v>4</v>
      </c>
      <c r="N3506" s="1">
        <v>0.75</v>
      </c>
      <c r="O3506">
        <v>4</v>
      </c>
      <c r="P3506" t="s">
        <v>18</v>
      </c>
      <c r="Q3506">
        <v>0</v>
      </c>
      <c r="R3506">
        <v>0</v>
      </c>
    </row>
    <row r="3507" spans="1:18" x14ac:dyDescent="0.25">
      <c r="A3507">
        <v>3506</v>
      </c>
      <c r="B3507" t="s">
        <v>22</v>
      </c>
      <c r="C3507" s="1">
        <v>0.82</v>
      </c>
      <c r="D3507" s="1">
        <v>0.66</v>
      </c>
      <c r="E3507" s="1">
        <v>0.89</v>
      </c>
      <c r="F3507">
        <v>7.41</v>
      </c>
      <c r="G3507">
        <v>81</v>
      </c>
      <c r="H3507">
        <v>92</v>
      </c>
      <c r="I3507">
        <v>99</v>
      </c>
      <c r="J3507">
        <v>4</v>
      </c>
      <c r="K3507">
        <v>0</v>
      </c>
      <c r="L3507">
        <v>12</v>
      </c>
      <c r="M3507">
        <v>5</v>
      </c>
      <c r="N3507" s="1">
        <v>0.75</v>
      </c>
      <c r="O3507">
        <v>3</v>
      </c>
      <c r="P3507" t="s">
        <v>19</v>
      </c>
      <c r="Q3507">
        <v>0</v>
      </c>
      <c r="R3507">
        <v>0</v>
      </c>
    </row>
    <row r="3508" spans="1:18" x14ac:dyDescent="0.25">
      <c r="A3508">
        <v>3507</v>
      </c>
      <c r="B3508" t="s">
        <v>22</v>
      </c>
      <c r="C3508" s="1">
        <v>0.62</v>
      </c>
      <c r="D3508" s="1">
        <v>0.89</v>
      </c>
      <c r="E3508" s="1">
        <v>0.77</v>
      </c>
      <c r="F3508">
        <v>5.69</v>
      </c>
      <c r="G3508">
        <v>71</v>
      </c>
      <c r="H3508">
        <v>94</v>
      </c>
      <c r="I3508">
        <v>46</v>
      </c>
      <c r="J3508">
        <v>0</v>
      </c>
      <c r="K3508">
        <v>5</v>
      </c>
      <c r="L3508">
        <v>1</v>
      </c>
      <c r="M3508">
        <v>3</v>
      </c>
      <c r="N3508" s="1">
        <v>0.89</v>
      </c>
      <c r="O3508">
        <v>5</v>
      </c>
      <c r="P3508" t="s">
        <v>19</v>
      </c>
      <c r="Q3508">
        <v>0</v>
      </c>
      <c r="R3508">
        <v>0</v>
      </c>
    </row>
    <row r="3509" spans="1:18" x14ac:dyDescent="0.25">
      <c r="A3509">
        <v>3508</v>
      </c>
      <c r="B3509" t="s">
        <v>23</v>
      </c>
      <c r="C3509" s="1">
        <v>0.63</v>
      </c>
      <c r="D3509" s="1">
        <v>0.78</v>
      </c>
      <c r="E3509" s="1">
        <v>0.86</v>
      </c>
      <c r="F3509">
        <v>7.05</v>
      </c>
      <c r="G3509">
        <v>85</v>
      </c>
      <c r="H3509">
        <v>56</v>
      </c>
      <c r="I3509">
        <v>63</v>
      </c>
      <c r="J3509">
        <v>1</v>
      </c>
      <c r="K3509">
        <v>0</v>
      </c>
      <c r="L3509">
        <v>22</v>
      </c>
      <c r="M3509">
        <v>5</v>
      </c>
      <c r="N3509" s="1">
        <v>0.87</v>
      </c>
      <c r="O3509">
        <v>4</v>
      </c>
      <c r="P3509" t="s">
        <v>18</v>
      </c>
      <c r="Q3509">
        <v>0</v>
      </c>
      <c r="R3509">
        <v>0</v>
      </c>
    </row>
    <row r="3510" spans="1:18" x14ac:dyDescent="0.25">
      <c r="A3510">
        <v>3509</v>
      </c>
      <c r="B3510" t="s">
        <v>23</v>
      </c>
      <c r="C3510" s="1">
        <v>0.73</v>
      </c>
      <c r="D3510" s="1">
        <v>0.76</v>
      </c>
      <c r="E3510" s="1">
        <v>0.77</v>
      </c>
      <c r="F3510">
        <v>8.75</v>
      </c>
      <c r="G3510">
        <v>45</v>
      </c>
      <c r="H3510">
        <v>64</v>
      </c>
      <c r="I3510">
        <v>80</v>
      </c>
      <c r="J3510">
        <v>4</v>
      </c>
      <c r="K3510">
        <v>1</v>
      </c>
      <c r="L3510">
        <v>15</v>
      </c>
      <c r="M3510">
        <v>4</v>
      </c>
      <c r="N3510" s="1">
        <v>0.62</v>
      </c>
      <c r="O3510">
        <v>1</v>
      </c>
      <c r="P3510" t="s">
        <v>19</v>
      </c>
      <c r="Q3510">
        <v>1</v>
      </c>
      <c r="R3510">
        <v>12.99</v>
      </c>
    </row>
    <row r="3511" spans="1:18" x14ac:dyDescent="0.25">
      <c r="A3511">
        <v>3510</v>
      </c>
      <c r="B3511" t="s">
        <v>23</v>
      </c>
      <c r="C3511" s="1">
        <v>0.83</v>
      </c>
      <c r="D3511" s="1">
        <v>0.5</v>
      </c>
      <c r="E3511" s="1">
        <v>0.88</v>
      </c>
      <c r="F3511">
        <v>7.09</v>
      </c>
      <c r="G3511">
        <v>67</v>
      </c>
      <c r="H3511">
        <v>72</v>
      </c>
      <c r="I3511">
        <v>49</v>
      </c>
      <c r="J3511">
        <v>4</v>
      </c>
      <c r="K3511">
        <v>1</v>
      </c>
      <c r="L3511">
        <v>11</v>
      </c>
      <c r="M3511">
        <v>1</v>
      </c>
      <c r="N3511" s="1">
        <v>0.92</v>
      </c>
      <c r="O3511">
        <v>4</v>
      </c>
      <c r="P3511" t="s">
        <v>18</v>
      </c>
      <c r="Q3511">
        <v>0</v>
      </c>
      <c r="R3511">
        <v>0</v>
      </c>
    </row>
    <row r="3512" spans="1:18" x14ac:dyDescent="0.25">
      <c r="A3512">
        <v>3511</v>
      </c>
      <c r="B3512" t="s">
        <v>22</v>
      </c>
      <c r="C3512" s="1">
        <v>0.93</v>
      </c>
      <c r="D3512" s="1">
        <v>0.83</v>
      </c>
      <c r="E3512" s="1">
        <v>0.73</v>
      </c>
      <c r="F3512">
        <v>8.58</v>
      </c>
      <c r="G3512">
        <v>67</v>
      </c>
      <c r="H3512">
        <v>70</v>
      </c>
      <c r="I3512">
        <v>76</v>
      </c>
      <c r="J3512">
        <v>0</v>
      </c>
      <c r="K3512">
        <v>5</v>
      </c>
      <c r="L3512">
        <v>7</v>
      </c>
      <c r="M3512">
        <v>0</v>
      </c>
      <c r="N3512" s="1">
        <v>0.83</v>
      </c>
      <c r="O3512">
        <v>4</v>
      </c>
      <c r="P3512" t="s">
        <v>18</v>
      </c>
      <c r="Q3512">
        <v>0</v>
      </c>
      <c r="R3512">
        <v>0</v>
      </c>
    </row>
    <row r="3513" spans="1:18" x14ac:dyDescent="0.25">
      <c r="A3513">
        <v>3512</v>
      </c>
      <c r="B3513" t="s">
        <v>23</v>
      </c>
      <c r="C3513" s="1">
        <v>0.75</v>
      </c>
      <c r="D3513" s="1">
        <v>0.53</v>
      </c>
      <c r="E3513" s="1">
        <v>0.56000000000000005</v>
      </c>
      <c r="F3513">
        <v>7.09</v>
      </c>
      <c r="G3513">
        <v>79</v>
      </c>
      <c r="H3513">
        <v>75</v>
      </c>
      <c r="I3513">
        <v>66</v>
      </c>
      <c r="J3513">
        <v>3</v>
      </c>
      <c r="K3513">
        <v>5</v>
      </c>
      <c r="L3513">
        <v>3</v>
      </c>
      <c r="M3513">
        <v>5</v>
      </c>
      <c r="N3513" s="1">
        <v>0.89</v>
      </c>
      <c r="O3513">
        <v>4</v>
      </c>
      <c r="P3513" t="s">
        <v>19</v>
      </c>
      <c r="Q3513">
        <v>0</v>
      </c>
      <c r="R3513">
        <v>0</v>
      </c>
    </row>
    <row r="3514" spans="1:18" x14ac:dyDescent="0.25">
      <c r="A3514">
        <v>3513</v>
      </c>
      <c r="B3514" t="s">
        <v>23</v>
      </c>
      <c r="C3514" s="1">
        <v>0.7</v>
      </c>
      <c r="D3514" s="1">
        <v>0.73</v>
      </c>
      <c r="E3514" s="1">
        <v>0.56000000000000005</v>
      </c>
      <c r="F3514">
        <v>7.32</v>
      </c>
      <c r="G3514">
        <v>90</v>
      </c>
      <c r="H3514">
        <v>62</v>
      </c>
      <c r="I3514">
        <v>60</v>
      </c>
      <c r="J3514">
        <v>3</v>
      </c>
      <c r="K3514">
        <v>0</v>
      </c>
      <c r="L3514">
        <v>13</v>
      </c>
      <c r="M3514">
        <v>4</v>
      </c>
      <c r="N3514" s="1">
        <v>0.99</v>
      </c>
      <c r="O3514">
        <v>2</v>
      </c>
      <c r="P3514" t="s">
        <v>18</v>
      </c>
      <c r="Q3514">
        <v>1</v>
      </c>
      <c r="R3514">
        <v>10.84</v>
      </c>
    </row>
    <row r="3515" spans="1:18" x14ac:dyDescent="0.25">
      <c r="A3515">
        <v>3514</v>
      </c>
      <c r="B3515" t="s">
        <v>22</v>
      </c>
      <c r="C3515" s="1">
        <v>0.77</v>
      </c>
      <c r="D3515" s="1">
        <v>0.7</v>
      </c>
      <c r="E3515" s="1">
        <v>0.69</v>
      </c>
      <c r="F3515">
        <v>7.92</v>
      </c>
      <c r="G3515">
        <v>68</v>
      </c>
      <c r="H3515">
        <v>98</v>
      </c>
      <c r="I3515">
        <v>75</v>
      </c>
      <c r="J3515">
        <v>0</v>
      </c>
      <c r="K3515">
        <v>1</v>
      </c>
      <c r="L3515">
        <v>8</v>
      </c>
      <c r="M3515">
        <v>3</v>
      </c>
      <c r="N3515" s="1">
        <v>0.87</v>
      </c>
      <c r="O3515">
        <v>0</v>
      </c>
      <c r="P3515" t="s">
        <v>18</v>
      </c>
      <c r="Q3515">
        <v>1</v>
      </c>
      <c r="R3515">
        <v>9.7899999999999991</v>
      </c>
    </row>
    <row r="3516" spans="1:18" x14ac:dyDescent="0.25">
      <c r="A3516">
        <v>3515</v>
      </c>
      <c r="B3516" t="s">
        <v>22</v>
      </c>
      <c r="C3516" s="1">
        <v>0.85</v>
      </c>
      <c r="D3516" s="1">
        <v>0.82</v>
      </c>
      <c r="E3516" s="1">
        <v>0.75</v>
      </c>
      <c r="F3516">
        <v>9.59</v>
      </c>
      <c r="G3516">
        <v>81</v>
      </c>
      <c r="H3516">
        <v>86</v>
      </c>
      <c r="I3516">
        <v>82</v>
      </c>
      <c r="J3516">
        <v>4</v>
      </c>
      <c r="K3516">
        <v>3</v>
      </c>
      <c r="L3516">
        <v>10</v>
      </c>
      <c r="M3516">
        <v>3</v>
      </c>
      <c r="N3516" s="1">
        <v>0.98</v>
      </c>
      <c r="O3516">
        <v>3</v>
      </c>
      <c r="P3516" t="s">
        <v>19</v>
      </c>
      <c r="Q3516">
        <v>0</v>
      </c>
      <c r="R3516">
        <v>0</v>
      </c>
    </row>
    <row r="3517" spans="1:18" x14ac:dyDescent="0.25">
      <c r="A3517">
        <v>3516</v>
      </c>
      <c r="B3517" t="s">
        <v>23</v>
      </c>
      <c r="C3517" s="1">
        <v>0.89</v>
      </c>
      <c r="D3517" s="1">
        <v>0.56000000000000005</v>
      </c>
      <c r="E3517" s="1">
        <v>0.89</v>
      </c>
      <c r="F3517">
        <v>5.97</v>
      </c>
      <c r="G3517">
        <v>93</v>
      </c>
      <c r="H3517">
        <v>83</v>
      </c>
      <c r="I3517">
        <v>90</v>
      </c>
      <c r="J3517">
        <v>1</v>
      </c>
      <c r="K3517">
        <v>3</v>
      </c>
      <c r="L3517">
        <v>15</v>
      </c>
      <c r="M3517">
        <v>4</v>
      </c>
      <c r="N3517" s="1">
        <v>0.61</v>
      </c>
      <c r="O3517">
        <v>5</v>
      </c>
      <c r="P3517" t="s">
        <v>18</v>
      </c>
      <c r="Q3517">
        <v>0</v>
      </c>
      <c r="R3517">
        <v>0</v>
      </c>
    </row>
    <row r="3518" spans="1:18" x14ac:dyDescent="0.25">
      <c r="A3518">
        <v>3517</v>
      </c>
      <c r="B3518" t="s">
        <v>23</v>
      </c>
      <c r="C3518" s="1">
        <v>0.51</v>
      </c>
      <c r="D3518" s="1">
        <v>0.5</v>
      </c>
      <c r="E3518" s="1">
        <v>0.59</v>
      </c>
      <c r="F3518">
        <v>5.64</v>
      </c>
      <c r="G3518">
        <v>44</v>
      </c>
      <c r="H3518">
        <v>64</v>
      </c>
      <c r="I3518">
        <v>68</v>
      </c>
      <c r="J3518">
        <v>4</v>
      </c>
      <c r="K3518">
        <v>2</v>
      </c>
      <c r="L3518">
        <v>5</v>
      </c>
      <c r="M3518">
        <v>1</v>
      </c>
      <c r="N3518" s="1">
        <v>0.72</v>
      </c>
      <c r="O3518">
        <v>3</v>
      </c>
      <c r="P3518" t="s">
        <v>18</v>
      </c>
      <c r="Q3518">
        <v>0</v>
      </c>
      <c r="R3518">
        <v>0</v>
      </c>
    </row>
    <row r="3519" spans="1:18" x14ac:dyDescent="0.25">
      <c r="A3519">
        <v>3518</v>
      </c>
      <c r="B3519" t="s">
        <v>23</v>
      </c>
      <c r="C3519" s="1">
        <v>0.91</v>
      </c>
      <c r="D3519" s="1">
        <v>0.9</v>
      </c>
      <c r="E3519" s="1">
        <v>0.81</v>
      </c>
      <c r="F3519">
        <v>8.11</v>
      </c>
      <c r="G3519">
        <v>44</v>
      </c>
      <c r="H3519">
        <v>88</v>
      </c>
      <c r="I3519">
        <v>46</v>
      </c>
      <c r="J3519">
        <v>0</v>
      </c>
      <c r="K3519">
        <v>3</v>
      </c>
      <c r="L3519">
        <v>11</v>
      </c>
      <c r="M3519">
        <v>3</v>
      </c>
      <c r="N3519" s="1">
        <v>0.96</v>
      </c>
      <c r="O3519">
        <v>2</v>
      </c>
      <c r="P3519" t="s">
        <v>19</v>
      </c>
      <c r="Q3519">
        <v>0</v>
      </c>
      <c r="R3519">
        <v>0</v>
      </c>
    </row>
    <row r="3520" spans="1:18" x14ac:dyDescent="0.25">
      <c r="A3520">
        <v>3519</v>
      </c>
      <c r="B3520" t="s">
        <v>22</v>
      </c>
      <c r="C3520" s="1">
        <v>0.57999999999999996</v>
      </c>
      <c r="D3520" s="1">
        <v>0.52</v>
      </c>
      <c r="E3520" s="1">
        <v>0.78</v>
      </c>
      <c r="F3520">
        <v>9.58</v>
      </c>
      <c r="G3520">
        <v>76</v>
      </c>
      <c r="H3520">
        <v>83</v>
      </c>
      <c r="I3520">
        <v>52</v>
      </c>
      <c r="J3520">
        <v>0</v>
      </c>
      <c r="K3520">
        <v>0</v>
      </c>
      <c r="L3520">
        <v>18</v>
      </c>
      <c r="M3520">
        <v>3</v>
      </c>
      <c r="N3520" s="1">
        <v>0.69</v>
      </c>
      <c r="O3520">
        <v>1</v>
      </c>
      <c r="P3520" t="s">
        <v>19</v>
      </c>
      <c r="Q3520">
        <v>0</v>
      </c>
      <c r="R3520">
        <v>0</v>
      </c>
    </row>
    <row r="3521" spans="1:18" x14ac:dyDescent="0.25">
      <c r="A3521">
        <v>3520</v>
      </c>
      <c r="B3521" t="s">
        <v>23</v>
      </c>
      <c r="C3521" s="1">
        <v>0.72</v>
      </c>
      <c r="D3521" s="1">
        <v>0.93</v>
      </c>
      <c r="E3521" s="1">
        <v>0.61</v>
      </c>
      <c r="F3521">
        <v>9.76</v>
      </c>
      <c r="G3521">
        <v>80</v>
      </c>
      <c r="H3521">
        <v>87</v>
      </c>
      <c r="I3521">
        <v>84</v>
      </c>
      <c r="J3521">
        <v>2</v>
      </c>
      <c r="K3521">
        <v>0</v>
      </c>
      <c r="L3521">
        <v>15</v>
      </c>
      <c r="M3521">
        <v>5</v>
      </c>
      <c r="N3521" s="1">
        <v>0.99</v>
      </c>
      <c r="O3521">
        <v>5</v>
      </c>
      <c r="P3521" t="s">
        <v>18</v>
      </c>
      <c r="Q3521">
        <v>0</v>
      </c>
      <c r="R3521">
        <v>0</v>
      </c>
    </row>
    <row r="3522" spans="1:18" x14ac:dyDescent="0.25">
      <c r="A3522">
        <v>3521</v>
      </c>
      <c r="B3522" t="s">
        <v>23</v>
      </c>
      <c r="C3522" s="1">
        <v>0.64</v>
      </c>
      <c r="D3522" s="1">
        <v>0.64</v>
      </c>
      <c r="E3522" s="1">
        <v>0.6</v>
      </c>
      <c r="F3522">
        <v>7.58</v>
      </c>
      <c r="G3522">
        <v>94</v>
      </c>
      <c r="H3522">
        <v>69</v>
      </c>
      <c r="I3522">
        <v>92</v>
      </c>
      <c r="J3522">
        <v>0</v>
      </c>
      <c r="K3522">
        <v>2</v>
      </c>
      <c r="L3522">
        <v>12</v>
      </c>
      <c r="M3522">
        <v>5</v>
      </c>
      <c r="N3522" s="1">
        <v>0.72</v>
      </c>
      <c r="O3522">
        <v>0</v>
      </c>
      <c r="P3522" t="s">
        <v>18</v>
      </c>
      <c r="Q3522">
        <v>1</v>
      </c>
      <c r="R3522">
        <v>13.02</v>
      </c>
    </row>
    <row r="3523" spans="1:18" x14ac:dyDescent="0.25">
      <c r="A3523">
        <v>3522</v>
      </c>
      <c r="B3523" t="s">
        <v>23</v>
      </c>
      <c r="C3523" s="1">
        <v>0.62</v>
      </c>
      <c r="D3523" s="1">
        <v>0.8</v>
      </c>
      <c r="E3523" s="1">
        <v>0.87</v>
      </c>
      <c r="F3523">
        <v>7.51</v>
      </c>
      <c r="G3523">
        <v>67</v>
      </c>
      <c r="H3523">
        <v>52</v>
      </c>
      <c r="I3523">
        <v>62</v>
      </c>
      <c r="J3523">
        <v>2</v>
      </c>
      <c r="K3523">
        <v>4</v>
      </c>
      <c r="L3523">
        <v>3</v>
      </c>
      <c r="M3523">
        <v>1</v>
      </c>
      <c r="N3523" s="1">
        <v>0.78</v>
      </c>
      <c r="O3523">
        <v>0</v>
      </c>
      <c r="P3523" t="s">
        <v>19</v>
      </c>
      <c r="Q3523">
        <v>0</v>
      </c>
      <c r="R3523">
        <v>0</v>
      </c>
    </row>
    <row r="3524" spans="1:18" x14ac:dyDescent="0.25">
      <c r="A3524">
        <v>3523</v>
      </c>
      <c r="B3524" t="s">
        <v>22</v>
      </c>
      <c r="C3524" s="1">
        <v>0.72</v>
      </c>
      <c r="D3524" s="1">
        <v>0.65</v>
      </c>
      <c r="E3524" s="1">
        <v>0.71</v>
      </c>
      <c r="F3524">
        <v>8.27</v>
      </c>
      <c r="G3524">
        <v>80</v>
      </c>
      <c r="H3524">
        <v>82</v>
      </c>
      <c r="I3524">
        <v>89</v>
      </c>
      <c r="J3524">
        <v>0</v>
      </c>
      <c r="K3524">
        <v>2</v>
      </c>
      <c r="L3524">
        <v>11</v>
      </c>
      <c r="M3524">
        <v>1</v>
      </c>
      <c r="N3524" s="1">
        <v>0.65</v>
      </c>
      <c r="O3524">
        <v>0</v>
      </c>
      <c r="P3524" t="s">
        <v>18</v>
      </c>
      <c r="Q3524">
        <v>1</v>
      </c>
      <c r="R3524">
        <v>3.29</v>
      </c>
    </row>
    <row r="3525" spans="1:18" x14ac:dyDescent="0.25">
      <c r="A3525">
        <v>3524</v>
      </c>
      <c r="B3525" t="s">
        <v>22</v>
      </c>
      <c r="C3525" s="1">
        <v>0.66</v>
      </c>
      <c r="D3525" s="1">
        <v>0.59</v>
      </c>
      <c r="E3525" s="1">
        <v>0.84</v>
      </c>
      <c r="F3525">
        <v>7.89</v>
      </c>
      <c r="G3525">
        <v>86</v>
      </c>
      <c r="H3525">
        <v>86</v>
      </c>
      <c r="I3525">
        <v>96</v>
      </c>
      <c r="J3525">
        <v>2</v>
      </c>
      <c r="K3525">
        <v>4</v>
      </c>
      <c r="L3525">
        <v>3</v>
      </c>
      <c r="M3525">
        <v>1</v>
      </c>
      <c r="N3525" s="1">
        <v>0.77</v>
      </c>
      <c r="O3525">
        <v>0</v>
      </c>
      <c r="P3525" t="s">
        <v>19</v>
      </c>
      <c r="Q3525">
        <v>1</v>
      </c>
      <c r="R3525">
        <v>5.68</v>
      </c>
    </row>
    <row r="3526" spans="1:18" x14ac:dyDescent="0.25">
      <c r="A3526">
        <v>3525</v>
      </c>
      <c r="B3526" t="s">
        <v>23</v>
      </c>
      <c r="C3526" s="1">
        <v>0.51</v>
      </c>
      <c r="D3526" s="1">
        <v>0.78</v>
      </c>
      <c r="E3526" s="1">
        <v>0.62</v>
      </c>
      <c r="F3526">
        <v>8.23</v>
      </c>
      <c r="G3526">
        <v>48</v>
      </c>
      <c r="H3526">
        <v>68</v>
      </c>
      <c r="I3526">
        <v>64</v>
      </c>
      <c r="J3526">
        <v>2</v>
      </c>
      <c r="K3526">
        <v>4</v>
      </c>
      <c r="L3526">
        <v>16</v>
      </c>
      <c r="M3526">
        <v>1</v>
      </c>
      <c r="N3526" s="1">
        <v>0.99</v>
      </c>
      <c r="O3526">
        <v>2</v>
      </c>
      <c r="P3526" t="s">
        <v>18</v>
      </c>
      <c r="Q3526">
        <v>1</v>
      </c>
      <c r="R3526">
        <v>8.09</v>
      </c>
    </row>
    <row r="3527" spans="1:18" x14ac:dyDescent="0.25">
      <c r="A3527">
        <v>3526</v>
      </c>
      <c r="B3527" t="s">
        <v>23</v>
      </c>
      <c r="C3527" s="1">
        <v>0.69</v>
      </c>
      <c r="D3527" s="1">
        <v>0.55000000000000004</v>
      </c>
      <c r="E3527" s="1">
        <v>0.61</v>
      </c>
      <c r="F3527">
        <v>9.26</v>
      </c>
      <c r="G3527">
        <v>68</v>
      </c>
      <c r="H3527">
        <v>55</v>
      </c>
      <c r="I3527">
        <v>80</v>
      </c>
      <c r="J3527">
        <v>4</v>
      </c>
      <c r="K3527">
        <v>1</v>
      </c>
      <c r="L3527">
        <v>13</v>
      </c>
      <c r="M3527">
        <v>4</v>
      </c>
      <c r="N3527" s="1">
        <v>0.68</v>
      </c>
      <c r="O3527">
        <v>3</v>
      </c>
      <c r="P3527" t="s">
        <v>18</v>
      </c>
      <c r="Q3527">
        <v>0</v>
      </c>
      <c r="R3527">
        <v>0</v>
      </c>
    </row>
    <row r="3528" spans="1:18" x14ac:dyDescent="0.25">
      <c r="A3528">
        <v>3527</v>
      </c>
      <c r="B3528" t="s">
        <v>22</v>
      </c>
      <c r="C3528" s="1">
        <v>0.69</v>
      </c>
      <c r="D3528" s="1">
        <v>0.78</v>
      </c>
      <c r="E3528" s="1">
        <v>0.6</v>
      </c>
      <c r="F3528">
        <v>8.7100000000000009</v>
      </c>
      <c r="G3528">
        <v>53</v>
      </c>
      <c r="H3528">
        <v>77</v>
      </c>
      <c r="I3528">
        <v>84</v>
      </c>
      <c r="J3528">
        <v>2</v>
      </c>
      <c r="K3528">
        <v>5</v>
      </c>
      <c r="L3528">
        <v>16</v>
      </c>
      <c r="M3528">
        <v>4</v>
      </c>
      <c r="N3528" s="1">
        <v>0.76</v>
      </c>
      <c r="O3528">
        <v>1</v>
      </c>
      <c r="P3528" t="s">
        <v>18</v>
      </c>
      <c r="Q3528">
        <v>1</v>
      </c>
      <c r="R3528">
        <v>6.13</v>
      </c>
    </row>
    <row r="3529" spans="1:18" x14ac:dyDescent="0.25">
      <c r="A3529">
        <v>3528</v>
      </c>
      <c r="B3529" t="s">
        <v>22</v>
      </c>
      <c r="C3529" s="1">
        <v>0.95</v>
      </c>
      <c r="D3529" s="1">
        <v>0.66</v>
      </c>
      <c r="E3529" s="1">
        <v>0.57999999999999996</v>
      </c>
      <c r="F3529">
        <v>7.64</v>
      </c>
      <c r="G3529">
        <v>77</v>
      </c>
      <c r="H3529">
        <v>66</v>
      </c>
      <c r="I3529">
        <v>52</v>
      </c>
      <c r="J3529">
        <v>3</v>
      </c>
      <c r="K3529">
        <v>3</v>
      </c>
      <c r="L3529">
        <v>0</v>
      </c>
      <c r="M3529">
        <v>2</v>
      </c>
      <c r="N3529" s="1">
        <v>0.63</v>
      </c>
      <c r="O3529">
        <v>5</v>
      </c>
      <c r="P3529" t="s">
        <v>18</v>
      </c>
      <c r="Q3529">
        <v>0</v>
      </c>
      <c r="R3529">
        <v>0</v>
      </c>
    </row>
    <row r="3530" spans="1:18" x14ac:dyDescent="0.25">
      <c r="A3530">
        <v>3529</v>
      </c>
      <c r="B3530" t="s">
        <v>22</v>
      </c>
      <c r="C3530" s="1">
        <v>0.52</v>
      </c>
      <c r="D3530" s="1">
        <v>0.71</v>
      </c>
      <c r="E3530" s="1">
        <v>0.55000000000000004</v>
      </c>
      <c r="F3530">
        <v>7.49</v>
      </c>
      <c r="G3530">
        <v>93</v>
      </c>
      <c r="H3530">
        <v>65</v>
      </c>
      <c r="I3530">
        <v>76</v>
      </c>
      <c r="J3530">
        <v>0</v>
      </c>
      <c r="K3530">
        <v>4</v>
      </c>
      <c r="L3530">
        <v>19</v>
      </c>
      <c r="M3530">
        <v>2</v>
      </c>
      <c r="N3530" s="1">
        <v>0.65</v>
      </c>
      <c r="O3530">
        <v>5</v>
      </c>
      <c r="P3530" t="s">
        <v>18</v>
      </c>
      <c r="Q3530">
        <v>0</v>
      </c>
      <c r="R3530">
        <v>0</v>
      </c>
    </row>
    <row r="3531" spans="1:18" x14ac:dyDescent="0.25">
      <c r="A3531">
        <v>3530</v>
      </c>
      <c r="B3531" t="s">
        <v>22</v>
      </c>
      <c r="C3531" s="1">
        <v>0.61</v>
      </c>
      <c r="D3531" s="1">
        <v>0.73</v>
      </c>
      <c r="E3531" s="1">
        <v>0.69</v>
      </c>
      <c r="F3531">
        <v>8.25</v>
      </c>
      <c r="G3531">
        <v>91</v>
      </c>
      <c r="H3531">
        <v>50</v>
      </c>
      <c r="I3531">
        <v>69</v>
      </c>
      <c r="J3531">
        <v>1</v>
      </c>
      <c r="K3531">
        <v>1</v>
      </c>
      <c r="L3531">
        <v>0</v>
      </c>
      <c r="M3531">
        <v>2</v>
      </c>
      <c r="N3531" s="1">
        <v>0.7</v>
      </c>
      <c r="O3531">
        <v>1</v>
      </c>
      <c r="P3531" t="s">
        <v>18</v>
      </c>
      <c r="Q3531">
        <v>0</v>
      </c>
      <c r="R3531">
        <v>0</v>
      </c>
    </row>
    <row r="3532" spans="1:18" x14ac:dyDescent="0.25">
      <c r="A3532">
        <v>3531</v>
      </c>
      <c r="B3532" t="s">
        <v>22</v>
      </c>
      <c r="C3532" s="1">
        <v>0.89</v>
      </c>
      <c r="D3532" s="1">
        <v>0.66</v>
      </c>
      <c r="E3532" s="1">
        <v>0.85</v>
      </c>
      <c r="F3532">
        <v>7.46</v>
      </c>
      <c r="G3532">
        <v>79</v>
      </c>
      <c r="H3532">
        <v>86</v>
      </c>
      <c r="I3532">
        <v>65</v>
      </c>
      <c r="J3532">
        <v>0</v>
      </c>
      <c r="K3532">
        <v>2</v>
      </c>
      <c r="L3532">
        <v>21</v>
      </c>
      <c r="M3532">
        <v>3</v>
      </c>
      <c r="N3532" s="1">
        <v>0.85</v>
      </c>
      <c r="O3532">
        <v>1</v>
      </c>
      <c r="P3532" t="s">
        <v>19</v>
      </c>
      <c r="Q3532">
        <v>1</v>
      </c>
      <c r="R3532">
        <v>12.76</v>
      </c>
    </row>
    <row r="3533" spans="1:18" x14ac:dyDescent="0.25">
      <c r="A3533">
        <v>3532</v>
      </c>
      <c r="B3533" t="s">
        <v>22</v>
      </c>
      <c r="C3533" s="1">
        <v>0.51</v>
      </c>
      <c r="D3533" s="1">
        <v>0.7</v>
      </c>
      <c r="E3533" s="1">
        <v>0.79</v>
      </c>
      <c r="F3533">
        <v>7.47</v>
      </c>
      <c r="G3533">
        <v>73</v>
      </c>
      <c r="H3533">
        <v>76</v>
      </c>
      <c r="I3533">
        <v>51</v>
      </c>
      <c r="J3533">
        <v>4</v>
      </c>
      <c r="K3533">
        <v>2</v>
      </c>
      <c r="L3533">
        <v>1</v>
      </c>
      <c r="M3533">
        <v>1</v>
      </c>
      <c r="N3533" s="1">
        <v>0.7</v>
      </c>
      <c r="O3533">
        <v>2</v>
      </c>
      <c r="P3533" t="s">
        <v>18</v>
      </c>
      <c r="Q3533">
        <v>0</v>
      </c>
      <c r="R3533">
        <v>0</v>
      </c>
    </row>
    <row r="3534" spans="1:18" x14ac:dyDescent="0.25">
      <c r="A3534">
        <v>3533</v>
      </c>
      <c r="B3534" t="s">
        <v>22</v>
      </c>
      <c r="C3534" s="1">
        <v>0.85</v>
      </c>
      <c r="D3534" s="1">
        <v>0.6</v>
      </c>
      <c r="E3534" s="1">
        <v>0.87</v>
      </c>
      <c r="F3534">
        <v>5.57</v>
      </c>
      <c r="G3534">
        <v>76</v>
      </c>
      <c r="H3534">
        <v>42</v>
      </c>
      <c r="I3534">
        <v>96</v>
      </c>
      <c r="J3534">
        <v>4</v>
      </c>
      <c r="K3534">
        <v>4</v>
      </c>
      <c r="L3534">
        <v>16</v>
      </c>
      <c r="M3534">
        <v>4</v>
      </c>
      <c r="N3534" s="1">
        <v>0.67</v>
      </c>
      <c r="O3534">
        <v>2</v>
      </c>
      <c r="P3534" t="s">
        <v>18</v>
      </c>
      <c r="Q3534">
        <v>0</v>
      </c>
      <c r="R3534">
        <v>0</v>
      </c>
    </row>
    <row r="3535" spans="1:18" x14ac:dyDescent="0.25">
      <c r="A3535">
        <v>3534</v>
      </c>
      <c r="B3535" t="s">
        <v>22</v>
      </c>
      <c r="C3535" s="1">
        <v>0.63</v>
      </c>
      <c r="D3535" s="1">
        <v>0.56000000000000005</v>
      </c>
      <c r="E3535" s="1">
        <v>0.89</v>
      </c>
      <c r="F3535">
        <v>6.25</v>
      </c>
      <c r="G3535">
        <v>88</v>
      </c>
      <c r="H3535">
        <v>65</v>
      </c>
      <c r="I3535">
        <v>40</v>
      </c>
      <c r="J3535">
        <v>2</v>
      </c>
      <c r="K3535">
        <v>1</v>
      </c>
      <c r="L3535">
        <v>22</v>
      </c>
      <c r="M3535">
        <v>4</v>
      </c>
      <c r="N3535" s="1">
        <v>0.62</v>
      </c>
      <c r="O3535">
        <v>4</v>
      </c>
      <c r="P3535" t="s">
        <v>18</v>
      </c>
      <c r="Q3535">
        <v>0</v>
      </c>
      <c r="R3535">
        <v>0</v>
      </c>
    </row>
    <row r="3536" spans="1:18" x14ac:dyDescent="0.25">
      <c r="A3536">
        <v>3535</v>
      </c>
      <c r="B3536" t="s">
        <v>22</v>
      </c>
      <c r="C3536" s="1">
        <v>0.65</v>
      </c>
      <c r="D3536" s="1">
        <v>0.91</v>
      </c>
      <c r="E3536" s="1">
        <v>0.59</v>
      </c>
      <c r="F3536">
        <v>7.6</v>
      </c>
      <c r="G3536">
        <v>81</v>
      </c>
      <c r="H3536">
        <v>73</v>
      </c>
      <c r="I3536">
        <v>57</v>
      </c>
      <c r="J3536">
        <v>4</v>
      </c>
      <c r="K3536">
        <v>0</v>
      </c>
      <c r="L3536">
        <v>21</v>
      </c>
      <c r="M3536">
        <v>1</v>
      </c>
      <c r="N3536" s="1">
        <v>0.61</v>
      </c>
      <c r="O3536">
        <v>2</v>
      </c>
      <c r="P3536" t="s">
        <v>19</v>
      </c>
      <c r="Q3536">
        <v>1</v>
      </c>
      <c r="R3536">
        <v>12.82</v>
      </c>
    </row>
    <row r="3537" spans="1:18" x14ac:dyDescent="0.25">
      <c r="A3537">
        <v>3536</v>
      </c>
      <c r="B3537" t="s">
        <v>23</v>
      </c>
      <c r="C3537" s="1">
        <v>0.68</v>
      </c>
      <c r="D3537" s="1">
        <v>0.88</v>
      </c>
      <c r="E3537" s="1">
        <v>0.59</v>
      </c>
      <c r="F3537">
        <v>9.0399999999999991</v>
      </c>
      <c r="G3537">
        <v>53</v>
      </c>
      <c r="H3537">
        <v>72</v>
      </c>
      <c r="I3537">
        <v>97</v>
      </c>
      <c r="J3537">
        <v>4</v>
      </c>
      <c r="K3537">
        <v>5</v>
      </c>
      <c r="L3537">
        <v>0</v>
      </c>
      <c r="M3537">
        <v>2</v>
      </c>
      <c r="N3537" s="1">
        <v>0.77</v>
      </c>
      <c r="O3537">
        <v>0</v>
      </c>
      <c r="P3537" t="s">
        <v>18</v>
      </c>
      <c r="Q3537">
        <v>1</v>
      </c>
      <c r="R3537">
        <v>7.73</v>
      </c>
    </row>
    <row r="3538" spans="1:18" x14ac:dyDescent="0.25">
      <c r="A3538">
        <v>3537</v>
      </c>
      <c r="B3538" t="s">
        <v>23</v>
      </c>
      <c r="C3538" s="1">
        <v>0.83</v>
      </c>
      <c r="D3538" s="1">
        <v>0.54</v>
      </c>
      <c r="E3538" s="1">
        <v>0.71</v>
      </c>
      <c r="F3538">
        <v>6.7</v>
      </c>
      <c r="G3538">
        <v>57</v>
      </c>
      <c r="H3538">
        <v>54</v>
      </c>
      <c r="I3538">
        <v>60</v>
      </c>
      <c r="J3538">
        <v>0</v>
      </c>
      <c r="K3538">
        <v>5</v>
      </c>
      <c r="L3538">
        <v>11</v>
      </c>
      <c r="M3538">
        <v>5</v>
      </c>
      <c r="N3538" s="1">
        <v>0.61</v>
      </c>
      <c r="O3538">
        <v>3</v>
      </c>
      <c r="P3538" t="s">
        <v>19</v>
      </c>
      <c r="Q3538">
        <v>0</v>
      </c>
      <c r="R3538">
        <v>0</v>
      </c>
    </row>
    <row r="3539" spans="1:18" x14ac:dyDescent="0.25">
      <c r="A3539">
        <v>3538</v>
      </c>
      <c r="B3539" t="s">
        <v>23</v>
      </c>
      <c r="C3539" s="1">
        <v>0.93</v>
      </c>
      <c r="D3539" s="1">
        <v>0.93</v>
      </c>
      <c r="E3539" s="1">
        <v>0.68</v>
      </c>
      <c r="F3539">
        <v>7.75</v>
      </c>
      <c r="G3539">
        <v>72</v>
      </c>
      <c r="H3539">
        <v>41</v>
      </c>
      <c r="I3539">
        <v>92</v>
      </c>
      <c r="J3539">
        <v>3</v>
      </c>
      <c r="K3539">
        <v>3</v>
      </c>
      <c r="L3539">
        <v>12</v>
      </c>
      <c r="M3539">
        <v>3</v>
      </c>
      <c r="N3539" s="1">
        <v>0.85</v>
      </c>
      <c r="O3539">
        <v>1</v>
      </c>
      <c r="P3539" t="s">
        <v>18</v>
      </c>
      <c r="Q3539">
        <v>0</v>
      </c>
      <c r="R3539">
        <v>0</v>
      </c>
    </row>
    <row r="3540" spans="1:18" x14ac:dyDescent="0.25">
      <c r="A3540">
        <v>3539</v>
      </c>
      <c r="B3540" t="s">
        <v>22</v>
      </c>
      <c r="C3540" s="1">
        <v>0.95</v>
      </c>
      <c r="D3540" s="1">
        <v>0.7</v>
      </c>
      <c r="E3540" s="1">
        <v>0.83</v>
      </c>
      <c r="F3540">
        <v>6.98</v>
      </c>
      <c r="G3540">
        <v>93</v>
      </c>
      <c r="H3540">
        <v>67</v>
      </c>
      <c r="I3540">
        <v>93</v>
      </c>
      <c r="J3540">
        <v>3</v>
      </c>
      <c r="K3540">
        <v>4</v>
      </c>
      <c r="L3540">
        <v>13</v>
      </c>
      <c r="M3540">
        <v>4</v>
      </c>
      <c r="N3540" s="1">
        <v>0.71</v>
      </c>
      <c r="O3540">
        <v>2</v>
      </c>
      <c r="P3540" t="s">
        <v>19</v>
      </c>
      <c r="Q3540">
        <v>0</v>
      </c>
      <c r="R3540">
        <v>0</v>
      </c>
    </row>
    <row r="3541" spans="1:18" x14ac:dyDescent="0.25">
      <c r="A3541">
        <v>3540</v>
      </c>
      <c r="B3541" t="s">
        <v>23</v>
      </c>
      <c r="C3541" s="1">
        <v>0.55000000000000004</v>
      </c>
      <c r="D3541" s="1">
        <v>0.67</v>
      </c>
      <c r="E3541" s="1">
        <v>0.62</v>
      </c>
      <c r="F3541">
        <v>5.95</v>
      </c>
      <c r="G3541">
        <v>73</v>
      </c>
      <c r="H3541">
        <v>59</v>
      </c>
      <c r="I3541">
        <v>63</v>
      </c>
      <c r="J3541">
        <v>2</v>
      </c>
      <c r="K3541">
        <v>0</v>
      </c>
      <c r="L3541">
        <v>9</v>
      </c>
      <c r="M3541">
        <v>0</v>
      </c>
      <c r="N3541" s="1">
        <v>0.96</v>
      </c>
      <c r="O3541">
        <v>3</v>
      </c>
      <c r="P3541" t="s">
        <v>18</v>
      </c>
      <c r="Q3541">
        <v>0</v>
      </c>
      <c r="R3541">
        <v>0</v>
      </c>
    </row>
    <row r="3542" spans="1:18" x14ac:dyDescent="0.25">
      <c r="A3542">
        <v>3541</v>
      </c>
      <c r="B3542" t="s">
        <v>22</v>
      </c>
      <c r="C3542" s="1">
        <v>0.62</v>
      </c>
      <c r="D3542" s="1">
        <v>0.84</v>
      </c>
      <c r="E3542" s="1">
        <v>0.88</v>
      </c>
      <c r="F3542">
        <v>9.6199999999999992</v>
      </c>
      <c r="G3542">
        <v>67</v>
      </c>
      <c r="H3542">
        <v>77</v>
      </c>
      <c r="I3542">
        <v>99</v>
      </c>
      <c r="J3542">
        <v>4</v>
      </c>
      <c r="K3542">
        <v>3</v>
      </c>
      <c r="L3542">
        <v>11</v>
      </c>
      <c r="M3542">
        <v>3</v>
      </c>
      <c r="N3542" s="1">
        <v>0.85</v>
      </c>
      <c r="O3542">
        <v>0</v>
      </c>
      <c r="P3542" t="s">
        <v>18</v>
      </c>
      <c r="Q3542">
        <v>1</v>
      </c>
      <c r="R3542">
        <v>4.12</v>
      </c>
    </row>
    <row r="3543" spans="1:18" x14ac:dyDescent="0.25">
      <c r="A3543">
        <v>3542</v>
      </c>
      <c r="B3543" t="s">
        <v>22</v>
      </c>
      <c r="C3543" s="1">
        <v>0.85</v>
      </c>
      <c r="D3543" s="1">
        <v>0.69</v>
      </c>
      <c r="E3543" s="1">
        <v>0.55000000000000004</v>
      </c>
      <c r="F3543">
        <v>9.18</v>
      </c>
      <c r="G3543">
        <v>75</v>
      </c>
      <c r="H3543">
        <v>83</v>
      </c>
      <c r="I3543">
        <v>56</v>
      </c>
      <c r="J3543">
        <v>4</v>
      </c>
      <c r="K3543">
        <v>0</v>
      </c>
      <c r="L3543">
        <v>24</v>
      </c>
      <c r="M3543">
        <v>3</v>
      </c>
      <c r="N3543" s="1">
        <v>0.95</v>
      </c>
      <c r="O3543">
        <v>2</v>
      </c>
      <c r="P3543" t="s">
        <v>18</v>
      </c>
      <c r="Q3543">
        <v>1</v>
      </c>
      <c r="R3543">
        <v>3.19</v>
      </c>
    </row>
    <row r="3544" spans="1:18" x14ac:dyDescent="0.25">
      <c r="A3544">
        <v>3543</v>
      </c>
      <c r="B3544" t="s">
        <v>23</v>
      </c>
      <c r="C3544" s="1">
        <v>0.71</v>
      </c>
      <c r="D3544" s="1">
        <v>0.64</v>
      </c>
      <c r="E3544" s="1">
        <v>0.83</v>
      </c>
      <c r="F3544">
        <v>5.84</v>
      </c>
      <c r="G3544">
        <v>84</v>
      </c>
      <c r="H3544">
        <v>92</v>
      </c>
      <c r="I3544">
        <v>81</v>
      </c>
      <c r="J3544">
        <v>3</v>
      </c>
      <c r="K3544">
        <v>5</v>
      </c>
      <c r="L3544">
        <v>21</v>
      </c>
      <c r="M3544">
        <v>2</v>
      </c>
      <c r="N3544" s="1">
        <v>0.75</v>
      </c>
      <c r="O3544">
        <v>2</v>
      </c>
      <c r="P3544" t="s">
        <v>18</v>
      </c>
      <c r="Q3544">
        <v>0</v>
      </c>
      <c r="R3544">
        <v>0</v>
      </c>
    </row>
    <row r="3545" spans="1:18" x14ac:dyDescent="0.25">
      <c r="A3545">
        <v>3544</v>
      </c>
      <c r="B3545" t="s">
        <v>22</v>
      </c>
      <c r="C3545" s="1">
        <v>0.67</v>
      </c>
      <c r="D3545" s="1">
        <v>0.54</v>
      </c>
      <c r="E3545" s="1">
        <v>0.83</v>
      </c>
      <c r="F3545">
        <v>8.6</v>
      </c>
      <c r="G3545">
        <v>87</v>
      </c>
      <c r="H3545">
        <v>55</v>
      </c>
      <c r="I3545">
        <v>99</v>
      </c>
      <c r="J3545">
        <v>2</v>
      </c>
      <c r="K3545">
        <v>1</v>
      </c>
      <c r="L3545">
        <v>17</v>
      </c>
      <c r="M3545">
        <v>1</v>
      </c>
      <c r="N3545" s="1">
        <v>0.73</v>
      </c>
      <c r="O3545">
        <v>3</v>
      </c>
      <c r="P3545" t="s">
        <v>18</v>
      </c>
      <c r="Q3545">
        <v>0</v>
      </c>
      <c r="R3545">
        <v>0</v>
      </c>
    </row>
    <row r="3546" spans="1:18" x14ac:dyDescent="0.25">
      <c r="A3546">
        <v>3545</v>
      </c>
      <c r="B3546" t="s">
        <v>23</v>
      </c>
      <c r="C3546" s="1">
        <v>0.61</v>
      </c>
      <c r="D3546" s="1">
        <v>0.62</v>
      </c>
      <c r="E3546" s="1">
        <v>0.59</v>
      </c>
      <c r="F3546">
        <v>6.99</v>
      </c>
      <c r="G3546">
        <v>76</v>
      </c>
      <c r="H3546">
        <v>85</v>
      </c>
      <c r="I3546">
        <v>48</v>
      </c>
      <c r="J3546">
        <v>4</v>
      </c>
      <c r="K3546">
        <v>4</v>
      </c>
      <c r="L3546">
        <v>6</v>
      </c>
      <c r="M3546">
        <v>0</v>
      </c>
      <c r="N3546" s="1">
        <v>0.61</v>
      </c>
      <c r="O3546">
        <v>5</v>
      </c>
      <c r="P3546" t="s">
        <v>18</v>
      </c>
      <c r="Q3546">
        <v>0</v>
      </c>
      <c r="R3546">
        <v>0</v>
      </c>
    </row>
    <row r="3547" spans="1:18" x14ac:dyDescent="0.25">
      <c r="A3547">
        <v>3546</v>
      </c>
      <c r="B3547" t="s">
        <v>23</v>
      </c>
      <c r="C3547" s="1">
        <v>0.79</v>
      </c>
      <c r="D3547" s="1">
        <v>0.61</v>
      </c>
      <c r="E3547" s="1">
        <v>0.86</v>
      </c>
      <c r="F3547">
        <v>9.7799999999999994</v>
      </c>
      <c r="G3547">
        <v>62</v>
      </c>
      <c r="H3547">
        <v>43</v>
      </c>
      <c r="I3547">
        <v>91</v>
      </c>
      <c r="J3547">
        <v>2</v>
      </c>
      <c r="K3547">
        <v>0</v>
      </c>
      <c r="L3547">
        <v>18</v>
      </c>
      <c r="M3547">
        <v>2</v>
      </c>
      <c r="N3547" s="1">
        <v>0.8</v>
      </c>
      <c r="O3547">
        <v>5</v>
      </c>
      <c r="P3547" t="s">
        <v>19</v>
      </c>
      <c r="Q3547">
        <v>0</v>
      </c>
      <c r="R3547">
        <v>0</v>
      </c>
    </row>
    <row r="3548" spans="1:18" x14ac:dyDescent="0.25">
      <c r="A3548">
        <v>3547</v>
      </c>
      <c r="B3548" t="s">
        <v>23</v>
      </c>
      <c r="C3548" s="1">
        <v>0.89</v>
      </c>
      <c r="D3548" s="1">
        <v>0.7</v>
      </c>
      <c r="E3548" s="1">
        <v>0.78</v>
      </c>
      <c r="F3548">
        <v>6.8</v>
      </c>
      <c r="G3548">
        <v>81</v>
      </c>
      <c r="H3548">
        <v>47</v>
      </c>
      <c r="I3548">
        <v>79</v>
      </c>
      <c r="J3548">
        <v>0</v>
      </c>
      <c r="K3548">
        <v>0</v>
      </c>
      <c r="L3548">
        <v>14</v>
      </c>
      <c r="M3548">
        <v>1</v>
      </c>
      <c r="N3548" s="1">
        <v>0.66</v>
      </c>
      <c r="O3548">
        <v>0</v>
      </c>
      <c r="P3548" t="s">
        <v>18</v>
      </c>
      <c r="Q3548">
        <v>0</v>
      </c>
      <c r="R3548">
        <v>0</v>
      </c>
    </row>
    <row r="3549" spans="1:18" x14ac:dyDescent="0.25">
      <c r="A3549">
        <v>3548</v>
      </c>
      <c r="B3549" t="s">
        <v>22</v>
      </c>
      <c r="C3549" s="1">
        <v>0.56000000000000005</v>
      </c>
      <c r="D3549" s="1">
        <v>0.86</v>
      </c>
      <c r="E3549" s="1">
        <v>0.73</v>
      </c>
      <c r="F3549">
        <v>6.53</v>
      </c>
      <c r="G3549">
        <v>56</v>
      </c>
      <c r="H3549">
        <v>83</v>
      </c>
      <c r="I3549">
        <v>67</v>
      </c>
      <c r="J3549">
        <v>4</v>
      </c>
      <c r="K3549">
        <v>0</v>
      </c>
      <c r="L3549">
        <v>6</v>
      </c>
      <c r="M3549">
        <v>0</v>
      </c>
      <c r="N3549" s="1">
        <v>0.7</v>
      </c>
      <c r="O3549">
        <v>2</v>
      </c>
      <c r="P3549" t="s">
        <v>18</v>
      </c>
      <c r="Q3549">
        <v>0</v>
      </c>
      <c r="R3549">
        <v>0</v>
      </c>
    </row>
    <row r="3550" spans="1:18" x14ac:dyDescent="0.25">
      <c r="A3550">
        <v>3549</v>
      </c>
      <c r="B3550" t="s">
        <v>23</v>
      </c>
      <c r="C3550" s="1">
        <v>0.81</v>
      </c>
      <c r="D3550" s="1">
        <v>0.55000000000000004</v>
      </c>
      <c r="E3550" s="1">
        <v>0.66</v>
      </c>
      <c r="F3550">
        <v>7.94</v>
      </c>
      <c r="G3550">
        <v>99</v>
      </c>
      <c r="H3550">
        <v>94</v>
      </c>
      <c r="I3550">
        <v>54</v>
      </c>
      <c r="J3550">
        <v>4</v>
      </c>
      <c r="K3550">
        <v>5</v>
      </c>
      <c r="L3550">
        <v>13</v>
      </c>
      <c r="M3550">
        <v>5</v>
      </c>
      <c r="N3550" s="1">
        <v>0.88</v>
      </c>
      <c r="O3550">
        <v>3</v>
      </c>
      <c r="P3550" t="s">
        <v>19</v>
      </c>
      <c r="Q3550">
        <v>0</v>
      </c>
      <c r="R3550">
        <v>0</v>
      </c>
    </row>
    <row r="3551" spans="1:18" x14ac:dyDescent="0.25">
      <c r="A3551">
        <v>3550</v>
      </c>
      <c r="B3551" t="s">
        <v>22</v>
      </c>
      <c r="C3551" s="1">
        <v>0.68</v>
      </c>
      <c r="D3551" s="1">
        <v>0.56000000000000005</v>
      </c>
      <c r="E3551" s="1">
        <v>0.55000000000000004</v>
      </c>
      <c r="F3551">
        <v>9.09</v>
      </c>
      <c r="G3551">
        <v>50</v>
      </c>
      <c r="H3551">
        <v>85</v>
      </c>
      <c r="I3551">
        <v>52</v>
      </c>
      <c r="J3551">
        <v>4</v>
      </c>
      <c r="K3551">
        <v>4</v>
      </c>
      <c r="L3551">
        <v>8</v>
      </c>
      <c r="M3551">
        <v>5</v>
      </c>
      <c r="N3551" s="1">
        <v>0.96</v>
      </c>
      <c r="O3551">
        <v>0</v>
      </c>
      <c r="P3551" t="s">
        <v>19</v>
      </c>
      <c r="Q3551">
        <v>0</v>
      </c>
      <c r="R3551">
        <v>0</v>
      </c>
    </row>
    <row r="3552" spans="1:18" x14ac:dyDescent="0.25">
      <c r="A3552">
        <v>3551</v>
      </c>
      <c r="B3552" t="s">
        <v>23</v>
      </c>
      <c r="C3552" s="1">
        <v>0.55000000000000004</v>
      </c>
      <c r="D3552" s="1">
        <v>0.75</v>
      </c>
      <c r="E3552" s="1">
        <v>0.61</v>
      </c>
      <c r="F3552">
        <v>6.33</v>
      </c>
      <c r="G3552">
        <v>71</v>
      </c>
      <c r="H3552">
        <v>59</v>
      </c>
      <c r="I3552">
        <v>67</v>
      </c>
      <c r="J3552">
        <v>3</v>
      </c>
      <c r="K3552">
        <v>1</v>
      </c>
      <c r="L3552">
        <v>4</v>
      </c>
      <c r="M3552">
        <v>4</v>
      </c>
      <c r="N3552" s="1">
        <v>0.98</v>
      </c>
      <c r="O3552">
        <v>2</v>
      </c>
      <c r="P3552" t="s">
        <v>18</v>
      </c>
      <c r="Q3552">
        <v>0</v>
      </c>
      <c r="R3552">
        <v>0</v>
      </c>
    </row>
    <row r="3553" spans="1:18" x14ac:dyDescent="0.25">
      <c r="A3553">
        <v>3552</v>
      </c>
      <c r="B3553" t="s">
        <v>23</v>
      </c>
      <c r="C3553" s="1">
        <v>0.69</v>
      </c>
      <c r="D3553" s="1">
        <v>0.91</v>
      </c>
      <c r="E3553" s="1">
        <v>0.71</v>
      </c>
      <c r="F3553">
        <v>8.5500000000000007</v>
      </c>
      <c r="G3553">
        <v>76</v>
      </c>
      <c r="H3553">
        <v>65</v>
      </c>
      <c r="I3553">
        <v>92</v>
      </c>
      <c r="J3553">
        <v>3</v>
      </c>
      <c r="K3553">
        <v>1</v>
      </c>
      <c r="L3553">
        <v>0</v>
      </c>
      <c r="M3553">
        <v>0</v>
      </c>
      <c r="N3553" s="1">
        <v>0.87</v>
      </c>
      <c r="O3553">
        <v>5</v>
      </c>
      <c r="P3553" t="s">
        <v>19</v>
      </c>
      <c r="Q3553">
        <v>0</v>
      </c>
      <c r="R3553">
        <v>0</v>
      </c>
    </row>
    <row r="3554" spans="1:18" x14ac:dyDescent="0.25">
      <c r="A3554">
        <v>3553</v>
      </c>
      <c r="B3554" t="s">
        <v>23</v>
      </c>
      <c r="C3554" s="1">
        <v>0.76</v>
      </c>
      <c r="D3554" s="1">
        <v>0.56999999999999995</v>
      </c>
      <c r="E3554" s="1">
        <v>0.88</v>
      </c>
      <c r="F3554">
        <v>5.76</v>
      </c>
      <c r="G3554">
        <v>54</v>
      </c>
      <c r="H3554">
        <v>71</v>
      </c>
      <c r="I3554">
        <v>56</v>
      </c>
      <c r="J3554">
        <v>4</v>
      </c>
      <c r="K3554">
        <v>0</v>
      </c>
      <c r="L3554">
        <v>15</v>
      </c>
      <c r="M3554">
        <v>2</v>
      </c>
      <c r="N3554" s="1">
        <v>0.99</v>
      </c>
      <c r="O3554">
        <v>2</v>
      </c>
      <c r="P3554" t="s">
        <v>19</v>
      </c>
      <c r="Q3554">
        <v>0</v>
      </c>
      <c r="R3554">
        <v>0</v>
      </c>
    </row>
    <row r="3555" spans="1:18" x14ac:dyDescent="0.25">
      <c r="A3555">
        <v>3554</v>
      </c>
      <c r="B3555" t="s">
        <v>22</v>
      </c>
      <c r="C3555" s="1">
        <v>0.92</v>
      </c>
      <c r="D3555" s="1">
        <v>0.57999999999999996</v>
      </c>
      <c r="E3555" s="1">
        <v>0.61</v>
      </c>
      <c r="F3555">
        <v>9.4499999999999993</v>
      </c>
      <c r="G3555">
        <v>43</v>
      </c>
      <c r="H3555">
        <v>52</v>
      </c>
      <c r="I3555">
        <v>48</v>
      </c>
      <c r="J3555">
        <v>4</v>
      </c>
      <c r="K3555">
        <v>1</v>
      </c>
      <c r="L3555">
        <v>4</v>
      </c>
      <c r="M3555">
        <v>0</v>
      </c>
      <c r="N3555" s="1">
        <v>0.63</v>
      </c>
      <c r="O3555">
        <v>1</v>
      </c>
      <c r="P3555" t="s">
        <v>19</v>
      </c>
      <c r="Q3555">
        <v>0</v>
      </c>
      <c r="R3555">
        <v>0</v>
      </c>
    </row>
    <row r="3556" spans="1:18" x14ac:dyDescent="0.25">
      <c r="A3556">
        <v>3555</v>
      </c>
      <c r="B3556" t="s">
        <v>22</v>
      </c>
      <c r="C3556" s="1">
        <v>0.86</v>
      </c>
      <c r="D3556" s="1">
        <v>0.76</v>
      </c>
      <c r="E3556" s="1">
        <v>0.71</v>
      </c>
      <c r="F3556">
        <v>5.85</v>
      </c>
      <c r="G3556">
        <v>78</v>
      </c>
      <c r="H3556">
        <v>44</v>
      </c>
      <c r="I3556">
        <v>95</v>
      </c>
      <c r="J3556">
        <v>0</v>
      </c>
      <c r="K3556">
        <v>3</v>
      </c>
      <c r="L3556">
        <v>23</v>
      </c>
      <c r="M3556">
        <v>0</v>
      </c>
      <c r="N3556" s="1">
        <v>0.63</v>
      </c>
      <c r="O3556">
        <v>4</v>
      </c>
      <c r="P3556" t="s">
        <v>19</v>
      </c>
      <c r="Q3556">
        <v>0</v>
      </c>
      <c r="R3556">
        <v>0</v>
      </c>
    </row>
    <row r="3557" spans="1:18" x14ac:dyDescent="0.25">
      <c r="A3557">
        <v>3556</v>
      </c>
      <c r="B3557" t="s">
        <v>22</v>
      </c>
      <c r="C3557" s="1">
        <v>0.56000000000000005</v>
      </c>
      <c r="D3557" s="1">
        <v>0.53</v>
      </c>
      <c r="E3557" s="1">
        <v>0.56999999999999995</v>
      </c>
      <c r="F3557">
        <v>9.43</v>
      </c>
      <c r="G3557">
        <v>69</v>
      </c>
      <c r="H3557">
        <v>83</v>
      </c>
      <c r="I3557">
        <v>60</v>
      </c>
      <c r="J3557">
        <v>0</v>
      </c>
      <c r="K3557">
        <v>1</v>
      </c>
      <c r="L3557">
        <v>7</v>
      </c>
      <c r="M3557">
        <v>0</v>
      </c>
      <c r="N3557" s="1">
        <v>0.86</v>
      </c>
      <c r="O3557">
        <v>0</v>
      </c>
      <c r="P3557" t="s">
        <v>19</v>
      </c>
      <c r="Q3557">
        <v>1</v>
      </c>
      <c r="R3557">
        <v>11.78</v>
      </c>
    </row>
    <row r="3558" spans="1:18" x14ac:dyDescent="0.25">
      <c r="A3558">
        <v>3557</v>
      </c>
      <c r="B3558" t="s">
        <v>23</v>
      </c>
      <c r="C3558" s="1">
        <v>0.54</v>
      </c>
      <c r="D3558" s="1">
        <v>0.7</v>
      </c>
      <c r="E3558" s="1">
        <v>0.83</v>
      </c>
      <c r="F3558">
        <v>7.61</v>
      </c>
      <c r="G3558">
        <v>49</v>
      </c>
      <c r="H3558">
        <v>81</v>
      </c>
      <c r="I3558">
        <v>69</v>
      </c>
      <c r="J3558">
        <v>2</v>
      </c>
      <c r="K3558">
        <v>0</v>
      </c>
      <c r="L3558">
        <v>18</v>
      </c>
      <c r="M3558">
        <v>4</v>
      </c>
      <c r="N3558" s="1">
        <v>0.65</v>
      </c>
      <c r="O3558">
        <v>3</v>
      </c>
      <c r="P3558" t="s">
        <v>19</v>
      </c>
      <c r="Q3558">
        <v>0</v>
      </c>
      <c r="R3558">
        <v>0</v>
      </c>
    </row>
    <row r="3559" spans="1:18" x14ac:dyDescent="0.25">
      <c r="A3559">
        <v>3558</v>
      </c>
      <c r="B3559" t="s">
        <v>23</v>
      </c>
      <c r="C3559" s="1">
        <v>0.6</v>
      </c>
      <c r="D3559" s="1">
        <v>0.8</v>
      </c>
      <c r="E3559" s="1">
        <v>0.76</v>
      </c>
      <c r="F3559">
        <v>7.43</v>
      </c>
      <c r="G3559">
        <v>62</v>
      </c>
      <c r="H3559">
        <v>92</v>
      </c>
      <c r="I3559">
        <v>50</v>
      </c>
      <c r="J3559">
        <v>2</v>
      </c>
      <c r="K3559">
        <v>3</v>
      </c>
      <c r="L3559">
        <v>19</v>
      </c>
      <c r="M3559">
        <v>5</v>
      </c>
      <c r="N3559" s="1">
        <v>0.93</v>
      </c>
      <c r="O3559">
        <v>1</v>
      </c>
      <c r="P3559" t="s">
        <v>19</v>
      </c>
      <c r="Q3559">
        <v>0</v>
      </c>
      <c r="R3559">
        <v>0</v>
      </c>
    </row>
    <row r="3560" spans="1:18" x14ac:dyDescent="0.25">
      <c r="A3560">
        <v>3559</v>
      </c>
      <c r="B3560" t="s">
        <v>22</v>
      </c>
      <c r="C3560" s="1">
        <v>0.64</v>
      </c>
      <c r="D3560" s="1">
        <v>0.7</v>
      </c>
      <c r="E3560" s="1">
        <v>0.83</v>
      </c>
      <c r="F3560">
        <v>9.69</v>
      </c>
      <c r="G3560">
        <v>63</v>
      </c>
      <c r="H3560">
        <v>90</v>
      </c>
      <c r="I3560">
        <v>69</v>
      </c>
      <c r="J3560">
        <v>3</v>
      </c>
      <c r="K3560">
        <v>4</v>
      </c>
      <c r="L3560">
        <v>11</v>
      </c>
      <c r="M3560">
        <v>5</v>
      </c>
      <c r="N3560" s="1">
        <v>0.99</v>
      </c>
      <c r="O3560">
        <v>2</v>
      </c>
      <c r="P3560" t="s">
        <v>18</v>
      </c>
      <c r="Q3560">
        <v>1</v>
      </c>
      <c r="R3560">
        <v>8.06</v>
      </c>
    </row>
    <row r="3561" spans="1:18" x14ac:dyDescent="0.25">
      <c r="A3561">
        <v>3560</v>
      </c>
      <c r="B3561" t="s">
        <v>22</v>
      </c>
      <c r="C3561" s="1">
        <v>0.52</v>
      </c>
      <c r="D3561" s="1">
        <v>0.89</v>
      </c>
      <c r="E3561" s="1">
        <v>0.59</v>
      </c>
      <c r="F3561">
        <v>9.76</v>
      </c>
      <c r="G3561">
        <v>75</v>
      </c>
      <c r="H3561">
        <v>52</v>
      </c>
      <c r="I3561">
        <v>75</v>
      </c>
      <c r="J3561">
        <v>1</v>
      </c>
      <c r="K3561">
        <v>2</v>
      </c>
      <c r="L3561">
        <v>7</v>
      </c>
      <c r="M3561">
        <v>1</v>
      </c>
      <c r="N3561" s="1">
        <v>0.77</v>
      </c>
      <c r="O3561">
        <v>3</v>
      </c>
      <c r="P3561" t="s">
        <v>18</v>
      </c>
      <c r="Q3561">
        <v>0</v>
      </c>
      <c r="R3561">
        <v>0</v>
      </c>
    </row>
    <row r="3562" spans="1:18" x14ac:dyDescent="0.25">
      <c r="A3562">
        <v>3561</v>
      </c>
      <c r="B3562" t="s">
        <v>22</v>
      </c>
      <c r="C3562" s="1">
        <v>0.54</v>
      </c>
      <c r="D3562" s="1">
        <v>0.74</v>
      </c>
      <c r="E3562" s="1">
        <v>0.84</v>
      </c>
      <c r="F3562">
        <v>8.3000000000000007</v>
      </c>
      <c r="G3562">
        <v>91</v>
      </c>
      <c r="H3562">
        <v>80</v>
      </c>
      <c r="I3562">
        <v>95</v>
      </c>
      <c r="J3562">
        <v>0</v>
      </c>
      <c r="K3562">
        <v>5</v>
      </c>
      <c r="L3562">
        <v>7</v>
      </c>
      <c r="M3562">
        <v>0</v>
      </c>
      <c r="N3562" s="1">
        <v>0.89</v>
      </c>
      <c r="O3562">
        <v>1</v>
      </c>
      <c r="P3562" t="s">
        <v>18</v>
      </c>
      <c r="Q3562">
        <v>1</v>
      </c>
      <c r="R3562">
        <v>6.65</v>
      </c>
    </row>
    <row r="3563" spans="1:18" x14ac:dyDescent="0.25">
      <c r="A3563">
        <v>3562</v>
      </c>
      <c r="B3563" t="s">
        <v>22</v>
      </c>
      <c r="C3563" s="1">
        <v>0.72</v>
      </c>
      <c r="D3563" s="1">
        <v>0.88</v>
      </c>
      <c r="E3563" s="1">
        <v>0.77</v>
      </c>
      <c r="F3563">
        <v>6.05</v>
      </c>
      <c r="G3563">
        <v>97</v>
      </c>
      <c r="H3563">
        <v>50</v>
      </c>
      <c r="I3563">
        <v>64</v>
      </c>
      <c r="J3563">
        <v>2</v>
      </c>
      <c r="K3563">
        <v>1</v>
      </c>
      <c r="L3563">
        <v>22</v>
      </c>
      <c r="M3563">
        <v>3</v>
      </c>
      <c r="N3563" s="1">
        <v>0.92</v>
      </c>
      <c r="O3563">
        <v>1</v>
      </c>
      <c r="P3563" t="s">
        <v>19</v>
      </c>
      <c r="Q3563">
        <v>0</v>
      </c>
      <c r="R3563">
        <v>0</v>
      </c>
    </row>
    <row r="3564" spans="1:18" x14ac:dyDescent="0.25">
      <c r="A3564">
        <v>3563</v>
      </c>
      <c r="B3564" t="s">
        <v>22</v>
      </c>
      <c r="C3564" s="1">
        <v>0.86</v>
      </c>
      <c r="D3564" s="1">
        <v>0.64</v>
      </c>
      <c r="E3564" s="1">
        <v>0.75</v>
      </c>
      <c r="F3564">
        <v>7.68</v>
      </c>
      <c r="G3564">
        <v>44</v>
      </c>
      <c r="H3564">
        <v>76</v>
      </c>
      <c r="I3564">
        <v>46</v>
      </c>
      <c r="J3564">
        <v>0</v>
      </c>
      <c r="K3564">
        <v>3</v>
      </c>
      <c r="L3564">
        <v>5</v>
      </c>
      <c r="M3564">
        <v>2</v>
      </c>
      <c r="N3564" s="1">
        <v>0.79</v>
      </c>
      <c r="O3564">
        <v>5</v>
      </c>
      <c r="P3564" t="s">
        <v>18</v>
      </c>
      <c r="Q3564">
        <v>0</v>
      </c>
      <c r="R3564">
        <v>0</v>
      </c>
    </row>
    <row r="3565" spans="1:18" x14ac:dyDescent="0.25">
      <c r="A3565">
        <v>3564</v>
      </c>
      <c r="B3565" t="s">
        <v>22</v>
      </c>
      <c r="C3565" s="1">
        <v>0.57999999999999996</v>
      </c>
      <c r="D3565" s="1">
        <v>0.84</v>
      </c>
      <c r="E3565" s="1">
        <v>0.8</v>
      </c>
      <c r="F3565">
        <v>7.78</v>
      </c>
      <c r="G3565">
        <v>76</v>
      </c>
      <c r="H3565">
        <v>99</v>
      </c>
      <c r="I3565">
        <v>59</v>
      </c>
      <c r="J3565">
        <v>0</v>
      </c>
      <c r="K3565">
        <v>2</v>
      </c>
      <c r="L3565">
        <v>19</v>
      </c>
      <c r="M3565">
        <v>3</v>
      </c>
      <c r="N3565" s="1">
        <v>0.95</v>
      </c>
      <c r="O3565">
        <v>5</v>
      </c>
      <c r="P3565" t="s">
        <v>18</v>
      </c>
      <c r="Q3565">
        <v>0</v>
      </c>
      <c r="R3565">
        <v>0</v>
      </c>
    </row>
    <row r="3566" spans="1:18" x14ac:dyDescent="0.25">
      <c r="A3566">
        <v>3565</v>
      </c>
      <c r="B3566" t="s">
        <v>23</v>
      </c>
      <c r="C3566" s="1">
        <v>0.64</v>
      </c>
      <c r="D3566" s="1">
        <v>0.92</v>
      </c>
      <c r="E3566" s="1">
        <v>0.75</v>
      </c>
      <c r="F3566">
        <v>7.71</v>
      </c>
      <c r="G3566">
        <v>82</v>
      </c>
      <c r="H3566">
        <v>71</v>
      </c>
      <c r="I3566">
        <v>94</v>
      </c>
      <c r="J3566">
        <v>1</v>
      </c>
      <c r="K3566">
        <v>4</v>
      </c>
      <c r="L3566">
        <v>8</v>
      </c>
      <c r="M3566">
        <v>1</v>
      </c>
      <c r="N3566" s="1">
        <v>0.64</v>
      </c>
      <c r="O3566">
        <v>4</v>
      </c>
      <c r="P3566" t="s">
        <v>18</v>
      </c>
      <c r="Q3566">
        <v>0</v>
      </c>
      <c r="R3566">
        <v>0</v>
      </c>
    </row>
    <row r="3567" spans="1:18" x14ac:dyDescent="0.25">
      <c r="A3567">
        <v>3566</v>
      </c>
      <c r="B3567" t="s">
        <v>22</v>
      </c>
      <c r="C3567" s="1">
        <v>0.52</v>
      </c>
      <c r="D3567" s="1">
        <v>0.9</v>
      </c>
      <c r="E3567" s="1">
        <v>0.74</v>
      </c>
      <c r="F3567">
        <v>7.95</v>
      </c>
      <c r="G3567">
        <v>58</v>
      </c>
      <c r="H3567">
        <v>84</v>
      </c>
      <c r="I3567">
        <v>93</v>
      </c>
      <c r="J3567">
        <v>0</v>
      </c>
      <c r="K3567">
        <v>2</v>
      </c>
      <c r="L3567">
        <v>1</v>
      </c>
      <c r="M3567">
        <v>2</v>
      </c>
      <c r="N3567" s="1">
        <v>0.94</v>
      </c>
      <c r="O3567">
        <v>5</v>
      </c>
      <c r="P3567" t="s">
        <v>18</v>
      </c>
      <c r="Q3567">
        <v>0</v>
      </c>
      <c r="R3567">
        <v>0</v>
      </c>
    </row>
    <row r="3568" spans="1:18" x14ac:dyDescent="0.25">
      <c r="A3568">
        <v>3567</v>
      </c>
      <c r="B3568" t="s">
        <v>23</v>
      </c>
      <c r="C3568" s="1">
        <v>0.78</v>
      </c>
      <c r="D3568" s="1">
        <v>0.86</v>
      </c>
      <c r="E3568" s="1">
        <v>0.77</v>
      </c>
      <c r="F3568">
        <v>5.58</v>
      </c>
      <c r="G3568">
        <v>76</v>
      </c>
      <c r="H3568">
        <v>81</v>
      </c>
      <c r="I3568">
        <v>98</v>
      </c>
      <c r="J3568">
        <v>1</v>
      </c>
      <c r="K3568">
        <v>4</v>
      </c>
      <c r="L3568">
        <v>17</v>
      </c>
      <c r="M3568">
        <v>1</v>
      </c>
      <c r="N3568" s="1">
        <v>0.78</v>
      </c>
      <c r="O3568">
        <v>1</v>
      </c>
      <c r="P3568" t="s">
        <v>19</v>
      </c>
      <c r="Q3568">
        <v>0</v>
      </c>
      <c r="R3568">
        <v>0</v>
      </c>
    </row>
    <row r="3569" spans="1:18" x14ac:dyDescent="0.25">
      <c r="A3569">
        <v>3568</v>
      </c>
      <c r="B3569" t="s">
        <v>23</v>
      </c>
      <c r="C3569" s="1">
        <v>0.55000000000000004</v>
      </c>
      <c r="D3569" s="1">
        <v>0.91</v>
      </c>
      <c r="E3569" s="1">
        <v>0.57999999999999996</v>
      </c>
      <c r="F3569">
        <v>8.56</v>
      </c>
      <c r="G3569">
        <v>92</v>
      </c>
      <c r="H3569">
        <v>57</v>
      </c>
      <c r="I3569">
        <v>99</v>
      </c>
      <c r="J3569">
        <v>1</v>
      </c>
      <c r="K3569">
        <v>0</v>
      </c>
      <c r="L3569">
        <v>0</v>
      </c>
      <c r="M3569">
        <v>2</v>
      </c>
      <c r="N3569" s="1">
        <v>0.71</v>
      </c>
      <c r="O3569">
        <v>0</v>
      </c>
      <c r="P3569" t="s">
        <v>19</v>
      </c>
      <c r="Q3569">
        <v>0</v>
      </c>
      <c r="R3569">
        <v>0</v>
      </c>
    </row>
    <row r="3570" spans="1:18" x14ac:dyDescent="0.25">
      <c r="A3570">
        <v>3569</v>
      </c>
      <c r="B3570" t="s">
        <v>22</v>
      </c>
      <c r="C3570" s="1">
        <v>0.66</v>
      </c>
      <c r="D3570" s="1">
        <v>0.77</v>
      </c>
      <c r="E3570" s="1">
        <v>0.75</v>
      </c>
      <c r="F3570">
        <v>8.56</v>
      </c>
      <c r="G3570">
        <v>47</v>
      </c>
      <c r="H3570">
        <v>68</v>
      </c>
      <c r="I3570">
        <v>74</v>
      </c>
      <c r="J3570">
        <v>0</v>
      </c>
      <c r="K3570">
        <v>0</v>
      </c>
      <c r="L3570">
        <v>10</v>
      </c>
      <c r="M3570">
        <v>5</v>
      </c>
      <c r="N3570" s="1">
        <v>0.85</v>
      </c>
      <c r="O3570">
        <v>4</v>
      </c>
      <c r="P3570" t="s">
        <v>19</v>
      </c>
      <c r="Q3570">
        <v>0</v>
      </c>
      <c r="R3570">
        <v>0</v>
      </c>
    </row>
    <row r="3571" spans="1:18" x14ac:dyDescent="0.25">
      <c r="A3571">
        <v>3570</v>
      </c>
      <c r="B3571" t="s">
        <v>22</v>
      </c>
      <c r="C3571" s="1">
        <v>0.75</v>
      </c>
      <c r="D3571" s="1">
        <v>0.63</v>
      </c>
      <c r="E3571" s="1">
        <v>0.75</v>
      </c>
      <c r="F3571">
        <v>6</v>
      </c>
      <c r="G3571">
        <v>46</v>
      </c>
      <c r="H3571">
        <v>54</v>
      </c>
      <c r="I3571">
        <v>49</v>
      </c>
      <c r="J3571">
        <v>0</v>
      </c>
      <c r="K3571">
        <v>5</v>
      </c>
      <c r="L3571">
        <v>14</v>
      </c>
      <c r="M3571">
        <v>5</v>
      </c>
      <c r="N3571" s="1">
        <v>0.78</v>
      </c>
      <c r="O3571">
        <v>4</v>
      </c>
      <c r="P3571" t="s">
        <v>19</v>
      </c>
      <c r="Q3571">
        <v>0</v>
      </c>
      <c r="R3571">
        <v>0</v>
      </c>
    </row>
    <row r="3572" spans="1:18" x14ac:dyDescent="0.25">
      <c r="A3572">
        <v>3571</v>
      </c>
      <c r="B3572" t="s">
        <v>23</v>
      </c>
      <c r="C3572" s="1">
        <v>0.7</v>
      </c>
      <c r="D3572" s="1">
        <v>0.53</v>
      </c>
      <c r="E3572" s="1">
        <v>0.55000000000000004</v>
      </c>
      <c r="F3572">
        <v>7.95</v>
      </c>
      <c r="G3572">
        <v>79</v>
      </c>
      <c r="H3572">
        <v>59</v>
      </c>
      <c r="I3572">
        <v>74</v>
      </c>
      <c r="J3572">
        <v>2</v>
      </c>
      <c r="K3572">
        <v>5</v>
      </c>
      <c r="L3572">
        <v>11</v>
      </c>
      <c r="M3572">
        <v>3</v>
      </c>
      <c r="N3572" s="1">
        <v>0.7</v>
      </c>
      <c r="O3572">
        <v>2</v>
      </c>
      <c r="P3572" t="s">
        <v>19</v>
      </c>
      <c r="Q3572">
        <v>0</v>
      </c>
      <c r="R3572">
        <v>0</v>
      </c>
    </row>
    <row r="3573" spans="1:18" x14ac:dyDescent="0.25">
      <c r="A3573">
        <v>3572</v>
      </c>
      <c r="B3573" t="s">
        <v>22</v>
      </c>
      <c r="C3573" s="1">
        <v>0.56999999999999995</v>
      </c>
      <c r="D3573" s="1">
        <v>0.69</v>
      </c>
      <c r="E3573" s="1">
        <v>0.69</v>
      </c>
      <c r="F3573">
        <v>7.94</v>
      </c>
      <c r="G3573">
        <v>52</v>
      </c>
      <c r="H3573">
        <v>83</v>
      </c>
      <c r="I3573">
        <v>40</v>
      </c>
      <c r="J3573">
        <v>0</v>
      </c>
      <c r="K3573">
        <v>4</v>
      </c>
      <c r="L3573">
        <v>2</v>
      </c>
      <c r="M3573">
        <v>3</v>
      </c>
      <c r="N3573" s="1">
        <v>0.79</v>
      </c>
      <c r="O3573">
        <v>2</v>
      </c>
      <c r="P3573" t="s">
        <v>19</v>
      </c>
      <c r="Q3573">
        <v>0</v>
      </c>
      <c r="R3573">
        <v>0</v>
      </c>
    </row>
    <row r="3574" spans="1:18" x14ac:dyDescent="0.25">
      <c r="A3574">
        <v>3573</v>
      </c>
      <c r="B3574" t="s">
        <v>22</v>
      </c>
      <c r="C3574" s="1">
        <v>0.7</v>
      </c>
      <c r="D3574" s="1">
        <v>0.83</v>
      </c>
      <c r="E3574" s="1">
        <v>0.71</v>
      </c>
      <c r="F3574">
        <v>8.43</v>
      </c>
      <c r="G3574">
        <v>76</v>
      </c>
      <c r="H3574">
        <v>75</v>
      </c>
      <c r="I3574">
        <v>53</v>
      </c>
      <c r="J3574">
        <v>0</v>
      </c>
      <c r="K3574">
        <v>2</v>
      </c>
      <c r="L3574">
        <v>18</v>
      </c>
      <c r="M3574">
        <v>4</v>
      </c>
      <c r="N3574" s="1">
        <v>0.68</v>
      </c>
      <c r="O3574">
        <v>0</v>
      </c>
      <c r="P3574" t="s">
        <v>18</v>
      </c>
      <c r="Q3574">
        <v>0</v>
      </c>
      <c r="R3574">
        <v>0</v>
      </c>
    </row>
    <row r="3575" spans="1:18" x14ac:dyDescent="0.25">
      <c r="A3575">
        <v>3574</v>
      </c>
      <c r="B3575" t="s">
        <v>23</v>
      </c>
      <c r="C3575" s="1">
        <v>0.6</v>
      </c>
      <c r="D3575" s="1">
        <v>0.61</v>
      </c>
      <c r="E3575" s="1">
        <v>0.68</v>
      </c>
      <c r="F3575">
        <v>5.87</v>
      </c>
      <c r="G3575">
        <v>99</v>
      </c>
      <c r="H3575">
        <v>44</v>
      </c>
      <c r="I3575">
        <v>84</v>
      </c>
      <c r="J3575">
        <v>0</v>
      </c>
      <c r="K3575">
        <v>5</v>
      </c>
      <c r="L3575">
        <v>19</v>
      </c>
      <c r="M3575">
        <v>1</v>
      </c>
      <c r="N3575" s="1">
        <v>0.79</v>
      </c>
      <c r="O3575">
        <v>3</v>
      </c>
      <c r="P3575" t="s">
        <v>18</v>
      </c>
      <c r="Q3575">
        <v>0</v>
      </c>
      <c r="R3575">
        <v>0</v>
      </c>
    </row>
    <row r="3576" spans="1:18" x14ac:dyDescent="0.25">
      <c r="A3576">
        <v>3575</v>
      </c>
      <c r="B3576" t="s">
        <v>23</v>
      </c>
      <c r="C3576" s="1">
        <v>0.87</v>
      </c>
      <c r="D3576" s="1">
        <v>0.82</v>
      </c>
      <c r="E3576" s="1">
        <v>0.73</v>
      </c>
      <c r="F3576">
        <v>8.19</v>
      </c>
      <c r="G3576">
        <v>66</v>
      </c>
      <c r="H3576">
        <v>79</v>
      </c>
      <c r="I3576">
        <v>44</v>
      </c>
      <c r="J3576">
        <v>2</v>
      </c>
      <c r="K3576">
        <v>1</v>
      </c>
      <c r="L3576">
        <v>18</v>
      </c>
      <c r="M3576">
        <v>3</v>
      </c>
      <c r="N3576" s="1">
        <v>0.86</v>
      </c>
      <c r="O3576">
        <v>5</v>
      </c>
      <c r="P3576" t="s">
        <v>19</v>
      </c>
      <c r="Q3576">
        <v>0</v>
      </c>
      <c r="R3576">
        <v>0</v>
      </c>
    </row>
    <row r="3577" spans="1:18" x14ac:dyDescent="0.25">
      <c r="A3577">
        <v>3576</v>
      </c>
      <c r="B3577" t="s">
        <v>23</v>
      </c>
      <c r="C3577" s="1">
        <v>0.56999999999999995</v>
      </c>
      <c r="D3577" s="1">
        <v>0.73</v>
      </c>
      <c r="E3577" s="1">
        <v>0.88</v>
      </c>
      <c r="F3577">
        <v>6.71</v>
      </c>
      <c r="G3577">
        <v>57</v>
      </c>
      <c r="H3577">
        <v>76</v>
      </c>
      <c r="I3577">
        <v>79</v>
      </c>
      <c r="J3577">
        <v>1</v>
      </c>
      <c r="K3577">
        <v>2</v>
      </c>
      <c r="L3577">
        <v>9</v>
      </c>
      <c r="M3577">
        <v>2</v>
      </c>
      <c r="N3577" s="1">
        <v>0.64</v>
      </c>
      <c r="O3577">
        <v>5</v>
      </c>
      <c r="P3577" t="s">
        <v>18</v>
      </c>
      <c r="Q3577">
        <v>0</v>
      </c>
      <c r="R3577">
        <v>0</v>
      </c>
    </row>
    <row r="3578" spans="1:18" x14ac:dyDescent="0.25">
      <c r="A3578">
        <v>3577</v>
      </c>
      <c r="B3578" t="s">
        <v>22</v>
      </c>
      <c r="C3578" s="1">
        <v>0.91</v>
      </c>
      <c r="D3578" s="1">
        <v>0.69</v>
      </c>
      <c r="E3578" s="1">
        <v>0.6</v>
      </c>
      <c r="F3578">
        <v>7.68</v>
      </c>
      <c r="G3578">
        <v>63</v>
      </c>
      <c r="H3578">
        <v>72</v>
      </c>
      <c r="I3578">
        <v>83</v>
      </c>
      <c r="J3578">
        <v>2</v>
      </c>
      <c r="K3578">
        <v>5</v>
      </c>
      <c r="L3578">
        <v>15</v>
      </c>
      <c r="M3578">
        <v>0</v>
      </c>
      <c r="N3578" s="1">
        <v>0.69</v>
      </c>
      <c r="O3578">
        <v>0</v>
      </c>
      <c r="P3578" t="s">
        <v>18</v>
      </c>
      <c r="Q3578">
        <v>1</v>
      </c>
      <c r="R3578">
        <v>13.3</v>
      </c>
    </row>
    <row r="3579" spans="1:18" x14ac:dyDescent="0.25">
      <c r="A3579">
        <v>3578</v>
      </c>
      <c r="B3579" t="s">
        <v>23</v>
      </c>
      <c r="C3579" s="1">
        <v>0.73</v>
      </c>
      <c r="D3579" s="1">
        <v>0.54</v>
      </c>
      <c r="E3579" s="1">
        <v>0.6</v>
      </c>
      <c r="F3579">
        <v>8.83</v>
      </c>
      <c r="G3579">
        <v>80</v>
      </c>
      <c r="H3579">
        <v>57</v>
      </c>
      <c r="I3579">
        <v>77</v>
      </c>
      <c r="J3579">
        <v>0</v>
      </c>
      <c r="K3579">
        <v>2</v>
      </c>
      <c r="L3579">
        <v>5</v>
      </c>
      <c r="M3579">
        <v>0</v>
      </c>
      <c r="N3579" s="1">
        <v>0.68</v>
      </c>
      <c r="O3579">
        <v>4</v>
      </c>
      <c r="P3579" t="s">
        <v>19</v>
      </c>
      <c r="Q3579">
        <v>0</v>
      </c>
      <c r="R3579">
        <v>0</v>
      </c>
    </row>
    <row r="3580" spans="1:18" x14ac:dyDescent="0.25">
      <c r="A3580">
        <v>3579</v>
      </c>
      <c r="B3580" t="s">
        <v>22</v>
      </c>
      <c r="C3580" s="1">
        <v>0.84</v>
      </c>
      <c r="D3580" s="1">
        <v>0.87</v>
      </c>
      <c r="E3580" s="1">
        <v>0.59</v>
      </c>
      <c r="F3580">
        <v>8.5299999999999994</v>
      </c>
      <c r="G3580">
        <v>41</v>
      </c>
      <c r="H3580">
        <v>58</v>
      </c>
      <c r="I3580">
        <v>95</v>
      </c>
      <c r="J3580">
        <v>4</v>
      </c>
      <c r="K3580">
        <v>1</v>
      </c>
      <c r="L3580">
        <v>8</v>
      </c>
      <c r="M3580">
        <v>0</v>
      </c>
      <c r="N3580" s="1">
        <v>0.84</v>
      </c>
      <c r="O3580">
        <v>2</v>
      </c>
      <c r="P3580" t="s">
        <v>18</v>
      </c>
      <c r="Q3580">
        <v>0</v>
      </c>
      <c r="R3580">
        <v>0</v>
      </c>
    </row>
    <row r="3581" spans="1:18" x14ac:dyDescent="0.25">
      <c r="A3581">
        <v>3580</v>
      </c>
      <c r="B3581" t="s">
        <v>23</v>
      </c>
      <c r="C3581" s="1">
        <v>0.63</v>
      </c>
      <c r="D3581" s="1">
        <v>0.79</v>
      </c>
      <c r="E3581" s="1">
        <v>0.61</v>
      </c>
      <c r="F3581">
        <v>6.01</v>
      </c>
      <c r="G3581">
        <v>55</v>
      </c>
      <c r="H3581">
        <v>90</v>
      </c>
      <c r="I3581">
        <v>94</v>
      </c>
      <c r="J3581">
        <v>0</v>
      </c>
      <c r="K3581">
        <v>2</v>
      </c>
      <c r="L3581">
        <v>7</v>
      </c>
      <c r="M3581">
        <v>4</v>
      </c>
      <c r="N3581" s="1">
        <v>0.72</v>
      </c>
      <c r="O3581">
        <v>0</v>
      </c>
      <c r="P3581" t="s">
        <v>19</v>
      </c>
      <c r="Q3581">
        <v>0</v>
      </c>
      <c r="R3581">
        <v>0</v>
      </c>
    </row>
    <row r="3582" spans="1:18" x14ac:dyDescent="0.25">
      <c r="A3582">
        <v>3581</v>
      </c>
      <c r="B3582" t="s">
        <v>23</v>
      </c>
      <c r="C3582" s="1">
        <v>0.63</v>
      </c>
      <c r="D3582" s="1">
        <v>0.73</v>
      </c>
      <c r="E3582" s="1">
        <v>0.87</v>
      </c>
      <c r="F3582">
        <v>8.0399999999999991</v>
      </c>
      <c r="G3582">
        <v>53</v>
      </c>
      <c r="H3582">
        <v>71</v>
      </c>
      <c r="I3582">
        <v>73</v>
      </c>
      <c r="J3582">
        <v>2</v>
      </c>
      <c r="K3582">
        <v>2</v>
      </c>
      <c r="L3582">
        <v>21</v>
      </c>
      <c r="M3582">
        <v>3</v>
      </c>
      <c r="N3582" s="1">
        <v>0.91</v>
      </c>
      <c r="O3582">
        <v>2</v>
      </c>
      <c r="P3582" t="s">
        <v>18</v>
      </c>
      <c r="Q3582">
        <v>1</v>
      </c>
      <c r="R3582">
        <v>9.2899999999999991</v>
      </c>
    </row>
    <row r="3583" spans="1:18" x14ac:dyDescent="0.25">
      <c r="A3583">
        <v>3582</v>
      </c>
      <c r="B3583" t="s">
        <v>23</v>
      </c>
      <c r="C3583" s="1">
        <v>0.59</v>
      </c>
      <c r="D3583" s="1">
        <v>0.92</v>
      </c>
      <c r="E3583" s="1">
        <v>0.67</v>
      </c>
      <c r="F3583">
        <v>9.67</v>
      </c>
      <c r="G3583">
        <v>56</v>
      </c>
      <c r="H3583">
        <v>81</v>
      </c>
      <c r="I3583">
        <v>63</v>
      </c>
      <c r="J3583">
        <v>2</v>
      </c>
      <c r="K3583">
        <v>3</v>
      </c>
      <c r="L3583">
        <v>15</v>
      </c>
      <c r="M3583">
        <v>1</v>
      </c>
      <c r="N3583" s="1">
        <v>0.67</v>
      </c>
      <c r="O3583">
        <v>0</v>
      </c>
      <c r="P3583" t="s">
        <v>19</v>
      </c>
      <c r="Q3583">
        <v>1</v>
      </c>
      <c r="R3583">
        <v>13.18</v>
      </c>
    </row>
    <row r="3584" spans="1:18" x14ac:dyDescent="0.25">
      <c r="A3584">
        <v>3583</v>
      </c>
      <c r="B3584" t="s">
        <v>22</v>
      </c>
      <c r="C3584" s="1">
        <v>0.61</v>
      </c>
      <c r="D3584" s="1">
        <v>0.89</v>
      </c>
      <c r="E3584" s="1">
        <v>0.55000000000000004</v>
      </c>
      <c r="F3584">
        <v>6.17</v>
      </c>
      <c r="G3584">
        <v>99</v>
      </c>
      <c r="H3584">
        <v>61</v>
      </c>
      <c r="I3584">
        <v>43</v>
      </c>
      <c r="J3584">
        <v>3</v>
      </c>
      <c r="K3584">
        <v>4</v>
      </c>
      <c r="L3584">
        <v>7</v>
      </c>
      <c r="M3584">
        <v>1</v>
      </c>
      <c r="N3584" s="1">
        <v>0.86</v>
      </c>
      <c r="O3584">
        <v>5</v>
      </c>
      <c r="P3584" t="s">
        <v>19</v>
      </c>
      <c r="Q3584">
        <v>0</v>
      </c>
      <c r="R3584">
        <v>0</v>
      </c>
    </row>
    <row r="3585" spans="1:18" x14ac:dyDescent="0.25">
      <c r="A3585">
        <v>3584</v>
      </c>
      <c r="B3585" t="s">
        <v>22</v>
      </c>
      <c r="C3585" s="1">
        <v>0.87</v>
      </c>
      <c r="D3585" s="1">
        <v>0.56000000000000005</v>
      </c>
      <c r="E3585" s="1">
        <v>0.67</v>
      </c>
      <c r="F3585">
        <v>9.17</v>
      </c>
      <c r="G3585">
        <v>45</v>
      </c>
      <c r="H3585">
        <v>80</v>
      </c>
      <c r="I3585">
        <v>66</v>
      </c>
      <c r="J3585">
        <v>4</v>
      </c>
      <c r="K3585">
        <v>0</v>
      </c>
      <c r="L3585">
        <v>23</v>
      </c>
      <c r="M3585">
        <v>4</v>
      </c>
      <c r="N3585" s="1">
        <v>0.81</v>
      </c>
      <c r="O3585">
        <v>0</v>
      </c>
      <c r="P3585" t="s">
        <v>19</v>
      </c>
      <c r="Q3585">
        <v>1</v>
      </c>
      <c r="R3585">
        <v>14.3</v>
      </c>
    </row>
    <row r="3586" spans="1:18" x14ac:dyDescent="0.25">
      <c r="A3586">
        <v>3585</v>
      </c>
      <c r="B3586" t="s">
        <v>23</v>
      </c>
      <c r="C3586" s="1">
        <v>0.93</v>
      </c>
      <c r="D3586" s="1">
        <v>0.85</v>
      </c>
      <c r="E3586" s="1">
        <v>0.81</v>
      </c>
      <c r="F3586">
        <v>8.52</v>
      </c>
      <c r="G3586">
        <v>74</v>
      </c>
      <c r="H3586">
        <v>97</v>
      </c>
      <c r="I3586">
        <v>44</v>
      </c>
      <c r="J3586">
        <v>2</v>
      </c>
      <c r="K3586">
        <v>5</v>
      </c>
      <c r="L3586">
        <v>21</v>
      </c>
      <c r="M3586">
        <v>2</v>
      </c>
      <c r="N3586" s="1">
        <v>0.87</v>
      </c>
      <c r="O3586">
        <v>1</v>
      </c>
      <c r="P3586" t="s">
        <v>18</v>
      </c>
      <c r="Q3586">
        <v>0</v>
      </c>
      <c r="R3586">
        <v>0</v>
      </c>
    </row>
    <row r="3587" spans="1:18" x14ac:dyDescent="0.25">
      <c r="A3587">
        <v>3586</v>
      </c>
      <c r="B3587" t="s">
        <v>23</v>
      </c>
      <c r="C3587" s="1">
        <v>0.95</v>
      </c>
      <c r="D3587" s="1">
        <v>0.87</v>
      </c>
      <c r="E3587" s="1">
        <v>0.61</v>
      </c>
      <c r="F3587">
        <v>8.83</v>
      </c>
      <c r="G3587">
        <v>56</v>
      </c>
      <c r="H3587">
        <v>40</v>
      </c>
      <c r="I3587">
        <v>82</v>
      </c>
      <c r="J3587">
        <v>1</v>
      </c>
      <c r="K3587">
        <v>5</v>
      </c>
      <c r="L3587">
        <v>17</v>
      </c>
      <c r="M3587">
        <v>5</v>
      </c>
      <c r="N3587" s="1">
        <v>0.77</v>
      </c>
      <c r="O3587">
        <v>0</v>
      </c>
      <c r="P3587" t="s">
        <v>18</v>
      </c>
      <c r="Q3587">
        <v>0</v>
      </c>
      <c r="R3587">
        <v>0</v>
      </c>
    </row>
    <row r="3588" spans="1:18" x14ac:dyDescent="0.25">
      <c r="A3588">
        <v>3587</v>
      </c>
      <c r="B3588" t="s">
        <v>23</v>
      </c>
      <c r="C3588" s="1">
        <v>0.83</v>
      </c>
      <c r="D3588" s="1">
        <v>0.65</v>
      </c>
      <c r="E3588" s="1">
        <v>0.56999999999999995</v>
      </c>
      <c r="F3588">
        <v>6.71</v>
      </c>
      <c r="G3588">
        <v>84</v>
      </c>
      <c r="H3588">
        <v>93</v>
      </c>
      <c r="I3588">
        <v>52</v>
      </c>
      <c r="J3588">
        <v>0</v>
      </c>
      <c r="K3588">
        <v>5</v>
      </c>
      <c r="L3588">
        <v>4</v>
      </c>
      <c r="M3588">
        <v>3</v>
      </c>
      <c r="N3588" s="1">
        <v>0.82</v>
      </c>
      <c r="O3588">
        <v>2</v>
      </c>
      <c r="P3588" t="s">
        <v>18</v>
      </c>
      <c r="Q3588">
        <v>0</v>
      </c>
      <c r="R3588">
        <v>0</v>
      </c>
    </row>
    <row r="3589" spans="1:18" x14ac:dyDescent="0.25">
      <c r="A3589">
        <v>3588</v>
      </c>
      <c r="B3589" t="s">
        <v>22</v>
      </c>
      <c r="C3589" s="1">
        <v>0.9</v>
      </c>
      <c r="D3589" s="1">
        <v>0.64</v>
      </c>
      <c r="E3589" s="1">
        <v>0.79</v>
      </c>
      <c r="F3589">
        <v>6.74</v>
      </c>
      <c r="G3589">
        <v>77</v>
      </c>
      <c r="H3589">
        <v>64</v>
      </c>
      <c r="I3589">
        <v>79</v>
      </c>
      <c r="J3589">
        <v>1</v>
      </c>
      <c r="K3589">
        <v>4</v>
      </c>
      <c r="L3589">
        <v>19</v>
      </c>
      <c r="M3589">
        <v>3</v>
      </c>
      <c r="N3589" s="1">
        <v>0.9</v>
      </c>
      <c r="O3589">
        <v>0</v>
      </c>
      <c r="P3589" t="s">
        <v>18</v>
      </c>
      <c r="Q3589">
        <v>0</v>
      </c>
      <c r="R3589">
        <v>0</v>
      </c>
    </row>
    <row r="3590" spans="1:18" x14ac:dyDescent="0.25">
      <c r="A3590">
        <v>3589</v>
      </c>
      <c r="B3590" t="s">
        <v>23</v>
      </c>
      <c r="C3590" s="1">
        <v>0.59</v>
      </c>
      <c r="D3590" s="1">
        <v>0.72</v>
      </c>
      <c r="E3590" s="1">
        <v>0.87</v>
      </c>
      <c r="F3590">
        <v>9.4</v>
      </c>
      <c r="G3590">
        <v>99</v>
      </c>
      <c r="H3590">
        <v>59</v>
      </c>
      <c r="I3590">
        <v>60</v>
      </c>
      <c r="J3590">
        <v>2</v>
      </c>
      <c r="K3590">
        <v>2</v>
      </c>
      <c r="L3590">
        <v>11</v>
      </c>
      <c r="M3590">
        <v>2</v>
      </c>
      <c r="N3590" s="1">
        <v>0.93</v>
      </c>
      <c r="O3590">
        <v>3</v>
      </c>
      <c r="P3590" t="s">
        <v>19</v>
      </c>
      <c r="Q3590">
        <v>0</v>
      </c>
      <c r="R3590">
        <v>0</v>
      </c>
    </row>
    <row r="3591" spans="1:18" x14ac:dyDescent="0.25">
      <c r="A3591">
        <v>3590</v>
      </c>
      <c r="B3591" t="s">
        <v>22</v>
      </c>
      <c r="C3591" s="1">
        <v>0.66</v>
      </c>
      <c r="D3591" s="1">
        <v>0.61</v>
      </c>
      <c r="E3591" s="1">
        <v>0.71</v>
      </c>
      <c r="F3591">
        <v>7.05</v>
      </c>
      <c r="G3591">
        <v>79</v>
      </c>
      <c r="H3591">
        <v>97</v>
      </c>
      <c r="I3591">
        <v>76</v>
      </c>
      <c r="J3591">
        <v>2</v>
      </c>
      <c r="K3591">
        <v>1</v>
      </c>
      <c r="L3591">
        <v>5</v>
      </c>
      <c r="M3591">
        <v>2</v>
      </c>
      <c r="N3591" s="1">
        <v>0.66</v>
      </c>
      <c r="O3591">
        <v>5</v>
      </c>
      <c r="P3591" t="s">
        <v>19</v>
      </c>
      <c r="Q3591">
        <v>0</v>
      </c>
      <c r="R3591">
        <v>0</v>
      </c>
    </row>
    <row r="3592" spans="1:18" x14ac:dyDescent="0.25">
      <c r="A3592">
        <v>3591</v>
      </c>
      <c r="B3592" t="s">
        <v>23</v>
      </c>
      <c r="C3592" s="1">
        <v>0.66</v>
      </c>
      <c r="D3592" s="1">
        <v>0.78</v>
      </c>
      <c r="E3592" s="1">
        <v>0.68</v>
      </c>
      <c r="F3592">
        <v>5.77</v>
      </c>
      <c r="G3592">
        <v>96</v>
      </c>
      <c r="H3592">
        <v>74</v>
      </c>
      <c r="I3592">
        <v>71</v>
      </c>
      <c r="J3592">
        <v>1</v>
      </c>
      <c r="K3592">
        <v>1</v>
      </c>
      <c r="L3592">
        <v>1</v>
      </c>
      <c r="M3592">
        <v>3</v>
      </c>
      <c r="N3592" s="1">
        <v>0.64</v>
      </c>
      <c r="O3592">
        <v>5</v>
      </c>
      <c r="P3592" t="s">
        <v>18</v>
      </c>
      <c r="Q3592">
        <v>0</v>
      </c>
      <c r="R3592">
        <v>0</v>
      </c>
    </row>
    <row r="3593" spans="1:18" x14ac:dyDescent="0.25">
      <c r="A3593">
        <v>3592</v>
      </c>
      <c r="B3593" t="s">
        <v>23</v>
      </c>
      <c r="C3593" s="1">
        <v>0.52</v>
      </c>
      <c r="D3593" s="1">
        <v>0.93</v>
      </c>
      <c r="E3593" s="1">
        <v>0.77</v>
      </c>
      <c r="F3593">
        <v>8.08</v>
      </c>
      <c r="G3593">
        <v>45</v>
      </c>
      <c r="H3593">
        <v>84</v>
      </c>
      <c r="I3593">
        <v>77</v>
      </c>
      <c r="J3593">
        <v>1</v>
      </c>
      <c r="K3593">
        <v>0</v>
      </c>
      <c r="L3593">
        <v>3</v>
      </c>
      <c r="M3593">
        <v>3</v>
      </c>
      <c r="N3593" s="1">
        <v>0.8</v>
      </c>
      <c r="O3593">
        <v>1</v>
      </c>
      <c r="P3593" t="s">
        <v>18</v>
      </c>
      <c r="Q3593">
        <v>1</v>
      </c>
      <c r="R3593">
        <v>11.51</v>
      </c>
    </row>
    <row r="3594" spans="1:18" x14ac:dyDescent="0.25">
      <c r="A3594">
        <v>3593</v>
      </c>
      <c r="B3594" t="s">
        <v>23</v>
      </c>
      <c r="C3594" s="1">
        <v>0.8</v>
      </c>
      <c r="D3594" s="1">
        <v>0.64</v>
      </c>
      <c r="E3594" s="1">
        <v>0.78</v>
      </c>
      <c r="F3594">
        <v>6.04</v>
      </c>
      <c r="G3594">
        <v>99</v>
      </c>
      <c r="H3594">
        <v>45</v>
      </c>
      <c r="I3594">
        <v>70</v>
      </c>
      <c r="J3594">
        <v>3</v>
      </c>
      <c r="K3594">
        <v>0</v>
      </c>
      <c r="L3594">
        <v>15</v>
      </c>
      <c r="M3594">
        <v>0</v>
      </c>
      <c r="N3594" s="1">
        <v>0.65</v>
      </c>
      <c r="O3594">
        <v>0</v>
      </c>
      <c r="P3594" t="s">
        <v>18</v>
      </c>
      <c r="Q3594">
        <v>0</v>
      </c>
      <c r="R3594">
        <v>0</v>
      </c>
    </row>
    <row r="3595" spans="1:18" x14ac:dyDescent="0.25">
      <c r="A3595">
        <v>3594</v>
      </c>
      <c r="B3595" t="s">
        <v>23</v>
      </c>
      <c r="C3595" s="1">
        <v>0.5</v>
      </c>
      <c r="D3595" s="1">
        <v>0.78</v>
      </c>
      <c r="E3595" s="1">
        <v>0.83</v>
      </c>
      <c r="F3595">
        <v>8.93</v>
      </c>
      <c r="G3595">
        <v>87</v>
      </c>
      <c r="H3595">
        <v>45</v>
      </c>
      <c r="I3595">
        <v>71</v>
      </c>
      <c r="J3595">
        <v>0</v>
      </c>
      <c r="K3595">
        <v>0</v>
      </c>
      <c r="L3595">
        <v>23</v>
      </c>
      <c r="M3595">
        <v>1</v>
      </c>
      <c r="N3595" s="1">
        <v>0.94</v>
      </c>
      <c r="O3595">
        <v>3</v>
      </c>
      <c r="P3595" t="s">
        <v>19</v>
      </c>
      <c r="Q3595">
        <v>0</v>
      </c>
      <c r="R3595">
        <v>0</v>
      </c>
    </row>
    <row r="3596" spans="1:18" x14ac:dyDescent="0.25">
      <c r="A3596">
        <v>3595</v>
      </c>
      <c r="B3596" t="s">
        <v>23</v>
      </c>
      <c r="C3596" s="1">
        <v>0.61</v>
      </c>
      <c r="D3596" s="1">
        <v>0.94</v>
      </c>
      <c r="E3596" s="1">
        <v>0.81</v>
      </c>
      <c r="F3596">
        <v>8.26</v>
      </c>
      <c r="G3596">
        <v>77</v>
      </c>
      <c r="H3596">
        <v>89</v>
      </c>
      <c r="I3596">
        <v>54</v>
      </c>
      <c r="J3596">
        <v>1</v>
      </c>
      <c r="K3596">
        <v>1</v>
      </c>
      <c r="L3596">
        <v>13</v>
      </c>
      <c r="M3596">
        <v>0</v>
      </c>
      <c r="N3596" s="1">
        <v>0.82</v>
      </c>
      <c r="O3596">
        <v>2</v>
      </c>
      <c r="P3596" t="s">
        <v>18</v>
      </c>
      <c r="Q3596">
        <v>0</v>
      </c>
      <c r="R3596">
        <v>0</v>
      </c>
    </row>
    <row r="3597" spans="1:18" x14ac:dyDescent="0.25">
      <c r="A3597">
        <v>3596</v>
      </c>
      <c r="B3597" t="s">
        <v>23</v>
      </c>
      <c r="C3597" s="1">
        <v>0.88</v>
      </c>
      <c r="D3597" s="1">
        <v>0.92</v>
      </c>
      <c r="E3597" s="1">
        <v>0.77</v>
      </c>
      <c r="F3597">
        <v>9.26</v>
      </c>
      <c r="G3597">
        <v>88</v>
      </c>
      <c r="H3597">
        <v>76</v>
      </c>
      <c r="I3597">
        <v>94</v>
      </c>
      <c r="J3597">
        <v>0</v>
      </c>
      <c r="K3597">
        <v>2</v>
      </c>
      <c r="L3597">
        <v>16</v>
      </c>
      <c r="M3597">
        <v>0</v>
      </c>
      <c r="N3597" s="1">
        <v>0.62</v>
      </c>
      <c r="O3597">
        <v>3</v>
      </c>
      <c r="P3597" t="s">
        <v>19</v>
      </c>
      <c r="Q3597">
        <v>0</v>
      </c>
      <c r="R3597">
        <v>0</v>
      </c>
    </row>
    <row r="3598" spans="1:18" x14ac:dyDescent="0.25">
      <c r="A3598">
        <v>3597</v>
      </c>
      <c r="B3598" t="s">
        <v>22</v>
      </c>
      <c r="C3598" s="1">
        <v>0.53</v>
      </c>
      <c r="D3598" s="1">
        <v>0.7</v>
      </c>
      <c r="E3598" s="1">
        <v>0.85</v>
      </c>
      <c r="F3598">
        <v>8.8699999999999992</v>
      </c>
      <c r="G3598">
        <v>60</v>
      </c>
      <c r="H3598">
        <v>88</v>
      </c>
      <c r="I3598">
        <v>96</v>
      </c>
      <c r="J3598">
        <v>4</v>
      </c>
      <c r="K3598">
        <v>0</v>
      </c>
      <c r="L3598">
        <v>18</v>
      </c>
      <c r="M3598">
        <v>1</v>
      </c>
      <c r="N3598" s="1">
        <v>0.92</v>
      </c>
      <c r="O3598">
        <v>5</v>
      </c>
      <c r="P3598" t="s">
        <v>18</v>
      </c>
      <c r="Q3598">
        <v>0</v>
      </c>
      <c r="R3598">
        <v>0</v>
      </c>
    </row>
    <row r="3599" spans="1:18" x14ac:dyDescent="0.25">
      <c r="A3599">
        <v>3598</v>
      </c>
      <c r="B3599" t="s">
        <v>23</v>
      </c>
      <c r="C3599" s="1">
        <v>0.91</v>
      </c>
      <c r="D3599" s="1">
        <v>0.64</v>
      </c>
      <c r="E3599" s="1">
        <v>0.71</v>
      </c>
      <c r="F3599">
        <v>5.98</v>
      </c>
      <c r="G3599">
        <v>74</v>
      </c>
      <c r="H3599">
        <v>96</v>
      </c>
      <c r="I3599">
        <v>87</v>
      </c>
      <c r="J3599">
        <v>2</v>
      </c>
      <c r="K3599">
        <v>0</v>
      </c>
      <c r="L3599">
        <v>3</v>
      </c>
      <c r="M3599">
        <v>4</v>
      </c>
      <c r="N3599" s="1">
        <v>0.97</v>
      </c>
      <c r="O3599">
        <v>1</v>
      </c>
      <c r="P3599" t="s">
        <v>18</v>
      </c>
      <c r="Q3599">
        <v>0</v>
      </c>
      <c r="R3599">
        <v>0</v>
      </c>
    </row>
    <row r="3600" spans="1:18" x14ac:dyDescent="0.25">
      <c r="A3600">
        <v>3599</v>
      </c>
      <c r="B3600" t="s">
        <v>22</v>
      </c>
      <c r="C3600" s="1">
        <v>0.62</v>
      </c>
      <c r="D3600" s="1">
        <v>0.63</v>
      </c>
      <c r="E3600" s="1">
        <v>0.56999999999999995</v>
      </c>
      <c r="F3600">
        <v>7.14</v>
      </c>
      <c r="G3600">
        <v>62</v>
      </c>
      <c r="H3600">
        <v>96</v>
      </c>
      <c r="I3600">
        <v>69</v>
      </c>
      <c r="J3600">
        <v>1</v>
      </c>
      <c r="K3600">
        <v>1</v>
      </c>
      <c r="L3600">
        <v>17</v>
      </c>
      <c r="M3600">
        <v>5</v>
      </c>
      <c r="N3600" s="1">
        <v>0.82</v>
      </c>
      <c r="O3600">
        <v>2</v>
      </c>
      <c r="P3600" t="s">
        <v>18</v>
      </c>
      <c r="Q3600">
        <v>1</v>
      </c>
      <c r="R3600">
        <v>4.12</v>
      </c>
    </row>
    <row r="3601" spans="1:18" x14ac:dyDescent="0.25">
      <c r="A3601">
        <v>3600</v>
      </c>
      <c r="B3601" t="s">
        <v>23</v>
      </c>
      <c r="C3601" s="1">
        <v>0.83</v>
      </c>
      <c r="D3601" s="1">
        <v>0.91</v>
      </c>
      <c r="E3601" s="1">
        <v>0.59</v>
      </c>
      <c r="F3601">
        <v>8.83</v>
      </c>
      <c r="G3601">
        <v>51</v>
      </c>
      <c r="H3601">
        <v>42</v>
      </c>
      <c r="I3601">
        <v>82</v>
      </c>
      <c r="J3601">
        <v>4</v>
      </c>
      <c r="K3601">
        <v>5</v>
      </c>
      <c r="L3601">
        <v>11</v>
      </c>
      <c r="M3601">
        <v>4</v>
      </c>
      <c r="N3601" s="1">
        <v>0.75</v>
      </c>
      <c r="O3601">
        <v>0</v>
      </c>
      <c r="P3601" t="s">
        <v>18</v>
      </c>
      <c r="Q3601">
        <v>0</v>
      </c>
      <c r="R3601">
        <v>0</v>
      </c>
    </row>
    <row r="3602" spans="1:18" x14ac:dyDescent="0.25">
      <c r="A3602">
        <v>3601</v>
      </c>
      <c r="B3602" t="s">
        <v>23</v>
      </c>
      <c r="C3602" s="1">
        <v>0.91</v>
      </c>
      <c r="D3602" s="1">
        <v>0.93</v>
      </c>
      <c r="E3602" s="1">
        <v>0.69</v>
      </c>
      <c r="F3602">
        <v>7.29</v>
      </c>
      <c r="G3602">
        <v>96</v>
      </c>
      <c r="H3602">
        <v>76</v>
      </c>
      <c r="I3602">
        <v>46</v>
      </c>
      <c r="J3602">
        <v>2</v>
      </c>
      <c r="K3602">
        <v>2</v>
      </c>
      <c r="L3602">
        <v>1</v>
      </c>
      <c r="M3602">
        <v>4</v>
      </c>
      <c r="N3602" s="1">
        <v>0.84</v>
      </c>
      <c r="O3602">
        <v>0</v>
      </c>
      <c r="P3602" t="s">
        <v>19</v>
      </c>
      <c r="Q3602">
        <v>0</v>
      </c>
      <c r="R3602">
        <v>0</v>
      </c>
    </row>
    <row r="3603" spans="1:18" x14ac:dyDescent="0.25">
      <c r="A3603">
        <v>3602</v>
      </c>
      <c r="B3603" t="s">
        <v>22</v>
      </c>
      <c r="C3603" s="1">
        <v>0.7</v>
      </c>
      <c r="D3603" s="1">
        <v>0.65</v>
      </c>
      <c r="E3603" s="1">
        <v>0.6</v>
      </c>
      <c r="F3603">
        <v>9.68</v>
      </c>
      <c r="G3603">
        <v>68</v>
      </c>
      <c r="H3603">
        <v>70</v>
      </c>
      <c r="I3603">
        <v>77</v>
      </c>
      <c r="J3603">
        <v>3</v>
      </c>
      <c r="K3603">
        <v>0</v>
      </c>
      <c r="L3603">
        <v>5</v>
      </c>
      <c r="M3603">
        <v>4</v>
      </c>
      <c r="N3603" s="1">
        <v>0.75</v>
      </c>
      <c r="O3603">
        <v>3</v>
      </c>
      <c r="P3603" t="s">
        <v>19</v>
      </c>
      <c r="Q3603">
        <v>0</v>
      </c>
      <c r="R3603">
        <v>0</v>
      </c>
    </row>
    <row r="3604" spans="1:18" x14ac:dyDescent="0.25">
      <c r="A3604">
        <v>3603</v>
      </c>
      <c r="B3604" t="s">
        <v>23</v>
      </c>
      <c r="C3604" s="1">
        <v>0.71</v>
      </c>
      <c r="D3604" s="1">
        <v>0.64</v>
      </c>
      <c r="E3604" s="1">
        <v>0.64</v>
      </c>
      <c r="F3604">
        <v>8.66</v>
      </c>
      <c r="G3604">
        <v>66</v>
      </c>
      <c r="H3604">
        <v>74</v>
      </c>
      <c r="I3604">
        <v>70</v>
      </c>
      <c r="J3604">
        <v>2</v>
      </c>
      <c r="K3604">
        <v>2</v>
      </c>
      <c r="L3604">
        <v>5</v>
      </c>
      <c r="M3604">
        <v>2</v>
      </c>
      <c r="N3604" s="1">
        <v>0.84</v>
      </c>
      <c r="O3604">
        <v>0</v>
      </c>
      <c r="P3604" t="s">
        <v>19</v>
      </c>
      <c r="Q3604">
        <v>1</v>
      </c>
      <c r="R3604">
        <v>10.55</v>
      </c>
    </row>
    <row r="3605" spans="1:18" x14ac:dyDescent="0.25">
      <c r="A3605">
        <v>3604</v>
      </c>
      <c r="B3605" t="s">
        <v>22</v>
      </c>
      <c r="C3605" s="1">
        <v>0.53</v>
      </c>
      <c r="D3605" s="1">
        <v>0.91</v>
      </c>
      <c r="E3605" s="1">
        <v>0.86</v>
      </c>
      <c r="F3605">
        <v>5.57</v>
      </c>
      <c r="G3605">
        <v>45</v>
      </c>
      <c r="H3605">
        <v>94</v>
      </c>
      <c r="I3605">
        <v>83</v>
      </c>
      <c r="J3605">
        <v>1</v>
      </c>
      <c r="K3605">
        <v>3</v>
      </c>
      <c r="L3605">
        <v>2</v>
      </c>
      <c r="M3605">
        <v>0</v>
      </c>
      <c r="N3605" s="1">
        <v>0.66</v>
      </c>
      <c r="O3605">
        <v>2</v>
      </c>
      <c r="P3605" t="s">
        <v>19</v>
      </c>
      <c r="Q3605">
        <v>0</v>
      </c>
      <c r="R3605">
        <v>0</v>
      </c>
    </row>
    <row r="3606" spans="1:18" x14ac:dyDescent="0.25">
      <c r="A3606">
        <v>3605</v>
      </c>
      <c r="B3606" t="s">
        <v>22</v>
      </c>
      <c r="C3606" s="1">
        <v>0.67</v>
      </c>
      <c r="D3606" s="1">
        <v>0.53</v>
      </c>
      <c r="E3606" s="1">
        <v>0.77</v>
      </c>
      <c r="F3606">
        <v>9.2799999999999994</v>
      </c>
      <c r="G3606">
        <v>60</v>
      </c>
      <c r="H3606">
        <v>84</v>
      </c>
      <c r="I3606">
        <v>65</v>
      </c>
      <c r="J3606">
        <v>4</v>
      </c>
      <c r="K3606">
        <v>5</v>
      </c>
      <c r="L3606">
        <v>7</v>
      </c>
      <c r="M3606">
        <v>2</v>
      </c>
      <c r="N3606" s="1">
        <v>0.67</v>
      </c>
      <c r="O3606">
        <v>5</v>
      </c>
      <c r="P3606" t="s">
        <v>19</v>
      </c>
      <c r="Q3606">
        <v>0</v>
      </c>
      <c r="R3606">
        <v>0</v>
      </c>
    </row>
    <row r="3607" spans="1:18" x14ac:dyDescent="0.25">
      <c r="A3607">
        <v>3606</v>
      </c>
      <c r="B3607" t="s">
        <v>23</v>
      </c>
      <c r="C3607" s="1">
        <v>0.54</v>
      </c>
      <c r="D3607" s="1">
        <v>0.76</v>
      </c>
      <c r="E3607" s="1">
        <v>0.71</v>
      </c>
      <c r="F3607">
        <v>5.93</v>
      </c>
      <c r="G3607">
        <v>46</v>
      </c>
      <c r="H3607">
        <v>54</v>
      </c>
      <c r="I3607">
        <v>75</v>
      </c>
      <c r="J3607">
        <v>4</v>
      </c>
      <c r="K3607">
        <v>5</v>
      </c>
      <c r="L3607">
        <v>11</v>
      </c>
      <c r="M3607">
        <v>2</v>
      </c>
      <c r="N3607" s="1">
        <v>0.62</v>
      </c>
      <c r="O3607">
        <v>2</v>
      </c>
      <c r="P3607" t="s">
        <v>18</v>
      </c>
      <c r="Q3607">
        <v>0</v>
      </c>
      <c r="R3607">
        <v>0</v>
      </c>
    </row>
    <row r="3608" spans="1:18" x14ac:dyDescent="0.25">
      <c r="A3608">
        <v>3607</v>
      </c>
      <c r="B3608" t="s">
        <v>22</v>
      </c>
      <c r="C3608" s="1">
        <v>0.68</v>
      </c>
      <c r="D3608" s="1">
        <v>0.72</v>
      </c>
      <c r="E3608" s="1">
        <v>0.74</v>
      </c>
      <c r="F3608">
        <v>6.1</v>
      </c>
      <c r="G3608">
        <v>82</v>
      </c>
      <c r="H3608">
        <v>56</v>
      </c>
      <c r="I3608">
        <v>85</v>
      </c>
      <c r="J3608">
        <v>4</v>
      </c>
      <c r="K3608">
        <v>0</v>
      </c>
      <c r="L3608">
        <v>2</v>
      </c>
      <c r="M3608">
        <v>1</v>
      </c>
      <c r="N3608" s="1">
        <v>0.64</v>
      </c>
      <c r="O3608">
        <v>0</v>
      </c>
      <c r="P3608" t="s">
        <v>18</v>
      </c>
      <c r="Q3608">
        <v>0</v>
      </c>
      <c r="R3608">
        <v>0</v>
      </c>
    </row>
    <row r="3609" spans="1:18" x14ac:dyDescent="0.25">
      <c r="A3609">
        <v>3608</v>
      </c>
      <c r="B3609" t="s">
        <v>22</v>
      </c>
      <c r="C3609" s="1">
        <v>0.51</v>
      </c>
      <c r="D3609" s="1">
        <v>0.78</v>
      </c>
      <c r="E3609" s="1">
        <v>0.69</v>
      </c>
      <c r="F3609">
        <v>8.66</v>
      </c>
      <c r="G3609">
        <v>80</v>
      </c>
      <c r="H3609">
        <v>54</v>
      </c>
      <c r="I3609">
        <v>82</v>
      </c>
      <c r="J3609">
        <v>2</v>
      </c>
      <c r="K3609">
        <v>0</v>
      </c>
      <c r="L3609">
        <v>1</v>
      </c>
      <c r="M3609">
        <v>4</v>
      </c>
      <c r="N3609" s="1">
        <v>0.78</v>
      </c>
      <c r="O3609">
        <v>3</v>
      </c>
      <c r="P3609" t="s">
        <v>18</v>
      </c>
      <c r="Q3609">
        <v>0</v>
      </c>
      <c r="R3609">
        <v>0</v>
      </c>
    </row>
    <row r="3610" spans="1:18" x14ac:dyDescent="0.25">
      <c r="A3610">
        <v>3609</v>
      </c>
      <c r="B3610" t="s">
        <v>23</v>
      </c>
      <c r="C3610" s="1">
        <v>0.61</v>
      </c>
      <c r="D3610" s="1">
        <v>0.9</v>
      </c>
      <c r="E3610" s="1">
        <v>0.76</v>
      </c>
      <c r="F3610">
        <v>9.2200000000000006</v>
      </c>
      <c r="G3610">
        <v>55</v>
      </c>
      <c r="H3610">
        <v>44</v>
      </c>
      <c r="I3610">
        <v>65</v>
      </c>
      <c r="J3610">
        <v>0</v>
      </c>
      <c r="K3610">
        <v>1</v>
      </c>
      <c r="L3610">
        <v>20</v>
      </c>
      <c r="M3610">
        <v>3</v>
      </c>
      <c r="N3610" s="1">
        <v>0.66</v>
      </c>
      <c r="O3610">
        <v>0</v>
      </c>
      <c r="P3610" t="s">
        <v>19</v>
      </c>
      <c r="Q3610">
        <v>0</v>
      </c>
      <c r="R3610">
        <v>0</v>
      </c>
    </row>
    <row r="3611" spans="1:18" x14ac:dyDescent="0.25">
      <c r="A3611">
        <v>3610</v>
      </c>
      <c r="B3611" t="s">
        <v>22</v>
      </c>
      <c r="C3611" s="1">
        <v>0.66</v>
      </c>
      <c r="D3611" s="1">
        <v>0.57999999999999996</v>
      </c>
      <c r="E3611" s="1">
        <v>0.6</v>
      </c>
      <c r="F3611">
        <v>7.81</v>
      </c>
      <c r="G3611">
        <v>44</v>
      </c>
      <c r="H3611">
        <v>61</v>
      </c>
      <c r="I3611">
        <v>83</v>
      </c>
      <c r="J3611">
        <v>0</v>
      </c>
      <c r="K3611">
        <v>5</v>
      </c>
      <c r="L3611">
        <v>22</v>
      </c>
      <c r="M3611">
        <v>4</v>
      </c>
      <c r="N3611" s="1">
        <v>0.81</v>
      </c>
      <c r="O3611">
        <v>5</v>
      </c>
      <c r="P3611" t="s">
        <v>19</v>
      </c>
      <c r="Q3611">
        <v>0</v>
      </c>
      <c r="R3611">
        <v>0</v>
      </c>
    </row>
    <row r="3612" spans="1:18" x14ac:dyDescent="0.25">
      <c r="A3612">
        <v>3611</v>
      </c>
      <c r="B3612" t="s">
        <v>23</v>
      </c>
      <c r="C3612" s="1">
        <v>0.59</v>
      </c>
      <c r="D3612" s="1">
        <v>0.92</v>
      </c>
      <c r="E3612" s="1">
        <v>0.57999999999999996</v>
      </c>
      <c r="F3612">
        <v>6.74</v>
      </c>
      <c r="G3612">
        <v>54</v>
      </c>
      <c r="H3612">
        <v>85</v>
      </c>
      <c r="I3612">
        <v>41</v>
      </c>
      <c r="J3612">
        <v>2</v>
      </c>
      <c r="K3612">
        <v>3</v>
      </c>
      <c r="L3612">
        <v>0</v>
      </c>
      <c r="M3612">
        <v>0</v>
      </c>
      <c r="N3612" s="1">
        <v>0.85</v>
      </c>
      <c r="O3612">
        <v>4</v>
      </c>
      <c r="P3612" t="s">
        <v>18</v>
      </c>
      <c r="Q3612">
        <v>0</v>
      </c>
      <c r="R3612">
        <v>0</v>
      </c>
    </row>
    <row r="3613" spans="1:18" x14ac:dyDescent="0.25">
      <c r="A3613">
        <v>3612</v>
      </c>
      <c r="B3613" t="s">
        <v>23</v>
      </c>
      <c r="C3613" s="1">
        <v>0.83</v>
      </c>
      <c r="D3613" s="1">
        <v>0.92</v>
      </c>
      <c r="E3613" s="1">
        <v>0.77</v>
      </c>
      <c r="F3613">
        <v>7.01</v>
      </c>
      <c r="G3613">
        <v>60</v>
      </c>
      <c r="H3613">
        <v>50</v>
      </c>
      <c r="I3613">
        <v>82</v>
      </c>
      <c r="J3613">
        <v>1</v>
      </c>
      <c r="K3613">
        <v>3</v>
      </c>
      <c r="L3613">
        <v>17</v>
      </c>
      <c r="M3613">
        <v>2</v>
      </c>
      <c r="N3613" s="1">
        <v>0.84</v>
      </c>
      <c r="O3613">
        <v>0</v>
      </c>
      <c r="P3613" t="s">
        <v>19</v>
      </c>
      <c r="Q3613">
        <v>0</v>
      </c>
      <c r="R3613">
        <v>0</v>
      </c>
    </row>
    <row r="3614" spans="1:18" x14ac:dyDescent="0.25">
      <c r="A3614">
        <v>3613</v>
      </c>
      <c r="B3614" t="s">
        <v>23</v>
      </c>
      <c r="C3614" s="1">
        <v>0.55000000000000004</v>
      </c>
      <c r="D3614" s="1">
        <v>0.56000000000000005</v>
      </c>
      <c r="E3614" s="1">
        <v>0.73</v>
      </c>
      <c r="F3614">
        <v>6.97</v>
      </c>
      <c r="G3614">
        <v>97</v>
      </c>
      <c r="H3614">
        <v>67</v>
      </c>
      <c r="I3614">
        <v>84</v>
      </c>
      <c r="J3614">
        <v>2</v>
      </c>
      <c r="K3614">
        <v>3</v>
      </c>
      <c r="L3614">
        <v>17</v>
      </c>
      <c r="M3614">
        <v>0</v>
      </c>
      <c r="N3614" s="1">
        <v>0.65</v>
      </c>
      <c r="O3614">
        <v>1</v>
      </c>
      <c r="P3614" t="s">
        <v>18</v>
      </c>
      <c r="Q3614">
        <v>0</v>
      </c>
      <c r="R3614">
        <v>0</v>
      </c>
    </row>
    <row r="3615" spans="1:18" x14ac:dyDescent="0.25">
      <c r="A3615">
        <v>3614</v>
      </c>
      <c r="B3615" t="s">
        <v>23</v>
      </c>
      <c r="C3615" s="1">
        <v>0.56999999999999995</v>
      </c>
      <c r="D3615" s="1">
        <v>0.91</v>
      </c>
      <c r="E3615" s="1">
        <v>0.85</v>
      </c>
      <c r="F3615">
        <v>6.9</v>
      </c>
      <c r="G3615">
        <v>43</v>
      </c>
      <c r="H3615">
        <v>53</v>
      </c>
      <c r="I3615">
        <v>82</v>
      </c>
      <c r="J3615">
        <v>0</v>
      </c>
      <c r="K3615">
        <v>4</v>
      </c>
      <c r="L3615">
        <v>7</v>
      </c>
      <c r="M3615">
        <v>2</v>
      </c>
      <c r="N3615" s="1">
        <v>0.64</v>
      </c>
      <c r="O3615">
        <v>0</v>
      </c>
      <c r="P3615" t="s">
        <v>18</v>
      </c>
      <c r="Q3615">
        <v>0</v>
      </c>
      <c r="R3615">
        <v>0</v>
      </c>
    </row>
    <row r="3616" spans="1:18" x14ac:dyDescent="0.25">
      <c r="A3616">
        <v>3615</v>
      </c>
      <c r="B3616" t="s">
        <v>22</v>
      </c>
      <c r="C3616" s="1">
        <v>0.6</v>
      </c>
      <c r="D3616" s="1">
        <v>0.53</v>
      </c>
      <c r="E3616" s="1">
        <v>0.56999999999999995</v>
      </c>
      <c r="F3616">
        <v>6.54</v>
      </c>
      <c r="G3616">
        <v>44</v>
      </c>
      <c r="H3616">
        <v>78</v>
      </c>
      <c r="I3616">
        <v>48</v>
      </c>
      <c r="J3616">
        <v>2</v>
      </c>
      <c r="K3616">
        <v>1</v>
      </c>
      <c r="L3616">
        <v>21</v>
      </c>
      <c r="M3616">
        <v>2</v>
      </c>
      <c r="N3616" s="1">
        <v>0.97</v>
      </c>
      <c r="O3616">
        <v>5</v>
      </c>
      <c r="P3616" t="s">
        <v>18</v>
      </c>
      <c r="Q3616">
        <v>0</v>
      </c>
      <c r="R3616">
        <v>0</v>
      </c>
    </row>
    <row r="3617" spans="1:18" x14ac:dyDescent="0.25">
      <c r="A3617">
        <v>3616</v>
      </c>
      <c r="B3617" t="s">
        <v>23</v>
      </c>
      <c r="C3617" s="1">
        <v>0.61</v>
      </c>
      <c r="D3617" s="1">
        <v>0.54</v>
      </c>
      <c r="E3617" s="1">
        <v>0.82</v>
      </c>
      <c r="F3617">
        <v>8.1199999999999992</v>
      </c>
      <c r="G3617">
        <v>46</v>
      </c>
      <c r="H3617">
        <v>42</v>
      </c>
      <c r="I3617">
        <v>97</v>
      </c>
      <c r="J3617">
        <v>4</v>
      </c>
      <c r="K3617">
        <v>1</v>
      </c>
      <c r="L3617">
        <v>13</v>
      </c>
      <c r="M3617">
        <v>2</v>
      </c>
      <c r="N3617" s="1">
        <v>0.97</v>
      </c>
      <c r="O3617">
        <v>4</v>
      </c>
      <c r="P3617" t="s">
        <v>19</v>
      </c>
      <c r="Q3617">
        <v>0</v>
      </c>
      <c r="R3617">
        <v>0</v>
      </c>
    </row>
    <row r="3618" spans="1:18" x14ac:dyDescent="0.25">
      <c r="A3618">
        <v>3617</v>
      </c>
      <c r="B3618" t="s">
        <v>23</v>
      </c>
      <c r="C3618" s="1">
        <v>0.57999999999999996</v>
      </c>
      <c r="D3618" s="1">
        <v>0.54</v>
      </c>
      <c r="E3618" s="1">
        <v>0.56999999999999995</v>
      </c>
      <c r="F3618">
        <v>9.3699999999999992</v>
      </c>
      <c r="G3618">
        <v>74</v>
      </c>
      <c r="H3618">
        <v>94</v>
      </c>
      <c r="I3618">
        <v>98</v>
      </c>
      <c r="J3618">
        <v>1</v>
      </c>
      <c r="K3618">
        <v>0</v>
      </c>
      <c r="L3618">
        <v>12</v>
      </c>
      <c r="M3618">
        <v>3</v>
      </c>
      <c r="N3618" s="1">
        <v>0.81</v>
      </c>
      <c r="O3618">
        <v>1</v>
      </c>
      <c r="P3618" t="s">
        <v>19</v>
      </c>
      <c r="Q3618">
        <v>1</v>
      </c>
      <c r="R3618">
        <v>9.33</v>
      </c>
    </row>
    <row r="3619" spans="1:18" x14ac:dyDescent="0.25">
      <c r="A3619">
        <v>3618</v>
      </c>
      <c r="B3619" t="s">
        <v>22</v>
      </c>
      <c r="C3619" s="1">
        <v>0.51</v>
      </c>
      <c r="D3619" s="1">
        <v>0.6</v>
      </c>
      <c r="E3619" s="1">
        <v>0.68</v>
      </c>
      <c r="F3619">
        <v>6.82</v>
      </c>
      <c r="G3619">
        <v>75</v>
      </c>
      <c r="H3619">
        <v>91</v>
      </c>
      <c r="I3619">
        <v>92</v>
      </c>
      <c r="J3619">
        <v>1</v>
      </c>
      <c r="K3619">
        <v>1</v>
      </c>
      <c r="L3619">
        <v>14</v>
      </c>
      <c r="M3619">
        <v>4</v>
      </c>
      <c r="N3619" s="1">
        <v>0.9</v>
      </c>
      <c r="O3619">
        <v>3</v>
      </c>
      <c r="P3619" t="s">
        <v>19</v>
      </c>
      <c r="Q3619">
        <v>0</v>
      </c>
      <c r="R3619">
        <v>0</v>
      </c>
    </row>
    <row r="3620" spans="1:18" x14ac:dyDescent="0.25">
      <c r="A3620">
        <v>3619</v>
      </c>
      <c r="B3620" t="s">
        <v>23</v>
      </c>
      <c r="C3620" s="1">
        <v>0.56999999999999995</v>
      </c>
      <c r="D3620" s="1">
        <v>0.9</v>
      </c>
      <c r="E3620" s="1">
        <v>0.72</v>
      </c>
      <c r="F3620">
        <v>6.3</v>
      </c>
      <c r="G3620">
        <v>96</v>
      </c>
      <c r="H3620">
        <v>81</v>
      </c>
      <c r="I3620">
        <v>87</v>
      </c>
      <c r="J3620">
        <v>3</v>
      </c>
      <c r="K3620">
        <v>0</v>
      </c>
      <c r="L3620">
        <v>14</v>
      </c>
      <c r="M3620">
        <v>2</v>
      </c>
      <c r="N3620" s="1">
        <v>0.81</v>
      </c>
      <c r="O3620">
        <v>1</v>
      </c>
      <c r="P3620" t="s">
        <v>19</v>
      </c>
      <c r="Q3620">
        <v>0</v>
      </c>
      <c r="R3620">
        <v>0</v>
      </c>
    </row>
    <row r="3621" spans="1:18" x14ac:dyDescent="0.25">
      <c r="A3621">
        <v>3620</v>
      </c>
      <c r="B3621" t="s">
        <v>23</v>
      </c>
      <c r="C3621" s="1">
        <v>0.6</v>
      </c>
      <c r="D3621" s="1">
        <v>0.77</v>
      </c>
      <c r="E3621" s="1">
        <v>0.81</v>
      </c>
      <c r="F3621">
        <v>9.11</v>
      </c>
      <c r="G3621">
        <v>54</v>
      </c>
      <c r="H3621">
        <v>50</v>
      </c>
      <c r="I3621">
        <v>44</v>
      </c>
      <c r="J3621">
        <v>2</v>
      </c>
      <c r="K3621">
        <v>0</v>
      </c>
      <c r="L3621">
        <v>12</v>
      </c>
      <c r="M3621">
        <v>1</v>
      </c>
      <c r="N3621" s="1">
        <v>0.7</v>
      </c>
      <c r="O3621">
        <v>2</v>
      </c>
      <c r="P3621" t="s">
        <v>18</v>
      </c>
      <c r="Q3621">
        <v>0</v>
      </c>
      <c r="R3621">
        <v>0</v>
      </c>
    </row>
    <row r="3622" spans="1:18" x14ac:dyDescent="0.25">
      <c r="A3622">
        <v>3621</v>
      </c>
      <c r="B3622" t="s">
        <v>22</v>
      </c>
      <c r="C3622" s="1">
        <v>0.85</v>
      </c>
      <c r="D3622" s="1">
        <v>0.65</v>
      </c>
      <c r="E3622" s="1">
        <v>0.64</v>
      </c>
      <c r="F3622">
        <v>8.69</v>
      </c>
      <c r="G3622">
        <v>67</v>
      </c>
      <c r="H3622">
        <v>69</v>
      </c>
      <c r="I3622">
        <v>66</v>
      </c>
      <c r="J3622">
        <v>4</v>
      </c>
      <c r="K3622">
        <v>4</v>
      </c>
      <c r="L3622">
        <v>3</v>
      </c>
      <c r="M3622">
        <v>5</v>
      </c>
      <c r="N3622" s="1">
        <v>0.91</v>
      </c>
      <c r="O3622">
        <v>5</v>
      </c>
      <c r="P3622" t="s">
        <v>18</v>
      </c>
      <c r="Q3622">
        <v>0</v>
      </c>
      <c r="R3622">
        <v>0</v>
      </c>
    </row>
    <row r="3623" spans="1:18" x14ac:dyDescent="0.25">
      <c r="A3623">
        <v>3622</v>
      </c>
      <c r="B3623" t="s">
        <v>22</v>
      </c>
      <c r="C3623" s="1">
        <v>0.59</v>
      </c>
      <c r="D3623" s="1">
        <v>0.9</v>
      </c>
      <c r="E3623" s="1">
        <v>0.69</v>
      </c>
      <c r="F3623">
        <v>9.5</v>
      </c>
      <c r="G3623">
        <v>41</v>
      </c>
      <c r="H3623">
        <v>77</v>
      </c>
      <c r="I3623">
        <v>51</v>
      </c>
      <c r="J3623">
        <v>2</v>
      </c>
      <c r="K3623">
        <v>1</v>
      </c>
      <c r="L3623">
        <v>3</v>
      </c>
      <c r="M3623">
        <v>5</v>
      </c>
      <c r="N3623" s="1">
        <v>0.76</v>
      </c>
      <c r="O3623">
        <v>4</v>
      </c>
      <c r="P3623" t="s">
        <v>18</v>
      </c>
      <c r="Q3623">
        <v>0</v>
      </c>
      <c r="R3623">
        <v>0</v>
      </c>
    </row>
    <row r="3624" spans="1:18" x14ac:dyDescent="0.25">
      <c r="A3624">
        <v>3623</v>
      </c>
      <c r="B3624" t="s">
        <v>22</v>
      </c>
      <c r="C3624" s="1">
        <v>0.7</v>
      </c>
      <c r="D3624" s="1">
        <v>0.79</v>
      </c>
      <c r="E3624" s="1">
        <v>0.73</v>
      </c>
      <c r="F3624">
        <v>6.21</v>
      </c>
      <c r="G3624">
        <v>95</v>
      </c>
      <c r="H3624">
        <v>44</v>
      </c>
      <c r="I3624">
        <v>74</v>
      </c>
      <c r="J3624">
        <v>3</v>
      </c>
      <c r="K3624">
        <v>1</v>
      </c>
      <c r="L3624">
        <v>4</v>
      </c>
      <c r="M3624">
        <v>2</v>
      </c>
      <c r="N3624" s="1">
        <v>0.81</v>
      </c>
      <c r="O3624">
        <v>2</v>
      </c>
      <c r="P3624" t="s">
        <v>19</v>
      </c>
      <c r="Q3624">
        <v>0</v>
      </c>
      <c r="R3624">
        <v>0</v>
      </c>
    </row>
    <row r="3625" spans="1:18" x14ac:dyDescent="0.25">
      <c r="A3625">
        <v>3624</v>
      </c>
      <c r="B3625" t="s">
        <v>22</v>
      </c>
      <c r="C3625" s="1">
        <v>0.69</v>
      </c>
      <c r="D3625" s="1">
        <v>0.53</v>
      </c>
      <c r="E3625" s="1">
        <v>0.63</v>
      </c>
      <c r="F3625">
        <v>6.12</v>
      </c>
      <c r="G3625">
        <v>96</v>
      </c>
      <c r="H3625">
        <v>91</v>
      </c>
      <c r="I3625">
        <v>68</v>
      </c>
      <c r="J3625">
        <v>3</v>
      </c>
      <c r="K3625">
        <v>4</v>
      </c>
      <c r="L3625">
        <v>2</v>
      </c>
      <c r="M3625">
        <v>4</v>
      </c>
      <c r="N3625" s="1">
        <v>0.75</v>
      </c>
      <c r="O3625">
        <v>2</v>
      </c>
      <c r="P3625" t="s">
        <v>19</v>
      </c>
      <c r="Q3625">
        <v>0</v>
      </c>
      <c r="R3625">
        <v>0</v>
      </c>
    </row>
    <row r="3626" spans="1:18" x14ac:dyDescent="0.25">
      <c r="A3626">
        <v>3625</v>
      </c>
      <c r="B3626" t="s">
        <v>22</v>
      </c>
      <c r="C3626" s="1">
        <v>0.56999999999999995</v>
      </c>
      <c r="D3626" s="1">
        <v>0.51</v>
      </c>
      <c r="E3626" s="1">
        <v>0.57999999999999996</v>
      </c>
      <c r="F3626">
        <v>7.83</v>
      </c>
      <c r="G3626">
        <v>44</v>
      </c>
      <c r="H3626">
        <v>61</v>
      </c>
      <c r="I3626">
        <v>55</v>
      </c>
      <c r="J3626">
        <v>2</v>
      </c>
      <c r="K3626">
        <v>4</v>
      </c>
      <c r="L3626">
        <v>11</v>
      </c>
      <c r="M3626">
        <v>4</v>
      </c>
      <c r="N3626" s="1">
        <v>0.74</v>
      </c>
      <c r="O3626">
        <v>1</v>
      </c>
      <c r="P3626" t="s">
        <v>19</v>
      </c>
      <c r="Q3626">
        <v>1</v>
      </c>
      <c r="R3626">
        <v>8.81</v>
      </c>
    </row>
    <row r="3627" spans="1:18" x14ac:dyDescent="0.25">
      <c r="A3627">
        <v>3626</v>
      </c>
      <c r="B3627" t="s">
        <v>22</v>
      </c>
      <c r="C3627" s="1">
        <v>0.85</v>
      </c>
      <c r="D3627" s="1">
        <v>0.52</v>
      </c>
      <c r="E3627" s="1">
        <v>0.69</v>
      </c>
      <c r="F3627">
        <v>8.14</v>
      </c>
      <c r="G3627">
        <v>46</v>
      </c>
      <c r="H3627">
        <v>52</v>
      </c>
      <c r="I3627">
        <v>58</v>
      </c>
      <c r="J3627">
        <v>2</v>
      </c>
      <c r="K3627">
        <v>1</v>
      </c>
      <c r="L3627">
        <v>19</v>
      </c>
      <c r="M3627">
        <v>3</v>
      </c>
      <c r="N3627" s="1">
        <v>0.67</v>
      </c>
      <c r="O3627">
        <v>1</v>
      </c>
      <c r="P3627" t="s">
        <v>18</v>
      </c>
      <c r="Q3627">
        <v>0</v>
      </c>
      <c r="R3627">
        <v>0</v>
      </c>
    </row>
    <row r="3628" spans="1:18" x14ac:dyDescent="0.25">
      <c r="A3628">
        <v>3627</v>
      </c>
      <c r="B3628" t="s">
        <v>22</v>
      </c>
      <c r="C3628" s="1">
        <v>0.78</v>
      </c>
      <c r="D3628" s="1">
        <v>0.7</v>
      </c>
      <c r="E3628" s="1">
        <v>0.62</v>
      </c>
      <c r="F3628">
        <v>7.56</v>
      </c>
      <c r="G3628">
        <v>61</v>
      </c>
      <c r="H3628">
        <v>83</v>
      </c>
      <c r="I3628">
        <v>88</v>
      </c>
      <c r="J3628">
        <v>2</v>
      </c>
      <c r="K3628">
        <v>1</v>
      </c>
      <c r="L3628">
        <v>11</v>
      </c>
      <c r="M3628">
        <v>2</v>
      </c>
      <c r="N3628" s="1">
        <v>0.62</v>
      </c>
      <c r="O3628">
        <v>2</v>
      </c>
      <c r="P3628" t="s">
        <v>19</v>
      </c>
      <c r="Q3628">
        <v>1</v>
      </c>
      <c r="R3628">
        <v>12.67</v>
      </c>
    </row>
    <row r="3629" spans="1:18" x14ac:dyDescent="0.25">
      <c r="A3629">
        <v>3628</v>
      </c>
      <c r="B3629" t="s">
        <v>23</v>
      </c>
      <c r="C3629" s="1">
        <v>0.91</v>
      </c>
      <c r="D3629" s="1">
        <v>0.55000000000000004</v>
      </c>
      <c r="E3629" s="1">
        <v>0.55000000000000004</v>
      </c>
      <c r="F3629">
        <v>8.08</v>
      </c>
      <c r="G3629">
        <v>88</v>
      </c>
      <c r="H3629">
        <v>90</v>
      </c>
      <c r="I3629">
        <v>99</v>
      </c>
      <c r="J3629">
        <v>0</v>
      </c>
      <c r="K3629">
        <v>0</v>
      </c>
      <c r="L3629">
        <v>19</v>
      </c>
      <c r="M3629">
        <v>1</v>
      </c>
      <c r="N3629" s="1">
        <v>0.72</v>
      </c>
      <c r="O3629">
        <v>5</v>
      </c>
      <c r="P3629" t="s">
        <v>19</v>
      </c>
      <c r="Q3629">
        <v>0</v>
      </c>
      <c r="R3629">
        <v>0</v>
      </c>
    </row>
    <row r="3630" spans="1:18" x14ac:dyDescent="0.25">
      <c r="A3630">
        <v>3629</v>
      </c>
      <c r="B3630" t="s">
        <v>22</v>
      </c>
      <c r="C3630" s="1">
        <v>0.61</v>
      </c>
      <c r="D3630" s="1">
        <v>0.92</v>
      </c>
      <c r="E3630" s="1">
        <v>0.61</v>
      </c>
      <c r="F3630">
        <v>6.28</v>
      </c>
      <c r="G3630">
        <v>70</v>
      </c>
      <c r="H3630">
        <v>90</v>
      </c>
      <c r="I3630">
        <v>82</v>
      </c>
      <c r="J3630">
        <v>3</v>
      </c>
      <c r="K3630">
        <v>2</v>
      </c>
      <c r="L3630">
        <v>6</v>
      </c>
      <c r="M3630">
        <v>3</v>
      </c>
      <c r="N3630" s="1">
        <v>0.89</v>
      </c>
      <c r="O3630">
        <v>3</v>
      </c>
      <c r="P3630" t="s">
        <v>19</v>
      </c>
      <c r="Q3630">
        <v>0</v>
      </c>
      <c r="R3630">
        <v>0</v>
      </c>
    </row>
    <row r="3631" spans="1:18" x14ac:dyDescent="0.25">
      <c r="A3631">
        <v>3630</v>
      </c>
      <c r="B3631" t="s">
        <v>22</v>
      </c>
      <c r="C3631" s="1">
        <v>0.63</v>
      </c>
      <c r="D3631" s="1">
        <v>0.67</v>
      </c>
      <c r="E3631" s="1">
        <v>0.85</v>
      </c>
      <c r="F3631">
        <v>7.56</v>
      </c>
      <c r="G3631">
        <v>71</v>
      </c>
      <c r="H3631">
        <v>60</v>
      </c>
      <c r="I3631">
        <v>92</v>
      </c>
      <c r="J3631">
        <v>1</v>
      </c>
      <c r="K3631">
        <v>5</v>
      </c>
      <c r="L3631">
        <v>6</v>
      </c>
      <c r="M3631">
        <v>3</v>
      </c>
      <c r="N3631" s="1">
        <v>0.87</v>
      </c>
      <c r="O3631">
        <v>0</v>
      </c>
      <c r="P3631" t="s">
        <v>18</v>
      </c>
      <c r="Q3631">
        <v>1</v>
      </c>
      <c r="R3631">
        <v>7.15</v>
      </c>
    </row>
    <row r="3632" spans="1:18" x14ac:dyDescent="0.25">
      <c r="A3632">
        <v>3631</v>
      </c>
      <c r="B3632" t="s">
        <v>22</v>
      </c>
      <c r="C3632" s="1">
        <v>0.7</v>
      </c>
      <c r="D3632" s="1">
        <v>0.93</v>
      </c>
      <c r="E3632" s="1">
        <v>0.72</v>
      </c>
      <c r="F3632">
        <v>8.33</v>
      </c>
      <c r="G3632">
        <v>47</v>
      </c>
      <c r="H3632">
        <v>98</v>
      </c>
      <c r="I3632">
        <v>90</v>
      </c>
      <c r="J3632">
        <v>0</v>
      </c>
      <c r="K3632">
        <v>0</v>
      </c>
      <c r="L3632">
        <v>0</v>
      </c>
      <c r="M3632">
        <v>2</v>
      </c>
      <c r="N3632" s="1">
        <v>0.68</v>
      </c>
      <c r="O3632">
        <v>0</v>
      </c>
      <c r="P3632" t="s">
        <v>18</v>
      </c>
      <c r="Q3632">
        <v>1</v>
      </c>
      <c r="R3632">
        <v>10.14</v>
      </c>
    </row>
    <row r="3633" spans="1:18" x14ac:dyDescent="0.25">
      <c r="A3633">
        <v>3632</v>
      </c>
      <c r="B3633" t="s">
        <v>23</v>
      </c>
      <c r="C3633" s="1">
        <v>0.71</v>
      </c>
      <c r="D3633" s="1">
        <v>0.54</v>
      </c>
      <c r="E3633" s="1">
        <v>0.66</v>
      </c>
      <c r="F3633">
        <v>7.36</v>
      </c>
      <c r="G3633">
        <v>80</v>
      </c>
      <c r="H3633">
        <v>76</v>
      </c>
      <c r="I3633">
        <v>66</v>
      </c>
      <c r="J3633">
        <v>4</v>
      </c>
      <c r="K3633">
        <v>3</v>
      </c>
      <c r="L3633">
        <v>11</v>
      </c>
      <c r="M3633">
        <v>2</v>
      </c>
      <c r="N3633" s="1">
        <v>0.71</v>
      </c>
      <c r="O3633">
        <v>4</v>
      </c>
      <c r="P3633" t="s">
        <v>18</v>
      </c>
      <c r="Q3633">
        <v>0</v>
      </c>
      <c r="R3633">
        <v>0</v>
      </c>
    </row>
    <row r="3634" spans="1:18" x14ac:dyDescent="0.25">
      <c r="A3634">
        <v>3633</v>
      </c>
      <c r="B3634" t="s">
        <v>23</v>
      </c>
      <c r="C3634" s="1">
        <v>0.7</v>
      </c>
      <c r="D3634" s="1">
        <v>0.57999999999999996</v>
      </c>
      <c r="E3634" s="1">
        <v>0.84</v>
      </c>
      <c r="F3634">
        <v>8.42</v>
      </c>
      <c r="G3634">
        <v>81</v>
      </c>
      <c r="H3634">
        <v>64</v>
      </c>
      <c r="I3634">
        <v>57</v>
      </c>
      <c r="J3634">
        <v>1</v>
      </c>
      <c r="K3634">
        <v>3</v>
      </c>
      <c r="L3634">
        <v>2</v>
      </c>
      <c r="M3634">
        <v>3</v>
      </c>
      <c r="N3634" s="1">
        <v>0.84</v>
      </c>
      <c r="O3634">
        <v>1</v>
      </c>
      <c r="P3634" t="s">
        <v>18</v>
      </c>
      <c r="Q3634">
        <v>1</v>
      </c>
      <c r="R3634">
        <v>9.3800000000000008</v>
      </c>
    </row>
    <row r="3635" spans="1:18" x14ac:dyDescent="0.25">
      <c r="A3635">
        <v>3634</v>
      </c>
      <c r="B3635" t="s">
        <v>22</v>
      </c>
      <c r="C3635" s="1">
        <v>0.93</v>
      </c>
      <c r="D3635" s="1">
        <v>0.69</v>
      </c>
      <c r="E3635" s="1">
        <v>0.87</v>
      </c>
      <c r="F3635">
        <v>7.44</v>
      </c>
      <c r="G3635">
        <v>50</v>
      </c>
      <c r="H3635">
        <v>91</v>
      </c>
      <c r="I3635">
        <v>98</v>
      </c>
      <c r="J3635">
        <v>1</v>
      </c>
      <c r="K3635">
        <v>2</v>
      </c>
      <c r="L3635">
        <v>14</v>
      </c>
      <c r="M3635">
        <v>3</v>
      </c>
      <c r="N3635" s="1">
        <v>0.96</v>
      </c>
      <c r="O3635">
        <v>0</v>
      </c>
      <c r="P3635" t="s">
        <v>19</v>
      </c>
      <c r="Q3635">
        <v>1</v>
      </c>
      <c r="R3635">
        <v>8.5399999999999991</v>
      </c>
    </row>
    <row r="3636" spans="1:18" x14ac:dyDescent="0.25">
      <c r="A3636">
        <v>3635</v>
      </c>
      <c r="B3636" t="s">
        <v>22</v>
      </c>
      <c r="C3636" s="1">
        <v>0.79</v>
      </c>
      <c r="D3636" s="1">
        <v>0.77</v>
      </c>
      <c r="E3636" s="1">
        <v>0.61</v>
      </c>
      <c r="F3636">
        <v>6.93</v>
      </c>
      <c r="G3636">
        <v>40</v>
      </c>
      <c r="H3636">
        <v>60</v>
      </c>
      <c r="I3636">
        <v>80</v>
      </c>
      <c r="J3636">
        <v>1</v>
      </c>
      <c r="K3636">
        <v>5</v>
      </c>
      <c r="L3636">
        <v>8</v>
      </c>
      <c r="M3636">
        <v>3</v>
      </c>
      <c r="N3636" s="1">
        <v>0.8</v>
      </c>
      <c r="O3636">
        <v>3</v>
      </c>
      <c r="P3636" t="s">
        <v>18</v>
      </c>
      <c r="Q3636">
        <v>0</v>
      </c>
      <c r="R3636">
        <v>0</v>
      </c>
    </row>
    <row r="3637" spans="1:18" x14ac:dyDescent="0.25">
      <c r="A3637">
        <v>3636</v>
      </c>
      <c r="B3637" t="s">
        <v>22</v>
      </c>
      <c r="C3637" s="1">
        <v>0.88</v>
      </c>
      <c r="D3637" s="1">
        <v>0.75</v>
      </c>
      <c r="E3637" s="1">
        <v>0.82</v>
      </c>
      <c r="F3637">
        <v>6.81</v>
      </c>
      <c r="G3637">
        <v>86</v>
      </c>
      <c r="H3637">
        <v>67</v>
      </c>
      <c r="I3637">
        <v>52</v>
      </c>
      <c r="J3637">
        <v>3</v>
      </c>
      <c r="K3637">
        <v>4</v>
      </c>
      <c r="L3637">
        <v>21</v>
      </c>
      <c r="M3637">
        <v>0</v>
      </c>
      <c r="N3637" s="1">
        <v>0.98</v>
      </c>
      <c r="O3637">
        <v>4</v>
      </c>
      <c r="P3637" t="s">
        <v>19</v>
      </c>
      <c r="Q3637">
        <v>0</v>
      </c>
      <c r="R3637">
        <v>0</v>
      </c>
    </row>
    <row r="3638" spans="1:18" x14ac:dyDescent="0.25">
      <c r="A3638">
        <v>3637</v>
      </c>
      <c r="B3638" t="s">
        <v>23</v>
      </c>
      <c r="C3638" s="1">
        <v>0.69</v>
      </c>
      <c r="D3638" s="1">
        <v>0.67</v>
      </c>
      <c r="E3638" s="1">
        <v>0.56999999999999995</v>
      </c>
      <c r="F3638">
        <v>7.27</v>
      </c>
      <c r="G3638">
        <v>79</v>
      </c>
      <c r="H3638">
        <v>80</v>
      </c>
      <c r="I3638">
        <v>69</v>
      </c>
      <c r="J3638">
        <v>4</v>
      </c>
      <c r="K3638">
        <v>3</v>
      </c>
      <c r="L3638">
        <v>21</v>
      </c>
      <c r="M3638">
        <v>3</v>
      </c>
      <c r="N3638" s="1">
        <v>0.98</v>
      </c>
      <c r="O3638">
        <v>5</v>
      </c>
      <c r="P3638" t="s">
        <v>18</v>
      </c>
      <c r="Q3638">
        <v>0</v>
      </c>
      <c r="R3638">
        <v>0</v>
      </c>
    </row>
    <row r="3639" spans="1:18" x14ac:dyDescent="0.25">
      <c r="A3639">
        <v>3638</v>
      </c>
      <c r="B3639" t="s">
        <v>23</v>
      </c>
      <c r="C3639" s="1">
        <v>0.73</v>
      </c>
      <c r="D3639" s="1">
        <v>0.68</v>
      </c>
      <c r="E3639" s="1">
        <v>0.6</v>
      </c>
      <c r="F3639">
        <v>5.6</v>
      </c>
      <c r="G3639">
        <v>58</v>
      </c>
      <c r="H3639">
        <v>43</v>
      </c>
      <c r="I3639">
        <v>65</v>
      </c>
      <c r="J3639">
        <v>0</v>
      </c>
      <c r="K3639">
        <v>4</v>
      </c>
      <c r="L3639">
        <v>19</v>
      </c>
      <c r="M3639">
        <v>4</v>
      </c>
      <c r="N3639" s="1">
        <v>0.78</v>
      </c>
      <c r="O3639">
        <v>1</v>
      </c>
      <c r="P3639" t="s">
        <v>18</v>
      </c>
      <c r="Q3639">
        <v>0</v>
      </c>
      <c r="R3639">
        <v>0</v>
      </c>
    </row>
    <row r="3640" spans="1:18" x14ac:dyDescent="0.25">
      <c r="A3640">
        <v>3639</v>
      </c>
      <c r="B3640" t="s">
        <v>22</v>
      </c>
      <c r="C3640" s="1">
        <v>0.72</v>
      </c>
      <c r="D3640" s="1">
        <v>0.52</v>
      </c>
      <c r="E3640" s="1">
        <v>0.85</v>
      </c>
      <c r="F3640">
        <v>8.3699999999999992</v>
      </c>
      <c r="G3640">
        <v>83</v>
      </c>
      <c r="H3640">
        <v>68</v>
      </c>
      <c r="I3640">
        <v>45</v>
      </c>
      <c r="J3640">
        <v>4</v>
      </c>
      <c r="K3640">
        <v>4</v>
      </c>
      <c r="L3640">
        <v>8</v>
      </c>
      <c r="M3640">
        <v>5</v>
      </c>
      <c r="N3640" s="1">
        <v>0.67</v>
      </c>
      <c r="O3640">
        <v>0</v>
      </c>
      <c r="P3640" t="s">
        <v>18</v>
      </c>
      <c r="Q3640">
        <v>0</v>
      </c>
      <c r="R3640">
        <v>0</v>
      </c>
    </row>
    <row r="3641" spans="1:18" x14ac:dyDescent="0.25">
      <c r="A3641">
        <v>3640</v>
      </c>
      <c r="B3641" t="s">
        <v>23</v>
      </c>
      <c r="C3641" s="1">
        <v>0.56000000000000005</v>
      </c>
      <c r="D3641" s="1">
        <v>0.57999999999999996</v>
      </c>
      <c r="E3641" s="1">
        <v>0.69</v>
      </c>
      <c r="F3641">
        <v>9.1300000000000008</v>
      </c>
      <c r="G3641">
        <v>77</v>
      </c>
      <c r="H3641">
        <v>86</v>
      </c>
      <c r="I3641">
        <v>42</v>
      </c>
      <c r="J3641">
        <v>0</v>
      </c>
      <c r="K3641">
        <v>0</v>
      </c>
      <c r="L3641">
        <v>13</v>
      </c>
      <c r="M3641">
        <v>1</v>
      </c>
      <c r="N3641" s="1">
        <v>0.97</v>
      </c>
      <c r="O3641">
        <v>2</v>
      </c>
      <c r="P3641" t="s">
        <v>19</v>
      </c>
      <c r="Q3641">
        <v>0</v>
      </c>
      <c r="R3641">
        <v>0</v>
      </c>
    </row>
    <row r="3642" spans="1:18" x14ac:dyDescent="0.25">
      <c r="A3642">
        <v>3641</v>
      </c>
      <c r="B3642" t="s">
        <v>22</v>
      </c>
      <c r="C3642" s="1">
        <v>0.57999999999999996</v>
      </c>
      <c r="D3642" s="1">
        <v>0.85</v>
      </c>
      <c r="E3642" s="1">
        <v>0.61</v>
      </c>
      <c r="F3642">
        <v>7.02</v>
      </c>
      <c r="G3642">
        <v>81</v>
      </c>
      <c r="H3642">
        <v>74</v>
      </c>
      <c r="I3642">
        <v>62</v>
      </c>
      <c r="J3642">
        <v>3</v>
      </c>
      <c r="K3642">
        <v>4</v>
      </c>
      <c r="L3642">
        <v>2</v>
      </c>
      <c r="M3642">
        <v>1</v>
      </c>
      <c r="N3642" s="1">
        <v>0.62</v>
      </c>
      <c r="O3642">
        <v>3</v>
      </c>
      <c r="P3642" t="s">
        <v>18</v>
      </c>
      <c r="Q3642">
        <v>0</v>
      </c>
      <c r="R3642">
        <v>0</v>
      </c>
    </row>
    <row r="3643" spans="1:18" x14ac:dyDescent="0.25">
      <c r="A3643">
        <v>3642</v>
      </c>
      <c r="B3643" t="s">
        <v>23</v>
      </c>
      <c r="C3643" s="1">
        <v>0.5</v>
      </c>
      <c r="D3643" s="1">
        <v>0.8</v>
      </c>
      <c r="E3643" s="1">
        <v>0.84</v>
      </c>
      <c r="F3643">
        <v>5.7</v>
      </c>
      <c r="G3643">
        <v>95</v>
      </c>
      <c r="H3643">
        <v>62</v>
      </c>
      <c r="I3643">
        <v>51</v>
      </c>
      <c r="J3643">
        <v>4</v>
      </c>
      <c r="K3643">
        <v>2</v>
      </c>
      <c r="L3643">
        <v>7</v>
      </c>
      <c r="M3643">
        <v>5</v>
      </c>
      <c r="N3643" s="1">
        <v>0.81</v>
      </c>
      <c r="O3643">
        <v>3</v>
      </c>
      <c r="P3643" t="s">
        <v>18</v>
      </c>
      <c r="Q3643">
        <v>0</v>
      </c>
      <c r="R3643">
        <v>0</v>
      </c>
    </row>
    <row r="3644" spans="1:18" x14ac:dyDescent="0.25">
      <c r="A3644">
        <v>3643</v>
      </c>
      <c r="B3644" t="s">
        <v>23</v>
      </c>
      <c r="C3644" s="1">
        <v>0.75</v>
      </c>
      <c r="D3644" s="1">
        <v>0.66</v>
      </c>
      <c r="E3644" s="1">
        <v>0.81</v>
      </c>
      <c r="F3644">
        <v>9.74</v>
      </c>
      <c r="G3644">
        <v>76</v>
      </c>
      <c r="H3644">
        <v>46</v>
      </c>
      <c r="I3644">
        <v>80</v>
      </c>
      <c r="J3644">
        <v>1</v>
      </c>
      <c r="K3644">
        <v>0</v>
      </c>
      <c r="L3644">
        <v>5</v>
      </c>
      <c r="M3644">
        <v>2</v>
      </c>
      <c r="N3644" s="1">
        <v>0.6</v>
      </c>
      <c r="O3644">
        <v>1</v>
      </c>
      <c r="P3644" t="s">
        <v>19</v>
      </c>
      <c r="Q3644">
        <v>0</v>
      </c>
      <c r="R3644">
        <v>0</v>
      </c>
    </row>
    <row r="3645" spans="1:18" x14ac:dyDescent="0.25">
      <c r="A3645">
        <v>3644</v>
      </c>
      <c r="B3645" t="s">
        <v>22</v>
      </c>
      <c r="C3645" s="1">
        <v>0.87</v>
      </c>
      <c r="D3645" s="1">
        <v>0.72</v>
      </c>
      <c r="E3645" s="1">
        <v>0.71</v>
      </c>
      <c r="F3645">
        <v>6.63</v>
      </c>
      <c r="G3645">
        <v>95</v>
      </c>
      <c r="H3645">
        <v>95</v>
      </c>
      <c r="I3645">
        <v>80</v>
      </c>
      <c r="J3645">
        <v>4</v>
      </c>
      <c r="K3645">
        <v>2</v>
      </c>
      <c r="L3645">
        <v>11</v>
      </c>
      <c r="M3645">
        <v>3</v>
      </c>
      <c r="N3645" s="1">
        <v>0.97</v>
      </c>
      <c r="O3645">
        <v>5</v>
      </c>
      <c r="P3645" t="s">
        <v>19</v>
      </c>
      <c r="Q3645">
        <v>0</v>
      </c>
      <c r="R3645">
        <v>0</v>
      </c>
    </row>
    <row r="3646" spans="1:18" x14ac:dyDescent="0.25">
      <c r="A3646">
        <v>3645</v>
      </c>
      <c r="B3646" t="s">
        <v>22</v>
      </c>
      <c r="C3646" s="1">
        <v>0.87</v>
      </c>
      <c r="D3646" s="1">
        <v>0.83</v>
      </c>
      <c r="E3646" s="1">
        <v>0.72</v>
      </c>
      <c r="F3646">
        <v>6.04</v>
      </c>
      <c r="G3646">
        <v>46</v>
      </c>
      <c r="H3646">
        <v>91</v>
      </c>
      <c r="I3646">
        <v>54</v>
      </c>
      <c r="J3646">
        <v>3</v>
      </c>
      <c r="K3646">
        <v>4</v>
      </c>
      <c r="L3646">
        <v>1</v>
      </c>
      <c r="M3646">
        <v>1</v>
      </c>
      <c r="N3646" s="1">
        <v>0.78</v>
      </c>
      <c r="O3646">
        <v>3</v>
      </c>
      <c r="P3646" t="s">
        <v>18</v>
      </c>
      <c r="Q3646">
        <v>0</v>
      </c>
      <c r="R3646">
        <v>0</v>
      </c>
    </row>
    <row r="3647" spans="1:18" x14ac:dyDescent="0.25">
      <c r="A3647">
        <v>3646</v>
      </c>
      <c r="B3647" t="s">
        <v>22</v>
      </c>
      <c r="C3647" s="1">
        <v>0.93</v>
      </c>
      <c r="D3647" s="1">
        <v>0.9</v>
      </c>
      <c r="E3647" s="1">
        <v>0.76</v>
      </c>
      <c r="F3647">
        <v>7.09</v>
      </c>
      <c r="G3647">
        <v>78</v>
      </c>
      <c r="H3647">
        <v>91</v>
      </c>
      <c r="I3647">
        <v>40</v>
      </c>
      <c r="J3647">
        <v>3</v>
      </c>
      <c r="K3647">
        <v>3</v>
      </c>
      <c r="L3647">
        <v>2</v>
      </c>
      <c r="M3647">
        <v>1</v>
      </c>
      <c r="N3647" s="1">
        <v>0.8</v>
      </c>
      <c r="O3647">
        <v>1</v>
      </c>
      <c r="P3647" t="s">
        <v>19</v>
      </c>
      <c r="Q3647">
        <v>0</v>
      </c>
      <c r="R3647">
        <v>0</v>
      </c>
    </row>
    <row r="3648" spans="1:18" x14ac:dyDescent="0.25">
      <c r="A3648">
        <v>3647</v>
      </c>
      <c r="B3648" t="s">
        <v>22</v>
      </c>
      <c r="C3648" s="1">
        <v>0.71</v>
      </c>
      <c r="D3648" s="1">
        <v>0.9</v>
      </c>
      <c r="E3648" s="1">
        <v>0.8</v>
      </c>
      <c r="F3648">
        <v>8.68</v>
      </c>
      <c r="G3648">
        <v>94</v>
      </c>
      <c r="H3648">
        <v>85</v>
      </c>
      <c r="I3648">
        <v>89</v>
      </c>
      <c r="J3648">
        <v>3</v>
      </c>
      <c r="K3648">
        <v>5</v>
      </c>
      <c r="L3648">
        <v>13</v>
      </c>
      <c r="M3648">
        <v>4</v>
      </c>
      <c r="N3648" s="1">
        <v>0.72</v>
      </c>
      <c r="O3648">
        <v>3</v>
      </c>
      <c r="P3648" t="s">
        <v>18</v>
      </c>
      <c r="Q3648">
        <v>0</v>
      </c>
      <c r="R3648">
        <v>0</v>
      </c>
    </row>
    <row r="3649" spans="1:18" x14ac:dyDescent="0.25">
      <c r="A3649">
        <v>3648</v>
      </c>
      <c r="B3649" t="s">
        <v>23</v>
      </c>
      <c r="C3649" s="1">
        <v>0.93</v>
      </c>
      <c r="D3649" s="1">
        <v>0.54</v>
      </c>
      <c r="E3649" s="1">
        <v>0.81</v>
      </c>
      <c r="F3649">
        <v>6.76</v>
      </c>
      <c r="G3649">
        <v>64</v>
      </c>
      <c r="H3649">
        <v>85</v>
      </c>
      <c r="I3649">
        <v>86</v>
      </c>
      <c r="J3649">
        <v>0</v>
      </c>
      <c r="K3649">
        <v>4</v>
      </c>
      <c r="L3649">
        <v>16</v>
      </c>
      <c r="M3649">
        <v>4</v>
      </c>
      <c r="N3649" s="1">
        <v>0.86</v>
      </c>
      <c r="O3649">
        <v>0</v>
      </c>
      <c r="P3649" t="s">
        <v>18</v>
      </c>
      <c r="Q3649">
        <v>0</v>
      </c>
      <c r="R3649">
        <v>0</v>
      </c>
    </row>
    <row r="3650" spans="1:18" x14ac:dyDescent="0.25">
      <c r="A3650">
        <v>3649</v>
      </c>
      <c r="B3650" t="s">
        <v>23</v>
      </c>
      <c r="C3650" s="1">
        <v>0.59</v>
      </c>
      <c r="D3650" s="1">
        <v>0.64</v>
      </c>
      <c r="E3650" s="1">
        <v>0.78</v>
      </c>
      <c r="F3650">
        <v>7.97</v>
      </c>
      <c r="G3650">
        <v>93</v>
      </c>
      <c r="H3650">
        <v>48</v>
      </c>
      <c r="I3650">
        <v>47</v>
      </c>
      <c r="J3650">
        <v>4</v>
      </c>
      <c r="K3650">
        <v>2</v>
      </c>
      <c r="L3650">
        <v>2</v>
      </c>
      <c r="M3650">
        <v>0</v>
      </c>
      <c r="N3650" s="1">
        <v>0.76</v>
      </c>
      <c r="O3650">
        <v>5</v>
      </c>
      <c r="P3650" t="s">
        <v>19</v>
      </c>
      <c r="Q3650">
        <v>0</v>
      </c>
      <c r="R3650">
        <v>0</v>
      </c>
    </row>
    <row r="3651" spans="1:18" x14ac:dyDescent="0.25">
      <c r="A3651">
        <v>3650</v>
      </c>
      <c r="B3651" t="s">
        <v>23</v>
      </c>
      <c r="C3651" s="1">
        <v>0.55000000000000004</v>
      </c>
      <c r="D3651" s="1">
        <v>0.52</v>
      </c>
      <c r="E3651" s="1">
        <v>0.62</v>
      </c>
      <c r="F3651">
        <v>7.29</v>
      </c>
      <c r="G3651">
        <v>61</v>
      </c>
      <c r="H3651">
        <v>97</v>
      </c>
      <c r="I3651">
        <v>70</v>
      </c>
      <c r="J3651">
        <v>1</v>
      </c>
      <c r="K3651">
        <v>1</v>
      </c>
      <c r="L3651">
        <v>3</v>
      </c>
      <c r="M3651">
        <v>5</v>
      </c>
      <c r="N3651" s="1">
        <v>0.79</v>
      </c>
      <c r="O3651">
        <v>1</v>
      </c>
      <c r="P3651" t="s">
        <v>18</v>
      </c>
      <c r="Q3651">
        <v>1</v>
      </c>
      <c r="R3651">
        <v>13.67</v>
      </c>
    </row>
    <row r="3652" spans="1:18" x14ac:dyDescent="0.25">
      <c r="A3652">
        <v>3651</v>
      </c>
      <c r="B3652" t="s">
        <v>22</v>
      </c>
      <c r="C3652" s="1">
        <v>0.66</v>
      </c>
      <c r="D3652" s="1">
        <v>0.68</v>
      </c>
      <c r="E3652" s="1">
        <v>0.75</v>
      </c>
      <c r="F3652">
        <v>6.01</v>
      </c>
      <c r="G3652">
        <v>66</v>
      </c>
      <c r="H3652">
        <v>62</v>
      </c>
      <c r="I3652">
        <v>50</v>
      </c>
      <c r="J3652">
        <v>1</v>
      </c>
      <c r="K3652">
        <v>1</v>
      </c>
      <c r="L3652">
        <v>14</v>
      </c>
      <c r="M3652">
        <v>0</v>
      </c>
      <c r="N3652" s="1">
        <v>0.89</v>
      </c>
      <c r="O3652">
        <v>3</v>
      </c>
      <c r="P3652" t="s">
        <v>19</v>
      </c>
      <c r="Q3652">
        <v>0</v>
      </c>
      <c r="R3652">
        <v>0</v>
      </c>
    </row>
    <row r="3653" spans="1:18" x14ac:dyDescent="0.25">
      <c r="A3653">
        <v>3652</v>
      </c>
      <c r="B3653" t="s">
        <v>23</v>
      </c>
      <c r="C3653" s="1">
        <v>0.87</v>
      </c>
      <c r="D3653" s="1">
        <v>0.77</v>
      </c>
      <c r="E3653" s="1">
        <v>0.83</v>
      </c>
      <c r="F3653">
        <v>6.92</v>
      </c>
      <c r="G3653">
        <v>80</v>
      </c>
      <c r="H3653">
        <v>42</v>
      </c>
      <c r="I3653">
        <v>56</v>
      </c>
      <c r="J3653">
        <v>2</v>
      </c>
      <c r="K3653">
        <v>3</v>
      </c>
      <c r="L3653">
        <v>21</v>
      </c>
      <c r="M3653">
        <v>1</v>
      </c>
      <c r="N3653" s="1">
        <v>0.97</v>
      </c>
      <c r="O3653">
        <v>0</v>
      </c>
      <c r="P3653" t="s">
        <v>18</v>
      </c>
      <c r="Q3653">
        <v>0</v>
      </c>
      <c r="R3653">
        <v>0</v>
      </c>
    </row>
    <row r="3654" spans="1:18" x14ac:dyDescent="0.25">
      <c r="A3654">
        <v>3653</v>
      </c>
      <c r="B3654" t="s">
        <v>22</v>
      </c>
      <c r="C3654" s="1">
        <v>0.73</v>
      </c>
      <c r="D3654" s="1">
        <v>0.52</v>
      </c>
      <c r="E3654" s="1">
        <v>0.75</v>
      </c>
      <c r="F3654">
        <v>8.6199999999999992</v>
      </c>
      <c r="G3654">
        <v>86</v>
      </c>
      <c r="H3654">
        <v>48</v>
      </c>
      <c r="I3654">
        <v>66</v>
      </c>
      <c r="J3654">
        <v>3</v>
      </c>
      <c r="K3654">
        <v>5</v>
      </c>
      <c r="L3654">
        <v>6</v>
      </c>
      <c r="M3654">
        <v>2</v>
      </c>
      <c r="N3654" s="1">
        <v>0.7</v>
      </c>
      <c r="O3654">
        <v>5</v>
      </c>
      <c r="P3654" t="s">
        <v>18</v>
      </c>
      <c r="Q3654">
        <v>0</v>
      </c>
      <c r="R3654">
        <v>0</v>
      </c>
    </row>
    <row r="3655" spans="1:18" x14ac:dyDescent="0.25">
      <c r="A3655">
        <v>3654</v>
      </c>
      <c r="B3655" t="s">
        <v>23</v>
      </c>
      <c r="C3655" s="1">
        <v>0.59</v>
      </c>
      <c r="D3655" s="1">
        <v>0.87</v>
      </c>
      <c r="E3655" s="1">
        <v>0.56999999999999995</v>
      </c>
      <c r="F3655">
        <v>8.1300000000000008</v>
      </c>
      <c r="G3655">
        <v>77</v>
      </c>
      <c r="H3655">
        <v>92</v>
      </c>
      <c r="I3655">
        <v>99</v>
      </c>
      <c r="J3655">
        <v>1</v>
      </c>
      <c r="K3655">
        <v>2</v>
      </c>
      <c r="L3655">
        <v>18</v>
      </c>
      <c r="M3655">
        <v>1</v>
      </c>
      <c r="N3655" s="1">
        <v>0.86</v>
      </c>
      <c r="O3655">
        <v>0</v>
      </c>
      <c r="P3655" t="s">
        <v>18</v>
      </c>
      <c r="Q3655">
        <v>1</v>
      </c>
      <c r="R3655">
        <v>7.63</v>
      </c>
    </row>
    <row r="3656" spans="1:18" x14ac:dyDescent="0.25">
      <c r="A3656">
        <v>3655</v>
      </c>
      <c r="B3656" t="s">
        <v>22</v>
      </c>
      <c r="C3656" s="1">
        <v>0.56999999999999995</v>
      </c>
      <c r="D3656" s="1">
        <v>0.53</v>
      </c>
      <c r="E3656" s="1">
        <v>0.85</v>
      </c>
      <c r="F3656">
        <v>6.02</v>
      </c>
      <c r="G3656">
        <v>87</v>
      </c>
      <c r="H3656">
        <v>43</v>
      </c>
      <c r="I3656">
        <v>70</v>
      </c>
      <c r="J3656">
        <v>3</v>
      </c>
      <c r="K3656">
        <v>3</v>
      </c>
      <c r="L3656">
        <v>13</v>
      </c>
      <c r="M3656">
        <v>2</v>
      </c>
      <c r="N3656" s="1">
        <v>0.97</v>
      </c>
      <c r="O3656">
        <v>0</v>
      </c>
      <c r="P3656" t="s">
        <v>18</v>
      </c>
      <c r="Q3656">
        <v>0</v>
      </c>
      <c r="R3656">
        <v>0</v>
      </c>
    </row>
    <row r="3657" spans="1:18" x14ac:dyDescent="0.25">
      <c r="A3657">
        <v>3656</v>
      </c>
      <c r="B3657" t="s">
        <v>22</v>
      </c>
      <c r="C3657" s="1">
        <v>0.7</v>
      </c>
      <c r="D3657" s="1">
        <v>0.73</v>
      </c>
      <c r="E3657" s="1">
        <v>0.81</v>
      </c>
      <c r="F3657">
        <v>6.2</v>
      </c>
      <c r="G3657">
        <v>78</v>
      </c>
      <c r="H3657">
        <v>88</v>
      </c>
      <c r="I3657">
        <v>66</v>
      </c>
      <c r="J3657">
        <v>1</v>
      </c>
      <c r="K3657">
        <v>0</v>
      </c>
      <c r="L3657">
        <v>15</v>
      </c>
      <c r="M3657">
        <v>1</v>
      </c>
      <c r="N3657" s="1">
        <v>0.87</v>
      </c>
      <c r="O3657">
        <v>5</v>
      </c>
      <c r="P3657" t="s">
        <v>19</v>
      </c>
      <c r="Q3657">
        <v>0</v>
      </c>
      <c r="R3657">
        <v>0</v>
      </c>
    </row>
    <row r="3658" spans="1:18" x14ac:dyDescent="0.25">
      <c r="A3658">
        <v>3657</v>
      </c>
      <c r="B3658" t="s">
        <v>23</v>
      </c>
      <c r="C3658" s="1">
        <v>0.55000000000000004</v>
      </c>
      <c r="D3658" s="1">
        <v>0.8</v>
      </c>
      <c r="E3658" s="1">
        <v>0.81</v>
      </c>
      <c r="F3658">
        <v>8.26</v>
      </c>
      <c r="G3658">
        <v>54</v>
      </c>
      <c r="H3658">
        <v>64</v>
      </c>
      <c r="I3658">
        <v>53</v>
      </c>
      <c r="J3658">
        <v>4</v>
      </c>
      <c r="K3658">
        <v>4</v>
      </c>
      <c r="L3658">
        <v>12</v>
      </c>
      <c r="M3658">
        <v>4</v>
      </c>
      <c r="N3658" s="1">
        <v>0.85</v>
      </c>
      <c r="O3658">
        <v>1</v>
      </c>
      <c r="P3658" t="s">
        <v>19</v>
      </c>
      <c r="Q3658">
        <v>0</v>
      </c>
      <c r="R3658">
        <v>0</v>
      </c>
    </row>
    <row r="3659" spans="1:18" x14ac:dyDescent="0.25">
      <c r="A3659">
        <v>3658</v>
      </c>
      <c r="B3659" t="s">
        <v>22</v>
      </c>
      <c r="C3659" s="1">
        <v>0.7</v>
      </c>
      <c r="D3659" s="1">
        <v>0.94</v>
      </c>
      <c r="E3659" s="1">
        <v>0.63</v>
      </c>
      <c r="F3659">
        <v>9</v>
      </c>
      <c r="G3659">
        <v>94</v>
      </c>
      <c r="H3659">
        <v>45</v>
      </c>
      <c r="I3659">
        <v>90</v>
      </c>
      <c r="J3659">
        <v>2</v>
      </c>
      <c r="K3659">
        <v>0</v>
      </c>
      <c r="L3659">
        <v>22</v>
      </c>
      <c r="M3659">
        <v>3</v>
      </c>
      <c r="N3659" s="1">
        <v>0.98</v>
      </c>
      <c r="O3659">
        <v>1</v>
      </c>
      <c r="P3659" t="s">
        <v>18</v>
      </c>
      <c r="Q3659">
        <v>0</v>
      </c>
      <c r="R3659">
        <v>0</v>
      </c>
    </row>
    <row r="3660" spans="1:18" x14ac:dyDescent="0.25">
      <c r="A3660">
        <v>3659</v>
      </c>
      <c r="B3660" t="s">
        <v>22</v>
      </c>
      <c r="C3660" s="1">
        <v>0.88</v>
      </c>
      <c r="D3660" s="1">
        <v>0.94</v>
      </c>
      <c r="E3660" s="1">
        <v>0.87</v>
      </c>
      <c r="F3660">
        <v>7</v>
      </c>
      <c r="G3660">
        <v>41</v>
      </c>
      <c r="H3660">
        <v>87</v>
      </c>
      <c r="I3660">
        <v>98</v>
      </c>
      <c r="J3660">
        <v>3</v>
      </c>
      <c r="K3660">
        <v>1</v>
      </c>
      <c r="L3660">
        <v>19</v>
      </c>
      <c r="M3660">
        <v>1</v>
      </c>
      <c r="N3660" s="1">
        <v>0.92</v>
      </c>
      <c r="O3660">
        <v>3</v>
      </c>
      <c r="P3660" t="s">
        <v>19</v>
      </c>
      <c r="Q3660">
        <v>0</v>
      </c>
      <c r="R3660">
        <v>0</v>
      </c>
    </row>
    <row r="3661" spans="1:18" x14ac:dyDescent="0.25">
      <c r="A3661">
        <v>3660</v>
      </c>
      <c r="B3661" t="s">
        <v>23</v>
      </c>
      <c r="C3661" s="1">
        <v>0.73</v>
      </c>
      <c r="D3661" s="1">
        <v>0.6</v>
      </c>
      <c r="E3661" s="1">
        <v>0.87</v>
      </c>
      <c r="F3661">
        <v>8.06</v>
      </c>
      <c r="G3661">
        <v>99</v>
      </c>
      <c r="H3661">
        <v>98</v>
      </c>
      <c r="I3661">
        <v>62</v>
      </c>
      <c r="J3661">
        <v>0</v>
      </c>
      <c r="K3661">
        <v>4</v>
      </c>
      <c r="L3661">
        <v>16</v>
      </c>
      <c r="M3661">
        <v>0</v>
      </c>
      <c r="N3661" s="1">
        <v>0.91</v>
      </c>
      <c r="O3661">
        <v>5</v>
      </c>
      <c r="P3661" t="s">
        <v>19</v>
      </c>
      <c r="Q3661">
        <v>0</v>
      </c>
      <c r="R3661">
        <v>0</v>
      </c>
    </row>
    <row r="3662" spans="1:18" x14ac:dyDescent="0.25">
      <c r="A3662">
        <v>3661</v>
      </c>
      <c r="B3662" t="s">
        <v>22</v>
      </c>
      <c r="C3662" s="1">
        <v>0.82</v>
      </c>
      <c r="D3662" s="1">
        <v>0.86</v>
      </c>
      <c r="E3662" s="1">
        <v>0.8</v>
      </c>
      <c r="F3662">
        <v>6.23</v>
      </c>
      <c r="G3662">
        <v>47</v>
      </c>
      <c r="H3662">
        <v>57</v>
      </c>
      <c r="I3662">
        <v>95</v>
      </c>
      <c r="J3662">
        <v>0</v>
      </c>
      <c r="K3662">
        <v>0</v>
      </c>
      <c r="L3662">
        <v>16</v>
      </c>
      <c r="M3662">
        <v>2</v>
      </c>
      <c r="N3662" s="1">
        <v>0.84</v>
      </c>
      <c r="O3662">
        <v>5</v>
      </c>
      <c r="P3662" t="s">
        <v>18</v>
      </c>
      <c r="Q3662">
        <v>0</v>
      </c>
      <c r="R3662">
        <v>0</v>
      </c>
    </row>
    <row r="3663" spans="1:18" x14ac:dyDescent="0.25">
      <c r="A3663">
        <v>3662</v>
      </c>
      <c r="B3663" t="s">
        <v>22</v>
      </c>
      <c r="C3663" s="1">
        <v>0.67</v>
      </c>
      <c r="D3663" s="1">
        <v>0.5</v>
      </c>
      <c r="E3663" s="1">
        <v>0.82</v>
      </c>
      <c r="F3663">
        <v>6.84</v>
      </c>
      <c r="G3663">
        <v>83</v>
      </c>
      <c r="H3663">
        <v>84</v>
      </c>
      <c r="I3663">
        <v>44</v>
      </c>
      <c r="J3663">
        <v>1</v>
      </c>
      <c r="K3663">
        <v>1</v>
      </c>
      <c r="L3663">
        <v>23</v>
      </c>
      <c r="M3663">
        <v>2</v>
      </c>
      <c r="N3663" s="1">
        <v>0.83</v>
      </c>
      <c r="O3663">
        <v>5</v>
      </c>
      <c r="P3663" t="s">
        <v>18</v>
      </c>
      <c r="Q3663">
        <v>0</v>
      </c>
      <c r="R3663">
        <v>0</v>
      </c>
    </row>
    <row r="3664" spans="1:18" x14ac:dyDescent="0.25">
      <c r="A3664">
        <v>3663</v>
      </c>
      <c r="B3664" t="s">
        <v>22</v>
      </c>
      <c r="C3664" s="1">
        <v>0.77</v>
      </c>
      <c r="D3664" s="1">
        <v>0.57999999999999996</v>
      </c>
      <c r="E3664" s="1">
        <v>0.85</v>
      </c>
      <c r="F3664">
        <v>5.59</v>
      </c>
      <c r="G3664">
        <v>82</v>
      </c>
      <c r="H3664">
        <v>46</v>
      </c>
      <c r="I3664">
        <v>69</v>
      </c>
      <c r="J3664">
        <v>4</v>
      </c>
      <c r="K3664">
        <v>5</v>
      </c>
      <c r="L3664">
        <v>9</v>
      </c>
      <c r="M3664">
        <v>1</v>
      </c>
      <c r="N3664" s="1">
        <v>0.99</v>
      </c>
      <c r="O3664">
        <v>2</v>
      </c>
      <c r="P3664" t="s">
        <v>18</v>
      </c>
      <c r="Q3664">
        <v>0</v>
      </c>
      <c r="R3664">
        <v>0</v>
      </c>
    </row>
    <row r="3665" spans="1:18" x14ac:dyDescent="0.25">
      <c r="A3665">
        <v>3664</v>
      </c>
      <c r="B3665" t="s">
        <v>23</v>
      </c>
      <c r="C3665" s="1">
        <v>0.81</v>
      </c>
      <c r="D3665" s="1">
        <v>0.66</v>
      </c>
      <c r="E3665" s="1">
        <v>0.55000000000000004</v>
      </c>
      <c r="F3665">
        <v>8.8000000000000007</v>
      </c>
      <c r="G3665">
        <v>45</v>
      </c>
      <c r="H3665">
        <v>74</v>
      </c>
      <c r="I3665">
        <v>73</v>
      </c>
      <c r="J3665">
        <v>3</v>
      </c>
      <c r="K3665">
        <v>0</v>
      </c>
      <c r="L3665">
        <v>6</v>
      </c>
      <c r="M3665">
        <v>2</v>
      </c>
      <c r="N3665" s="1">
        <v>0.86</v>
      </c>
      <c r="O3665">
        <v>2</v>
      </c>
      <c r="P3665" t="s">
        <v>19</v>
      </c>
      <c r="Q3665">
        <v>1</v>
      </c>
      <c r="R3665">
        <v>6.6</v>
      </c>
    </row>
    <row r="3666" spans="1:18" x14ac:dyDescent="0.25">
      <c r="A3666">
        <v>3665</v>
      </c>
      <c r="B3666" t="s">
        <v>23</v>
      </c>
      <c r="C3666" s="1">
        <v>0.61</v>
      </c>
      <c r="D3666" s="1">
        <v>0.5</v>
      </c>
      <c r="E3666" s="1">
        <v>0.74</v>
      </c>
      <c r="F3666">
        <v>7.22</v>
      </c>
      <c r="G3666">
        <v>59</v>
      </c>
      <c r="H3666">
        <v>70</v>
      </c>
      <c r="I3666">
        <v>86</v>
      </c>
      <c r="J3666">
        <v>2</v>
      </c>
      <c r="K3666">
        <v>4</v>
      </c>
      <c r="L3666">
        <v>19</v>
      </c>
      <c r="M3666">
        <v>0</v>
      </c>
      <c r="N3666" s="1">
        <v>0.81</v>
      </c>
      <c r="O3666">
        <v>4</v>
      </c>
      <c r="P3666" t="s">
        <v>18</v>
      </c>
      <c r="Q3666">
        <v>0</v>
      </c>
      <c r="R3666">
        <v>0</v>
      </c>
    </row>
    <row r="3667" spans="1:18" x14ac:dyDescent="0.25">
      <c r="A3667">
        <v>3666</v>
      </c>
      <c r="B3667" t="s">
        <v>22</v>
      </c>
      <c r="C3667" s="1">
        <v>0.91</v>
      </c>
      <c r="D3667" s="1">
        <v>0.52</v>
      </c>
      <c r="E3667" s="1">
        <v>0.66</v>
      </c>
      <c r="F3667">
        <v>9.01</v>
      </c>
      <c r="G3667">
        <v>66</v>
      </c>
      <c r="H3667">
        <v>77</v>
      </c>
      <c r="I3667">
        <v>58</v>
      </c>
      <c r="J3667">
        <v>4</v>
      </c>
      <c r="K3667">
        <v>0</v>
      </c>
      <c r="L3667">
        <v>16</v>
      </c>
      <c r="M3667">
        <v>4</v>
      </c>
      <c r="N3667" s="1">
        <v>0.79</v>
      </c>
      <c r="O3667">
        <v>2</v>
      </c>
      <c r="P3667" t="s">
        <v>18</v>
      </c>
      <c r="Q3667">
        <v>1</v>
      </c>
      <c r="R3667">
        <v>8.8699999999999992</v>
      </c>
    </row>
    <row r="3668" spans="1:18" x14ac:dyDescent="0.25">
      <c r="A3668">
        <v>3667</v>
      </c>
      <c r="B3668" t="s">
        <v>23</v>
      </c>
      <c r="C3668" s="1">
        <v>0.76</v>
      </c>
      <c r="D3668" s="1">
        <v>0.75</v>
      </c>
      <c r="E3668" s="1">
        <v>0.71</v>
      </c>
      <c r="F3668">
        <v>8.5500000000000007</v>
      </c>
      <c r="G3668">
        <v>84</v>
      </c>
      <c r="H3668">
        <v>95</v>
      </c>
      <c r="I3668">
        <v>96</v>
      </c>
      <c r="J3668">
        <v>1</v>
      </c>
      <c r="K3668">
        <v>4</v>
      </c>
      <c r="L3668">
        <v>21</v>
      </c>
      <c r="M3668">
        <v>3</v>
      </c>
      <c r="N3668" s="1">
        <v>0.92</v>
      </c>
      <c r="O3668">
        <v>5</v>
      </c>
      <c r="P3668" t="s">
        <v>18</v>
      </c>
      <c r="Q3668">
        <v>0</v>
      </c>
      <c r="R3668">
        <v>0</v>
      </c>
    </row>
    <row r="3669" spans="1:18" x14ac:dyDescent="0.25">
      <c r="A3669">
        <v>3668</v>
      </c>
      <c r="B3669" t="s">
        <v>22</v>
      </c>
      <c r="C3669" s="1">
        <v>0.59</v>
      </c>
      <c r="D3669" s="1">
        <v>0.8</v>
      </c>
      <c r="E3669" s="1">
        <v>0.69</v>
      </c>
      <c r="F3669">
        <v>9.06</v>
      </c>
      <c r="G3669">
        <v>62</v>
      </c>
      <c r="H3669">
        <v>71</v>
      </c>
      <c r="I3669">
        <v>70</v>
      </c>
      <c r="J3669">
        <v>4</v>
      </c>
      <c r="K3669">
        <v>0</v>
      </c>
      <c r="L3669">
        <v>11</v>
      </c>
      <c r="M3669">
        <v>3</v>
      </c>
      <c r="N3669" s="1">
        <v>0.64</v>
      </c>
      <c r="O3669">
        <v>2</v>
      </c>
      <c r="P3669" t="s">
        <v>19</v>
      </c>
      <c r="Q3669">
        <v>1</v>
      </c>
      <c r="R3669">
        <v>10.16</v>
      </c>
    </row>
    <row r="3670" spans="1:18" x14ac:dyDescent="0.25">
      <c r="A3670">
        <v>3669</v>
      </c>
      <c r="B3670" t="s">
        <v>22</v>
      </c>
      <c r="C3670" s="1">
        <v>0.95</v>
      </c>
      <c r="D3670" s="1">
        <v>0.75</v>
      </c>
      <c r="E3670" s="1">
        <v>0.88</v>
      </c>
      <c r="F3670">
        <v>6.73</v>
      </c>
      <c r="G3670">
        <v>87</v>
      </c>
      <c r="H3670">
        <v>74</v>
      </c>
      <c r="I3670">
        <v>55</v>
      </c>
      <c r="J3670">
        <v>2</v>
      </c>
      <c r="K3670">
        <v>3</v>
      </c>
      <c r="L3670">
        <v>10</v>
      </c>
      <c r="M3670">
        <v>2</v>
      </c>
      <c r="N3670" s="1">
        <v>0.88</v>
      </c>
      <c r="O3670">
        <v>3</v>
      </c>
      <c r="P3670" t="s">
        <v>19</v>
      </c>
      <c r="Q3670">
        <v>0</v>
      </c>
      <c r="R3670">
        <v>0</v>
      </c>
    </row>
    <row r="3671" spans="1:18" x14ac:dyDescent="0.25">
      <c r="A3671">
        <v>3670</v>
      </c>
      <c r="B3671" t="s">
        <v>22</v>
      </c>
      <c r="C3671" s="1">
        <v>0.91</v>
      </c>
      <c r="D3671" s="1">
        <v>0.72</v>
      </c>
      <c r="E3671" s="1">
        <v>0.7</v>
      </c>
      <c r="F3671">
        <v>6.3</v>
      </c>
      <c r="G3671">
        <v>79</v>
      </c>
      <c r="H3671">
        <v>67</v>
      </c>
      <c r="I3671">
        <v>84</v>
      </c>
      <c r="J3671">
        <v>4</v>
      </c>
      <c r="K3671">
        <v>5</v>
      </c>
      <c r="L3671">
        <v>9</v>
      </c>
      <c r="M3671">
        <v>1</v>
      </c>
      <c r="N3671" s="1">
        <v>0.64</v>
      </c>
      <c r="O3671">
        <v>1</v>
      </c>
      <c r="P3671" t="s">
        <v>19</v>
      </c>
      <c r="Q3671">
        <v>0</v>
      </c>
      <c r="R3671">
        <v>0</v>
      </c>
    </row>
    <row r="3672" spans="1:18" x14ac:dyDescent="0.25">
      <c r="A3672">
        <v>3671</v>
      </c>
      <c r="B3672" t="s">
        <v>22</v>
      </c>
      <c r="C3672" s="1">
        <v>0.81</v>
      </c>
      <c r="D3672" s="1">
        <v>0.79</v>
      </c>
      <c r="E3672" s="1">
        <v>0.57999999999999996</v>
      </c>
      <c r="F3672">
        <v>9.68</v>
      </c>
      <c r="G3672">
        <v>56</v>
      </c>
      <c r="H3672">
        <v>83</v>
      </c>
      <c r="I3672">
        <v>66</v>
      </c>
      <c r="J3672">
        <v>3</v>
      </c>
      <c r="K3672">
        <v>0</v>
      </c>
      <c r="L3672">
        <v>22</v>
      </c>
      <c r="M3672">
        <v>2</v>
      </c>
      <c r="N3672" s="1">
        <v>0.98</v>
      </c>
      <c r="O3672">
        <v>2</v>
      </c>
      <c r="P3672" t="s">
        <v>18</v>
      </c>
      <c r="Q3672">
        <v>1</v>
      </c>
      <c r="R3672">
        <v>9.7899999999999991</v>
      </c>
    </row>
    <row r="3673" spans="1:18" x14ac:dyDescent="0.25">
      <c r="A3673">
        <v>3672</v>
      </c>
      <c r="B3673" t="s">
        <v>22</v>
      </c>
      <c r="C3673" s="1">
        <v>0.91</v>
      </c>
      <c r="D3673" s="1">
        <v>0.59</v>
      </c>
      <c r="E3673" s="1">
        <v>0.62</v>
      </c>
      <c r="F3673">
        <v>8.58</v>
      </c>
      <c r="G3673">
        <v>97</v>
      </c>
      <c r="H3673">
        <v>44</v>
      </c>
      <c r="I3673">
        <v>65</v>
      </c>
      <c r="J3673">
        <v>1</v>
      </c>
      <c r="K3673">
        <v>0</v>
      </c>
      <c r="L3673">
        <v>21</v>
      </c>
      <c r="M3673">
        <v>0</v>
      </c>
      <c r="N3673" s="1">
        <v>0.76</v>
      </c>
      <c r="O3673">
        <v>4</v>
      </c>
      <c r="P3673" t="s">
        <v>19</v>
      </c>
      <c r="Q3673">
        <v>0</v>
      </c>
      <c r="R3673">
        <v>0</v>
      </c>
    </row>
    <row r="3674" spans="1:18" x14ac:dyDescent="0.25">
      <c r="A3674">
        <v>3673</v>
      </c>
      <c r="B3674" t="s">
        <v>23</v>
      </c>
      <c r="C3674" s="1">
        <v>0.75</v>
      </c>
      <c r="D3674" s="1">
        <v>0.56999999999999995</v>
      </c>
      <c r="E3674" s="1">
        <v>0.88</v>
      </c>
      <c r="F3674">
        <v>9.09</v>
      </c>
      <c r="G3674">
        <v>52</v>
      </c>
      <c r="H3674">
        <v>69</v>
      </c>
      <c r="I3674">
        <v>78</v>
      </c>
      <c r="J3674">
        <v>2</v>
      </c>
      <c r="K3674">
        <v>3</v>
      </c>
      <c r="L3674">
        <v>21</v>
      </c>
      <c r="M3674">
        <v>5</v>
      </c>
      <c r="N3674" s="1">
        <v>0.88</v>
      </c>
      <c r="O3674">
        <v>3</v>
      </c>
      <c r="P3674" t="s">
        <v>19</v>
      </c>
      <c r="Q3674">
        <v>0</v>
      </c>
      <c r="R3674">
        <v>0</v>
      </c>
    </row>
    <row r="3675" spans="1:18" x14ac:dyDescent="0.25">
      <c r="A3675">
        <v>3674</v>
      </c>
      <c r="B3675" t="s">
        <v>22</v>
      </c>
      <c r="C3675" s="1">
        <v>0.74</v>
      </c>
      <c r="D3675" s="1">
        <v>0.93</v>
      </c>
      <c r="E3675" s="1">
        <v>0.79</v>
      </c>
      <c r="F3675">
        <v>5.56</v>
      </c>
      <c r="G3675">
        <v>43</v>
      </c>
      <c r="H3675">
        <v>61</v>
      </c>
      <c r="I3675">
        <v>68</v>
      </c>
      <c r="J3675">
        <v>1</v>
      </c>
      <c r="K3675">
        <v>1</v>
      </c>
      <c r="L3675">
        <v>7</v>
      </c>
      <c r="M3675">
        <v>1</v>
      </c>
      <c r="N3675" s="1">
        <v>0.7</v>
      </c>
      <c r="O3675">
        <v>0</v>
      </c>
      <c r="P3675" t="s">
        <v>18</v>
      </c>
      <c r="Q3675">
        <v>0</v>
      </c>
      <c r="R3675">
        <v>0</v>
      </c>
    </row>
    <row r="3676" spans="1:18" x14ac:dyDescent="0.25">
      <c r="A3676">
        <v>3675</v>
      </c>
      <c r="B3676" t="s">
        <v>23</v>
      </c>
      <c r="C3676" s="1">
        <v>0.6</v>
      </c>
      <c r="D3676" s="1">
        <v>0.74</v>
      </c>
      <c r="E3676" s="1">
        <v>0.69</v>
      </c>
      <c r="F3676">
        <v>7.02</v>
      </c>
      <c r="G3676">
        <v>59</v>
      </c>
      <c r="H3676">
        <v>56</v>
      </c>
      <c r="I3676">
        <v>88</v>
      </c>
      <c r="J3676">
        <v>3</v>
      </c>
      <c r="K3676">
        <v>4</v>
      </c>
      <c r="L3676">
        <v>14</v>
      </c>
      <c r="M3676">
        <v>4</v>
      </c>
      <c r="N3676" s="1">
        <v>0.81</v>
      </c>
      <c r="O3676">
        <v>0</v>
      </c>
      <c r="P3676" t="s">
        <v>18</v>
      </c>
      <c r="Q3676">
        <v>0</v>
      </c>
      <c r="R3676">
        <v>0</v>
      </c>
    </row>
    <row r="3677" spans="1:18" x14ac:dyDescent="0.25">
      <c r="A3677">
        <v>3676</v>
      </c>
      <c r="B3677" t="s">
        <v>23</v>
      </c>
      <c r="C3677" s="1">
        <v>0.72</v>
      </c>
      <c r="D3677" s="1">
        <v>0.71</v>
      </c>
      <c r="E3677" s="1">
        <v>0.82</v>
      </c>
      <c r="F3677">
        <v>8.69</v>
      </c>
      <c r="G3677">
        <v>81</v>
      </c>
      <c r="H3677">
        <v>49</v>
      </c>
      <c r="I3677">
        <v>90</v>
      </c>
      <c r="J3677">
        <v>2</v>
      </c>
      <c r="K3677">
        <v>2</v>
      </c>
      <c r="L3677">
        <v>21</v>
      </c>
      <c r="M3677">
        <v>0</v>
      </c>
      <c r="N3677" s="1">
        <v>0.9</v>
      </c>
      <c r="O3677">
        <v>4</v>
      </c>
      <c r="P3677" t="s">
        <v>19</v>
      </c>
      <c r="Q3677">
        <v>0</v>
      </c>
      <c r="R3677">
        <v>0</v>
      </c>
    </row>
    <row r="3678" spans="1:18" x14ac:dyDescent="0.25">
      <c r="A3678">
        <v>3677</v>
      </c>
      <c r="B3678" t="s">
        <v>22</v>
      </c>
      <c r="C3678" s="1">
        <v>0.83</v>
      </c>
      <c r="D3678" s="1">
        <v>0.64</v>
      </c>
      <c r="E3678" s="1">
        <v>0.63</v>
      </c>
      <c r="F3678">
        <v>5.84</v>
      </c>
      <c r="G3678">
        <v>64</v>
      </c>
      <c r="H3678">
        <v>46</v>
      </c>
      <c r="I3678">
        <v>96</v>
      </c>
      <c r="J3678">
        <v>2</v>
      </c>
      <c r="K3678">
        <v>1</v>
      </c>
      <c r="L3678">
        <v>17</v>
      </c>
      <c r="M3678">
        <v>4</v>
      </c>
      <c r="N3678" s="1">
        <v>0.98</v>
      </c>
      <c r="O3678">
        <v>1</v>
      </c>
      <c r="P3678" t="s">
        <v>19</v>
      </c>
      <c r="Q3678">
        <v>0</v>
      </c>
      <c r="R3678">
        <v>0</v>
      </c>
    </row>
    <row r="3679" spans="1:18" x14ac:dyDescent="0.25">
      <c r="A3679">
        <v>3678</v>
      </c>
      <c r="B3679" t="s">
        <v>22</v>
      </c>
      <c r="C3679" s="1">
        <v>0.89</v>
      </c>
      <c r="D3679" s="1">
        <v>0.9</v>
      </c>
      <c r="E3679" s="1">
        <v>0.56000000000000005</v>
      </c>
      <c r="F3679">
        <v>7.94</v>
      </c>
      <c r="G3679">
        <v>61</v>
      </c>
      <c r="H3679">
        <v>43</v>
      </c>
      <c r="I3679">
        <v>78</v>
      </c>
      <c r="J3679">
        <v>1</v>
      </c>
      <c r="K3679">
        <v>4</v>
      </c>
      <c r="L3679">
        <v>22</v>
      </c>
      <c r="M3679">
        <v>1</v>
      </c>
      <c r="N3679" s="1">
        <v>0.6</v>
      </c>
      <c r="O3679">
        <v>5</v>
      </c>
      <c r="P3679" t="s">
        <v>19</v>
      </c>
      <c r="Q3679">
        <v>0</v>
      </c>
      <c r="R3679">
        <v>0</v>
      </c>
    </row>
    <row r="3680" spans="1:18" x14ac:dyDescent="0.25">
      <c r="A3680">
        <v>3679</v>
      </c>
      <c r="B3680" t="s">
        <v>23</v>
      </c>
      <c r="C3680" s="1">
        <v>0.72</v>
      </c>
      <c r="D3680" s="1">
        <v>0.59</v>
      </c>
      <c r="E3680" s="1">
        <v>0.71</v>
      </c>
      <c r="F3680">
        <v>7.35</v>
      </c>
      <c r="G3680">
        <v>91</v>
      </c>
      <c r="H3680">
        <v>81</v>
      </c>
      <c r="I3680">
        <v>83</v>
      </c>
      <c r="J3680">
        <v>4</v>
      </c>
      <c r="K3680">
        <v>0</v>
      </c>
      <c r="L3680">
        <v>12</v>
      </c>
      <c r="M3680">
        <v>4</v>
      </c>
      <c r="N3680" s="1">
        <v>0.74</v>
      </c>
      <c r="O3680">
        <v>0</v>
      </c>
      <c r="P3680" t="s">
        <v>19</v>
      </c>
      <c r="Q3680">
        <v>1</v>
      </c>
      <c r="R3680">
        <v>8.3800000000000008</v>
      </c>
    </row>
    <row r="3681" spans="1:18" x14ac:dyDescent="0.25">
      <c r="A3681">
        <v>3680</v>
      </c>
      <c r="B3681" t="s">
        <v>23</v>
      </c>
      <c r="C3681" s="1">
        <v>0.78</v>
      </c>
      <c r="D3681" s="1">
        <v>0.69</v>
      </c>
      <c r="E3681" s="1">
        <v>0.64</v>
      </c>
      <c r="F3681">
        <v>5.58</v>
      </c>
      <c r="G3681">
        <v>87</v>
      </c>
      <c r="H3681">
        <v>66</v>
      </c>
      <c r="I3681">
        <v>84</v>
      </c>
      <c r="J3681">
        <v>4</v>
      </c>
      <c r="K3681">
        <v>1</v>
      </c>
      <c r="L3681">
        <v>15</v>
      </c>
      <c r="M3681">
        <v>0</v>
      </c>
      <c r="N3681" s="1">
        <v>0.78</v>
      </c>
      <c r="O3681">
        <v>1</v>
      </c>
      <c r="P3681" t="s">
        <v>18</v>
      </c>
      <c r="Q3681">
        <v>0</v>
      </c>
      <c r="R3681">
        <v>0</v>
      </c>
    </row>
    <row r="3682" spans="1:18" x14ac:dyDescent="0.25">
      <c r="A3682">
        <v>3681</v>
      </c>
      <c r="B3682" t="s">
        <v>23</v>
      </c>
      <c r="C3682" s="1">
        <v>0.8</v>
      </c>
      <c r="D3682" s="1">
        <v>0.9</v>
      </c>
      <c r="E3682" s="1">
        <v>0.63</v>
      </c>
      <c r="F3682">
        <v>6.51</v>
      </c>
      <c r="G3682">
        <v>56</v>
      </c>
      <c r="H3682">
        <v>46</v>
      </c>
      <c r="I3682">
        <v>68</v>
      </c>
      <c r="J3682">
        <v>0</v>
      </c>
      <c r="K3682">
        <v>0</v>
      </c>
      <c r="L3682">
        <v>12</v>
      </c>
      <c r="M3682">
        <v>0</v>
      </c>
      <c r="N3682" s="1">
        <v>0.69</v>
      </c>
      <c r="O3682">
        <v>2</v>
      </c>
      <c r="P3682" t="s">
        <v>18</v>
      </c>
      <c r="Q3682">
        <v>0</v>
      </c>
      <c r="R3682">
        <v>0</v>
      </c>
    </row>
    <row r="3683" spans="1:18" x14ac:dyDescent="0.25">
      <c r="A3683">
        <v>3682</v>
      </c>
      <c r="B3683" t="s">
        <v>22</v>
      </c>
      <c r="C3683" s="1">
        <v>0.56000000000000005</v>
      </c>
      <c r="D3683" s="1">
        <v>0.72</v>
      </c>
      <c r="E3683" s="1">
        <v>0.85</v>
      </c>
      <c r="F3683">
        <v>6.72</v>
      </c>
      <c r="G3683">
        <v>79</v>
      </c>
      <c r="H3683">
        <v>62</v>
      </c>
      <c r="I3683">
        <v>84</v>
      </c>
      <c r="J3683">
        <v>0</v>
      </c>
      <c r="K3683">
        <v>1</v>
      </c>
      <c r="L3683">
        <v>3</v>
      </c>
      <c r="M3683">
        <v>2</v>
      </c>
      <c r="N3683" s="1">
        <v>0.68</v>
      </c>
      <c r="O3683">
        <v>2</v>
      </c>
      <c r="P3683" t="s">
        <v>19</v>
      </c>
      <c r="Q3683">
        <v>0</v>
      </c>
      <c r="R3683">
        <v>0</v>
      </c>
    </row>
    <row r="3684" spans="1:18" x14ac:dyDescent="0.25">
      <c r="A3684">
        <v>3683</v>
      </c>
      <c r="B3684" t="s">
        <v>23</v>
      </c>
      <c r="C3684" s="1">
        <v>0.89</v>
      </c>
      <c r="D3684" s="1">
        <v>0.5</v>
      </c>
      <c r="E3684" s="1">
        <v>0.56000000000000005</v>
      </c>
      <c r="F3684">
        <v>5.98</v>
      </c>
      <c r="G3684">
        <v>50</v>
      </c>
      <c r="H3684">
        <v>50</v>
      </c>
      <c r="I3684">
        <v>85</v>
      </c>
      <c r="J3684">
        <v>2</v>
      </c>
      <c r="K3684">
        <v>1</v>
      </c>
      <c r="L3684">
        <v>10</v>
      </c>
      <c r="M3684">
        <v>5</v>
      </c>
      <c r="N3684" s="1">
        <v>0.72</v>
      </c>
      <c r="O3684">
        <v>2</v>
      </c>
      <c r="P3684" t="s">
        <v>18</v>
      </c>
      <c r="Q3684">
        <v>0</v>
      </c>
      <c r="R3684">
        <v>0</v>
      </c>
    </row>
    <row r="3685" spans="1:18" x14ac:dyDescent="0.25">
      <c r="A3685">
        <v>3684</v>
      </c>
      <c r="B3685" t="s">
        <v>22</v>
      </c>
      <c r="C3685" s="1">
        <v>0.82</v>
      </c>
      <c r="D3685" s="1">
        <v>0.51</v>
      </c>
      <c r="E3685" s="1">
        <v>0.78</v>
      </c>
      <c r="F3685">
        <v>8.2200000000000006</v>
      </c>
      <c r="G3685">
        <v>64</v>
      </c>
      <c r="H3685">
        <v>92</v>
      </c>
      <c r="I3685">
        <v>86</v>
      </c>
      <c r="J3685">
        <v>1</v>
      </c>
      <c r="K3685">
        <v>2</v>
      </c>
      <c r="L3685">
        <v>18</v>
      </c>
      <c r="M3685">
        <v>1</v>
      </c>
      <c r="N3685" s="1">
        <v>0.85</v>
      </c>
      <c r="O3685">
        <v>0</v>
      </c>
      <c r="P3685" t="s">
        <v>18</v>
      </c>
      <c r="Q3685">
        <v>1</v>
      </c>
      <c r="R3685">
        <v>13.18</v>
      </c>
    </row>
    <row r="3686" spans="1:18" x14ac:dyDescent="0.25">
      <c r="A3686">
        <v>3685</v>
      </c>
      <c r="B3686" t="s">
        <v>22</v>
      </c>
      <c r="C3686" s="1">
        <v>0.7</v>
      </c>
      <c r="D3686" s="1">
        <v>0.68</v>
      </c>
      <c r="E3686" s="1">
        <v>0.73</v>
      </c>
      <c r="F3686">
        <v>6.54</v>
      </c>
      <c r="G3686">
        <v>44</v>
      </c>
      <c r="H3686">
        <v>47</v>
      </c>
      <c r="I3686">
        <v>70</v>
      </c>
      <c r="J3686">
        <v>2</v>
      </c>
      <c r="K3686">
        <v>3</v>
      </c>
      <c r="L3686">
        <v>7</v>
      </c>
      <c r="M3686">
        <v>3</v>
      </c>
      <c r="N3686" s="1">
        <v>0.65</v>
      </c>
      <c r="O3686">
        <v>0</v>
      </c>
      <c r="P3686" t="s">
        <v>19</v>
      </c>
      <c r="Q3686">
        <v>0</v>
      </c>
      <c r="R3686">
        <v>0</v>
      </c>
    </row>
    <row r="3687" spans="1:18" x14ac:dyDescent="0.25">
      <c r="A3687">
        <v>3686</v>
      </c>
      <c r="B3687" t="s">
        <v>22</v>
      </c>
      <c r="C3687" s="1">
        <v>0.51</v>
      </c>
      <c r="D3687" s="1">
        <v>0.63</v>
      </c>
      <c r="E3687" s="1">
        <v>0.71</v>
      </c>
      <c r="F3687">
        <v>6.69</v>
      </c>
      <c r="G3687">
        <v>60</v>
      </c>
      <c r="H3687">
        <v>47</v>
      </c>
      <c r="I3687">
        <v>41</v>
      </c>
      <c r="J3687">
        <v>1</v>
      </c>
      <c r="K3687">
        <v>1</v>
      </c>
      <c r="L3687">
        <v>9</v>
      </c>
      <c r="M3687">
        <v>5</v>
      </c>
      <c r="N3687" s="1">
        <v>0.99</v>
      </c>
      <c r="O3687">
        <v>1</v>
      </c>
      <c r="P3687" t="s">
        <v>19</v>
      </c>
      <c r="Q3687">
        <v>0</v>
      </c>
      <c r="R3687">
        <v>0</v>
      </c>
    </row>
    <row r="3688" spans="1:18" x14ac:dyDescent="0.25">
      <c r="A3688">
        <v>3687</v>
      </c>
      <c r="B3688" t="s">
        <v>23</v>
      </c>
      <c r="C3688" s="1">
        <v>0.67</v>
      </c>
      <c r="D3688" s="1">
        <v>0.56999999999999995</v>
      </c>
      <c r="E3688" s="1">
        <v>0.64</v>
      </c>
      <c r="F3688">
        <v>9.36</v>
      </c>
      <c r="G3688">
        <v>65</v>
      </c>
      <c r="H3688">
        <v>76</v>
      </c>
      <c r="I3688">
        <v>45</v>
      </c>
      <c r="J3688">
        <v>3</v>
      </c>
      <c r="K3688">
        <v>0</v>
      </c>
      <c r="L3688">
        <v>11</v>
      </c>
      <c r="M3688">
        <v>3</v>
      </c>
      <c r="N3688" s="1">
        <v>0.61</v>
      </c>
      <c r="O3688">
        <v>1</v>
      </c>
      <c r="P3688" t="s">
        <v>19</v>
      </c>
      <c r="Q3688">
        <v>0</v>
      </c>
      <c r="R3688">
        <v>0</v>
      </c>
    </row>
    <row r="3689" spans="1:18" x14ac:dyDescent="0.25">
      <c r="A3689">
        <v>3688</v>
      </c>
      <c r="B3689" t="s">
        <v>22</v>
      </c>
      <c r="C3689" s="1">
        <v>0.82</v>
      </c>
      <c r="D3689" s="1">
        <v>0.87</v>
      </c>
      <c r="E3689" s="1">
        <v>0.82</v>
      </c>
      <c r="F3689">
        <v>7.51</v>
      </c>
      <c r="G3689">
        <v>55</v>
      </c>
      <c r="H3689">
        <v>44</v>
      </c>
      <c r="I3689">
        <v>48</v>
      </c>
      <c r="J3689">
        <v>0</v>
      </c>
      <c r="K3689">
        <v>2</v>
      </c>
      <c r="L3689">
        <v>20</v>
      </c>
      <c r="M3689">
        <v>4</v>
      </c>
      <c r="N3689" s="1">
        <v>0.88</v>
      </c>
      <c r="O3689">
        <v>5</v>
      </c>
      <c r="P3689" t="s">
        <v>18</v>
      </c>
      <c r="Q3689">
        <v>0</v>
      </c>
      <c r="R3689">
        <v>0</v>
      </c>
    </row>
    <row r="3690" spans="1:18" x14ac:dyDescent="0.25">
      <c r="A3690">
        <v>3689</v>
      </c>
      <c r="B3690" t="s">
        <v>22</v>
      </c>
      <c r="C3690" s="1">
        <v>0.86</v>
      </c>
      <c r="D3690" s="1">
        <v>0.61</v>
      </c>
      <c r="E3690" s="1">
        <v>0.82</v>
      </c>
      <c r="F3690">
        <v>7.19</v>
      </c>
      <c r="G3690">
        <v>95</v>
      </c>
      <c r="H3690">
        <v>46</v>
      </c>
      <c r="I3690">
        <v>54</v>
      </c>
      <c r="J3690">
        <v>2</v>
      </c>
      <c r="K3690">
        <v>1</v>
      </c>
      <c r="L3690">
        <v>19</v>
      </c>
      <c r="M3690">
        <v>3</v>
      </c>
      <c r="N3690" s="1">
        <v>0.71</v>
      </c>
      <c r="O3690">
        <v>4</v>
      </c>
      <c r="P3690" t="s">
        <v>19</v>
      </c>
      <c r="Q3690">
        <v>0</v>
      </c>
      <c r="R3690">
        <v>0</v>
      </c>
    </row>
    <row r="3691" spans="1:18" x14ac:dyDescent="0.25">
      <c r="A3691">
        <v>3690</v>
      </c>
      <c r="B3691" t="s">
        <v>22</v>
      </c>
      <c r="C3691" s="1">
        <v>0.83</v>
      </c>
      <c r="D3691" s="1">
        <v>0.75</v>
      </c>
      <c r="E3691" s="1">
        <v>0.55000000000000004</v>
      </c>
      <c r="F3691">
        <v>8.61</v>
      </c>
      <c r="G3691">
        <v>79</v>
      </c>
      <c r="H3691">
        <v>61</v>
      </c>
      <c r="I3691">
        <v>59</v>
      </c>
      <c r="J3691">
        <v>3</v>
      </c>
      <c r="K3691">
        <v>3</v>
      </c>
      <c r="L3691">
        <v>10</v>
      </c>
      <c r="M3691">
        <v>3</v>
      </c>
      <c r="N3691" s="1">
        <v>0.82</v>
      </c>
      <c r="O3691">
        <v>5</v>
      </c>
      <c r="P3691" t="s">
        <v>19</v>
      </c>
      <c r="Q3691">
        <v>0</v>
      </c>
      <c r="R3691">
        <v>0</v>
      </c>
    </row>
    <row r="3692" spans="1:18" x14ac:dyDescent="0.25">
      <c r="A3692">
        <v>3691</v>
      </c>
      <c r="B3692" t="s">
        <v>22</v>
      </c>
      <c r="C3692" s="1">
        <v>0.69</v>
      </c>
      <c r="D3692" s="1">
        <v>0.76</v>
      </c>
      <c r="E3692" s="1">
        <v>0.56999999999999995</v>
      </c>
      <c r="F3692">
        <v>9.41</v>
      </c>
      <c r="G3692">
        <v>60</v>
      </c>
      <c r="H3692">
        <v>75</v>
      </c>
      <c r="I3692">
        <v>87</v>
      </c>
      <c r="J3692">
        <v>4</v>
      </c>
      <c r="K3692">
        <v>0</v>
      </c>
      <c r="L3692">
        <v>19</v>
      </c>
      <c r="M3692">
        <v>0</v>
      </c>
      <c r="N3692" s="1">
        <v>0.62</v>
      </c>
      <c r="O3692">
        <v>2</v>
      </c>
      <c r="P3692" t="s">
        <v>18</v>
      </c>
      <c r="Q3692">
        <v>1</v>
      </c>
      <c r="R3692">
        <v>5.61</v>
      </c>
    </row>
    <row r="3693" spans="1:18" x14ac:dyDescent="0.25">
      <c r="A3693">
        <v>3692</v>
      </c>
      <c r="B3693" t="s">
        <v>22</v>
      </c>
      <c r="C3693" s="1">
        <v>0.84</v>
      </c>
      <c r="D3693" s="1">
        <v>0.78</v>
      </c>
      <c r="E3693" s="1">
        <v>0.69</v>
      </c>
      <c r="F3693">
        <v>5.61</v>
      </c>
      <c r="G3693">
        <v>87</v>
      </c>
      <c r="H3693">
        <v>41</v>
      </c>
      <c r="I3693">
        <v>97</v>
      </c>
      <c r="J3693">
        <v>0</v>
      </c>
      <c r="K3693">
        <v>2</v>
      </c>
      <c r="L3693">
        <v>20</v>
      </c>
      <c r="M3693">
        <v>0</v>
      </c>
      <c r="N3693" s="1">
        <v>0.7</v>
      </c>
      <c r="O3693">
        <v>3</v>
      </c>
      <c r="P3693" t="s">
        <v>19</v>
      </c>
      <c r="Q3693">
        <v>0</v>
      </c>
      <c r="R3693">
        <v>0</v>
      </c>
    </row>
    <row r="3694" spans="1:18" x14ac:dyDescent="0.25">
      <c r="A3694">
        <v>3693</v>
      </c>
      <c r="B3694" t="s">
        <v>23</v>
      </c>
      <c r="C3694" s="1">
        <v>0.67</v>
      </c>
      <c r="D3694" s="1">
        <v>0.64</v>
      </c>
      <c r="E3694" s="1">
        <v>0.64</v>
      </c>
      <c r="F3694">
        <v>7.43</v>
      </c>
      <c r="G3694">
        <v>71</v>
      </c>
      <c r="H3694">
        <v>63</v>
      </c>
      <c r="I3694">
        <v>41</v>
      </c>
      <c r="J3694">
        <v>1</v>
      </c>
      <c r="K3694">
        <v>4</v>
      </c>
      <c r="L3694">
        <v>3</v>
      </c>
      <c r="M3694">
        <v>0</v>
      </c>
      <c r="N3694" s="1">
        <v>0.64</v>
      </c>
      <c r="O3694">
        <v>3</v>
      </c>
      <c r="P3694" t="s">
        <v>18</v>
      </c>
      <c r="Q3694">
        <v>0</v>
      </c>
      <c r="R3694">
        <v>0</v>
      </c>
    </row>
    <row r="3695" spans="1:18" x14ac:dyDescent="0.25">
      <c r="A3695">
        <v>3694</v>
      </c>
      <c r="B3695" t="s">
        <v>22</v>
      </c>
      <c r="C3695" s="1">
        <v>0.95</v>
      </c>
      <c r="D3695" s="1">
        <v>0.5</v>
      </c>
      <c r="E3695" s="1">
        <v>0.75</v>
      </c>
      <c r="F3695">
        <v>8.1300000000000008</v>
      </c>
      <c r="G3695">
        <v>43</v>
      </c>
      <c r="H3695">
        <v>90</v>
      </c>
      <c r="I3695">
        <v>42</v>
      </c>
      <c r="J3695">
        <v>4</v>
      </c>
      <c r="K3695">
        <v>5</v>
      </c>
      <c r="L3695">
        <v>18</v>
      </c>
      <c r="M3695">
        <v>3</v>
      </c>
      <c r="N3695" s="1">
        <v>0.69</v>
      </c>
      <c r="O3695">
        <v>2</v>
      </c>
      <c r="P3695" t="s">
        <v>19</v>
      </c>
      <c r="Q3695">
        <v>0</v>
      </c>
      <c r="R3695">
        <v>0</v>
      </c>
    </row>
    <row r="3696" spans="1:18" x14ac:dyDescent="0.25">
      <c r="A3696">
        <v>3695</v>
      </c>
      <c r="B3696" t="s">
        <v>22</v>
      </c>
      <c r="C3696" s="1">
        <v>0.73</v>
      </c>
      <c r="D3696" s="1">
        <v>0.92</v>
      </c>
      <c r="E3696" s="1">
        <v>0.69</v>
      </c>
      <c r="F3696">
        <v>6.87</v>
      </c>
      <c r="G3696">
        <v>77</v>
      </c>
      <c r="H3696">
        <v>41</v>
      </c>
      <c r="I3696">
        <v>94</v>
      </c>
      <c r="J3696">
        <v>4</v>
      </c>
      <c r="K3696">
        <v>3</v>
      </c>
      <c r="L3696">
        <v>19</v>
      </c>
      <c r="M3696">
        <v>4</v>
      </c>
      <c r="N3696" s="1">
        <v>0.65</v>
      </c>
      <c r="O3696">
        <v>4</v>
      </c>
      <c r="P3696" t="s">
        <v>18</v>
      </c>
      <c r="Q3696">
        <v>0</v>
      </c>
      <c r="R3696">
        <v>0</v>
      </c>
    </row>
    <row r="3697" spans="1:18" x14ac:dyDescent="0.25">
      <c r="A3697">
        <v>3696</v>
      </c>
      <c r="B3697" t="s">
        <v>23</v>
      </c>
      <c r="C3697" s="1">
        <v>0.56999999999999995</v>
      </c>
      <c r="D3697" s="1">
        <v>0.77</v>
      </c>
      <c r="E3697" s="1">
        <v>0.77</v>
      </c>
      <c r="F3697">
        <v>8.82</v>
      </c>
      <c r="G3697">
        <v>97</v>
      </c>
      <c r="H3697">
        <v>87</v>
      </c>
      <c r="I3697">
        <v>91</v>
      </c>
      <c r="J3697">
        <v>3</v>
      </c>
      <c r="K3697">
        <v>4</v>
      </c>
      <c r="L3697">
        <v>9</v>
      </c>
      <c r="M3697">
        <v>1</v>
      </c>
      <c r="N3697" s="1">
        <v>0.75</v>
      </c>
      <c r="O3697">
        <v>5</v>
      </c>
      <c r="P3697" t="s">
        <v>18</v>
      </c>
      <c r="Q3697">
        <v>0</v>
      </c>
      <c r="R3697">
        <v>0</v>
      </c>
    </row>
    <row r="3698" spans="1:18" x14ac:dyDescent="0.25">
      <c r="A3698">
        <v>3697</v>
      </c>
      <c r="B3698" t="s">
        <v>22</v>
      </c>
      <c r="C3698" s="1">
        <v>0.79</v>
      </c>
      <c r="D3698" s="1">
        <v>0.52</v>
      </c>
      <c r="E3698" s="1">
        <v>0.68</v>
      </c>
      <c r="F3698">
        <v>9.68</v>
      </c>
      <c r="G3698">
        <v>92</v>
      </c>
      <c r="H3698">
        <v>51</v>
      </c>
      <c r="I3698">
        <v>94</v>
      </c>
      <c r="J3698">
        <v>2</v>
      </c>
      <c r="K3698">
        <v>4</v>
      </c>
      <c r="L3698">
        <v>14</v>
      </c>
      <c r="M3698">
        <v>2</v>
      </c>
      <c r="N3698" s="1">
        <v>0.9</v>
      </c>
      <c r="O3698">
        <v>1</v>
      </c>
      <c r="P3698" t="s">
        <v>19</v>
      </c>
      <c r="Q3698">
        <v>0</v>
      </c>
      <c r="R3698">
        <v>0</v>
      </c>
    </row>
    <row r="3699" spans="1:18" x14ac:dyDescent="0.25">
      <c r="A3699">
        <v>3698</v>
      </c>
      <c r="B3699" t="s">
        <v>23</v>
      </c>
      <c r="C3699" s="1">
        <v>0.93</v>
      </c>
      <c r="D3699" s="1">
        <v>0.67</v>
      </c>
      <c r="E3699" s="1">
        <v>0.69</v>
      </c>
      <c r="F3699">
        <v>9.56</v>
      </c>
      <c r="G3699">
        <v>47</v>
      </c>
      <c r="H3699">
        <v>86</v>
      </c>
      <c r="I3699">
        <v>92</v>
      </c>
      <c r="J3699">
        <v>2</v>
      </c>
      <c r="K3699">
        <v>2</v>
      </c>
      <c r="L3699">
        <v>12</v>
      </c>
      <c r="M3699">
        <v>4</v>
      </c>
      <c r="N3699" s="1">
        <v>0.82</v>
      </c>
      <c r="O3699">
        <v>0</v>
      </c>
      <c r="P3699" t="s">
        <v>19</v>
      </c>
      <c r="Q3699">
        <v>1</v>
      </c>
      <c r="R3699">
        <v>9.6300000000000008</v>
      </c>
    </row>
    <row r="3700" spans="1:18" x14ac:dyDescent="0.25">
      <c r="A3700">
        <v>3699</v>
      </c>
      <c r="B3700" t="s">
        <v>22</v>
      </c>
      <c r="C3700" s="1">
        <v>0.59</v>
      </c>
      <c r="D3700" s="1">
        <v>0.83</v>
      </c>
      <c r="E3700" s="1">
        <v>0.64</v>
      </c>
      <c r="F3700">
        <v>6.64</v>
      </c>
      <c r="G3700">
        <v>48</v>
      </c>
      <c r="H3700">
        <v>81</v>
      </c>
      <c r="I3700">
        <v>69</v>
      </c>
      <c r="J3700">
        <v>3</v>
      </c>
      <c r="K3700">
        <v>2</v>
      </c>
      <c r="L3700">
        <v>12</v>
      </c>
      <c r="M3700">
        <v>0</v>
      </c>
      <c r="N3700" s="1">
        <v>0.89</v>
      </c>
      <c r="O3700">
        <v>4</v>
      </c>
      <c r="P3700" t="s">
        <v>19</v>
      </c>
      <c r="Q3700">
        <v>0</v>
      </c>
      <c r="R3700">
        <v>0</v>
      </c>
    </row>
    <row r="3701" spans="1:18" x14ac:dyDescent="0.25">
      <c r="A3701">
        <v>3700</v>
      </c>
      <c r="B3701" t="s">
        <v>23</v>
      </c>
      <c r="C3701" s="1">
        <v>0.72</v>
      </c>
      <c r="D3701" s="1">
        <v>0.81</v>
      </c>
      <c r="E3701" s="1">
        <v>0.63</v>
      </c>
      <c r="F3701">
        <v>6.47</v>
      </c>
      <c r="G3701">
        <v>84</v>
      </c>
      <c r="H3701">
        <v>94</v>
      </c>
      <c r="I3701">
        <v>47</v>
      </c>
      <c r="J3701">
        <v>4</v>
      </c>
      <c r="K3701">
        <v>2</v>
      </c>
      <c r="L3701">
        <v>20</v>
      </c>
      <c r="M3701">
        <v>4</v>
      </c>
      <c r="N3701" s="1">
        <v>0.99</v>
      </c>
      <c r="O3701">
        <v>4</v>
      </c>
      <c r="P3701" t="s">
        <v>19</v>
      </c>
      <c r="Q3701">
        <v>0</v>
      </c>
      <c r="R3701">
        <v>0</v>
      </c>
    </row>
    <row r="3702" spans="1:18" x14ac:dyDescent="0.25">
      <c r="A3702">
        <v>3701</v>
      </c>
      <c r="B3702" t="s">
        <v>23</v>
      </c>
      <c r="C3702" s="1">
        <v>0.6</v>
      </c>
      <c r="D3702" s="1">
        <v>0.78</v>
      </c>
      <c r="E3702" s="1">
        <v>0.59</v>
      </c>
      <c r="F3702">
        <v>9.6199999999999992</v>
      </c>
      <c r="G3702">
        <v>56</v>
      </c>
      <c r="H3702">
        <v>65</v>
      </c>
      <c r="I3702">
        <v>79</v>
      </c>
      <c r="J3702">
        <v>0</v>
      </c>
      <c r="K3702">
        <v>4</v>
      </c>
      <c r="L3702">
        <v>17</v>
      </c>
      <c r="M3702">
        <v>1</v>
      </c>
      <c r="N3702" s="1">
        <v>0.79</v>
      </c>
      <c r="O3702">
        <v>2</v>
      </c>
      <c r="P3702" t="s">
        <v>19</v>
      </c>
      <c r="Q3702">
        <v>1</v>
      </c>
      <c r="R3702">
        <v>5.77</v>
      </c>
    </row>
    <row r="3703" spans="1:18" x14ac:dyDescent="0.25">
      <c r="A3703">
        <v>3702</v>
      </c>
      <c r="B3703" t="s">
        <v>22</v>
      </c>
      <c r="C3703" s="1">
        <v>0.51</v>
      </c>
      <c r="D3703" s="1">
        <v>0.74</v>
      </c>
      <c r="E3703" s="1">
        <v>0.79</v>
      </c>
      <c r="F3703">
        <v>7.47</v>
      </c>
      <c r="G3703">
        <v>80</v>
      </c>
      <c r="H3703">
        <v>77</v>
      </c>
      <c r="I3703">
        <v>60</v>
      </c>
      <c r="J3703">
        <v>4</v>
      </c>
      <c r="K3703">
        <v>5</v>
      </c>
      <c r="L3703">
        <v>6</v>
      </c>
      <c r="M3703">
        <v>5</v>
      </c>
      <c r="N3703" s="1">
        <v>0.84</v>
      </c>
      <c r="O3703">
        <v>1</v>
      </c>
      <c r="P3703" t="s">
        <v>18</v>
      </c>
      <c r="Q3703">
        <v>1</v>
      </c>
      <c r="R3703">
        <v>6.46</v>
      </c>
    </row>
    <row r="3704" spans="1:18" x14ac:dyDescent="0.25">
      <c r="A3704">
        <v>3703</v>
      </c>
      <c r="B3704" t="s">
        <v>22</v>
      </c>
      <c r="C3704" s="1">
        <v>0.75</v>
      </c>
      <c r="D3704" s="1">
        <v>0.75</v>
      </c>
      <c r="E3704" s="1">
        <v>0.8</v>
      </c>
      <c r="F3704">
        <v>6.4</v>
      </c>
      <c r="G3704">
        <v>52</v>
      </c>
      <c r="H3704">
        <v>95</v>
      </c>
      <c r="I3704">
        <v>78</v>
      </c>
      <c r="J3704">
        <v>3</v>
      </c>
      <c r="K3704">
        <v>0</v>
      </c>
      <c r="L3704">
        <v>13</v>
      </c>
      <c r="M3704">
        <v>0</v>
      </c>
      <c r="N3704" s="1">
        <v>0.94</v>
      </c>
      <c r="O3704">
        <v>3</v>
      </c>
      <c r="P3704" t="s">
        <v>19</v>
      </c>
      <c r="Q3704">
        <v>0</v>
      </c>
      <c r="R3704">
        <v>0</v>
      </c>
    </row>
    <row r="3705" spans="1:18" x14ac:dyDescent="0.25">
      <c r="A3705">
        <v>3704</v>
      </c>
      <c r="B3705" t="s">
        <v>22</v>
      </c>
      <c r="C3705" s="1">
        <v>0.85</v>
      </c>
      <c r="D3705" s="1">
        <v>0.88</v>
      </c>
      <c r="E3705" s="1">
        <v>0.62</v>
      </c>
      <c r="F3705">
        <v>8.5399999999999991</v>
      </c>
      <c r="G3705">
        <v>48</v>
      </c>
      <c r="H3705">
        <v>84</v>
      </c>
      <c r="I3705">
        <v>82</v>
      </c>
      <c r="J3705">
        <v>4</v>
      </c>
      <c r="K3705">
        <v>2</v>
      </c>
      <c r="L3705">
        <v>4</v>
      </c>
      <c r="M3705">
        <v>1</v>
      </c>
      <c r="N3705" s="1">
        <v>0.64</v>
      </c>
      <c r="O3705">
        <v>3</v>
      </c>
      <c r="P3705" t="s">
        <v>19</v>
      </c>
      <c r="Q3705">
        <v>0</v>
      </c>
      <c r="R3705">
        <v>0</v>
      </c>
    </row>
    <row r="3706" spans="1:18" x14ac:dyDescent="0.25">
      <c r="A3706">
        <v>3705</v>
      </c>
      <c r="B3706" t="s">
        <v>23</v>
      </c>
      <c r="C3706" s="1">
        <v>0.82</v>
      </c>
      <c r="D3706" s="1">
        <v>0.56999999999999995</v>
      </c>
      <c r="E3706" s="1">
        <v>0.76</v>
      </c>
      <c r="F3706">
        <v>6.72</v>
      </c>
      <c r="G3706">
        <v>45</v>
      </c>
      <c r="H3706">
        <v>45</v>
      </c>
      <c r="I3706">
        <v>93</v>
      </c>
      <c r="J3706">
        <v>4</v>
      </c>
      <c r="K3706">
        <v>3</v>
      </c>
      <c r="L3706">
        <v>8</v>
      </c>
      <c r="M3706">
        <v>5</v>
      </c>
      <c r="N3706" s="1">
        <v>0.62</v>
      </c>
      <c r="O3706">
        <v>5</v>
      </c>
      <c r="P3706" t="s">
        <v>19</v>
      </c>
      <c r="Q3706">
        <v>0</v>
      </c>
      <c r="R3706">
        <v>0</v>
      </c>
    </row>
    <row r="3707" spans="1:18" x14ac:dyDescent="0.25">
      <c r="A3707">
        <v>3706</v>
      </c>
      <c r="B3707" t="s">
        <v>23</v>
      </c>
      <c r="C3707" s="1">
        <v>0.62</v>
      </c>
      <c r="D3707" s="1">
        <v>0.68</v>
      </c>
      <c r="E3707" s="1">
        <v>0.79</v>
      </c>
      <c r="F3707">
        <v>6.65</v>
      </c>
      <c r="G3707">
        <v>66</v>
      </c>
      <c r="H3707">
        <v>62</v>
      </c>
      <c r="I3707">
        <v>52</v>
      </c>
      <c r="J3707">
        <v>4</v>
      </c>
      <c r="K3707">
        <v>2</v>
      </c>
      <c r="L3707">
        <v>21</v>
      </c>
      <c r="M3707">
        <v>2</v>
      </c>
      <c r="N3707" s="1">
        <v>0.93</v>
      </c>
      <c r="O3707">
        <v>5</v>
      </c>
      <c r="P3707" t="s">
        <v>18</v>
      </c>
      <c r="Q3707">
        <v>0</v>
      </c>
      <c r="R3707">
        <v>0</v>
      </c>
    </row>
    <row r="3708" spans="1:18" x14ac:dyDescent="0.25">
      <c r="A3708">
        <v>3707</v>
      </c>
      <c r="B3708" t="s">
        <v>23</v>
      </c>
      <c r="C3708" s="1">
        <v>0.89</v>
      </c>
      <c r="D3708" s="1">
        <v>0.91</v>
      </c>
      <c r="E3708" s="1">
        <v>0.66</v>
      </c>
      <c r="F3708">
        <v>9.2799999999999994</v>
      </c>
      <c r="G3708">
        <v>81</v>
      </c>
      <c r="H3708">
        <v>41</v>
      </c>
      <c r="I3708">
        <v>79</v>
      </c>
      <c r="J3708">
        <v>4</v>
      </c>
      <c r="K3708">
        <v>5</v>
      </c>
      <c r="L3708">
        <v>16</v>
      </c>
      <c r="M3708">
        <v>4</v>
      </c>
      <c r="N3708" s="1">
        <v>0.71</v>
      </c>
      <c r="O3708">
        <v>3</v>
      </c>
      <c r="P3708" t="s">
        <v>19</v>
      </c>
      <c r="Q3708">
        <v>0</v>
      </c>
      <c r="R3708">
        <v>0</v>
      </c>
    </row>
    <row r="3709" spans="1:18" x14ac:dyDescent="0.25">
      <c r="A3709">
        <v>3708</v>
      </c>
      <c r="B3709" t="s">
        <v>22</v>
      </c>
      <c r="C3709" s="1">
        <v>0.74</v>
      </c>
      <c r="D3709" s="1">
        <v>0.71</v>
      </c>
      <c r="E3709" s="1">
        <v>0.63</v>
      </c>
      <c r="F3709">
        <v>6.2</v>
      </c>
      <c r="G3709">
        <v>76</v>
      </c>
      <c r="H3709">
        <v>65</v>
      </c>
      <c r="I3709">
        <v>80</v>
      </c>
      <c r="J3709">
        <v>0</v>
      </c>
      <c r="K3709">
        <v>2</v>
      </c>
      <c r="L3709">
        <v>24</v>
      </c>
      <c r="M3709">
        <v>2</v>
      </c>
      <c r="N3709" s="1">
        <v>0.86</v>
      </c>
      <c r="O3709">
        <v>4</v>
      </c>
      <c r="P3709" t="s">
        <v>18</v>
      </c>
      <c r="Q3709">
        <v>0</v>
      </c>
      <c r="R3709">
        <v>0</v>
      </c>
    </row>
    <row r="3710" spans="1:18" x14ac:dyDescent="0.25">
      <c r="A3710">
        <v>3709</v>
      </c>
      <c r="B3710" t="s">
        <v>23</v>
      </c>
      <c r="C3710" s="1">
        <v>0.53</v>
      </c>
      <c r="D3710" s="1">
        <v>0.78</v>
      </c>
      <c r="E3710" s="1">
        <v>0.64</v>
      </c>
      <c r="F3710">
        <v>5.78</v>
      </c>
      <c r="G3710">
        <v>78</v>
      </c>
      <c r="H3710">
        <v>53</v>
      </c>
      <c r="I3710">
        <v>87</v>
      </c>
      <c r="J3710">
        <v>1</v>
      </c>
      <c r="K3710">
        <v>5</v>
      </c>
      <c r="L3710">
        <v>4</v>
      </c>
      <c r="M3710">
        <v>3</v>
      </c>
      <c r="N3710" s="1">
        <v>0.64</v>
      </c>
      <c r="O3710">
        <v>5</v>
      </c>
      <c r="P3710" t="s">
        <v>18</v>
      </c>
      <c r="Q3710">
        <v>0</v>
      </c>
      <c r="R3710">
        <v>0</v>
      </c>
    </row>
    <row r="3711" spans="1:18" x14ac:dyDescent="0.25">
      <c r="A3711">
        <v>3710</v>
      </c>
      <c r="B3711" t="s">
        <v>23</v>
      </c>
      <c r="C3711" s="1">
        <v>0.91</v>
      </c>
      <c r="D3711" s="1">
        <v>0.82</v>
      </c>
      <c r="E3711" s="1">
        <v>0.64</v>
      </c>
      <c r="F3711">
        <v>6.66</v>
      </c>
      <c r="G3711">
        <v>82</v>
      </c>
      <c r="H3711">
        <v>57</v>
      </c>
      <c r="I3711">
        <v>76</v>
      </c>
      <c r="J3711">
        <v>1</v>
      </c>
      <c r="K3711">
        <v>2</v>
      </c>
      <c r="L3711">
        <v>15</v>
      </c>
      <c r="M3711">
        <v>4</v>
      </c>
      <c r="N3711" s="1">
        <v>0.81</v>
      </c>
      <c r="O3711">
        <v>0</v>
      </c>
      <c r="P3711" t="s">
        <v>19</v>
      </c>
      <c r="Q3711">
        <v>0</v>
      </c>
      <c r="R3711">
        <v>0</v>
      </c>
    </row>
    <row r="3712" spans="1:18" x14ac:dyDescent="0.25">
      <c r="A3712">
        <v>3711</v>
      </c>
      <c r="B3712" t="s">
        <v>22</v>
      </c>
      <c r="C3712" s="1">
        <v>0.68</v>
      </c>
      <c r="D3712" s="1">
        <v>0.87</v>
      </c>
      <c r="E3712" s="1">
        <v>0.63</v>
      </c>
      <c r="F3712">
        <v>8.11</v>
      </c>
      <c r="G3712">
        <v>63</v>
      </c>
      <c r="H3712">
        <v>77</v>
      </c>
      <c r="I3712">
        <v>94</v>
      </c>
      <c r="J3712">
        <v>2</v>
      </c>
      <c r="K3712">
        <v>4</v>
      </c>
      <c r="L3712">
        <v>8</v>
      </c>
      <c r="M3712">
        <v>5</v>
      </c>
      <c r="N3712" s="1">
        <v>0.63</v>
      </c>
      <c r="O3712">
        <v>1</v>
      </c>
      <c r="P3712" t="s">
        <v>19</v>
      </c>
      <c r="Q3712">
        <v>1</v>
      </c>
      <c r="R3712">
        <v>14.8</v>
      </c>
    </row>
    <row r="3713" spans="1:18" x14ac:dyDescent="0.25">
      <c r="A3713">
        <v>3712</v>
      </c>
      <c r="B3713" t="s">
        <v>23</v>
      </c>
      <c r="C3713" s="1">
        <v>0.67</v>
      </c>
      <c r="D3713" s="1">
        <v>0.94</v>
      </c>
      <c r="E3713" s="1">
        <v>0.8</v>
      </c>
      <c r="F3713">
        <v>6.03</v>
      </c>
      <c r="G3713">
        <v>48</v>
      </c>
      <c r="H3713">
        <v>96</v>
      </c>
      <c r="I3713">
        <v>71</v>
      </c>
      <c r="J3713">
        <v>1</v>
      </c>
      <c r="K3713">
        <v>5</v>
      </c>
      <c r="L3713">
        <v>16</v>
      </c>
      <c r="M3713">
        <v>3</v>
      </c>
      <c r="N3713" s="1">
        <v>0.87</v>
      </c>
      <c r="O3713">
        <v>0</v>
      </c>
      <c r="P3713" t="s">
        <v>18</v>
      </c>
      <c r="Q3713">
        <v>0</v>
      </c>
      <c r="R3713">
        <v>0</v>
      </c>
    </row>
    <row r="3714" spans="1:18" x14ac:dyDescent="0.25">
      <c r="A3714">
        <v>3713</v>
      </c>
      <c r="B3714" t="s">
        <v>23</v>
      </c>
      <c r="C3714" s="1">
        <v>0.86</v>
      </c>
      <c r="D3714" s="1">
        <v>0.84</v>
      </c>
      <c r="E3714" s="1">
        <v>0.89</v>
      </c>
      <c r="F3714">
        <v>7.53</v>
      </c>
      <c r="G3714">
        <v>96</v>
      </c>
      <c r="H3714">
        <v>71</v>
      </c>
      <c r="I3714">
        <v>53</v>
      </c>
      <c r="J3714">
        <v>1</v>
      </c>
      <c r="K3714">
        <v>0</v>
      </c>
      <c r="L3714">
        <v>17</v>
      </c>
      <c r="M3714">
        <v>1</v>
      </c>
      <c r="N3714" s="1">
        <v>0.66</v>
      </c>
      <c r="O3714">
        <v>3</v>
      </c>
      <c r="P3714" t="s">
        <v>18</v>
      </c>
      <c r="Q3714">
        <v>0</v>
      </c>
      <c r="R3714">
        <v>0</v>
      </c>
    </row>
    <row r="3715" spans="1:18" x14ac:dyDescent="0.25">
      <c r="A3715">
        <v>3714</v>
      </c>
      <c r="B3715" t="s">
        <v>22</v>
      </c>
      <c r="C3715" s="1">
        <v>0.79</v>
      </c>
      <c r="D3715" s="1">
        <v>0.92</v>
      </c>
      <c r="E3715" s="1">
        <v>0.81</v>
      </c>
      <c r="F3715">
        <v>8.1999999999999993</v>
      </c>
      <c r="G3715">
        <v>81</v>
      </c>
      <c r="H3715">
        <v>90</v>
      </c>
      <c r="I3715">
        <v>40</v>
      </c>
      <c r="J3715">
        <v>1</v>
      </c>
      <c r="K3715">
        <v>2</v>
      </c>
      <c r="L3715">
        <v>2</v>
      </c>
      <c r="M3715">
        <v>3</v>
      </c>
      <c r="N3715" s="1">
        <v>0.93</v>
      </c>
      <c r="O3715">
        <v>0</v>
      </c>
      <c r="P3715" t="s">
        <v>18</v>
      </c>
      <c r="Q3715">
        <v>0</v>
      </c>
      <c r="R3715">
        <v>0</v>
      </c>
    </row>
    <row r="3716" spans="1:18" x14ac:dyDescent="0.25">
      <c r="A3716">
        <v>3715</v>
      </c>
      <c r="B3716" t="s">
        <v>23</v>
      </c>
      <c r="C3716" s="1">
        <v>0.68</v>
      </c>
      <c r="D3716" s="1">
        <v>0.52</v>
      </c>
      <c r="E3716" s="1">
        <v>0.85</v>
      </c>
      <c r="F3716">
        <v>9.15</v>
      </c>
      <c r="G3716">
        <v>50</v>
      </c>
      <c r="H3716">
        <v>98</v>
      </c>
      <c r="I3716">
        <v>66</v>
      </c>
      <c r="J3716">
        <v>4</v>
      </c>
      <c r="K3716">
        <v>4</v>
      </c>
      <c r="L3716">
        <v>4</v>
      </c>
      <c r="M3716">
        <v>5</v>
      </c>
      <c r="N3716" s="1">
        <v>0.61</v>
      </c>
      <c r="O3716">
        <v>4</v>
      </c>
      <c r="P3716" t="s">
        <v>18</v>
      </c>
      <c r="Q3716">
        <v>0</v>
      </c>
      <c r="R3716">
        <v>0</v>
      </c>
    </row>
    <row r="3717" spans="1:18" x14ac:dyDescent="0.25">
      <c r="A3717">
        <v>3716</v>
      </c>
      <c r="B3717" t="s">
        <v>22</v>
      </c>
      <c r="C3717" s="1">
        <v>0.72</v>
      </c>
      <c r="D3717" s="1">
        <v>0.68</v>
      </c>
      <c r="E3717" s="1">
        <v>0.73</v>
      </c>
      <c r="F3717">
        <v>6.49</v>
      </c>
      <c r="G3717">
        <v>74</v>
      </c>
      <c r="H3717">
        <v>97</v>
      </c>
      <c r="I3717">
        <v>63</v>
      </c>
      <c r="J3717">
        <v>4</v>
      </c>
      <c r="K3717">
        <v>3</v>
      </c>
      <c r="L3717">
        <v>21</v>
      </c>
      <c r="M3717">
        <v>5</v>
      </c>
      <c r="N3717" s="1">
        <v>0.68</v>
      </c>
      <c r="O3717">
        <v>2</v>
      </c>
      <c r="P3717" t="s">
        <v>18</v>
      </c>
      <c r="Q3717">
        <v>0</v>
      </c>
      <c r="R3717">
        <v>0</v>
      </c>
    </row>
    <row r="3718" spans="1:18" x14ac:dyDescent="0.25">
      <c r="A3718">
        <v>3717</v>
      </c>
      <c r="B3718" t="s">
        <v>22</v>
      </c>
      <c r="C3718" s="1">
        <v>0.65</v>
      </c>
      <c r="D3718" s="1">
        <v>0.59</v>
      </c>
      <c r="E3718" s="1">
        <v>0.6</v>
      </c>
      <c r="F3718">
        <v>9.01</v>
      </c>
      <c r="G3718">
        <v>68</v>
      </c>
      <c r="H3718">
        <v>53</v>
      </c>
      <c r="I3718">
        <v>90</v>
      </c>
      <c r="J3718">
        <v>0</v>
      </c>
      <c r="K3718">
        <v>0</v>
      </c>
      <c r="L3718">
        <v>20</v>
      </c>
      <c r="M3718">
        <v>1</v>
      </c>
      <c r="N3718" s="1">
        <v>0.74</v>
      </c>
      <c r="O3718">
        <v>0</v>
      </c>
      <c r="P3718" t="s">
        <v>19</v>
      </c>
      <c r="Q3718">
        <v>0</v>
      </c>
      <c r="R3718">
        <v>0</v>
      </c>
    </row>
    <row r="3719" spans="1:18" x14ac:dyDescent="0.25">
      <c r="A3719">
        <v>3718</v>
      </c>
      <c r="B3719" t="s">
        <v>22</v>
      </c>
      <c r="C3719" s="1">
        <v>0.5</v>
      </c>
      <c r="D3719" s="1">
        <v>0.76</v>
      </c>
      <c r="E3719" s="1">
        <v>0.69</v>
      </c>
      <c r="F3719">
        <v>6.51</v>
      </c>
      <c r="G3719">
        <v>47</v>
      </c>
      <c r="H3719">
        <v>69</v>
      </c>
      <c r="I3719">
        <v>88</v>
      </c>
      <c r="J3719">
        <v>4</v>
      </c>
      <c r="K3719">
        <v>4</v>
      </c>
      <c r="L3719">
        <v>16</v>
      </c>
      <c r="M3719">
        <v>2</v>
      </c>
      <c r="N3719" s="1">
        <v>0.9</v>
      </c>
      <c r="O3719">
        <v>5</v>
      </c>
      <c r="P3719" t="s">
        <v>18</v>
      </c>
      <c r="Q3719">
        <v>0</v>
      </c>
      <c r="R3719">
        <v>0</v>
      </c>
    </row>
    <row r="3720" spans="1:18" x14ac:dyDescent="0.25">
      <c r="A3720">
        <v>3719</v>
      </c>
      <c r="B3720" t="s">
        <v>22</v>
      </c>
      <c r="C3720" s="1">
        <v>0.61</v>
      </c>
      <c r="D3720" s="1">
        <v>0.64</v>
      </c>
      <c r="E3720" s="1">
        <v>0.83</v>
      </c>
      <c r="F3720">
        <v>8.41</v>
      </c>
      <c r="G3720">
        <v>56</v>
      </c>
      <c r="H3720">
        <v>52</v>
      </c>
      <c r="I3720">
        <v>61</v>
      </c>
      <c r="J3720">
        <v>4</v>
      </c>
      <c r="K3720">
        <v>5</v>
      </c>
      <c r="L3720">
        <v>19</v>
      </c>
      <c r="M3720">
        <v>0</v>
      </c>
      <c r="N3720" s="1">
        <v>0.95</v>
      </c>
      <c r="O3720">
        <v>0</v>
      </c>
      <c r="P3720" t="s">
        <v>18</v>
      </c>
      <c r="Q3720">
        <v>0</v>
      </c>
      <c r="R3720">
        <v>0</v>
      </c>
    </row>
    <row r="3721" spans="1:18" x14ac:dyDescent="0.25">
      <c r="A3721">
        <v>3720</v>
      </c>
      <c r="B3721" t="s">
        <v>22</v>
      </c>
      <c r="C3721" s="1">
        <v>0.73</v>
      </c>
      <c r="D3721" s="1">
        <v>0.6</v>
      </c>
      <c r="E3721" s="1">
        <v>0.59</v>
      </c>
      <c r="F3721">
        <v>7.35</v>
      </c>
      <c r="G3721">
        <v>46</v>
      </c>
      <c r="H3721">
        <v>79</v>
      </c>
      <c r="I3721">
        <v>53</v>
      </c>
      <c r="J3721">
        <v>1</v>
      </c>
      <c r="K3721">
        <v>1</v>
      </c>
      <c r="L3721">
        <v>21</v>
      </c>
      <c r="M3721">
        <v>2</v>
      </c>
      <c r="N3721" s="1">
        <v>0.74</v>
      </c>
      <c r="O3721">
        <v>0</v>
      </c>
      <c r="P3721" t="s">
        <v>18</v>
      </c>
      <c r="Q3721">
        <v>0</v>
      </c>
      <c r="R3721">
        <v>0</v>
      </c>
    </row>
    <row r="3722" spans="1:18" x14ac:dyDescent="0.25">
      <c r="A3722">
        <v>3721</v>
      </c>
      <c r="B3722" t="s">
        <v>23</v>
      </c>
      <c r="C3722" s="1">
        <v>0.83</v>
      </c>
      <c r="D3722" s="1">
        <v>0.75</v>
      </c>
      <c r="E3722" s="1">
        <v>0.68</v>
      </c>
      <c r="F3722">
        <v>5.99</v>
      </c>
      <c r="G3722">
        <v>51</v>
      </c>
      <c r="H3722">
        <v>70</v>
      </c>
      <c r="I3722">
        <v>84</v>
      </c>
      <c r="J3722">
        <v>0</v>
      </c>
      <c r="K3722">
        <v>3</v>
      </c>
      <c r="L3722">
        <v>3</v>
      </c>
      <c r="M3722">
        <v>3</v>
      </c>
      <c r="N3722" s="1">
        <v>0.92</v>
      </c>
      <c r="O3722">
        <v>5</v>
      </c>
      <c r="P3722" t="s">
        <v>18</v>
      </c>
      <c r="Q3722">
        <v>0</v>
      </c>
      <c r="R3722">
        <v>0</v>
      </c>
    </row>
    <row r="3723" spans="1:18" x14ac:dyDescent="0.25">
      <c r="A3723">
        <v>3722</v>
      </c>
      <c r="B3723" t="s">
        <v>23</v>
      </c>
      <c r="C3723" s="1">
        <v>0.56999999999999995</v>
      </c>
      <c r="D3723" s="1">
        <v>0.73</v>
      </c>
      <c r="E3723" s="1">
        <v>0.56000000000000005</v>
      </c>
      <c r="F3723">
        <v>8.57</v>
      </c>
      <c r="G3723">
        <v>87</v>
      </c>
      <c r="H3723">
        <v>76</v>
      </c>
      <c r="I3723">
        <v>47</v>
      </c>
      <c r="J3723">
        <v>0</v>
      </c>
      <c r="K3723">
        <v>3</v>
      </c>
      <c r="L3723">
        <v>3</v>
      </c>
      <c r="M3723">
        <v>1</v>
      </c>
      <c r="N3723" s="1">
        <v>0.9</v>
      </c>
      <c r="O3723">
        <v>3</v>
      </c>
      <c r="P3723" t="s">
        <v>18</v>
      </c>
      <c r="Q3723">
        <v>0</v>
      </c>
      <c r="R3723">
        <v>0</v>
      </c>
    </row>
    <row r="3724" spans="1:18" x14ac:dyDescent="0.25">
      <c r="A3724">
        <v>3723</v>
      </c>
      <c r="B3724" t="s">
        <v>22</v>
      </c>
      <c r="C3724" s="1">
        <v>0.67</v>
      </c>
      <c r="D3724" s="1">
        <v>0.62</v>
      </c>
      <c r="E3724" s="1">
        <v>0.77</v>
      </c>
      <c r="F3724">
        <v>6.44</v>
      </c>
      <c r="G3724">
        <v>54</v>
      </c>
      <c r="H3724">
        <v>84</v>
      </c>
      <c r="I3724">
        <v>66</v>
      </c>
      <c r="J3724">
        <v>1</v>
      </c>
      <c r="K3724">
        <v>1</v>
      </c>
      <c r="L3724">
        <v>20</v>
      </c>
      <c r="M3724">
        <v>3</v>
      </c>
      <c r="N3724" s="1">
        <v>0.86</v>
      </c>
      <c r="O3724">
        <v>0</v>
      </c>
      <c r="P3724" t="s">
        <v>19</v>
      </c>
      <c r="Q3724">
        <v>0</v>
      </c>
      <c r="R3724">
        <v>0</v>
      </c>
    </row>
    <row r="3725" spans="1:18" x14ac:dyDescent="0.25">
      <c r="A3725">
        <v>3724</v>
      </c>
      <c r="B3725" t="s">
        <v>22</v>
      </c>
      <c r="C3725" s="1">
        <v>0.54</v>
      </c>
      <c r="D3725" s="1">
        <v>0.81</v>
      </c>
      <c r="E3725" s="1">
        <v>0.73</v>
      </c>
      <c r="F3725">
        <v>6.26</v>
      </c>
      <c r="G3725">
        <v>92</v>
      </c>
      <c r="H3725">
        <v>77</v>
      </c>
      <c r="I3725">
        <v>42</v>
      </c>
      <c r="J3725">
        <v>1</v>
      </c>
      <c r="K3725">
        <v>4</v>
      </c>
      <c r="L3725">
        <v>23</v>
      </c>
      <c r="M3725">
        <v>5</v>
      </c>
      <c r="N3725" s="1">
        <v>0.61</v>
      </c>
      <c r="O3725">
        <v>1</v>
      </c>
      <c r="P3725" t="s">
        <v>19</v>
      </c>
      <c r="Q3725">
        <v>0</v>
      </c>
      <c r="R3725">
        <v>0</v>
      </c>
    </row>
    <row r="3726" spans="1:18" x14ac:dyDescent="0.25">
      <c r="A3726">
        <v>3725</v>
      </c>
      <c r="B3726" t="s">
        <v>23</v>
      </c>
      <c r="C3726" s="1">
        <v>0.75</v>
      </c>
      <c r="D3726" s="1">
        <v>0.86</v>
      </c>
      <c r="E3726" s="1">
        <v>0.78</v>
      </c>
      <c r="F3726">
        <v>7.04</v>
      </c>
      <c r="G3726">
        <v>68</v>
      </c>
      <c r="H3726">
        <v>61</v>
      </c>
      <c r="I3726">
        <v>72</v>
      </c>
      <c r="J3726">
        <v>0</v>
      </c>
      <c r="K3726">
        <v>4</v>
      </c>
      <c r="L3726">
        <v>20</v>
      </c>
      <c r="M3726">
        <v>0</v>
      </c>
      <c r="N3726" s="1">
        <v>0.68</v>
      </c>
      <c r="O3726">
        <v>4</v>
      </c>
      <c r="P3726" t="s">
        <v>18</v>
      </c>
      <c r="Q3726">
        <v>0</v>
      </c>
      <c r="R3726">
        <v>0</v>
      </c>
    </row>
    <row r="3727" spans="1:18" x14ac:dyDescent="0.25">
      <c r="A3727">
        <v>3726</v>
      </c>
      <c r="B3727" t="s">
        <v>22</v>
      </c>
      <c r="C3727" s="1">
        <v>0.79</v>
      </c>
      <c r="D3727" s="1">
        <v>0.53</v>
      </c>
      <c r="E3727" s="1">
        <v>0.74</v>
      </c>
      <c r="F3727">
        <v>8.31</v>
      </c>
      <c r="G3727">
        <v>84</v>
      </c>
      <c r="H3727">
        <v>98</v>
      </c>
      <c r="I3727">
        <v>90</v>
      </c>
      <c r="J3727">
        <v>3</v>
      </c>
      <c r="K3727">
        <v>5</v>
      </c>
      <c r="L3727">
        <v>6</v>
      </c>
      <c r="M3727">
        <v>4</v>
      </c>
      <c r="N3727" s="1">
        <v>0.6</v>
      </c>
      <c r="O3727">
        <v>1</v>
      </c>
      <c r="P3727" t="s">
        <v>19</v>
      </c>
      <c r="Q3727">
        <v>1</v>
      </c>
      <c r="R3727">
        <v>10.26</v>
      </c>
    </row>
    <row r="3728" spans="1:18" x14ac:dyDescent="0.25">
      <c r="A3728">
        <v>3727</v>
      </c>
      <c r="B3728" t="s">
        <v>22</v>
      </c>
      <c r="C3728" s="1">
        <v>0.62</v>
      </c>
      <c r="D3728" s="1">
        <v>0.62</v>
      </c>
      <c r="E3728" s="1">
        <v>0.81</v>
      </c>
      <c r="F3728">
        <v>6.51</v>
      </c>
      <c r="G3728">
        <v>89</v>
      </c>
      <c r="H3728">
        <v>67</v>
      </c>
      <c r="I3728">
        <v>86</v>
      </c>
      <c r="J3728">
        <v>1</v>
      </c>
      <c r="K3728">
        <v>3</v>
      </c>
      <c r="L3728">
        <v>7</v>
      </c>
      <c r="M3728">
        <v>4</v>
      </c>
      <c r="N3728" s="1">
        <v>0.78</v>
      </c>
      <c r="O3728">
        <v>1</v>
      </c>
      <c r="P3728" t="s">
        <v>18</v>
      </c>
      <c r="Q3728">
        <v>0</v>
      </c>
      <c r="R3728">
        <v>0</v>
      </c>
    </row>
    <row r="3729" spans="1:18" x14ac:dyDescent="0.25">
      <c r="A3729">
        <v>3728</v>
      </c>
      <c r="B3729" t="s">
        <v>22</v>
      </c>
      <c r="C3729" s="1">
        <v>0.68</v>
      </c>
      <c r="D3729" s="1">
        <v>0.57999999999999996</v>
      </c>
      <c r="E3729" s="1">
        <v>0.78</v>
      </c>
      <c r="F3729">
        <v>6.29</v>
      </c>
      <c r="G3729">
        <v>89</v>
      </c>
      <c r="H3729">
        <v>97</v>
      </c>
      <c r="I3729">
        <v>60</v>
      </c>
      <c r="J3729">
        <v>1</v>
      </c>
      <c r="K3729">
        <v>4</v>
      </c>
      <c r="L3729">
        <v>21</v>
      </c>
      <c r="M3729">
        <v>4</v>
      </c>
      <c r="N3729" s="1">
        <v>0.68</v>
      </c>
      <c r="O3729">
        <v>3</v>
      </c>
      <c r="P3729" t="s">
        <v>19</v>
      </c>
      <c r="Q3729">
        <v>0</v>
      </c>
      <c r="R3729">
        <v>0</v>
      </c>
    </row>
    <row r="3730" spans="1:18" x14ac:dyDescent="0.25">
      <c r="A3730">
        <v>3729</v>
      </c>
      <c r="B3730" t="s">
        <v>23</v>
      </c>
      <c r="C3730" s="1">
        <v>0.78</v>
      </c>
      <c r="D3730" s="1">
        <v>0.83</v>
      </c>
      <c r="E3730" s="1">
        <v>0.71</v>
      </c>
      <c r="F3730">
        <v>5.54</v>
      </c>
      <c r="G3730">
        <v>63</v>
      </c>
      <c r="H3730">
        <v>98</v>
      </c>
      <c r="I3730">
        <v>98</v>
      </c>
      <c r="J3730">
        <v>0</v>
      </c>
      <c r="K3730">
        <v>1</v>
      </c>
      <c r="L3730">
        <v>21</v>
      </c>
      <c r="M3730">
        <v>3</v>
      </c>
      <c r="N3730" s="1">
        <v>0.61</v>
      </c>
      <c r="O3730">
        <v>0</v>
      </c>
      <c r="P3730" t="s">
        <v>19</v>
      </c>
      <c r="Q3730">
        <v>0</v>
      </c>
      <c r="R3730">
        <v>0</v>
      </c>
    </row>
    <row r="3731" spans="1:18" x14ac:dyDescent="0.25">
      <c r="A3731">
        <v>3730</v>
      </c>
      <c r="B3731" t="s">
        <v>23</v>
      </c>
      <c r="C3731" s="1">
        <v>0.52</v>
      </c>
      <c r="D3731" s="1">
        <v>0.86</v>
      </c>
      <c r="E3731" s="1">
        <v>0.79</v>
      </c>
      <c r="F3731">
        <v>7.53</v>
      </c>
      <c r="G3731">
        <v>76</v>
      </c>
      <c r="H3731">
        <v>58</v>
      </c>
      <c r="I3731">
        <v>71</v>
      </c>
      <c r="J3731">
        <v>3</v>
      </c>
      <c r="K3731">
        <v>4</v>
      </c>
      <c r="L3731">
        <v>1</v>
      </c>
      <c r="M3731">
        <v>4</v>
      </c>
      <c r="N3731" s="1">
        <v>0.96</v>
      </c>
      <c r="O3731">
        <v>4</v>
      </c>
      <c r="P3731" t="s">
        <v>19</v>
      </c>
      <c r="Q3731">
        <v>0</v>
      </c>
      <c r="R3731">
        <v>0</v>
      </c>
    </row>
    <row r="3732" spans="1:18" x14ac:dyDescent="0.25">
      <c r="A3732">
        <v>3731</v>
      </c>
      <c r="B3732" t="s">
        <v>22</v>
      </c>
      <c r="C3732" s="1">
        <v>0.75</v>
      </c>
      <c r="D3732" s="1">
        <v>0.56000000000000005</v>
      </c>
      <c r="E3732" s="1">
        <v>0.85</v>
      </c>
      <c r="F3732">
        <v>7.34</v>
      </c>
      <c r="G3732">
        <v>53</v>
      </c>
      <c r="H3732">
        <v>82</v>
      </c>
      <c r="I3732">
        <v>79</v>
      </c>
      <c r="J3732">
        <v>3</v>
      </c>
      <c r="K3732">
        <v>3</v>
      </c>
      <c r="L3732">
        <v>9</v>
      </c>
      <c r="M3732">
        <v>1</v>
      </c>
      <c r="N3732" s="1">
        <v>0.6</v>
      </c>
      <c r="O3732">
        <v>4</v>
      </c>
      <c r="P3732" t="s">
        <v>19</v>
      </c>
      <c r="Q3732">
        <v>0</v>
      </c>
      <c r="R3732">
        <v>0</v>
      </c>
    </row>
    <row r="3733" spans="1:18" x14ac:dyDescent="0.25">
      <c r="A3733">
        <v>3732</v>
      </c>
      <c r="B3733" t="s">
        <v>22</v>
      </c>
      <c r="C3733" s="1">
        <v>0.89</v>
      </c>
      <c r="D3733" s="1">
        <v>0.5</v>
      </c>
      <c r="E3733" s="1">
        <v>0.82</v>
      </c>
      <c r="F3733">
        <v>6.51</v>
      </c>
      <c r="G3733">
        <v>99</v>
      </c>
      <c r="H3733">
        <v>98</v>
      </c>
      <c r="I3733">
        <v>80</v>
      </c>
      <c r="J3733">
        <v>2</v>
      </c>
      <c r="K3733">
        <v>4</v>
      </c>
      <c r="L3733">
        <v>4</v>
      </c>
      <c r="M3733">
        <v>0</v>
      </c>
      <c r="N3733" s="1">
        <v>0.71</v>
      </c>
      <c r="O3733">
        <v>4</v>
      </c>
      <c r="P3733" t="s">
        <v>18</v>
      </c>
      <c r="Q3733">
        <v>0</v>
      </c>
      <c r="R3733">
        <v>0</v>
      </c>
    </row>
    <row r="3734" spans="1:18" x14ac:dyDescent="0.25">
      <c r="A3734">
        <v>3733</v>
      </c>
      <c r="B3734" t="s">
        <v>23</v>
      </c>
      <c r="C3734" s="1">
        <v>0.61</v>
      </c>
      <c r="D3734" s="1">
        <v>0.61</v>
      </c>
      <c r="E3734" s="1">
        <v>0.82</v>
      </c>
      <c r="F3734">
        <v>5.73</v>
      </c>
      <c r="G3734">
        <v>50</v>
      </c>
      <c r="H3734">
        <v>55</v>
      </c>
      <c r="I3734">
        <v>84</v>
      </c>
      <c r="J3734">
        <v>3</v>
      </c>
      <c r="K3734">
        <v>0</v>
      </c>
      <c r="L3734">
        <v>16</v>
      </c>
      <c r="M3734">
        <v>5</v>
      </c>
      <c r="N3734" s="1">
        <v>0.85</v>
      </c>
      <c r="O3734">
        <v>0</v>
      </c>
      <c r="P3734" t="s">
        <v>19</v>
      </c>
      <c r="Q3734">
        <v>0</v>
      </c>
      <c r="R3734">
        <v>0</v>
      </c>
    </row>
    <row r="3735" spans="1:18" x14ac:dyDescent="0.25">
      <c r="A3735">
        <v>3734</v>
      </c>
      <c r="B3735" t="s">
        <v>23</v>
      </c>
      <c r="C3735" s="1">
        <v>0.51</v>
      </c>
      <c r="D3735" s="1">
        <v>0.7</v>
      </c>
      <c r="E3735" s="1">
        <v>0.76</v>
      </c>
      <c r="F3735">
        <v>7.35</v>
      </c>
      <c r="G3735">
        <v>74</v>
      </c>
      <c r="H3735">
        <v>44</v>
      </c>
      <c r="I3735">
        <v>83</v>
      </c>
      <c r="J3735">
        <v>1</v>
      </c>
      <c r="K3735">
        <v>1</v>
      </c>
      <c r="L3735">
        <v>24</v>
      </c>
      <c r="M3735">
        <v>2</v>
      </c>
      <c r="N3735" s="1">
        <v>0.69</v>
      </c>
      <c r="O3735">
        <v>4</v>
      </c>
      <c r="P3735" t="s">
        <v>18</v>
      </c>
      <c r="Q3735">
        <v>0</v>
      </c>
      <c r="R3735">
        <v>0</v>
      </c>
    </row>
    <row r="3736" spans="1:18" x14ac:dyDescent="0.25">
      <c r="A3736">
        <v>3735</v>
      </c>
      <c r="B3736" t="s">
        <v>22</v>
      </c>
      <c r="C3736" s="1">
        <v>0.6</v>
      </c>
      <c r="D3736" s="1">
        <v>0.6</v>
      </c>
      <c r="E3736" s="1">
        <v>0.59</v>
      </c>
      <c r="F3736">
        <v>8.89</v>
      </c>
      <c r="G3736">
        <v>56</v>
      </c>
      <c r="H3736">
        <v>83</v>
      </c>
      <c r="I3736">
        <v>80</v>
      </c>
      <c r="J3736">
        <v>4</v>
      </c>
      <c r="K3736">
        <v>1</v>
      </c>
      <c r="L3736">
        <v>6</v>
      </c>
      <c r="M3736">
        <v>5</v>
      </c>
      <c r="N3736" s="1">
        <v>0.6</v>
      </c>
      <c r="O3736">
        <v>4</v>
      </c>
      <c r="P3736" t="s">
        <v>19</v>
      </c>
      <c r="Q3736">
        <v>0</v>
      </c>
      <c r="R3736">
        <v>0</v>
      </c>
    </row>
    <row r="3737" spans="1:18" x14ac:dyDescent="0.25">
      <c r="A3737">
        <v>3736</v>
      </c>
      <c r="B3737" t="s">
        <v>22</v>
      </c>
      <c r="C3737" s="1">
        <v>0.93</v>
      </c>
      <c r="D3737" s="1">
        <v>0.93</v>
      </c>
      <c r="E3737" s="1">
        <v>0.62</v>
      </c>
      <c r="F3737">
        <v>8.58</v>
      </c>
      <c r="G3737">
        <v>98</v>
      </c>
      <c r="H3737">
        <v>88</v>
      </c>
      <c r="I3737">
        <v>71</v>
      </c>
      <c r="J3737">
        <v>0</v>
      </c>
      <c r="K3737">
        <v>2</v>
      </c>
      <c r="L3737">
        <v>1</v>
      </c>
      <c r="M3737">
        <v>1</v>
      </c>
      <c r="N3737" s="1">
        <v>0.6</v>
      </c>
      <c r="O3737">
        <v>2</v>
      </c>
      <c r="P3737" t="s">
        <v>19</v>
      </c>
      <c r="Q3737">
        <v>1</v>
      </c>
      <c r="R3737">
        <v>10.02</v>
      </c>
    </row>
    <row r="3738" spans="1:18" x14ac:dyDescent="0.25">
      <c r="A3738">
        <v>3737</v>
      </c>
      <c r="B3738" t="s">
        <v>23</v>
      </c>
      <c r="C3738" s="1">
        <v>0.77</v>
      </c>
      <c r="D3738" s="1">
        <v>0.93</v>
      </c>
      <c r="E3738" s="1">
        <v>0.82</v>
      </c>
      <c r="F3738">
        <v>9.1999999999999993</v>
      </c>
      <c r="G3738">
        <v>94</v>
      </c>
      <c r="H3738">
        <v>41</v>
      </c>
      <c r="I3738">
        <v>91</v>
      </c>
      <c r="J3738">
        <v>1</v>
      </c>
      <c r="K3738">
        <v>4</v>
      </c>
      <c r="L3738">
        <v>5</v>
      </c>
      <c r="M3738">
        <v>0</v>
      </c>
      <c r="N3738" s="1">
        <v>0.9</v>
      </c>
      <c r="O3738">
        <v>2</v>
      </c>
      <c r="P3738" t="s">
        <v>19</v>
      </c>
      <c r="Q3738">
        <v>0</v>
      </c>
      <c r="R3738">
        <v>0</v>
      </c>
    </row>
    <row r="3739" spans="1:18" x14ac:dyDescent="0.25">
      <c r="A3739">
        <v>3738</v>
      </c>
      <c r="B3739" t="s">
        <v>23</v>
      </c>
      <c r="C3739" s="1">
        <v>0.67</v>
      </c>
      <c r="D3739" s="1">
        <v>0.93</v>
      </c>
      <c r="E3739" s="1">
        <v>0.66</v>
      </c>
      <c r="F3739">
        <v>5.54</v>
      </c>
      <c r="G3739">
        <v>66</v>
      </c>
      <c r="H3739">
        <v>49</v>
      </c>
      <c r="I3739">
        <v>63</v>
      </c>
      <c r="J3739">
        <v>0</v>
      </c>
      <c r="K3739">
        <v>5</v>
      </c>
      <c r="L3739">
        <v>9</v>
      </c>
      <c r="M3739">
        <v>2</v>
      </c>
      <c r="N3739" s="1">
        <v>0.7</v>
      </c>
      <c r="O3739">
        <v>4</v>
      </c>
      <c r="P3739" t="s">
        <v>18</v>
      </c>
      <c r="Q3739">
        <v>0</v>
      </c>
      <c r="R3739">
        <v>0</v>
      </c>
    </row>
    <row r="3740" spans="1:18" x14ac:dyDescent="0.25">
      <c r="A3740">
        <v>3739</v>
      </c>
      <c r="B3740" t="s">
        <v>23</v>
      </c>
      <c r="C3740" s="1">
        <v>0.62</v>
      </c>
      <c r="D3740" s="1">
        <v>0.63</v>
      </c>
      <c r="E3740" s="1">
        <v>0.79</v>
      </c>
      <c r="F3740">
        <v>9.66</v>
      </c>
      <c r="G3740">
        <v>83</v>
      </c>
      <c r="H3740">
        <v>86</v>
      </c>
      <c r="I3740">
        <v>50</v>
      </c>
      <c r="J3740">
        <v>3</v>
      </c>
      <c r="K3740">
        <v>1</v>
      </c>
      <c r="L3740">
        <v>8</v>
      </c>
      <c r="M3740">
        <v>4</v>
      </c>
      <c r="N3740" s="1">
        <v>0.64</v>
      </c>
      <c r="O3740">
        <v>5</v>
      </c>
      <c r="P3740" t="s">
        <v>19</v>
      </c>
      <c r="Q3740">
        <v>0</v>
      </c>
      <c r="R3740">
        <v>0</v>
      </c>
    </row>
    <row r="3741" spans="1:18" x14ac:dyDescent="0.25">
      <c r="A3741">
        <v>3740</v>
      </c>
      <c r="B3741" t="s">
        <v>22</v>
      </c>
      <c r="C3741" s="1">
        <v>0.86</v>
      </c>
      <c r="D3741" s="1">
        <v>0.83</v>
      </c>
      <c r="E3741" s="1">
        <v>0.69</v>
      </c>
      <c r="F3741">
        <v>6.97</v>
      </c>
      <c r="G3741">
        <v>42</v>
      </c>
      <c r="H3741">
        <v>58</v>
      </c>
      <c r="I3741">
        <v>76</v>
      </c>
      <c r="J3741">
        <v>0</v>
      </c>
      <c r="K3741">
        <v>4</v>
      </c>
      <c r="L3741">
        <v>4</v>
      </c>
      <c r="M3741">
        <v>2</v>
      </c>
      <c r="N3741" s="1">
        <v>0.94</v>
      </c>
      <c r="O3741">
        <v>1</v>
      </c>
      <c r="P3741" t="s">
        <v>19</v>
      </c>
      <c r="Q3741">
        <v>0</v>
      </c>
      <c r="R3741">
        <v>0</v>
      </c>
    </row>
    <row r="3742" spans="1:18" x14ac:dyDescent="0.25">
      <c r="A3742">
        <v>3741</v>
      </c>
      <c r="B3742" t="s">
        <v>23</v>
      </c>
      <c r="C3742" s="1">
        <v>0.71</v>
      </c>
      <c r="D3742" s="1">
        <v>0.83</v>
      </c>
      <c r="E3742" s="1">
        <v>0.88</v>
      </c>
      <c r="F3742">
        <v>9.76</v>
      </c>
      <c r="G3742">
        <v>94</v>
      </c>
      <c r="H3742">
        <v>59</v>
      </c>
      <c r="I3742">
        <v>90</v>
      </c>
      <c r="J3742">
        <v>1</v>
      </c>
      <c r="K3742">
        <v>0</v>
      </c>
      <c r="L3742">
        <v>2</v>
      </c>
      <c r="M3742">
        <v>3</v>
      </c>
      <c r="N3742" s="1">
        <v>0.7</v>
      </c>
      <c r="O3742">
        <v>5</v>
      </c>
      <c r="P3742" t="s">
        <v>19</v>
      </c>
      <c r="Q3742">
        <v>0</v>
      </c>
      <c r="R3742">
        <v>0</v>
      </c>
    </row>
    <row r="3743" spans="1:18" x14ac:dyDescent="0.25">
      <c r="A3743">
        <v>3742</v>
      </c>
      <c r="B3743" t="s">
        <v>22</v>
      </c>
      <c r="C3743" s="1">
        <v>0.61</v>
      </c>
      <c r="D3743" s="1">
        <v>0.74</v>
      </c>
      <c r="E3743" s="1">
        <v>0.67</v>
      </c>
      <c r="F3743">
        <v>6.59</v>
      </c>
      <c r="G3743">
        <v>99</v>
      </c>
      <c r="H3743">
        <v>68</v>
      </c>
      <c r="I3743">
        <v>60</v>
      </c>
      <c r="J3743">
        <v>4</v>
      </c>
      <c r="K3743">
        <v>3</v>
      </c>
      <c r="L3743">
        <v>10</v>
      </c>
      <c r="M3743">
        <v>3</v>
      </c>
      <c r="N3743" s="1">
        <v>0.63</v>
      </c>
      <c r="O3743">
        <v>0</v>
      </c>
      <c r="P3743" t="s">
        <v>18</v>
      </c>
      <c r="Q3743">
        <v>0</v>
      </c>
      <c r="R3743">
        <v>0</v>
      </c>
    </row>
    <row r="3744" spans="1:18" x14ac:dyDescent="0.25">
      <c r="A3744">
        <v>3743</v>
      </c>
      <c r="B3744" t="s">
        <v>23</v>
      </c>
      <c r="C3744" s="1">
        <v>0.51</v>
      </c>
      <c r="D3744" s="1">
        <v>0.53</v>
      </c>
      <c r="E3744" s="1">
        <v>0.62</v>
      </c>
      <c r="F3744">
        <v>7.53</v>
      </c>
      <c r="G3744">
        <v>41</v>
      </c>
      <c r="H3744">
        <v>64</v>
      </c>
      <c r="I3744">
        <v>57</v>
      </c>
      <c r="J3744">
        <v>1</v>
      </c>
      <c r="K3744">
        <v>3</v>
      </c>
      <c r="L3744">
        <v>9</v>
      </c>
      <c r="M3744">
        <v>4</v>
      </c>
      <c r="N3744" s="1">
        <v>0.97</v>
      </c>
      <c r="O3744">
        <v>1</v>
      </c>
      <c r="P3744" t="s">
        <v>19</v>
      </c>
      <c r="Q3744">
        <v>1</v>
      </c>
      <c r="R3744">
        <v>6.11</v>
      </c>
    </row>
    <row r="3745" spans="1:18" x14ac:dyDescent="0.25">
      <c r="A3745">
        <v>3744</v>
      </c>
      <c r="B3745" t="s">
        <v>23</v>
      </c>
      <c r="C3745" s="1">
        <v>0.86</v>
      </c>
      <c r="D3745" s="1">
        <v>0.75</v>
      </c>
      <c r="E3745" s="1">
        <v>0.67</v>
      </c>
      <c r="F3745">
        <v>7.02</v>
      </c>
      <c r="G3745">
        <v>43</v>
      </c>
      <c r="H3745">
        <v>56</v>
      </c>
      <c r="I3745">
        <v>50</v>
      </c>
      <c r="J3745">
        <v>2</v>
      </c>
      <c r="K3745">
        <v>2</v>
      </c>
      <c r="L3745">
        <v>15</v>
      </c>
      <c r="M3745">
        <v>4</v>
      </c>
      <c r="N3745" s="1">
        <v>0.98</v>
      </c>
      <c r="O3745">
        <v>1</v>
      </c>
      <c r="P3745" t="s">
        <v>19</v>
      </c>
      <c r="Q3745">
        <v>0</v>
      </c>
      <c r="R3745">
        <v>0</v>
      </c>
    </row>
    <row r="3746" spans="1:18" x14ac:dyDescent="0.25">
      <c r="A3746">
        <v>3745</v>
      </c>
      <c r="B3746" t="s">
        <v>23</v>
      </c>
      <c r="C3746" s="1">
        <v>0.56000000000000005</v>
      </c>
      <c r="D3746" s="1">
        <v>0.65</v>
      </c>
      <c r="E3746" s="1">
        <v>0.6</v>
      </c>
      <c r="F3746">
        <v>7.03</v>
      </c>
      <c r="G3746">
        <v>57</v>
      </c>
      <c r="H3746">
        <v>90</v>
      </c>
      <c r="I3746">
        <v>66</v>
      </c>
      <c r="J3746">
        <v>0</v>
      </c>
      <c r="K3746">
        <v>2</v>
      </c>
      <c r="L3746">
        <v>19</v>
      </c>
      <c r="M3746">
        <v>1</v>
      </c>
      <c r="N3746" s="1">
        <v>0.8</v>
      </c>
      <c r="O3746">
        <v>0</v>
      </c>
      <c r="P3746" t="s">
        <v>18</v>
      </c>
      <c r="Q3746">
        <v>1</v>
      </c>
      <c r="R3746">
        <v>4.7699999999999996</v>
      </c>
    </row>
    <row r="3747" spans="1:18" x14ac:dyDescent="0.25">
      <c r="A3747">
        <v>3746</v>
      </c>
      <c r="B3747" t="s">
        <v>23</v>
      </c>
      <c r="C3747" s="1">
        <v>0.75</v>
      </c>
      <c r="D3747" s="1">
        <v>0.59</v>
      </c>
      <c r="E3747" s="1">
        <v>0.86</v>
      </c>
      <c r="F3747">
        <v>9.1199999999999992</v>
      </c>
      <c r="G3747">
        <v>59</v>
      </c>
      <c r="H3747">
        <v>90</v>
      </c>
      <c r="I3747">
        <v>82</v>
      </c>
      <c r="J3747">
        <v>1</v>
      </c>
      <c r="K3747">
        <v>5</v>
      </c>
      <c r="L3747">
        <v>18</v>
      </c>
      <c r="M3747">
        <v>1</v>
      </c>
      <c r="N3747" s="1">
        <v>0.95</v>
      </c>
      <c r="O3747">
        <v>0</v>
      </c>
      <c r="P3747" t="s">
        <v>19</v>
      </c>
      <c r="Q3747">
        <v>1</v>
      </c>
      <c r="R3747">
        <v>8.61</v>
      </c>
    </row>
    <row r="3748" spans="1:18" x14ac:dyDescent="0.25">
      <c r="A3748">
        <v>3747</v>
      </c>
      <c r="B3748" t="s">
        <v>22</v>
      </c>
      <c r="C3748" s="1">
        <v>0.75</v>
      </c>
      <c r="D3748" s="1">
        <v>0.94</v>
      </c>
      <c r="E3748" s="1">
        <v>0.75</v>
      </c>
      <c r="F3748">
        <v>8.7100000000000009</v>
      </c>
      <c r="G3748">
        <v>60</v>
      </c>
      <c r="H3748">
        <v>52</v>
      </c>
      <c r="I3748">
        <v>77</v>
      </c>
      <c r="J3748">
        <v>3</v>
      </c>
      <c r="K3748">
        <v>1</v>
      </c>
      <c r="L3748">
        <v>0</v>
      </c>
      <c r="M3748">
        <v>5</v>
      </c>
      <c r="N3748" s="1">
        <v>0.87</v>
      </c>
      <c r="O3748">
        <v>3</v>
      </c>
      <c r="P3748" t="s">
        <v>19</v>
      </c>
      <c r="Q3748">
        <v>0</v>
      </c>
      <c r="R3748">
        <v>0</v>
      </c>
    </row>
    <row r="3749" spans="1:18" x14ac:dyDescent="0.25">
      <c r="A3749">
        <v>3748</v>
      </c>
      <c r="B3749" t="s">
        <v>22</v>
      </c>
      <c r="C3749" s="1">
        <v>0.73</v>
      </c>
      <c r="D3749" s="1">
        <v>0.51</v>
      </c>
      <c r="E3749" s="1">
        <v>0.61</v>
      </c>
      <c r="F3749">
        <v>9.77</v>
      </c>
      <c r="G3749">
        <v>53</v>
      </c>
      <c r="H3749">
        <v>84</v>
      </c>
      <c r="I3749">
        <v>40</v>
      </c>
      <c r="J3749">
        <v>3</v>
      </c>
      <c r="K3749">
        <v>5</v>
      </c>
      <c r="L3749">
        <v>10</v>
      </c>
      <c r="M3749">
        <v>3</v>
      </c>
      <c r="N3749" s="1">
        <v>0.67</v>
      </c>
      <c r="O3749">
        <v>3</v>
      </c>
      <c r="P3749" t="s">
        <v>18</v>
      </c>
      <c r="Q3749">
        <v>0</v>
      </c>
      <c r="R3749">
        <v>0</v>
      </c>
    </row>
    <row r="3750" spans="1:18" x14ac:dyDescent="0.25">
      <c r="A3750">
        <v>3749</v>
      </c>
      <c r="B3750" t="s">
        <v>23</v>
      </c>
      <c r="C3750" s="1">
        <v>0.61</v>
      </c>
      <c r="D3750" s="1">
        <v>0.84</v>
      </c>
      <c r="E3750" s="1">
        <v>0.8</v>
      </c>
      <c r="F3750">
        <v>8.14</v>
      </c>
      <c r="G3750">
        <v>47</v>
      </c>
      <c r="H3750">
        <v>55</v>
      </c>
      <c r="I3750">
        <v>93</v>
      </c>
      <c r="J3750">
        <v>1</v>
      </c>
      <c r="K3750">
        <v>1</v>
      </c>
      <c r="L3750">
        <v>14</v>
      </c>
      <c r="M3750">
        <v>0</v>
      </c>
      <c r="N3750" s="1">
        <v>0.79</v>
      </c>
      <c r="O3750">
        <v>3</v>
      </c>
      <c r="P3750" t="s">
        <v>19</v>
      </c>
      <c r="Q3750">
        <v>0</v>
      </c>
      <c r="R3750">
        <v>0</v>
      </c>
    </row>
    <row r="3751" spans="1:18" x14ac:dyDescent="0.25">
      <c r="A3751">
        <v>3750</v>
      </c>
      <c r="B3751" t="s">
        <v>22</v>
      </c>
      <c r="C3751" s="1">
        <v>0.65</v>
      </c>
      <c r="D3751" s="1">
        <v>0.68</v>
      </c>
      <c r="E3751" s="1">
        <v>0.69</v>
      </c>
      <c r="F3751">
        <v>7.49</v>
      </c>
      <c r="G3751">
        <v>41</v>
      </c>
      <c r="H3751">
        <v>93</v>
      </c>
      <c r="I3751">
        <v>68</v>
      </c>
      <c r="J3751">
        <v>2</v>
      </c>
      <c r="K3751">
        <v>1</v>
      </c>
      <c r="L3751">
        <v>6</v>
      </c>
      <c r="M3751">
        <v>1</v>
      </c>
      <c r="N3751" s="1">
        <v>0.8</v>
      </c>
      <c r="O3751">
        <v>4</v>
      </c>
      <c r="P3751" t="s">
        <v>18</v>
      </c>
      <c r="Q3751">
        <v>0</v>
      </c>
      <c r="R3751">
        <v>0</v>
      </c>
    </row>
    <row r="3752" spans="1:18" x14ac:dyDescent="0.25">
      <c r="A3752">
        <v>3751</v>
      </c>
      <c r="B3752" t="s">
        <v>23</v>
      </c>
      <c r="C3752" s="1">
        <v>0.72</v>
      </c>
      <c r="D3752" s="1">
        <v>0.55000000000000004</v>
      </c>
      <c r="E3752" s="1">
        <v>0.77</v>
      </c>
      <c r="F3752">
        <v>5.89</v>
      </c>
      <c r="G3752">
        <v>65</v>
      </c>
      <c r="H3752">
        <v>92</v>
      </c>
      <c r="I3752">
        <v>60</v>
      </c>
      <c r="J3752">
        <v>0</v>
      </c>
      <c r="K3752">
        <v>0</v>
      </c>
      <c r="L3752">
        <v>7</v>
      </c>
      <c r="M3752">
        <v>0</v>
      </c>
      <c r="N3752" s="1">
        <v>0.94</v>
      </c>
      <c r="O3752">
        <v>5</v>
      </c>
      <c r="P3752" t="s">
        <v>18</v>
      </c>
      <c r="Q3752">
        <v>0</v>
      </c>
      <c r="R3752">
        <v>0</v>
      </c>
    </row>
    <row r="3753" spans="1:18" x14ac:dyDescent="0.25">
      <c r="A3753">
        <v>3752</v>
      </c>
      <c r="B3753" t="s">
        <v>23</v>
      </c>
      <c r="C3753" s="1">
        <v>0.89</v>
      </c>
      <c r="D3753" s="1">
        <v>0.68</v>
      </c>
      <c r="E3753" s="1">
        <v>0.69</v>
      </c>
      <c r="F3753">
        <v>9.7899999999999991</v>
      </c>
      <c r="G3753">
        <v>58</v>
      </c>
      <c r="H3753">
        <v>74</v>
      </c>
      <c r="I3753">
        <v>68</v>
      </c>
      <c r="J3753">
        <v>2</v>
      </c>
      <c r="K3753">
        <v>2</v>
      </c>
      <c r="L3753">
        <v>15</v>
      </c>
      <c r="M3753">
        <v>5</v>
      </c>
      <c r="N3753" s="1">
        <v>0.91</v>
      </c>
      <c r="O3753">
        <v>4</v>
      </c>
      <c r="P3753" t="s">
        <v>18</v>
      </c>
      <c r="Q3753">
        <v>0</v>
      </c>
      <c r="R3753">
        <v>0</v>
      </c>
    </row>
    <row r="3754" spans="1:18" x14ac:dyDescent="0.25">
      <c r="A3754">
        <v>3753</v>
      </c>
      <c r="B3754" t="s">
        <v>23</v>
      </c>
      <c r="C3754" s="1">
        <v>0.57999999999999996</v>
      </c>
      <c r="D3754" s="1">
        <v>0.56999999999999995</v>
      </c>
      <c r="E3754" s="1">
        <v>0.7</v>
      </c>
      <c r="F3754">
        <v>7.87</v>
      </c>
      <c r="G3754">
        <v>81</v>
      </c>
      <c r="H3754">
        <v>75</v>
      </c>
      <c r="I3754">
        <v>48</v>
      </c>
      <c r="J3754">
        <v>4</v>
      </c>
      <c r="K3754">
        <v>2</v>
      </c>
      <c r="L3754">
        <v>17</v>
      </c>
      <c r="M3754">
        <v>3</v>
      </c>
      <c r="N3754" s="1">
        <v>0.95</v>
      </c>
      <c r="O3754">
        <v>4</v>
      </c>
      <c r="P3754" t="s">
        <v>19</v>
      </c>
      <c r="Q3754">
        <v>0</v>
      </c>
      <c r="R3754">
        <v>0</v>
      </c>
    </row>
    <row r="3755" spans="1:18" x14ac:dyDescent="0.25">
      <c r="A3755">
        <v>3754</v>
      </c>
      <c r="B3755" t="s">
        <v>23</v>
      </c>
      <c r="C3755" s="1">
        <v>0.81</v>
      </c>
      <c r="D3755" s="1">
        <v>0.63</v>
      </c>
      <c r="E3755" s="1">
        <v>0.86</v>
      </c>
      <c r="F3755">
        <v>8.51</v>
      </c>
      <c r="G3755">
        <v>67</v>
      </c>
      <c r="H3755">
        <v>98</v>
      </c>
      <c r="I3755">
        <v>46</v>
      </c>
      <c r="J3755">
        <v>1</v>
      </c>
      <c r="K3755">
        <v>3</v>
      </c>
      <c r="L3755">
        <v>23</v>
      </c>
      <c r="M3755">
        <v>1</v>
      </c>
      <c r="N3755" s="1">
        <v>0.64</v>
      </c>
      <c r="O3755">
        <v>5</v>
      </c>
      <c r="P3755" t="s">
        <v>18</v>
      </c>
      <c r="Q3755">
        <v>0</v>
      </c>
      <c r="R3755">
        <v>0</v>
      </c>
    </row>
    <row r="3756" spans="1:18" x14ac:dyDescent="0.25">
      <c r="A3756">
        <v>3755</v>
      </c>
      <c r="B3756" t="s">
        <v>22</v>
      </c>
      <c r="C3756" s="1">
        <v>0.64</v>
      </c>
      <c r="D3756" s="1">
        <v>0.59</v>
      </c>
      <c r="E3756" s="1">
        <v>0.72</v>
      </c>
      <c r="F3756">
        <v>7.25</v>
      </c>
      <c r="G3756">
        <v>68</v>
      </c>
      <c r="H3756">
        <v>78</v>
      </c>
      <c r="I3756">
        <v>77</v>
      </c>
      <c r="J3756">
        <v>2</v>
      </c>
      <c r="K3756">
        <v>2</v>
      </c>
      <c r="L3756">
        <v>24</v>
      </c>
      <c r="M3756">
        <v>0</v>
      </c>
      <c r="N3756" s="1">
        <v>0.63</v>
      </c>
      <c r="O3756">
        <v>3</v>
      </c>
      <c r="P3756" t="s">
        <v>18</v>
      </c>
      <c r="Q3756">
        <v>0</v>
      </c>
      <c r="R3756">
        <v>0</v>
      </c>
    </row>
    <row r="3757" spans="1:18" x14ac:dyDescent="0.25">
      <c r="A3757">
        <v>3756</v>
      </c>
      <c r="B3757" t="s">
        <v>23</v>
      </c>
      <c r="C3757" s="1">
        <v>0.86</v>
      </c>
      <c r="D3757" s="1">
        <v>0.52</v>
      </c>
      <c r="E3757" s="1">
        <v>0.74</v>
      </c>
      <c r="F3757">
        <v>7.86</v>
      </c>
      <c r="G3757">
        <v>44</v>
      </c>
      <c r="H3757">
        <v>42</v>
      </c>
      <c r="I3757">
        <v>70</v>
      </c>
      <c r="J3757">
        <v>4</v>
      </c>
      <c r="K3757">
        <v>2</v>
      </c>
      <c r="L3757">
        <v>22</v>
      </c>
      <c r="M3757">
        <v>5</v>
      </c>
      <c r="N3757" s="1">
        <v>0.66</v>
      </c>
      <c r="O3757">
        <v>5</v>
      </c>
      <c r="P3757" t="s">
        <v>19</v>
      </c>
      <c r="Q3757">
        <v>0</v>
      </c>
      <c r="R3757">
        <v>0</v>
      </c>
    </row>
    <row r="3758" spans="1:18" x14ac:dyDescent="0.25">
      <c r="A3758">
        <v>3757</v>
      </c>
      <c r="B3758" t="s">
        <v>23</v>
      </c>
      <c r="C3758" s="1">
        <v>0.62</v>
      </c>
      <c r="D3758" s="1">
        <v>0.87</v>
      </c>
      <c r="E3758" s="1">
        <v>0.56000000000000005</v>
      </c>
      <c r="F3758">
        <v>9.5500000000000007</v>
      </c>
      <c r="G3758">
        <v>82</v>
      </c>
      <c r="H3758">
        <v>48</v>
      </c>
      <c r="I3758">
        <v>66</v>
      </c>
      <c r="J3758">
        <v>2</v>
      </c>
      <c r="K3758">
        <v>0</v>
      </c>
      <c r="L3758">
        <v>10</v>
      </c>
      <c r="M3758">
        <v>0</v>
      </c>
      <c r="N3758" s="1">
        <v>0.93</v>
      </c>
      <c r="O3758">
        <v>0</v>
      </c>
      <c r="P3758" t="s">
        <v>19</v>
      </c>
      <c r="Q3758">
        <v>0</v>
      </c>
      <c r="R3758">
        <v>0</v>
      </c>
    </row>
    <row r="3759" spans="1:18" x14ac:dyDescent="0.25">
      <c r="A3759">
        <v>3758</v>
      </c>
      <c r="B3759" t="s">
        <v>22</v>
      </c>
      <c r="C3759" s="1">
        <v>0.54</v>
      </c>
      <c r="D3759" s="1">
        <v>0.78</v>
      </c>
      <c r="E3759" s="1">
        <v>0.77</v>
      </c>
      <c r="F3759">
        <v>6.22</v>
      </c>
      <c r="G3759">
        <v>67</v>
      </c>
      <c r="H3759">
        <v>79</v>
      </c>
      <c r="I3759">
        <v>99</v>
      </c>
      <c r="J3759">
        <v>4</v>
      </c>
      <c r="K3759">
        <v>5</v>
      </c>
      <c r="L3759">
        <v>0</v>
      </c>
      <c r="M3759">
        <v>1</v>
      </c>
      <c r="N3759" s="1">
        <v>0.79</v>
      </c>
      <c r="O3759">
        <v>4</v>
      </c>
      <c r="P3759" t="s">
        <v>19</v>
      </c>
      <c r="Q3759">
        <v>0</v>
      </c>
      <c r="R3759">
        <v>0</v>
      </c>
    </row>
    <row r="3760" spans="1:18" x14ac:dyDescent="0.25">
      <c r="A3760">
        <v>3759</v>
      </c>
      <c r="B3760" t="s">
        <v>23</v>
      </c>
      <c r="C3760" s="1">
        <v>0.6</v>
      </c>
      <c r="D3760" s="1">
        <v>0.64</v>
      </c>
      <c r="E3760" s="1">
        <v>0.84</v>
      </c>
      <c r="F3760">
        <v>6.76</v>
      </c>
      <c r="G3760">
        <v>99</v>
      </c>
      <c r="H3760">
        <v>89</v>
      </c>
      <c r="I3760">
        <v>94</v>
      </c>
      <c r="J3760">
        <v>3</v>
      </c>
      <c r="K3760">
        <v>1</v>
      </c>
      <c r="L3760">
        <v>15</v>
      </c>
      <c r="M3760">
        <v>4</v>
      </c>
      <c r="N3760" s="1">
        <v>0.66</v>
      </c>
      <c r="O3760">
        <v>0</v>
      </c>
      <c r="P3760" t="s">
        <v>18</v>
      </c>
      <c r="Q3760">
        <v>0</v>
      </c>
      <c r="R3760">
        <v>0</v>
      </c>
    </row>
    <row r="3761" spans="1:18" x14ac:dyDescent="0.25">
      <c r="A3761">
        <v>3760</v>
      </c>
      <c r="B3761" t="s">
        <v>23</v>
      </c>
      <c r="C3761" s="1">
        <v>0.59</v>
      </c>
      <c r="D3761" s="1">
        <v>0.72</v>
      </c>
      <c r="E3761" s="1">
        <v>0.56999999999999995</v>
      </c>
      <c r="F3761">
        <v>6.15</v>
      </c>
      <c r="G3761">
        <v>80</v>
      </c>
      <c r="H3761">
        <v>92</v>
      </c>
      <c r="I3761">
        <v>81</v>
      </c>
      <c r="J3761">
        <v>3</v>
      </c>
      <c r="K3761">
        <v>5</v>
      </c>
      <c r="L3761">
        <v>3</v>
      </c>
      <c r="M3761">
        <v>5</v>
      </c>
      <c r="N3761" s="1">
        <v>0.83</v>
      </c>
      <c r="O3761">
        <v>5</v>
      </c>
      <c r="P3761" t="s">
        <v>18</v>
      </c>
      <c r="Q3761">
        <v>0</v>
      </c>
      <c r="R3761">
        <v>0</v>
      </c>
    </row>
    <row r="3762" spans="1:18" x14ac:dyDescent="0.25">
      <c r="A3762">
        <v>3761</v>
      </c>
      <c r="B3762" t="s">
        <v>23</v>
      </c>
      <c r="C3762" s="1">
        <v>0.62</v>
      </c>
      <c r="D3762" s="1">
        <v>0.72</v>
      </c>
      <c r="E3762" s="1">
        <v>0.55000000000000004</v>
      </c>
      <c r="F3762">
        <v>8.91</v>
      </c>
      <c r="G3762">
        <v>87</v>
      </c>
      <c r="H3762">
        <v>85</v>
      </c>
      <c r="I3762">
        <v>71</v>
      </c>
      <c r="J3762">
        <v>1</v>
      </c>
      <c r="K3762">
        <v>0</v>
      </c>
      <c r="L3762">
        <v>22</v>
      </c>
      <c r="M3762">
        <v>5</v>
      </c>
      <c r="N3762" s="1">
        <v>0.8</v>
      </c>
      <c r="O3762">
        <v>3</v>
      </c>
      <c r="P3762" t="s">
        <v>18</v>
      </c>
      <c r="Q3762">
        <v>0</v>
      </c>
      <c r="R3762">
        <v>0</v>
      </c>
    </row>
    <row r="3763" spans="1:18" x14ac:dyDescent="0.25">
      <c r="A3763">
        <v>3762</v>
      </c>
      <c r="B3763" t="s">
        <v>22</v>
      </c>
      <c r="C3763" s="1">
        <v>0.9</v>
      </c>
      <c r="D3763" s="1">
        <v>0.67</v>
      </c>
      <c r="E3763" s="1">
        <v>0.76</v>
      </c>
      <c r="F3763">
        <v>5.77</v>
      </c>
      <c r="G3763">
        <v>65</v>
      </c>
      <c r="H3763">
        <v>91</v>
      </c>
      <c r="I3763">
        <v>44</v>
      </c>
      <c r="J3763">
        <v>2</v>
      </c>
      <c r="K3763">
        <v>4</v>
      </c>
      <c r="L3763">
        <v>5</v>
      </c>
      <c r="M3763">
        <v>2</v>
      </c>
      <c r="N3763" s="1">
        <v>0.68</v>
      </c>
      <c r="O3763">
        <v>0</v>
      </c>
      <c r="P3763" t="s">
        <v>19</v>
      </c>
      <c r="Q3763">
        <v>0</v>
      </c>
      <c r="R3763">
        <v>0</v>
      </c>
    </row>
    <row r="3764" spans="1:18" x14ac:dyDescent="0.25">
      <c r="A3764">
        <v>3763</v>
      </c>
      <c r="B3764" t="s">
        <v>23</v>
      </c>
      <c r="C3764" s="1">
        <v>0.95</v>
      </c>
      <c r="D3764" s="1">
        <v>0.68</v>
      </c>
      <c r="E3764" s="1">
        <v>0.83</v>
      </c>
      <c r="F3764">
        <v>5.85</v>
      </c>
      <c r="G3764">
        <v>98</v>
      </c>
      <c r="H3764">
        <v>99</v>
      </c>
      <c r="I3764">
        <v>72</v>
      </c>
      <c r="J3764">
        <v>3</v>
      </c>
      <c r="K3764">
        <v>3</v>
      </c>
      <c r="L3764">
        <v>10</v>
      </c>
      <c r="M3764">
        <v>4</v>
      </c>
      <c r="N3764" s="1">
        <v>0.78</v>
      </c>
      <c r="O3764">
        <v>4</v>
      </c>
      <c r="P3764" t="s">
        <v>18</v>
      </c>
      <c r="Q3764">
        <v>0</v>
      </c>
      <c r="R3764">
        <v>0</v>
      </c>
    </row>
    <row r="3765" spans="1:18" x14ac:dyDescent="0.25">
      <c r="A3765">
        <v>3764</v>
      </c>
      <c r="B3765" t="s">
        <v>22</v>
      </c>
      <c r="C3765" s="1">
        <v>0.64</v>
      </c>
      <c r="D3765" s="1">
        <v>0.77</v>
      </c>
      <c r="E3765" s="1">
        <v>0.68</v>
      </c>
      <c r="F3765">
        <v>6.78</v>
      </c>
      <c r="G3765">
        <v>44</v>
      </c>
      <c r="H3765">
        <v>68</v>
      </c>
      <c r="I3765">
        <v>54</v>
      </c>
      <c r="J3765">
        <v>0</v>
      </c>
      <c r="K3765">
        <v>3</v>
      </c>
      <c r="L3765">
        <v>23</v>
      </c>
      <c r="M3765">
        <v>5</v>
      </c>
      <c r="N3765" s="1">
        <v>0.79</v>
      </c>
      <c r="O3765">
        <v>0</v>
      </c>
      <c r="P3765" t="s">
        <v>18</v>
      </c>
      <c r="Q3765">
        <v>0</v>
      </c>
      <c r="R3765">
        <v>0</v>
      </c>
    </row>
    <row r="3766" spans="1:18" x14ac:dyDescent="0.25">
      <c r="A3766">
        <v>3765</v>
      </c>
      <c r="B3766" t="s">
        <v>23</v>
      </c>
      <c r="C3766" s="1">
        <v>0.91</v>
      </c>
      <c r="D3766" s="1">
        <v>0.75</v>
      </c>
      <c r="E3766" s="1">
        <v>0.82</v>
      </c>
      <c r="F3766">
        <v>7.71</v>
      </c>
      <c r="G3766">
        <v>54</v>
      </c>
      <c r="H3766">
        <v>44</v>
      </c>
      <c r="I3766">
        <v>96</v>
      </c>
      <c r="J3766">
        <v>3</v>
      </c>
      <c r="K3766">
        <v>3</v>
      </c>
      <c r="L3766">
        <v>5</v>
      </c>
      <c r="M3766">
        <v>2</v>
      </c>
      <c r="N3766" s="1">
        <v>0.87</v>
      </c>
      <c r="O3766">
        <v>3</v>
      </c>
      <c r="P3766" t="s">
        <v>19</v>
      </c>
      <c r="Q3766">
        <v>0</v>
      </c>
      <c r="R3766">
        <v>0</v>
      </c>
    </row>
    <row r="3767" spans="1:18" x14ac:dyDescent="0.25">
      <c r="A3767">
        <v>3766</v>
      </c>
      <c r="B3767" t="s">
        <v>23</v>
      </c>
      <c r="C3767" s="1">
        <v>0.56000000000000005</v>
      </c>
      <c r="D3767" s="1">
        <v>0.59</v>
      </c>
      <c r="E3767" s="1">
        <v>0.75</v>
      </c>
      <c r="F3767">
        <v>7.25</v>
      </c>
      <c r="G3767">
        <v>85</v>
      </c>
      <c r="H3767">
        <v>42</v>
      </c>
      <c r="I3767">
        <v>44</v>
      </c>
      <c r="J3767">
        <v>3</v>
      </c>
      <c r="K3767">
        <v>5</v>
      </c>
      <c r="L3767">
        <v>9</v>
      </c>
      <c r="M3767">
        <v>0</v>
      </c>
      <c r="N3767" s="1">
        <v>0.91</v>
      </c>
      <c r="O3767">
        <v>4</v>
      </c>
      <c r="P3767" t="s">
        <v>18</v>
      </c>
      <c r="Q3767">
        <v>0</v>
      </c>
      <c r="R3767">
        <v>0</v>
      </c>
    </row>
    <row r="3768" spans="1:18" x14ac:dyDescent="0.25">
      <c r="A3768">
        <v>3767</v>
      </c>
      <c r="B3768" t="s">
        <v>22</v>
      </c>
      <c r="C3768" s="1">
        <v>0.89</v>
      </c>
      <c r="D3768" s="1">
        <v>0.53</v>
      </c>
      <c r="E3768" s="1">
        <v>0.86</v>
      </c>
      <c r="F3768">
        <v>5.69</v>
      </c>
      <c r="G3768">
        <v>48</v>
      </c>
      <c r="H3768">
        <v>49</v>
      </c>
      <c r="I3768">
        <v>59</v>
      </c>
      <c r="J3768">
        <v>2</v>
      </c>
      <c r="K3768">
        <v>1</v>
      </c>
      <c r="L3768">
        <v>5</v>
      </c>
      <c r="M3768">
        <v>1</v>
      </c>
      <c r="N3768" s="1">
        <v>0.93</v>
      </c>
      <c r="O3768">
        <v>4</v>
      </c>
      <c r="P3768" t="s">
        <v>19</v>
      </c>
      <c r="Q3768">
        <v>0</v>
      </c>
      <c r="R3768">
        <v>0</v>
      </c>
    </row>
    <row r="3769" spans="1:18" x14ac:dyDescent="0.25">
      <c r="A3769">
        <v>3768</v>
      </c>
      <c r="B3769" t="s">
        <v>23</v>
      </c>
      <c r="C3769" s="1">
        <v>0.77</v>
      </c>
      <c r="D3769" s="1">
        <v>0.51</v>
      </c>
      <c r="E3769" s="1">
        <v>0.6</v>
      </c>
      <c r="F3769">
        <v>9.6199999999999992</v>
      </c>
      <c r="G3769">
        <v>71</v>
      </c>
      <c r="H3769">
        <v>70</v>
      </c>
      <c r="I3769">
        <v>77</v>
      </c>
      <c r="J3769">
        <v>4</v>
      </c>
      <c r="K3769">
        <v>1</v>
      </c>
      <c r="L3769">
        <v>9</v>
      </c>
      <c r="M3769">
        <v>5</v>
      </c>
      <c r="N3769" s="1">
        <v>0.75</v>
      </c>
      <c r="O3769">
        <v>3</v>
      </c>
      <c r="P3769" t="s">
        <v>19</v>
      </c>
      <c r="Q3769">
        <v>0</v>
      </c>
      <c r="R3769">
        <v>0</v>
      </c>
    </row>
    <row r="3770" spans="1:18" x14ac:dyDescent="0.25">
      <c r="A3770">
        <v>3769</v>
      </c>
      <c r="B3770" t="s">
        <v>23</v>
      </c>
      <c r="C3770" s="1">
        <v>0.81</v>
      </c>
      <c r="D3770" s="1">
        <v>0.52</v>
      </c>
      <c r="E3770" s="1">
        <v>0.55000000000000004</v>
      </c>
      <c r="F3770">
        <v>9.6</v>
      </c>
      <c r="G3770">
        <v>91</v>
      </c>
      <c r="H3770">
        <v>50</v>
      </c>
      <c r="I3770">
        <v>76</v>
      </c>
      <c r="J3770">
        <v>0</v>
      </c>
      <c r="K3770">
        <v>1</v>
      </c>
      <c r="L3770">
        <v>21</v>
      </c>
      <c r="M3770">
        <v>3</v>
      </c>
      <c r="N3770" s="1">
        <v>0.97</v>
      </c>
      <c r="O3770">
        <v>1</v>
      </c>
      <c r="P3770" t="s">
        <v>18</v>
      </c>
      <c r="Q3770">
        <v>0</v>
      </c>
      <c r="R3770">
        <v>0</v>
      </c>
    </row>
    <row r="3771" spans="1:18" x14ac:dyDescent="0.25">
      <c r="A3771">
        <v>3770</v>
      </c>
      <c r="B3771" t="s">
        <v>22</v>
      </c>
      <c r="C3771" s="1">
        <v>0.84</v>
      </c>
      <c r="D3771" s="1">
        <v>0.56000000000000005</v>
      </c>
      <c r="E3771" s="1">
        <v>0.75</v>
      </c>
      <c r="F3771">
        <v>6.7</v>
      </c>
      <c r="G3771">
        <v>65</v>
      </c>
      <c r="H3771">
        <v>56</v>
      </c>
      <c r="I3771">
        <v>56</v>
      </c>
      <c r="J3771">
        <v>0</v>
      </c>
      <c r="K3771">
        <v>3</v>
      </c>
      <c r="L3771">
        <v>22</v>
      </c>
      <c r="M3771">
        <v>1</v>
      </c>
      <c r="N3771" s="1">
        <v>0.76</v>
      </c>
      <c r="O3771">
        <v>2</v>
      </c>
      <c r="P3771" t="s">
        <v>18</v>
      </c>
      <c r="Q3771">
        <v>0</v>
      </c>
      <c r="R3771">
        <v>0</v>
      </c>
    </row>
    <row r="3772" spans="1:18" x14ac:dyDescent="0.25">
      <c r="A3772">
        <v>3771</v>
      </c>
      <c r="B3772" t="s">
        <v>22</v>
      </c>
      <c r="C3772" s="1">
        <v>0.64</v>
      </c>
      <c r="D3772" s="1">
        <v>0.65</v>
      </c>
      <c r="E3772" s="1">
        <v>0.57999999999999996</v>
      </c>
      <c r="F3772">
        <v>8.65</v>
      </c>
      <c r="G3772">
        <v>76</v>
      </c>
      <c r="H3772">
        <v>79</v>
      </c>
      <c r="I3772">
        <v>89</v>
      </c>
      <c r="J3772">
        <v>4</v>
      </c>
      <c r="K3772">
        <v>3</v>
      </c>
      <c r="L3772">
        <v>4</v>
      </c>
      <c r="M3772">
        <v>4</v>
      </c>
      <c r="N3772" s="1">
        <v>0.7</v>
      </c>
      <c r="O3772">
        <v>3</v>
      </c>
      <c r="P3772" t="s">
        <v>18</v>
      </c>
      <c r="Q3772">
        <v>0</v>
      </c>
      <c r="R3772">
        <v>0</v>
      </c>
    </row>
    <row r="3773" spans="1:18" x14ac:dyDescent="0.25">
      <c r="A3773">
        <v>3772</v>
      </c>
      <c r="B3773" t="s">
        <v>22</v>
      </c>
      <c r="C3773" s="1">
        <v>0.85</v>
      </c>
      <c r="D3773" s="1">
        <v>0.8</v>
      </c>
      <c r="E3773" s="1">
        <v>0.56999999999999995</v>
      </c>
      <c r="F3773">
        <v>7.99</v>
      </c>
      <c r="G3773">
        <v>54</v>
      </c>
      <c r="H3773">
        <v>80</v>
      </c>
      <c r="I3773">
        <v>43</v>
      </c>
      <c r="J3773">
        <v>2</v>
      </c>
      <c r="K3773">
        <v>5</v>
      </c>
      <c r="L3773">
        <v>8</v>
      </c>
      <c r="M3773">
        <v>2</v>
      </c>
      <c r="N3773" s="1">
        <v>0.63</v>
      </c>
      <c r="O3773">
        <v>5</v>
      </c>
      <c r="P3773" t="s">
        <v>18</v>
      </c>
      <c r="Q3773">
        <v>0</v>
      </c>
      <c r="R3773">
        <v>0</v>
      </c>
    </row>
    <row r="3774" spans="1:18" x14ac:dyDescent="0.25">
      <c r="A3774">
        <v>3773</v>
      </c>
      <c r="B3774" t="s">
        <v>22</v>
      </c>
      <c r="C3774" s="1">
        <v>0.7</v>
      </c>
      <c r="D3774" s="1">
        <v>0.59</v>
      </c>
      <c r="E3774" s="1">
        <v>0.84</v>
      </c>
      <c r="F3774">
        <v>6.52</v>
      </c>
      <c r="G3774">
        <v>80</v>
      </c>
      <c r="H3774">
        <v>47</v>
      </c>
      <c r="I3774">
        <v>95</v>
      </c>
      <c r="J3774">
        <v>3</v>
      </c>
      <c r="K3774">
        <v>5</v>
      </c>
      <c r="L3774">
        <v>6</v>
      </c>
      <c r="M3774">
        <v>1</v>
      </c>
      <c r="N3774" s="1">
        <v>0.99</v>
      </c>
      <c r="O3774">
        <v>0</v>
      </c>
      <c r="P3774" t="s">
        <v>19</v>
      </c>
      <c r="Q3774">
        <v>0</v>
      </c>
      <c r="R3774">
        <v>0</v>
      </c>
    </row>
    <row r="3775" spans="1:18" x14ac:dyDescent="0.25">
      <c r="A3775">
        <v>3774</v>
      </c>
      <c r="B3775" t="s">
        <v>22</v>
      </c>
      <c r="C3775" s="1">
        <v>0.55000000000000004</v>
      </c>
      <c r="D3775" s="1">
        <v>0.68</v>
      </c>
      <c r="E3775" s="1">
        <v>0.85</v>
      </c>
      <c r="F3775">
        <v>6.63</v>
      </c>
      <c r="G3775">
        <v>43</v>
      </c>
      <c r="H3775">
        <v>91</v>
      </c>
      <c r="I3775">
        <v>60</v>
      </c>
      <c r="J3775">
        <v>4</v>
      </c>
      <c r="K3775">
        <v>3</v>
      </c>
      <c r="L3775">
        <v>16</v>
      </c>
      <c r="M3775">
        <v>2</v>
      </c>
      <c r="N3775" s="1">
        <v>0.99</v>
      </c>
      <c r="O3775">
        <v>1</v>
      </c>
      <c r="P3775" t="s">
        <v>19</v>
      </c>
      <c r="Q3775">
        <v>0</v>
      </c>
      <c r="R3775">
        <v>0</v>
      </c>
    </row>
    <row r="3776" spans="1:18" x14ac:dyDescent="0.25">
      <c r="A3776">
        <v>3775</v>
      </c>
      <c r="B3776" t="s">
        <v>23</v>
      </c>
      <c r="C3776" s="1">
        <v>0.5</v>
      </c>
      <c r="D3776" s="1">
        <v>0.77</v>
      </c>
      <c r="E3776" s="1">
        <v>0.88</v>
      </c>
      <c r="F3776">
        <v>7.61</v>
      </c>
      <c r="G3776">
        <v>92</v>
      </c>
      <c r="H3776">
        <v>99</v>
      </c>
      <c r="I3776">
        <v>94</v>
      </c>
      <c r="J3776">
        <v>0</v>
      </c>
      <c r="K3776">
        <v>4</v>
      </c>
      <c r="L3776">
        <v>11</v>
      </c>
      <c r="M3776">
        <v>4</v>
      </c>
      <c r="N3776" s="1">
        <v>0.77</v>
      </c>
      <c r="O3776">
        <v>3</v>
      </c>
      <c r="P3776" t="s">
        <v>18</v>
      </c>
      <c r="Q3776">
        <v>0</v>
      </c>
      <c r="R3776">
        <v>0</v>
      </c>
    </row>
    <row r="3777" spans="1:18" x14ac:dyDescent="0.25">
      <c r="A3777">
        <v>3776</v>
      </c>
      <c r="B3777" t="s">
        <v>22</v>
      </c>
      <c r="C3777" s="1">
        <v>0.53</v>
      </c>
      <c r="D3777" s="1">
        <v>0.66</v>
      </c>
      <c r="E3777" s="1">
        <v>0.73</v>
      </c>
      <c r="F3777">
        <v>7.3</v>
      </c>
      <c r="G3777">
        <v>92</v>
      </c>
      <c r="H3777">
        <v>41</v>
      </c>
      <c r="I3777">
        <v>73</v>
      </c>
      <c r="J3777">
        <v>0</v>
      </c>
      <c r="K3777">
        <v>4</v>
      </c>
      <c r="L3777">
        <v>24</v>
      </c>
      <c r="M3777">
        <v>4</v>
      </c>
      <c r="N3777" s="1">
        <v>0.65</v>
      </c>
      <c r="O3777">
        <v>2</v>
      </c>
      <c r="P3777" t="s">
        <v>19</v>
      </c>
      <c r="Q3777">
        <v>0</v>
      </c>
      <c r="R3777">
        <v>0</v>
      </c>
    </row>
    <row r="3778" spans="1:18" x14ac:dyDescent="0.25">
      <c r="A3778">
        <v>3777</v>
      </c>
      <c r="B3778" t="s">
        <v>23</v>
      </c>
      <c r="C3778" s="1">
        <v>0.6</v>
      </c>
      <c r="D3778" s="1">
        <v>0.77</v>
      </c>
      <c r="E3778" s="1">
        <v>0.74</v>
      </c>
      <c r="F3778">
        <v>6.75</v>
      </c>
      <c r="G3778">
        <v>75</v>
      </c>
      <c r="H3778">
        <v>43</v>
      </c>
      <c r="I3778">
        <v>79</v>
      </c>
      <c r="J3778">
        <v>3</v>
      </c>
      <c r="K3778">
        <v>5</v>
      </c>
      <c r="L3778">
        <v>10</v>
      </c>
      <c r="M3778">
        <v>1</v>
      </c>
      <c r="N3778" s="1">
        <v>0.91</v>
      </c>
      <c r="O3778">
        <v>4</v>
      </c>
      <c r="P3778" t="s">
        <v>19</v>
      </c>
      <c r="Q3778">
        <v>0</v>
      </c>
      <c r="R3778">
        <v>0</v>
      </c>
    </row>
    <row r="3779" spans="1:18" x14ac:dyDescent="0.25">
      <c r="A3779">
        <v>3778</v>
      </c>
      <c r="B3779" t="s">
        <v>23</v>
      </c>
      <c r="C3779" s="1">
        <v>0.93</v>
      </c>
      <c r="D3779" s="1">
        <v>0.68</v>
      </c>
      <c r="E3779" s="1">
        <v>0.77</v>
      </c>
      <c r="F3779">
        <v>8.9700000000000006</v>
      </c>
      <c r="G3779">
        <v>59</v>
      </c>
      <c r="H3779">
        <v>55</v>
      </c>
      <c r="I3779">
        <v>44</v>
      </c>
      <c r="J3779">
        <v>3</v>
      </c>
      <c r="K3779">
        <v>3</v>
      </c>
      <c r="L3779">
        <v>5</v>
      </c>
      <c r="M3779">
        <v>5</v>
      </c>
      <c r="N3779" s="1">
        <v>0.64</v>
      </c>
      <c r="O3779">
        <v>5</v>
      </c>
      <c r="P3779" t="s">
        <v>18</v>
      </c>
      <c r="Q3779">
        <v>0</v>
      </c>
      <c r="R3779">
        <v>0</v>
      </c>
    </row>
    <row r="3780" spans="1:18" x14ac:dyDescent="0.25">
      <c r="A3780">
        <v>3779</v>
      </c>
      <c r="B3780" t="s">
        <v>23</v>
      </c>
      <c r="C3780" s="1">
        <v>0.75</v>
      </c>
      <c r="D3780" s="1">
        <v>0.86</v>
      </c>
      <c r="E3780" s="1">
        <v>0.79</v>
      </c>
      <c r="F3780">
        <v>7.57</v>
      </c>
      <c r="G3780">
        <v>66</v>
      </c>
      <c r="H3780">
        <v>80</v>
      </c>
      <c r="I3780">
        <v>43</v>
      </c>
      <c r="J3780">
        <v>1</v>
      </c>
      <c r="K3780">
        <v>1</v>
      </c>
      <c r="L3780">
        <v>23</v>
      </c>
      <c r="M3780">
        <v>3</v>
      </c>
      <c r="N3780" s="1">
        <v>0.74</v>
      </c>
      <c r="O3780">
        <v>2</v>
      </c>
      <c r="P3780" t="s">
        <v>19</v>
      </c>
      <c r="Q3780">
        <v>0</v>
      </c>
      <c r="R3780">
        <v>0</v>
      </c>
    </row>
    <row r="3781" spans="1:18" x14ac:dyDescent="0.25">
      <c r="A3781">
        <v>3780</v>
      </c>
      <c r="B3781" t="s">
        <v>22</v>
      </c>
      <c r="C3781" s="1">
        <v>0.86</v>
      </c>
      <c r="D3781" s="1">
        <v>0.72</v>
      </c>
      <c r="E3781" s="1">
        <v>0.69</v>
      </c>
      <c r="F3781">
        <v>8.32</v>
      </c>
      <c r="G3781">
        <v>60</v>
      </c>
      <c r="H3781">
        <v>97</v>
      </c>
      <c r="I3781">
        <v>96</v>
      </c>
      <c r="J3781">
        <v>4</v>
      </c>
      <c r="K3781">
        <v>1</v>
      </c>
      <c r="L3781">
        <v>24</v>
      </c>
      <c r="M3781">
        <v>5</v>
      </c>
      <c r="N3781" s="1">
        <v>0.75</v>
      </c>
      <c r="O3781">
        <v>2</v>
      </c>
      <c r="P3781" t="s">
        <v>18</v>
      </c>
      <c r="Q3781">
        <v>1</v>
      </c>
      <c r="R3781">
        <v>8.75</v>
      </c>
    </row>
    <row r="3782" spans="1:18" x14ac:dyDescent="0.25">
      <c r="A3782">
        <v>3781</v>
      </c>
      <c r="B3782" t="s">
        <v>22</v>
      </c>
      <c r="C3782" s="1">
        <v>0.72</v>
      </c>
      <c r="D3782" s="1">
        <v>0.69</v>
      </c>
      <c r="E3782" s="1">
        <v>0.77</v>
      </c>
      <c r="F3782">
        <v>6.31</v>
      </c>
      <c r="G3782">
        <v>99</v>
      </c>
      <c r="H3782">
        <v>80</v>
      </c>
      <c r="I3782">
        <v>61</v>
      </c>
      <c r="J3782">
        <v>3</v>
      </c>
      <c r="K3782">
        <v>4</v>
      </c>
      <c r="L3782">
        <v>10</v>
      </c>
      <c r="M3782">
        <v>3</v>
      </c>
      <c r="N3782" s="1">
        <v>0.76</v>
      </c>
      <c r="O3782">
        <v>5</v>
      </c>
      <c r="P3782" t="s">
        <v>18</v>
      </c>
      <c r="Q3782">
        <v>0</v>
      </c>
      <c r="R3782">
        <v>0</v>
      </c>
    </row>
    <row r="3783" spans="1:18" x14ac:dyDescent="0.25">
      <c r="A3783">
        <v>3782</v>
      </c>
      <c r="B3783" t="s">
        <v>23</v>
      </c>
      <c r="C3783" s="1">
        <v>0.78</v>
      </c>
      <c r="D3783" s="1">
        <v>0.62</v>
      </c>
      <c r="E3783" s="1">
        <v>0.56000000000000005</v>
      </c>
      <c r="F3783">
        <v>7.79</v>
      </c>
      <c r="G3783">
        <v>61</v>
      </c>
      <c r="H3783">
        <v>60</v>
      </c>
      <c r="I3783">
        <v>53</v>
      </c>
      <c r="J3783">
        <v>1</v>
      </c>
      <c r="K3783">
        <v>4</v>
      </c>
      <c r="L3783">
        <v>10</v>
      </c>
      <c r="M3783">
        <v>2</v>
      </c>
      <c r="N3783" s="1">
        <v>0.96</v>
      </c>
      <c r="O3783">
        <v>3</v>
      </c>
      <c r="P3783" t="s">
        <v>19</v>
      </c>
      <c r="Q3783">
        <v>0</v>
      </c>
      <c r="R3783">
        <v>0</v>
      </c>
    </row>
    <row r="3784" spans="1:18" x14ac:dyDescent="0.25">
      <c r="A3784">
        <v>3783</v>
      </c>
      <c r="B3784" t="s">
        <v>22</v>
      </c>
      <c r="C3784" s="1">
        <v>0.7</v>
      </c>
      <c r="D3784" s="1">
        <v>0.62</v>
      </c>
      <c r="E3784" s="1">
        <v>0.69</v>
      </c>
      <c r="F3784">
        <v>6.87</v>
      </c>
      <c r="G3784">
        <v>46</v>
      </c>
      <c r="H3784">
        <v>44</v>
      </c>
      <c r="I3784">
        <v>43</v>
      </c>
      <c r="J3784">
        <v>2</v>
      </c>
      <c r="K3784">
        <v>3</v>
      </c>
      <c r="L3784">
        <v>13</v>
      </c>
      <c r="M3784">
        <v>1</v>
      </c>
      <c r="N3784" s="1">
        <v>0.74</v>
      </c>
      <c r="O3784">
        <v>4</v>
      </c>
      <c r="P3784" t="s">
        <v>18</v>
      </c>
      <c r="Q3784">
        <v>0</v>
      </c>
      <c r="R3784">
        <v>0</v>
      </c>
    </row>
    <row r="3785" spans="1:18" x14ac:dyDescent="0.25">
      <c r="A3785">
        <v>3784</v>
      </c>
      <c r="B3785" t="s">
        <v>22</v>
      </c>
      <c r="C3785" s="1">
        <v>0.94</v>
      </c>
      <c r="D3785" s="1">
        <v>0.92</v>
      </c>
      <c r="E3785" s="1">
        <v>0.89</v>
      </c>
      <c r="F3785">
        <v>7.76</v>
      </c>
      <c r="G3785">
        <v>86</v>
      </c>
      <c r="H3785">
        <v>97</v>
      </c>
      <c r="I3785">
        <v>47</v>
      </c>
      <c r="J3785">
        <v>0</v>
      </c>
      <c r="K3785">
        <v>3</v>
      </c>
      <c r="L3785">
        <v>15</v>
      </c>
      <c r="M3785">
        <v>0</v>
      </c>
      <c r="N3785" s="1">
        <v>0.94</v>
      </c>
      <c r="O3785">
        <v>4</v>
      </c>
      <c r="P3785" t="s">
        <v>19</v>
      </c>
      <c r="Q3785">
        <v>0</v>
      </c>
      <c r="R3785">
        <v>0</v>
      </c>
    </row>
    <row r="3786" spans="1:18" x14ac:dyDescent="0.25">
      <c r="A3786">
        <v>3785</v>
      </c>
      <c r="B3786" t="s">
        <v>22</v>
      </c>
      <c r="C3786" s="1">
        <v>0.94</v>
      </c>
      <c r="D3786" s="1">
        <v>0.6</v>
      </c>
      <c r="E3786" s="1">
        <v>0.64</v>
      </c>
      <c r="F3786">
        <v>8.86</v>
      </c>
      <c r="G3786">
        <v>93</v>
      </c>
      <c r="H3786">
        <v>74</v>
      </c>
      <c r="I3786">
        <v>42</v>
      </c>
      <c r="J3786">
        <v>4</v>
      </c>
      <c r="K3786">
        <v>1</v>
      </c>
      <c r="L3786">
        <v>1</v>
      </c>
      <c r="M3786">
        <v>4</v>
      </c>
      <c r="N3786" s="1">
        <v>0.67</v>
      </c>
      <c r="O3786">
        <v>2</v>
      </c>
      <c r="P3786" t="s">
        <v>19</v>
      </c>
      <c r="Q3786">
        <v>0</v>
      </c>
      <c r="R3786">
        <v>0</v>
      </c>
    </row>
    <row r="3787" spans="1:18" x14ac:dyDescent="0.25">
      <c r="A3787">
        <v>3786</v>
      </c>
      <c r="B3787" t="s">
        <v>22</v>
      </c>
      <c r="C3787" s="1">
        <v>0.76</v>
      </c>
      <c r="D3787" s="1">
        <v>0.64</v>
      </c>
      <c r="E3787" s="1">
        <v>0.68</v>
      </c>
      <c r="F3787">
        <v>8.81</v>
      </c>
      <c r="G3787">
        <v>70</v>
      </c>
      <c r="H3787">
        <v>53</v>
      </c>
      <c r="I3787">
        <v>85</v>
      </c>
      <c r="J3787">
        <v>2</v>
      </c>
      <c r="K3787">
        <v>5</v>
      </c>
      <c r="L3787">
        <v>1</v>
      </c>
      <c r="M3787">
        <v>5</v>
      </c>
      <c r="N3787" s="1">
        <v>0.94</v>
      </c>
      <c r="O3787">
        <v>3</v>
      </c>
      <c r="P3787" t="s">
        <v>19</v>
      </c>
      <c r="Q3787">
        <v>0</v>
      </c>
      <c r="R3787">
        <v>0</v>
      </c>
    </row>
    <row r="3788" spans="1:18" x14ac:dyDescent="0.25">
      <c r="A3788">
        <v>3787</v>
      </c>
      <c r="B3788" t="s">
        <v>23</v>
      </c>
      <c r="C3788" s="1">
        <v>0.88</v>
      </c>
      <c r="D3788" s="1">
        <v>0.66</v>
      </c>
      <c r="E3788" s="1">
        <v>0.81</v>
      </c>
      <c r="F3788">
        <v>7.02</v>
      </c>
      <c r="G3788">
        <v>56</v>
      </c>
      <c r="H3788">
        <v>54</v>
      </c>
      <c r="I3788">
        <v>68</v>
      </c>
      <c r="J3788">
        <v>4</v>
      </c>
      <c r="K3788">
        <v>2</v>
      </c>
      <c r="L3788">
        <v>4</v>
      </c>
      <c r="M3788">
        <v>2</v>
      </c>
      <c r="N3788" s="1">
        <v>0.95</v>
      </c>
      <c r="O3788">
        <v>4</v>
      </c>
      <c r="P3788" t="s">
        <v>19</v>
      </c>
      <c r="Q3788">
        <v>0</v>
      </c>
      <c r="R3788">
        <v>0</v>
      </c>
    </row>
    <row r="3789" spans="1:18" x14ac:dyDescent="0.25">
      <c r="A3789">
        <v>3788</v>
      </c>
      <c r="B3789" t="s">
        <v>23</v>
      </c>
      <c r="C3789" s="1">
        <v>0.89</v>
      </c>
      <c r="D3789" s="1">
        <v>0.77</v>
      </c>
      <c r="E3789" s="1">
        <v>0.68</v>
      </c>
      <c r="F3789">
        <v>8.49</v>
      </c>
      <c r="G3789">
        <v>89</v>
      </c>
      <c r="H3789">
        <v>45</v>
      </c>
      <c r="I3789">
        <v>65</v>
      </c>
      <c r="J3789">
        <v>4</v>
      </c>
      <c r="K3789">
        <v>5</v>
      </c>
      <c r="L3789">
        <v>13</v>
      </c>
      <c r="M3789">
        <v>4</v>
      </c>
      <c r="N3789" s="1">
        <v>0.86</v>
      </c>
      <c r="O3789">
        <v>4</v>
      </c>
      <c r="P3789" t="s">
        <v>18</v>
      </c>
      <c r="Q3789">
        <v>0</v>
      </c>
      <c r="R3789">
        <v>0</v>
      </c>
    </row>
    <row r="3790" spans="1:18" x14ac:dyDescent="0.25">
      <c r="A3790">
        <v>3789</v>
      </c>
      <c r="B3790" t="s">
        <v>22</v>
      </c>
      <c r="C3790" s="1">
        <v>0.62</v>
      </c>
      <c r="D3790" s="1">
        <v>0.68</v>
      </c>
      <c r="E3790" s="1">
        <v>0.89</v>
      </c>
      <c r="F3790">
        <v>9.5500000000000007</v>
      </c>
      <c r="G3790">
        <v>46</v>
      </c>
      <c r="H3790">
        <v>55</v>
      </c>
      <c r="I3790">
        <v>89</v>
      </c>
      <c r="J3790">
        <v>3</v>
      </c>
      <c r="K3790">
        <v>1</v>
      </c>
      <c r="L3790">
        <v>20</v>
      </c>
      <c r="M3790">
        <v>2</v>
      </c>
      <c r="N3790" s="1">
        <v>0.73</v>
      </c>
      <c r="O3790">
        <v>0</v>
      </c>
      <c r="P3790" t="s">
        <v>18</v>
      </c>
      <c r="Q3790">
        <v>0</v>
      </c>
      <c r="R3790">
        <v>0</v>
      </c>
    </row>
    <row r="3791" spans="1:18" x14ac:dyDescent="0.25">
      <c r="A3791">
        <v>3790</v>
      </c>
      <c r="B3791" t="s">
        <v>23</v>
      </c>
      <c r="C3791" s="1">
        <v>0.72</v>
      </c>
      <c r="D3791" s="1">
        <v>0.53</v>
      </c>
      <c r="E3791" s="1">
        <v>0.87</v>
      </c>
      <c r="F3791">
        <v>8.19</v>
      </c>
      <c r="G3791">
        <v>58</v>
      </c>
      <c r="H3791">
        <v>62</v>
      </c>
      <c r="I3791">
        <v>94</v>
      </c>
      <c r="J3791">
        <v>1</v>
      </c>
      <c r="K3791">
        <v>5</v>
      </c>
      <c r="L3791">
        <v>9</v>
      </c>
      <c r="M3791">
        <v>1</v>
      </c>
      <c r="N3791" s="1">
        <v>0.82</v>
      </c>
      <c r="O3791">
        <v>2</v>
      </c>
      <c r="P3791" t="s">
        <v>19</v>
      </c>
      <c r="Q3791">
        <v>1</v>
      </c>
      <c r="R3791">
        <v>13.15</v>
      </c>
    </row>
    <row r="3792" spans="1:18" x14ac:dyDescent="0.25">
      <c r="A3792">
        <v>3791</v>
      </c>
      <c r="B3792" t="s">
        <v>22</v>
      </c>
      <c r="C3792" s="1">
        <v>0.65</v>
      </c>
      <c r="D3792" s="1">
        <v>0.71</v>
      </c>
      <c r="E3792" s="1">
        <v>0.55000000000000004</v>
      </c>
      <c r="F3792">
        <v>6.14</v>
      </c>
      <c r="G3792">
        <v>67</v>
      </c>
      <c r="H3792">
        <v>99</v>
      </c>
      <c r="I3792">
        <v>69</v>
      </c>
      <c r="J3792">
        <v>4</v>
      </c>
      <c r="K3792">
        <v>1</v>
      </c>
      <c r="L3792">
        <v>9</v>
      </c>
      <c r="M3792">
        <v>2</v>
      </c>
      <c r="N3792" s="1">
        <v>0.79</v>
      </c>
      <c r="O3792">
        <v>1</v>
      </c>
      <c r="P3792" t="s">
        <v>19</v>
      </c>
      <c r="Q3792">
        <v>0</v>
      </c>
      <c r="R3792">
        <v>0</v>
      </c>
    </row>
    <row r="3793" spans="1:18" x14ac:dyDescent="0.25">
      <c r="A3793">
        <v>3792</v>
      </c>
      <c r="B3793" t="s">
        <v>22</v>
      </c>
      <c r="C3793" s="1">
        <v>0.79</v>
      </c>
      <c r="D3793" s="1">
        <v>0.71</v>
      </c>
      <c r="E3793" s="1">
        <v>0.88</v>
      </c>
      <c r="F3793">
        <v>8.42</v>
      </c>
      <c r="G3793">
        <v>49</v>
      </c>
      <c r="H3793">
        <v>70</v>
      </c>
      <c r="I3793">
        <v>51</v>
      </c>
      <c r="J3793">
        <v>2</v>
      </c>
      <c r="K3793">
        <v>3</v>
      </c>
      <c r="L3793">
        <v>17</v>
      </c>
      <c r="M3793">
        <v>2</v>
      </c>
      <c r="N3793" s="1">
        <v>0.65</v>
      </c>
      <c r="O3793">
        <v>2</v>
      </c>
      <c r="P3793" t="s">
        <v>18</v>
      </c>
      <c r="Q3793">
        <v>0</v>
      </c>
      <c r="R3793">
        <v>0</v>
      </c>
    </row>
    <row r="3794" spans="1:18" x14ac:dyDescent="0.25">
      <c r="A3794">
        <v>3793</v>
      </c>
      <c r="B3794" t="s">
        <v>23</v>
      </c>
      <c r="C3794" s="1">
        <v>0.53</v>
      </c>
      <c r="D3794" s="1">
        <v>0.86</v>
      </c>
      <c r="E3794" s="1">
        <v>0.73</v>
      </c>
      <c r="F3794">
        <v>5.95</v>
      </c>
      <c r="G3794">
        <v>66</v>
      </c>
      <c r="H3794">
        <v>81</v>
      </c>
      <c r="I3794">
        <v>54</v>
      </c>
      <c r="J3794">
        <v>4</v>
      </c>
      <c r="K3794">
        <v>2</v>
      </c>
      <c r="L3794">
        <v>19</v>
      </c>
      <c r="M3794">
        <v>0</v>
      </c>
      <c r="N3794" s="1">
        <v>0.83</v>
      </c>
      <c r="O3794">
        <v>3</v>
      </c>
      <c r="P3794" t="s">
        <v>18</v>
      </c>
      <c r="Q3794">
        <v>0</v>
      </c>
      <c r="R3794">
        <v>0</v>
      </c>
    </row>
    <row r="3795" spans="1:18" x14ac:dyDescent="0.25">
      <c r="A3795">
        <v>3794</v>
      </c>
      <c r="B3795" t="s">
        <v>23</v>
      </c>
      <c r="C3795" s="1">
        <v>0.89</v>
      </c>
      <c r="D3795" s="1">
        <v>0.88</v>
      </c>
      <c r="E3795" s="1">
        <v>0.78</v>
      </c>
      <c r="F3795">
        <v>9.25</v>
      </c>
      <c r="G3795">
        <v>52</v>
      </c>
      <c r="H3795">
        <v>85</v>
      </c>
      <c r="I3795">
        <v>91</v>
      </c>
      <c r="J3795">
        <v>1</v>
      </c>
      <c r="K3795">
        <v>2</v>
      </c>
      <c r="L3795">
        <v>8</v>
      </c>
      <c r="M3795">
        <v>2</v>
      </c>
      <c r="N3795" s="1">
        <v>0.82</v>
      </c>
      <c r="O3795">
        <v>5</v>
      </c>
      <c r="P3795" t="s">
        <v>19</v>
      </c>
      <c r="Q3795">
        <v>0</v>
      </c>
      <c r="R3795">
        <v>0</v>
      </c>
    </row>
    <row r="3796" spans="1:18" x14ac:dyDescent="0.25">
      <c r="A3796">
        <v>3795</v>
      </c>
      <c r="B3796" t="s">
        <v>23</v>
      </c>
      <c r="C3796" s="1">
        <v>0.65</v>
      </c>
      <c r="D3796" s="1">
        <v>0.83</v>
      </c>
      <c r="E3796" s="1">
        <v>0.57999999999999996</v>
      </c>
      <c r="F3796">
        <v>7.72</v>
      </c>
      <c r="G3796">
        <v>41</v>
      </c>
      <c r="H3796">
        <v>51</v>
      </c>
      <c r="I3796">
        <v>91</v>
      </c>
      <c r="J3796">
        <v>0</v>
      </c>
      <c r="K3796">
        <v>3</v>
      </c>
      <c r="L3796">
        <v>3</v>
      </c>
      <c r="M3796">
        <v>3</v>
      </c>
      <c r="N3796" s="1">
        <v>0.95</v>
      </c>
      <c r="O3796">
        <v>5</v>
      </c>
      <c r="P3796" t="s">
        <v>18</v>
      </c>
      <c r="Q3796">
        <v>0</v>
      </c>
      <c r="R3796">
        <v>0</v>
      </c>
    </row>
    <row r="3797" spans="1:18" x14ac:dyDescent="0.25">
      <c r="A3797">
        <v>3796</v>
      </c>
      <c r="B3797" t="s">
        <v>22</v>
      </c>
      <c r="C3797" s="1">
        <v>0.8</v>
      </c>
      <c r="D3797" s="1">
        <v>0.82</v>
      </c>
      <c r="E3797" s="1">
        <v>0.67</v>
      </c>
      <c r="F3797">
        <v>7.16</v>
      </c>
      <c r="G3797">
        <v>61</v>
      </c>
      <c r="H3797">
        <v>80</v>
      </c>
      <c r="I3797">
        <v>97</v>
      </c>
      <c r="J3797">
        <v>4</v>
      </c>
      <c r="K3797">
        <v>0</v>
      </c>
      <c r="L3797">
        <v>16</v>
      </c>
      <c r="M3797">
        <v>2</v>
      </c>
      <c r="N3797" s="1">
        <v>0.71</v>
      </c>
      <c r="O3797">
        <v>4</v>
      </c>
      <c r="P3797" t="s">
        <v>19</v>
      </c>
      <c r="Q3797">
        <v>0</v>
      </c>
      <c r="R3797">
        <v>0</v>
      </c>
    </row>
    <row r="3798" spans="1:18" x14ac:dyDescent="0.25">
      <c r="A3798">
        <v>3797</v>
      </c>
      <c r="B3798" t="s">
        <v>23</v>
      </c>
      <c r="C3798" s="1">
        <v>0.91</v>
      </c>
      <c r="D3798" s="1">
        <v>0.93</v>
      </c>
      <c r="E3798" s="1">
        <v>0.86</v>
      </c>
      <c r="F3798">
        <v>5.75</v>
      </c>
      <c r="G3798">
        <v>98</v>
      </c>
      <c r="H3798">
        <v>94</v>
      </c>
      <c r="I3798">
        <v>80</v>
      </c>
      <c r="J3798">
        <v>2</v>
      </c>
      <c r="K3798">
        <v>3</v>
      </c>
      <c r="L3798">
        <v>20</v>
      </c>
      <c r="M3798">
        <v>2</v>
      </c>
      <c r="N3798" s="1">
        <v>0.61</v>
      </c>
      <c r="O3798">
        <v>4</v>
      </c>
      <c r="P3798" t="s">
        <v>18</v>
      </c>
      <c r="Q3798">
        <v>0</v>
      </c>
      <c r="R3798">
        <v>0</v>
      </c>
    </row>
    <row r="3799" spans="1:18" x14ac:dyDescent="0.25">
      <c r="A3799">
        <v>3798</v>
      </c>
      <c r="B3799" t="s">
        <v>22</v>
      </c>
      <c r="C3799" s="1">
        <v>0.74</v>
      </c>
      <c r="D3799" s="1">
        <v>0.91</v>
      </c>
      <c r="E3799" s="1">
        <v>0.63</v>
      </c>
      <c r="F3799">
        <v>7.14</v>
      </c>
      <c r="G3799">
        <v>59</v>
      </c>
      <c r="H3799">
        <v>58</v>
      </c>
      <c r="I3799">
        <v>41</v>
      </c>
      <c r="J3799">
        <v>0</v>
      </c>
      <c r="K3799">
        <v>4</v>
      </c>
      <c r="L3799">
        <v>1</v>
      </c>
      <c r="M3799">
        <v>1</v>
      </c>
      <c r="N3799" s="1">
        <v>0.86</v>
      </c>
      <c r="O3799">
        <v>0</v>
      </c>
      <c r="P3799" t="s">
        <v>19</v>
      </c>
      <c r="Q3799">
        <v>0</v>
      </c>
      <c r="R3799">
        <v>0</v>
      </c>
    </row>
    <row r="3800" spans="1:18" x14ac:dyDescent="0.25">
      <c r="A3800">
        <v>3799</v>
      </c>
      <c r="B3800" t="s">
        <v>23</v>
      </c>
      <c r="C3800" s="1">
        <v>0.93</v>
      </c>
      <c r="D3800" s="1">
        <v>0.89</v>
      </c>
      <c r="E3800" s="1">
        <v>0.7</v>
      </c>
      <c r="F3800">
        <v>9.3800000000000008</v>
      </c>
      <c r="G3800">
        <v>99</v>
      </c>
      <c r="H3800">
        <v>51</v>
      </c>
      <c r="I3800">
        <v>40</v>
      </c>
      <c r="J3800">
        <v>0</v>
      </c>
      <c r="K3800">
        <v>5</v>
      </c>
      <c r="L3800">
        <v>13</v>
      </c>
      <c r="M3800">
        <v>2</v>
      </c>
      <c r="N3800" s="1">
        <v>0.91</v>
      </c>
      <c r="O3800">
        <v>4</v>
      </c>
      <c r="P3800" t="s">
        <v>18</v>
      </c>
      <c r="Q3800">
        <v>0</v>
      </c>
      <c r="R3800">
        <v>0</v>
      </c>
    </row>
    <row r="3801" spans="1:18" x14ac:dyDescent="0.25">
      <c r="A3801">
        <v>3800</v>
      </c>
      <c r="B3801" t="s">
        <v>23</v>
      </c>
      <c r="C3801" s="1">
        <v>0.61</v>
      </c>
      <c r="D3801" s="1">
        <v>0.82</v>
      </c>
      <c r="E3801" s="1">
        <v>0.56999999999999995</v>
      </c>
      <c r="F3801">
        <v>5.59</v>
      </c>
      <c r="G3801">
        <v>82</v>
      </c>
      <c r="H3801">
        <v>84</v>
      </c>
      <c r="I3801">
        <v>86</v>
      </c>
      <c r="J3801">
        <v>3</v>
      </c>
      <c r="K3801">
        <v>2</v>
      </c>
      <c r="L3801">
        <v>21</v>
      </c>
      <c r="M3801">
        <v>0</v>
      </c>
      <c r="N3801" s="1">
        <v>0.88</v>
      </c>
      <c r="O3801">
        <v>4</v>
      </c>
      <c r="P3801" t="s">
        <v>18</v>
      </c>
      <c r="Q3801">
        <v>0</v>
      </c>
      <c r="R3801">
        <v>0</v>
      </c>
    </row>
    <row r="3802" spans="1:18" x14ac:dyDescent="0.25">
      <c r="A3802">
        <v>3801</v>
      </c>
      <c r="B3802" t="s">
        <v>22</v>
      </c>
      <c r="C3802" s="1">
        <v>0.75</v>
      </c>
      <c r="D3802" s="1">
        <v>0.61</v>
      </c>
      <c r="E3802" s="1">
        <v>0.74</v>
      </c>
      <c r="F3802">
        <v>7.54</v>
      </c>
      <c r="G3802">
        <v>44</v>
      </c>
      <c r="H3802">
        <v>94</v>
      </c>
      <c r="I3802">
        <v>94</v>
      </c>
      <c r="J3802">
        <v>3</v>
      </c>
      <c r="K3802">
        <v>3</v>
      </c>
      <c r="L3802">
        <v>0</v>
      </c>
      <c r="M3802">
        <v>1</v>
      </c>
      <c r="N3802" s="1">
        <v>0.99</v>
      </c>
      <c r="O3802">
        <v>5</v>
      </c>
      <c r="P3802" t="s">
        <v>18</v>
      </c>
      <c r="Q3802">
        <v>0</v>
      </c>
      <c r="R3802">
        <v>0</v>
      </c>
    </row>
    <row r="3803" spans="1:18" x14ac:dyDescent="0.25">
      <c r="A3803">
        <v>3802</v>
      </c>
      <c r="B3803" t="s">
        <v>22</v>
      </c>
      <c r="C3803" s="1">
        <v>0.86</v>
      </c>
      <c r="D3803" s="1">
        <v>0.51</v>
      </c>
      <c r="E3803" s="1">
        <v>0.64</v>
      </c>
      <c r="F3803">
        <v>9.5</v>
      </c>
      <c r="G3803">
        <v>45</v>
      </c>
      <c r="H3803">
        <v>52</v>
      </c>
      <c r="I3803">
        <v>86</v>
      </c>
      <c r="J3803">
        <v>4</v>
      </c>
      <c r="K3803">
        <v>1</v>
      </c>
      <c r="L3803">
        <v>22</v>
      </c>
      <c r="M3803">
        <v>4</v>
      </c>
      <c r="N3803" s="1">
        <v>0.99</v>
      </c>
      <c r="O3803">
        <v>1</v>
      </c>
      <c r="P3803" t="s">
        <v>19</v>
      </c>
      <c r="Q3803">
        <v>0</v>
      </c>
      <c r="R3803">
        <v>0</v>
      </c>
    </row>
    <row r="3804" spans="1:18" x14ac:dyDescent="0.25">
      <c r="A3804">
        <v>3803</v>
      </c>
      <c r="B3804" t="s">
        <v>22</v>
      </c>
      <c r="C3804" s="1">
        <v>0.82</v>
      </c>
      <c r="D3804" s="1">
        <v>0.77</v>
      </c>
      <c r="E3804" s="1">
        <v>0.76</v>
      </c>
      <c r="F3804">
        <v>7.2</v>
      </c>
      <c r="G3804">
        <v>74</v>
      </c>
      <c r="H3804">
        <v>88</v>
      </c>
      <c r="I3804">
        <v>67</v>
      </c>
      <c r="J3804">
        <v>2</v>
      </c>
      <c r="K3804">
        <v>1</v>
      </c>
      <c r="L3804">
        <v>6</v>
      </c>
      <c r="M3804">
        <v>3</v>
      </c>
      <c r="N3804" s="1">
        <v>0.92</v>
      </c>
      <c r="O3804">
        <v>2</v>
      </c>
      <c r="P3804" t="s">
        <v>19</v>
      </c>
      <c r="Q3804">
        <v>1</v>
      </c>
      <c r="R3804">
        <v>12.48</v>
      </c>
    </row>
    <row r="3805" spans="1:18" x14ac:dyDescent="0.25">
      <c r="A3805">
        <v>3804</v>
      </c>
      <c r="B3805" t="s">
        <v>22</v>
      </c>
      <c r="C3805" s="1">
        <v>0.77</v>
      </c>
      <c r="D3805" s="1">
        <v>0.59</v>
      </c>
      <c r="E3805" s="1">
        <v>0.56999999999999995</v>
      </c>
      <c r="F3805">
        <v>7.34</v>
      </c>
      <c r="G3805">
        <v>40</v>
      </c>
      <c r="H3805">
        <v>41</v>
      </c>
      <c r="I3805">
        <v>79</v>
      </c>
      <c r="J3805">
        <v>3</v>
      </c>
      <c r="K3805">
        <v>5</v>
      </c>
      <c r="L3805">
        <v>3</v>
      </c>
      <c r="M3805">
        <v>3</v>
      </c>
      <c r="N3805" s="1">
        <v>0.88</v>
      </c>
      <c r="O3805">
        <v>4</v>
      </c>
      <c r="P3805" t="s">
        <v>19</v>
      </c>
      <c r="Q3805">
        <v>0</v>
      </c>
      <c r="R3805">
        <v>0</v>
      </c>
    </row>
    <row r="3806" spans="1:18" x14ac:dyDescent="0.25">
      <c r="A3806">
        <v>3805</v>
      </c>
      <c r="B3806" t="s">
        <v>22</v>
      </c>
      <c r="C3806" s="1">
        <v>0.57999999999999996</v>
      </c>
      <c r="D3806" s="1">
        <v>0.71</v>
      </c>
      <c r="E3806" s="1">
        <v>0.65</v>
      </c>
      <c r="F3806">
        <v>7.99</v>
      </c>
      <c r="G3806">
        <v>74</v>
      </c>
      <c r="H3806">
        <v>59</v>
      </c>
      <c r="I3806">
        <v>74</v>
      </c>
      <c r="J3806">
        <v>1</v>
      </c>
      <c r="K3806">
        <v>1</v>
      </c>
      <c r="L3806">
        <v>8</v>
      </c>
      <c r="M3806">
        <v>4</v>
      </c>
      <c r="N3806" s="1">
        <v>0.92</v>
      </c>
      <c r="O3806">
        <v>3</v>
      </c>
      <c r="P3806" t="s">
        <v>18</v>
      </c>
      <c r="Q3806">
        <v>0</v>
      </c>
      <c r="R3806">
        <v>0</v>
      </c>
    </row>
    <row r="3807" spans="1:18" x14ac:dyDescent="0.25">
      <c r="A3807">
        <v>3806</v>
      </c>
      <c r="B3807" t="s">
        <v>22</v>
      </c>
      <c r="C3807" s="1">
        <v>0.61</v>
      </c>
      <c r="D3807" s="1">
        <v>0.66</v>
      </c>
      <c r="E3807" s="1">
        <v>0.79</v>
      </c>
      <c r="F3807">
        <v>7.49</v>
      </c>
      <c r="G3807">
        <v>42</v>
      </c>
      <c r="H3807">
        <v>94</v>
      </c>
      <c r="I3807">
        <v>73</v>
      </c>
      <c r="J3807">
        <v>1</v>
      </c>
      <c r="K3807">
        <v>3</v>
      </c>
      <c r="L3807">
        <v>2</v>
      </c>
      <c r="M3807">
        <v>2</v>
      </c>
      <c r="N3807" s="1">
        <v>0.95</v>
      </c>
      <c r="O3807">
        <v>1</v>
      </c>
      <c r="P3807" t="s">
        <v>19</v>
      </c>
      <c r="Q3807">
        <v>1</v>
      </c>
      <c r="R3807">
        <v>13.33</v>
      </c>
    </row>
    <row r="3808" spans="1:18" x14ac:dyDescent="0.25">
      <c r="A3808">
        <v>3807</v>
      </c>
      <c r="B3808" t="s">
        <v>22</v>
      </c>
      <c r="C3808" s="1">
        <v>0.54</v>
      </c>
      <c r="D3808" s="1">
        <v>0.75</v>
      </c>
      <c r="E3808" s="1">
        <v>0.62</v>
      </c>
      <c r="F3808">
        <v>6.22</v>
      </c>
      <c r="G3808">
        <v>93</v>
      </c>
      <c r="H3808">
        <v>70</v>
      </c>
      <c r="I3808">
        <v>43</v>
      </c>
      <c r="J3808">
        <v>0</v>
      </c>
      <c r="K3808">
        <v>0</v>
      </c>
      <c r="L3808">
        <v>4</v>
      </c>
      <c r="M3808">
        <v>0</v>
      </c>
      <c r="N3808" s="1">
        <v>0.76</v>
      </c>
      <c r="O3808">
        <v>1</v>
      </c>
      <c r="P3808" t="s">
        <v>18</v>
      </c>
      <c r="Q3808">
        <v>0</v>
      </c>
      <c r="R3808">
        <v>0</v>
      </c>
    </row>
    <row r="3809" spans="1:18" x14ac:dyDescent="0.25">
      <c r="A3809">
        <v>3808</v>
      </c>
      <c r="B3809" t="s">
        <v>22</v>
      </c>
      <c r="C3809" s="1">
        <v>0.77</v>
      </c>
      <c r="D3809" s="1">
        <v>0.52</v>
      </c>
      <c r="E3809" s="1">
        <v>0.63</v>
      </c>
      <c r="F3809">
        <v>5.58</v>
      </c>
      <c r="G3809">
        <v>75</v>
      </c>
      <c r="H3809">
        <v>48</v>
      </c>
      <c r="I3809">
        <v>57</v>
      </c>
      <c r="J3809">
        <v>0</v>
      </c>
      <c r="K3809">
        <v>4</v>
      </c>
      <c r="L3809">
        <v>20</v>
      </c>
      <c r="M3809">
        <v>0</v>
      </c>
      <c r="N3809" s="1">
        <v>0.69</v>
      </c>
      <c r="O3809">
        <v>0</v>
      </c>
      <c r="P3809" t="s">
        <v>19</v>
      </c>
      <c r="Q3809">
        <v>0</v>
      </c>
      <c r="R3809">
        <v>0</v>
      </c>
    </row>
    <row r="3810" spans="1:18" x14ac:dyDescent="0.25">
      <c r="A3810">
        <v>3809</v>
      </c>
      <c r="B3810" t="s">
        <v>23</v>
      </c>
      <c r="C3810" s="1">
        <v>0.84</v>
      </c>
      <c r="D3810" s="1">
        <v>0.56000000000000005</v>
      </c>
      <c r="E3810" s="1">
        <v>0.69</v>
      </c>
      <c r="F3810">
        <v>8.1199999999999992</v>
      </c>
      <c r="G3810">
        <v>46</v>
      </c>
      <c r="H3810">
        <v>60</v>
      </c>
      <c r="I3810">
        <v>51</v>
      </c>
      <c r="J3810">
        <v>0</v>
      </c>
      <c r="K3810">
        <v>1</v>
      </c>
      <c r="L3810">
        <v>23</v>
      </c>
      <c r="M3810">
        <v>0</v>
      </c>
      <c r="N3810" s="1">
        <v>0.6</v>
      </c>
      <c r="O3810">
        <v>3</v>
      </c>
      <c r="P3810" t="s">
        <v>19</v>
      </c>
      <c r="Q3810">
        <v>0</v>
      </c>
      <c r="R3810">
        <v>0</v>
      </c>
    </row>
    <row r="3811" spans="1:18" x14ac:dyDescent="0.25">
      <c r="A3811">
        <v>3810</v>
      </c>
      <c r="B3811" t="s">
        <v>22</v>
      </c>
      <c r="C3811" s="1">
        <v>0.54</v>
      </c>
      <c r="D3811" s="1">
        <v>0.93</v>
      </c>
      <c r="E3811" s="1">
        <v>0.86</v>
      </c>
      <c r="F3811">
        <v>9.4600000000000009</v>
      </c>
      <c r="G3811">
        <v>68</v>
      </c>
      <c r="H3811">
        <v>47</v>
      </c>
      <c r="I3811">
        <v>89</v>
      </c>
      <c r="J3811">
        <v>1</v>
      </c>
      <c r="K3811">
        <v>3</v>
      </c>
      <c r="L3811">
        <v>9</v>
      </c>
      <c r="M3811">
        <v>0</v>
      </c>
      <c r="N3811" s="1">
        <v>0.76</v>
      </c>
      <c r="O3811">
        <v>1</v>
      </c>
      <c r="P3811" t="s">
        <v>19</v>
      </c>
      <c r="Q3811">
        <v>0</v>
      </c>
      <c r="R3811">
        <v>0</v>
      </c>
    </row>
    <row r="3812" spans="1:18" x14ac:dyDescent="0.25">
      <c r="A3812">
        <v>3811</v>
      </c>
      <c r="B3812" t="s">
        <v>22</v>
      </c>
      <c r="C3812" s="1">
        <v>0.83</v>
      </c>
      <c r="D3812" s="1">
        <v>0.56999999999999995</v>
      </c>
      <c r="E3812" s="1">
        <v>0.56999999999999995</v>
      </c>
      <c r="F3812">
        <v>5.96</v>
      </c>
      <c r="G3812">
        <v>54</v>
      </c>
      <c r="H3812">
        <v>78</v>
      </c>
      <c r="I3812">
        <v>60</v>
      </c>
      <c r="J3812">
        <v>3</v>
      </c>
      <c r="K3812">
        <v>0</v>
      </c>
      <c r="L3812">
        <v>9</v>
      </c>
      <c r="M3812">
        <v>2</v>
      </c>
      <c r="N3812" s="1">
        <v>0.87</v>
      </c>
      <c r="O3812">
        <v>2</v>
      </c>
      <c r="P3812" t="s">
        <v>18</v>
      </c>
      <c r="Q3812">
        <v>0</v>
      </c>
      <c r="R3812">
        <v>0</v>
      </c>
    </row>
    <row r="3813" spans="1:18" x14ac:dyDescent="0.25">
      <c r="A3813">
        <v>3812</v>
      </c>
      <c r="B3813" t="s">
        <v>23</v>
      </c>
      <c r="C3813" s="1">
        <v>0.95</v>
      </c>
      <c r="D3813" s="1">
        <v>0.69</v>
      </c>
      <c r="E3813" s="1">
        <v>0.57999999999999996</v>
      </c>
      <c r="F3813">
        <v>6.41</v>
      </c>
      <c r="G3813">
        <v>50</v>
      </c>
      <c r="H3813">
        <v>76</v>
      </c>
      <c r="I3813">
        <v>49</v>
      </c>
      <c r="J3813">
        <v>3</v>
      </c>
      <c r="K3813">
        <v>2</v>
      </c>
      <c r="L3813">
        <v>3</v>
      </c>
      <c r="M3813">
        <v>4</v>
      </c>
      <c r="N3813" s="1">
        <v>0.97</v>
      </c>
      <c r="O3813">
        <v>3</v>
      </c>
      <c r="P3813" t="s">
        <v>19</v>
      </c>
      <c r="Q3813">
        <v>0</v>
      </c>
      <c r="R3813">
        <v>0</v>
      </c>
    </row>
    <row r="3814" spans="1:18" x14ac:dyDescent="0.25">
      <c r="A3814">
        <v>3813</v>
      </c>
      <c r="B3814" t="s">
        <v>22</v>
      </c>
      <c r="C3814" s="1">
        <v>0.83</v>
      </c>
      <c r="D3814" s="1">
        <v>0.61</v>
      </c>
      <c r="E3814" s="1">
        <v>0.84</v>
      </c>
      <c r="F3814">
        <v>7.09</v>
      </c>
      <c r="G3814">
        <v>57</v>
      </c>
      <c r="H3814">
        <v>68</v>
      </c>
      <c r="I3814">
        <v>60</v>
      </c>
      <c r="J3814">
        <v>4</v>
      </c>
      <c r="K3814">
        <v>2</v>
      </c>
      <c r="L3814">
        <v>16</v>
      </c>
      <c r="M3814">
        <v>4</v>
      </c>
      <c r="N3814" s="1">
        <v>0.95</v>
      </c>
      <c r="O3814">
        <v>2</v>
      </c>
      <c r="P3814" t="s">
        <v>18</v>
      </c>
      <c r="Q3814">
        <v>1</v>
      </c>
      <c r="R3814">
        <v>6.97</v>
      </c>
    </row>
    <row r="3815" spans="1:18" x14ac:dyDescent="0.25">
      <c r="A3815">
        <v>3814</v>
      </c>
      <c r="B3815" t="s">
        <v>23</v>
      </c>
      <c r="C3815" s="1">
        <v>0.62</v>
      </c>
      <c r="D3815" s="1">
        <v>0.84</v>
      </c>
      <c r="E3815" s="1">
        <v>0.67</v>
      </c>
      <c r="F3815">
        <v>8.98</v>
      </c>
      <c r="G3815">
        <v>83</v>
      </c>
      <c r="H3815">
        <v>58</v>
      </c>
      <c r="I3815">
        <v>79</v>
      </c>
      <c r="J3815">
        <v>2</v>
      </c>
      <c r="K3815">
        <v>5</v>
      </c>
      <c r="L3815">
        <v>20</v>
      </c>
      <c r="M3815">
        <v>3</v>
      </c>
      <c r="N3815" s="1">
        <v>0.86</v>
      </c>
      <c r="O3815">
        <v>0</v>
      </c>
      <c r="P3815" t="s">
        <v>18</v>
      </c>
      <c r="Q3815">
        <v>0</v>
      </c>
      <c r="R3815">
        <v>0</v>
      </c>
    </row>
    <row r="3816" spans="1:18" x14ac:dyDescent="0.25">
      <c r="A3816">
        <v>3815</v>
      </c>
      <c r="B3816" t="s">
        <v>23</v>
      </c>
      <c r="C3816" s="1">
        <v>0.88</v>
      </c>
      <c r="D3816" s="1">
        <v>0.66</v>
      </c>
      <c r="E3816" s="1">
        <v>0.75</v>
      </c>
      <c r="F3816">
        <v>6.66</v>
      </c>
      <c r="G3816">
        <v>43</v>
      </c>
      <c r="H3816">
        <v>74</v>
      </c>
      <c r="I3816">
        <v>64</v>
      </c>
      <c r="J3816">
        <v>1</v>
      </c>
      <c r="K3816">
        <v>4</v>
      </c>
      <c r="L3816">
        <v>16</v>
      </c>
      <c r="M3816">
        <v>4</v>
      </c>
      <c r="N3816" s="1">
        <v>0.96</v>
      </c>
      <c r="O3816">
        <v>0</v>
      </c>
      <c r="P3816" t="s">
        <v>18</v>
      </c>
      <c r="Q3816">
        <v>0</v>
      </c>
      <c r="R3816">
        <v>0</v>
      </c>
    </row>
    <row r="3817" spans="1:18" x14ac:dyDescent="0.25">
      <c r="A3817">
        <v>3816</v>
      </c>
      <c r="B3817" t="s">
        <v>22</v>
      </c>
      <c r="C3817" s="1">
        <v>0.91</v>
      </c>
      <c r="D3817" s="1">
        <v>0.77</v>
      </c>
      <c r="E3817" s="1">
        <v>0.73</v>
      </c>
      <c r="F3817">
        <v>9.2899999999999991</v>
      </c>
      <c r="G3817">
        <v>63</v>
      </c>
      <c r="H3817">
        <v>84</v>
      </c>
      <c r="I3817">
        <v>89</v>
      </c>
      <c r="J3817">
        <v>0</v>
      </c>
      <c r="K3817">
        <v>3</v>
      </c>
      <c r="L3817">
        <v>18</v>
      </c>
      <c r="M3817">
        <v>0</v>
      </c>
      <c r="N3817" s="1">
        <v>0.84</v>
      </c>
      <c r="O3817">
        <v>4</v>
      </c>
      <c r="P3817" t="s">
        <v>18</v>
      </c>
      <c r="Q3817">
        <v>0</v>
      </c>
      <c r="R3817">
        <v>0</v>
      </c>
    </row>
    <row r="3818" spans="1:18" x14ac:dyDescent="0.25">
      <c r="A3818">
        <v>3817</v>
      </c>
      <c r="B3818" t="s">
        <v>23</v>
      </c>
      <c r="C3818" s="1">
        <v>0.94</v>
      </c>
      <c r="D3818" s="1">
        <v>0.9</v>
      </c>
      <c r="E3818" s="1">
        <v>0.76</v>
      </c>
      <c r="F3818">
        <v>5.74</v>
      </c>
      <c r="G3818">
        <v>50</v>
      </c>
      <c r="H3818">
        <v>77</v>
      </c>
      <c r="I3818">
        <v>56</v>
      </c>
      <c r="J3818">
        <v>2</v>
      </c>
      <c r="K3818">
        <v>3</v>
      </c>
      <c r="L3818">
        <v>5</v>
      </c>
      <c r="M3818">
        <v>2</v>
      </c>
      <c r="N3818" s="1">
        <v>0.93</v>
      </c>
      <c r="O3818">
        <v>2</v>
      </c>
      <c r="P3818" t="s">
        <v>19</v>
      </c>
      <c r="Q3818">
        <v>0</v>
      </c>
      <c r="R3818">
        <v>0</v>
      </c>
    </row>
    <row r="3819" spans="1:18" x14ac:dyDescent="0.25">
      <c r="A3819">
        <v>3818</v>
      </c>
      <c r="B3819" t="s">
        <v>22</v>
      </c>
      <c r="C3819" s="1">
        <v>0.63</v>
      </c>
      <c r="D3819" s="1">
        <v>0.59</v>
      </c>
      <c r="E3819" s="1">
        <v>0.74</v>
      </c>
      <c r="F3819">
        <v>9.5500000000000007</v>
      </c>
      <c r="G3819">
        <v>45</v>
      </c>
      <c r="H3819">
        <v>65</v>
      </c>
      <c r="I3819">
        <v>90</v>
      </c>
      <c r="J3819">
        <v>0</v>
      </c>
      <c r="K3819">
        <v>1</v>
      </c>
      <c r="L3819">
        <v>0</v>
      </c>
      <c r="M3819">
        <v>1</v>
      </c>
      <c r="N3819" s="1">
        <v>0.62</v>
      </c>
      <c r="O3819">
        <v>5</v>
      </c>
      <c r="P3819" t="s">
        <v>18</v>
      </c>
      <c r="Q3819">
        <v>0</v>
      </c>
      <c r="R3819">
        <v>0</v>
      </c>
    </row>
    <row r="3820" spans="1:18" x14ac:dyDescent="0.25">
      <c r="A3820">
        <v>3819</v>
      </c>
      <c r="B3820" t="s">
        <v>23</v>
      </c>
      <c r="C3820" s="1">
        <v>0.6</v>
      </c>
      <c r="D3820" s="1">
        <v>0.71</v>
      </c>
      <c r="E3820" s="1">
        <v>0.85</v>
      </c>
      <c r="F3820">
        <v>7.91</v>
      </c>
      <c r="G3820">
        <v>97</v>
      </c>
      <c r="H3820">
        <v>50</v>
      </c>
      <c r="I3820">
        <v>45</v>
      </c>
      <c r="J3820">
        <v>2</v>
      </c>
      <c r="K3820">
        <v>0</v>
      </c>
      <c r="L3820">
        <v>13</v>
      </c>
      <c r="M3820">
        <v>1</v>
      </c>
      <c r="N3820" s="1">
        <v>0.88</v>
      </c>
      <c r="O3820">
        <v>2</v>
      </c>
      <c r="P3820" t="s">
        <v>18</v>
      </c>
      <c r="Q3820">
        <v>0</v>
      </c>
      <c r="R3820">
        <v>0</v>
      </c>
    </row>
    <row r="3821" spans="1:18" x14ac:dyDescent="0.25">
      <c r="A3821">
        <v>3820</v>
      </c>
      <c r="B3821" t="s">
        <v>23</v>
      </c>
      <c r="C3821" s="1">
        <v>0.91</v>
      </c>
      <c r="D3821" s="1">
        <v>0.87</v>
      </c>
      <c r="E3821" s="1">
        <v>0.64</v>
      </c>
      <c r="F3821">
        <v>8.33</v>
      </c>
      <c r="G3821">
        <v>90</v>
      </c>
      <c r="H3821">
        <v>75</v>
      </c>
      <c r="I3821">
        <v>53</v>
      </c>
      <c r="J3821">
        <v>2</v>
      </c>
      <c r="K3821">
        <v>4</v>
      </c>
      <c r="L3821">
        <v>12</v>
      </c>
      <c r="M3821">
        <v>0</v>
      </c>
      <c r="N3821" s="1">
        <v>0.94</v>
      </c>
      <c r="O3821">
        <v>0</v>
      </c>
      <c r="P3821" t="s">
        <v>19</v>
      </c>
      <c r="Q3821">
        <v>0</v>
      </c>
      <c r="R3821">
        <v>0</v>
      </c>
    </row>
    <row r="3822" spans="1:18" x14ac:dyDescent="0.25">
      <c r="A3822">
        <v>3821</v>
      </c>
      <c r="B3822" t="s">
        <v>23</v>
      </c>
      <c r="C3822" s="1">
        <v>0.87</v>
      </c>
      <c r="D3822" s="1">
        <v>0.82</v>
      </c>
      <c r="E3822" s="1">
        <v>0.72</v>
      </c>
      <c r="F3822">
        <v>7.08</v>
      </c>
      <c r="G3822">
        <v>97</v>
      </c>
      <c r="H3822">
        <v>74</v>
      </c>
      <c r="I3822">
        <v>76</v>
      </c>
      <c r="J3822">
        <v>3</v>
      </c>
      <c r="K3822">
        <v>0</v>
      </c>
      <c r="L3822">
        <v>2</v>
      </c>
      <c r="M3822">
        <v>5</v>
      </c>
      <c r="N3822" s="1">
        <v>0.69</v>
      </c>
      <c r="O3822">
        <v>5</v>
      </c>
      <c r="P3822" t="s">
        <v>18</v>
      </c>
      <c r="Q3822">
        <v>0</v>
      </c>
      <c r="R3822">
        <v>0</v>
      </c>
    </row>
    <row r="3823" spans="1:18" x14ac:dyDescent="0.25">
      <c r="A3823">
        <v>3822</v>
      </c>
      <c r="B3823" t="s">
        <v>22</v>
      </c>
      <c r="C3823" s="1">
        <v>0.53</v>
      </c>
      <c r="D3823" s="1">
        <v>0.71</v>
      </c>
      <c r="E3823" s="1">
        <v>0.74</v>
      </c>
      <c r="F3823">
        <v>8.86</v>
      </c>
      <c r="G3823">
        <v>99</v>
      </c>
      <c r="H3823">
        <v>43</v>
      </c>
      <c r="I3823">
        <v>79</v>
      </c>
      <c r="J3823">
        <v>4</v>
      </c>
      <c r="K3823">
        <v>4</v>
      </c>
      <c r="L3823">
        <v>22</v>
      </c>
      <c r="M3823">
        <v>3</v>
      </c>
      <c r="N3823" s="1">
        <v>0.97</v>
      </c>
      <c r="O3823">
        <v>2</v>
      </c>
      <c r="P3823" t="s">
        <v>18</v>
      </c>
      <c r="Q3823">
        <v>0</v>
      </c>
      <c r="R3823">
        <v>0</v>
      </c>
    </row>
    <row r="3824" spans="1:18" x14ac:dyDescent="0.25">
      <c r="A3824">
        <v>3823</v>
      </c>
      <c r="B3824" t="s">
        <v>22</v>
      </c>
      <c r="C3824" s="1">
        <v>0.82</v>
      </c>
      <c r="D3824" s="1">
        <v>0.93</v>
      </c>
      <c r="E3824" s="1">
        <v>0.72</v>
      </c>
      <c r="F3824">
        <v>6.22</v>
      </c>
      <c r="G3824">
        <v>57</v>
      </c>
      <c r="H3824">
        <v>42</v>
      </c>
      <c r="I3824">
        <v>79</v>
      </c>
      <c r="J3824">
        <v>4</v>
      </c>
      <c r="K3824">
        <v>3</v>
      </c>
      <c r="L3824">
        <v>1</v>
      </c>
      <c r="M3824">
        <v>1</v>
      </c>
      <c r="N3824" s="1">
        <v>0.97</v>
      </c>
      <c r="O3824">
        <v>3</v>
      </c>
      <c r="P3824" t="s">
        <v>19</v>
      </c>
      <c r="Q3824">
        <v>0</v>
      </c>
      <c r="R3824">
        <v>0</v>
      </c>
    </row>
    <row r="3825" spans="1:18" x14ac:dyDescent="0.25">
      <c r="A3825">
        <v>3824</v>
      </c>
      <c r="B3825" t="s">
        <v>23</v>
      </c>
      <c r="C3825" s="1">
        <v>0.56000000000000005</v>
      </c>
      <c r="D3825" s="1">
        <v>0.86</v>
      </c>
      <c r="E3825" s="1">
        <v>0.65</v>
      </c>
      <c r="F3825">
        <v>5.71</v>
      </c>
      <c r="G3825">
        <v>54</v>
      </c>
      <c r="H3825">
        <v>84</v>
      </c>
      <c r="I3825">
        <v>57</v>
      </c>
      <c r="J3825">
        <v>0</v>
      </c>
      <c r="K3825">
        <v>3</v>
      </c>
      <c r="L3825">
        <v>21</v>
      </c>
      <c r="M3825">
        <v>5</v>
      </c>
      <c r="N3825" s="1">
        <v>0.6</v>
      </c>
      <c r="O3825">
        <v>4</v>
      </c>
      <c r="P3825" t="s">
        <v>18</v>
      </c>
      <c r="Q3825">
        <v>0</v>
      </c>
      <c r="R3825">
        <v>0</v>
      </c>
    </row>
    <row r="3826" spans="1:18" x14ac:dyDescent="0.25">
      <c r="A3826">
        <v>3825</v>
      </c>
      <c r="B3826" t="s">
        <v>23</v>
      </c>
      <c r="C3826" s="1">
        <v>0.9</v>
      </c>
      <c r="D3826" s="1">
        <v>0.62</v>
      </c>
      <c r="E3826" s="1">
        <v>0.76</v>
      </c>
      <c r="F3826">
        <v>7.2</v>
      </c>
      <c r="G3826">
        <v>42</v>
      </c>
      <c r="H3826">
        <v>86</v>
      </c>
      <c r="I3826">
        <v>69</v>
      </c>
      <c r="J3826">
        <v>1</v>
      </c>
      <c r="K3826">
        <v>4</v>
      </c>
      <c r="L3826">
        <v>6</v>
      </c>
      <c r="M3826">
        <v>0</v>
      </c>
      <c r="N3826" s="1">
        <v>0.6</v>
      </c>
      <c r="O3826">
        <v>4</v>
      </c>
      <c r="P3826" t="s">
        <v>19</v>
      </c>
      <c r="Q3826">
        <v>0</v>
      </c>
      <c r="R3826">
        <v>0</v>
      </c>
    </row>
    <row r="3827" spans="1:18" x14ac:dyDescent="0.25">
      <c r="A3827">
        <v>3826</v>
      </c>
      <c r="B3827" t="s">
        <v>22</v>
      </c>
      <c r="C3827" s="1">
        <v>0.56999999999999995</v>
      </c>
      <c r="D3827" s="1">
        <v>0.76</v>
      </c>
      <c r="E3827" s="1">
        <v>0.72</v>
      </c>
      <c r="F3827">
        <v>9.17</v>
      </c>
      <c r="G3827">
        <v>56</v>
      </c>
      <c r="H3827">
        <v>51</v>
      </c>
      <c r="I3827">
        <v>48</v>
      </c>
      <c r="J3827">
        <v>4</v>
      </c>
      <c r="K3827">
        <v>0</v>
      </c>
      <c r="L3827">
        <v>11</v>
      </c>
      <c r="M3827">
        <v>2</v>
      </c>
      <c r="N3827" s="1">
        <v>0.91</v>
      </c>
      <c r="O3827">
        <v>3</v>
      </c>
      <c r="P3827" t="s">
        <v>18</v>
      </c>
      <c r="Q3827">
        <v>0</v>
      </c>
      <c r="R3827">
        <v>0</v>
      </c>
    </row>
    <row r="3828" spans="1:18" x14ac:dyDescent="0.25">
      <c r="A3828">
        <v>3827</v>
      </c>
      <c r="B3828" t="s">
        <v>22</v>
      </c>
      <c r="C3828" s="1">
        <v>0.86</v>
      </c>
      <c r="D3828" s="1">
        <v>0.64</v>
      </c>
      <c r="E3828" s="1">
        <v>0.88</v>
      </c>
      <c r="F3828">
        <v>8.75</v>
      </c>
      <c r="G3828">
        <v>72</v>
      </c>
      <c r="H3828">
        <v>71</v>
      </c>
      <c r="I3828">
        <v>53</v>
      </c>
      <c r="J3828">
        <v>1</v>
      </c>
      <c r="K3828">
        <v>5</v>
      </c>
      <c r="L3828">
        <v>1</v>
      </c>
      <c r="M3828">
        <v>1</v>
      </c>
      <c r="N3828" s="1">
        <v>0.81</v>
      </c>
      <c r="O3828">
        <v>1</v>
      </c>
      <c r="P3828" t="s">
        <v>18</v>
      </c>
      <c r="Q3828">
        <v>0</v>
      </c>
      <c r="R3828">
        <v>0</v>
      </c>
    </row>
    <row r="3829" spans="1:18" x14ac:dyDescent="0.25">
      <c r="A3829">
        <v>3828</v>
      </c>
      <c r="B3829" t="s">
        <v>23</v>
      </c>
      <c r="C3829" s="1">
        <v>0.59</v>
      </c>
      <c r="D3829" s="1">
        <v>0.71</v>
      </c>
      <c r="E3829" s="1">
        <v>0.77</v>
      </c>
      <c r="F3829">
        <v>7.72</v>
      </c>
      <c r="G3829">
        <v>73</v>
      </c>
      <c r="H3829">
        <v>86</v>
      </c>
      <c r="I3829">
        <v>85</v>
      </c>
      <c r="J3829">
        <v>0</v>
      </c>
      <c r="K3829">
        <v>2</v>
      </c>
      <c r="L3829">
        <v>10</v>
      </c>
      <c r="M3829">
        <v>0</v>
      </c>
      <c r="N3829" s="1">
        <v>0.78</v>
      </c>
      <c r="O3829">
        <v>5</v>
      </c>
      <c r="P3829" t="s">
        <v>19</v>
      </c>
      <c r="Q3829">
        <v>0</v>
      </c>
      <c r="R3829">
        <v>0</v>
      </c>
    </row>
    <row r="3830" spans="1:18" x14ac:dyDescent="0.25">
      <c r="A3830">
        <v>3829</v>
      </c>
      <c r="B3830" t="s">
        <v>23</v>
      </c>
      <c r="C3830" s="1">
        <v>0.92</v>
      </c>
      <c r="D3830" s="1">
        <v>0.79</v>
      </c>
      <c r="E3830" s="1">
        <v>0.55000000000000004</v>
      </c>
      <c r="F3830">
        <v>7.96</v>
      </c>
      <c r="G3830">
        <v>69</v>
      </c>
      <c r="H3830">
        <v>65</v>
      </c>
      <c r="I3830">
        <v>91</v>
      </c>
      <c r="J3830">
        <v>1</v>
      </c>
      <c r="K3830">
        <v>2</v>
      </c>
      <c r="L3830">
        <v>15</v>
      </c>
      <c r="M3830">
        <v>1</v>
      </c>
      <c r="N3830" s="1">
        <v>0.94</v>
      </c>
      <c r="O3830">
        <v>5</v>
      </c>
      <c r="P3830" t="s">
        <v>18</v>
      </c>
      <c r="Q3830">
        <v>0</v>
      </c>
      <c r="R3830">
        <v>0</v>
      </c>
    </row>
    <row r="3831" spans="1:18" x14ac:dyDescent="0.25">
      <c r="A3831">
        <v>3830</v>
      </c>
      <c r="B3831" t="s">
        <v>22</v>
      </c>
      <c r="C3831" s="1">
        <v>0.64</v>
      </c>
      <c r="D3831" s="1">
        <v>0.92</v>
      </c>
      <c r="E3831" s="1">
        <v>0.64</v>
      </c>
      <c r="F3831">
        <v>6.06</v>
      </c>
      <c r="G3831">
        <v>58</v>
      </c>
      <c r="H3831">
        <v>82</v>
      </c>
      <c r="I3831">
        <v>85</v>
      </c>
      <c r="J3831">
        <v>2</v>
      </c>
      <c r="K3831">
        <v>1</v>
      </c>
      <c r="L3831">
        <v>4</v>
      </c>
      <c r="M3831">
        <v>2</v>
      </c>
      <c r="N3831" s="1">
        <v>0.65</v>
      </c>
      <c r="O3831">
        <v>2</v>
      </c>
      <c r="P3831" t="s">
        <v>19</v>
      </c>
      <c r="Q3831">
        <v>0</v>
      </c>
      <c r="R3831">
        <v>0</v>
      </c>
    </row>
    <row r="3832" spans="1:18" x14ac:dyDescent="0.25">
      <c r="A3832">
        <v>3831</v>
      </c>
      <c r="B3832" t="s">
        <v>22</v>
      </c>
      <c r="C3832" s="1">
        <v>0.87</v>
      </c>
      <c r="D3832" s="1">
        <v>0.89</v>
      </c>
      <c r="E3832" s="1">
        <v>0.55000000000000004</v>
      </c>
      <c r="F3832">
        <v>9.11</v>
      </c>
      <c r="G3832">
        <v>48</v>
      </c>
      <c r="H3832">
        <v>82</v>
      </c>
      <c r="I3832">
        <v>56</v>
      </c>
      <c r="J3832">
        <v>2</v>
      </c>
      <c r="K3832">
        <v>1</v>
      </c>
      <c r="L3832">
        <v>16</v>
      </c>
      <c r="M3832">
        <v>4</v>
      </c>
      <c r="N3832" s="1">
        <v>0.93</v>
      </c>
      <c r="O3832">
        <v>1</v>
      </c>
      <c r="P3832" t="s">
        <v>18</v>
      </c>
      <c r="Q3832">
        <v>1</v>
      </c>
      <c r="R3832">
        <v>4.88</v>
      </c>
    </row>
    <row r="3833" spans="1:18" x14ac:dyDescent="0.25">
      <c r="A3833">
        <v>3832</v>
      </c>
      <c r="B3833" t="s">
        <v>22</v>
      </c>
      <c r="C3833" s="1">
        <v>0.64</v>
      </c>
      <c r="D3833" s="1">
        <v>0.86</v>
      </c>
      <c r="E3833" s="1">
        <v>0.63</v>
      </c>
      <c r="F3833">
        <v>8.8800000000000008</v>
      </c>
      <c r="G3833">
        <v>79</v>
      </c>
      <c r="H3833">
        <v>52</v>
      </c>
      <c r="I3833">
        <v>73</v>
      </c>
      <c r="J3833">
        <v>0</v>
      </c>
      <c r="K3833">
        <v>5</v>
      </c>
      <c r="L3833">
        <v>2</v>
      </c>
      <c r="M3833">
        <v>4</v>
      </c>
      <c r="N3833" s="1">
        <v>0.74</v>
      </c>
      <c r="O3833">
        <v>1</v>
      </c>
      <c r="P3833" t="s">
        <v>19</v>
      </c>
      <c r="Q3833">
        <v>0</v>
      </c>
      <c r="R3833">
        <v>0</v>
      </c>
    </row>
    <row r="3834" spans="1:18" x14ac:dyDescent="0.25">
      <c r="A3834">
        <v>3833</v>
      </c>
      <c r="B3834" t="s">
        <v>22</v>
      </c>
      <c r="C3834" s="1">
        <v>0.54</v>
      </c>
      <c r="D3834" s="1">
        <v>0.83</v>
      </c>
      <c r="E3834" s="1">
        <v>0.85</v>
      </c>
      <c r="F3834">
        <v>8.32</v>
      </c>
      <c r="G3834">
        <v>83</v>
      </c>
      <c r="H3834">
        <v>83</v>
      </c>
      <c r="I3834">
        <v>85</v>
      </c>
      <c r="J3834">
        <v>1</v>
      </c>
      <c r="K3834">
        <v>0</v>
      </c>
      <c r="L3834">
        <v>13</v>
      </c>
      <c r="M3834">
        <v>2</v>
      </c>
      <c r="N3834" s="1">
        <v>0.62</v>
      </c>
      <c r="O3834">
        <v>2</v>
      </c>
      <c r="P3834" t="s">
        <v>18</v>
      </c>
      <c r="Q3834">
        <v>1</v>
      </c>
      <c r="R3834">
        <v>7.55</v>
      </c>
    </row>
    <row r="3835" spans="1:18" x14ac:dyDescent="0.25">
      <c r="A3835">
        <v>3834</v>
      </c>
      <c r="B3835" t="s">
        <v>22</v>
      </c>
      <c r="C3835" s="1">
        <v>0.78</v>
      </c>
      <c r="D3835" s="1">
        <v>0.93</v>
      </c>
      <c r="E3835" s="1">
        <v>0.61</v>
      </c>
      <c r="F3835">
        <v>7.5</v>
      </c>
      <c r="G3835">
        <v>70</v>
      </c>
      <c r="H3835">
        <v>77</v>
      </c>
      <c r="I3835">
        <v>98</v>
      </c>
      <c r="J3835">
        <v>1</v>
      </c>
      <c r="K3835">
        <v>5</v>
      </c>
      <c r="L3835">
        <v>15</v>
      </c>
      <c r="M3835">
        <v>2</v>
      </c>
      <c r="N3835" s="1">
        <v>0.96</v>
      </c>
      <c r="O3835">
        <v>5</v>
      </c>
      <c r="P3835" t="s">
        <v>19</v>
      </c>
      <c r="Q3835">
        <v>0</v>
      </c>
      <c r="R3835">
        <v>0</v>
      </c>
    </row>
    <row r="3836" spans="1:18" x14ac:dyDescent="0.25">
      <c r="A3836">
        <v>3835</v>
      </c>
      <c r="B3836" t="s">
        <v>23</v>
      </c>
      <c r="C3836" s="1">
        <v>0.68</v>
      </c>
      <c r="D3836" s="1">
        <v>0.83</v>
      </c>
      <c r="E3836" s="1">
        <v>0.71</v>
      </c>
      <c r="F3836">
        <v>9.65</v>
      </c>
      <c r="G3836">
        <v>98</v>
      </c>
      <c r="H3836">
        <v>68</v>
      </c>
      <c r="I3836">
        <v>61</v>
      </c>
      <c r="J3836">
        <v>0</v>
      </c>
      <c r="K3836">
        <v>3</v>
      </c>
      <c r="L3836">
        <v>16</v>
      </c>
      <c r="M3836">
        <v>4</v>
      </c>
      <c r="N3836" s="1">
        <v>0.81</v>
      </c>
      <c r="O3836">
        <v>0</v>
      </c>
      <c r="P3836" t="s">
        <v>18</v>
      </c>
      <c r="Q3836">
        <v>1</v>
      </c>
      <c r="R3836">
        <v>3.4</v>
      </c>
    </row>
    <row r="3837" spans="1:18" x14ac:dyDescent="0.25">
      <c r="A3837">
        <v>3836</v>
      </c>
      <c r="B3837" t="s">
        <v>22</v>
      </c>
      <c r="C3837" s="1">
        <v>0.59</v>
      </c>
      <c r="D3837" s="1">
        <v>0.84</v>
      </c>
      <c r="E3837" s="1">
        <v>0.89</v>
      </c>
      <c r="F3837">
        <v>9.2799999999999994</v>
      </c>
      <c r="G3837">
        <v>66</v>
      </c>
      <c r="H3837">
        <v>94</v>
      </c>
      <c r="I3837">
        <v>92</v>
      </c>
      <c r="J3837">
        <v>4</v>
      </c>
      <c r="K3837">
        <v>0</v>
      </c>
      <c r="L3837">
        <v>18</v>
      </c>
      <c r="M3837">
        <v>2</v>
      </c>
      <c r="N3837" s="1">
        <v>0.88</v>
      </c>
      <c r="O3837">
        <v>2</v>
      </c>
      <c r="P3837" t="s">
        <v>18</v>
      </c>
      <c r="Q3837">
        <v>1</v>
      </c>
      <c r="R3837">
        <v>14.91</v>
      </c>
    </row>
    <row r="3838" spans="1:18" x14ac:dyDescent="0.25">
      <c r="A3838">
        <v>3837</v>
      </c>
      <c r="B3838" t="s">
        <v>23</v>
      </c>
      <c r="C3838" s="1">
        <v>0.61</v>
      </c>
      <c r="D3838" s="1">
        <v>0.91</v>
      </c>
      <c r="E3838" s="1">
        <v>0.72</v>
      </c>
      <c r="F3838">
        <v>8.27</v>
      </c>
      <c r="G3838">
        <v>86</v>
      </c>
      <c r="H3838">
        <v>91</v>
      </c>
      <c r="I3838">
        <v>71</v>
      </c>
      <c r="J3838">
        <v>3</v>
      </c>
      <c r="K3838">
        <v>4</v>
      </c>
      <c r="L3838">
        <v>3</v>
      </c>
      <c r="M3838">
        <v>2</v>
      </c>
      <c r="N3838" s="1">
        <v>0.73</v>
      </c>
      <c r="O3838">
        <v>0</v>
      </c>
      <c r="P3838" t="s">
        <v>19</v>
      </c>
      <c r="Q3838">
        <v>1</v>
      </c>
      <c r="R3838">
        <v>14.48</v>
      </c>
    </row>
    <row r="3839" spans="1:18" x14ac:dyDescent="0.25">
      <c r="A3839">
        <v>3838</v>
      </c>
      <c r="B3839" t="s">
        <v>22</v>
      </c>
      <c r="C3839" s="1">
        <v>0.53</v>
      </c>
      <c r="D3839" s="1">
        <v>0.68</v>
      </c>
      <c r="E3839" s="1">
        <v>0.87</v>
      </c>
      <c r="F3839">
        <v>7.1</v>
      </c>
      <c r="G3839">
        <v>64</v>
      </c>
      <c r="H3839">
        <v>90</v>
      </c>
      <c r="I3839">
        <v>51</v>
      </c>
      <c r="J3839">
        <v>4</v>
      </c>
      <c r="K3839">
        <v>2</v>
      </c>
      <c r="L3839">
        <v>20</v>
      </c>
      <c r="M3839">
        <v>2</v>
      </c>
      <c r="N3839" s="1">
        <v>0.89</v>
      </c>
      <c r="O3839">
        <v>3</v>
      </c>
      <c r="P3839" t="s">
        <v>18</v>
      </c>
      <c r="Q3839">
        <v>0</v>
      </c>
      <c r="R3839">
        <v>0</v>
      </c>
    </row>
    <row r="3840" spans="1:18" x14ac:dyDescent="0.25">
      <c r="A3840">
        <v>3839</v>
      </c>
      <c r="B3840" t="s">
        <v>23</v>
      </c>
      <c r="C3840" s="1">
        <v>0.8</v>
      </c>
      <c r="D3840" s="1">
        <v>0.56999999999999995</v>
      </c>
      <c r="E3840" s="1">
        <v>0.57999999999999996</v>
      </c>
      <c r="F3840">
        <v>8.16</v>
      </c>
      <c r="G3840">
        <v>94</v>
      </c>
      <c r="H3840">
        <v>58</v>
      </c>
      <c r="I3840">
        <v>94</v>
      </c>
      <c r="J3840">
        <v>3</v>
      </c>
      <c r="K3840">
        <v>1</v>
      </c>
      <c r="L3840">
        <v>19</v>
      </c>
      <c r="M3840">
        <v>4</v>
      </c>
      <c r="N3840" s="1">
        <v>0.74</v>
      </c>
      <c r="O3840">
        <v>0</v>
      </c>
      <c r="P3840" t="s">
        <v>18</v>
      </c>
      <c r="Q3840">
        <v>0</v>
      </c>
      <c r="R3840">
        <v>0</v>
      </c>
    </row>
    <row r="3841" spans="1:18" x14ac:dyDescent="0.25">
      <c r="A3841">
        <v>3840</v>
      </c>
      <c r="B3841" t="s">
        <v>22</v>
      </c>
      <c r="C3841" s="1">
        <v>0.67</v>
      </c>
      <c r="D3841" s="1">
        <v>0.88</v>
      </c>
      <c r="E3841" s="1">
        <v>0.77</v>
      </c>
      <c r="F3841">
        <v>7.97</v>
      </c>
      <c r="G3841">
        <v>46</v>
      </c>
      <c r="H3841">
        <v>98</v>
      </c>
      <c r="I3841">
        <v>96</v>
      </c>
      <c r="J3841">
        <v>1</v>
      </c>
      <c r="K3841">
        <v>0</v>
      </c>
      <c r="L3841">
        <v>19</v>
      </c>
      <c r="M3841">
        <v>4</v>
      </c>
      <c r="N3841" s="1">
        <v>0.88</v>
      </c>
      <c r="O3841">
        <v>1</v>
      </c>
      <c r="P3841" t="s">
        <v>18</v>
      </c>
      <c r="Q3841">
        <v>1</v>
      </c>
      <c r="R3841">
        <v>14.22</v>
      </c>
    </row>
    <row r="3842" spans="1:18" x14ac:dyDescent="0.25">
      <c r="A3842">
        <v>3841</v>
      </c>
      <c r="B3842" t="s">
        <v>22</v>
      </c>
      <c r="C3842" s="1">
        <v>0.65</v>
      </c>
      <c r="D3842" s="1">
        <v>0.82</v>
      </c>
      <c r="E3842" s="1">
        <v>0.65</v>
      </c>
      <c r="F3842">
        <v>7.2</v>
      </c>
      <c r="G3842">
        <v>92</v>
      </c>
      <c r="H3842">
        <v>74</v>
      </c>
      <c r="I3842">
        <v>55</v>
      </c>
      <c r="J3842">
        <v>3</v>
      </c>
      <c r="K3842">
        <v>0</v>
      </c>
      <c r="L3842">
        <v>24</v>
      </c>
      <c r="M3842">
        <v>5</v>
      </c>
      <c r="N3842" s="1">
        <v>0.73</v>
      </c>
      <c r="O3842">
        <v>1</v>
      </c>
      <c r="P3842" t="s">
        <v>19</v>
      </c>
      <c r="Q3842">
        <v>1</v>
      </c>
      <c r="R3842">
        <v>6.01</v>
      </c>
    </row>
    <row r="3843" spans="1:18" x14ac:dyDescent="0.25">
      <c r="A3843">
        <v>3842</v>
      </c>
      <c r="B3843" t="s">
        <v>23</v>
      </c>
      <c r="C3843" s="1">
        <v>0.89</v>
      </c>
      <c r="D3843" s="1">
        <v>0.93</v>
      </c>
      <c r="E3843" s="1">
        <v>0.63</v>
      </c>
      <c r="F3843">
        <v>6.82</v>
      </c>
      <c r="G3843">
        <v>87</v>
      </c>
      <c r="H3843">
        <v>87</v>
      </c>
      <c r="I3843">
        <v>61</v>
      </c>
      <c r="J3843">
        <v>3</v>
      </c>
      <c r="K3843">
        <v>4</v>
      </c>
      <c r="L3843">
        <v>24</v>
      </c>
      <c r="M3843">
        <v>1</v>
      </c>
      <c r="N3843" s="1">
        <v>0.62</v>
      </c>
      <c r="O3843">
        <v>1</v>
      </c>
      <c r="P3843" t="s">
        <v>18</v>
      </c>
      <c r="Q3843">
        <v>0</v>
      </c>
      <c r="R3843">
        <v>0</v>
      </c>
    </row>
    <row r="3844" spans="1:18" x14ac:dyDescent="0.25">
      <c r="A3844">
        <v>3843</v>
      </c>
      <c r="B3844" t="s">
        <v>23</v>
      </c>
      <c r="C3844" s="1">
        <v>0.85</v>
      </c>
      <c r="D3844" s="1">
        <v>0.77</v>
      </c>
      <c r="E3844" s="1">
        <v>0.84</v>
      </c>
      <c r="F3844">
        <v>7.25</v>
      </c>
      <c r="G3844">
        <v>46</v>
      </c>
      <c r="H3844">
        <v>80</v>
      </c>
      <c r="I3844">
        <v>77</v>
      </c>
      <c r="J3844">
        <v>1</v>
      </c>
      <c r="K3844">
        <v>3</v>
      </c>
      <c r="L3844">
        <v>8</v>
      </c>
      <c r="M3844">
        <v>4</v>
      </c>
      <c r="N3844" s="1">
        <v>0.81</v>
      </c>
      <c r="O3844">
        <v>5</v>
      </c>
      <c r="P3844" t="s">
        <v>18</v>
      </c>
      <c r="Q3844">
        <v>0</v>
      </c>
      <c r="R3844">
        <v>0</v>
      </c>
    </row>
    <row r="3845" spans="1:18" x14ac:dyDescent="0.25">
      <c r="A3845">
        <v>3844</v>
      </c>
      <c r="B3845" t="s">
        <v>22</v>
      </c>
      <c r="C3845" s="1">
        <v>0.74</v>
      </c>
      <c r="D3845" s="1">
        <v>0.86</v>
      </c>
      <c r="E3845" s="1">
        <v>0.62</v>
      </c>
      <c r="F3845">
        <v>7.97</v>
      </c>
      <c r="G3845">
        <v>59</v>
      </c>
      <c r="H3845">
        <v>98</v>
      </c>
      <c r="I3845">
        <v>89</v>
      </c>
      <c r="J3845">
        <v>2</v>
      </c>
      <c r="K3845">
        <v>3</v>
      </c>
      <c r="L3845">
        <v>10</v>
      </c>
      <c r="M3845">
        <v>1</v>
      </c>
      <c r="N3845" s="1">
        <v>0.92</v>
      </c>
      <c r="O3845">
        <v>5</v>
      </c>
      <c r="P3845" t="s">
        <v>18</v>
      </c>
      <c r="Q3845">
        <v>0</v>
      </c>
      <c r="R3845">
        <v>0</v>
      </c>
    </row>
    <row r="3846" spans="1:18" x14ac:dyDescent="0.25">
      <c r="A3846">
        <v>3845</v>
      </c>
      <c r="B3846" t="s">
        <v>22</v>
      </c>
      <c r="C3846" s="1">
        <v>0.72</v>
      </c>
      <c r="D3846" s="1">
        <v>0.74</v>
      </c>
      <c r="E3846" s="1">
        <v>0.59</v>
      </c>
      <c r="F3846">
        <v>7.34</v>
      </c>
      <c r="G3846">
        <v>92</v>
      </c>
      <c r="H3846">
        <v>66</v>
      </c>
      <c r="I3846">
        <v>78</v>
      </c>
      <c r="J3846">
        <v>3</v>
      </c>
      <c r="K3846">
        <v>2</v>
      </c>
      <c r="L3846">
        <v>4</v>
      </c>
      <c r="M3846">
        <v>4</v>
      </c>
      <c r="N3846" s="1">
        <v>0.82</v>
      </c>
      <c r="O3846">
        <v>0</v>
      </c>
      <c r="P3846" t="s">
        <v>19</v>
      </c>
      <c r="Q3846">
        <v>1</v>
      </c>
      <c r="R3846">
        <v>4.91</v>
      </c>
    </row>
    <row r="3847" spans="1:18" x14ac:dyDescent="0.25">
      <c r="A3847">
        <v>3846</v>
      </c>
      <c r="B3847" t="s">
        <v>22</v>
      </c>
      <c r="C3847" s="1">
        <v>0.61</v>
      </c>
      <c r="D3847" s="1">
        <v>0.85</v>
      </c>
      <c r="E3847" s="1">
        <v>0.66</v>
      </c>
      <c r="F3847">
        <v>6.63</v>
      </c>
      <c r="G3847">
        <v>83</v>
      </c>
      <c r="H3847">
        <v>85</v>
      </c>
      <c r="I3847">
        <v>41</v>
      </c>
      <c r="J3847">
        <v>0</v>
      </c>
      <c r="K3847">
        <v>5</v>
      </c>
      <c r="L3847">
        <v>10</v>
      </c>
      <c r="M3847">
        <v>3</v>
      </c>
      <c r="N3847" s="1">
        <v>0.66</v>
      </c>
      <c r="O3847">
        <v>1</v>
      </c>
      <c r="P3847" t="s">
        <v>19</v>
      </c>
      <c r="Q3847">
        <v>0</v>
      </c>
      <c r="R3847">
        <v>0</v>
      </c>
    </row>
    <row r="3848" spans="1:18" x14ac:dyDescent="0.25">
      <c r="A3848">
        <v>3847</v>
      </c>
      <c r="B3848" t="s">
        <v>22</v>
      </c>
      <c r="C3848" s="1">
        <v>0.83</v>
      </c>
      <c r="D3848" s="1">
        <v>0.66</v>
      </c>
      <c r="E3848" s="1">
        <v>0.55000000000000004</v>
      </c>
      <c r="F3848">
        <v>8.77</v>
      </c>
      <c r="G3848">
        <v>88</v>
      </c>
      <c r="H3848">
        <v>99</v>
      </c>
      <c r="I3848">
        <v>84</v>
      </c>
      <c r="J3848">
        <v>4</v>
      </c>
      <c r="K3848">
        <v>5</v>
      </c>
      <c r="L3848">
        <v>12</v>
      </c>
      <c r="M3848">
        <v>1</v>
      </c>
      <c r="N3848" s="1">
        <v>0.79</v>
      </c>
      <c r="O3848">
        <v>4</v>
      </c>
      <c r="P3848" t="s">
        <v>19</v>
      </c>
      <c r="Q3848">
        <v>0</v>
      </c>
      <c r="R3848">
        <v>0</v>
      </c>
    </row>
    <row r="3849" spans="1:18" x14ac:dyDescent="0.25">
      <c r="A3849">
        <v>3848</v>
      </c>
      <c r="B3849" t="s">
        <v>22</v>
      </c>
      <c r="C3849" s="1">
        <v>0.85</v>
      </c>
      <c r="D3849" s="1">
        <v>0.73</v>
      </c>
      <c r="E3849" s="1">
        <v>0.69</v>
      </c>
      <c r="F3849">
        <v>7.79</v>
      </c>
      <c r="G3849">
        <v>82</v>
      </c>
      <c r="H3849">
        <v>70</v>
      </c>
      <c r="I3849">
        <v>94</v>
      </c>
      <c r="J3849">
        <v>1</v>
      </c>
      <c r="K3849">
        <v>1</v>
      </c>
      <c r="L3849">
        <v>20</v>
      </c>
      <c r="M3849">
        <v>2</v>
      </c>
      <c r="N3849" s="1">
        <v>0.66</v>
      </c>
      <c r="O3849">
        <v>2</v>
      </c>
      <c r="P3849" t="s">
        <v>18</v>
      </c>
      <c r="Q3849">
        <v>1</v>
      </c>
      <c r="R3849">
        <v>14.04</v>
      </c>
    </row>
    <row r="3850" spans="1:18" x14ac:dyDescent="0.25">
      <c r="A3850">
        <v>3849</v>
      </c>
      <c r="B3850" t="s">
        <v>23</v>
      </c>
      <c r="C3850" s="1">
        <v>0.86</v>
      </c>
      <c r="D3850" s="1">
        <v>0.7</v>
      </c>
      <c r="E3850" s="1">
        <v>0.79</v>
      </c>
      <c r="F3850">
        <v>5.79</v>
      </c>
      <c r="G3850">
        <v>75</v>
      </c>
      <c r="H3850">
        <v>42</v>
      </c>
      <c r="I3850">
        <v>47</v>
      </c>
      <c r="J3850">
        <v>1</v>
      </c>
      <c r="K3850">
        <v>3</v>
      </c>
      <c r="L3850">
        <v>1</v>
      </c>
      <c r="M3850">
        <v>3</v>
      </c>
      <c r="N3850" s="1">
        <v>0.76</v>
      </c>
      <c r="O3850">
        <v>1</v>
      </c>
      <c r="P3850" t="s">
        <v>18</v>
      </c>
      <c r="Q3850">
        <v>0</v>
      </c>
      <c r="R3850">
        <v>0</v>
      </c>
    </row>
    <row r="3851" spans="1:18" x14ac:dyDescent="0.25">
      <c r="A3851">
        <v>3850</v>
      </c>
      <c r="B3851" t="s">
        <v>23</v>
      </c>
      <c r="C3851" s="1">
        <v>0.52</v>
      </c>
      <c r="D3851" s="1">
        <v>0.51</v>
      </c>
      <c r="E3851" s="1">
        <v>0.72</v>
      </c>
      <c r="F3851">
        <v>7.08</v>
      </c>
      <c r="G3851">
        <v>58</v>
      </c>
      <c r="H3851">
        <v>74</v>
      </c>
      <c r="I3851">
        <v>83</v>
      </c>
      <c r="J3851">
        <v>3</v>
      </c>
      <c r="K3851">
        <v>3</v>
      </c>
      <c r="L3851">
        <v>21</v>
      </c>
      <c r="M3851">
        <v>5</v>
      </c>
      <c r="N3851" s="1">
        <v>0.91</v>
      </c>
      <c r="O3851">
        <v>5</v>
      </c>
      <c r="P3851" t="s">
        <v>18</v>
      </c>
      <c r="Q3851">
        <v>0</v>
      </c>
      <c r="R3851">
        <v>0</v>
      </c>
    </row>
    <row r="3852" spans="1:18" x14ac:dyDescent="0.25">
      <c r="A3852">
        <v>3851</v>
      </c>
      <c r="B3852" t="s">
        <v>22</v>
      </c>
      <c r="C3852" s="1">
        <v>0.57999999999999996</v>
      </c>
      <c r="D3852" s="1">
        <v>0.8</v>
      </c>
      <c r="E3852" s="1">
        <v>0.8</v>
      </c>
      <c r="F3852">
        <v>9.31</v>
      </c>
      <c r="G3852">
        <v>41</v>
      </c>
      <c r="H3852">
        <v>63</v>
      </c>
      <c r="I3852">
        <v>40</v>
      </c>
      <c r="J3852">
        <v>2</v>
      </c>
      <c r="K3852">
        <v>3</v>
      </c>
      <c r="L3852">
        <v>1</v>
      </c>
      <c r="M3852">
        <v>4</v>
      </c>
      <c r="N3852" s="1">
        <v>0.74</v>
      </c>
      <c r="O3852">
        <v>0</v>
      </c>
      <c r="P3852" t="s">
        <v>19</v>
      </c>
      <c r="Q3852">
        <v>0</v>
      </c>
      <c r="R3852">
        <v>0</v>
      </c>
    </row>
    <row r="3853" spans="1:18" x14ac:dyDescent="0.25">
      <c r="A3853">
        <v>3852</v>
      </c>
      <c r="B3853" t="s">
        <v>23</v>
      </c>
      <c r="C3853" s="1">
        <v>0.67</v>
      </c>
      <c r="D3853" s="1">
        <v>0.93</v>
      </c>
      <c r="E3853" s="1">
        <v>0.56999999999999995</v>
      </c>
      <c r="F3853">
        <v>8.75</v>
      </c>
      <c r="G3853">
        <v>73</v>
      </c>
      <c r="H3853">
        <v>91</v>
      </c>
      <c r="I3853">
        <v>80</v>
      </c>
      <c r="J3853">
        <v>2</v>
      </c>
      <c r="K3853">
        <v>5</v>
      </c>
      <c r="L3853">
        <v>9</v>
      </c>
      <c r="M3853">
        <v>4</v>
      </c>
      <c r="N3853" s="1">
        <v>0.72</v>
      </c>
      <c r="O3853">
        <v>1</v>
      </c>
      <c r="P3853" t="s">
        <v>19</v>
      </c>
      <c r="Q3853">
        <v>1</v>
      </c>
      <c r="R3853">
        <v>7.8</v>
      </c>
    </row>
    <row r="3854" spans="1:18" x14ac:dyDescent="0.25">
      <c r="A3854">
        <v>3853</v>
      </c>
      <c r="B3854" t="s">
        <v>23</v>
      </c>
      <c r="C3854" s="1">
        <v>0.92</v>
      </c>
      <c r="D3854" s="1">
        <v>0.82</v>
      </c>
      <c r="E3854" s="1">
        <v>0.76</v>
      </c>
      <c r="F3854">
        <v>6.89</v>
      </c>
      <c r="G3854">
        <v>95</v>
      </c>
      <c r="H3854">
        <v>46</v>
      </c>
      <c r="I3854">
        <v>79</v>
      </c>
      <c r="J3854">
        <v>4</v>
      </c>
      <c r="K3854">
        <v>0</v>
      </c>
      <c r="L3854">
        <v>12</v>
      </c>
      <c r="M3854">
        <v>5</v>
      </c>
      <c r="N3854" s="1">
        <v>0.62</v>
      </c>
      <c r="O3854">
        <v>0</v>
      </c>
      <c r="P3854" t="s">
        <v>18</v>
      </c>
      <c r="Q3854">
        <v>0</v>
      </c>
      <c r="R3854">
        <v>0</v>
      </c>
    </row>
    <row r="3855" spans="1:18" x14ac:dyDescent="0.25">
      <c r="A3855">
        <v>3854</v>
      </c>
      <c r="B3855" t="s">
        <v>23</v>
      </c>
      <c r="C3855" s="1">
        <v>0.84</v>
      </c>
      <c r="D3855" s="1">
        <v>0.79</v>
      </c>
      <c r="E3855" s="1">
        <v>0.8</v>
      </c>
      <c r="F3855">
        <v>9.5299999999999994</v>
      </c>
      <c r="G3855">
        <v>56</v>
      </c>
      <c r="H3855">
        <v>90</v>
      </c>
      <c r="I3855">
        <v>80</v>
      </c>
      <c r="J3855">
        <v>4</v>
      </c>
      <c r="K3855">
        <v>3</v>
      </c>
      <c r="L3855">
        <v>4</v>
      </c>
      <c r="M3855">
        <v>3</v>
      </c>
      <c r="N3855" s="1">
        <v>0.84</v>
      </c>
      <c r="O3855">
        <v>2</v>
      </c>
      <c r="P3855" t="s">
        <v>19</v>
      </c>
      <c r="Q3855">
        <v>1</v>
      </c>
      <c r="R3855">
        <v>8.2200000000000006</v>
      </c>
    </row>
    <row r="3856" spans="1:18" x14ac:dyDescent="0.25">
      <c r="A3856">
        <v>3855</v>
      </c>
      <c r="B3856" t="s">
        <v>22</v>
      </c>
      <c r="C3856" s="1">
        <v>0.83</v>
      </c>
      <c r="D3856" s="1">
        <v>0.61</v>
      </c>
      <c r="E3856" s="1">
        <v>0.73</v>
      </c>
      <c r="F3856">
        <v>5.83</v>
      </c>
      <c r="G3856">
        <v>63</v>
      </c>
      <c r="H3856">
        <v>95</v>
      </c>
      <c r="I3856">
        <v>44</v>
      </c>
      <c r="J3856">
        <v>2</v>
      </c>
      <c r="K3856">
        <v>5</v>
      </c>
      <c r="L3856">
        <v>10</v>
      </c>
      <c r="M3856">
        <v>0</v>
      </c>
      <c r="N3856" s="1">
        <v>0.91</v>
      </c>
      <c r="O3856">
        <v>0</v>
      </c>
      <c r="P3856" t="s">
        <v>18</v>
      </c>
      <c r="Q3856">
        <v>0</v>
      </c>
      <c r="R3856">
        <v>0</v>
      </c>
    </row>
    <row r="3857" spans="1:18" x14ac:dyDescent="0.25">
      <c r="A3857">
        <v>3856</v>
      </c>
      <c r="B3857" t="s">
        <v>23</v>
      </c>
      <c r="C3857" s="1">
        <v>0.9</v>
      </c>
      <c r="D3857" s="1">
        <v>0.93</v>
      </c>
      <c r="E3857" s="1">
        <v>0.75</v>
      </c>
      <c r="F3857">
        <v>9.6300000000000008</v>
      </c>
      <c r="G3857">
        <v>48</v>
      </c>
      <c r="H3857">
        <v>74</v>
      </c>
      <c r="I3857">
        <v>84</v>
      </c>
      <c r="J3857">
        <v>2</v>
      </c>
      <c r="K3857">
        <v>4</v>
      </c>
      <c r="L3857">
        <v>14</v>
      </c>
      <c r="M3857">
        <v>2</v>
      </c>
      <c r="N3857" s="1">
        <v>0.75</v>
      </c>
      <c r="O3857">
        <v>2</v>
      </c>
      <c r="P3857" t="s">
        <v>19</v>
      </c>
      <c r="Q3857">
        <v>1</v>
      </c>
      <c r="R3857">
        <v>14.72</v>
      </c>
    </row>
    <row r="3858" spans="1:18" x14ac:dyDescent="0.25">
      <c r="A3858">
        <v>3857</v>
      </c>
      <c r="B3858" t="s">
        <v>22</v>
      </c>
      <c r="C3858" s="1">
        <v>0.63</v>
      </c>
      <c r="D3858" s="1">
        <v>0.61</v>
      </c>
      <c r="E3858" s="1">
        <v>0.8</v>
      </c>
      <c r="F3858">
        <v>6.56</v>
      </c>
      <c r="G3858">
        <v>93</v>
      </c>
      <c r="H3858">
        <v>60</v>
      </c>
      <c r="I3858">
        <v>85</v>
      </c>
      <c r="J3858">
        <v>2</v>
      </c>
      <c r="K3858">
        <v>5</v>
      </c>
      <c r="L3858">
        <v>4</v>
      </c>
      <c r="M3858">
        <v>1</v>
      </c>
      <c r="N3858" s="1">
        <v>0.6</v>
      </c>
      <c r="O3858">
        <v>1</v>
      </c>
      <c r="P3858" t="s">
        <v>19</v>
      </c>
      <c r="Q3858">
        <v>0</v>
      </c>
      <c r="R3858">
        <v>0</v>
      </c>
    </row>
    <row r="3859" spans="1:18" x14ac:dyDescent="0.25">
      <c r="A3859">
        <v>3858</v>
      </c>
      <c r="B3859" t="s">
        <v>23</v>
      </c>
      <c r="C3859" s="1">
        <v>0.53</v>
      </c>
      <c r="D3859" s="1">
        <v>0.73</v>
      </c>
      <c r="E3859" s="1">
        <v>0.67</v>
      </c>
      <c r="F3859">
        <v>5.54</v>
      </c>
      <c r="G3859">
        <v>40</v>
      </c>
      <c r="H3859">
        <v>40</v>
      </c>
      <c r="I3859">
        <v>75</v>
      </c>
      <c r="J3859">
        <v>3</v>
      </c>
      <c r="K3859">
        <v>2</v>
      </c>
      <c r="L3859">
        <v>19</v>
      </c>
      <c r="M3859">
        <v>3</v>
      </c>
      <c r="N3859" s="1">
        <v>0.62</v>
      </c>
      <c r="O3859">
        <v>5</v>
      </c>
      <c r="P3859" t="s">
        <v>18</v>
      </c>
      <c r="Q3859">
        <v>0</v>
      </c>
      <c r="R3859">
        <v>0</v>
      </c>
    </row>
    <row r="3860" spans="1:18" x14ac:dyDescent="0.25">
      <c r="A3860">
        <v>3859</v>
      </c>
      <c r="B3860" t="s">
        <v>22</v>
      </c>
      <c r="C3860" s="1">
        <v>0.78</v>
      </c>
      <c r="D3860" s="1">
        <v>0.73</v>
      </c>
      <c r="E3860" s="1">
        <v>0.78</v>
      </c>
      <c r="F3860">
        <v>7.37</v>
      </c>
      <c r="G3860">
        <v>81</v>
      </c>
      <c r="H3860">
        <v>83</v>
      </c>
      <c r="I3860">
        <v>56</v>
      </c>
      <c r="J3860">
        <v>0</v>
      </c>
      <c r="K3860">
        <v>3</v>
      </c>
      <c r="L3860">
        <v>4</v>
      </c>
      <c r="M3860">
        <v>1</v>
      </c>
      <c r="N3860" s="1">
        <v>0.79</v>
      </c>
      <c r="O3860">
        <v>4</v>
      </c>
      <c r="P3860" t="s">
        <v>18</v>
      </c>
      <c r="Q3860">
        <v>0</v>
      </c>
      <c r="R3860">
        <v>0</v>
      </c>
    </row>
    <row r="3861" spans="1:18" x14ac:dyDescent="0.25">
      <c r="A3861">
        <v>3860</v>
      </c>
      <c r="B3861" t="s">
        <v>23</v>
      </c>
      <c r="C3861" s="1">
        <v>0.9</v>
      </c>
      <c r="D3861" s="1">
        <v>0.6</v>
      </c>
      <c r="E3861" s="1">
        <v>0.8</v>
      </c>
      <c r="F3861">
        <v>7.04</v>
      </c>
      <c r="G3861">
        <v>67</v>
      </c>
      <c r="H3861">
        <v>92</v>
      </c>
      <c r="I3861">
        <v>80</v>
      </c>
      <c r="J3861">
        <v>4</v>
      </c>
      <c r="K3861">
        <v>1</v>
      </c>
      <c r="L3861">
        <v>6</v>
      </c>
      <c r="M3861">
        <v>4</v>
      </c>
      <c r="N3861" s="1">
        <v>0.87</v>
      </c>
      <c r="O3861">
        <v>1</v>
      </c>
      <c r="P3861" t="s">
        <v>18</v>
      </c>
      <c r="Q3861">
        <v>1</v>
      </c>
      <c r="R3861">
        <v>10.36</v>
      </c>
    </row>
    <row r="3862" spans="1:18" x14ac:dyDescent="0.25">
      <c r="A3862">
        <v>3861</v>
      </c>
      <c r="B3862" t="s">
        <v>22</v>
      </c>
      <c r="C3862" s="1">
        <v>0.94</v>
      </c>
      <c r="D3862" s="1">
        <v>0.62</v>
      </c>
      <c r="E3862" s="1">
        <v>0.75</v>
      </c>
      <c r="F3862">
        <v>7.82</v>
      </c>
      <c r="G3862">
        <v>94</v>
      </c>
      <c r="H3862">
        <v>45</v>
      </c>
      <c r="I3862">
        <v>69</v>
      </c>
      <c r="J3862">
        <v>1</v>
      </c>
      <c r="K3862">
        <v>0</v>
      </c>
      <c r="L3862">
        <v>9</v>
      </c>
      <c r="M3862">
        <v>0</v>
      </c>
      <c r="N3862" s="1">
        <v>0.81</v>
      </c>
      <c r="O3862">
        <v>2</v>
      </c>
      <c r="P3862" t="s">
        <v>19</v>
      </c>
      <c r="Q3862">
        <v>0</v>
      </c>
      <c r="R3862">
        <v>0</v>
      </c>
    </row>
    <row r="3863" spans="1:18" x14ac:dyDescent="0.25">
      <c r="A3863">
        <v>3862</v>
      </c>
      <c r="B3863" t="s">
        <v>22</v>
      </c>
      <c r="C3863" s="1">
        <v>0.64</v>
      </c>
      <c r="D3863" s="1">
        <v>0.76</v>
      </c>
      <c r="E3863" s="1">
        <v>0.72</v>
      </c>
      <c r="F3863">
        <v>8.93</v>
      </c>
      <c r="G3863">
        <v>54</v>
      </c>
      <c r="H3863">
        <v>78</v>
      </c>
      <c r="I3863">
        <v>91</v>
      </c>
      <c r="J3863">
        <v>2</v>
      </c>
      <c r="K3863">
        <v>4</v>
      </c>
      <c r="L3863">
        <v>1</v>
      </c>
      <c r="M3863">
        <v>5</v>
      </c>
      <c r="N3863" s="1">
        <v>0.95</v>
      </c>
      <c r="O3863">
        <v>5</v>
      </c>
      <c r="P3863" t="s">
        <v>19</v>
      </c>
      <c r="Q3863">
        <v>0</v>
      </c>
      <c r="R3863">
        <v>0</v>
      </c>
    </row>
    <row r="3864" spans="1:18" x14ac:dyDescent="0.25">
      <c r="A3864">
        <v>3863</v>
      </c>
      <c r="B3864" t="s">
        <v>23</v>
      </c>
      <c r="C3864" s="1">
        <v>0.77</v>
      </c>
      <c r="D3864" s="1">
        <v>0.56999999999999995</v>
      </c>
      <c r="E3864" s="1">
        <v>0.69</v>
      </c>
      <c r="F3864">
        <v>9.1199999999999992</v>
      </c>
      <c r="G3864">
        <v>60</v>
      </c>
      <c r="H3864">
        <v>73</v>
      </c>
      <c r="I3864">
        <v>54</v>
      </c>
      <c r="J3864">
        <v>2</v>
      </c>
      <c r="K3864">
        <v>5</v>
      </c>
      <c r="L3864">
        <v>0</v>
      </c>
      <c r="M3864">
        <v>0</v>
      </c>
      <c r="N3864" s="1">
        <v>0.6</v>
      </c>
      <c r="O3864">
        <v>3</v>
      </c>
      <c r="P3864" t="s">
        <v>19</v>
      </c>
      <c r="Q3864">
        <v>0</v>
      </c>
      <c r="R3864">
        <v>0</v>
      </c>
    </row>
    <row r="3865" spans="1:18" x14ac:dyDescent="0.25">
      <c r="A3865">
        <v>3864</v>
      </c>
      <c r="B3865" t="s">
        <v>22</v>
      </c>
      <c r="C3865" s="1">
        <v>0.91</v>
      </c>
      <c r="D3865" s="1">
        <v>0.59</v>
      </c>
      <c r="E3865" s="1">
        <v>0.69</v>
      </c>
      <c r="F3865">
        <v>7.23</v>
      </c>
      <c r="G3865">
        <v>54</v>
      </c>
      <c r="H3865">
        <v>57</v>
      </c>
      <c r="I3865">
        <v>59</v>
      </c>
      <c r="J3865">
        <v>0</v>
      </c>
      <c r="K3865">
        <v>2</v>
      </c>
      <c r="L3865">
        <v>19</v>
      </c>
      <c r="M3865">
        <v>1</v>
      </c>
      <c r="N3865" s="1">
        <v>0.73</v>
      </c>
      <c r="O3865">
        <v>3</v>
      </c>
      <c r="P3865" t="s">
        <v>19</v>
      </c>
      <c r="Q3865">
        <v>0</v>
      </c>
      <c r="R3865">
        <v>0</v>
      </c>
    </row>
    <row r="3866" spans="1:18" x14ac:dyDescent="0.25">
      <c r="A3866">
        <v>3865</v>
      </c>
      <c r="B3866" t="s">
        <v>22</v>
      </c>
      <c r="C3866" s="1">
        <v>0.65</v>
      </c>
      <c r="D3866" s="1">
        <v>0.56999999999999995</v>
      </c>
      <c r="E3866" s="1">
        <v>0.6</v>
      </c>
      <c r="F3866">
        <v>7.35</v>
      </c>
      <c r="G3866">
        <v>96</v>
      </c>
      <c r="H3866">
        <v>64</v>
      </c>
      <c r="I3866">
        <v>75</v>
      </c>
      <c r="J3866">
        <v>2</v>
      </c>
      <c r="K3866">
        <v>0</v>
      </c>
      <c r="L3866">
        <v>22</v>
      </c>
      <c r="M3866">
        <v>5</v>
      </c>
      <c r="N3866" s="1">
        <v>0.74</v>
      </c>
      <c r="O3866">
        <v>3</v>
      </c>
      <c r="P3866" t="s">
        <v>19</v>
      </c>
      <c r="Q3866">
        <v>0</v>
      </c>
      <c r="R3866">
        <v>0</v>
      </c>
    </row>
    <row r="3867" spans="1:18" x14ac:dyDescent="0.25">
      <c r="A3867">
        <v>3866</v>
      </c>
      <c r="B3867" t="s">
        <v>22</v>
      </c>
      <c r="C3867" s="1">
        <v>0.61</v>
      </c>
      <c r="D3867" s="1">
        <v>0.69</v>
      </c>
      <c r="E3867" s="1">
        <v>0.85</v>
      </c>
      <c r="F3867">
        <v>6.14</v>
      </c>
      <c r="G3867">
        <v>62</v>
      </c>
      <c r="H3867">
        <v>54</v>
      </c>
      <c r="I3867">
        <v>41</v>
      </c>
      <c r="J3867">
        <v>4</v>
      </c>
      <c r="K3867">
        <v>4</v>
      </c>
      <c r="L3867">
        <v>0</v>
      </c>
      <c r="M3867">
        <v>4</v>
      </c>
      <c r="N3867" s="1">
        <v>0.91</v>
      </c>
      <c r="O3867">
        <v>1</v>
      </c>
      <c r="P3867" t="s">
        <v>19</v>
      </c>
      <c r="Q3867">
        <v>0</v>
      </c>
      <c r="R3867">
        <v>0</v>
      </c>
    </row>
    <row r="3868" spans="1:18" x14ac:dyDescent="0.25">
      <c r="A3868">
        <v>3867</v>
      </c>
      <c r="B3868" t="s">
        <v>22</v>
      </c>
      <c r="C3868" s="1">
        <v>0.54</v>
      </c>
      <c r="D3868" s="1">
        <v>0.56999999999999995</v>
      </c>
      <c r="E3868" s="1">
        <v>0.82</v>
      </c>
      <c r="F3868">
        <v>5.7</v>
      </c>
      <c r="G3868">
        <v>92</v>
      </c>
      <c r="H3868">
        <v>86</v>
      </c>
      <c r="I3868">
        <v>99</v>
      </c>
      <c r="J3868">
        <v>2</v>
      </c>
      <c r="K3868">
        <v>0</v>
      </c>
      <c r="L3868">
        <v>3</v>
      </c>
      <c r="M3868">
        <v>5</v>
      </c>
      <c r="N3868" s="1">
        <v>0.77</v>
      </c>
      <c r="O3868">
        <v>0</v>
      </c>
      <c r="P3868" t="s">
        <v>18</v>
      </c>
      <c r="Q3868">
        <v>0</v>
      </c>
      <c r="R3868">
        <v>0</v>
      </c>
    </row>
    <row r="3869" spans="1:18" x14ac:dyDescent="0.25">
      <c r="A3869">
        <v>3868</v>
      </c>
      <c r="B3869" t="s">
        <v>22</v>
      </c>
      <c r="C3869" s="1">
        <v>0.83</v>
      </c>
      <c r="D3869" s="1">
        <v>0.57999999999999996</v>
      </c>
      <c r="E3869" s="1">
        <v>0.62</v>
      </c>
      <c r="F3869">
        <v>8.26</v>
      </c>
      <c r="G3869">
        <v>41</v>
      </c>
      <c r="H3869">
        <v>71</v>
      </c>
      <c r="I3869">
        <v>98</v>
      </c>
      <c r="J3869">
        <v>0</v>
      </c>
      <c r="K3869">
        <v>2</v>
      </c>
      <c r="L3869">
        <v>14</v>
      </c>
      <c r="M3869">
        <v>5</v>
      </c>
      <c r="N3869" s="1">
        <v>0.97</v>
      </c>
      <c r="O3869">
        <v>4</v>
      </c>
      <c r="P3869" t="s">
        <v>19</v>
      </c>
      <c r="Q3869">
        <v>0</v>
      </c>
      <c r="R3869">
        <v>0</v>
      </c>
    </row>
    <row r="3870" spans="1:18" x14ac:dyDescent="0.25">
      <c r="A3870">
        <v>3869</v>
      </c>
      <c r="B3870" t="s">
        <v>22</v>
      </c>
      <c r="C3870" s="1">
        <v>0.91</v>
      </c>
      <c r="D3870" s="1">
        <v>0.56000000000000005</v>
      </c>
      <c r="E3870" s="1">
        <v>0.83</v>
      </c>
      <c r="F3870">
        <v>5.78</v>
      </c>
      <c r="G3870">
        <v>85</v>
      </c>
      <c r="H3870">
        <v>81</v>
      </c>
      <c r="I3870">
        <v>84</v>
      </c>
      <c r="J3870">
        <v>3</v>
      </c>
      <c r="K3870">
        <v>2</v>
      </c>
      <c r="L3870">
        <v>14</v>
      </c>
      <c r="M3870">
        <v>0</v>
      </c>
      <c r="N3870" s="1">
        <v>0.81</v>
      </c>
      <c r="O3870">
        <v>5</v>
      </c>
      <c r="P3870" t="s">
        <v>19</v>
      </c>
      <c r="Q3870">
        <v>0</v>
      </c>
      <c r="R3870">
        <v>0</v>
      </c>
    </row>
    <row r="3871" spans="1:18" x14ac:dyDescent="0.25">
      <c r="A3871">
        <v>3870</v>
      </c>
      <c r="B3871" t="s">
        <v>22</v>
      </c>
      <c r="C3871" s="1">
        <v>0.5</v>
      </c>
      <c r="D3871" s="1">
        <v>0.63</v>
      </c>
      <c r="E3871" s="1">
        <v>0.75</v>
      </c>
      <c r="F3871">
        <v>8.66</v>
      </c>
      <c r="G3871">
        <v>75</v>
      </c>
      <c r="H3871">
        <v>88</v>
      </c>
      <c r="I3871">
        <v>43</v>
      </c>
      <c r="J3871">
        <v>4</v>
      </c>
      <c r="K3871">
        <v>3</v>
      </c>
      <c r="L3871">
        <v>5</v>
      </c>
      <c r="M3871">
        <v>2</v>
      </c>
      <c r="N3871" s="1">
        <v>0.75</v>
      </c>
      <c r="O3871">
        <v>4</v>
      </c>
      <c r="P3871" t="s">
        <v>19</v>
      </c>
      <c r="Q3871">
        <v>0</v>
      </c>
      <c r="R3871">
        <v>0</v>
      </c>
    </row>
    <row r="3872" spans="1:18" x14ac:dyDescent="0.25">
      <c r="A3872">
        <v>3871</v>
      </c>
      <c r="B3872" t="s">
        <v>22</v>
      </c>
      <c r="C3872" s="1">
        <v>0.88</v>
      </c>
      <c r="D3872" s="1">
        <v>0.77</v>
      </c>
      <c r="E3872" s="1">
        <v>0.71</v>
      </c>
      <c r="F3872">
        <v>7.82</v>
      </c>
      <c r="G3872">
        <v>89</v>
      </c>
      <c r="H3872">
        <v>89</v>
      </c>
      <c r="I3872">
        <v>89</v>
      </c>
      <c r="J3872">
        <v>3</v>
      </c>
      <c r="K3872">
        <v>1</v>
      </c>
      <c r="L3872">
        <v>5</v>
      </c>
      <c r="M3872">
        <v>4</v>
      </c>
      <c r="N3872" s="1">
        <v>0.7</v>
      </c>
      <c r="O3872">
        <v>5</v>
      </c>
      <c r="P3872" t="s">
        <v>19</v>
      </c>
      <c r="Q3872">
        <v>0</v>
      </c>
      <c r="R3872">
        <v>0</v>
      </c>
    </row>
    <row r="3873" spans="1:18" x14ac:dyDescent="0.25">
      <c r="A3873">
        <v>3872</v>
      </c>
      <c r="B3873" t="s">
        <v>23</v>
      </c>
      <c r="C3873" s="1">
        <v>0.81</v>
      </c>
      <c r="D3873" s="1">
        <v>0.51</v>
      </c>
      <c r="E3873" s="1">
        <v>0.78</v>
      </c>
      <c r="F3873">
        <v>6.35</v>
      </c>
      <c r="G3873">
        <v>48</v>
      </c>
      <c r="H3873">
        <v>57</v>
      </c>
      <c r="I3873">
        <v>63</v>
      </c>
      <c r="J3873">
        <v>1</v>
      </c>
      <c r="K3873">
        <v>3</v>
      </c>
      <c r="L3873">
        <v>0</v>
      </c>
      <c r="M3873">
        <v>3</v>
      </c>
      <c r="N3873" s="1">
        <v>0.66</v>
      </c>
      <c r="O3873">
        <v>1</v>
      </c>
      <c r="P3873" t="s">
        <v>19</v>
      </c>
      <c r="Q3873">
        <v>0</v>
      </c>
      <c r="R3873">
        <v>0</v>
      </c>
    </row>
    <row r="3874" spans="1:18" x14ac:dyDescent="0.25">
      <c r="A3874">
        <v>3873</v>
      </c>
      <c r="B3874" t="s">
        <v>23</v>
      </c>
      <c r="C3874" s="1">
        <v>0.75</v>
      </c>
      <c r="D3874" s="1">
        <v>0.92</v>
      </c>
      <c r="E3874" s="1">
        <v>0.85</v>
      </c>
      <c r="F3874">
        <v>7.82</v>
      </c>
      <c r="G3874">
        <v>41</v>
      </c>
      <c r="H3874">
        <v>70</v>
      </c>
      <c r="I3874">
        <v>87</v>
      </c>
      <c r="J3874">
        <v>0</v>
      </c>
      <c r="K3874">
        <v>5</v>
      </c>
      <c r="L3874">
        <v>6</v>
      </c>
      <c r="M3874">
        <v>3</v>
      </c>
      <c r="N3874" s="1">
        <v>0.68</v>
      </c>
      <c r="O3874">
        <v>2</v>
      </c>
      <c r="P3874" t="s">
        <v>18</v>
      </c>
      <c r="Q3874">
        <v>1</v>
      </c>
      <c r="R3874">
        <v>3.87</v>
      </c>
    </row>
    <row r="3875" spans="1:18" x14ac:dyDescent="0.25">
      <c r="A3875">
        <v>3874</v>
      </c>
      <c r="B3875" t="s">
        <v>22</v>
      </c>
      <c r="C3875" s="1">
        <v>0.66</v>
      </c>
      <c r="D3875" s="1">
        <v>0.56999999999999995</v>
      </c>
      <c r="E3875" s="1">
        <v>0.88</v>
      </c>
      <c r="F3875">
        <v>6.29</v>
      </c>
      <c r="G3875">
        <v>41</v>
      </c>
      <c r="H3875">
        <v>68</v>
      </c>
      <c r="I3875">
        <v>94</v>
      </c>
      <c r="J3875">
        <v>1</v>
      </c>
      <c r="K3875">
        <v>0</v>
      </c>
      <c r="L3875">
        <v>4</v>
      </c>
      <c r="M3875">
        <v>3</v>
      </c>
      <c r="N3875" s="1">
        <v>0.6</v>
      </c>
      <c r="O3875">
        <v>1</v>
      </c>
      <c r="P3875" t="s">
        <v>19</v>
      </c>
      <c r="Q3875">
        <v>0</v>
      </c>
      <c r="R3875">
        <v>0</v>
      </c>
    </row>
    <row r="3876" spans="1:18" x14ac:dyDescent="0.25">
      <c r="A3876">
        <v>3875</v>
      </c>
      <c r="B3876" t="s">
        <v>22</v>
      </c>
      <c r="C3876" s="1">
        <v>0.76</v>
      </c>
      <c r="D3876" s="1">
        <v>0.62</v>
      </c>
      <c r="E3876" s="1">
        <v>0.56000000000000005</v>
      </c>
      <c r="F3876">
        <v>7.39</v>
      </c>
      <c r="G3876">
        <v>57</v>
      </c>
      <c r="H3876">
        <v>54</v>
      </c>
      <c r="I3876">
        <v>98</v>
      </c>
      <c r="J3876">
        <v>1</v>
      </c>
      <c r="K3876">
        <v>3</v>
      </c>
      <c r="L3876">
        <v>21</v>
      </c>
      <c r="M3876">
        <v>2</v>
      </c>
      <c r="N3876" s="1">
        <v>0.67</v>
      </c>
      <c r="O3876">
        <v>3</v>
      </c>
      <c r="P3876" t="s">
        <v>18</v>
      </c>
      <c r="Q3876">
        <v>0</v>
      </c>
      <c r="R3876">
        <v>0</v>
      </c>
    </row>
    <row r="3877" spans="1:18" x14ac:dyDescent="0.25">
      <c r="A3877">
        <v>3876</v>
      </c>
      <c r="B3877" t="s">
        <v>23</v>
      </c>
      <c r="C3877" s="1">
        <v>0.73</v>
      </c>
      <c r="D3877" s="1">
        <v>0.7</v>
      </c>
      <c r="E3877" s="1">
        <v>0.56999999999999995</v>
      </c>
      <c r="F3877">
        <v>8.94</v>
      </c>
      <c r="G3877">
        <v>56</v>
      </c>
      <c r="H3877">
        <v>97</v>
      </c>
      <c r="I3877">
        <v>81</v>
      </c>
      <c r="J3877">
        <v>1</v>
      </c>
      <c r="K3877">
        <v>2</v>
      </c>
      <c r="L3877">
        <v>16</v>
      </c>
      <c r="M3877">
        <v>4</v>
      </c>
      <c r="N3877" s="1">
        <v>0.7</v>
      </c>
      <c r="O3877">
        <v>2</v>
      </c>
      <c r="P3877" t="s">
        <v>18</v>
      </c>
      <c r="Q3877">
        <v>1</v>
      </c>
      <c r="R3877">
        <v>10.93</v>
      </c>
    </row>
    <row r="3878" spans="1:18" x14ac:dyDescent="0.25">
      <c r="A3878">
        <v>3877</v>
      </c>
      <c r="B3878" t="s">
        <v>23</v>
      </c>
      <c r="C3878" s="1">
        <v>0.84</v>
      </c>
      <c r="D3878" s="1">
        <v>0.77</v>
      </c>
      <c r="E3878" s="1">
        <v>0.84</v>
      </c>
      <c r="F3878">
        <v>7.49</v>
      </c>
      <c r="G3878">
        <v>80</v>
      </c>
      <c r="H3878">
        <v>62</v>
      </c>
      <c r="I3878">
        <v>41</v>
      </c>
      <c r="J3878">
        <v>1</v>
      </c>
      <c r="K3878">
        <v>2</v>
      </c>
      <c r="L3878">
        <v>6</v>
      </c>
      <c r="M3878">
        <v>5</v>
      </c>
      <c r="N3878" s="1">
        <v>0.64</v>
      </c>
      <c r="O3878">
        <v>4</v>
      </c>
      <c r="P3878" t="s">
        <v>19</v>
      </c>
      <c r="Q3878">
        <v>0</v>
      </c>
      <c r="R3878">
        <v>0</v>
      </c>
    </row>
    <row r="3879" spans="1:18" x14ac:dyDescent="0.25">
      <c r="A3879">
        <v>3878</v>
      </c>
      <c r="B3879" t="s">
        <v>23</v>
      </c>
      <c r="C3879" s="1">
        <v>0.95</v>
      </c>
      <c r="D3879" s="1">
        <v>0.84</v>
      </c>
      <c r="E3879" s="1">
        <v>0.62</v>
      </c>
      <c r="F3879">
        <v>6.14</v>
      </c>
      <c r="G3879">
        <v>47</v>
      </c>
      <c r="H3879">
        <v>77</v>
      </c>
      <c r="I3879">
        <v>85</v>
      </c>
      <c r="J3879">
        <v>0</v>
      </c>
      <c r="K3879">
        <v>2</v>
      </c>
      <c r="L3879">
        <v>3</v>
      </c>
      <c r="M3879">
        <v>1</v>
      </c>
      <c r="N3879" s="1">
        <v>0.88</v>
      </c>
      <c r="O3879">
        <v>1</v>
      </c>
      <c r="P3879" t="s">
        <v>19</v>
      </c>
      <c r="Q3879">
        <v>0</v>
      </c>
      <c r="R3879">
        <v>0</v>
      </c>
    </row>
    <row r="3880" spans="1:18" x14ac:dyDescent="0.25">
      <c r="A3880">
        <v>3879</v>
      </c>
      <c r="B3880" t="s">
        <v>22</v>
      </c>
      <c r="C3880" s="1">
        <v>0.91</v>
      </c>
      <c r="D3880" s="1">
        <v>0.72</v>
      </c>
      <c r="E3880" s="1">
        <v>0.61</v>
      </c>
      <c r="F3880">
        <v>8.61</v>
      </c>
      <c r="G3880">
        <v>73</v>
      </c>
      <c r="H3880">
        <v>80</v>
      </c>
      <c r="I3880">
        <v>41</v>
      </c>
      <c r="J3880">
        <v>3</v>
      </c>
      <c r="K3880">
        <v>3</v>
      </c>
      <c r="L3880">
        <v>2</v>
      </c>
      <c r="M3880">
        <v>1</v>
      </c>
      <c r="N3880" s="1">
        <v>0.65</v>
      </c>
      <c r="O3880">
        <v>0</v>
      </c>
      <c r="P3880" t="s">
        <v>18</v>
      </c>
      <c r="Q3880">
        <v>0</v>
      </c>
      <c r="R3880">
        <v>0</v>
      </c>
    </row>
    <row r="3881" spans="1:18" x14ac:dyDescent="0.25">
      <c r="A3881">
        <v>3880</v>
      </c>
      <c r="B3881" t="s">
        <v>23</v>
      </c>
      <c r="C3881" s="1">
        <v>0.88</v>
      </c>
      <c r="D3881" s="1">
        <v>0.64</v>
      </c>
      <c r="E3881" s="1">
        <v>0.66</v>
      </c>
      <c r="F3881">
        <v>6.3</v>
      </c>
      <c r="G3881">
        <v>73</v>
      </c>
      <c r="H3881">
        <v>50</v>
      </c>
      <c r="I3881">
        <v>89</v>
      </c>
      <c r="J3881">
        <v>2</v>
      </c>
      <c r="K3881">
        <v>5</v>
      </c>
      <c r="L3881">
        <v>11</v>
      </c>
      <c r="M3881">
        <v>4</v>
      </c>
      <c r="N3881" s="1">
        <v>0.71</v>
      </c>
      <c r="O3881">
        <v>0</v>
      </c>
      <c r="P3881" t="s">
        <v>19</v>
      </c>
      <c r="Q3881">
        <v>0</v>
      </c>
      <c r="R3881">
        <v>0</v>
      </c>
    </row>
    <row r="3882" spans="1:18" x14ac:dyDescent="0.25">
      <c r="A3882">
        <v>3881</v>
      </c>
      <c r="B3882" t="s">
        <v>22</v>
      </c>
      <c r="C3882" s="1">
        <v>0.75</v>
      </c>
      <c r="D3882" s="1">
        <v>0.51</v>
      </c>
      <c r="E3882" s="1">
        <v>0.73</v>
      </c>
      <c r="F3882">
        <v>8.68</v>
      </c>
      <c r="G3882">
        <v>44</v>
      </c>
      <c r="H3882">
        <v>54</v>
      </c>
      <c r="I3882">
        <v>40</v>
      </c>
      <c r="J3882">
        <v>1</v>
      </c>
      <c r="K3882">
        <v>5</v>
      </c>
      <c r="L3882">
        <v>14</v>
      </c>
      <c r="M3882">
        <v>2</v>
      </c>
      <c r="N3882" s="1">
        <v>0.98</v>
      </c>
      <c r="O3882">
        <v>4</v>
      </c>
      <c r="P3882" t="s">
        <v>19</v>
      </c>
      <c r="Q3882">
        <v>0</v>
      </c>
      <c r="R3882">
        <v>0</v>
      </c>
    </row>
    <row r="3883" spans="1:18" x14ac:dyDescent="0.25">
      <c r="A3883">
        <v>3882</v>
      </c>
      <c r="B3883" t="s">
        <v>22</v>
      </c>
      <c r="C3883" s="1">
        <v>0.87</v>
      </c>
      <c r="D3883" s="1">
        <v>0.61</v>
      </c>
      <c r="E3883" s="1">
        <v>0.8</v>
      </c>
      <c r="F3883">
        <v>7.56</v>
      </c>
      <c r="G3883">
        <v>83</v>
      </c>
      <c r="H3883">
        <v>62</v>
      </c>
      <c r="I3883">
        <v>52</v>
      </c>
      <c r="J3883">
        <v>2</v>
      </c>
      <c r="K3883">
        <v>4</v>
      </c>
      <c r="L3883">
        <v>19</v>
      </c>
      <c r="M3883">
        <v>4</v>
      </c>
      <c r="N3883" s="1">
        <v>0.66</v>
      </c>
      <c r="O3883">
        <v>2</v>
      </c>
      <c r="P3883" t="s">
        <v>19</v>
      </c>
      <c r="Q3883">
        <v>0</v>
      </c>
      <c r="R3883">
        <v>0</v>
      </c>
    </row>
    <row r="3884" spans="1:18" x14ac:dyDescent="0.25">
      <c r="A3884">
        <v>3883</v>
      </c>
      <c r="B3884" t="s">
        <v>23</v>
      </c>
      <c r="C3884" s="1">
        <v>0.72</v>
      </c>
      <c r="D3884" s="1">
        <v>0.85</v>
      </c>
      <c r="E3884" s="1">
        <v>0.82</v>
      </c>
      <c r="F3884">
        <v>7.45</v>
      </c>
      <c r="G3884">
        <v>68</v>
      </c>
      <c r="H3884">
        <v>42</v>
      </c>
      <c r="I3884">
        <v>45</v>
      </c>
      <c r="J3884">
        <v>2</v>
      </c>
      <c r="K3884">
        <v>3</v>
      </c>
      <c r="L3884">
        <v>8</v>
      </c>
      <c r="M3884">
        <v>1</v>
      </c>
      <c r="N3884" s="1">
        <v>0.71</v>
      </c>
      <c r="O3884">
        <v>3</v>
      </c>
      <c r="P3884" t="s">
        <v>19</v>
      </c>
      <c r="Q3884">
        <v>0</v>
      </c>
      <c r="R3884">
        <v>0</v>
      </c>
    </row>
    <row r="3885" spans="1:18" x14ac:dyDescent="0.25">
      <c r="A3885">
        <v>3884</v>
      </c>
      <c r="B3885" t="s">
        <v>22</v>
      </c>
      <c r="C3885" s="1">
        <v>0.71</v>
      </c>
      <c r="D3885" s="1">
        <v>0.52</v>
      </c>
      <c r="E3885" s="1">
        <v>0.69</v>
      </c>
      <c r="F3885">
        <v>9.16</v>
      </c>
      <c r="G3885">
        <v>67</v>
      </c>
      <c r="H3885">
        <v>58</v>
      </c>
      <c r="I3885">
        <v>61</v>
      </c>
      <c r="J3885">
        <v>1</v>
      </c>
      <c r="K3885">
        <v>3</v>
      </c>
      <c r="L3885">
        <v>20</v>
      </c>
      <c r="M3885">
        <v>4</v>
      </c>
      <c r="N3885" s="1">
        <v>0.92</v>
      </c>
      <c r="O3885">
        <v>0</v>
      </c>
      <c r="P3885" t="s">
        <v>19</v>
      </c>
      <c r="Q3885">
        <v>0</v>
      </c>
      <c r="R3885">
        <v>0</v>
      </c>
    </row>
    <row r="3886" spans="1:18" x14ac:dyDescent="0.25">
      <c r="A3886">
        <v>3885</v>
      </c>
      <c r="B3886" t="s">
        <v>22</v>
      </c>
      <c r="C3886" s="1">
        <v>0.53</v>
      </c>
      <c r="D3886" s="1">
        <v>0.54</v>
      </c>
      <c r="E3886" s="1">
        <v>0.68</v>
      </c>
      <c r="F3886">
        <v>8.5500000000000007</v>
      </c>
      <c r="G3886">
        <v>55</v>
      </c>
      <c r="H3886">
        <v>40</v>
      </c>
      <c r="I3886">
        <v>56</v>
      </c>
      <c r="J3886">
        <v>4</v>
      </c>
      <c r="K3886">
        <v>3</v>
      </c>
      <c r="L3886">
        <v>11</v>
      </c>
      <c r="M3886">
        <v>3</v>
      </c>
      <c r="N3886" s="1">
        <v>0.78</v>
      </c>
      <c r="O3886">
        <v>0</v>
      </c>
      <c r="P3886" t="s">
        <v>18</v>
      </c>
      <c r="Q3886">
        <v>0</v>
      </c>
      <c r="R3886">
        <v>0</v>
      </c>
    </row>
    <row r="3887" spans="1:18" x14ac:dyDescent="0.25">
      <c r="A3887">
        <v>3886</v>
      </c>
      <c r="B3887" t="s">
        <v>22</v>
      </c>
      <c r="C3887" s="1">
        <v>0.57999999999999996</v>
      </c>
      <c r="D3887" s="1">
        <v>0.52</v>
      </c>
      <c r="E3887" s="1">
        <v>0.68</v>
      </c>
      <c r="F3887">
        <v>5.64</v>
      </c>
      <c r="G3887">
        <v>53</v>
      </c>
      <c r="H3887">
        <v>63</v>
      </c>
      <c r="I3887">
        <v>98</v>
      </c>
      <c r="J3887">
        <v>2</v>
      </c>
      <c r="K3887">
        <v>3</v>
      </c>
      <c r="L3887">
        <v>4</v>
      </c>
      <c r="M3887">
        <v>5</v>
      </c>
      <c r="N3887" s="1">
        <v>0.95</v>
      </c>
      <c r="O3887">
        <v>1</v>
      </c>
      <c r="P3887" t="s">
        <v>18</v>
      </c>
      <c r="Q3887">
        <v>0</v>
      </c>
      <c r="R3887">
        <v>0</v>
      </c>
    </row>
    <row r="3888" spans="1:18" x14ac:dyDescent="0.25">
      <c r="A3888">
        <v>3887</v>
      </c>
      <c r="B3888" t="s">
        <v>22</v>
      </c>
      <c r="C3888" s="1">
        <v>0.53</v>
      </c>
      <c r="D3888" s="1">
        <v>0.68</v>
      </c>
      <c r="E3888" s="1">
        <v>0.56999999999999995</v>
      </c>
      <c r="F3888">
        <v>6.77</v>
      </c>
      <c r="G3888">
        <v>91</v>
      </c>
      <c r="H3888">
        <v>88</v>
      </c>
      <c r="I3888">
        <v>88</v>
      </c>
      <c r="J3888">
        <v>4</v>
      </c>
      <c r="K3888">
        <v>2</v>
      </c>
      <c r="L3888">
        <v>7</v>
      </c>
      <c r="M3888">
        <v>4</v>
      </c>
      <c r="N3888" s="1">
        <v>0.78</v>
      </c>
      <c r="O3888">
        <v>5</v>
      </c>
      <c r="P3888" t="s">
        <v>18</v>
      </c>
      <c r="Q3888">
        <v>0</v>
      </c>
      <c r="R3888">
        <v>0</v>
      </c>
    </row>
    <row r="3889" spans="1:18" x14ac:dyDescent="0.25">
      <c r="A3889">
        <v>3888</v>
      </c>
      <c r="B3889" t="s">
        <v>23</v>
      </c>
      <c r="C3889" s="1">
        <v>0.56000000000000005</v>
      </c>
      <c r="D3889" s="1">
        <v>0.51</v>
      </c>
      <c r="E3889" s="1">
        <v>0.83</v>
      </c>
      <c r="F3889">
        <v>9.24</v>
      </c>
      <c r="G3889">
        <v>41</v>
      </c>
      <c r="H3889">
        <v>50</v>
      </c>
      <c r="I3889">
        <v>61</v>
      </c>
      <c r="J3889">
        <v>3</v>
      </c>
      <c r="K3889">
        <v>1</v>
      </c>
      <c r="L3889">
        <v>14</v>
      </c>
      <c r="M3889">
        <v>5</v>
      </c>
      <c r="N3889" s="1">
        <v>0.8</v>
      </c>
      <c r="O3889">
        <v>4</v>
      </c>
      <c r="P3889" t="s">
        <v>18</v>
      </c>
      <c r="Q3889">
        <v>0</v>
      </c>
      <c r="R3889">
        <v>0</v>
      </c>
    </row>
    <row r="3890" spans="1:18" x14ac:dyDescent="0.25">
      <c r="A3890">
        <v>3889</v>
      </c>
      <c r="B3890" t="s">
        <v>23</v>
      </c>
      <c r="C3890" s="1">
        <v>0.72</v>
      </c>
      <c r="D3890" s="1">
        <v>0.93</v>
      </c>
      <c r="E3890" s="1">
        <v>0.6</v>
      </c>
      <c r="F3890">
        <v>5.58</v>
      </c>
      <c r="G3890">
        <v>95</v>
      </c>
      <c r="H3890">
        <v>69</v>
      </c>
      <c r="I3890">
        <v>82</v>
      </c>
      <c r="J3890">
        <v>2</v>
      </c>
      <c r="K3890">
        <v>3</v>
      </c>
      <c r="L3890">
        <v>6</v>
      </c>
      <c r="M3890">
        <v>0</v>
      </c>
      <c r="N3890" s="1">
        <v>0.78</v>
      </c>
      <c r="O3890">
        <v>0</v>
      </c>
      <c r="P3890" t="s">
        <v>18</v>
      </c>
      <c r="Q3890">
        <v>0</v>
      </c>
      <c r="R3890">
        <v>0</v>
      </c>
    </row>
    <row r="3891" spans="1:18" x14ac:dyDescent="0.25">
      <c r="A3891">
        <v>3890</v>
      </c>
      <c r="B3891" t="s">
        <v>22</v>
      </c>
      <c r="C3891" s="1">
        <v>0.51</v>
      </c>
      <c r="D3891" s="1">
        <v>0.86</v>
      </c>
      <c r="E3891" s="1">
        <v>0.77</v>
      </c>
      <c r="F3891">
        <v>7.84</v>
      </c>
      <c r="G3891">
        <v>79</v>
      </c>
      <c r="H3891">
        <v>89</v>
      </c>
      <c r="I3891">
        <v>45</v>
      </c>
      <c r="J3891">
        <v>0</v>
      </c>
      <c r="K3891">
        <v>3</v>
      </c>
      <c r="L3891">
        <v>18</v>
      </c>
      <c r="M3891">
        <v>4</v>
      </c>
      <c r="N3891" s="1">
        <v>0.68</v>
      </c>
      <c r="O3891">
        <v>1</v>
      </c>
      <c r="P3891" t="s">
        <v>19</v>
      </c>
      <c r="Q3891">
        <v>0</v>
      </c>
      <c r="R3891">
        <v>0</v>
      </c>
    </row>
    <row r="3892" spans="1:18" x14ac:dyDescent="0.25">
      <c r="A3892">
        <v>3891</v>
      </c>
      <c r="B3892" t="s">
        <v>22</v>
      </c>
      <c r="C3892" s="1">
        <v>0.73</v>
      </c>
      <c r="D3892" s="1">
        <v>0.66</v>
      </c>
      <c r="E3892" s="1">
        <v>0.82</v>
      </c>
      <c r="F3892">
        <v>8.6300000000000008</v>
      </c>
      <c r="G3892">
        <v>43</v>
      </c>
      <c r="H3892">
        <v>50</v>
      </c>
      <c r="I3892">
        <v>91</v>
      </c>
      <c r="J3892">
        <v>3</v>
      </c>
      <c r="K3892">
        <v>1</v>
      </c>
      <c r="L3892">
        <v>12</v>
      </c>
      <c r="M3892">
        <v>1</v>
      </c>
      <c r="N3892" s="1">
        <v>0.81</v>
      </c>
      <c r="O3892">
        <v>2</v>
      </c>
      <c r="P3892" t="s">
        <v>19</v>
      </c>
      <c r="Q3892">
        <v>0</v>
      </c>
      <c r="R3892">
        <v>0</v>
      </c>
    </row>
    <row r="3893" spans="1:18" x14ac:dyDescent="0.25">
      <c r="A3893">
        <v>3892</v>
      </c>
      <c r="B3893" t="s">
        <v>23</v>
      </c>
      <c r="C3893" s="1">
        <v>0.89</v>
      </c>
      <c r="D3893" s="1">
        <v>0.63</v>
      </c>
      <c r="E3893" s="1">
        <v>0.68</v>
      </c>
      <c r="F3893">
        <v>8.17</v>
      </c>
      <c r="G3893">
        <v>91</v>
      </c>
      <c r="H3893">
        <v>99</v>
      </c>
      <c r="I3893">
        <v>42</v>
      </c>
      <c r="J3893">
        <v>3</v>
      </c>
      <c r="K3893">
        <v>3</v>
      </c>
      <c r="L3893">
        <v>0</v>
      </c>
      <c r="M3893">
        <v>1</v>
      </c>
      <c r="N3893" s="1">
        <v>0.78</v>
      </c>
      <c r="O3893">
        <v>5</v>
      </c>
      <c r="P3893" t="s">
        <v>19</v>
      </c>
      <c r="Q3893">
        <v>0</v>
      </c>
      <c r="R3893">
        <v>0</v>
      </c>
    </row>
    <row r="3894" spans="1:18" x14ac:dyDescent="0.25">
      <c r="A3894">
        <v>3893</v>
      </c>
      <c r="B3894" t="s">
        <v>22</v>
      </c>
      <c r="C3894" s="1">
        <v>0.8</v>
      </c>
      <c r="D3894" s="1">
        <v>0.77</v>
      </c>
      <c r="E3894" s="1">
        <v>0.68</v>
      </c>
      <c r="F3894">
        <v>8.77</v>
      </c>
      <c r="G3894">
        <v>80</v>
      </c>
      <c r="H3894">
        <v>78</v>
      </c>
      <c r="I3894">
        <v>85</v>
      </c>
      <c r="J3894">
        <v>4</v>
      </c>
      <c r="K3894">
        <v>1</v>
      </c>
      <c r="L3894">
        <v>10</v>
      </c>
      <c r="M3894">
        <v>5</v>
      </c>
      <c r="N3894" s="1">
        <v>0.96</v>
      </c>
      <c r="O3894">
        <v>0</v>
      </c>
      <c r="P3894" t="s">
        <v>18</v>
      </c>
      <c r="Q3894">
        <v>1</v>
      </c>
      <c r="R3894">
        <v>14.9</v>
      </c>
    </row>
    <row r="3895" spans="1:18" x14ac:dyDescent="0.25">
      <c r="A3895">
        <v>3894</v>
      </c>
      <c r="B3895" t="s">
        <v>23</v>
      </c>
      <c r="C3895" s="1">
        <v>0.8</v>
      </c>
      <c r="D3895" s="1">
        <v>0.76</v>
      </c>
      <c r="E3895" s="1">
        <v>0.74</v>
      </c>
      <c r="F3895">
        <v>8.6199999999999992</v>
      </c>
      <c r="G3895">
        <v>91</v>
      </c>
      <c r="H3895">
        <v>40</v>
      </c>
      <c r="I3895">
        <v>96</v>
      </c>
      <c r="J3895">
        <v>1</v>
      </c>
      <c r="K3895">
        <v>2</v>
      </c>
      <c r="L3895">
        <v>12</v>
      </c>
      <c r="M3895">
        <v>1</v>
      </c>
      <c r="N3895" s="1">
        <v>0.7</v>
      </c>
      <c r="O3895">
        <v>4</v>
      </c>
      <c r="P3895" t="s">
        <v>19</v>
      </c>
      <c r="Q3895">
        <v>0</v>
      </c>
      <c r="R3895">
        <v>0</v>
      </c>
    </row>
    <row r="3896" spans="1:18" x14ac:dyDescent="0.25">
      <c r="A3896">
        <v>3895</v>
      </c>
      <c r="B3896" t="s">
        <v>22</v>
      </c>
      <c r="C3896" s="1">
        <v>0.89</v>
      </c>
      <c r="D3896" s="1">
        <v>0.59</v>
      </c>
      <c r="E3896" s="1">
        <v>0.67</v>
      </c>
      <c r="F3896">
        <v>8.48</v>
      </c>
      <c r="G3896">
        <v>70</v>
      </c>
      <c r="H3896">
        <v>51</v>
      </c>
      <c r="I3896">
        <v>45</v>
      </c>
      <c r="J3896">
        <v>0</v>
      </c>
      <c r="K3896">
        <v>4</v>
      </c>
      <c r="L3896">
        <v>1</v>
      </c>
      <c r="M3896">
        <v>3</v>
      </c>
      <c r="N3896" s="1">
        <v>0.84</v>
      </c>
      <c r="O3896">
        <v>1</v>
      </c>
      <c r="P3896" t="s">
        <v>19</v>
      </c>
      <c r="Q3896">
        <v>0</v>
      </c>
      <c r="R3896">
        <v>0</v>
      </c>
    </row>
    <row r="3897" spans="1:18" x14ac:dyDescent="0.25">
      <c r="A3897">
        <v>3896</v>
      </c>
      <c r="B3897" t="s">
        <v>22</v>
      </c>
      <c r="C3897" s="1">
        <v>0.92</v>
      </c>
      <c r="D3897" s="1">
        <v>0.52</v>
      </c>
      <c r="E3897" s="1">
        <v>0.81</v>
      </c>
      <c r="F3897">
        <v>9.0299999999999994</v>
      </c>
      <c r="G3897">
        <v>65</v>
      </c>
      <c r="H3897">
        <v>43</v>
      </c>
      <c r="I3897">
        <v>56</v>
      </c>
      <c r="J3897">
        <v>0</v>
      </c>
      <c r="K3897">
        <v>3</v>
      </c>
      <c r="L3897">
        <v>18</v>
      </c>
      <c r="M3897">
        <v>1</v>
      </c>
      <c r="N3897" s="1">
        <v>0.94</v>
      </c>
      <c r="O3897">
        <v>2</v>
      </c>
      <c r="P3897" t="s">
        <v>18</v>
      </c>
      <c r="Q3897">
        <v>0</v>
      </c>
      <c r="R3897">
        <v>0</v>
      </c>
    </row>
    <row r="3898" spans="1:18" x14ac:dyDescent="0.25">
      <c r="A3898">
        <v>3897</v>
      </c>
      <c r="B3898" t="s">
        <v>23</v>
      </c>
      <c r="C3898" s="1">
        <v>0.83</v>
      </c>
      <c r="D3898" s="1">
        <v>0.85</v>
      </c>
      <c r="E3898" s="1">
        <v>0.89</v>
      </c>
      <c r="F3898">
        <v>8.2799999999999994</v>
      </c>
      <c r="G3898">
        <v>66</v>
      </c>
      <c r="H3898">
        <v>64</v>
      </c>
      <c r="I3898">
        <v>74</v>
      </c>
      <c r="J3898">
        <v>4</v>
      </c>
      <c r="K3898">
        <v>4</v>
      </c>
      <c r="L3898">
        <v>10</v>
      </c>
      <c r="M3898">
        <v>0</v>
      </c>
      <c r="N3898" s="1">
        <v>0.64</v>
      </c>
      <c r="O3898">
        <v>1</v>
      </c>
      <c r="P3898" t="s">
        <v>18</v>
      </c>
      <c r="Q3898">
        <v>1</v>
      </c>
      <c r="R3898">
        <v>5.08</v>
      </c>
    </row>
    <row r="3899" spans="1:18" x14ac:dyDescent="0.25">
      <c r="A3899">
        <v>3898</v>
      </c>
      <c r="B3899" t="s">
        <v>23</v>
      </c>
      <c r="C3899" s="1">
        <v>0.73</v>
      </c>
      <c r="D3899" s="1">
        <v>0.87</v>
      </c>
      <c r="E3899" s="1">
        <v>0.56000000000000005</v>
      </c>
      <c r="F3899">
        <v>7.23</v>
      </c>
      <c r="G3899">
        <v>96</v>
      </c>
      <c r="H3899">
        <v>47</v>
      </c>
      <c r="I3899">
        <v>88</v>
      </c>
      <c r="J3899">
        <v>4</v>
      </c>
      <c r="K3899">
        <v>3</v>
      </c>
      <c r="L3899">
        <v>0</v>
      </c>
      <c r="M3899">
        <v>4</v>
      </c>
      <c r="N3899" s="1">
        <v>0.9</v>
      </c>
      <c r="O3899">
        <v>3</v>
      </c>
      <c r="P3899" t="s">
        <v>18</v>
      </c>
      <c r="Q3899">
        <v>0</v>
      </c>
      <c r="R3899">
        <v>0</v>
      </c>
    </row>
    <row r="3900" spans="1:18" x14ac:dyDescent="0.25">
      <c r="A3900">
        <v>3899</v>
      </c>
      <c r="B3900" t="s">
        <v>23</v>
      </c>
      <c r="C3900" s="1">
        <v>0.75</v>
      </c>
      <c r="D3900" s="1">
        <v>0.74</v>
      </c>
      <c r="E3900" s="1">
        <v>0.78</v>
      </c>
      <c r="F3900">
        <v>7.53</v>
      </c>
      <c r="G3900">
        <v>90</v>
      </c>
      <c r="H3900">
        <v>54</v>
      </c>
      <c r="I3900">
        <v>90</v>
      </c>
      <c r="J3900">
        <v>3</v>
      </c>
      <c r="K3900">
        <v>0</v>
      </c>
      <c r="L3900">
        <v>0</v>
      </c>
      <c r="M3900">
        <v>2</v>
      </c>
      <c r="N3900" s="1">
        <v>0.73</v>
      </c>
      <c r="O3900">
        <v>4</v>
      </c>
      <c r="P3900" t="s">
        <v>19</v>
      </c>
      <c r="Q3900">
        <v>0</v>
      </c>
      <c r="R3900">
        <v>0</v>
      </c>
    </row>
    <row r="3901" spans="1:18" x14ac:dyDescent="0.25">
      <c r="A3901">
        <v>3900</v>
      </c>
      <c r="B3901" t="s">
        <v>23</v>
      </c>
      <c r="C3901" s="1">
        <v>0.65</v>
      </c>
      <c r="D3901" s="1">
        <v>0.71</v>
      </c>
      <c r="E3901" s="1">
        <v>0.83</v>
      </c>
      <c r="F3901">
        <v>8.58</v>
      </c>
      <c r="G3901">
        <v>73</v>
      </c>
      <c r="H3901">
        <v>82</v>
      </c>
      <c r="I3901">
        <v>89</v>
      </c>
      <c r="J3901">
        <v>4</v>
      </c>
      <c r="K3901">
        <v>5</v>
      </c>
      <c r="L3901">
        <v>7</v>
      </c>
      <c r="M3901">
        <v>1</v>
      </c>
      <c r="N3901" s="1">
        <v>0.72</v>
      </c>
      <c r="O3901">
        <v>4</v>
      </c>
      <c r="P3901" t="s">
        <v>18</v>
      </c>
      <c r="Q3901">
        <v>0</v>
      </c>
      <c r="R3901">
        <v>0</v>
      </c>
    </row>
    <row r="3902" spans="1:18" x14ac:dyDescent="0.25">
      <c r="A3902">
        <v>3901</v>
      </c>
      <c r="B3902" t="s">
        <v>22</v>
      </c>
      <c r="C3902" s="1">
        <v>0.62</v>
      </c>
      <c r="D3902" s="1">
        <v>0.88</v>
      </c>
      <c r="E3902" s="1">
        <v>0.56999999999999995</v>
      </c>
      <c r="F3902">
        <v>9.27</v>
      </c>
      <c r="G3902">
        <v>70</v>
      </c>
      <c r="H3902">
        <v>69</v>
      </c>
      <c r="I3902">
        <v>76</v>
      </c>
      <c r="J3902">
        <v>1</v>
      </c>
      <c r="K3902">
        <v>0</v>
      </c>
      <c r="L3902">
        <v>12</v>
      </c>
      <c r="M3902">
        <v>4</v>
      </c>
      <c r="N3902" s="1">
        <v>0.93</v>
      </c>
      <c r="O3902">
        <v>5</v>
      </c>
      <c r="P3902" t="s">
        <v>18</v>
      </c>
      <c r="Q3902">
        <v>0</v>
      </c>
      <c r="R3902">
        <v>0</v>
      </c>
    </row>
    <row r="3903" spans="1:18" x14ac:dyDescent="0.25">
      <c r="A3903">
        <v>3902</v>
      </c>
      <c r="B3903" t="s">
        <v>23</v>
      </c>
      <c r="C3903" s="1">
        <v>0.64</v>
      </c>
      <c r="D3903" s="1">
        <v>0.79</v>
      </c>
      <c r="E3903" s="1">
        <v>0.57999999999999996</v>
      </c>
      <c r="F3903">
        <v>6.67</v>
      </c>
      <c r="G3903">
        <v>87</v>
      </c>
      <c r="H3903">
        <v>79</v>
      </c>
      <c r="I3903">
        <v>86</v>
      </c>
      <c r="J3903">
        <v>3</v>
      </c>
      <c r="K3903">
        <v>2</v>
      </c>
      <c r="L3903">
        <v>7</v>
      </c>
      <c r="M3903">
        <v>3</v>
      </c>
      <c r="N3903" s="1">
        <v>0.93</v>
      </c>
      <c r="O3903">
        <v>0</v>
      </c>
      <c r="P3903" t="s">
        <v>18</v>
      </c>
      <c r="Q3903">
        <v>0</v>
      </c>
      <c r="R3903">
        <v>0</v>
      </c>
    </row>
    <row r="3904" spans="1:18" x14ac:dyDescent="0.25">
      <c r="A3904">
        <v>3903</v>
      </c>
      <c r="B3904" t="s">
        <v>22</v>
      </c>
      <c r="C3904" s="1">
        <v>0.76</v>
      </c>
      <c r="D3904" s="1">
        <v>0.7</v>
      </c>
      <c r="E3904" s="1">
        <v>0.56000000000000005</v>
      </c>
      <c r="F3904">
        <v>6.97</v>
      </c>
      <c r="G3904">
        <v>50</v>
      </c>
      <c r="H3904">
        <v>71</v>
      </c>
      <c r="I3904">
        <v>74</v>
      </c>
      <c r="J3904">
        <v>3</v>
      </c>
      <c r="K3904">
        <v>4</v>
      </c>
      <c r="L3904">
        <v>1</v>
      </c>
      <c r="M3904">
        <v>4</v>
      </c>
      <c r="N3904" s="1">
        <v>0.77</v>
      </c>
      <c r="O3904">
        <v>5</v>
      </c>
      <c r="P3904" t="s">
        <v>19</v>
      </c>
      <c r="Q3904">
        <v>0</v>
      </c>
      <c r="R3904">
        <v>0</v>
      </c>
    </row>
    <row r="3905" spans="1:18" x14ac:dyDescent="0.25">
      <c r="A3905">
        <v>3904</v>
      </c>
      <c r="B3905" t="s">
        <v>23</v>
      </c>
      <c r="C3905" s="1">
        <v>0.53</v>
      </c>
      <c r="D3905" s="1">
        <v>0.79</v>
      </c>
      <c r="E3905" s="1">
        <v>0.74</v>
      </c>
      <c r="F3905">
        <v>9.5</v>
      </c>
      <c r="G3905">
        <v>47</v>
      </c>
      <c r="H3905">
        <v>83</v>
      </c>
      <c r="I3905">
        <v>62</v>
      </c>
      <c r="J3905">
        <v>3</v>
      </c>
      <c r="K3905">
        <v>4</v>
      </c>
      <c r="L3905">
        <v>7</v>
      </c>
      <c r="M3905">
        <v>1</v>
      </c>
      <c r="N3905" s="1">
        <v>0.65</v>
      </c>
      <c r="O3905">
        <v>1</v>
      </c>
      <c r="P3905" t="s">
        <v>18</v>
      </c>
      <c r="Q3905">
        <v>1</v>
      </c>
      <c r="R3905">
        <v>3.52</v>
      </c>
    </row>
    <row r="3906" spans="1:18" x14ac:dyDescent="0.25">
      <c r="A3906">
        <v>3905</v>
      </c>
      <c r="B3906" t="s">
        <v>23</v>
      </c>
      <c r="C3906" s="1">
        <v>0.65</v>
      </c>
      <c r="D3906" s="1">
        <v>0.77</v>
      </c>
      <c r="E3906" s="1">
        <v>0.69</v>
      </c>
      <c r="F3906">
        <v>7.99</v>
      </c>
      <c r="G3906">
        <v>51</v>
      </c>
      <c r="H3906">
        <v>74</v>
      </c>
      <c r="I3906">
        <v>47</v>
      </c>
      <c r="J3906">
        <v>0</v>
      </c>
      <c r="K3906">
        <v>1</v>
      </c>
      <c r="L3906">
        <v>13</v>
      </c>
      <c r="M3906">
        <v>1</v>
      </c>
      <c r="N3906" s="1">
        <v>0.8</v>
      </c>
      <c r="O3906">
        <v>2</v>
      </c>
      <c r="P3906" t="s">
        <v>18</v>
      </c>
      <c r="Q3906">
        <v>0</v>
      </c>
      <c r="R3906">
        <v>0</v>
      </c>
    </row>
    <row r="3907" spans="1:18" x14ac:dyDescent="0.25">
      <c r="A3907">
        <v>3906</v>
      </c>
      <c r="B3907" t="s">
        <v>22</v>
      </c>
      <c r="C3907" s="1">
        <v>0.79</v>
      </c>
      <c r="D3907" s="1">
        <v>0.8</v>
      </c>
      <c r="E3907" s="1">
        <v>0.86</v>
      </c>
      <c r="F3907">
        <v>6.27</v>
      </c>
      <c r="G3907">
        <v>74</v>
      </c>
      <c r="H3907">
        <v>60</v>
      </c>
      <c r="I3907">
        <v>46</v>
      </c>
      <c r="J3907">
        <v>0</v>
      </c>
      <c r="K3907">
        <v>1</v>
      </c>
      <c r="L3907">
        <v>1</v>
      </c>
      <c r="M3907">
        <v>5</v>
      </c>
      <c r="N3907" s="1">
        <v>0.99</v>
      </c>
      <c r="O3907">
        <v>0</v>
      </c>
      <c r="P3907" t="s">
        <v>18</v>
      </c>
      <c r="Q3907">
        <v>0</v>
      </c>
      <c r="R3907">
        <v>0</v>
      </c>
    </row>
    <row r="3908" spans="1:18" x14ac:dyDescent="0.25">
      <c r="A3908">
        <v>3907</v>
      </c>
      <c r="B3908" t="s">
        <v>23</v>
      </c>
      <c r="C3908" s="1">
        <v>0.93</v>
      </c>
      <c r="D3908" s="1">
        <v>0.75</v>
      </c>
      <c r="E3908" s="1">
        <v>0.55000000000000004</v>
      </c>
      <c r="F3908">
        <v>8.35</v>
      </c>
      <c r="G3908">
        <v>84</v>
      </c>
      <c r="H3908">
        <v>70</v>
      </c>
      <c r="I3908">
        <v>89</v>
      </c>
      <c r="J3908">
        <v>3</v>
      </c>
      <c r="K3908">
        <v>3</v>
      </c>
      <c r="L3908">
        <v>12</v>
      </c>
      <c r="M3908">
        <v>1</v>
      </c>
      <c r="N3908" s="1">
        <v>0.64</v>
      </c>
      <c r="O3908">
        <v>4</v>
      </c>
      <c r="P3908" t="s">
        <v>18</v>
      </c>
      <c r="Q3908">
        <v>0</v>
      </c>
      <c r="R3908">
        <v>0</v>
      </c>
    </row>
    <row r="3909" spans="1:18" x14ac:dyDescent="0.25">
      <c r="A3909">
        <v>3908</v>
      </c>
      <c r="B3909" t="s">
        <v>23</v>
      </c>
      <c r="C3909" s="1">
        <v>0.79</v>
      </c>
      <c r="D3909" s="1">
        <v>0.92</v>
      </c>
      <c r="E3909" s="1">
        <v>0.89</v>
      </c>
      <c r="F3909">
        <v>9.76</v>
      </c>
      <c r="G3909">
        <v>73</v>
      </c>
      <c r="H3909">
        <v>75</v>
      </c>
      <c r="I3909">
        <v>49</v>
      </c>
      <c r="J3909">
        <v>1</v>
      </c>
      <c r="K3909">
        <v>1</v>
      </c>
      <c r="L3909">
        <v>4</v>
      </c>
      <c r="M3909">
        <v>0</v>
      </c>
      <c r="N3909" s="1">
        <v>0.61</v>
      </c>
      <c r="O3909">
        <v>1</v>
      </c>
      <c r="P3909" t="s">
        <v>18</v>
      </c>
      <c r="Q3909">
        <v>0</v>
      </c>
      <c r="R3909">
        <v>0</v>
      </c>
    </row>
    <row r="3910" spans="1:18" x14ac:dyDescent="0.25">
      <c r="A3910">
        <v>3909</v>
      </c>
      <c r="B3910" t="s">
        <v>23</v>
      </c>
      <c r="C3910" s="1">
        <v>0.85</v>
      </c>
      <c r="D3910" s="1">
        <v>0.71</v>
      </c>
      <c r="E3910" s="1">
        <v>0.61</v>
      </c>
      <c r="F3910">
        <v>9.0399999999999991</v>
      </c>
      <c r="G3910">
        <v>52</v>
      </c>
      <c r="H3910">
        <v>66</v>
      </c>
      <c r="I3910">
        <v>65</v>
      </c>
      <c r="J3910">
        <v>2</v>
      </c>
      <c r="K3910">
        <v>1</v>
      </c>
      <c r="L3910">
        <v>0</v>
      </c>
      <c r="M3910">
        <v>4</v>
      </c>
      <c r="N3910" s="1">
        <v>0.65</v>
      </c>
      <c r="O3910">
        <v>2</v>
      </c>
      <c r="P3910" t="s">
        <v>18</v>
      </c>
      <c r="Q3910">
        <v>1</v>
      </c>
      <c r="R3910">
        <v>13.28</v>
      </c>
    </row>
    <row r="3911" spans="1:18" x14ac:dyDescent="0.25">
      <c r="A3911">
        <v>3910</v>
      </c>
      <c r="B3911" t="s">
        <v>23</v>
      </c>
      <c r="C3911" s="1">
        <v>0.52</v>
      </c>
      <c r="D3911" s="1">
        <v>0.7</v>
      </c>
      <c r="E3911" s="1">
        <v>0.67</v>
      </c>
      <c r="F3911">
        <v>8.7100000000000009</v>
      </c>
      <c r="G3911">
        <v>66</v>
      </c>
      <c r="H3911">
        <v>83</v>
      </c>
      <c r="I3911">
        <v>94</v>
      </c>
      <c r="J3911">
        <v>3</v>
      </c>
      <c r="K3911">
        <v>4</v>
      </c>
      <c r="L3911">
        <v>8</v>
      </c>
      <c r="M3911">
        <v>5</v>
      </c>
      <c r="N3911" s="1">
        <v>0.67</v>
      </c>
      <c r="O3911">
        <v>5</v>
      </c>
      <c r="P3911" t="s">
        <v>19</v>
      </c>
      <c r="Q3911">
        <v>0</v>
      </c>
      <c r="R3911">
        <v>0</v>
      </c>
    </row>
    <row r="3912" spans="1:18" x14ac:dyDescent="0.25">
      <c r="A3912">
        <v>3911</v>
      </c>
      <c r="B3912" t="s">
        <v>22</v>
      </c>
      <c r="C3912" s="1">
        <v>0.71</v>
      </c>
      <c r="D3912" s="1">
        <v>0.5</v>
      </c>
      <c r="E3912" s="1">
        <v>0.55000000000000004</v>
      </c>
      <c r="F3912">
        <v>6.39</v>
      </c>
      <c r="G3912">
        <v>47</v>
      </c>
      <c r="H3912">
        <v>47</v>
      </c>
      <c r="I3912">
        <v>49</v>
      </c>
      <c r="J3912">
        <v>4</v>
      </c>
      <c r="K3912">
        <v>0</v>
      </c>
      <c r="L3912">
        <v>19</v>
      </c>
      <c r="M3912">
        <v>2</v>
      </c>
      <c r="N3912" s="1">
        <v>0.61</v>
      </c>
      <c r="O3912">
        <v>4</v>
      </c>
      <c r="P3912" t="s">
        <v>19</v>
      </c>
      <c r="Q3912">
        <v>0</v>
      </c>
      <c r="R3912">
        <v>0</v>
      </c>
    </row>
    <row r="3913" spans="1:18" x14ac:dyDescent="0.25">
      <c r="A3913">
        <v>3912</v>
      </c>
      <c r="B3913" t="s">
        <v>22</v>
      </c>
      <c r="C3913" s="1">
        <v>0.71</v>
      </c>
      <c r="D3913" s="1">
        <v>0.86</v>
      </c>
      <c r="E3913" s="1">
        <v>0.68</v>
      </c>
      <c r="F3913">
        <v>9.27</v>
      </c>
      <c r="G3913">
        <v>86</v>
      </c>
      <c r="H3913">
        <v>98</v>
      </c>
      <c r="I3913">
        <v>58</v>
      </c>
      <c r="J3913">
        <v>2</v>
      </c>
      <c r="K3913">
        <v>4</v>
      </c>
      <c r="L3913">
        <v>9</v>
      </c>
      <c r="M3913">
        <v>0</v>
      </c>
      <c r="N3913" s="1">
        <v>0.82</v>
      </c>
      <c r="O3913">
        <v>2</v>
      </c>
      <c r="P3913" t="s">
        <v>18</v>
      </c>
      <c r="Q3913">
        <v>1</v>
      </c>
      <c r="R3913">
        <v>9.19</v>
      </c>
    </row>
    <row r="3914" spans="1:18" x14ac:dyDescent="0.25">
      <c r="A3914">
        <v>3913</v>
      </c>
      <c r="B3914" t="s">
        <v>23</v>
      </c>
      <c r="C3914" s="1">
        <v>0.61</v>
      </c>
      <c r="D3914" s="1">
        <v>0.62</v>
      </c>
      <c r="E3914" s="1">
        <v>0.83</v>
      </c>
      <c r="F3914">
        <v>7.76</v>
      </c>
      <c r="G3914">
        <v>95</v>
      </c>
      <c r="H3914">
        <v>62</v>
      </c>
      <c r="I3914">
        <v>62</v>
      </c>
      <c r="J3914">
        <v>0</v>
      </c>
      <c r="K3914">
        <v>1</v>
      </c>
      <c r="L3914">
        <v>10</v>
      </c>
      <c r="M3914">
        <v>2</v>
      </c>
      <c r="N3914" s="1">
        <v>0.79</v>
      </c>
      <c r="O3914">
        <v>5</v>
      </c>
      <c r="P3914" t="s">
        <v>19</v>
      </c>
      <c r="Q3914">
        <v>0</v>
      </c>
      <c r="R3914">
        <v>0</v>
      </c>
    </row>
    <row r="3915" spans="1:18" x14ac:dyDescent="0.25">
      <c r="A3915">
        <v>3914</v>
      </c>
      <c r="B3915" t="s">
        <v>23</v>
      </c>
      <c r="C3915" s="1">
        <v>0.7</v>
      </c>
      <c r="D3915" s="1">
        <v>0.7</v>
      </c>
      <c r="E3915" s="1">
        <v>0.56999999999999995</v>
      </c>
      <c r="F3915">
        <v>9.32</v>
      </c>
      <c r="G3915">
        <v>60</v>
      </c>
      <c r="H3915">
        <v>62</v>
      </c>
      <c r="I3915">
        <v>70</v>
      </c>
      <c r="J3915">
        <v>0</v>
      </c>
      <c r="K3915">
        <v>3</v>
      </c>
      <c r="L3915">
        <v>17</v>
      </c>
      <c r="M3915">
        <v>1</v>
      </c>
      <c r="N3915" s="1">
        <v>0.63</v>
      </c>
      <c r="O3915">
        <v>1</v>
      </c>
      <c r="P3915" t="s">
        <v>19</v>
      </c>
      <c r="Q3915">
        <v>1</v>
      </c>
      <c r="R3915">
        <v>11.74</v>
      </c>
    </row>
    <row r="3916" spans="1:18" x14ac:dyDescent="0.25">
      <c r="A3916">
        <v>3915</v>
      </c>
      <c r="B3916" t="s">
        <v>23</v>
      </c>
      <c r="C3916" s="1">
        <v>0.53</v>
      </c>
      <c r="D3916" s="1">
        <v>0.57999999999999996</v>
      </c>
      <c r="E3916" s="1">
        <v>0.78</v>
      </c>
      <c r="F3916">
        <v>6.92</v>
      </c>
      <c r="G3916">
        <v>80</v>
      </c>
      <c r="H3916">
        <v>81</v>
      </c>
      <c r="I3916">
        <v>72</v>
      </c>
      <c r="J3916">
        <v>2</v>
      </c>
      <c r="K3916">
        <v>0</v>
      </c>
      <c r="L3916">
        <v>16</v>
      </c>
      <c r="M3916">
        <v>2</v>
      </c>
      <c r="N3916" s="1">
        <v>0.74</v>
      </c>
      <c r="O3916">
        <v>2</v>
      </c>
      <c r="P3916" t="s">
        <v>19</v>
      </c>
      <c r="Q3916">
        <v>0</v>
      </c>
      <c r="R3916">
        <v>0</v>
      </c>
    </row>
    <row r="3917" spans="1:18" x14ac:dyDescent="0.25">
      <c r="A3917">
        <v>3916</v>
      </c>
      <c r="B3917" t="s">
        <v>22</v>
      </c>
      <c r="C3917" s="1">
        <v>0.8</v>
      </c>
      <c r="D3917" s="1">
        <v>0.66</v>
      </c>
      <c r="E3917" s="1">
        <v>0.55000000000000004</v>
      </c>
      <c r="F3917">
        <v>5.77</v>
      </c>
      <c r="G3917">
        <v>50</v>
      </c>
      <c r="H3917">
        <v>97</v>
      </c>
      <c r="I3917">
        <v>41</v>
      </c>
      <c r="J3917">
        <v>4</v>
      </c>
      <c r="K3917">
        <v>1</v>
      </c>
      <c r="L3917">
        <v>5</v>
      </c>
      <c r="M3917">
        <v>2</v>
      </c>
      <c r="N3917" s="1">
        <v>0.89</v>
      </c>
      <c r="O3917">
        <v>0</v>
      </c>
      <c r="P3917" t="s">
        <v>18</v>
      </c>
      <c r="Q3917">
        <v>0</v>
      </c>
      <c r="R3917">
        <v>0</v>
      </c>
    </row>
    <row r="3918" spans="1:18" x14ac:dyDescent="0.25">
      <c r="A3918">
        <v>3917</v>
      </c>
      <c r="B3918" t="s">
        <v>22</v>
      </c>
      <c r="C3918" s="1">
        <v>0.93</v>
      </c>
      <c r="D3918" s="1">
        <v>0.7</v>
      </c>
      <c r="E3918" s="1">
        <v>0.64</v>
      </c>
      <c r="F3918">
        <v>7.55</v>
      </c>
      <c r="G3918">
        <v>61</v>
      </c>
      <c r="H3918">
        <v>94</v>
      </c>
      <c r="I3918">
        <v>67</v>
      </c>
      <c r="J3918">
        <v>0</v>
      </c>
      <c r="K3918">
        <v>1</v>
      </c>
      <c r="L3918">
        <v>10</v>
      </c>
      <c r="M3918">
        <v>0</v>
      </c>
      <c r="N3918" s="1">
        <v>0.79</v>
      </c>
      <c r="O3918">
        <v>0</v>
      </c>
      <c r="P3918" t="s">
        <v>18</v>
      </c>
      <c r="Q3918">
        <v>1</v>
      </c>
      <c r="R3918">
        <v>3.3</v>
      </c>
    </row>
    <row r="3919" spans="1:18" x14ac:dyDescent="0.25">
      <c r="A3919">
        <v>3918</v>
      </c>
      <c r="B3919" t="s">
        <v>22</v>
      </c>
      <c r="C3919" s="1">
        <v>0.8</v>
      </c>
      <c r="D3919" s="1">
        <v>0.8</v>
      </c>
      <c r="E3919" s="1">
        <v>0.67</v>
      </c>
      <c r="F3919">
        <v>6.66</v>
      </c>
      <c r="G3919">
        <v>60</v>
      </c>
      <c r="H3919">
        <v>72</v>
      </c>
      <c r="I3919">
        <v>97</v>
      </c>
      <c r="J3919">
        <v>0</v>
      </c>
      <c r="K3919">
        <v>5</v>
      </c>
      <c r="L3919">
        <v>23</v>
      </c>
      <c r="M3919">
        <v>0</v>
      </c>
      <c r="N3919" s="1">
        <v>0.83</v>
      </c>
      <c r="O3919">
        <v>1</v>
      </c>
      <c r="P3919" t="s">
        <v>19</v>
      </c>
      <c r="Q3919">
        <v>0</v>
      </c>
      <c r="R3919">
        <v>0</v>
      </c>
    </row>
    <row r="3920" spans="1:18" x14ac:dyDescent="0.25">
      <c r="A3920">
        <v>3919</v>
      </c>
      <c r="B3920" t="s">
        <v>22</v>
      </c>
      <c r="C3920" s="1">
        <v>0.72</v>
      </c>
      <c r="D3920" s="1">
        <v>0.88</v>
      </c>
      <c r="E3920" s="1">
        <v>0.63</v>
      </c>
      <c r="F3920">
        <v>8.58</v>
      </c>
      <c r="G3920">
        <v>67</v>
      </c>
      <c r="H3920">
        <v>52</v>
      </c>
      <c r="I3920">
        <v>71</v>
      </c>
      <c r="J3920">
        <v>3</v>
      </c>
      <c r="K3920">
        <v>3</v>
      </c>
      <c r="L3920">
        <v>3</v>
      </c>
      <c r="M3920">
        <v>4</v>
      </c>
      <c r="N3920" s="1">
        <v>0.68</v>
      </c>
      <c r="O3920">
        <v>5</v>
      </c>
      <c r="P3920" t="s">
        <v>19</v>
      </c>
      <c r="Q3920">
        <v>0</v>
      </c>
      <c r="R3920">
        <v>0</v>
      </c>
    </row>
    <row r="3921" spans="1:18" x14ac:dyDescent="0.25">
      <c r="A3921">
        <v>3920</v>
      </c>
      <c r="B3921" t="s">
        <v>23</v>
      </c>
      <c r="C3921" s="1">
        <v>0.69</v>
      </c>
      <c r="D3921" s="1">
        <v>0.71</v>
      </c>
      <c r="E3921" s="1">
        <v>0.68</v>
      </c>
      <c r="F3921">
        <v>9.6199999999999992</v>
      </c>
      <c r="G3921">
        <v>42</v>
      </c>
      <c r="H3921">
        <v>78</v>
      </c>
      <c r="I3921">
        <v>72</v>
      </c>
      <c r="J3921">
        <v>1</v>
      </c>
      <c r="K3921">
        <v>3</v>
      </c>
      <c r="L3921">
        <v>0</v>
      </c>
      <c r="M3921">
        <v>2</v>
      </c>
      <c r="N3921" s="1">
        <v>0.8</v>
      </c>
      <c r="O3921">
        <v>4</v>
      </c>
      <c r="P3921" t="s">
        <v>19</v>
      </c>
      <c r="Q3921">
        <v>0</v>
      </c>
      <c r="R3921">
        <v>0</v>
      </c>
    </row>
    <row r="3922" spans="1:18" x14ac:dyDescent="0.25">
      <c r="A3922">
        <v>3921</v>
      </c>
      <c r="B3922" t="s">
        <v>23</v>
      </c>
      <c r="C3922" s="1">
        <v>0.64</v>
      </c>
      <c r="D3922" s="1">
        <v>0.61</v>
      </c>
      <c r="E3922" s="1">
        <v>0.64</v>
      </c>
      <c r="F3922">
        <v>8.4700000000000006</v>
      </c>
      <c r="G3922">
        <v>46</v>
      </c>
      <c r="H3922">
        <v>91</v>
      </c>
      <c r="I3922">
        <v>48</v>
      </c>
      <c r="J3922">
        <v>4</v>
      </c>
      <c r="K3922">
        <v>1</v>
      </c>
      <c r="L3922">
        <v>0</v>
      </c>
      <c r="M3922">
        <v>0</v>
      </c>
      <c r="N3922" s="1">
        <v>0.97</v>
      </c>
      <c r="O3922">
        <v>3</v>
      </c>
      <c r="P3922" t="s">
        <v>19</v>
      </c>
      <c r="Q3922">
        <v>0</v>
      </c>
      <c r="R3922">
        <v>0</v>
      </c>
    </row>
    <row r="3923" spans="1:18" x14ac:dyDescent="0.25">
      <c r="A3923">
        <v>3922</v>
      </c>
      <c r="B3923" t="s">
        <v>23</v>
      </c>
      <c r="C3923" s="1">
        <v>0.72</v>
      </c>
      <c r="D3923" s="1">
        <v>0.55000000000000004</v>
      </c>
      <c r="E3923" s="1">
        <v>0.77</v>
      </c>
      <c r="F3923">
        <v>9.31</v>
      </c>
      <c r="G3923">
        <v>53</v>
      </c>
      <c r="H3923">
        <v>99</v>
      </c>
      <c r="I3923">
        <v>68</v>
      </c>
      <c r="J3923">
        <v>3</v>
      </c>
      <c r="K3923">
        <v>1</v>
      </c>
      <c r="L3923">
        <v>21</v>
      </c>
      <c r="M3923">
        <v>4</v>
      </c>
      <c r="N3923" s="1">
        <v>0.72</v>
      </c>
      <c r="O3923">
        <v>3</v>
      </c>
      <c r="P3923" t="s">
        <v>18</v>
      </c>
      <c r="Q3923">
        <v>0</v>
      </c>
      <c r="R3923">
        <v>0</v>
      </c>
    </row>
    <row r="3924" spans="1:18" x14ac:dyDescent="0.25">
      <c r="A3924">
        <v>3923</v>
      </c>
      <c r="B3924" t="s">
        <v>22</v>
      </c>
      <c r="C3924" s="1">
        <v>0.77</v>
      </c>
      <c r="D3924" s="1">
        <v>0.65</v>
      </c>
      <c r="E3924" s="1">
        <v>0.89</v>
      </c>
      <c r="F3924">
        <v>7.45</v>
      </c>
      <c r="G3924">
        <v>54</v>
      </c>
      <c r="H3924">
        <v>74</v>
      </c>
      <c r="I3924">
        <v>54</v>
      </c>
      <c r="J3924">
        <v>1</v>
      </c>
      <c r="K3924">
        <v>4</v>
      </c>
      <c r="L3924">
        <v>17</v>
      </c>
      <c r="M3924">
        <v>2</v>
      </c>
      <c r="N3924" s="1">
        <v>0.64</v>
      </c>
      <c r="O3924">
        <v>3</v>
      </c>
      <c r="P3924" t="s">
        <v>19</v>
      </c>
      <c r="Q3924">
        <v>0</v>
      </c>
      <c r="R3924">
        <v>0</v>
      </c>
    </row>
    <row r="3925" spans="1:18" x14ac:dyDescent="0.25">
      <c r="A3925">
        <v>3924</v>
      </c>
      <c r="B3925" t="s">
        <v>23</v>
      </c>
      <c r="C3925" s="1">
        <v>0.65</v>
      </c>
      <c r="D3925" s="1">
        <v>0.75</v>
      </c>
      <c r="E3925" s="1">
        <v>0.61</v>
      </c>
      <c r="F3925">
        <v>8.82</v>
      </c>
      <c r="G3925">
        <v>48</v>
      </c>
      <c r="H3925">
        <v>55</v>
      </c>
      <c r="I3925">
        <v>57</v>
      </c>
      <c r="J3925">
        <v>0</v>
      </c>
      <c r="K3925">
        <v>2</v>
      </c>
      <c r="L3925">
        <v>4</v>
      </c>
      <c r="M3925">
        <v>2</v>
      </c>
      <c r="N3925" s="1">
        <v>0.73</v>
      </c>
      <c r="O3925">
        <v>4</v>
      </c>
      <c r="P3925" t="s">
        <v>18</v>
      </c>
      <c r="Q3925">
        <v>0</v>
      </c>
      <c r="R3925">
        <v>0</v>
      </c>
    </row>
    <row r="3926" spans="1:18" x14ac:dyDescent="0.25">
      <c r="A3926">
        <v>3925</v>
      </c>
      <c r="B3926" t="s">
        <v>22</v>
      </c>
      <c r="C3926" s="1">
        <v>0.86</v>
      </c>
      <c r="D3926" s="1">
        <v>0.54</v>
      </c>
      <c r="E3926" s="1">
        <v>0.89</v>
      </c>
      <c r="F3926">
        <v>9.1300000000000008</v>
      </c>
      <c r="G3926">
        <v>91</v>
      </c>
      <c r="H3926">
        <v>51</v>
      </c>
      <c r="I3926">
        <v>57</v>
      </c>
      <c r="J3926">
        <v>1</v>
      </c>
      <c r="K3926">
        <v>3</v>
      </c>
      <c r="L3926">
        <v>15</v>
      </c>
      <c r="M3926">
        <v>5</v>
      </c>
      <c r="N3926" s="1">
        <v>0.66</v>
      </c>
      <c r="O3926">
        <v>0</v>
      </c>
      <c r="P3926" t="s">
        <v>19</v>
      </c>
      <c r="Q3926">
        <v>0</v>
      </c>
      <c r="R3926">
        <v>0</v>
      </c>
    </row>
    <row r="3927" spans="1:18" x14ac:dyDescent="0.25">
      <c r="A3927">
        <v>3926</v>
      </c>
      <c r="B3927" t="s">
        <v>22</v>
      </c>
      <c r="C3927" s="1">
        <v>0.7</v>
      </c>
      <c r="D3927" s="1">
        <v>0.57999999999999996</v>
      </c>
      <c r="E3927" s="1">
        <v>0.56000000000000005</v>
      </c>
      <c r="F3927">
        <v>8.56</v>
      </c>
      <c r="G3927">
        <v>82</v>
      </c>
      <c r="H3927">
        <v>70</v>
      </c>
      <c r="I3927">
        <v>93</v>
      </c>
      <c r="J3927">
        <v>0</v>
      </c>
      <c r="K3927">
        <v>3</v>
      </c>
      <c r="L3927">
        <v>1</v>
      </c>
      <c r="M3927">
        <v>1</v>
      </c>
      <c r="N3927" s="1">
        <v>0.65</v>
      </c>
      <c r="O3927">
        <v>0</v>
      </c>
      <c r="P3927" t="s">
        <v>18</v>
      </c>
      <c r="Q3927">
        <v>1</v>
      </c>
      <c r="R3927">
        <v>14.09</v>
      </c>
    </row>
    <row r="3928" spans="1:18" x14ac:dyDescent="0.25">
      <c r="A3928">
        <v>3927</v>
      </c>
      <c r="B3928" t="s">
        <v>23</v>
      </c>
      <c r="C3928" s="1">
        <v>0.64</v>
      </c>
      <c r="D3928" s="1">
        <v>0.89</v>
      </c>
      <c r="E3928" s="1">
        <v>0.69</v>
      </c>
      <c r="F3928">
        <v>7.68</v>
      </c>
      <c r="G3928">
        <v>46</v>
      </c>
      <c r="H3928">
        <v>44</v>
      </c>
      <c r="I3928">
        <v>46</v>
      </c>
      <c r="J3928">
        <v>3</v>
      </c>
      <c r="K3928">
        <v>5</v>
      </c>
      <c r="L3928">
        <v>8</v>
      </c>
      <c r="M3928">
        <v>0</v>
      </c>
      <c r="N3928" s="1">
        <v>0.71</v>
      </c>
      <c r="O3928">
        <v>5</v>
      </c>
      <c r="P3928" t="s">
        <v>18</v>
      </c>
      <c r="Q3928">
        <v>0</v>
      </c>
      <c r="R3928">
        <v>0</v>
      </c>
    </row>
    <row r="3929" spans="1:18" x14ac:dyDescent="0.25">
      <c r="A3929">
        <v>3928</v>
      </c>
      <c r="B3929" t="s">
        <v>23</v>
      </c>
      <c r="C3929" s="1">
        <v>0.66</v>
      </c>
      <c r="D3929" s="1">
        <v>0.63</v>
      </c>
      <c r="E3929" s="1">
        <v>0.63</v>
      </c>
      <c r="F3929">
        <v>8.19</v>
      </c>
      <c r="G3929">
        <v>51</v>
      </c>
      <c r="H3929">
        <v>89</v>
      </c>
      <c r="I3929">
        <v>53</v>
      </c>
      <c r="J3929">
        <v>0</v>
      </c>
      <c r="K3929">
        <v>4</v>
      </c>
      <c r="L3929">
        <v>1</v>
      </c>
      <c r="M3929">
        <v>3</v>
      </c>
      <c r="N3929" s="1">
        <v>0.75</v>
      </c>
      <c r="O3929">
        <v>5</v>
      </c>
      <c r="P3929" t="s">
        <v>18</v>
      </c>
      <c r="Q3929">
        <v>0</v>
      </c>
      <c r="R3929">
        <v>0</v>
      </c>
    </row>
    <row r="3930" spans="1:18" x14ac:dyDescent="0.25">
      <c r="A3930">
        <v>3929</v>
      </c>
      <c r="B3930" t="s">
        <v>23</v>
      </c>
      <c r="C3930" s="1">
        <v>0.86</v>
      </c>
      <c r="D3930" s="1">
        <v>0.93</v>
      </c>
      <c r="E3930" s="1">
        <v>0.71</v>
      </c>
      <c r="F3930">
        <v>8.51</v>
      </c>
      <c r="G3930">
        <v>58</v>
      </c>
      <c r="H3930">
        <v>79</v>
      </c>
      <c r="I3930">
        <v>68</v>
      </c>
      <c r="J3930">
        <v>1</v>
      </c>
      <c r="K3930">
        <v>0</v>
      </c>
      <c r="L3930">
        <v>4</v>
      </c>
      <c r="M3930">
        <v>5</v>
      </c>
      <c r="N3930" s="1">
        <v>0.91</v>
      </c>
      <c r="O3930">
        <v>0</v>
      </c>
      <c r="P3930" t="s">
        <v>18</v>
      </c>
      <c r="Q3930">
        <v>1</v>
      </c>
      <c r="R3930">
        <v>11.57</v>
      </c>
    </row>
    <row r="3931" spans="1:18" x14ac:dyDescent="0.25">
      <c r="A3931">
        <v>3930</v>
      </c>
      <c r="B3931" t="s">
        <v>22</v>
      </c>
      <c r="C3931" s="1">
        <v>0.62</v>
      </c>
      <c r="D3931" s="1">
        <v>0.91</v>
      </c>
      <c r="E3931" s="1">
        <v>0.72</v>
      </c>
      <c r="F3931">
        <v>6.59</v>
      </c>
      <c r="G3931">
        <v>66</v>
      </c>
      <c r="H3931">
        <v>83</v>
      </c>
      <c r="I3931">
        <v>89</v>
      </c>
      <c r="J3931">
        <v>3</v>
      </c>
      <c r="K3931">
        <v>5</v>
      </c>
      <c r="L3931">
        <v>19</v>
      </c>
      <c r="M3931">
        <v>0</v>
      </c>
      <c r="N3931" s="1">
        <v>0.7</v>
      </c>
      <c r="O3931">
        <v>5</v>
      </c>
      <c r="P3931" t="s">
        <v>18</v>
      </c>
      <c r="Q3931">
        <v>0</v>
      </c>
      <c r="R3931">
        <v>0</v>
      </c>
    </row>
    <row r="3932" spans="1:18" x14ac:dyDescent="0.25">
      <c r="A3932">
        <v>3931</v>
      </c>
      <c r="B3932" t="s">
        <v>22</v>
      </c>
      <c r="C3932" s="1">
        <v>0.68</v>
      </c>
      <c r="D3932" s="1">
        <v>0.79</v>
      </c>
      <c r="E3932" s="1">
        <v>0.69</v>
      </c>
      <c r="F3932">
        <v>8.98</v>
      </c>
      <c r="G3932">
        <v>57</v>
      </c>
      <c r="H3932">
        <v>99</v>
      </c>
      <c r="I3932">
        <v>91</v>
      </c>
      <c r="J3932">
        <v>1</v>
      </c>
      <c r="K3932">
        <v>5</v>
      </c>
      <c r="L3932">
        <v>16</v>
      </c>
      <c r="M3932">
        <v>5</v>
      </c>
      <c r="N3932" s="1">
        <v>0.63</v>
      </c>
      <c r="O3932">
        <v>1</v>
      </c>
      <c r="P3932" t="s">
        <v>18</v>
      </c>
      <c r="Q3932">
        <v>1</v>
      </c>
      <c r="R3932">
        <v>7.18</v>
      </c>
    </row>
    <row r="3933" spans="1:18" x14ac:dyDescent="0.25">
      <c r="A3933">
        <v>3932</v>
      </c>
      <c r="B3933" t="s">
        <v>23</v>
      </c>
      <c r="C3933" s="1">
        <v>0.79</v>
      </c>
      <c r="D3933" s="1">
        <v>0.75</v>
      </c>
      <c r="E3933" s="1">
        <v>0.72</v>
      </c>
      <c r="F3933">
        <v>9.59</v>
      </c>
      <c r="G3933">
        <v>52</v>
      </c>
      <c r="H3933">
        <v>64</v>
      </c>
      <c r="I3933">
        <v>58</v>
      </c>
      <c r="J3933">
        <v>1</v>
      </c>
      <c r="K3933">
        <v>0</v>
      </c>
      <c r="L3933">
        <v>24</v>
      </c>
      <c r="M3933">
        <v>1</v>
      </c>
      <c r="N3933" s="1">
        <v>0.88</v>
      </c>
      <c r="O3933">
        <v>5</v>
      </c>
      <c r="P3933" t="s">
        <v>18</v>
      </c>
      <c r="Q3933">
        <v>0</v>
      </c>
      <c r="R3933">
        <v>0</v>
      </c>
    </row>
    <row r="3934" spans="1:18" x14ac:dyDescent="0.25">
      <c r="A3934">
        <v>3933</v>
      </c>
      <c r="B3934" t="s">
        <v>23</v>
      </c>
      <c r="C3934" s="1">
        <v>0.94</v>
      </c>
      <c r="D3934" s="1">
        <v>0.94</v>
      </c>
      <c r="E3934" s="1">
        <v>0.78</v>
      </c>
      <c r="F3934">
        <v>7.5</v>
      </c>
      <c r="G3934">
        <v>82</v>
      </c>
      <c r="H3934">
        <v>60</v>
      </c>
      <c r="I3934">
        <v>44</v>
      </c>
      <c r="J3934">
        <v>2</v>
      </c>
      <c r="K3934">
        <v>0</v>
      </c>
      <c r="L3934">
        <v>18</v>
      </c>
      <c r="M3934">
        <v>5</v>
      </c>
      <c r="N3934" s="1">
        <v>0.93</v>
      </c>
      <c r="O3934">
        <v>0</v>
      </c>
      <c r="P3934" t="s">
        <v>19</v>
      </c>
      <c r="Q3934">
        <v>0</v>
      </c>
      <c r="R3934">
        <v>0</v>
      </c>
    </row>
    <row r="3935" spans="1:18" x14ac:dyDescent="0.25">
      <c r="A3935">
        <v>3934</v>
      </c>
      <c r="B3935" t="s">
        <v>22</v>
      </c>
      <c r="C3935" s="1">
        <v>0.67</v>
      </c>
      <c r="D3935" s="1">
        <v>0.78</v>
      </c>
      <c r="E3935" s="1">
        <v>0.77</v>
      </c>
      <c r="F3935">
        <v>8.51</v>
      </c>
      <c r="G3935">
        <v>40</v>
      </c>
      <c r="H3935">
        <v>42</v>
      </c>
      <c r="I3935">
        <v>80</v>
      </c>
      <c r="J3935">
        <v>0</v>
      </c>
      <c r="K3935">
        <v>3</v>
      </c>
      <c r="L3935">
        <v>9</v>
      </c>
      <c r="M3935">
        <v>5</v>
      </c>
      <c r="N3935" s="1">
        <v>0.68</v>
      </c>
      <c r="O3935">
        <v>5</v>
      </c>
      <c r="P3935" t="s">
        <v>18</v>
      </c>
      <c r="Q3935">
        <v>0</v>
      </c>
      <c r="R3935">
        <v>0</v>
      </c>
    </row>
    <row r="3936" spans="1:18" x14ac:dyDescent="0.25">
      <c r="A3936">
        <v>3935</v>
      </c>
      <c r="B3936" t="s">
        <v>23</v>
      </c>
      <c r="C3936" s="1">
        <v>0.63</v>
      </c>
      <c r="D3936" s="1">
        <v>0.68</v>
      </c>
      <c r="E3936" s="1">
        <v>0.66</v>
      </c>
      <c r="F3936">
        <v>8.67</v>
      </c>
      <c r="G3936">
        <v>77</v>
      </c>
      <c r="H3936">
        <v>87</v>
      </c>
      <c r="I3936">
        <v>89</v>
      </c>
      <c r="J3936">
        <v>0</v>
      </c>
      <c r="K3936">
        <v>2</v>
      </c>
      <c r="L3936">
        <v>7</v>
      </c>
      <c r="M3936">
        <v>4</v>
      </c>
      <c r="N3936" s="1">
        <v>0.69</v>
      </c>
      <c r="O3936">
        <v>0</v>
      </c>
      <c r="P3936" t="s">
        <v>19</v>
      </c>
      <c r="Q3936">
        <v>1</v>
      </c>
      <c r="R3936">
        <v>12.29</v>
      </c>
    </row>
    <row r="3937" spans="1:18" x14ac:dyDescent="0.25">
      <c r="A3937">
        <v>3936</v>
      </c>
      <c r="B3937" t="s">
        <v>22</v>
      </c>
      <c r="C3937" s="1">
        <v>0.85</v>
      </c>
      <c r="D3937" s="1">
        <v>0.56999999999999995</v>
      </c>
      <c r="E3937" s="1">
        <v>0.77</v>
      </c>
      <c r="F3937">
        <v>8.35</v>
      </c>
      <c r="G3937">
        <v>60</v>
      </c>
      <c r="H3937">
        <v>49</v>
      </c>
      <c r="I3937">
        <v>84</v>
      </c>
      <c r="J3937">
        <v>1</v>
      </c>
      <c r="K3937">
        <v>2</v>
      </c>
      <c r="L3937">
        <v>19</v>
      </c>
      <c r="M3937">
        <v>0</v>
      </c>
      <c r="N3937" s="1">
        <v>0.67</v>
      </c>
      <c r="O3937">
        <v>0</v>
      </c>
      <c r="P3937" t="s">
        <v>19</v>
      </c>
      <c r="Q3937">
        <v>0</v>
      </c>
      <c r="R3937">
        <v>0</v>
      </c>
    </row>
    <row r="3938" spans="1:18" x14ac:dyDescent="0.25">
      <c r="A3938">
        <v>3937</v>
      </c>
      <c r="B3938" t="s">
        <v>22</v>
      </c>
      <c r="C3938" s="1">
        <v>0.85</v>
      </c>
      <c r="D3938" s="1">
        <v>0.72</v>
      </c>
      <c r="E3938" s="1">
        <v>0.75</v>
      </c>
      <c r="F3938">
        <v>7.85</v>
      </c>
      <c r="G3938">
        <v>73</v>
      </c>
      <c r="H3938">
        <v>62</v>
      </c>
      <c r="I3938">
        <v>44</v>
      </c>
      <c r="J3938">
        <v>0</v>
      </c>
      <c r="K3938">
        <v>4</v>
      </c>
      <c r="L3938">
        <v>10</v>
      </c>
      <c r="M3938">
        <v>2</v>
      </c>
      <c r="N3938" s="1">
        <v>0.95</v>
      </c>
      <c r="O3938">
        <v>3</v>
      </c>
      <c r="P3938" t="s">
        <v>19</v>
      </c>
      <c r="Q3938">
        <v>0</v>
      </c>
      <c r="R3938">
        <v>0</v>
      </c>
    </row>
    <row r="3939" spans="1:18" x14ac:dyDescent="0.25">
      <c r="A3939">
        <v>3938</v>
      </c>
      <c r="B3939" t="s">
        <v>23</v>
      </c>
      <c r="C3939" s="1">
        <v>0.69</v>
      </c>
      <c r="D3939" s="1">
        <v>0.91</v>
      </c>
      <c r="E3939" s="1">
        <v>0.8</v>
      </c>
      <c r="F3939">
        <v>9.2899999999999991</v>
      </c>
      <c r="G3939">
        <v>52</v>
      </c>
      <c r="H3939">
        <v>56</v>
      </c>
      <c r="I3939">
        <v>95</v>
      </c>
      <c r="J3939">
        <v>4</v>
      </c>
      <c r="K3939">
        <v>0</v>
      </c>
      <c r="L3939">
        <v>12</v>
      </c>
      <c r="M3939">
        <v>3</v>
      </c>
      <c r="N3939" s="1">
        <v>0.91</v>
      </c>
      <c r="O3939">
        <v>2</v>
      </c>
      <c r="P3939" t="s">
        <v>19</v>
      </c>
      <c r="Q3939">
        <v>0</v>
      </c>
      <c r="R3939">
        <v>0</v>
      </c>
    </row>
    <row r="3940" spans="1:18" x14ac:dyDescent="0.25">
      <c r="A3940">
        <v>3939</v>
      </c>
      <c r="B3940" t="s">
        <v>23</v>
      </c>
      <c r="C3940" s="1">
        <v>0.68</v>
      </c>
      <c r="D3940" s="1">
        <v>0.84</v>
      </c>
      <c r="E3940" s="1">
        <v>0.62</v>
      </c>
      <c r="F3940">
        <v>7.43</v>
      </c>
      <c r="G3940">
        <v>84</v>
      </c>
      <c r="H3940">
        <v>81</v>
      </c>
      <c r="I3940">
        <v>93</v>
      </c>
      <c r="J3940">
        <v>0</v>
      </c>
      <c r="K3940">
        <v>0</v>
      </c>
      <c r="L3940">
        <v>12</v>
      </c>
      <c r="M3940">
        <v>4</v>
      </c>
      <c r="N3940" s="1">
        <v>0.65</v>
      </c>
      <c r="O3940">
        <v>0</v>
      </c>
      <c r="P3940" t="s">
        <v>19</v>
      </c>
      <c r="Q3940">
        <v>1</v>
      </c>
      <c r="R3940">
        <v>5.98</v>
      </c>
    </row>
    <row r="3941" spans="1:18" x14ac:dyDescent="0.25">
      <c r="A3941">
        <v>3940</v>
      </c>
      <c r="B3941" t="s">
        <v>23</v>
      </c>
      <c r="C3941" s="1">
        <v>0.94</v>
      </c>
      <c r="D3941" s="1">
        <v>0.8</v>
      </c>
      <c r="E3941" s="1">
        <v>0.84</v>
      </c>
      <c r="F3941">
        <v>5.76</v>
      </c>
      <c r="G3941">
        <v>90</v>
      </c>
      <c r="H3941">
        <v>74</v>
      </c>
      <c r="I3941">
        <v>91</v>
      </c>
      <c r="J3941">
        <v>3</v>
      </c>
      <c r="K3941">
        <v>1</v>
      </c>
      <c r="L3941">
        <v>8</v>
      </c>
      <c r="M3941">
        <v>0</v>
      </c>
      <c r="N3941" s="1">
        <v>0.65</v>
      </c>
      <c r="O3941">
        <v>2</v>
      </c>
      <c r="P3941" t="s">
        <v>19</v>
      </c>
      <c r="Q3941">
        <v>0</v>
      </c>
      <c r="R3941">
        <v>0</v>
      </c>
    </row>
    <row r="3942" spans="1:18" x14ac:dyDescent="0.25">
      <c r="A3942">
        <v>3941</v>
      </c>
      <c r="B3942" t="s">
        <v>23</v>
      </c>
      <c r="C3942" s="1">
        <v>0.93</v>
      </c>
      <c r="D3942" s="1">
        <v>0.84</v>
      </c>
      <c r="E3942" s="1">
        <v>0.88</v>
      </c>
      <c r="F3942">
        <v>9.1300000000000008</v>
      </c>
      <c r="G3942">
        <v>80</v>
      </c>
      <c r="H3942">
        <v>64</v>
      </c>
      <c r="I3942">
        <v>54</v>
      </c>
      <c r="J3942">
        <v>0</v>
      </c>
      <c r="K3942">
        <v>4</v>
      </c>
      <c r="L3942">
        <v>4</v>
      </c>
      <c r="M3942">
        <v>4</v>
      </c>
      <c r="N3942" s="1">
        <v>0.86</v>
      </c>
      <c r="O3942">
        <v>5</v>
      </c>
      <c r="P3942" t="s">
        <v>19</v>
      </c>
      <c r="Q3942">
        <v>0</v>
      </c>
      <c r="R3942">
        <v>0</v>
      </c>
    </row>
    <row r="3943" spans="1:18" x14ac:dyDescent="0.25">
      <c r="A3943">
        <v>3942</v>
      </c>
      <c r="B3943" t="s">
        <v>22</v>
      </c>
      <c r="C3943" s="1">
        <v>0.56000000000000005</v>
      </c>
      <c r="D3943" s="1">
        <v>0.81</v>
      </c>
      <c r="E3943" s="1">
        <v>0.56000000000000005</v>
      </c>
      <c r="F3943">
        <v>8.4</v>
      </c>
      <c r="G3943">
        <v>90</v>
      </c>
      <c r="H3943">
        <v>41</v>
      </c>
      <c r="I3943">
        <v>65</v>
      </c>
      <c r="J3943">
        <v>4</v>
      </c>
      <c r="K3943">
        <v>5</v>
      </c>
      <c r="L3943">
        <v>17</v>
      </c>
      <c r="M3943">
        <v>2</v>
      </c>
      <c r="N3943" s="1">
        <v>0.61</v>
      </c>
      <c r="O3943">
        <v>0</v>
      </c>
      <c r="P3943" t="s">
        <v>18</v>
      </c>
      <c r="Q3943">
        <v>0</v>
      </c>
      <c r="R3943">
        <v>0</v>
      </c>
    </row>
    <row r="3944" spans="1:18" x14ac:dyDescent="0.25">
      <c r="A3944">
        <v>3943</v>
      </c>
      <c r="B3944" t="s">
        <v>22</v>
      </c>
      <c r="C3944" s="1">
        <v>0.93</v>
      </c>
      <c r="D3944" s="1">
        <v>0.54</v>
      </c>
      <c r="E3944" s="1">
        <v>0.59</v>
      </c>
      <c r="F3944">
        <v>9.15</v>
      </c>
      <c r="G3944">
        <v>62</v>
      </c>
      <c r="H3944">
        <v>66</v>
      </c>
      <c r="I3944">
        <v>63</v>
      </c>
      <c r="J3944">
        <v>1</v>
      </c>
      <c r="K3944">
        <v>5</v>
      </c>
      <c r="L3944">
        <v>7</v>
      </c>
      <c r="M3944">
        <v>5</v>
      </c>
      <c r="N3944" s="1">
        <v>0.68</v>
      </c>
      <c r="O3944">
        <v>3</v>
      </c>
      <c r="P3944" t="s">
        <v>19</v>
      </c>
      <c r="Q3944">
        <v>0</v>
      </c>
      <c r="R3944">
        <v>0</v>
      </c>
    </row>
    <row r="3945" spans="1:18" x14ac:dyDescent="0.25">
      <c r="A3945">
        <v>3944</v>
      </c>
      <c r="B3945" t="s">
        <v>22</v>
      </c>
      <c r="C3945" s="1">
        <v>0.53</v>
      </c>
      <c r="D3945" s="1">
        <v>0.65</v>
      </c>
      <c r="E3945" s="1">
        <v>0.85</v>
      </c>
      <c r="F3945">
        <v>6.1</v>
      </c>
      <c r="G3945">
        <v>40</v>
      </c>
      <c r="H3945">
        <v>85</v>
      </c>
      <c r="I3945">
        <v>58</v>
      </c>
      <c r="J3945">
        <v>0</v>
      </c>
      <c r="K3945">
        <v>4</v>
      </c>
      <c r="L3945">
        <v>19</v>
      </c>
      <c r="M3945">
        <v>3</v>
      </c>
      <c r="N3945" s="1">
        <v>0.97</v>
      </c>
      <c r="O3945">
        <v>3</v>
      </c>
      <c r="P3945" t="s">
        <v>19</v>
      </c>
      <c r="Q3945">
        <v>0</v>
      </c>
      <c r="R3945">
        <v>0</v>
      </c>
    </row>
    <row r="3946" spans="1:18" x14ac:dyDescent="0.25">
      <c r="A3946">
        <v>3945</v>
      </c>
      <c r="B3946" t="s">
        <v>23</v>
      </c>
      <c r="C3946" s="1">
        <v>0.83</v>
      </c>
      <c r="D3946" s="1">
        <v>0.66</v>
      </c>
      <c r="E3946" s="1">
        <v>0.87</v>
      </c>
      <c r="F3946">
        <v>5.63</v>
      </c>
      <c r="G3946">
        <v>62</v>
      </c>
      <c r="H3946">
        <v>48</v>
      </c>
      <c r="I3946">
        <v>59</v>
      </c>
      <c r="J3946">
        <v>3</v>
      </c>
      <c r="K3946">
        <v>3</v>
      </c>
      <c r="L3946">
        <v>13</v>
      </c>
      <c r="M3946">
        <v>2</v>
      </c>
      <c r="N3946" s="1">
        <v>0.64</v>
      </c>
      <c r="O3946">
        <v>5</v>
      </c>
      <c r="P3946" t="s">
        <v>19</v>
      </c>
      <c r="Q3946">
        <v>0</v>
      </c>
      <c r="R3946">
        <v>0</v>
      </c>
    </row>
    <row r="3947" spans="1:18" x14ac:dyDescent="0.25">
      <c r="A3947">
        <v>3946</v>
      </c>
      <c r="B3947" t="s">
        <v>22</v>
      </c>
      <c r="C3947" s="1">
        <v>0.51</v>
      </c>
      <c r="D3947" s="1">
        <v>0.81</v>
      </c>
      <c r="E3947" s="1">
        <v>0.57999999999999996</v>
      </c>
      <c r="F3947">
        <v>9.52</v>
      </c>
      <c r="G3947">
        <v>96</v>
      </c>
      <c r="H3947">
        <v>98</v>
      </c>
      <c r="I3947">
        <v>82</v>
      </c>
      <c r="J3947">
        <v>4</v>
      </c>
      <c r="K3947">
        <v>3</v>
      </c>
      <c r="L3947">
        <v>1</v>
      </c>
      <c r="M3947">
        <v>3</v>
      </c>
      <c r="N3947" s="1">
        <v>0.93</v>
      </c>
      <c r="O3947">
        <v>5</v>
      </c>
      <c r="P3947" t="s">
        <v>19</v>
      </c>
      <c r="Q3947">
        <v>0</v>
      </c>
      <c r="R3947">
        <v>0</v>
      </c>
    </row>
    <row r="3948" spans="1:18" x14ac:dyDescent="0.25">
      <c r="A3948">
        <v>3947</v>
      </c>
      <c r="B3948" t="s">
        <v>23</v>
      </c>
      <c r="C3948" s="1">
        <v>0.54</v>
      </c>
      <c r="D3948" s="1">
        <v>0.87</v>
      </c>
      <c r="E3948" s="1">
        <v>0.6</v>
      </c>
      <c r="F3948">
        <v>6.14</v>
      </c>
      <c r="G3948">
        <v>67</v>
      </c>
      <c r="H3948">
        <v>88</v>
      </c>
      <c r="I3948">
        <v>48</v>
      </c>
      <c r="J3948">
        <v>2</v>
      </c>
      <c r="K3948">
        <v>4</v>
      </c>
      <c r="L3948">
        <v>21</v>
      </c>
      <c r="M3948">
        <v>4</v>
      </c>
      <c r="N3948" s="1">
        <v>0.73</v>
      </c>
      <c r="O3948">
        <v>5</v>
      </c>
      <c r="P3948" t="s">
        <v>19</v>
      </c>
      <c r="Q3948">
        <v>0</v>
      </c>
      <c r="R3948">
        <v>0</v>
      </c>
    </row>
    <row r="3949" spans="1:18" x14ac:dyDescent="0.25">
      <c r="A3949">
        <v>3948</v>
      </c>
      <c r="B3949" t="s">
        <v>23</v>
      </c>
      <c r="C3949" s="1">
        <v>0.59</v>
      </c>
      <c r="D3949" s="1">
        <v>0.81</v>
      </c>
      <c r="E3949" s="1">
        <v>0.77</v>
      </c>
      <c r="F3949">
        <v>8.98</v>
      </c>
      <c r="G3949">
        <v>98</v>
      </c>
      <c r="H3949">
        <v>43</v>
      </c>
      <c r="I3949">
        <v>92</v>
      </c>
      <c r="J3949">
        <v>1</v>
      </c>
      <c r="K3949">
        <v>2</v>
      </c>
      <c r="L3949">
        <v>15</v>
      </c>
      <c r="M3949">
        <v>5</v>
      </c>
      <c r="N3949" s="1">
        <v>0.69</v>
      </c>
      <c r="O3949">
        <v>2</v>
      </c>
      <c r="P3949" t="s">
        <v>19</v>
      </c>
      <c r="Q3949">
        <v>0</v>
      </c>
      <c r="R3949">
        <v>0</v>
      </c>
    </row>
    <row r="3950" spans="1:18" x14ac:dyDescent="0.25">
      <c r="A3950">
        <v>3949</v>
      </c>
      <c r="B3950" t="s">
        <v>23</v>
      </c>
      <c r="C3950" s="1">
        <v>0.81</v>
      </c>
      <c r="D3950" s="1">
        <v>0.69</v>
      </c>
      <c r="E3950" s="1">
        <v>0.73</v>
      </c>
      <c r="F3950">
        <v>9.0399999999999991</v>
      </c>
      <c r="G3950">
        <v>71</v>
      </c>
      <c r="H3950">
        <v>99</v>
      </c>
      <c r="I3950">
        <v>93</v>
      </c>
      <c r="J3950">
        <v>1</v>
      </c>
      <c r="K3950">
        <v>4</v>
      </c>
      <c r="L3950">
        <v>0</v>
      </c>
      <c r="M3950">
        <v>5</v>
      </c>
      <c r="N3950" s="1">
        <v>0.66</v>
      </c>
      <c r="O3950">
        <v>3</v>
      </c>
      <c r="P3950" t="s">
        <v>18</v>
      </c>
      <c r="Q3950">
        <v>0</v>
      </c>
      <c r="R3950">
        <v>0</v>
      </c>
    </row>
    <row r="3951" spans="1:18" x14ac:dyDescent="0.25">
      <c r="A3951">
        <v>3950</v>
      </c>
      <c r="B3951" t="s">
        <v>23</v>
      </c>
      <c r="C3951" s="1">
        <v>0.91</v>
      </c>
      <c r="D3951" s="1">
        <v>0.51</v>
      </c>
      <c r="E3951" s="1">
        <v>0.62</v>
      </c>
      <c r="F3951">
        <v>8.5500000000000007</v>
      </c>
      <c r="G3951">
        <v>47</v>
      </c>
      <c r="H3951">
        <v>65</v>
      </c>
      <c r="I3951">
        <v>67</v>
      </c>
      <c r="J3951">
        <v>1</v>
      </c>
      <c r="K3951">
        <v>2</v>
      </c>
      <c r="L3951">
        <v>23</v>
      </c>
      <c r="M3951">
        <v>0</v>
      </c>
      <c r="N3951" s="1">
        <v>0.79</v>
      </c>
      <c r="O3951">
        <v>1</v>
      </c>
      <c r="P3951" t="s">
        <v>19</v>
      </c>
      <c r="Q3951">
        <v>1</v>
      </c>
      <c r="R3951">
        <v>4.34</v>
      </c>
    </row>
    <row r="3952" spans="1:18" x14ac:dyDescent="0.25">
      <c r="A3952">
        <v>3951</v>
      </c>
      <c r="B3952" t="s">
        <v>23</v>
      </c>
      <c r="C3952" s="1">
        <v>0.9</v>
      </c>
      <c r="D3952" s="1">
        <v>0.69</v>
      </c>
      <c r="E3952" s="1">
        <v>0.67</v>
      </c>
      <c r="F3952">
        <v>6.06</v>
      </c>
      <c r="G3952">
        <v>94</v>
      </c>
      <c r="H3952">
        <v>71</v>
      </c>
      <c r="I3952">
        <v>55</v>
      </c>
      <c r="J3952">
        <v>4</v>
      </c>
      <c r="K3952">
        <v>3</v>
      </c>
      <c r="L3952">
        <v>24</v>
      </c>
      <c r="M3952">
        <v>3</v>
      </c>
      <c r="N3952" s="1">
        <v>0.7</v>
      </c>
      <c r="O3952">
        <v>4</v>
      </c>
      <c r="P3952" t="s">
        <v>19</v>
      </c>
      <c r="Q3952">
        <v>0</v>
      </c>
      <c r="R3952">
        <v>0</v>
      </c>
    </row>
    <row r="3953" spans="1:18" x14ac:dyDescent="0.25">
      <c r="A3953">
        <v>3952</v>
      </c>
      <c r="B3953" t="s">
        <v>23</v>
      </c>
      <c r="C3953" s="1">
        <v>0.62</v>
      </c>
      <c r="D3953" s="1">
        <v>0.67</v>
      </c>
      <c r="E3953" s="1">
        <v>0.55000000000000004</v>
      </c>
      <c r="F3953">
        <v>8.3699999999999992</v>
      </c>
      <c r="G3953">
        <v>65</v>
      </c>
      <c r="H3953">
        <v>68</v>
      </c>
      <c r="I3953">
        <v>50</v>
      </c>
      <c r="J3953">
        <v>0</v>
      </c>
      <c r="K3953">
        <v>4</v>
      </c>
      <c r="L3953">
        <v>22</v>
      </c>
      <c r="M3953">
        <v>2</v>
      </c>
      <c r="N3953" s="1">
        <v>0.72</v>
      </c>
      <c r="O3953">
        <v>4</v>
      </c>
      <c r="P3953" t="s">
        <v>19</v>
      </c>
      <c r="Q3953">
        <v>0</v>
      </c>
      <c r="R3953">
        <v>0</v>
      </c>
    </row>
    <row r="3954" spans="1:18" x14ac:dyDescent="0.25">
      <c r="A3954">
        <v>3953</v>
      </c>
      <c r="B3954" t="s">
        <v>22</v>
      </c>
      <c r="C3954" s="1">
        <v>0.88</v>
      </c>
      <c r="D3954" s="1">
        <v>0.5</v>
      </c>
      <c r="E3954" s="1">
        <v>0.6</v>
      </c>
      <c r="F3954">
        <v>9.32</v>
      </c>
      <c r="G3954">
        <v>53</v>
      </c>
      <c r="H3954">
        <v>61</v>
      </c>
      <c r="I3954">
        <v>73</v>
      </c>
      <c r="J3954">
        <v>0</v>
      </c>
      <c r="K3954">
        <v>2</v>
      </c>
      <c r="L3954">
        <v>12</v>
      </c>
      <c r="M3954">
        <v>3</v>
      </c>
      <c r="N3954" s="1">
        <v>0.76</v>
      </c>
      <c r="O3954">
        <v>5</v>
      </c>
      <c r="P3954" t="s">
        <v>19</v>
      </c>
      <c r="Q3954">
        <v>0</v>
      </c>
      <c r="R3954">
        <v>0</v>
      </c>
    </row>
    <row r="3955" spans="1:18" x14ac:dyDescent="0.25">
      <c r="A3955">
        <v>3954</v>
      </c>
      <c r="B3955" t="s">
        <v>23</v>
      </c>
      <c r="C3955" s="1">
        <v>0.54</v>
      </c>
      <c r="D3955" s="1">
        <v>0.78</v>
      </c>
      <c r="E3955" s="1">
        <v>0.61</v>
      </c>
      <c r="F3955">
        <v>7.33</v>
      </c>
      <c r="G3955">
        <v>63</v>
      </c>
      <c r="H3955">
        <v>86</v>
      </c>
      <c r="I3955">
        <v>64</v>
      </c>
      <c r="J3955">
        <v>0</v>
      </c>
      <c r="K3955">
        <v>1</v>
      </c>
      <c r="L3955">
        <v>24</v>
      </c>
      <c r="M3955">
        <v>4</v>
      </c>
      <c r="N3955" s="1">
        <v>0.96</v>
      </c>
      <c r="O3955">
        <v>0</v>
      </c>
      <c r="P3955" t="s">
        <v>19</v>
      </c>
      <c r="Q3955">
        <v>1</v>
      </c>
      <c r="R3955">
        <v>3.69</v>
      </c>
    </row>
    <row r="3956" spans="1:18" x14ac:dyDescent="0.25">
      <c r="A3956">
        <v>3955</v>
      </c>
      <c r="B3956" t="s">
        <v>22</v>
      </c>
      <c r="C3956" s="1">
        <v>0.59</v>
      </c>
      <c r="D3956" s="1">
        <v>0.78</v>
      </c>
      <c r="E3956" s="1">
        <v>0.81</v>
      </c>
      <c r="F3956">
        <v>7.28</v>
      </c>
      <c r="G3956">
        <v>87</v>
      </c>
      <c r="H3956">
        <v>52</v>
      </c>
      <c r="I3956">
        <v>79</v>
      </c>
      <c r="J3956">
        <v>0</v>
      </c>
      <c r="K3956">
        <v>1</v>
      </c>
      <c r="L3956">
        <v>17</v>
      </c>
      <c r="M3956">
        <v>5</v>
      </c>
      <c r="N3956" s="1">
        <v>0.95</v>
      </c>
      <c r="O3956">
        <v>3</v>
      </c>
      <c r="P3956" t="s">
        <v>18</v>
      </c>
      <c r="Q3956">
        <v>0</v>
      </c>
      <c r="R3956">
        <v>0</v>
      </c>
    </row>
    <row r="3957" spans="1:18" x14ac:dyDescent="0.25">
      <c r="A3957">
        <v>3956</v>
      </c>
      <c r="B3957" t="s">
        <v>22</v>
      </c>
      <c r="C3957" s="1">
        <v>0.59</v>
      </c>
      <c r="D3957" s="1">
        <v>0.68</v>
      </c>
      <c r="E3957" s="1">
        <v>0.69</v>
      </c>
      <c r="F3957">
        <v>7.4</v>
      </c>
      <c r="G3957">
        <v>68</v>
      </c>
      <c r="H3957">
        <v>62</v>
      </c>
      <c r="I3957">
        <v>94</v>
      </c>
      <c r="J3957">
        <v>1</v>
      </c>
      <c r="K3957">
        <v>4</v>
      </c>
      <c r="L3957">
        <v>0</v>
      </c>
      <c r="M3957">
        <v>4</v>
      </c>
      <c r="N3957" s="1">
        <v>0.92</v>
      </c>
      <c r="O3957">
        <v>4</v>
      </c>
      <c r="P3957" t="s">
        <v>19</v>
      </c>
      <c r="Q3957">
        <v>0</v>
      </c>
      <c r="R3957">
        <v>0</v>
      </c>
    </row>
    <row r="3958" spans="1:18" x14ac:dyDescent="0.25">
      <c r="A3958">
        <v>3957</v>
      </c>
      <c r="B3958" t="s">
        <v>23</v>
      </c>
      <c r="C3958" s="1">
        <v>0.87</v>
      </c>
      <c r="D3958" s="1">
        <v>0.93</v>
      </c>
      <c r="E3958" s="1">
        <v>0.88</v>
      </c>
      <c r="F3958">
        <v>5.85</v>
      </c>
      <c r="G3958">
        <v>43</v>
      </c>
      <c r="H3958">
        <v>70</v>
      </c>
      <c r="I3958">
        <v>96</v>
      </c>
      <c r="J3958">
        <v>2</v>
      </c>
      <c r="K3958">
        <v>0</v>
      </c>
      <c r="L3958">
        <v>6</v>
      </c>
      <c r="M3958">
        <v>4</v>
      </c>
      <c r="N3958" s="1">
        <v>0.69</v>
      </c>
      <c r="O3958">
        <v>2</v>
      </c>
      <c r="P3958" t="s">
        <v>19</v>
      </c>
      <c r="Q3958">
        <v>0</v>
      </c>
      <c r="R3958">
        <v>0</v>
      </c>
    </row>
    <row r="3959" spans="1:18" x14ac:dyDescent="0.25">
      <c r="A3959">
        <v>3958</v>
      </c>
      <c r="B3959" t="s">
        <v>23</v>
      </c>
      <c r="C3959" s="1">
        <v>0.76</v>
      </c>
      <c r="D3959" s="1">
        <v>0.89</v>
      </c>
      <c r="E3959" s="1">
        <v>0.77</v>
      </c>
      <c r="F3959">
        <v>9.34</v>
      </c>
      <c r="G3959">
        <v>57</v>
      </c>
      <c r="H3959">
        <v>90</v>
      </c>
      <c r="I3959">
        <v>60</v>
      </c>
      <c r="J3959">
        <v>1</v>
      </c>
      <c r="K3959">
        <v>4</v>
      </c>
      <c r="L3959">
        <v>3</v>
      </c>
      <c r="M3959">
        <v>0</v>
      </c>
      <c r="N3959" s="1">
        <v>0.93</v>
      </c>
      <c r="O3959">
        <v>2</v>
      </c>
      <c r="P3959" t="s">
        <v>18</v>
      </c>
      <c r="Q3959">
        <v>1</v>
      </c>
      <c r="R3959">
        <v>7.02</v>
      </c>
    </row>
    <row r="3960" spans="1:18" x14ac:dyDescent="0.25">
      <c r="A3960">
        <v>3959</v>
      </c>
      <c r="B3960" t="s">
        <v>23</v>
      </c>
      <c r="C3960" s="1">
        <v>0.7</v>
      </c>
      <c r="D3960" s="1">
        <v>0.55000000000000004</v>
      </c>
      <c r="E3960" s="1">
        <v>0.78</v>
      </c>
      <c r="F3960">
        <v>9.24</v>
      </c>
      <c r="G3960">
        <v>53</v>
      </c>
      <c r="H3960">
        <v>80</v>
      </c>
      <c r="I3960">
        <v>44</v>
      </c>
      <c r="J3960">
        <v>2</v>
      </c>
      <c r="K3960">
        <v>3</v>
      </c>
      <c r="L3960">
        <v>9</v>
      </c>
      <c r="M3960">
        <v>4</v>
      </c>
      <c r="N3960" s="1">
        <v>0.72</v>
      </c>
      <c r="O3960">
        <v>5</v>
      </c>
      <c r="P3960" t="s">
        <v>19</v>
      </c>
      <c r="Q3960">
        <v>0</v>
      </c>
      <c r="R3960">
        <v>0</v>
      </c>
    </row>
    <row r="3961" spans="1:18" x14ac:dyDescent="0.25">
      <c r="A3961">
        <v>3960</v>
      </c>
      <c r="B3961" t="s">
        <v>22</v>
      </c>
      <c r="C3961" s="1">
        <v>0.56999999999999995</v>
      </c>
      <c r="D3961" s="1">
        <v>0.93</v>
      </c>
      <c r="E3961" s="1">
        <v>0.69</v>
      </c>
      <c r="F3961">
        <v>9.7899999999999991</v>
      </c>
      <c r="G3961">
        <v>66</v>
      </c>
      <c r="H3961">
        <v>75</v>
      </c>
      <c r="I3961">
        <v>50</v>
      </c>
      <c r="J3961">
        <v>2</v>
      </c>
      <c r="K3961">
        <v>3</v>
      </c>
      <c r="L3961">
        <v>7</v>
      </c>
      <c r="M3961">
        <v>0</v>
      </c>
      <c r="N3961" s="1">
        <v>0.84</v>
      </c>
      <c r="O3961">
        <v>2</v>
      </c>
      <c r="P3961" t="s">
        <v>18</v>
      </c>
      <c r="Q3961">
        <v>0</v>
      </c>
      <c r="R3961">
        <v>0</v>
      </c>
    </row>
    <row r="3962" spans="1:18" x14ac:dyDescent="0.25">
      <c r="A3962">
        <v>3961</v>
      </c>
      <c r="B3962" t="s">
        <v>23</v>
      </c>
      <c r="C3962" s="1">
        <v>0.5</v>
      </c>
      <c r="D3962" s="1">
        <v>0.88</v>
      </c>
      <c r="E3962" s="1">
        <v>0.89</v>
      </c>
      <c r="F3962">
        <v>8.02</v>
      </c>
      <c r="G3962">
        <v>80</v>
      </c>
      <c r="H3962">
        <v>92</v>
      </c>
      <c r="I3962">
        <v>82</v>
      </c>
      <c r="J3962">
        <v>0</v>
      </c>
      <c r="K3962">
        <v>1</v>
      </c>
      <c r="L3962">
        <v>2</v>
      </c>
      <c r="M3962">
        <v>1</v>
      </c>
      <c r="N3962" s="1">
        <v>0.92</v>
      </c>
      <c r="O3962">
        <v>0</v>
      </c>
      <c r="P3962" t="s">
        <v>18</v>
      </c>
      <c r="Q3962">
        <v>1</v>
      </c>
      <c r="R3962">
        <v>14.47</v>
      </c>
    </row>
    <row r="3963" spans="1:18" x14ac:dyDescent="0.25">
      <c r="A3963">
        <v>3962</v>
      </c>
      <c r="B3963" t="s">
        <v>22</v>
      </c>
      <c r="C3963" s="1">
        <v>0.77</v>
      </c>
      <c r="D3963" s="1">
        <v>0.56999999999999995</v>
      </c>
      <c r="E3963" s="1">
        <v>0.57999999999999996</v>
      </c>
      <c r="F3963">
        <v>8.73</v>
      </c>
      <c r="G3963">
        <v>86</v>
      </c>
      <c r="H3963">
        <v>79</v>
      </c>
      <c r="I3963">
        <v>48</v>
      </c>
      <c r="J3963">
        <v>3</v>
      </c>
      <c r="K3963">
        <v>2</v>
      </c>
      <c r="L3963">
        <v>22</v>
      </c>
      <c r="M3963">
        <v>3</v>
      </c>
      <c r="N3963" s="1">
        <v>0.69</v>
      </c>
      <c r="O3963">
        <v>4</v>
      </c>
      <c r="P3963" t="s">
        <v>18</v>
      </c>
      <c r="Q3963">
        <v>0</v>
      </c>
      <c r="R3963">
        <v>0</v>
      </c>
    </row>
    <row r="3964" spans="1:18" x14ac:dyDescent="0.25">
      <c r="A3964">
        <v>3963</v>
      </c>
      <c r="B3964" t="s">
        <v>23</v>
      </c>
      <c r="C3964" s="1">
        <v>0.88</v>
      </c>
      <c r="D3964" s="1">
        <v>0.73</v>
      </c>
      <c r="E3964" s="1">
        <v>0.71</v>
      </c>
      <c r="F3964">
        <v>6.37</v>
      </c>
      <c r="G3964">
        <v>42</v>
      </c>
      <c r="H3964">
        <v>70</v>
      </c>
      <c r="I3964">
        <v>50</v>
      </c>
      <c r="J3964">
        <v>4</v>
      </c>
      <c r="K3964">
        <v>1</v>
      </c>
      <c r="L3964">
        <v>6</v>
      </c>
      <c r="M3964">
        <v>5</v>
      </c>
      <c r="N3964" s="1">
        <v>0.83</v>
      </c>
      <c r="O3964">
        <v>4</v>
      </c>
      <c r="P3964" t="s">
        <v>19</v>
      </c>
      <c r="Q3964">
        <v>0</v>
      </c>
      <c r="R3964">
        <v>0</v>
      </c>
    </row>
    <row r="3965" spans="1:18" x14ac:dyDescent="0.25">
      <c r="A3965">
        <v>3964</v>
      </c>
      <c r="B3965" t="s">
        <v>23</v>
      </c>
      <c r="C3965" s="1">
        <v>0.63</v>
      </c>
      <c r="D3965" s="1">
        <v>0.69</v>
      </c>
      <c r="E3965" s="1">
        <v>0.85</v>
      </c>
      <c r="F3965">
        <v>8.3699999999999992</v>
      </c>
      <c r="G3965">
        <v>69</v>
      </c>
      <c r="H3965">
        <v>99</v>
      </c>
      <c r="I3965">
        <v>76</v>
      </c>
      <c r="J3965">
        <v>3</v>
      </c>
      <c r="K3965">
        <v>2</v>
      </c>
      <c r="L3965">
        <v>24</v>
      </c>
      <c r="M3965">
        <v>5</v>
      </c>
      <c r="N3965" s="1">
        <v>0.64</v>
      </c>
      <c r="O3965">
        <v>4</v>
      </c>
      <c r="P3965" t="s">
        <v>19</v>
      </c>
      <c r="Q3965">
        <v>0</v>
      </c>
      <c r="R3965">
        <v>0</v>
      </c>
    </row>
    <row r="3966" spans="1:18" x14ac:dyDescent="0.25">
      <c r="A3966">
        <v>3965</v>
      </c>
      <c r="B3966" t="s">
        <v>22</v>
      </c>
      <c r="C3966" s="1">
        <v>0.7</v>
      </c>
      <c r="D3966" s="1">
        <v>0.63</v>
      </c>
      <c r="E3966" s="1">
        <v>0.64</v>
      </c>
      <c r="F3966">
        <v>8.2899999999999991</v>
      </c>
      <c r="G3966">
        <v>98</v>
      </c>
      <c r="H3966">
        <v>54</v>
      </c>
      <c r="I3966">
        <v>80</v>
      </c>
      <c r="J3966">
        <v>2</v>
      </c>
      <c r="K3966">
        <v>4</v>
      </c>
      <c r="L3966">
        <v>15</v>
      </c>
      <c r="M3966">
        <v>2</v>
      </c>
      <c r="N3966" s="1">
        <v>0.69</v>
      </c>
      <c r="O3966">
        <v>2</v>
      </c>
      <c r="P3966" t="s">
        <v>18</v>
      </c>
      <c r="Q3966">
        <v>0</v>
      </c>
      <c r="R3966">
        <v>0</v>
      </c>
    </row>
    <row r="3967" spans="1:18" x14ac:dyDescent="0.25">
      <c r="A3967">
        <v>3966</v>
      </c>
      <c r="B3967" t="s">
        <v>22</v>
      </c>
      <c r="C3967" s="1">
        <v>0.79</v>
      </c>
      <c r="D3967" s="1">
        <v>0.54</v>
      </c>
      <c r="E3967" s="1">
        <v>0.81</v>
      </c>
      <c r="F3967">
        <v>9.3800000000000008</v>
      </c>
      <c r="G3967">
        <v>75</v>
      </c>
      <c r="H3967">
        <v>53</v>
      </c>
      <c r="I3967">
        <v>40</v>
      </c>
      <c r="J3967">
        <v>3</v>
      </c>
      <c r="K3967">
        <v>0</v>
      </c>
      <c r="L3967">
        <v>19</v>
      </c>
      <c r="M3967">
        <v>5</v>
      </c>
      <c r="N3967" s="1">
        <v>0.98</v>
      </c>
      <c r="O3967">
        <v>5</v>
      </c>
      <c r="P3967" t="s">
        <v>18</v>
      </c>
      <c r="Q3967">
        <v>0</v>
      </c>
      <c r="R3967">
        <v>0</v>
      </c>
    </row>
    <row r="3968" spans="1:18" x14ac:dyDescent="0.25">
      <c r="A3968">
        <v>3967</v>
      </c>
      <c r="B3968" t="s">
        <v>23</v>
      </c>
      <c r="C3968" s="1">
        <v>0.7</v>
      </c>
      <c r="D3968" s="1">
        <v>0.9</v>
      </c>
      <c r="E3968" s="1">
        <v>0.6</v>
      </c>
      <c r="F3968">
        <v>9.07</v>
      </c>
      <c r="G3968">
        <v>62</v>
      </c>
      <c r="H3968">
        <v>74</v>
      </c>
      <c r="I3968">
        <v>65</v>
      </c>
      <c r="J3968">
        <v>2</v>
      </c>
      <c r="K3968">
        <v>3</v>
      </c>
      <c r="L3968">
        <v>9</v>
      </c>
      <c r="M3968">
        <v>0</v>
      </c>
      <c r="N3968" s="1">
        <v>0.86</v>
      </c>
      <c r="O3968">
        <v>2</v>
      </c>
      <c r="P3968" t="s">
        <v>19</v>
      </c>
      <c r="Q3968">
        <v>1</v>
      </c>
      <c r="R3968">
        <v>8.2200000000000006</v>
      </c>
    </row>
    <row r="3969" spans="1:18" x14ac:dyDescent="0.25">
      <c r="A3969">
        <v>3968</v>
      </c>
      <c r="B3969" t="s">
        <v>22</v>
      </c>
      <c r="C3969" s="1">
        <v>0.57999999999999996</v>
      </c>
      <c r="D3969" s="1">
        <v>0.89</v>
      </c>
      <c r="E3969" s="1">
        <v>0.6</v>
      </c>
      <c r="F3969">
        <v>9.5399999999999991</v>
      </c>
      <c r="G3969">
        <v>57</v>
      </c>
      <c r="H3969">
        <v>63</v>
      </c>
      <c r="I3969">
        <v>49</v>
      </c>
      <c r="J3969">
        <v>1</v>
      </c>
      <c r="K3969">
        <v>4</v>
      </c>
      <c r="L3969">
        <v>12</v>
      </c>
      <c r="M3969">
        <v>5</v>
      </c>
      <c r="N3969" s="1">
        <v>0.95</v>
      </c>
      <c r="O3969">
        <v>0</v>
      </c>
      <c r="P3969" t="s">
        <v>19</v>
      </c>
      <c r="Q3969">
        <v>0</v>
      </c>
      <c r="R3969">
        <v>0</v>
      </c>
    </row>
    <row r="3970" spans="1:18" x14ac:dyDescent="0.25">
      <c r="A3970">
        <v>3969</v>
      </c>
      <c r="B3970" t="s">
        <v>22</v>
      </c>
      <c r="C3970" s="1">
        <v>0.66</v>
      </c>
      <c r="D3970" s="1">
        <v>0.83</v>
      </c>
      <c r="E3970" s="1">
        <v>0.69</v>
      </c>
      <c r="F3970">
        <v>9.24</v>
      </c>
      <c r="G3970">
        <v>85</v>
      </c>
      <c r="H3970">
        <v>69</v>
      </c>
      <c r="I3970">
        <v>98</v>
      </c>
      <c r="J3970">
        <v>1</v>
      </c>
      <c r="K3970">
        <v>1</v>
      </c>
      <c r="L3970">
        <v>0</v>
      </c>
      <c r="M3970">
        <v>0</v>
      </c>
      <c r="N3970" s="1">
        <v>0.92</v>
      </c>
      <c r="O3970">
        <v>5</v>
      </c>
      <c r="P3970" t="s">
        <v>18</v>
      </c>
      <c r="Q3970">
        <v>0</v>
      </c>
      <c r="R3970">
        <v>0</v>
      </c>
    </row>
    <row r="3971" spans="1:18" x14ac:dyDescent="0.25">
      <c r="A3971">
        <v>3970</v>
      </c>
      <c r="B3971" t="s">
        <v>22</v>
      </c>
      <c r="C3971" s="1">
        <v>0.54</v>
      </c>
      <c r="D3971" s="1">
        <v>0.65</v>
      </c>
      <c r="E3971" s="1">
        <v>0.57999999999999996</v>
      </c>
      <c r="F3971">
        <v>9.24</v>
      </c>
      <c r="G3971">
        <v>86</v>
      </c>
      <c r="H3971">
        <v>69</v>
      </c>
      <c r="I3971">
        <v>79</v>
      </c>
      <c r="J3971">
        <v>0</v>
      </c>
      <c r="K3971">
        <v>5</v>
      </c>
      <c r="L3971">
        <v>6</v>
      </c>
      <c r="M3971">
        <v>5</v>
      </c>
      <c r="N3971" s="1">
        <v>0.87</v>
      </c>
      <c r="O3971">
        <v>1</v>
      </c>
      <c r="P3971" t="s">
        <v>18</v>
      </c>
      <c r="Q3971">
        <v>1</v>
      </c>
      <c r="R3971">
        <v>4.8</v>
      </c>
    </row>
    <row r="3972" spans="1:18" x14ac:dyDescent="0.25">
      <c r="A3972">
        <v>3971</v>
      </c>
      <c r="B3972" t="s">
        <v>22</v>
      </c>
      <c r="C3972" s="1">
        <v>0.8</v>
      </c>
      <c r="D3972" s="1">
        <v>0.94</v>
      </c>
      <c r="E3972" s="1">
        <v>0.61</v>
      </c>
      <c r="F3972">
        <v>5.77</v>
      </c>
      <c r="G3972">
        <v>79</v>
      </c>
      <c r="H3972">
        <v>66</v>
      </c>
      <c r="I3972">
        <v>58</v>
      </c>
      <c r="J3972">
        <v>4</v>
      </c>
      <c r="K3972">
        <v>5</v>
      </c>
      <c r="L3972">
        <v>9</v>
      </c>
      <c r="M3972">
        <v>2</v>
      </c>
      <c r="N3972" s="1">
        <v>0.99</v>
      </c>
      <c r="O3972">
        <v>4</v>
      </c>
      <c r="P3972" t="s">
        <v>19</v>
      </c>
      <c r="Q3972">
        <v>0</v>
      </c>
      <c r="R3972">
        <v>0</v>
      </c>
    </row>
    <row r="3973" spans="1:18" x14ac:dyDescent="0.25">
      <c r="A3973">
        <v>3972</v>
      </c>
      <c r="B3973" t="s">
        <v>22</v>
      </c>
      <c r="C3973" s="1">
        <v>0.89</v>
      </c>
      <c r="D3973" s="1">
        <v>0.56000000000000005</v>
      </c>
      <c r="E3973" s="1">
        <v>0.8</v>
      </c>
      <c r="F3973">
        <v>9.14</v>
      </c>
      <c r="G3973">
        <v>99</v>
      </c>
      <c r="H3973">
        <v>88</v>
      </c>
      <c r="I3973">
        <v>55</v>
      </c>
      <c r="J3973">
        <v>1</v>
      </c>
      <c r="K3973">
        <v>4</v>
      </c>
      <c r="L3973">
        <v>11</v>
      </c>
      <c r="M3973">
        <v>3</v>
      </c>
      <c r="N3973" s="1">
        <v>0.62</v>
      </c>
      <c r="O3973">
        <v>0</v>
      </c>
      <c r="P3973" t="s">
        <v>18</v>
      </c>
      <c r="Q3973">
        <v>1</v>
      </c>
      <c r="R3973">
        <v>7.14</v>
      </c>
    </row>
    <row r="3974" spans="1:18" x14ac:dyDescent="0.25">
      <c r="A3974">
        <v>3973</v>
      </c>
      <c r="B3974" t="s">
        <v>23</v>
      </c>
      <c r="C3974" s="1">
        <v>0.87</v>
      </c>
      <c r="D3974" s="1">
        <v>0.65</v>
      </c>
      <c r="E3974" s="1">
        <v>0.85</v>
      </c>
      <c r="F3974">
        <v>8.11</v>
      </c>
      <c r="G3974">
        <v>49</v>
      </c>
      <c r="H3974">
        <v>79</v>
      </c>
      <c r="I3974">
        <v>84</v>
      </c>
      <c r="J3974">
        <v>4</v>
      </c>
      <c r="K3974">
        <v>0</v>
      </c>
      <c r="L3974">
        <v>13</v>
      </c>
      <c r="M3974">
        <v>4</v>
      </c>
      <c r="N3974" s="1">
        <v>0.9</v>
      </c>
      <c r="O3974">
        <v>2</v>
      </c>
      <c r="P3974" t="s">
        <v>18</v>
      </c>
      <c r="Q3974">
        <v>1</v>
      </c>
      <c r="R3974">
        <v>6.12</v>
      </c>
    </row>
    <row r="3975" spans="1:18" x14ac:dyDescent="0.25">
      <c r="A3975">
        <v>3974</v>
      </c>
      <c r="B3975" t="s">
        <v>23</v>
      </c>
      <c r="C3975" s="1">
        <v>0.92</v>
      </c>
      <c r="D3975" s="1">
        <v>0.56000000000000005</v>
      </c>
      <c r="E3975" s="1">
        <v>0.56000000000000005</v>
      </c>
      <c r="F3975">
        <v>7.14</v>
      </c>
      <c r="G3975">
        <v>95</v>
      </c>
      <c r="H3975">
        <v>53</v>
      </c>
      <c r="I3975">
        <v>95</v>
      </c>
      <c r="J3975">
        <v>0</v>
      </c>
      <c r="K3975">
        <v>2</v>
      </c>
      <c r="L3975">
        <v>21</v>
      </c>
      <c r="M3975">
        <v>3</v>
      </c>
      <c r="N3975" s="1">
        <v>0.88</v>
      </c>
      <c r="O3975">
        <v>1</v>
      </c>
      <c r="P3975" t="s">
        <v>18</v>
      </c>
      <c r="Q3975">
        <v>0</v>
      </c>
      <c r="R3975">
        <v>0</v>
      </c>
    </row>
    <row r="3976" spans="1:18" x14ac:dyDescent="0.25">
      <c r="A3976">
        <v>3975</v>
      </c>
      <c r="B3976" t="s">
        <v>22</v>
      </c>
      <c r="C3976" s="1">
        <v>0.68</v>
      </c>
      <c r="D3976" s="1">
        <v>0.76</v>
      </c>
      <c r="E3976" s="1">
        <v>0.82</v>
      </c>
      <c r="F3976">
        <v>5.74</v>
      </c>
      <c r="G3976">
        <v>51</v>
      </c>
      <c r="H3976">
        <v>84</v>
      </c>
      <c r="I3976">
        <v>76</v>
      </c>
      <c r="J3976">
        <v>4</v>
      </c>
      <c r="K3976">
        <v>0</v>
      </c>
      <c r="L3976">
        <v>10</v>
      </c>
      <c r="M3976">
        <v>0</v>
      </c>
      <c r="N3976" s="1">
        <v>0.8</v>
      </c>
      <c r="O3976">
        <v>3</v>
      </c>
      <c r="P3976" t="s">
        <v>18</v>
      </c>
      <c r="Q3976">
        <v>0</v>
      </c>
      <c r="R3976">
        <v>0</v>
      </c>
    </row>
    <row r="3977" spans="1:18" x14ac:dyDescent="0.25">
      <c r="A3977">
        <v>3976</v>
      </c>
      <c r="B3977" t="s">
        <v>23</v>
      </c>
      <c r="C3977" s="1">
        <v>0.85</v>
      </c>
      <c r="D3977" s="1">
        <v>0.63</v>
      </c>
      <c r="E3977" s="1">
        <v>0.67</v>
      </c>
      <c r="F3977">
        <v>8.41</v>
      </c>
      <c r="G3977">
        <v>92</v>
      </c>
      <c r="H3977">
        <v>86</v>
      </c>
      <c r="I3977">
        <v>89</v>
      </c>
      <c r="J3977">
        <v>1</v>
      </c>
      <c r="K3977">
        <v>1</v>
      </c>
      <c r="L3977">
        <v>16</v>
      </c>
      <c r="M3977">
        <v>4</v>
      </c>
      <c r="N3977" s="1">
        <v>0.91</v>
      </c>
      <c r="O3977">
        <v>1</v>
      </c>
      <c r="P3977" t="s">
        <v>18</v>
      </c>
      <c r="Q3977">
        <v>1</v>
      </c>
      <c r="R3977">
        <v>3.66</v>
      </c>
    </row>
    <row r="3978" spans="1:18" x14ac:dyDescent="0.25">
      <c r="A3978">
        <v>3977</v>
      </c>
      <c r="B3978" t="s">
        <v>23</v>
      </c>
      <c r="C3978" s="1">
        <v>0.82</v>
      </c>
      <c r="D3978" s="1">
        <v>0.63</v>
      </c>
      <c r="E3978" s="1">
        <v>0.72</v>
      </c>
      <c r="F3978">
        <v>6.91</v>
      </c>
      <c r="G3978">
        <v>80</v>
      </c>
      <c r="H3978">
        <v>50</v>
      </c>
      <c r="I3978">
        <v>80</v>
      </c>
      <c r="J3978">
        <v>1</v>
      </c>
      <c r="K3978">
        <v>0</v>
      </c>
      <c r="L3978">
        <v>8</v>
      </c>
      <c r="M3978">
        <v>1</v>
      </c>
      <c r="N3978" s="1">
        <v>0.87</v>
      </c>
      <c r="O3978">
        <v>0</v>
      </c>
      <c r="P3978" t="s">
        <v>19</v>
      </c>
      <c r="Q3978">
        <v>0</v>
      </c>
      <c r="R3978">
        <v>0</v>
      </c>
    </row>
    <row r="3979" spans="1:18" x14ac:dyDescent="0.25">
      <c r="A3979">
        <v>3978</v>
      </c>
      <c r="B3979" t="s">
        <v>22</v>
      </c>
      <c r="C3979" s="1">
        <v>0.62</v>
      </c>
      <c r="D3979" s="1">
        <v>0.93</v>
      </c>
      <c r="E3979" s="1">
        <v>0.84</v>
      </c>
      <c r="F3979">
        <v>7.51</v>
      </c>
      <c r="G3979">
        <v>47</v>
      </c>
      <c r="H3979">
        <v>98</v>
      </c>
      <c r="I3979">
        <v>43</v>
      </c>
      <c r="J3979">
        <v>3</v>
      </c>
      <c r="K3979">
        <v>3</v>
      </c>
      <c r="L3979">
        <v>7</v>
      </c>
      <c r="M3979">
        <v>2</v>
      </c>
      <c r="N3979" s="1">
        <v>0.8</v>
      </c>
      <c r="O3979">
        <v>1</v>
      </c>
      <c r="P3979" t="s">
        <v>19</v>
      </c>
      <c r="Q3979">
        <v>0</v>
      </c>
      <c r="R3979">
        <v>0</v>
      </c>
    </row>
    <row r="3980" spans="1:18" x14ac:dyDescent="0.25">
      <c r="A3980">
        <v>3979</v>
      </c>
      <c r="B3980" t="s">
        <v>23</v>
      </c>
      <c r="C3980" s="1">
        <v>0.63</v>
      </c>
      <c r="D3980" s="1">
        <v>0.82</v>
      </c>
      <c r="E3980" s="1">
        <v>0.65</v>
      </c>
      <c r="F3980">
        <v>8.43</v>
      </c>
      <c r="G3980">
        <v>71</v>
      </c>
      <c r="H3980">
        <v>86</v>
      </c>
      <c r="I3980">
        <v>53</v>
      </c>
      <c r="J3980">
        <v>3</v>
      </c>
      <c r="K3980">
        <v>5</v>
      </c>
      <c r="L3980">
        <v>9</v>
      </c>
      <c r="M3980">
        <v>3</v>
      </c>
      <c r="N3980" s="1">
        <v>0.94</v>
      </c>
      <c r="O3980">
        <v>2</v>
      </c>
      <c r="P3980" t="s">
        <v>19</v>
      </c>
      <c r="Q3980">
        <v>0</v>
      </c>
      <c r="R3980">
        <v>0</v>
      </c>
    </row>
    <row r="3981" spans="1:18" x14ac:dyDescent="0.25">
      <c r="A3981">
        <v>3980</v>
      </c>
      <c r="B3981" t="s">
        <v>22</v>
      </c>
      <c r="C3981" s="1">
        <v>0.82</v>
      </c>
      <c r="D3981" s="1">
        <v>0.82</v>
      </c>
      <c r="E3981" s="1">
        <v>0.67</v>
      </c>
      <c r="F3981">
        <v>9.42</v>
      </c>
      <c r="G3981">
        <v>56</v>
      </c>
      <c r="H3981">
        <v>83</v>
      </c>
      <c r="I3981">
        <v>69</v>
      </c>
      <c r="J3981">
        <v>3</v>
      </c>
      <c r="K3981">
        <v>0</v>
      </c>
      <c r="L3981">
        <v>3</v>
      </c>
      <c r="M3981">
        <v>4</v>
      </c>
      <c r="N3981" s="1">
        <v>0.89</v>
      </c>
      <c r="O3981">
        <v>1</v>
      </c>
      <c r="P3981" t="s">
        <v>19</v>
      </c>
      <c r="Q3981">
        <v>1</v>
      </c>
      <c r="R3981">
        <v>4.5</v>
      </c>
    </row>
    <row r="3982" spans="1:18" x14ac:dyDescent="0.25">
      <c r="A3982">
        <v>3981</v>
      </c>
      <c r="B3982" t="s">
        <v>22</v>
      </c>
      <c r="C3982" s="1">
        <v>0.78</v>
      </c>
      <c r="D3982" s="1">
        <v>0.93</v>
      </c>
      <c r="E3982" s="1">
        <v>0.78</v>
      </c>
      <c r="F3982">
        <v>9.0500000000000007</v>
      </c>
      <c r="G3982">
        <v>80</v>
      </c>
      <c r="H3982">
        <v>65</v>
      </c>
      <c r="I3982">
        <v>46</v>
      </c>
      <c r="J3982">
        <v>4</v>
      </c>
      <c r="K3982">
        <v>4</v>
      </c>
      <c r="L3982">
        <v>4</v>
      </c>
      <c r="M3982">
        <v>2</v>
      </c>
      <c r="N3982" s="1">
        <v>0.76</v>
      </c>
      <c r="O3982">
        <v>2</v>
      </c>
      <c r="P3982" t="s">
        <v>18</v>
      </c>
      <c r="Q3982">
        <v>0</v>
      </c>
      <c r="R3982">
        <v>0</v>
      </c>
    </row>
    <row r="3983" spans="1:18" x14ac:dyDescent="0.25">
      <c r="A3983">
        <v>3982</v>
      </c>
      <c r="B3983" t="s">
        <v>23</v>
      </c>
      <c r="C3983" s="1">
        <v>0.92</v>
      </c>
      <c r="D3983" s="1">
        <v>0.69</v>
      </c>
      <c r="E3983" s="1">
        <v>0.83</v>
      </c>
      <c r="F3983">
        <v>7.44</v>
      </c>
      <c r="G3983">
        <v>84</v>
      </c>
      <c r="H3983">
        <v>95</v>
      </c>
      <c r="I3983">
        <v>51</v>
      </c>
      <c r="J3983">
        <v>1</v>
      </c>
      <c r="K3983">
        <v>2</v>
      </c>
      <c r="L3983">
        <v>23</v>
      </c>
      <c r="M3983">
        <v>3</v>
      </c>
      <c r="N3983" s="1">
        <v>0.88</v>
      </c>
      <c r="O3983">
        <v>1</v>
      </c>
      <c r="P3983" t="s">
        <v>19</v>
      </c>
      <c r="Q3983">
        <v>0</v>
      </c>
      <c r="R3983">
        <v>0</v>
      </c>
    </row>
    <row r="3984" spans="1:18" x14ac:dyDescent="0.25">
      <c r="A3984">
        <v>3983</v>
      </c>
      <c r="B3984" t="s">
        <v>22</v>
      </c>
      <c r="C3984" s="1">
        <v>0.85</v>
      </c>
      <c r="D3984" s="1">
        <v>0.85</v>
      </c>
      <c r="E3984" s="1">
        <v>0.59</v>
      </c>
      <c r="F3984">
        <v>7.17</v>
      </c>
      <c r="G3984">
        <v>53</v>
      </c>
      <c r="H3984">
        <v>93</v>
      </c>
      <c r="I3984">
        <v>63</v>
      </c>
      <c r="J3984">
        <v>0</v>
      </c>
      <c r="K3984">
        <v>3</v>
      </c>
      <c r="L3984">
        <v>17</v>
      </c>
      <c r="M3984">
        <v>0</v>
      </c>
      <c r="N3984" s="1">
        <v>0.61</v>
      </c>
      <c r="O3984">
        <v>0</v>
      </c>
      <c r="P3984" t="s">
        <v>18</v>
      </c>
      <c r="Q3984">
        <v>1</v>
      </c>
      <c r="R3984">
        <v>12.5</v>
      </c>
    </row>
    <row r="3985" spans="1:18" x14ac:dyDescent="0.25">
      <c r="A3985">
        <v>3984</v>
      </c>
      <c r="B3985" t="s">
        <v>22</v>
      </c>
      <c r="C3985" s="1">
        <v>0.93</v>
      </c>
      <c r="D3985" s="1">
        <v>0.56000000000000005</v>
      </c>
      <c r="E3985" s="1">
        <v>0.89</v>
      </c>
      <c r="F3985">
        <v>6.53</v>
      </c>
      <c r="G3985">
        <v>76</v>
      </c>
      <c r="H3985">
        <v>60</v>
      </c>
      <c r="I3985">
        <v>78</v>
      </c>
      <c r="J3985">
        <v>2</v>
      </c>
      <c r="K3985">
        <v>3</v>
      </c>
      <c r="L3985">
        <v>5</v>
      </c>
      <c r="M3985">
        <v>0</v>
      </c>
      <c r="N3985" s="1">
        <v>0.92</v>
      </c>
      <c r="O3985">
        <v>3</v>
      </c>
      <c r="P3985" t="s">
        <v>19</v>
      </c>
      <c r="Q3985">
        <v>0</v>
      </c>
      <c r="R3985">
        <v>0</v>
      </c>
    </row>
    <row r="3986" spans="1:18" x14ac:dyDescent="0.25">
      <c r="A3986">
        <v>3985</v>
      </c>
      <c r="B3986" t="s">
        <v>22</v>
      </c>
      <c r="C3986" s="1">
        <v>0.59</v>
      </c>
      <c r="D3986" s="1">
        <v>0.81</v>
      </c>
      <c r="E3986" s="1">
        <v>0.73</v>
      </c>
      <c r="F3986">
        <v>7.1</v>
      </c>
      <c r="G3986">
        <v>48</v>
      </c>
      <c r="H3986">
        <v>48</v>
      </c>
      <c r="I3986">
        <v>82</v>
      </c>
      <c r="J3986">
        <v>1</v>
      </c>
      <c r="K3986">
        <v>3</v>
      </c>
      <c r="L3986">
        <v>9</v>
      </c>
      <c r="M3986">
        <v>0</v>
      </c>
      <c r="N3986" s="1">
        <v>0.63</v>
      </c>
      <c r="O3986">
        <v>4</v>
      </c>
      <c r="P3986" t="s">
        <v>18</v>
      </c>
      <c r="Q3986">
        <v>0</v>
      </c>
      <c r="R3986">
        <v>0</v>
      </c>
    </row>
    <row r="3987" spans="1:18" x14ac:dyDescent="0.25">
      <c r="A3987">
        <v>3986</v>
      </c>
      <c r="B3987" t="s">
        <v>22</v>
      </c>
      <c r="C3987" s="1">
        <v>0.8</v>
      </c>
      <c r="D3987" s="1">
        <v>0.52</v>
      </c>
      <c r="E3987" s="1">
        <v>0.67</v>
      </c>
      <c r="F3987">
        <v>5.98</v>
      </c>
      <c r="G3987">
        <v>96</v>
      </c>
      <c r="H3987">
        <v>93</v>
      </c>
      <c r="I3987">
        <v>61</v>
      </c>
      <c r="J3987">
        <v>3</v>
      </c>
      <c r="K3987">
        <v>1</v>
      </c>
      <c r="L3987">
        <v>17</v>
      </c>
      <c r="M3987">
        <v>1</v>
      </c>
      <c r="N3987" s="1">
        <v>0.98</v>
      </c>
      <c r="O3987">
        <v>1</v>
      </c>
      <c r="P3987" t="s">
        <v>18</v>
      </c>
      <c r="Q3987">
        <v>0</v>
      </c>
      <c r="R3987">
        <v>0</v>
      </c>
    </row>
    <row r="3988" spans="1:18" x14ac:dyDescent="0.25">
      <c r="A3988">
        <v>3987</v>
      </c>
      <c r="B3988" t="s">
        <v>22</v>
      </c>
      <c r="C3988" s="1">
        <v>0.55000000000000004</v>
      </c>
      <c r="D3988" s="1">
        <v>0.88</v>
      </c>
      <c r="E3988" s="1">
        <v>0.59</v>
      </c>
      <c r="F3988">
        <v>9.68</v>
      </c>
      <c r="G3988">
        <v>97</v>
      </c>
      <c r="H3988">
        <v>86</v>
      </c>
      <c r="I3988">
        <v>86</v>
      </c>
      <c r="J3988">
        <v>3</v>
      </c>
      <c r="K3988">
        <v>1</v>
      </c>
      <c r="L3988">
        <v>10</v>
      </c>
      <c r="M3988">
        <v>5</v>
      </c>
      <c r="N3988" s="1">
        <v>0.84</v>
      </c>
      <c r="O3988">
        <v>3</v>
      </c>
      <c r="P3988" t="s">
        <v>19</v>
      </c>
      <c r="Q3988">
        <v>0</v>
      </c>
      <c r="R3988">
        <v>0</v>
      </c>
    </row>
    <row r="3989" spans="1:18" x14ac:dyDescent="0.25">
      <c r="A3989">
        <v>3988</v>
      </c>
      <c r="B3989" t="s">
        <v>23</v>
      </c>
      <c r="C3989" s="1">
        <v>0.5</v>
      </c>
      <c r="D3989" s="1">
        <v>0.78</v>
      </c>
      <c r="E3989" s="1">
        <v>0.68</v>
      </c>
      <c r="F3989">
        <v>7.97</v>
      </c>
      <c r="G3989">
        <v>65</v>
      </c>
      <c r="H3989">
        <v>40</v>
      </c>
      <c r="I3989">
        <v>69</v>
      </c>
      <c r="J3989">
        <v>4</v>
      </c>
      <c r="K3989">
        <v>4</v>
      </c>
      <c r="L3989">
        <v>23</v>
      </c>
      <c r="M3989">
        <v>0</v>
      </c>
      <c r="N3989" s="1">
        <v>0.64</v>
      </c>
      <c r="O3989">
        <v>1</v>
      </c>
      <c r="P3989" t="s">
        <v>18</v>
      </c>
      <c r="Q3989">
        <v>0</v>
      </c>
      <c r="R3989">
        <v>0</v>
      </c>
    </row>
    <row r="3990" spans="1:18" x14ac:dyDescent="0.25">
      <c r="A3990">
        <v>3989</v>
      </c>
      <c r="B3990" t="s">
        <v>23</v>
      </c>
      <c r="C3990" s="1">
        <v>0.56000000000000005</v>
      </c>
      <c r="D3990" s="1">
        <v>0.73</v>
      </c>
      <c r="E3990" s="1">
        <v>0.76</v>
      </c>
      <c r="F3990">
        <v>6.05</v>
      </c>
      <c r="G3990">
        <v>87</v>
      </c>
      <c r="H3990">
        <v>83</v>
      </c>
      <c r="I3990">
        <v>99</v>
      </c>
      <c r="J3990">
        <v>3</v>
      </c>
      <c r="K3990">
        <v>2</v>
      </c>
      <c r="L3990">
        <v>4</v>
      </c>
      <c r="M3990">
        <v>0</v>
      </c>
      <c r="N3990" s="1">
        <v>0.63</v>
      </c>
      <c r="O3990">
        <v>5</v>
      </c>
      <c r="P3990" t="s">
        <v>18</v>
      </c>
      <c r="Q3990">
        <v>0</v>
      </c>
      <c r="R3990">
        <v>0</v>
      </c>
    </row>
    <row r="3991" spans="1:18" x14ac:dyDescent="0.25">
      <c r="A3991">
        <v>3990</v>
      </c>
      <c r="B3991" t="s">
        <v>22</v>
      </c>
      <c r="C3991" s="1">
        <v>0.76</v>
      </c>
      <c r="D3991" s="1">
        <v>0.71</v>
      </c>
      <c r="E3991" s="1">
        <v>0.63</v>
      </c>
      <c r="F3991">
        <v>7.02</v>
      </c>
      <c r="G3991">
        <v>90</v>
      </c>
      <c r="H3991">
        <v>45</v>
      </c>
      <c r="I3991">
        <v>78</v>
      </c>
      <c r="J3991">
        <v>4</v>
      </c>
      <c r="K3991">
        <v>0</v>
      </c>
      <c r="L3991">
        <v>2</v>
      </c>
      <c r="M3991">
        <v>5</v>
      </c>
      <c r="N3991" s="1">
        <v>0.88</v>
      </c>
      <c r="O3991">
        <v>3</v>
      </c>
      <c r="P3991" t="s">
        <v>19</v>
      </c>
      <c r="Q3991">
        <v>0</v>
      </c>
      <c r="R3991">
        <v>0</v>
      </c>
    </row>
    <row r="3992" spans="1:18" x14ac:dyDescent="0.25">
      <c r="A3992">
        <v>3991</v>
      </c>
      <c r="B3992" t="s">
        <v>22</v>
      </c>
      <c r="C3992" s="1">
        <v>0.7</v>
      </c>
      <c r="D3992" s="1">
        <v>0.55000000000000004</v>
      </c>
      <c r="E3992" s="1">
        <v>0.8</v>
      </c>
      <c r="F3992">
        <v>7.85</v>
      </c>
      <c r="G3992">
        <v>63</v>
      </c>
      <c r="H3992">
        <v>40</v>
      </c>
      <c r="I3992">
        <v>59</v>
      </c>
      <c r="J3992">
        <v>0</v>
      </c>
      <c r="K3992">
        <v>4</v>
      </c>
      <c r="L3992">
        <v>17</v>
      </c>
      <c r="M3992">
        <v>0</v>
      </c>
      <c r="N3992" s="1">
        <v>0.96</v>
      </c>
      <c r="O3992">
        <v>2</v>
      </c>
      <c r="P3992" t="s">
        <v>19</v>
      </c>
      <c r="Q3992">
        <v>0</v>
      </c>
      <c r="R3992">
        <v>0</v>
      </c>
    </row>
    <row r="3993" spans="1:18" x14ac:dyDescent="0.25">
      <c r="A3993">
        <v>3992</v>
      </c>
      <c r="B3993" t="s">
        <v>23</v>
      </c>
      <c r="C3993" s="1">
        <v>0.77</v>
      </c>
      <c r="D3993" s="1">
        <v>0.73</v>
      </c>
      <c r="E3993" s="1">
        <v>0.59</v>
      </c>
      <c r="F3993">
        <v>7.79</v>
      </c>
      <c r="G3993">
        <v>62</v>
      </c>
      <c r="H3993">
        <v>61</v>
      </c>
      <c r="I3993">
        <v>65</v>
      </c>
      <c r="J3993">
        <v>3</v>
      </c>
      <c r="K3993">
        <v>1</v>
      </c>
      <c r="L3993">
        <v>3</v>
      </c>
      <c r="M3993">
        <v>4</v>
      </c>
      <c r="N3993" s="1">
        <v>0.67</v>
      </c>
      <c r="O3993">
        <v>3</v>
      </c>
      <c r="P3993" t="s">
        <v>18</v>
      </c>
      <c r="Q3993">
        <v>0</v>
      </c>
      <c r="R3993">
        <v>0</v>
      </c>
    </row>
    <row r="3994" spans="1:18" x14ac:dyDescent="0.25">
      <c r="A3994">
        <v>3993</v>
      </c>
      <c r="B3994" t="s">
        <v>22</v>
      </c>
      <c r="C3994" s="1">
        <v>0.65</v>
      </c>
      <c r="D3994" s="1">
        <v>0.89</v>
      </c>
      <c r="E3994" s="1">
        <v>0.83</v>
      </c>
      <c r="F3994">
        <v>5.65</v>
      </c>
      <c r="G3994">
        <v>70</v>
      </c>
      <c r="H3994">
        <v>90</v>
      </c>
      <c r="I3994">
        <v>88</v>
      </c>
      <c r="J3994">
        <v>4</v>
      </c>
      <c r="K3994">
        <v>4</v>
      </c>
      <c r="L3994">
        <v>7</v>
      </c>
      <c r="M3994">
        <v>2</v>
      </c>
      <c r="N3994" s="1">
        <v>0.79</v>
      </c>
      <c r="O3994">
        <v>4</v>
      </c>
      <c r="P3994" t="s">
        <v>19</v>
      </c>
      <c r="Q3994">
        <v>0</v>
      </c>
      <c r="R3994">
        <v>0</v>
      </c>
    </row>
    <row r="3995" spans="1:18" x14ac:dyDescent="0.25">
      <c r="A3995">
        <v>3994</v>
      </c>
      <c r="B3995" t="s">
        <v>23</v>
      </c>
      <c r="C3995" s="1">
        <v>0.95</v>
      </c>
      <c r="D3995" s="1">
        <v>0.72</v>
      </c>
      <c r="E3995" s="1">
        <v>0.76</v>
      </c>
      <c r="F3995">
        <v>9.59</v>
      </c>
      <c r="G3995">
        <v>78</v>
      </c>
      <c r="H3995">
        <v>93</v>
      </c>
      <c r="I3995">
        <v>44</v>
      </c>
      <c r="J3995">
        <v>3</v>
      </c>
      <c r="K3995">
        <v>2</v>
      </c>
      <c r="L3995">
        <v>16</v>
      </c>
      <c r="M3995">
        <v>1</v>
      </c>
      <c r="N3995" s="1">
        <v>0.65</v>
      </c>
      <c r="O3995">
        <v>3</v>
      </c>
      <c r="P3995" t="s">
        <v>18</v>
      </c>
      <c r="Q3995">
        <v>0</v>
      </c>
      <c r="R3995">
        <v>0</v>
      </c>
    </row>
    <row r="3996" spans="1:18" x14ac:dyDescent="0.25">
      <c r="A3996">
        <v>3995</v>
      </c>
      <c r="B3996" t="s">
        <v>22</v>
      </c>
      <c r="C3996" s="1">
        <v>0.72</v>
      </c>
      <c r="D3996" s="1">
        <v>0.87</v>
      </c>
      <c r="E3996" s="1">
        <v>0.56999999999999995</v>
      </c>
      <c r="F3996">
        <v>6.68</v>
      </c>
      <c r="G3996">
        <v>83</v>
      </c>
      <c r="H3996">
        <v>52</v>
      </c>
      <c r="I3996">
        <v>79</v>
      </c>
      <c r="J3996">
        <v>4</v>
      </c>
      <c r="K3996">
        <v>4</v>
      </c>
      <c r="L3996">
        <v>9</v>
      </c>
      <c r="M3996">
        <v>3</v>
      </c>
      <c r="N3996" s="1">
        <v>0.95</v>
      </c>
      <c r="O3996">
        <v>4</v>
      </c>
      <c r="P3996" t="s">
        <v>19</v>
      </c>
      <c r="Q3996">
        <v>0</v>
      </c>
      <c r="R3996">
        <v>0</v>
      </c>
    </row>
    <row r="3997" spans="1:18" x14ac:dyDescent="0.25">
      <c r="A3997">
        <v>3996</v>
      </c>
      <c r="B3997" t="s">
        <v>22</v>
      </c>
      <c r="C3997" s="1">
        <v>0.69</v>
      </c>
      <c r="D3997" s="1">
        <v>0.59</v>
      </c>
      <c r="E3997" s="1">
        <v>0.82</v>
      </c>
      <c r="F3997">
        <v>5.57</v>
      </c>
      <c r="G3997">
        <v>97</v>
      </c>
      <c r="H3997">
        <v>77</v>
      </c>
      <c r="I3997">
        <v>81</v>
      </c>
      <c r="J3997">
        <v>1</v>
      </c>
      <c r="K3997">
        <v>5</v>
      </c>
      <c r="L3997">
        <v>18</v>
      </c>
      <c r="M3997">
        <v>5</v>
      </c>
      <c r="N3997" s="1">
        <v>0.91</v>
      </c>
      <c r="O3997">
        <v>4</v>
      </c>
      <c r="P3997" t="s">
        <v>18</v>
      </c>
      <c r="Q3997">
        <v>0</v>
      </c>
      <c r="R3997">
        <v>0</v>
      </c>
    </row>
    <row r="3998" spans="1:18" x14ac:dyDescent="0.25">
      <c r="A3998">
        <v>3997</v>
      </c>
      <c r="B3998" t="s">
        <v>22</v>
      </c>
      <c r="C3998" s="1">
        <v>0.87</v>
      </c>
      <c r="D3998" s="1">
        <v>0.65</v>
      </c>
      <c r="E3998" s="1">
        <v>0.68</v>
      </c>
      <c r="F3998">
        <v>5.83</v>
      </c>
      <c r="G3998">
        <v>41</v>
      </c>
      <c r="H3998">
        <v>88</v>
      </c>
      <c r="I3998">
        <v>45</v>
      </c>
      <c r="J3998">
        <v>4</v>
      </c>
      <c r="K3998">
        <v>5</v>
      </c>
      <c r="L3998">
        <v>0</v>
      </c>
      <c r="M3998">
        <v>5</v>
      </c>
      <c r="N3998" s="1">
        <v>0.64</v>
      </c>
      <c r="O3998">
        <v>3</v>
      </c>
      <c r="P3998" t="s">
        <v>19</v>
      </c>
      <c r="Q3998">
        <v>0</v>
      </c>
      <c r="R3998">
        <v>0</v>
      </c>
    </row>
    <row r="3999" spans="1:18" x14ac:dyDescent="0.25">
      <c r="A3999">
        <v>3998</v>
      </c>
      <c r="B3999" t="s">
        <v>22</v>
      </c>
      <c r="C3999" s="1">
        <v>0.74</v>
      </c>
      <c r="D3999" s="1">
        <v>0.6</v>
      </c>
      <c r="E3999" s="1">
        <v>0.68</v>
      </c>
      <c r="F3999">
        <v>7.99</v>
      </c>
      <c r="G3999">
        <v>89</v>
      </c>
      <c r="H3999">
        <v>84</v>
      </c>
      <c r="I3999">
        <v>92</v>
      </c>
      <c r="J3999">
        <v>2</v>
      </c>
      <c r="K3999">
        <v>3</v>
      </c>
      <c r="L3999">
        <v>1</v>
      </c>
      <c r="M3999">
        <v>5</v>
      </c>
      <c r="N3999" s="1">
        <v>0.99</v>
      </c>
      <c r="O3999">
        <v>4</v>
      </c>
      <c r="P3999" t="s">
        <v>19</v>
      </c>
      <c r="Q3999">
        <v>0</v>
      </c>
      <c r="R3999">
        <v>0</v>
      </c>
    </row>
    <row r="4000" spans="1:18" x14ac:dyDescent="0.25">
      <c r="A4000">
        <v>3999</v>
      </c>
      <c r="B4000" t="s">
        <v>22</v>
      </c>
      <c r="C4000" s="1">
        <v>0.77</v>
      </c>
      <c r="D4000" s="1">
        <v>0.81</v>
      </c>
      <c r="E4000" s="1">
        <v>0.65</v>
      </c>
      <c r="F4000">
        <v>6.09</v>
      </c>
      <c r="G4000">
        <v>57</v>
      </c>
      <c r="H4000">
        <v>80</v>
      </c>
      <c r="I4000">
        <v>73</v>
      </c>
      <c r="J4000">
        <v>0</v>
      </c>
      <c r="K4000">
        <v>0</v>
      </c>
      <c r="L4000">
        <v>10</v>
      </c>
      <c r="M4000">
        <v>1</v>
      </c>
      <c r="N4000" s="1">
        <v>0.79</v>
      </c>
      <c r="O4000">
        <v>4</v>
      </c>
      <c r="P4000" t="s">
        <v>19</v>
      </c>
      <c r="Q4000">
        <v>0</v>
      </c>
      <c r="R4000">
        <v>0</v>
      </c>
    </row>
    <row r="4001" spans="1:18" x14ac:dyDescent="0.25">
      <c r="A4001">
        <v>4000</v>
      </c>
      <c r="B4001" t="s">
        <v>22</v>
      </c>
      <c r="C4001" s="1">
        <v>0.54</v>
      </c>
      <c r="D4001" s="1">
        <v>0.94</v>
      </c>
      <c r="E4001" s="1">
        <v>0.63</v>
      </c>
      <c r="F4001">
        <v>5.68</v>
      </c>
      <c r="G4001">
        <v>55</v>
      </c>
      <c r="H4001">
        <v>79</v>
      </c>
      <c r="I4001">
        <v>97</v>
      </c>
      <c r="J4001">
        <v>1</v>
      </c>
      <c r="K4001">
        <v>1</v>
      </c>
      <c r="L4001">
        <v>14</v>
      </c>
      <c r="M4001">
        <v>2</v>
      </c>
      <c r="N4001" s="1">
        <v>0.63</v>
      </c>
      <c r="O4001">
        <v>5</v>
      </c>
      <c r="P4001" t="s">
        <v>18</v>
      </c>
      <c r="Q4001">
        <v>0</v>
      </c>
      <c r="R4001">
        <v>0</v>
      </c>
    </row>
    <row r="4002" spans="1:18" x14ac:dyDescent="0.25">
      <c r="A4002">
        <v>4001</v>
      </c>
      <c r="B4002" t="s">
        <v>22</v>
      </c>
      <c r="C4002" s="1">
        <v>0.7</v>
      </c>
      <c r="D4002" s="1">
        <v>0.55000000000000004</v>
      </c>
      <c r="E4002" s="1">
        <v>0.6</v>
      </c>
      <c r="F4002">
        <v>7.13</v>
      </c>
      <c r="G4002">
        <v>68</v>
      </c>
      <c r="H4002">
        <v>70</v>
      </c>
      <c r="I4002">
        <v>99</v>
      </c>
      <c r="J4002">
        <v>0</v>
      </c>
      <c r="K4002">
        <v>1</v>
      </c>
      <c r="L4002">
        <v>22</v>
      </c>
      <c r="M4002">
        <v>0</v>
      </c>
      <c r="N4002" s="1">
        <v>0.98</v>
      </c>
      <c r="O4002">
        <v>2</v>
      </c>
      <c r="P4002" t="s">
        <v>19</v>
      </c>
      <c r="Q4002">
        <v>1</v>
      </c>
      <c r="R4002">
        <v>10.050000000000001</v>
      </c>
    </row>
    <row r="4003" spans="1:18" x14ac:dyDescent="0.25">
      <c r="A4003">
        <v>4002</v>
      </c>
      <c r="B4003" t="s">
        <v>23</v>
      </c>
      <c r="C4003" s="1">
        <v>0.67</v>
      </c>
      <c r="D4003" s="1">
        <v>0.73</v>
      </c>
      <c r="E4003" s="1">
        <v>0.55000000000000004</v>
      </c>
      <c r="F4003">
        <v>8.18</v>
      </c>
      <c r="G4003">
        <v>50</v>
      </c>
      <c r="H4003">
        <v>54</v>
      </c>
      <c r="I4003">
        <v>44</v>
      </c>
      <c r="J4003">
        <v>1</v>
      </c>
      <c r="K4003">
        <v>5</v>
      </c>
      <c r="L4003">
        <v>0</v>
      </c>
      <c r="M4003">
        <v>5</v>
      </c>
      <c r="N4003" s="1">
        <v>0.81</v>
      </c>
      <c r="O4003">
        <v>0</v>
      </c>
      <c r="P4003" t="s">
        <v>19</v>
      </c>
      <c r="Q4003">
        <v>0</v>
      </c>
      <c r="R4003">
        <v>0</v>
      </c>
    </row>
    <row r="4004" spans="1:18" x14ac:dyDescent="0.25">
      <c r="A4004">
        <v>4003</v>
      </c>
      <c r="B4004" t="s">
        <v>23</v>
      </c>
      <c r="C4004" s="1">
        <v>0.55000000000000004</v>
      </c>
      <c r="D4004" s="1">
        <v>0.82</v>
      </c>
      <c r="E4004" s="1">
        <v>0.79</v>
      </c>
      <c r="F4004">
        <v>5.98</v>
      </c>
      <c r="G4004">
        <v>41</v>
      </c>
      <c r="H4004">
        <v>89</v>
      </c>
      <c r="I4004">
        <v>49</v>
      </c>
      <c r="J4004">
        <v>3</v>
      </c>
      <c r="K4004">
        <v>2</v>
      </c>
      <c r="L4004">
        <v>8</v>
      </c>
      <c r="M4004">
        <v>0</v>
      </c>
      <c r="N4004" s="1">
        <v>0.92</v>
      </c>
      <c r="O4004">
        <v>2</v>
      </c>
      <c r="P4004" t="s">
        <v>18</v>
      </c>
      <c r="Q4004">
        <v>0</v>
      </c>
      <c r="R4004">
        <v>0</v>
      </c>
    </row>
    <row r="4005" spans="1:18" x14ac:dyDescent="0.25">
      <c r="A4005">
        <v>4004</v>
      </c>
      <c r="B4005" t="s">
        <v>23</v>
      </c>
      <c r="C4005" s="1">
        <v>0.78</v>
      </c>
      <c r="D4005" s="1">
        <v>0.61</v>
      </c>
      <c r="E4005" s="1">
        <v>0.7</v>
      </c>
      <c r="F4005">
        <v>6.85</v>
      </c>
      <c r="G4005">
        <v>53</v>
      </c>
      <c r="H4005">
        <v>41</v>
      </c>
      <c r="I4005">
        <v>67</v>
      </c>
      <c r="J4005">
        <v>4</v>
      </c>
      <c r="K4005">
        <v>2</v>
      </c>
      <c r="L4005">
        <v>7</v>
      </c>
      <c r="M4005">
        <v>3</v>
      </c>
      <c r="N4005" s="1">
        <v>0.9</v>
      </c>
      <c r="O4005">
        <v>0</v>
      </c>
      <c r="P4005" t="s">
        <v>19</v>
      </c>
      <c r="Q4005">
        <v>0</v>
      </c>
      <c r="R4005">
        <v>0</v>
      </c>
    </row>
    <row r="4006" spans="1:18" x14ac:dyDescent="0.25">
      <c r="A4006">
        <v>4005</v>
      </c>
      <c r="B4006" t="s">
        <v>22</v>
      </c>
      <c r="C4006" s="1">
        <v>0.68</v>
      </c>
      <c r="D4006" s="1">
        <v>0.76</v>
      </c>
      <c r="E4006" s="1">
        <v>0.69</v>
      </c>
      <c r="F4006">
        <v>7.3</v>
      </c>
      <c r="G4006">
        <v>43</v>
      </c>
      <c r="H4006">
        <v>92</v>
      </c>
      <c r="I4006">
        <v>42</v>
      </c>
      <c r="J4006">
        <v>3</v>
      </c>
      <c r="K4006">
        <v>2</v>
      </c>
      <c r="L4006">
        <v>0</v>
      </c>
      <c r="M4006">
        <v>5</v>
      </c>
      <c r="N4006" s="1">
        <v>0.88</v>
      </c>
      <c r="O4006">
        <v>0</v>
      </c>
      <c r="P4006" t="s">
        <v>18</v>
      </c>
      <c r="Q4006">
        <v>0</v>
      </c>
      <c r="R4006">
        <v>0</v>
      </c>
    </row>
    <row r="4007" spans="1:18" x14ac:dyDescent="0.25">
      <c r="A4007">
        <v>4006</v>
      </c>
      <c r="B4007" t="s">
        <v>22</v>
      </c>
      <c r="C4007" s="1">
        <v>0.82</v>
      </c>
      <c r="D4007" s="1">
        <v>0.87</v>
      </c>
      <c r="E4007" s="1">
        <v>0.88</v>
      </c>
      <c r="F4007">
        <v>6.19</v>
      </c>
      <c r="G4007">
        <v>78</v>
      </c>
      <c r="H4007">
        <v>70</v>
      </c>
      <c r="I4007">
        <v>52</v>
      </c>
      <c r="J4007">
        <v>0</v>
      </c>
      <c r="K4007">
        <v>1</v>
      </c>
      <c r="L4007">
        <v>9</v>
      </c>
      <c r="M4007">
        <v>1</v>
      </c>
      <c r="N4007" s="1">
        <v>0.64</v>
      </c>
      <c r="O4007">
        <v>2</v>
      </c>
      <c r="P4007" t="s">
        <v>19</v>
      </c>
      <c r="Q4007">
        <v>0</v>
      </c>
      <c r="R4007">
        <v>0</v>
      </c>
    </row>
    <row r="4008" spans="1:18" x14ac:dyDescent="0.25">
      <c r="A4008">
        <v>4007</v>
      </c>
      <c r="B4008" t="s">
        <v>22</v>
      </c>
      <c r="C4008" s="1">
        <v>0.5</v>
      </c>
      <c r="D4008" s="1">
        <v>0.67</v>
      </c>
      <c r="E4008" s="1">
        <v>0.71</v>
      </c>
      <c r="F4008">
        <v>7.68</v>
      </c>
      <c r="G4008">
        <v>73</v>
      </c>
      <c r="H4008">
        <v>65</v>
      </c>
      <c r="I4008">
        <v>87</v>
      </c>
      <c r="J4008">
        <v>0</v>
      </c>
      <c r="K4008">
        <v>3</v>
      </c>
      <c r="L4008">
        <v>16</v>
      </c>
      <c r="M4008">
        <v>1</v>
      </c>
      <c r="N4008" s="1">
        <v>0.69</v>
      </c>
      <c r="O4008">
        <v>4</v>
      </c>
      <c r="P4008" t="s">
        <v>19</v>
      </c>
      <c r="Q4008">
        <v>0</v>
      </c>
      <c r="R4008">
        <v>0</v>
      </c>
    </row>
    <row r="4009" spans="1:18" x14ac:dyDescent="0.25">
      <c r="A4009">
        <v>4008</v>
      </c>
      <c r="B4009" t="s">
        <v>22</v>
      </c>
      <c r="C4009" s="1">
        <v>0.94</v>
      </c>
      <c r="D4009" s="1">
        <v>0.94</v>
      </c>
      <c r="E4009" s="1">
        <v>0.56999999999999995</v>
      </c>
      <c r="F4009">
        <v>5.87</v>
      </c>
      <c r="G4009">
        <v>92</v>
      </c>
      <c r="H4009">
        <v>41</v>
      </c>
      <c r="I4009">
        <v>86</v>
      </c>
      <c r="J4009">
        <v>1</v>
      </c>
      <c r="K4009">
        <v>0</v>
      </c>
      <c r="L4009">
        <v>17</v>
      </c>
      <c r="M4009">
        <v>3</v>
      </c>
      <c r="N4009" s="1">
        <v>0.7</v>
      </c>
      <c r="O4009">
        <v>5</v>
      </c>
      <c r="P4009" t="s">
        <v>19</v>
      </c>
      <c r="Q4009">
        <v>0</v>
      </c>
      <c r="R4009">
        <v>0</v>
      </c>
    </row>
    <row r="4010" spans="1:18" x14ac:dyDescent="0.25">
      <c r="A4010">
        <v>4009</v>
      </c>
      <c r="B4010" t="s">
        <v>22</v>
      </c>
      <c r="C4010" s="1">
        <v>0.52</v>
      </c>
      <c r="D4010" s="1">
        <v>0.88</v>
      </c>
      <c r="E4010" s="1">
        <v>0.56999999999999995</v>
      </c>
      <c r="F4010">
        <v>5.7</v>
      </c>
      <c r="G4010">
        <v>85</v>
      </c>
      <c r="H4010">
        <v>50</v>
      </c>
      <c r="I4010">
        <v>41</v>
      </c>
      <c r="J4010">
        <v>0</v>
      </c>
      <c r="K4010">
        <v>2</v>
      </c>
      <c r="L4010">
        <v>15</v>
      </c>
      <c r="M4010">
        <v>1</v>
      </c>
      <c r="N4010" s="1">
        <v>0.96</v>
      </c>
      <c r="O4010">
        <v>2</v>
      </c>
      <c r="P4010" t="s">
        <v>18</v>
      </c>
      <c r="Q4010">
        <v>0</v>
      </c>
      <c r="R4010">
        <v>0</v>
      </c>
    </row>
    <row r="4011" spans="1:18" x14ac:dyDescent="0.25">
      <c r="A4011">
        <v>4010</v>
      </c>
      <c r="B4011" t="s">
        <v>22</v>
      </c>
      <c r="C4011" s="1">
        <v>0.91</v>
      </c>
      <c r="D4011" s="1">
        <v>0.62</v>
      </c>
      <c r="E4011" s="1">
        <v>0.71</v>
      </c>
      <c r="F4011">
        <v>7.74</v>
      </c>
      <c r="G4011">
        <v>78</v>
      </c>
      <c r="H4011">
        <v>72</v>
      </c>
      <c r="I4011">
        <v>74</v>
      </c>
      <c r="J4011">
        <v>4</v>
      </c>
      <c r="K4011">
        <v>1</v>
      </c>
      <c r="L4011">
        <v>1</v>
      </c>
      <c r="M4011">
        <v>1</v>
      </c>
      <c r="N4011" s="1">
        <v>0.81</v>
      </c>
      <c r="O4011">
        <v>4</v>
      </c>
      <c r="P4011" t="s">
        <v>19</v>
      </c>
      <c r="Q4011">
        <v>0</v>
      </c>
      <c r="R4011">
        <v>0</v>
      </c>
    </row>
    <row r="4012" spans="1:18" x14ac:dyDescent="0.25">
      <c r="A4012">
        <v>4011</v>
      </c>
      <c r="B4012" t="s">
        <v>22</v>
      </c>
      <c r="C4012" s="1">
        <v>0.7</v>
      </c>
      <c r="D4012" s="1">
        <v>0.89</v>
      </c>
      <c r="E4012" s="1">
        <v>0.55000000000000004</v>
      </c>
      <c r="F4012">
        <v>6.57</v>
      </c>
      <c r="G4012">
        <v>48</v>
      </c>
      <c r="H4012">
        <v>57</v>
      </c>
      <c r="I4012">
        <v>91</v>
      </c>
      <c r="J4012">
        <v>0</v>
      </c>
      <c r="K4012">
        <v>3</v>
      </c>
      <c r="L4012">
        <v>21</v>
      </c>
      <c r="M4012">
        <v>1</v>
      </c>
      <c r="N4012" s="1">
        <v>0.83</v>
      </c>
      <c r="O4012">
        <v>2</v>
      </c>
      <c r="P4012" t="s">
        <v>18</v>
      </c>
      <c r="Q4012">
        <v>0</v>
      </c>
      <c r="R4012">
        <v>0</v>
      </c>
    </row>
    <row r="4013" spans="1:18" x14ac:dyDescent="0.25">
      <c r="A4013">
        <v>4012</v>
      </c>
      <c r="B4013" t="s">
        <v>23</v>
      </c>
      <c r="C4013" s="1">
        <v>0.84</v>
      </c>
      <c r="D4013" s="1">
        <v>0.79</v>
      </c>
      <c r="E4013" s="1">
        <v>0.61</v>
      </c>
      <c r="F4013">
        <v>5.91</v>
      </c>
      <c r="G4013">
        <v>79</v>
      </c>
      <c r="H4013">
        <v>60</v>
      </c>
      <c r="I4013">
        <v>89</v>
      </c>
      <c r="J4013">
        <v>3</v>
      </c>
      <c r="K4013">
        <v>2</v>
      </c>
      <c r="L4013">
        <v>16</v>
      </c>
      <c r="M4013">
        <v>5</v>
      </c>
      <c r="N4013" s="1">
        <v>0.8</v>
      </c>
      <c r="O4013">
        <v>2</v>
      </c>
      <c r="P4013" t="s">
        <v>19</v>
      </c>
      <c r="Q4013">
        <v>0</v>
      </c>
      <c r="R4013">
        <v>0</v>
      </c>
    </row>
    <row r="4014" spans="1:18" x14ac:dyDescent="0.25">
      <c r="A4014">
        <v>4013</v>
      </c>
      <c r="B4014" t="s">
        <v>22</v>
      </c>
      <c r="C4014" s="1">
        <v>0.9</v>
      </c>
      <c r="D4014" s="1">
        <v>0.9</v>
      </c>
      <c r="E4014" s="1">
        <v>0.8</v>
      </c>
      <c r="F4014">
        <v>7.32</v>
      </c>
      <c r="G4014">
        <v>80</v>
      </c>
      <c r="H4014">
        <v>98</v>
      </c>
      <c r="I4014">
        <v>91</v>
      </c>
      <c r="J4014">
        <v>4</v>
      </c>
      <c r="K4014">
        <v>2</v>
      </c>
      <c r="L4014">
        <v>3</v>
      </c>
      <c r="M4014">
        <v>3</v>
      </c>
      <c r="N4014" s="1">
        <v>0.95</v>
      </c>
      <c r="O4014">
        <v>5</v>
      </c>
      <c r="P4014" t="s">
        <v>19</v>
      </c>
      <c r="Q4014">
        <v>0</v>
      </c>
      <c r="R4014">
        <v>0</v>
      </c>
    </row>
    <row r="4015" spans="1:18" x14ac:dyDescent="0.25">
      <c r="A4015">
        <v>4014</v>
      </c>
      <c r="B4015" t="s">
        <v>23</v>
      </c>
      <c r="C4015" s="1">
        <v>0.89</v>
      </c>
      <c r="D4015" s="1">
        <v>0.62</v>
      </c>
      <c r="E4015" s="1">
        <v>0.73</v>
      </c>
      <c r="F4015">
        <v>9.44</v>
      </c>
      <c r="G4015">
        <v>46</v>
      </c>
      <c r="H4015">
        <v>70</v>
      </c>
      <c r="I4015">
        <v>91</v>
      </c>
      <c r="J4015">
        <v>0</v>
      </c>
      <c r="K4015">
        <v>0</v>
      </c>
      <c r="L4015">
        <v>6</v>
      </c>
      <c r="M4015">
        <v>5</v>
      </c>
      <c r="N4015" s="1">
        <v>0.75</v>
      </c>
      <c r="O4015">
        <v>1</v>
      </c>
      <c r="P4015" t="s">
        <v>18</v>
      </c>
      <c r="Q4015">
        <v>1</v>
      </c>
      <c r="R4015">
        <v>9.7200000000000006</v>
      </c>
    </row>
    <row r="4016" spans="1:18" x14ac:dyDescent="0.25">
      <c r="A4016">
        <v>4015</v>
      </c>
      <c r="B4016" t="s">
        <v>23</v>
      </c>
      <c r="C4016" s="1">
        <v>0.52</v>
      </c>
      <c r="D4016" s="1">
        <v>0.83</v>
      </c>
      <c r="E4016" s="1">
        <v>0.84</v>
      </c>
      <c r="F4016">
        <v>8.61</v>
      </c>
      <c r="G4016">
        <v>90</v>
      </c>
      <c r="H4016">
        <v>65</v>
      </c>
      <c r="I4016">
        <v>86</v>
      </c>
      <c r="J4016">
        <v>2</v>
      </c>
      <c r="K4016">
        <v>5</v>
      </c>
      <c r="L4016">
        <v>8</v>
      </c>
      <c r="M4016">
        <v>3</v>
      </c>
      <c r="N4016" s="1">
        <v>0.61</v>
      </c>
      <c r="O4016">
        <v>3</v>
      </c>
      <c r="P4016" t="s">
        <v>18</v>
      </c>
      <c r="Q4016">
        <v>0</v>
      </c>
      <c r="R4016">
        <v>0</v>
      </c>
    </row>
    <row r="4017" spans="1:18" x14ac:dyDescent="0.25">
      <c r="A4017">
        <v>4016</v>
      </c>
      <c r="B4017" t="s">
        <v>22</v>
      </c>
      <c r="C4017" s="1">
        <v>0.74</v>
      </c>
      <c r="D4017" s="1">
        <v>0.85</v>
      </c>
      <c r="E4017" s="1">
        <v>0.68</v>
      </c>
      <c r="F4017">
        <v>9.01</v>
      </c>
      <c r="G4017">
        <v>56</v>
      </c>
      <c r="H4017">
        <v>69</v>
      </c>
      <c r="I4017">
        <v>93</v>
      </c>
      <c r="J4017">
        <v>2</v>
      </c>
      <c r="K4017">
        <v>0</v>
      </c>
      <c r="L4017">
        <v>2</v>
      </c>
      <c r="M4017">
        <v>2</v>
      </c>
      <c r="N4017" s="1">
        <v>0.74</v>
      </c>
      <c r="O4017">
        <v>2</v>
      </c>
      <c r="P4017" t="s">
        <v>19</v>
      </c>
      <c r="Q4017">
        <v>1</v>
      </c>
      <c r="R4017">
        <v>5.01</v>
      </c>
    </row>
    <row r="4018" spans="1:18" x14ac:dyDescent="0.25">
      <c r="A4018">
        <v>4017</v>
      </c>
      <c r="B4018" t="s">
        <v>22</v>
      </c>
      <c r="C4018" s="1">
        <v>0.94</v>
      </c>
      <c r="D4018" s="1">
        <v>0.79</v>
      </c>
      <c r="E4018" s="1">
        <v>0.67</v>
      </c>
      <c r="F4018">
        <v>9.25</v>
      </c>
      <c r="G4018">
        <v>97</v>
      </c>
      <c r="H4018">
        <v>78</v>
      </c>
      <c r="I4018">
        <v>67</v>
      </c>
      <c r="J4018">
        <v>3</v>
      </c>
      <c r="K4018">
        <v>4</v>
      </c>
      <c r="L4018">
        <v>19</v>
      </c>
      <c r="M4018">
        <v>1</v>
      </c>
      <c r="N4018" s="1">
        <v>0.85</v>
      </c>
      <c r="O4018">
        <v>3</v>
      </c>
      <c r="P4018" t="s">
        <v>18</v>
      </c>
      <c r="Q4018">
        <v>0</v>
      </c>
      <c r="R4018">
        <v>0</v>
      </c>
    </row>
    <row r="4019" spans="1:18" x14ac:dyDescent="0.25">
      <c r="A4019">
        <v>4018</v>
      </c>
      <c r="B4019" t="s">
        <v>23</v>
      </c>
      <c r="C4019" s="1">
        <v>0.87</v>
      </c>
      <c r="D4019" s="1">
        <v>0.74</v>
      </c>
      <c r="E4019" s="1">
        <v>0.74</v>
      </c>
      <c r="F4019">
        <v>9.68</v>
      </c>
      <c r="G4019">
        <v>62</v>
      </c>
      <c r="H4019">
        <v>60</v>
      </c>
      <c r="I4019">
        <v>76</v>
      </c>
      <c r="J4019">
        <v>1</v>
      </c>
      <c r="K4019">
        <v>5</v>
      </c>
      <c r="L4019">
        <v>20</v>
      </c>
      <c r="M4019">
        <v>2</v>
      </c>
      <c r="N4019" s="1">
        <v>0.89</v>
      </c>
      <c r="O4019">
        <v>4</v>
      </c>
      <c r="P4019" t="s">
        <v>18</v>
      </c>
      <c r="Q4019">
        <v>0</v>
      </c>
      <c r="R4019">
        <v>0</v>
      </c>
    </row>
    <row r="4020" spans="1:18" x14ac:dyDescent="0.25">
      <c r="A4020">
        <v>4019</v>
      </c>
      <c r="B4020" t="s">
        <v>23</v>
      </c>
      <c r="C4020" s="1">
        <v>0.94</v>
      </c>
      <c r="D4020" s="1">
        <v>0.51</v>
      </c>
      <c r="E4020" s="1">
        <v>0.8</v>
      </c>
      <c r="F4020">
        <v>8.7799999999999994</v>
      </c>
      <c r="G4020">
        <v>84</v>
      </c>
      <c r="H4020">
        <v>88</v>
      </c>
      <c r="I4020">
        <v>62</v>
      </c>
      <c r="J4020">
        <v>1</v>
      </c>
      <c r="K4020">
        <v>5</v>
      </c>
      <c r="L4020">
        <v>4</v>
      </c>
      <c r="M4020">
        <v>4</v>
      </c>
      <c r="N4020" s="1">
        <v>0.61</v>
      </c>
      <c r="O4020">
        <v>1</v>
      </c>
      <c r="P4020" t="s">
        <v>19</v>
      </c>
      <c r="Q4020">
        <v>1</v>
      </c>
      <c r="R4020">
        <v>14.6</v>
      </c>
    </row>
    <row r="4021" spans="1:18" x14ac:dyDescent="0.25">
      <c r="A4021">
        <v>4020</v>
      </c>
      <c r="B4021" t="s">
        <v>22</v>
      </c>
      <c r="C4021" s="1">
        <v>0.69</v>
      </c>
      <c r="D4021" s="1">
        <v>0.85</v>
      </c>
      <c r="E4021" s="1">
        <v>0.81</v>
      </c>
      <c r="F4021">
        <v>8.1199999999999992</v>
      </c>
      <c r="G4021">
        <v>50</v>
      </c>
      <c r="H4021">
        <v>55</v>
      </c>
      <c r="I4021">
        <v>82</v>
      </c>
      <c r="J4021">
        <v>0</v>
      </c>
      <c r="K4021">
        <v>5</v>
      </c>
      <c r="L4021">
        <v>17</v>
      </c>
      <c r="M4021">
        <v>4</v>
      </c>
      <c r="N4021" s="1">
        <v>0.88</v>
      </c>
      <c r="O4021">
        <v>5</v>
      </c>
      <c r="P4021" t="s">
        <v>18</v>
      </c>
      <c r="Q4021">
        <v>0</v>
      </c>
      <c r="R4021">
        <v>0</v>
      </c>
    </row>
    <row r="4022" spans="1:18" x14ac:dyDescent="0.25">
      <c r="A4022">
        <v>4021</v>
      </c>
      <c r="B4022" t="s">
        <v>22</v>
      </c>
      <c r="C4022" s="1">
        <v>0.93</v>
      </c>
      <c r="D4022" s="1">
        <v>0.67</v>
      </c>
      <c r="E4022" s="1">
        <v>0.79</v>
      </c>
      <c r="F4022">
        <v>7.07</v>
      </c>
      <c r="G4022">
        <v>61</v>
      </c>
      <c r="H4022">
        <v>46</v>
      </c>
      <c r="I4022">
        <v>62</v>
      </c>
      <c r="J4022">
        <v>4</v>
      </c>
      <c r="K4022">
        <v>2</v>
      </c>
      <c r="L4022">
        <v>20</v>
      </c>
      <c r="M4022">
        <v>1</v>
      </c>
      <c r="N4022" s="1">
        <v>0.65</v>
      </c>
      <c r="O4022">
        <v>1</v>
      </c>
      <c r="P4022" t="s">
        <v>18</v>
      </c>
      <c r="Q4022">
        <v>0</v>
      </c>
      <c r="R4022">
        <v>0</v>
      </c>
    </row>
    <row r="4023" spans="1:18" x14ac:dyDescent="0.25">
      <c r="A4023">
        <v>4022</v>
      </c>
      <c r="B4023" t="s">
        <v>23</v>
      </c>
      <c r="C4023" s="1">
        <v>0.94</v>
      </c>
      <c r="D4023" s="1">
        <v>0.54</v>
      </c>
      <c r="E4023" s="1">
        <v>0.63</v>
      </c>
      <c r="F4023">
        <v>6.28</v>
      </c>
      <c r="G4023">
        <v>57</v>
      </c>
      <c r="H4023">
        <v>61</v>
      </c>
      <c r="I4023">
        <v>74</v>
      </c>
      <c r="J4023">
        <v>1</v>
      </c>
      <c r="K4023">
        <v>4</v>
      </c>
      <c r="L4023">
        <v>16</v>
      </c>
      <c r="M4023">
        <v>0</v>
      </c>
      <c r="N4023" s="1">
        <v>0.6</v>
      </c>
      <c r="O4023">
        <v>0</v>
      </c>
      <c r="P4023" t="s">
        <v>19</v>
      </c>
      <c r="Q4023">
        <v>0</v>
      </c>
      <c r="R4023">
        <v>0</v>
      </c>
    </row>
    <row r="4024" spans="1:18" x14ac:dyDescent="0.25">
      <c r="A4024">
        <v>4023</v>
      </c>
      <c r="B4024" t="s">
        <v>22</v>
      </c>
      <c r="C4024" s="1">
        <v>0.83</v>
      </c>
      <c r="D4024" s="1">
        <v>0.68</v>
      </c>
      <c r="E4024" s="1">
        <v>0.66</v>
      </c>
      <c r="F4024">
        <v>8.4499999999999993</v>
      </c>
      <c r="G4024">
        <v>88</v>
      </c>
      <c r="H4024">
        <v>46</v>
      </c>
      <c r="I4024">
        <v>80</v>
      </c>
      <c r="J4024">
        <v>2</v>
      </c>
      <c r="K4024">
        <v>1</v>
      </c>
      <c r="L4024">
        <v>6</v>
      </c>
      <c r="M4024">
        <v>4</v>
      </c>
      <c r="N4024" s="1">
        <v>0.99</v>
      </c>
      <c r="O4024">
        <v>5</v>
      </c>
      <c r="P4024" t="s">
        <v>19</v>
      </c>
      <c r="Q4024">
        <v>0</v>
      </c>
      <c r="R4024">
        <v>0</v>
      </c>
    </row>
    <row r="4025" spans="1:18" x14ac:dyDescent="0.25">
      <c r="A4025">
        <v>4024</v>
      </c>
      <c r="B4025" t="s">
        <v>22</v>
      </c>
      <c r="C4025" s="1">
        <v>0.7</v>
      </c>
      <c r="D4025" s="1">
        <v>0.91</v>
      </c>
      <c r="E4025" s="1">
        <v>0.64</v>
      </c>
      <c r="F4025">
        <v>9.7799999999999994</v>
      </c>
      <c r="G4025">
        <v>67</v>
      </c>
      <c r="H4025">
        <v>41</v>
      </c>
      <c r="I4025">
        <v>78</v>
      </c>
      <c r="J4025">
        <v>1</v>
      </c>
      <c r="K4025">
        <v>0</v>
      </c>
      <c r="L4025">
        <v>13</v>
      </c>
      <c r="M4025">
        <v>0</v>
      </c>
      <c r="N4025" s="1">
        <v>0.7</v>
      </c>
      <c r="O4025">
        <v>5</v>
      </c>
      <c r="P4025" t="s">
        <v>18</v>
      </c>
      <c r="Q4025">
        <v>0</v>
      </c>
      <c r="R4025">
        <v>0</v>
      </c>
    </row>
    <row r="4026" spans="1:18" x14ac:dyDescent="0.25">
      <c r="A4026">
        <v>4025</v>
      </c>
      <c r="B4026" t="s">
        <v>22</v>
      </c>
      <c r="C4026" s="1">
        <v>0.72</v>
      </c>
      <c r="D4026" s="1">
        <v>0.67</v>
      </c>
      <c r="E4026" s="1">
        <v>0.6</v>
      </c>
      <c r="F4026">
        <v>7.51</v>
      </c>
      <c r="G4026">
        <v>55</v>
      </c>
      <c r="H4026">
        <v>76</v>
      </c>
      <c r="I4026">
        <v>94</v>
      </c>
      <c r="J4026">
        <v>2</v>
      </c>
      <c r="K4026">
        <v>5</v>
      </c>
      <c r="L4026">
        <v>14</v>
      </c>
      <c r="M4026">
        <v>2</v>
      </c>
      <c r="N4026" s="1">
        <v>0.82</v>
      </c>
      <c r="O4026">
        <v>3</v>
      </c>
      <c r="P4026" t="s">
        <v>18</v>
      </c>
      <c r="Q4026">
        <v>0</v>
      </c>
      <c r="R4026">
        <v>0</v>
      </c>
    </row>
    <row r="4027" spans="1:18" x14ac:dyDescent="0.25">
      <c r="A4027">
        <v>4026</v>
      </c>
      <c r="B4027" t="s">
        <v>23</v>
      </c>
      <c r="C4027" s="1">
        <v>0.55000000000000004</v>
      </c>
      <c r="D4027" s="1">
        <v>0.81</v>
      </c>
      <c r="E4027" s="1">
        <v>0.88</v>
      </c>
      <c r="F4027">
        <v>8.61</v>
      </c>
      <c r="G4027">
        <v>81</v>
      </c>
      <c r="H4027">
        <v>53</v>
      </c>
      <c r="I4027">
        <v>71</v>
      </c>
      <c r="J4027">
        <v>1</v>
      </c>
      <c r="K4027">
        <v>5</v>
      </c>
      <c r="L4027">
        <v>20</v>
      </c>
      <c r="M4027">
        <v>1</v>
      </c>
      <c r="N4027" s="1">
        <v>0.85</v>
      </c>
      <c r="O4027">
        <v>1</v>
      </c>
      <c r="P4027" t="s">
        <v>18</v>
      </c>
      <c r="Q4027">
        <v>0</v>
      </c>
      <c r="R4027">
        <v>0</v>
      </c>
    </row>
    <row r="4028" spans="1:18" x14ac:dyDescent="0.25">
      <c r="A4028">
        <v>4027</v>
      </c>
      <c r="B4028" t="s">
        <v>23</v>
      </c>
      <c r="C4028" s="1">
        <v>0.62</v>
      </c>
      <c r="D4028" s="1">
        <v>0.7</v>
      </c>
      <c r="E4028" s="1">
        <v>0.73</v>
      </c>
      <c r="F4028">
        <v>7.63</v>
      </c>
      <c r="G4028">
        <v>43</v>
      </c>
      <c r="H4028">
        <v>47</v>
      </c>
      <c r="I4028">
        <v>41</v>
      </c>
      <c r="J4028">
        <v>3</v>
      </c>
      <c r="K4028">
        <v>3</v>
      </c>
      <c r="L4028">
        <v>21</v>
      </c>
      <c r="M4028">
        <v>2</v>
      </c>
      <c r="N4028" s="1">
        <v>0.9</v>
      </c>
      <c r="O4028">
        <v>4</v>
      </c>
      <c r="P4028" t="s">
        <v>19</v>
      </c>
      <c r="Q4028">
        <v>0</v>
      </c>
      <c r="R4028">
        <v>0</v>
      </c>
    </row>
    <row r="4029" spans="1:18" x14ac:dyDescent="0.25">
      <c r="A4029">
        <v>4028</v>
      </c>
      <c r="B4029" t="s">
        <v>23</v>
      </c>
      <c r="C4029" s="1">
        <v>0.72</v>
      </c>
      <c r="D4029" s="1">
        <v>0.59</v>
      </c>
      <c r="E4029" s="1">
        <v>0.6</v>
      </c>
      <c r="F4029">
        <v>7.36</v>
      </c>
      <c r="G4029">
        <v>75</v>
      </c>
      <c r="H4029">
        <v>68</v>
      </c>
      <c r="I4029">
        <v>86</v>
      </c>
      <c r="J4029">
        <v>4</v>
      </c>
      <c r="K4029">
        <v>2</v>
      </c>
      <c r="L4029">
        <v>13</v>
      </c>
      <c r="M4029">
        <v>5</v>
      </c>
      <c r="N4029" s="1">
        <v>0.74</v>
      </c>
      <c r="O4029">
        <v>0</v>
      </c>
      <c r="P4029" t="s">
        <v>18</v>
      </c>
      <c r="Q4029">
        <v>1</v>
      </c>
      <c r="R4029">
        <v>10.64</v>
      </c>
    </row>
    <row r="4030" spans="1:18" x14ac:dyDescent="0.25">
      <c r="A4030">
        <v>4029</v>
      </c>
      <c r="B4030" t="s">
        <v>22</v>
      </c>
      <c r="C4030" s="1">
        <v>0.57999999999999996</v>
      </c>
      <c r="D4030" s="1">
        <v>0.86</v>
      </c>
      <c r="E4030" s="1">
        <v>0.56000000000000005</v>
      </c>
      <c r="F4030">
        <v>7.26</v>
      </c>
      <c r="G4030">
        <v>61</v>
      </c>
      <c r="H4030">
        <v>83</v>
      </c>
      <c r="I4030">
        <v>83</v>
      </c>
      <c r="J4030">
        <v>0</v>
      </c>
      <c r="K4030">
        <v>2</v>
      </c>
      <c r="L4030">
        <v>8</v>
      </c>
      <c r="M4030">
        <v>2</v>
      </c>
      <c r="N4030" s="1">
        <v>0.68</v>
      </c>
      <c r="O4030">
        <v>1</v>
      </c>
      <c r="P4030" t="s">
        <v>19</v>
      </c>
      <c r="Q4030">
        <v>1</v>
      </c>
      <c r="R4030">
        <v>12.94</v>
      </c>
    </row>
    <row r="4031" spans="1:18" x14ac:dyDescent="0.25">
      <c r="A4031">
        <v>4030</v>
      </c>
      <c r="B4031" t="s">
        <v>22</v>
      </c>
      <c r="C4031" s="1">
        <v>0.66</v>
      </c>
      <c r="D4031" s="1">
        <v>0.71</v>
      </c>
      <c r="E4031" s="1">
        <v>0.69</v>
      </c>
      <c r="F4031">
        <v>7.67</v>
      </c>
      <c r="G4031">
        <v>50</v>
      </c>
      <c r="H4031">
        <v>46</v>
      </c>
      <c r="I4031">
        <v>87</v>
      </c>
      <c r="J4031">
        <v>2</v>
      </c>
      <c r="K4031">
        <v>4</v>
      </c>
      <c r="L4031">
        <v>15</v>
      </c>
      <c r="M4031">
        <v>3</v>
      </c>
      <c r="N4031" s="1">
        <v>0.93</v>
      </c>
      <c r="O4031">
        <v>4</v>
      </c>
      <c r="P4031" t="s">
        <v>19</v>
      </c>
      <c r="Q4031">
        <v>0</v>
      </c>
      <c r="R4031">
        <v>0</v>
      </c>
    </row>
    <row r="4032" spans="1:18" x14ac:dyDescent="0.25">
      <c r="A4032">
        <v>4031</v>
      </c>
      <c r="B4032" t="s">
        <v>23</v>
      </c>
      <c r="C4032" s="1">
        <v>0.51</v>
      </c>
      <c r="D4032" s="1">
        <v>0.62</v>
      </c>
      <c r="E4032" s="1">
        <v>0.71</v>
      </c>
      <c r="F4032">
        <v>7.08</v>
      </c>
      <c r="G4032">
        <v>60</v>
      </c>
      <c r="H4032">
        <v>77</v>
      </c>
      <c r="I4032">
        <v>97</v>
      </c>
      <c r="J4032">
        <v>1</v>
      </c>
      <c r="K4032">
        <v>0</v>
      </c>
      <c r="L4032">
        <v>18</v>
      </c>
      <c r="M4032">
        <v>1</v>
      </c>
      <c r="N4032" s="1">
        <v>0.98</v>
      </c>
      <c r="O4032">
        <v>3</v>
      </c>
      <c r="P4032" t="s">
        <v>18</v>
      </c>
      <c r="Q4032">
        <v>0</v>
      </c>
      <c r="R4032">
        <v>0</v>
      </c>
    </row>
    <row r="4033" spans="1:18" x14ac:dyDescent="0.25">
      <c r="A4033">
        <v>4032</v>
      </c>
      <c r="B4033" t="s">
        <v>23</v>
      </c>
      <c r="C4033" s="1">
        <v>0.68</v>
      </c>
      <c r="D4033" s="1">
        <v>0.66</v>
      </c>
      <c r="E4033" s="1">
        <v>0.7</v>
      </c>
      <c r="F4033">
        <v>8.7200000000000006</v>
      </c>
      <c r="G4033">
        <v>96</v>
      </c>
      <c r="H4033">
        <v>84</v>
      </c>
      <c r="I4033">
        <v>55</v>
      </c>
      <c r="J4033">
        <v>0</v>
      </c>
      <c r="K4033">
        <v>5</v>
      </c>
      <c r="L4033">
        <v>0</v>
      </c>
      <c r="M4033">
        <v>3</v>
      </c>
      <c r="N4033" s="1">
        <v>0.76</v>
      </c>
      <c r="O4033">
        <v>4</v>
      </c>
      <c r="P4033" t="s">
        <v>18</v>
      </c>
      <c r="Q4033">
        <v>0</v>
      </c>
      <c r="R4033">
        <v>0</v>
      </c>
    </row>
    <row r="4034" spans="1:18" x14ac:dyDescent="0.25">
      <c r="A4034">
        <v>4033</v>
      </c>
      <c r="B4034" t="s">
        <v>23</v>
      </c>
      <c r="C4034" s="1">
        <v>0.68</v>
      </c>
      <c r="D4034" s="1">
        <v>0.57999999999999996</v>
      </c>
      <c r="E4034" s="1">
        <v>0.82</v>
      </c>
      <c r="F4034">
        <v>9.26</v>
      </c>
      <c r="G4034">
        <v>79</v>
      </c>
      <c r="H4034">
        <v>61</v>
      </c>
      <c r="I4034">
        <v>55</v>
      </c>
      <c r="J4034">
        <v>2</v>
      </c>
      <c r="K4034">
        <v>5</v>
      </c>
      <c r="L4034">
        <v>7</v>
      </c>
      <c r="M4034">
        <v>2</v>
      </c>
      <c r="N4034" s="1">
        <v>0.94</v>
      </c>
      <c r="O4034">
        <v>4</v>
      </c>
      <c r="P4034" t="s">
        <v>18</v>
      </c>
      <c r="Q4034">
        <v>0</v>
      </c>
      <c r="R4034">
        <v>0</v>
      </c>
    </row>
    <row r="4035" spans="1:18" x14ac:dyDescent="0.25">
      <c r="A4035">
        <v>4034</v>
      </c>
      <c r="B4035" t="s">
        <v>22</v>
      </c>
      <c r="C4035" s="1">
        <v>0.56000000000000005</v>
      </c>
      <c r="D4035" s="1">
        <v>0.73</v>
      </c>
      <c r="E4035" s="1">
        <v>0.75</v>
      </c>
      <c r="F4035">
        <v>9.3000000000000007</v>
      </c>
      <c r="G4035">
        <v>80</v>
      </c>
      <c r="H4035">
        <v>83</v>
      </c>
      <c r="I4035">
        <v>90</v>
      </c>
      <c r="J4035">
        <v>2</v>
      </c>
      <c r="K4035">
        <v>4</v>
      </c>
      <c r="L4035">
        <v>17</v>
      </c>
      <c r="M4035">
        <v>0</v>
      </c>
      <c r="N4035" s="1">
        <v>0.95</v>
      </c>
      <c r="O4035">
        <v>4</v>
      </c>
      <c r="P4035" t="s">
        <v>18</v>
      </c>
      <c r="Q4035">
        <v>0</v>
      </c>
      <c r="R4035">
        <v>0</v>
      </c>
    </row>
    <row r="4036" spans="1:18" x14ac:dyDescent="0.25">
      <c r="A4036">
        <v>4035</v>
      </c>
      <c r="B4036" t="s">
        <v>23</v>
      </c>
      <c r="C4036" s="1">
        <v>0.91</v>
      </c>
      <c r="D4036" s="1">
        <v>0.93</v>
      </c>
      <c r="E4036" s="1">
        <v>0.62</v>
      </c>
      <c r="F4036">
        <v>6.48</v>
      </c>
      <c r="G4036">
        <v>55</v>
      </c>
      <c r="H4036">
        <v>56</v>
      </c>
      <c r="I4036">
        <v>42</v>
      </c>
      <c r="J4036">
        <v>3</v>
      </c>
      <c r="K4036">
        <v>2</v>
      </c>
      <c r="L4036">
        <v>1</v>
      </c>
      <c r="M4036">
        <v>1</v>
      </c>
      <c r="N4036" s="1">
        <v>0.62</v>
      </c>
      <c r="O4036">
        <v>2</v>
      </c>
      <c r="P4036" t="s">
        <v>18</v>
      </c>
      <c r="Q4036">
        <v>0</v>
      </c>
      <c r="R4036">
        <v>0</v>
      </c>
    </row>
    <row r="4037" spans="1:18" x14ac:dyDescent="0.25">
      <c r="A4037">
        <v>4036</v>
      </c>
      <c r="B4037" t="s">
        <v>23</v>
      </c>
      <c r="C4037" s="1">
        <v>0.91</v>
      </c>
      <c r="D4037" s="1">
        <v>0.63</v>
      </c>
      <c r="E4037" s="1">
        <v>0.64</v>
      </c>
      <c r="F4037">
        <v>9.35</v>
      </c>
      <c r="G4037">
        <v>81</v>
      </c>
      <c r="H4037">
        <v>55</v>
      </c>
      <c r="I4037">
        <v>67</v>
      </c>
      <c r="J4037">
        <v>1</v>
      </c>
      <c r="K4037">
        <v>0</v>
      </c>
      <c r="L4037">
        <v>3</v>
      </c>
      <c r="M4037">
        <v>1</v>
      </c>
      <c r="N4037" s="1">
        <v>0.99</v>
      </c>
      <c r="O4037">
        <v>5</v>
      </c>
      <c r="P4037" t="s">
        <v>19</v>
      </c>
      <c r="Q4037">
        <v>0</v>
      </c>
      <c r="R4037">
        <v>0</v>
      </c>
    </row>
    <row r="4038" spans="1:18" x14ac:dyDescent="0.25">
      <c r="A4038">
        <v>4037</v>
      </c>
      <c r="B4038" t="s">
        <v>22</v>
      </c>
      <c r="C4038" s="1">
        <v>0.69</v>
      </c>
      <c r="D4038" s="1">
        <v>0.56999999999999995</v>
      </c>
      <c r="E4038" s="1">
        <v>0.64</v>
      </c>
      <c r="F4038">
        <v>6.97</v>
      </c>
      <c r="G4038">
        <v>94</v>
      </c>
      <c r="H4038">
        <v>72</v>
      </c>
      <c r="I4038">
        <v>68</v>
      </c>
      <c r="J4038">
        <v>0</v>
      </c>
      <c r="K4038">
        <v>2</v>
      </c>
      <c r="L4038">
        <v>20</v>
      </c>
      <c r="M4038">
        <v>4</v>
      </c>
      <c r="N4038" s="1">
        <v>0.7</v>
      </c>
      <c r="O4038">
        <v>1</v>
      </c>
      <c r="P4038" t="s">
        <v>18</v>
      </c>
      <c r="Q4038">
        <v>0</v>
      </c>
      <c r="R4038">
        <v>0</v>
      </c>
    </row>
    <row r="4039" spans="1:18" x14ac:dyDescent="0.25">
      <c r="A4039">
        <v>4038</v>
      </c>
      <c r="B4039" t="s">
        <v>22</v>
      </c>
      <c r="C4039" s="1">
        <v>0.57999999999999996</v>
      </c>
      <c r="D4039" s="1">
        <v>0.86</v>
      </c>
      <c r="E4039" s="1">
        <v>0.64</v>
      </c>
      <c r="F4039">
        <v>6.83</v>
      </c>
      <c r="G4039">
        <v>48</v>
      </c>
      <c r="H4039">
        <v>78</v>
      </c>
      <c r="I4039">
        <v>93</v>
      </c>
      <c r="J4039">
        <v>1</v>
      </c>
      <c r="K4039">
        <v>0</v>
      </c>
      <c r="L4039">
        <v>0</v>
      </c>
      <c r="M4039">
        <v>0</v>
      </c>
      <c r="N4039" s="1">
        <v>0.87</v>
      </c>
      <c r="O4039">
        <v>4</v>
      </c>
      <c r="P4039" t="s">
        <v>18</v>
      </c>
      <c r="Q4039">
        <v>0</v>
      </c>
      <c r="R4039">
        <v>0</v>
      </c>
    </row>
    <row r="4040" spans="1:18" x14ac:dyDescent="0.25">
      <c r="A4040">
        <v>4039</v>
      </c>
      <c r="B4040" t="s">
        <v>22</v>
      </c>
      <c r="C4040" s="1">
        <v>0.66</v>
      </c>
      <c r="D4040" s="1">
        <v>0.68</v>
      </c>
      <c r="E4040" s="1">
        <v>0.63</v>
      </c>
      <c r="F4040">
        <v>8.6300000000000008</v>
      </c>
      <c r="G4040">
        <v>74</v>
      </c>
      <c r="H4040">
        <v>74</v>
      </c>
      <c r="I4040">
        <v>59</v>
      </c>
      <c r="J4040">
        <v>1</v>
      </c>
      <c r="K4040">
        <v>2</v>
      </c>
      <c r="L4040">
        <v>18</v>
      </c>
      <c r="M4040">
        <v>5</v>
      </c>
      <c r="N4040" s="1">
        <v>0.87</v>
      </c>
      <c r="O4040">
        <v>0</v>
      </c>
      <c r="P4040" t="s">
        <v>19</v>
      </c>
      <c r="Q4040">
        <v>1</v>
      </c>
      <c r="R4040">
        <v>5.88</v>
      </c>
    </row>
    <row r="4041" spans="1:18" x14ac:dyDescent="0.25">
      <c r="A4041">
        <v>4040</v>
      </c>
      <c r="B4041" t="s">
        <v>23</v>
      </c>
      <c r="C4041" s="1">
        <v>0.76</v>
      </c>
      <c r="D4041" s="1">
        <v>0.77</v>
      </c>
      <c r="E4041" s="1">
        <v>0.82</v>
      </c>
      <c r="F4041">
        <v>6.81</v>
      </c>
      <c r="G4041">
        <v>96</v>
      </c>
      <c r="H4041">
        <v>77</v>
      </c>
      <c r="I4041">
        <v>75</v>
      </c>
      <c r="J4041">
        <v>4</v>
      </c>
      <c r="K4041">
        <v>3</v>
      </c>
      <c r="L4041">
        <v>10</v>
      </c>
      <c r="M4041">
        <v>0</v>
      </c>
      <c r="N4041" s="1">
        <v>0.78</v>
      </c>
      <c r="O4041">
        <v>2</v>
      </c>
      <c r="P4041" t="s">
        <v>19</v>
      </c>
      <c r="Q4041">
        <v>0</v>
      </c>
      <c r="R4041">
        <v>0</v>
      </c>
    </row>
    <row r="4042" spans="1:18" x14ac:dyDescent="0.25">
      <c r="A4042">
        <v>4041</v>
      </c>
      <c r="B4042" t="s">
        <v>22</v>
      </c>
      <c r="C4042" s="1">
        <v>0.51</v>
      </c>
      <c r="D4042" s="1">
        <v>0.9</v>
      </c>
      <c r="E4042" s="1">
        <v>0.78</v>
      </c>
      <c r="F4042">
        <v>5.73</v>
      </c>
      <c r="G4042">
        <v>73</v>
      </c>
      <c r="H4042">
        <v>99</v>
      </c>
      <c r="I4042">
        <v>72</v>
      </c>
      <c r="J4042">
        <v>2</v>
      </c>
      <c r="K4042">
        <v>5</v>
      </c>
      <c r="L4042">
        <v>23</v>
      </c>
      <c r="M4042">
        <v>2</v>
      </c>
      <c r="N4042" s="1">
        <v>0.61</v>
      </c>
      <c r="O4042">
        <v>4</v>
      </c>
      <c r="P4042" t="s">
        <v>19</v>
      </c>
      <c r="Q4042">
        <v>0</v>
      </c>
      <c r="R4042">
        <v>0</v>
      </c>
    </row>
    <row r="4043" spans="1:18" x14ac:dyDescent="0.25">
      <c r="A4043">
        <v>4042</v>
      </c>
      <c r="B4043" t="s">
        <v>22</v>
      </c>
      <c r="C4043" s="1">
        <v>0.85</v>
      </c>
      <c r="D4043" s="1">
        <v>0.79</v>
      </c>
      <c r="E4043" s="1">
        <v>0.73</v>
      </c>
      <c r="F4043">
        <v>7.11</v>
      </c>
      <c r="G4043">
        <v>48</v>
      </c>
      <c r="H4043">
        <v>71</v>
      </c>
      <c r="I4043">
        <v>61</v>
      </c>
      <c r="J4043">
        <v>2</v>
      </c>
      <c r="K4043">
        <v>4</v>
      </c>
      <c r="L4043">
        <v>5</v>
      </c>
      <c r="M4043">
        <v>2</v>
      </c>
      <c r="N4043" s="1">
        <v>0.91</v>
      </c>
      <c r="O4043">
        <v>4</v>
      </c>
      <c r="P4043" t="s">
        <v>19</v>
      </c>
      <c r="Q4043">
        <v>0</v>
      </c>
      <c r="R4043">
        <v>0</v>
      </c>
    </row>
    <row r="4044" spans="1:18" x14ac:dyDescent="0.25">
      <c r="A4044">
        <v>4043</v>
      </c>
      <c r="B4044" t="s">
        <v>23</v>
      </c>
      <c r="C4044" s="1">
        <v>0.68</v>
      </c>
      <c r="D4044" s="1">
        <v>0.56000000000000005</v>
      </c>
      <c r="E4044" s="1">
        <v>0.87</v>
      </c>
      <c r="F4044">
        <v>8.6</v>
      </c>
      <c r="G4044">
        <v>52</v>
      </c>
      <c r="H4044">
        <v>92</v>
      </c>
      <c r="I4044">
        <v>47</v>
      </c>
      <c r="J4044">
        <v>4</v>
      </c>
      <c r="K4044">
        <v>0</v>
      </c>
      <c r="L4044">
        <v>18</v>
      </c>
      <c r="M4044">
        <v>2</v>
      </c>
      <c r="N4044" s="1">
        <v>0.7</v>
      </c>
      <c r="O4044">
        <v>5</v>
      </c>
      <c r="P4044" t="s">
        <v>19</v>
      </c>
      <c r="Q4044">
        <v>0</v>
      </c>
      <c r="R4044">
        <v>0</v>
      </c>
    </row>
    <row r="4045" spans="1:18" x14ac:dyDescent="0.25">
      <c r="A4045">
        <v>4044</v>
      </c>
      <c r="B4045" t="s">
        <v>22</v>
      </c>
      <c r="C4045" s="1">
        <v>0.66</v>
      </c>
      <c r="D4045" s="1">
        <v>0.75</v>
      </c>
      <c r="E4045" s="1">
        <v>0.57999999999999996</v>
      </c>
      <c r="F4045">
        <v>6.91</v>
      </c>
      <c r="G4045">
        <v>45</v>
      </c>
      <c r="H4045">
        <v>42</v>
      </c>
      <c r="I4045">
        <v>95</v>
      </c>
      <c r="J4045">
        <v>4</v>
      </c>
      <c r="K4045">
        <v>4</v>
      </c>
      <c r="L4045">
        <v>13</v>
      </c>
      <c r="M4045">
        <v>4</v>
      </c>
      <c r="N4045" s="1">
        <v>0.75</v>
      </c>
      <c r="O4045">
        <v>1</v>
      </c>
      <c r="P4045" t="s">
        <v>18</v>
      </c>
      <c r="Q4045">
        <v>0</v>
      </c>
      <c r="R4045">
        <v>0</v>
      </c>
    </row>
    <row r="4046" spans="1:18" x14ac:dyDescent="0.25">
      <c r="A4046">
        <v>4045</v>
      </c>
      <c r="B4046" t="s">
        <v>23</v>
      </c>
      <c r="C4046" s="1">
        <v>0.54</v>
      </c>
      <c r="D4046" s="1">
        <v>0.89</v>
      </c>
      <c r="E4046" s="1">
        <v>0.56999999999999995</v>
      </c>
      <c r="F4046">
        <v>8.2100000000000009</v>
      </c>
      <c r="G4046">
        <v>43</v>
      </c>
      <c r="H4046">
        <v>93</v>
      </c>
      <c r="I4046">
        <v>86</v>
      </c>
      <c r="J4046">
        <v>1</v>
      </c>
      <c r="K4046">
        <v>0</v>
      </c>
      <c r="L4046">
        <v>22</v>
      </c>
      <c r="M4046">
        <v>0</v>
      </c>
      <c r="N4046" s="1">
        <v>0.7</v>
      </c>
      <c r="O4046">
        <v>2</v>
      </c>
      <c r="P4046" t="s">
        <v>19</v>
      </c>
      <c r="Q4046">
        <v>1</v>
      </c>
      <c r="R4046">
        <v>13.31</v>
      </c>
    </row>
    <row r="4047" spans="1:18" x14ac:dyDescent="0.25">
      <c r="A4047">
        <v>4046</v>
      </c>
      <c r="B4047" t="s">
        <v>23</v>
      </c>
      <c r="C4047" s="1">
        <v>0.88</v>
      </c>
      <c r="D4047" s="1">
        <v>0.6</v>
      </c>
      <c r="E4047" s="1">
        <v>0.66</v>
      </c>
      <c r="F4047">
        <v>8.34</v>
      </c>
      <c r="G4047">
        <v>99</v>
      </c>
      <c r="H4047">
        <v>42</v>
      </c>
      <c r="I4047">
        <v>63</v>
      </c>
      <c r="J4047">
        <v>2</v>
      </c>
      <c r="K4047">
        <v>0</v>
      </c>
      <c r="L4047">
        <v>21</v>
      </c>
      <c r="M4047">
        <v>3</v>
      </c>
      <c r="N4047" s="1">
        <v>0.62</v>
      </c>
      <c r="O4047">
        <v>4</v>
      </c>
      <c r="P4047" t="s">
        <v>19</v>
      </c>
      <c r="Q4047">
        <v>0</v>
      </c>
      <c r="R4047">
        <v>0</v>
      </c>
    </row>
    <row r="4048" spans="1:18" x14ac:dyDescent="0.25">
      <c r="A4048">
        <v>4047</v>
      </c>
      <c r="B4048" t="s">
        <v>22</v>
      </c>
      <c r="C4048" s="1">
        <v>0.67</v>
      </c>
      <c r="D4048" s="1">
        <v>0.63</v>
      </c>
      <c r="E4048" s="1">
        <v>0.72</v>
      </c>
      <c r="F4048">
        <v>8.66</v>
      </c>
      <c r="G4048">
        <v>85</v>
      </c>
      <c r="H4048">
        <v>47</v>
      </c>
      <c r="I4048">
        <v>92</v>
      </c>
      <c r="J4048">
        <v>0</v>
      </c>
      <c r="K4048">
        <v>5</v>
      </c>
      <c r="L4048">
        <v>20</v>
      </c>
      <c r="M4048">
        <v>0</v>
      </c>
      <c r="N4048" s="1">
        <v>0.88</v>
      </c>
      <c r="O4048">
        <v>4</v>
      </c>
      <c r="P4048" t="s">
        <v>19</v>
      </c>
      <c r="Q4048">
        <v>0</v>
      </c>
      <c r="R4048">
        <v>0</v>
      </c>
    </row>
    <row r="4049" spans="1:18" x14ac:dyDescent="0.25">
      <c r="A4049">
        <v>4048</v>
      </c>
      <c r="B4049" t="s">
        <v>22</v>
      </c>
      <c r="C4049" s="1">
        <v>0.56000000000000005</v>
      </c>
      <c r="D4049" s="1">
        <v>0.7</v>
      </c>
      <c r="E4049" s="1">
        <v>0.77</v>
      </c>
      <c r="F4049">
        <v>9.36</v>
      </c>
      <c r="G4049">
        <v>67</v>
      </c>
      <c r="H4049">
        <v>85</v>
      </c>
      <c r="I4049">
        <v>97</v>
      </c>
      <c r="J4049">
        <v>3</v>
      </c>
      <c r="K4049">
        <v>0</v>
      </c>
      <c r="L4049">
        <v>23</v>
      </c>
      <c r="M4049">
        <v>3</v>
      </c>
      <c r="N4049" s="1">
        <v>0.64</v>
      </c>
      <c r="O4049">
        <v>3</v>
      </c>
      <c r="P4049" t="s">
        <v>18</v>
      </c>
      <c r="Q4049">
        <v>0</v>
      </c>
      <c r="R4049">
        <v>0</v>
      </c>
    </row>
    <row r="4050" spans="1:18" x14ac:dyDescent="0.25">
      <c r="A4050">
        <v>4049</v>
      </c>
      <c r="B4050" t="s">
        <v>22</v>
      </c>
      <c r="C4050" s="1">
        <v>0.66</v>
      </c>
      <c r="D4050" s="1">
        <v>0.56999999999999995</v>
      </c>
      <c r="E4050" s="1">
        <v>0.74</v>
      </c>
      <c r="F4050">
        <v>7.36</v>
      </c>
      <c r="G4050">
        <v>50</v>
      </c>
      <c r="H4050">
        <v>70</v>
      </c>
      <c r="I4050">
        <v>93</v>
      </c>
      <c r="J4050">
        <v>4</v>
      </c>
      <c r="K4050">
        <v>2</v>
      </c>
      <c r="L4050">
        <v>23</v>
      </c>
      <c r="M4050">
        <v>1</v>
      </c>
      <c r="N4050" s="1">
        <v>0.87</v>
      </c>
      <c r="O4050">
        <v>0</v>
      </c>
      <c r="P4050" t="s">
        <v>19</v>
      </c>
      <c r="Q4050">
        <v>1</v>
      </c>
      <c r="R4050">
        <v>12.74</v>
      </c>
    </row>
    <row r="4051" spans="1:18" x14ac:dyDescent="0.25">
      <c r="A4051">
        <v>4050</v>
      </c>
      <c r="B4051" t="s">
        <v>22</v>
      </c>
      <c r="C4051" s="1">
        <v>0.88</v>
      </c>
      <c r="D4051" s="1">
        <v>0.52</v>
      </c>
      <c r="E4051" s="1">
        <v>0.6</v>
      </c>
      <c r="F4051">
        <v>6.22</v>
      </c>
      <c r="G4051">
        <v>73</v>
      </c>
      <c r="H4051">
        <v>94</v>
      </c>
      <c r="I4051">
        <v>76</v>
      </c>
      <c r="J4051">
        <v>0</v>
      </c>
      <c r="K4051">
        <v>1</v>
      </c>
      <c r="L4051">
        <v>18</v>
      </c>
      <c r="M4051">
        <v>3</v>
      </c>
      <c r="N4051" s="1">
        <v>0.9</v>
      </c>
      <c r="O4051">
        <v>0</v>
      </c>
      <c r="P4051" t="s">
        <v>18</v>
      </c>
      <c r="Q4051">
        <v>0</v>
      </c>
      <c r="R4051">
        <v>0</v>
      </c>
    </row>
    <row r="4052" spans="1:18" x14ac:dyDescent="0.25">
      <c r="A4052">
        <v>4051</v>
      </c>
      <c r="B4052" t="s">
        <v>22</v>
      </c>
      <c r="C4052" s="1">
        <v>0.85</v>
      </c>
      <c r="D4052" s="1">
        <v>0.77</v>
      </c>
      <c r="E4052" s="1">
        <v>0.88</v>
      </c>
      <c r="F4052">
        <v>6.87</v>
      </c>
      <c r="G4052">
        <v>97</v>
      </c>
      <c r="H4052">
        <v>48</v>
      </c>
      <c r="I4052">
        <v>59</v>
      </c>
      <c r="J4052">
        <v>0</v>
      </c>
      <c r="K4052">
        <v>2</v>
      </c>
      <c r="L4052">
        <v>23</v>
      </c>
      <c r="M4052">
        <v>1</v>
      </c>
      <c r="N4052" s="1">
        <v>0.72</v>
      </c>
      <c r="O4052">
        <v>1</v>
      </c>
      <c r="P4052" t="s">
        <v>18</v>
      </c>
      <c r="Q4052">
        <v>0</v>
      </c>
      <c r="R4052">
        <v>0</v>
      </c>
    </row>
    <row r="4053" spans="1:18" x14ac:dyDescent="0.25">
      <c r="A4053">
        <v>4052</v>
      </c>
      <c r="B4053" t="s">
        <v>22</v>
      </c>
      <c r="C4053" s="1">
        <v>0.89</v>
      </c>
      <c r="D4053" s="1">
        <v>0.78</v>
      </c>
      <c r="E4053" s="1">
        <v>0.56000000000000005</v>
      </c>
      <c r="F4053">
        <v>7.36</v>
      </c>
      <c r="G4053">
        <v>74</v>
      </c>
      <c r="H4053">
        <v>44</v>
      </c>
      <c r="I4053">
        <v>51</v>
      </c>
      <c r="J4053">
        <v>1</v>
      </c>
      <c r="K4053">
        <v>1</v>
      </c>
      <c r="L4053">
        <v>24</v>
      </c>
      <c r="M4053">
        <v>5</v>
      </c>
      <c r="N4053" s="1">
        <v>0.84</v>
      </c>
      <c r="O4053">
        <v>2</v>
      </c>
      <c r="P4053" t="s">
        <v>18</v>
      </c>
      <c r="Q4053">
        <v>0</v>
      </c>
      <c r="R4053">
        <v>0</v>
      </c>
    </row>
    <row r="4054" spans="1:18" x14ac:dyDescent="0.25">
      <c r="A4054">
        <v>4053</v>
      </c>
      <c r="B4054" t="s">
        <v>23</v>
      </c>
      <c r="C4054" s="1">
        <v>0.94</v>
      </c>
      <c r="D4054" s="1">
        <v>0.72</v>
      </c>
      <c r="E4054" s="1">
        <v>0.84</v>
      </c>
      <c r="F4054">
        <v>8.57</v>
      </c>
      <c r="G4054">
        <v>44</v>
      </c>
      <c r="H4054">
        <v>67</v>
      </c>
      <c r="I4054">
        <v>59</v>
      </c>
      <c r="J4054">
        <v>4</v>
      </c>
      <c r="K4054">
        <v>5</v>
      </c>
      <c r="L4054">
        <v>12</v>
      </c>
      <c r="M4054">
        <v>5</v>
      </c>
      <c r="N4054" s="1">
        <v>0.65</v>
      </c>
      <c r="O4054">
        <v>5</v>
      </c>
      <c r="P4054" t="s">
        <v>18</v>
      </c>
      <c r="Q4054">
        <v>0</v>
      </c>
      <c r="R4054">
        <v>0</v>
      </c>
    </row>
    <row r="4055" spans="1:18" x14ac:dyDescent="0.25">
      <c r="A4055">
        <v>4054</v>
      </c>
      <c r="B4055" t="s">
        <v>23</v>
      </c>
      <c r="C4055" s="1">
        <v>0.53</v>
      </c>
      <c r="D4055" s="1">
        <v>0.67</v>
      </c>
      <c r="E4055" s="1">
        <v>0.63</v>
      </c>
      <c r="F4055">
        <v>5.56</v>
      </c>
      <c r="G4055">
        <v>96</v>
      </c>
      <c r="H4055">
        <v>54</v>
      </c>
      <c r="I4055">
        <v>59</v>
      </c>
      <c r="J4055">
        <v>0</v>
      </c>
      <c r="K4055">
        <v>5</v>
      </c>
      <c r="L4055">
        <v>11</v>
      </c>
      <c r="M4055">
        <v>2</v>
      </c>
      <c r="N4055" s="1">
        <v>0.62</v>
      </c>
      <c r="O4055">
        <v>5</v>
      </c>
      <c r="P4055" t="s">
        <v>18</v>
      </c>
      <c r="Q4055">
        <v>0</v>
      </c>
      <c r="R4055">
        <v>0</v>
      </c>
    </row>
    <row r="4056" spans="1:18" x14ac:dyDescent="0.25">
      <c r="A4056">
        <v>4055</v>
      </c>
      <c r="B4056" t="s">
        <v>22</v>
      </c>
      <c r="C4056" s="1">
        <v>0.87</v>
      </c>
      <c r="D4056" s="1">
        <v>0.84</v>
      </c>
      <c r="E4056" s="1">
        <v>0.81</v>
      </c>
      <c r="F4056">
        <v>6.86</v>
      </c>
      <c r="G4056">
        <v>78</v>
      </c>
      <c r="H4056">
        <v>88</v>
      </c>
      <c r="I4056">
        <v>43</v>
      </c>
      <c r="J4056">
        <v>3</v>
      </c>
      <c r="K4056">
        <v>2</v>
      </c>
      <c r="L4056">
        <v>9</v>
      </c>
      <c r="M4056">
        <v>0</v>
      </c>
      <c r="N4056" s="1">
        <v>0.81</v>
      </c>
      <c r="O4056">
        <v>4</v>
      </c>
      <c r="P4056" t="s">
        <v>19</v>
      </c>
      <c r="Q4056">
        <v>0</v>
      </c>
      <c r="R4056">
        <v>0</v>
      </c>
    </row>
    <row r="4057" spans="1:18" x14ac:dyDescent="0.25">
      <c r="A4057">
        <v>4056</v>
      </c>
      <c r="B4057" t="s">
        <v>23</v>
      </c>
      <c r="C4057" s="1">
        <v>0.74</v>
      </c>
      <c r="D4057" s="1">
        <v>0.62</v>
      </c>
      <c r="E4057" s="1">
        <v>0.88</v>
      </c>
      <c r="F4057">
        <v>8.85</v>
      </c>
      <c r="G4057">
        <v>50</v>
      </c>
      <c r="H4057">
        <v>66</v>
      </c>
      <c r="I4057">
        <v>69</v>
      </c>
      <c r="J4057">
        <v>0</v>
      </c>
      <c r="K4057">
        <v>1</v>
      </c>
      <c r="L4057">
        <v>18</v>
      </c>
      <c r="M4057">
        <v>2</v>
      </c>
      <c r="N4057" s="1">
        <v>0.98</v>
      </c>
      <c r="O4057">
        <v>5</v>
      </c>
      <c r="P4057" t="s">
        <v>18</v>
      </c>
      <c r="Q4057">
        <v>0</v>
      </c>
      <c r="R4057">
        <v>0</v>
      </c>
    </row>
    <row r="4058" spans="1:18" x14ac:dyDescent="0.25">
      <c r="A4058">
        <v>4057</v>
      </c>
      <c r="B4058" t="s">
        <v>22</v>
      </c>
      <c r="C4058" s="1">
        <v>0.54</v>
      </c>
      <c r="D4058" s="1">
        <v>0.61</v>
      </c>
      <c r="E4058" s="1">
        <v>0.78</v>
      </c>
      <c r="F4058">
        <v>8.3800000000000008</v>
      </c>
      <c r="G4058">
        <v>51</v>
      </c>
      <c r="H4058">
        <v>81</v>
      </c>
      <c r="I4058">
        <v>70</v>
      </c>
      <c r="J4058">
        <v>3</v>
      </c>
      <c r="K4058">
        <v>5</v>
      </c>
      <c r="L4058">
        <v>10</v>
      </c>
      <c r="M4058">
        <v>0</v>
      </c>
      <c r="N4058" s="1">
        <v>0.91</v>
      </c>
      <c r="O4058">
        <v>2</v>
      </c>
      <c r="P4058" t="s">
        <v>18</v>
      </c>
      <c r="Q4058">
        <v>1</v>
      </c>
      <c r="R4058">
        <v>6.76</v>
      </c>
    </row>
    <row r="4059" spans="1:18" x14ac:dyDescent="0.25">
      <c r="A4059">
        <v>4058</v>
      </c>
      <c r="B4059" t="s">
        <v>23</v>
      </c>
      <c r="C4059" s="1">
        <v>0.79</v>
      </c>
      <c r="D4059" s="1">
        <v>0.54</v>
      </c>
      <c r="E4059" s="1">
        <v>0.71</v>
      </c>
      <c r="F4059">
        <v>8.65</v>
      </c>
      <c r="G4059">
        <v>82</v>
      </c>
      <c r="H4059">
        <v>70</v>
      </c>
      <c r="I4059">
        <v>61</v>
      </c>
      <c r="J4059">
        <v>3</v>
      </c>
      <c r="K4059">
        <v>0</v>
      </c>
      <c r="L4059">
        <v>23</v>
      </c>
      <c r="M4059">
        <v>3</v>
      </c>
      <c r="N4059" s="1">
        <v>0.89</v>
      </c>
      <c r="O4059">
        <v>1</v>
      </c>
      <c r="P4059" t="s">
        <v>19</v>
      </c>
      <c r="Q4059">
        <v>1</v>
      </c>
      <c r="R4059">
        <v>7.02</v>
      </c>
    </row>
    <row r="4060" spans="1:18" x14ac:dyDescent="0.25">
      <c r="A4060">
        <v>4059</v>
      </c>
      <c r="B4060" t="s">
        <v>23</v>
      </c>
      <c r="C4060" s="1">
        <v>0.61</v>
      </c>
      <c r="D4060" s="1">
        <v>0.88</v>
      </c>
      <c r="E4060" s="1">
        <v>0.83</v>
      </c>
      <c r="F4060">
        <v>8.99</v>
      </c>
      <c r="G4060">
        <v>58</v>
      </c>
      <c r="H4060">
        <v>98</v>
      </c>
      <c r="I4060">
        <v>54</v>
      </c>
      <c r="J4060">
        <v>3</v>
      </c>
      <c r="K4060">
        <v>0</v>
      </c>
      <c r="L4060">
        <v>23</v>
      </c>
      <c r="M4060">
        <v>0</v>
      </c>
      <c r="N4060" s="1">
        <v>0.66</v>
      </c>
      <c r="O4060">
        <v>3</v>
      </c>
      <c r="P4060" t="s">
        <v>19</v>
      </c>
      <c r="Q4060">
        <v>0</v>
      </c>
      <c r="R4060">
        <v>0</v>
      </c>
    </row>
    <row r="4061" spans="1:18" x14ac:dyDescent="0.25">
      <c r="A4061">
        <v>4060</v>
      </c>
      <c r="B4061" t="s">
        <v>23</v>
      </c>
      <c r="C4061" s="1">
        <v>0.53</v>
      </c>
      <c r="D4061" s="1">
        <v>0.6</v>
      </c>
      <c r="E4061" s="1">
        <v>0.66</v>
      </c>
      <c r="F4061">
        <v>8.8699999999999992</v>
      </c>
      <c r="G4061">
        <v>52</v>
      </c>
      <c r="H4061">
        <v>79</v>
      </c>
      <c r="I4061">
        <v>77</v>
      </c>
      <c r="J4061">
        <v>4</v>
      </c>
      <c r="K4061">
        <v>1</v>
      </c>
      <c r="L4061">
        <v>11</v>
      </c>
      <c r="M4061">
        <v>3</v>
      </c>
      <c r="N4061" s="1">
        <v>0.84</v>
      </c>
      <c r="O4061">
        <v>1</v>
      </c>
      <c r="P4061" t="s">
        <v>18</v>
      </c>
      <c r="Q4061">
        <v>1</v>
      </c>
      <c r="R4061">
        <v>10.11</v>
      </c>
    </row>
    <row r="4062" spans="1:18" x14ac:dyDescent="0.25">
      <c r="A4062">
        <v>4061</v>
      </c>
      <c r="B4062" t="s">
        <v>22</v>
      </c>
      <c r="C4062" s="1">
        <v>0.73</v>
      </c>
      <c r="D4062" s="1">
        <v>0.6</v>
      </c>
      <c r="E4062" s="1">
        <v>0.85</v>
      </c>
      <c r="F4062">
        <v>8.43</v>
      </c>
      <c r="G4062">
        <v>43</v>
      </c>
      <c r="H4062">
        <v>57</v>
      </c>
      <c r="I4062">
        <v>76</v>
      </c>
      <c r="J4062">
        <v>3</v>
      </c>
      <c r="K4062">
        <v>1</v>
      </c>
      <c r="L4062">
        <v>6</v>
      </c>
      <c r="M4062">
        <v>0</v>
      </c>
      <c r="N4062" s="1">
        <v>0.61</v>
      </c>
      <c r="O4062">
        <v>0</v>
      </c>
      <c r="P4062" t="s">
        <v>19</v>
      </c>
      <c r="Q4062">
        <v>0</v>
      </c>
      <c r="R4062">
        <v>0</v>
      </c>
    </row>
    <row r="4063" spans="1:18" x14ac:dyDescent="0.25">
      <c r="A4063">
        <v>4062</v>
      </c>
      <c r="B4063" t="s">
        <v>23</v>
      </c>
      <c r="C4063" s="1">
        <v>0.78</v>
      </c>
      <c r="D4063" s="1">
        <v>0.91</v>
      </c>
      <c r="E4063" s="1">
        <v>0.63</v>
      </c>
      <c r="F4063">
        <v>7.39</v>
      </c>
      <c r="G4063">
        <v>53</v>
      </c>
      <c r="H4063">
        <v>77</v>
      </c>
      <c r="I4063">
        <v>67</v>
      </c>
      <c r="J4063">
        <v>4</v>
      </c>
      <c r="K4063">
        <v>4</v>
      </c>
      <c r="L4063">
        <v>7</v>
      </c>
      <c r="M4063">
        <v>1</v>
      </c>
      <c r="N4063" s="1">
        <v>0.67</v>
      </c>
      <c r="O4063">
        <v>3</v>
      </c>
      <c r="P4063" t="s">
        <v>18</v>
      </c>
      <c r="Q4063">
        <v>0</v>
      </c>
      <c r="R4063">
        <v>0</v>
      </c>
    </row>
    <row r="4064" spans="1:18" x14ac:dyDescent="0.25">
      <c r="A4064">
        <v>4063</v>
      </c>
      <c r="B4064" t="s">
        <v>22</v>
      </c>
      <c r="C4064" s="1">
        <v>0.57999999999999996</v>
      </c>
      <c r="D4064" s="1">
        <v>0.8</v>
      </c>
      <c r="E4064" s="1">
        <v>0.73</v>
      </c>
      <c r="F4064">
        <v>9.73</v>
      </c>
      <c r="G4064">
        <v>83</v>
      </c>
      <c r="H4064">
        <v>88</v>
      </c>
      <c r="I4064">
        <v>50</v>
      </c>
      <c r="J4064">
        <v>0</v>
      </c>
      <c r="K4064">
        <v>0</v>
      </c>
      <c r="L4064">
        <v>16</v>
      </c>
      <c r="M4064">
        <v>3</v>
      </c>
      <c r="N4064" s="1">
        <v>0.92</v>
      </c>
      <c r="O4064">
        <v>4</v>
      </c>
      <c r="P4064" t="s">
        <v>19</v>
      </c>
      <c r="Q4064">
        <v>0</v>
      </c>
      <c r="R4064">
        <v>0</v>
      </c>
    </row>
    <row r="4065" spans="1:18" x14ac:dyDescent="0.25">
      <c r="A4065">
        <v>4064</v>
      </c>
      <c r="B4065" t="s">
        <v>23</v>
      </c>
      <c r="C4065" s="1">
        <v>0.53</v>
      </c>
      <c r="D4065" s="1">
        <v>0.8</v>
      </c>
      <c r="E4065" s="1">
        <v>0.71</v>
      </c>
      <c r="F4065">
        <v>7.95</v>
      </c>
      <c r="G4065">
        <v>98</v>
      </c>
      <c r="H4065">
        <v>93</v>
      </c>
      <c r="I4065">
        <v>53</v>
      </c>
      <c r="J4065">
        <v>3</v>
      </c>
      <c r="K4065">
        <v>2</v>
      </c>
      <c r="L4065">
        <v>2</v>
      </c>
      <c r="M4065">
        <v>2</v>
      </c>
      <c r="N4065" s="1">
        <v>0.87</v>
      </c>
      <c r="O4065">
        <v>1</v>
      </c>
      <c r="P4065" t="s">
        <v>18</v>
      </c>
      <c r="Q4065">
        <v>0</v>
      </c>
      <c r="R4065">
        <v>0</v>
      </c>
    </row>
    <row r="4066" spans="1:18" x14ac:dyDescent="0.25">
      <c r="A4066">
        <v>4065</v>
      </c>
      <c r="B4066" t="s">
        <v>23</v>
      </c>
      <c r="C4066" s="1">
        <v>0.73</v>
      </c>
      <c r="D4066" s="1">
        <v>0.62</v>
      </c>
      <c r="E4066" s="1">
        <v>0.56000000000000005</v>
      </c>
      <c r="F4066">
        <v>6.37</v>
      </c>
      <c r="G4066">
        <v>41</v>
      </c>
      <c r="H4066">
        <v>43</v>
      </c>
      <c r="I4066">
        <v>50</v>
      </c>
      <c r="J4066">
        <v>2</v>
      </c>
      <c r="K4066">
        <v>4</v>
      </c>
      <c r="L4066">
        <v>5</v>
      </c>
      <c r="M4066">
        <v>2</v>
      </c>
      <c r="N4066" s="1">
        <v>0.69</v>
      </c>
      <c r="O4066">
        <v>2</v>
      </c>
      <c r="P4066" t="s">
        <v>18</v>
      </c>
      <c r="Q4066">
        <v>0</v>
      </c>
      <c r="R4066">
        <v>0</v>
      </c>
    </row>
    <row r="4067" spans="1:18" x14ac:dyDescent="0.25">
      <c r="A4067">
        <v>4066</v>
      </c>
      <c r="B4067" t="s">
        <v>23</v>
      </c>
      <c r="C4067" s="1">
        <v>0.63</v>
      </c>
      <c r="D4067" s="1">
        <v>0.63</v>
      </c>
      <c r="E4067" s="1">
        <v>0.59</v>
      </c>
      <c r="F4067">
        <v>6.76</v>
      </c>
      <c r="G4067">
        <v>47</v>
      </c>
      <c r="H4067">
        <v>60</v>
      </c>
      <c r="I4067">
        <v>48</v>
      </c>
      <c r="J4067">
        <v>0</v>
      </c>
      <c r="K4067">
        <v>1</v>
      </c>
      <c r="L4067">
        <v>11</v>
      </c>
      <c r="M4067">
        <v>2</v>
      </c>
      <c r="N4067" s="1">
        <v>0.97</v>
      </c>
      <c r="O4067">
        <v>2</v>
      </c>
      <c r="P4067" t="s">
        <v>18</v>
      </c>
      <c r="Q4067">
        <v>0</v>
      </c>
      <c r="R4067">
        <v>0</v>
      </c>
    </row>
    <row r="4068" spans="1:18" x14ac:dyDescent="0.25">
      <c r="A4068">
        <v>4067</v>
      </c>
      <c r="B4068" t="s">
        <v>23</v>
      </c>
      <c r="C4068" s="1">
        <v>0.54</v>
      </c>
      <c r="D4068" s="1">
        <v>0.94</v>
      </c>
      <c r="E4068" s="1">
        <v>0.7</v>
      </c>
      <c r="F4068">
        <v>8.48</v>
      </c>
      <c r="G4068">
        <v>61</v>
      </c>
      <c r="H4068">
        <v>86</v>
      </c>
      <c r="I4068">
        <v>63</v>
      </c>
      <c r="J4068">
        <v>2</v>
      </c>
      <c r="K4068">
        <v>5</v>
      </c>
      <c r="L4068">
        <v>14</v>
      </c>
      <c r="M4068">
        <v>2</v>
      </c>
      <c r="N4068" s="1">
        <v>0.77</v>
      </c>
      <c r="O4068">
        <v>0</v>
      </c>
      <c r="P4068" t="s">
        <v>19</v>
      </c>
      <c r="Q4068">
        <v>1</v>
      </c>
      <c r="R4068">
        <v>7.46</v>
      </c>
    </row>
    <row r="4069" spans="1:18" x14ac:dyDescent="0.25">
      <c r="A4069">
        <v>4068</v>
      </c>
      <c r="B4069" t="s">
        <v>23</v>
      </c>
      <c r="C4069" s="1">
        <v>0.67</v>
      </c>
      <c r="D4069" s="1">
        <v>0.91</v>
      </c>
      <c r="E4069" s="1">
        <v>0.71</v>
      </c>
      <c r="F4069">
        <v>9.48</v>
      </c>
      <c r="G4069">
        <v>90</v>
      </c>
      <c r="H4069">
        <v>81</v>
      </c>
      <c r="I4069">
        <v>49</v>
      </c>
      <c r="J4069">
        <v>2</v>
      </c>
      <c r="K4069">
        <v>2</v>
      </c>
      <c r="L4069">
        <v>22</v>
      </c>
      <c r="M4069">
        <v>1</v>
      </c>
      <c r="N4069" s="1">
        <v>0.72</v>
      </c>
      <c r="O4069">
        <v>0</v>
      </c>
      <c r="P4069" t="s">
        <v>19</v>
      </c>
      <c r="Q4069">
        <v>0</v>
      </c>
      <c r="R4069">
        <v>0</v>
      </c>
    </row>
    <row r="4070" spans="1:18" x14ac:dyDescent="0.25">
      <c r="A4070">
        <v>4069</v>
      </c>
      <c r="B4070" t="s">
        <v>22</v>
      </c>
      <c r="C4070" s="1">
        <v>0.91</v>
      </c>
      <c r="D4070" s="1">
        <v>0.74</v>
      </c>
      <c r="E4070" s="1">
        <v>0.81</v>
      </c>
      <c r="F4070">
        <v>6.27</v>
      </c>
      <c r="G4070">
        <v>52</v>
      </c>
      <c r="H4070">
        <v>62</v>
      </c>
      <c r="I4070">
        <v>77</v>
      </c>
      <c r="J4070">
        <v>1</v>
      </c>
      <c r="K4070">
        <v>3</v>
      </c>
      <c r="L4070">
        <v>6</v>
      </c>
      <c r="M4070">
        <v>1</v>
      </c>
      <c r="N4070" s="1">
        <v>0.8</v>
      </c>
      <c r="O4070">
        <v>5</v>
      </c>
      <c r="P4070" t="s">
        <v>19</v>
      </c>
      <c r="Q4070">
        <v>0</v>
      </c>
      <c r="R4070">
        <v>0</v>
      </c>
    </row>
    <row r="4071" spans="1:18" x14ac:dyDescent="0.25">
      <c r="A4071">
        <v>4070</v>
      </c>
      <c r="B4071" t="s">
        <v>22</v>
      </c>
      <c r="C4071" s="1">
        <v>0.68</v>
      </c>
      <c r="D4071" s="1">
        <v>0.82</v>
      </c>
      <c r="E4071" s="1">
        <v>0.61</v>
      </c>
      <c r="F4071">
        <v>5.85</v>
      </c>
      <c r="G4071">
        <v>60</v>
      </c>
      <c r="H4071">
        <v>84</v>
      </c>
      <c r="I4071">
        <v>82</v>
      </c>
      <c r="J4071">
        <v>4</v>
      </c>
      <c r="K4071">
        <v>3</v>
      </c>
      <c r="L4071">
        <v>5</v>
      </c>
      <c r="M4071">
        <v>4</v>
      </c>
      <c r="N4071" s="1">
        <v>0.92</v>
      </c>
      <c r="O4071">
        <v>0</v>
      </c>
      <c r="P4071" t="s">
        <v>19</v>
      </c>
      <c r="Q4071">
        <v>0</v>
      </c>
      <c r="R4071">
        <v>0</v>
      </c>
    </row>
    <row r="4072" spans="1:18" x14ac:dyDescent="0.25">
      <c r="A4072">
        <v>4071</v>
      </c>
      <c r="B4072" t="s">
        <v>23</v>
      </c>
      <c r="C4072" s="1">
        <v>0.61</v>
      </c>
      <c r="D4072" s="1">
        <v>0.82</v>
      </c>
      <c r="E4072" s="1">
        <v>0.62</v>
      </c>
      <c r="F4072">
        <v>9.2899999999999991</v>
      </c>
      <c r="G4072">
        <v>60</v>
      </c>
      <c r="H4072">
        <v>61</v>
      </c>
      <c r="I4072">
        <v>80</v>
      </c>
      <c r="J4072">
        <v>1</v>
      </c>
      <c r="K4072">
        <v>5</v>
      </c>
      <c r="L4072">
        <v>11</v>
      </c>
      <c r="M4072">
        <v>4</v>
      </c>
      <c r="N4072" s="1">
        <v>0.82</v>
      </c>
      <c r="O4072">
        <v>0</v>
      </c>
      <c r="P4072" t="s">
        <v>18</v>
      </c>
      <c r="Q4072">
        <v>1</v>
      </c>
      <c r="R4072">
        <v>14.15</v>
      </c>
    </row>
    <row r="4073" spans="1:18" x14ac:dyDescent="0.25">
      <c r="A4073">
        <v>4072</v>
      </c>
      <c r="B4073" t="s">
        <v>23</v>
      </c>
      <c r="C4073" s="1">
        <v>0.67</v>
      </c>
      <c r="D4073" s="1">
        <v>0.64</v>
      </c>
      <c r="E4073" s="1">
        <v>0.62</v>
      </c>
      <c r="F4073">
        <v>9.44</v>
      </c>
      <c r="G4073">
        <v>67</v>
      </c>
      <c r="H4073">
        <v>40</v>
      </c>
      <c r="I4073">
        <v>76</v>
      </c>
      <c r="J4073">
        <v>4</v>
      </c>
      <c r="K4073">
        <v>3</v>
      </c>
      <c r="L4073">
        <v>11</v>
      </c>
      <c r="M4073">
        <v>4</v>
      </c>
      <c r="N4073" s="1">
        <v>0.6</v>
      </c>
      <c r="O4073">
        <v>4</v>
      </c>
      <c r="P4073" t="s">
        <v>19</v>
      </c>
      <c r="Q4073">
        <v>0</v>
      </c>
      <c r="R4073">
        <v>0</v>
      </c>
    </row>
    <row r="4074" spans="1:18" x14ac:dyDescent="0.25">
      <c r="A4074">
        <v>4073</v>
      </c>
      <c r="B4074" t="s">
        <v>23</v>
      </c>
      <c r="C4074" s="1">
        <v>0.66</v>
      </c>
      <c r="D4074" s="1">
        <v>0.65</v>
      </c>
      <c r="E4074" s="1">
        <v>0.77</v>
      </c>
      <c r="F4074">
        <v>6.69</v>
      </c>
      <c r="G4074">
        <v>72</v>
      </c>
      <c r="H4074">
        <v>64</v>
      </c>
      <c r="I4074">
        <v>81</v>
      </c>
      <c r="J4074">
        <v>1</v>
      </c>
      <c r="K4074">
        <v>5</v>
      </c>
      <c r="L4074">
        <v>3</v>
      </c>
      <c r="M4074">
        <v>5</v>
      </c>
      <c r="N4074" s="1">
        <v>0.99</v>
      </c>
      <c r="O4074">
        <v>3</v>
      </c>
      <c r="P4074" t="s">
        <v>19</v>
      </c>
      <c r="Q4074">
        <v>0</v>
      </c>
      <c r="R4074">
        <v>0</v>
      </c>
    </row>
    <row r="4075" spans="1:18" x14ac:dyDescent="0.25">
      <c r="A4075">
        <v>4074</v>
      </c>
      <c r="B4075" t="s">
        <v>23</v>
      </c>
      <c r="C4075" s="1">
        <v>0.79</v>
      </c>
      <c r="D4075" s="1">
        <v>0.93</v>
      </c>
      <c r="E4075" s="1">
        <v>0.86</v>
      </c>
      <c r="F4075">
        <v>7.12</v>
      </c>
      <c r="G4075">
        <v>68</v>
      </c>
      <c r="H4075">
        <v>93</v>
      </c>
      <c r="I4075">
        <v>71</v>
      </c>
      <c r="J4075">
        <v>0</v>
      </c>
      <c r="K4075">
        <v>2</v>
      </c>
      <c r="L4075">
        <v>20</v>
      </c>
      <c r="M4075">
        <v>4</v>
      </c>
      <c r="N4075" s="1">
        <v>0.8</v>
      </c>
      <c r="O4075">
        <v>5</v>
      </c>
      <c r="P4075" t="s">
        <v>18</v>
      </c>
      <c r="Q4075">
        <v>0</v>
      </c>
      <c r="R4075">
        <v>0</v>
      </c>
    </row>
    <row r="4076" spans="1:18" x14ac:dyDescent="0.25">
      <c r="A4076">
        <v>4075</v>
      </c>
      <c r="B4076" t="s">
        <v>22</v>
      </c>
      <c r="C4076" s="1">
        <v>0.73</v>
      </c>
      <c r="D4076" s="1">
        <v>0.87</v>
      </c>
      <c r="E4076" s="1">
        <v>0.72</v>
      </c>
      <c r="F4076">
        <v>8.34</v>
      </c>
      <c r="G4076">
        <v>76</v>
      </c>
      <c r="H4076">
        <v>93</v>
      </c>
      <c r="I4076">
        <v>59</v>
      </c>
      <c r="J4076">
        <v>2</v>
      </c>
      <c r="K4076">
        <v>5</v>
      </c>
      <c r="L4076">
        <v>8</v>
      </c>
      <c r="M4076">
        <v>0</v>
      </c>
      <c r="N4076" s="1">
        <v>0.64</v>
      </c>
      <c r="O4076">
        <v>0</v>
      </c>
      <c r="P4076" t="s">
        <v>18</v>
      </c>
      <c r="Q4076">
        <v>1</v>
      </c>
      <c r="R4076">
        <v>4.75</v>
      </c>
    </row>
    <row r="4077" spans="1:18" x14ac:dyDescent="0.25">
      <c r="A4077">
        <v>4076</v>
      </c>
      <c r="B4077" t="s">
        <v>23</v>
      </c>
      <c r="C4077" s="1">
        <v>0.6</v>
      </c>
      <c r="D4077" s="1">
        <v>0.55000000000000004</v>
      </c>
      <c r="E4077" s="1">
        <v>0.66</v>
      </c>
      <c r="F4077">
        <v>6.92</v>
      </c>
      <c r="G4077">
        <v>61</v>
      </c>
      <c r="H4077">
        <v>80</v>
      </c>
      <c r="I4077">
        <v>53</v>
      </c>
      <c r="J4077">
        <v>0</v>
      </c>
      <c r="K4077">
        <v>1</v>
      </c>
      <c r="L4077">
        <v>16</v>
      </c>
      <c r="M4077">
        <v>5</v>
      </c>
      <c r="N4077" s="1">
        <v>0.94</v>
      </c>
      <c r="O4077">
        <v>1</v>
      </c>
      <c r="P4077" t="s">
        <v>19</v>
      </c>
      <c r="Q4077">
        <v>0</v>
      </c>
      <c r="R4077">
        <v>0</v>
      </c>
    </row>
    <row r="4078" spans="1:18" x14ac:dyDescent="0.25">
      <c r="A4078">
        <v>4077</v>
      </c>
      <c r="B4078" t="s">
        <v>22</v>
      </c>
      <c r="C4078" s="1">
        <v>0.84</v>
      </c>
      <c r="D4078" s="1">
        <v>0.93</v>
      </c>
      <c r="E4078" s="1">
        <v>0.69</v>
      </c>
      <c r="F4078">
        <v>9.27</v>
      </c>
      <c r="G4078">
        <v>97</v>
      </c>
      <c r="H4078">
        <v>67</v>
      </c>
      <c r="I4078">
        <v>77</v>
      </c>
      <c r="J4078">
        <v>4</v>
      </c>
      <c r="K4078">
        <v>2</v>
      </c>
      <c r="L4078">
        <v>1</v>
      </c>
      <c r="M4078">
        <v>3</v>
      </c>
      <c r="N4078" s="1">
        <v>0.77</v>
      </c>
      <c r="O4078">
        <v>4</v>
      </c>
      <c r="P4078" t="s">
        <v>18</v>
      </c>
      <c r="Q4078">
        <v>0</v>
      </c>
      <c r="R4078">
        <v>0</v>
      </c>
    </row>
    <row r="4079" spans="1:18" x14ac:dyDescent="0.25">
      <c r="A4079">
        <v>4078</v>
      </c>
      <c r="B4079" t="s">
        <v>23</v>
      </c>
      <c r="C4079" s="1">
        <v>0.72</v>
      </c>
      <c r="D4079" s="1">
        <v>0.74</v>
      </c>
      <c r="E4079" s="1">
        <v>0.82</v>
      </c>
      <c r="F4079">
        <v>5.96</v>
      </c>
      <c r="G4079">
        <v>65</v>
      </c>
      <c r="H4079">
        <v>97</v>
      </c>
      <c r="I4079">
        <v>43</v>
      </c>
      <c r="J4079">
        <v>2</v>
      </c>
      <c r="K4079">
        <v>4</v>
      </c>
      <c r="L4079">
        <v>4</v>
      </c>
      <c r="M4079">
        <v>2</v>
      </c>
      <c r="N4079" s="1">
        <v>0.97</v>
      </c>
      <c r="O4079">
        <v>3</v>
      </c>
      <c r="P4079" t="s">
        <v>19</v>
      </c>
      <c r="Q4079">
        <v>0</v>
      </c>
      <c r="R4079">
        <v>0</v>
      </c>
    </row>
    <row r="4080" spans="1:18" x14ac:dyDescent="0.25">
      <c r="A4080">
        <v>4079</v>
      </c>
      <c r="B4080" t="s">
        <v>22</v>
      </c>
      <c r="C4080" s="1">
        <v>0.66</v>
      </c>
      <c r="D4080" s="1">
        <v>0.64</v>
      </c>
      <c r="E4080" s="1">
        <v>0.85</v>
      </c>
      <c r="F4080">
        <v>5.66</v>
      </c>
      <c r="G4080">
        <v>98</v>
      </c>
      <c r="H4080">
        <v>76</v>
      </c>
      <c r="I4080">
        <v>63</v>
      </c>
      <c r="J4080">
        <v>2</v>
      </c>
      <c r="K4080">
        <v>4</v>
      </c>
      <c r="L4080">
        <v>20</v>
      </c>
      <c r="M4080">
        <v>0</v>
      </c>
      <c r="N4080" s="1">
        <v>0.95</v>
      </c>
      <c r="O4080">
        <v>4</v>
      </c>
      <c r="P4080" t="s">
        <v>19</v>
      </c>
      <c r="Q4080">
        <v>0</v>
      </c>
      <c r="R4080">
        <v>0</v>
      </c>
    </row>
    <row r="4081" spans="1:18" x14ac:dyDescent="0.25">
      <c r="A4081">
        <v>4080</v>
      </c>
      <c r="B4081" t="s">
        <v>23</v>
      </c>
      <c r="C4081" s="1">
        <v>0.5</v>
      </c>
      <c r="D4081" s="1">
        <v>0.53</v>
      </c>
      <c r="E4081" s="1">
        <v>0.63</v>
      </c>
      <c r="F4081">
        <v>6.4</v>
      </c>
      <c r="G4081">
        <v>50</v>
      </c>
      <c r="H4081">
        <v>50</v>
      </c>
      <c r="I4081">
        <v>71</v>
      </c>
      <c r="J4081">
        <v>4</v>
      </c>
      <c r="K4081">
        <v>3</v>
      </c>
      <c r="L4081">
        <v>22</v>
      </c>
      <c r="M4081">
        <v>5</v>
      </c>
      <c r="N4081" s="1">
        <v>0.88</v>
      </c>
      <c r="O4081">
        <v>2</v>
      </c>
      <c r="P4081" t="s">
        <v>19</v>
      </c>
      <c r="Q4081">
        <v>0</v>
      </c>
      <c r="R4081">
        <v>0</v>
      </c>
    </row>
    <row r="4082" spans="1:18" x14ac:dyDescent="0.25">
      <c r="A4082">
        <v>4081</v>
      </c>
      <c r="B4082" t="s">
        <v>23</v>
      </c>
      <c r="C4082" s="1">
        <v>0.64</v>
      </c>
      <c r="D4082" s="1">
        <v>0.53</v>
      </c>
      <c r="E4082" s="1">
        <v>0.62</v>
      </c>
      <c r="F4082">
        <v>6.73</v>
      </c>
      <c r="G4082">
        <v>50</v>
      </c>
      <c r="H4082">
        <v>61</v>
      </c>
      <c r="I4082">
        <v>94</v>
      </c>
      <c r="J4082">
        <v>0</v>
      </c>
      <c r="K4082">
        <v>1</v>
      </c>
      <c r="L4082">
        <v>23</v>
      </c>
      <c r="M4082">
        <v>1</v>
      </c>
      <c r="N4082" s="1">
        <v>0.85</v>
      </c>
      <c r="O4082">
        <v>4</v>
      </c>
      <c r="P4082" t="s">
        <v>18</v>
      </c>
      <c r="Q4082">
        <v>0</v>
      </c>
      <c r="R4082">
        <v>0</v>
      </c>
    </row>
    <row r="4083" spans="1:18" x14ac:dyDescent="0.25">
      <c r="A4083">
        <v>4082</v>
      </c>
      <c r="B4083" t="s">
        <v>22</v>
      </c>
      <c r="C4083" s="1">
        <v>0.81</v>
      </c>
      <c r="D4083" s="1">
        <v>0.79</v>
      </c>
      <c r="E4083" s="1">
        <v>0.73</v>
      </c>
      <c r="F4083">
        <v>5.99</v>
      </c>
      <c r="G4083">
        <v>84</v>
      </c>
      <c r="H4083">
        <v>93</v>
      </c>
      <c r="I4083">
        <v>92</v>
      </c>
      <c r="J4083">
        <v>2</v>
      </c>
      <c r="K4083">
        <v>4</v>
      </c>
      <c r="L4083">
        <v>9</v>
      </c>
      <c r="M4083">
        <v>2</v>
      </c>
      <c r="N4083" s="1">
        <v>0.95</v>
      </c>
      <c r="O4083">
        <v>5</v>
      </c>
      <c r="P4083" t="s">
        <v>18</v>
      </c>
      <c r="Q4083">
        <v>0</v>
      </c>
      <c r="R4083">
        <v>0</v>
      </c>
    </row>
    <row r="4084" spans="1:18" x14ac:dyDescent="0.25">
      <c r="A4084">
        <v>4083</v>
      </c>
      <c r="B4084" t="s">
        <v>23</v>
      </c>
      <c r="C4084" s="1">
        <v>0.57999999999999996</v>
      </c>
      <c r="D4084" s="1">
        <v>0.83</v>
      </c>
      <c r="E4084" s="1">
        <v>0.62</v>
      </c>
      <c r="F4084">
        <v>5.78</v>
      </c>
      <c r="G4084">
        <v>73</v>
      </c>
      <c r="H4084">
        <v>94</v>
      </c>
      <c r="I4084">
        <v>49</v>
      </c>
      <c r="J4084">
        <v>0</v>
      </c>
      <c r="K4084">
        <v>0</v>
      </c>
      <c r="L4084">
        <v>5</v>
      </c>
      <c r="M4084">
        <v>3</v>
      </c>
      <c r="N4084" s="1">
        <v>0.97</v>
      </c>
      <c r="O4084">
        <v>4</v>
      </c>
      <c r="P4084" t="s">
        <v>18</v>
      </c>
      <c r="Q4084">
        <v>0</v>
      </c>
      <c r="R4084">
        <v>0</v>
      </c>
    </row>
    <row r="4085" spans="1:18" x14ac:dyDescent="0.25">
      <c r="A4085">
        <v>4084</v>
      </c>
      <c r="B4085" t="s">
        <v>23</v>
      </c>
      <c r="C4085" s="1">
        <v>0.64</v>
      </c>
      <c r="D4085" s="1">
        <v>0.76</v>
      </c>
      <c r="E4085" s="1">
        <v>0.88</v>
      </c>
      <c r="F4085">
        <v>8.75</v>
      </c>
      <c r="G4085">
        <v>58</v>
      </c>
      <c r="H4085">
        <v>64</v>
      </c>
      <c r="I4085">
        <v>93</v>
      </c>
      <c r="J4085">
        <v>0</v>
      </c>
      <c r="K4085">
        <v>0</v>
      </c>
      <c r="L4085">
        <v>5</v>
      </c>
      <c r="M4085">
        <v>3</v>
      </c>
      <c r="N4085" s="1">
        <v>0.77</v>
      </c>
      <c r="O4085">
        <v>2</v>
      </c>
      <c r="P4085" t="s">
        <v>18</v>
      </c>
      <c r="Q4085">
        <v>1</v>
      </c>
      <c r="R4085">
        <v>8.34</v>
      </c>
    </row>
    <row r="4086" spans="1:18" x14ac:dyDescent="0.25">
      <c r="A4086">
        <v>4085</v>
      </c>
      <c r="B4086" t="s">
        <v>23</v>
      </c>
      <c r="C4086" s="1">
        <v>0.77</v>
      </c>
      <c r="D4086" s="1">
        <v>0.8</v>
      </c>
      <c r="E4086" s="1">
        <v>0.57999999999999996</v>
      </c>
      <c r="F4086">
        <v>6.21</v>
      </c>
      <c r="G4086">
        <v>87</v>
      </c>
      <c r="H4086">
        <v>92</v>
      </c>
      <c r="I4086">
        <v>82</v>
      </c>
      <c r="J4086">
        <v>0</v>
      </c>
      <c r="K4086">
        <v>3</v>
      </c>
      <c r="L4086">
        <v>20</v>
      </c>
      <c r="M4086">
        <v>1</v>
      </c>
      <c r="N4086" s="1">
        <v>0.88</v>
      </c>
      <c r="O4086">
        <v>2</v>
      </c>
      <c r="P4086" t="s">
        <v>18</v>
      </c>
      <c r="Q4086">
        <v>0</v>
      </c>
      <c r="R4086">
        <v>0</v>
      </c>
    </row>
    <row r="4087" spans="1:18" x14ac:dyDescent="0.25">
      <c r="A4087">
        <v>4086</v>
      </c>
      <c r="B4087" t="s">
        <v>22</v>
      </c>
      <c r="C4087" s="1">
        <v>0.73</v>
      </c>
      <c r="D4087" s="1">
        <v>0.81</v>
      </c>
      <c r="E4087" s="1">
        <v>0.85</v>
      </c>
      <c r="F4087">
        <v>9.43</v>
      </c>
      <c r="G4087">
        <v>97</v>
      </c>
      <c r="H4087">
        <v>60</v>
      </c>
      <c r="I4087">
        <v>55</v>
      </c>
      <c r="J4087">
        <v>2</v>
      </c>
      <c r="K4087">
        <v>3</v>
      </c>
      <c r="L4087">
        <v>4</v>
      </c>
      <c r="M4087">
        <v>2</v>
      </c>
      <c r="N4087" s="1">
        <v>0.9</v>
      </c>
      <c r="O4087">
        <v>2</v>
      </c>
      <c r="P4087" t="s">
        <v>19</v>
      </c>
      <c r="Q4087">
        <v>1</v>
      </c>
      <c r="R4087">
        <v>8.8699999999999992</v>
      </c>
    </row>
    <row r="4088" spans="1:18" x14ac:dyDescent="0.25">
      <c r="A4088">
        <v>4087</v>
      </c>
      <c r="B4088" t="s">
        <v>23</v>
      </c>
      <c r="C4088" s="1">
        <v>0.84</v>
      </c>
      <c r="D4088" s="1">
        <v>0.93</v>
      </c>
      <c r="E4088" s="1">
        <v>0.56999999999999995</v>
      </c>
      <c r="F4088">
        <v>7.08</v>
      </c>
      <c r="G4088">
        <v>76</v>
      </c>
      <c r="H4088">
        <v>75</v>
      </c>
      <c r="I4088">
        <v>78</v>
      </c>
      <c r="J4088">
        <v>3</v>
      </c>
      <c r="K4088">
        <v>3</v>
      </c>
      <c r="L4088">
        <v>7</v>
      </c>
      <c r="M4088">
        <v>4</v>
      </c>
      <c r="N4088" s="1">
        <v>0.72</v>
      </c>
      <c r="O4088">
        <v>5</v>
      </c>
      <c r="P4088" t="s">
        <v>19</v>
      </c>
      <c r="Q4088">
        <v>0</v>
      </c>
      <c r="R4088">
        <v>0</v>
      </c>
    </row>
    <row r="4089" spans="1:18" x14ac:dyDescent="0.25">
      <c r="A4089">
        <v>4088</v>
      </c>
      <c r="B4089" t="s">
        <v>23</v>
      </c>
      <c r="C4089" s="1">
        <v>0.71</v>
      </c>
      <c r="D4089" s="1">
        <v>0.88</v>
      </c>
      <c r="E4089" s="1">
        <v>0.89</v>
      </c>
      <c r="F4089">
        <v>8.3800000000000008</v>
      </c>
      <c r="G4089">
        <v>53</v>
      </c>
      <c r="H4089">
        <v>97</v>
      </c>
      <c r="I4089">
        <v>71</v>
      </c>
      <c r="J4089">
        <v>1</v>
      </c>
      <c r="K4089">
        <v>4</v>
      </c>
      <c r="L4089">
        <v>20</v>
      </c>
      <c r="M4089">
        <v>2</v>
      </c>
      <c r="N4089" s="1">
        <v>0.89</v>
      </c>
      <c r="O4089">
        <v>5</v>
      </c>
      <c r="P4089" t="s">
        <v>18</v>
      </c>
      <c r="Q4089">
        <v>0</v>
      </c>
      <c r="R4089">
        <v>0</v>
      </c>
    </row>
    <row r="4090" spans="1:18" x14ac:dyDescent="0.25">
      <c r="A4090">
        <v>4089</v>
      </c>
      <c r="B4090" t="s">
        <v>22</v>
      </c>
      <c r="C4090" s="1">
        <v>0.76</v>
      </c>
      <c r="D4090" s="1">
        <v>0.57999999999999996</v>
      </c>
      <c r="E4090" s="1">
        <v>0.73</v>
      </c>
      <c r="F4090">
        <v>6.47</v>
      </c>
      <c r="G4090">
        <v>68</v>
      </c>
      <c r="H4090">
        <v>59</v>
      </c>
      <c r="I4090">
        <v>57</v>
      </c>
      <c r="J4090">
        <v>4</v>
      </c>
      <c r="K4090">
        <v>1</v>
      </c>
      <c r="L4090">
        <v>21</v>
      </c>
      <c r="M4090">
        <v>2</v>
      </c>
      <c r="N4090" s="1">
        <v>0.66</v>
      </c>
      <c r="O4090">
        <v>4</v>
      </c>
      <c r="P4090" t="s">
        <v>19</v>
      </c>
      <c r="Q4090">
        <v>0</v>
      </c>
      <c r="R4090">
        <v>0</v>
      </c>
    </row>
    <row r="4091" spans="1:18" x14ac:dyDescent="0.25">
      <c r="A4091">
        <v>4090</v>
      </c>
      <c r="B4091" t="s">
        <v>22</v>
      </c>
      <c r="C4091" s="1">
        <v>0.68</v>
      </c>
      <c r="D4091" s="1">
        <v>0.9</v>
      </c>
      <c r="E4091" s="1">
        <v>0.83</v>
      </c>
      <c r="F4091">
        <v>6.53</v>
      </c>
      <c r="G4091">
        <v>58</v>
      </c>
      <c r="H4091">
        <v>55</v>
      </c>
      <c r="I4091">
        <v>64</v>
      </c>
      <c r="J4091">
        <v>0</v>
      </c>
      <c r="K4091">
        <v>5</v>
      </c>
      <c r="L4091">
        <v>2</v>
      </c>
      <c r="M4091">
        <v>3</v>
      </c>
      <c r="N4091" s="1">
        <v>0.99</v>
      </c>
      <c r="O4091">
        <v>2</v>
      </c>
      <c r="P4091" t="s">
        <v>19</v>
      </c>
      <c r="Q4091">
        <v>0</v>
      </c>
      <c r="R4091">
        <v>0</v>
      </c>
    </row>
    <row r="4092" spans="1:18" x14ac:dyDescent="0.25">
      <c r="A4092">
        <v>4091</v>
      </c>
      <c r="B4092" t="s">
        <v>22</v>
      </c>
      <c r="C4092" s="1">
        <v>0.94</v>
      </c>
      <c r="D4092" s="1">
        <v>0.56999999999999995</v>
      </c>
      <c r="E4092" s="1">
        <v>0.64</v>
      </c>
      <c r="F4092">
        <v>7.97</v>
      </c>
      <c r="G4092">
        <v>76</v>
      </c>
      <c r="H4092">
        <v>67</v>
      </c>
      <c r="I4092">
        <v>46</v>
      </c>
      <c r="J4092">
        <v>2</v>
      </c>
      <c r="K4092">
        <v>5</v>
      </c>
      <c r="L4092">
        <v>13</v>
      </c>
      <c r="M4092">
        <v>1</v>
      </c>
      <c r="N4092" s="1">
        <v>0.65</v>
      </c>
      <c r="O4092">
        <v>0</v>
      </c>
      <c r="P4092" t="s">
        <v>18</v>
      </c>
      <c r="Q4092">
        <v>0</v>
      </c>
      <c r="R4092">
        <v>0</v>
      </c>
    </row>
    <row r="4093" spans="1:18" x14ac:dyDescent="0.25">
      <c r="A4093">
        <v>4092</v>
      </c>
      <c r="B4093" t="s">
        <v>23</v>
      </c>
      <c r="C4093" s="1">
        <v>0.61</v>
      </c>
      <c r="D4093" s="1">
        <v>0.63</v>
      </c>
      <c r="E4093" s="1">
        <v>0.66</v>
      </c>
      <c r="F4093">
        <v>7.91</v>
      </c>
      <c r="G4093">
        <v>60</v>
      </c>
      <c r="H4093">
        <v>95</v>
      </c>
      <c r="I4093">
        <v>95</v>
      </c>
      <c r="J4093">
        <v>4</v>
      </c>
      <c r="K4093">
        <v>3</v>
      </c>
      <c r="L4093">
        <v>4</v>
      </c>
      <c r="M4093">
        <v>2</v>
      </c>
      <c r="N4093" s="1">
        <v>0.61</v>
      </c>
      <c r="O4093">
        <v>1</v>
      </c>
      <c r="P4093" t="s">
        <v>18</v>
      </c>
      <c r="Q4093">
        <v>1</v>
      </c>
      <c r="R4093">
        <v>14.62</v>
      </c>
    </row>
    <row r="4094" spans="1:18" x14ac:dyDescent="0.25">
      <c r="A4094">
        <v>4093</v>
      </c>
      <c r="B4094" t="s">
        <v>23</v>
      </c>
      <c r="C4094" s="1">
        <v>0.69</v>
      </c>
      <c r="D4094" s="1">
        <v>0.82</v>
      </c>
      <c r="E4094" s="1">
        <v>0.84</v>
      </c>
      <c r="F4094">
        <v>8.81</v>
      </c>
      <c r="G4094">
        <v>63</v>
      </c>
      <c r="H4094">
        <v>68</v>
      </c>
      <c r="I4094">
        <v>92</v>
      </c>
      <c r="J4094">
        <v>3</v>
      </c>
      <c r="K4094">
        <v>2</v>
      </c>
      <c r="L4094">
        <v>14</v>
      </c>
      <c r="M4094">
        <v>0</v>
      </c>
      <c r="N4094" s="1">
        <v>0.67</v>
      </c>
      <c r="O4094">
        <v>1</v>
      </c>
      <c r="P4094" t="s">
        <v>18</v>
      </c>
      <c r="Q4094">
        <v>1</v>
      </c>
      <c r="R4094">
        <v>3.41</v>
      </c>
    </row>
    <row r="4095" spans="1:18" x14ac:dyDescent="0.25">
      <c r="A4095">
        <v>4094</v>
      </c>
      <c r="B4095" t="s">
        <v>23</v>
      </c>
      <c r="C4095" s="1">
        <v>0.5</v>
      </c>
      <c r="D4095" s="1">
        <v>0.72</v>
      </c>
      <c r="E4095" s="1">
        <v>0.84</v>
      </c>
      <c r="F4095">
        <v>8.76</v>
      </c>
      <c r="G4095">
        <v>65</v>
      </c>
      <c r="H4095">
        <v>89</v>
      </c>
      <c r="I4095">
        <v>86</v>
      </c>
      <c r="J4095">
        <v>3</v>
      </c>
      <c r="K4095">
        <v>3</v>
      </c>
      <c r="L4095">
        <v>8</v>
      </c>
      <c r="M4095">
        <v>0</v>
      </c>
      <c r="N4095" s="1">
        <v>0.69</v>
      </c>
      <c r="O4095">
        <v>2</v>
      </c>
      <c r="P4095" t="s">
        <v>19</v>
      </c>
      <c r="Q4095">
        <v>1</v>
      </c>
      <c r="R4095">
        <v>8.8000000000000007</v>
      </c>
    </row>
    <row r="4096" spans="1:18" x14ac:dyDescent="0.25">
      <c r="A4096">
        <v>4095</v>
      </c>
      <c r="B4096" t="s">
        <v>22</v>
      </c>
      <c r="C4096" s="1">
        <v>0.7</v>
      </c>
      <c r="D4096" s="1">
        <v>0.7</v>
      </c>
      <c r="E4096" s="1">
        <v>0.72</v>
      </c>
      <c r="F4096">
        <v>8.3800000000000008</v>
      </c>
      <c r="G4096">
        <v>80</v>
      </c>
      <c r="H4096">
        <v>65</v>
      </c>
      <c r="I4096">
        <v>90</v>
      </c>
      <c r="J4096">
        <v>2</v>
      </c>
      <c r="K4096">
        <v>5</v>
      </c>
      <c r="L4096">
        <v>14</v>
      </c>
      <c r="M4096">
        <v>1</v>
      </c>
      <c r="N4096" s="1">
        <v>0.81</v>
      </c>
      <c r="O4096">
        <v>3</v>
      </c>
      <c r="P4096" t="s">
        <v>18</v>
      </c>
      <c r="Q4096">
        <v>0</v>
      </c>
      <c r="R4096">
        <v>0</v>
      </c>
    </row>
    <row r="4097" spans="1:18" x14ac:dyDescent="0.25">
      <c r="A4097">
        <v>4096</v>
      </c>
      <c r="B4097" t="s">
        <v>23</v>
      </c>
      <c r="C4097" s="1">
        <v>0.94</v>
      </c>
      <c r="D4097" s="1">
        <v>0.61</v>
      </c>
      <c r="E4097" s="1">
        <v>0.78</v>
      </c>
      <c r="F4097">
        <v>7.43</v>
      </c>
      <c r="G4097">
        <v>95</v>
      </c>
      <c r="H4097">
        <v>79</v>
      </c>
      <c r="I4097">
        <v>57</v>
      </c>
      <c r="J4097">
        <v>0</v>
      </c>
      <c r="K4097">
        <v>5</v>
      </c>
      <c r="L4097">
        <v>18</v>
      </c>
      <c r="M4097">
        <v>4</v>
      </c>
      <c r="N4097" s="1">
        <v>0.69</v>
      </c>
      <c r="O4097">
        <v>4</v>
      </c>
      <c r="P4097" t="s">
        <v>19</v>
      </c>
      <c r="Q4097">
        <v>0</v>
      </c>
      <c r="R4097">
        <v>0</v>
      </c>
    </row>
    <row r="4098" spans="1:18" x14ac:dyDescent="0.25">
      <c r="A4098">
        <v>4097</v>
      </c>
      <c r="B4098" t="s">
        <v>23</v>
      </c>
      <c r="C4098" s="1">
        <v>0.5</v>
      </c>
      <c r="D4098" s="1">
        <v>0.51</v>
      </c>
      <c r="E4098" s="1">
        <v>0.86</v>
      </c>
      <c r="F4098">
        <v>9.33</v>
      </c>
      <c r="G4098">
        <v>51</v>
      </c>
      <c r="H4098">
        <v>41</v>
      </c>
      <c r="I4098">
        <v>86</v>
      </c>
      <c r="J4098">
        <v>3</v>
      </c>
      <c r="K4098">
        <v>5</v>
      </c>
      <c r="L4098">
        <v>15</v>
      </c>
      <c r="M4098">
        <v>5</v>
      </c>
      <c r="N4098" s="1">
        <v>0.94</v>
      </c>
      <c r="O4098">
        <v>1</v>
      </c>
      <c r="P4098" t="s">
        <v>18</v>
      </c>
      <c r="Q4098">
        <v>0</v>
      </c>
      <c r="R4098">
        <v>0</v>
      </c>
    </row>
    <row r="4099" spans="1:18" x14ac:dyDescent="0.25">
      <c r="A4099">
        <v>4098</v>
      </c>
      <c r="B4099" t="s">
        <v>22</v>
      </c>
      <c r="C4099" s="1">
        <v>0.59</v>
      </c>
      <c r="D4099" s="1">
        <v>0.62</v>
      </c>
      <c r="E4099" s="1">
        <v>0.63</v>
      </c>
      <c r="F4099">
        <v>8.18</v>
      </c>
      <c r="G4099">
        <v>87</v>
      </c>
      <c r="H4099">
        <v>88</v>
      </c>
      <c r="I4099">
        <v>57</v>
      </c>
      <c r="J4099">
        <v>3</v>
      </c>
      <c r="K4099">
        <v>4</v>
      </c>
      <c r="L4099">
        <v>7</v>
      </c>
      <c r="M4099">
        <v>2</v>
      </c>
      <c r="N4099" s="1">
        <v>0.78</v>
      </c>
      <c r="O4099">
        <v>5</v>
      </c>
      <c r="P4099" t="s">
        <v>18</v>
      </c>
      <c r="Q4099">
        <v>0</v>
      </c>
      <c r="R4099">
        <v>0</v>
      </c>
    </row>
    <row r="4100" spans="1:18" x14ac:dyDescent="0.25">
      <c r="A4100">
        <v>4099</v>
      </c>
      <c r="B4100" t="s">
        <v>22</v>
      </c>
      <c r="C4100" s="1">
        <v>0.81</v>
      </c>
      <c r="D4100" s="1">
        <v>0.53</v>
      </c>
      <c r="E4100" s="1">
        <v>0.78</v>
      </c>
      <c r="F4100">
        <v>9.76</v>
      </c>
      <c r="G4100">
        <v>58</v>
      </c>
      <c r="H4100">
        <v>49</v>
      </c>
      <c r="I4100">
        <v>42</v>
      </c>
      <c r="J4100">
        <v>3</v>
      </c>
      <c r="K4100">
        <v>1</v>
      </c>
      <c r="L4100">
        <v>14</v>
      </c>
      <c r="M4100">
        <v>5</v>
      </c>
      <c r="N4100" s="1">
        <v>0.63</v>
      </c>
      <c r="O4100">
        <v>5</v>
      </c>
      <c r="P4100" t="s">
        <v>18</v>
      </c>
      <c r="Q4100">
        <v>0</v>
      </c>
      <c r="R4100">
        <v>0</v>
      </c>
    </row>
    <row r="4101" spans="1:18" x14ac:dyDescent="0.25">
      <c r="A4101">
        <v>4100</v>
      </c>
      <c r="B4101" t="s">
        <v>22</v>
      </c>
      <c r="C4101" s="1">
        <v>0.88</v>
      </c>
      <c r="D4101" s="1">
        <v>0.69</v>
      </c>
      <c r="E4101" s="1">
        <v>0.8</v>
      </c>
      <c r="F4101">
        <v>9.02</v>
      </c>
      <c r="G4101">
        <v>86</v>
      </c>
      <c r="H4101">
        <v>52</v>
      </c>
      <c r="I4101">
        <v>40</v>
      </c>
      <c r="J4101">
        <v>2</v>
      </c>
      <c r="K4101">
        <v>3</v>
      </c>
      <c r="L4101">
        <v>10</v>
      </c>
      <c r="M4101">
        <v>2</v>
      </c>
      <c r="N4101" s="1">
        <v>0.78</v>
      </c>
      <c r="O4101">
        <v>0</v>
      </c>
      <c r="P4101" t="s">
        <v>18</v>
      </c>
      <c r="Q4101">
        <v>0</v>
      </c>
      <c r="R4101">
        <v>0</v>
      </c>
    </row>
    <row r="4102" spans="1:18" x14ac:dyDescent="0.25">
      <c r="A4102">
        <v>4101</v>
      </c>
      <c r="B4102" t="s">
        <v>22</v>
      </c>
      <c r="C4102" s="1">
        <v>0.71</v>
      </c>
      <c r="D4102" s="1">
        <v>0.63</v>
      </c>
      <c r="E4102" s="1">
        <v>0.56999999999999995</v>
      </c>
      <c r="F4102">
        <v>5.69</v>
      </c>
      <c r="G4102">
        <v>88</v>
      </c>
      <c r="H4102">
        <v>54</v>
      </c>
      <c r="I4102">
        <v>72</v>
      </c>
      <c r="J4102">
        <v>4</v>
      </c>
      <c r="K4102">
        <v>0</v>
      </c>
      <c r="L4102">
        <v>22</v>
      </c>
      <c r="M4102">
        <v>3</v>
      </c>
      <c r="N4102" s="1">
        <v>0.79</v>
      </c>
      <c r="O4102">
        <v>3</v>
      </c>
      <c r="P4102" t="s">
        <v>18</v>
      </c>
      <c r="Q4102">
        <v>0</v>
      </c>
      <c r="R4102">
        <v>0</v>
      </c>
    </row>
    <row r="4103" spans="1:18" x14ac:dyDescent="0.25">
      <c r="A4103">
        <v>4102</v>
      </c>
      <c r="B4103" t="s">
        <v>22</v>
      </c>
      <c r="C4103" s="1">
        <v>0.67</v>
      </c>
      <c r="D4103" s="1">
        <v>0.79</v>
      </c>
      <c r="E4103" s="1">
        <v>0.77</v>
      </c>
      <c r="F4103">
        <v>6.88</v>
      </c>
      <c r="G4103">
        <v>69</v>
      </c>
      <c r="H4103">
        <v>48</v>
      </c>
      <c r="I4103">
        <v>46</v>
      </c>
      <c r="J4103">
        <v>1</v>
      </c>
      <c r="K4103">
        <v>3</v>
      </c>
      <c r="L4103">
        <v>3</v>
      </c>
      <c r="M4103">
        <v>2</v>
      </c>
      <c r="N4103" s="1">
        <v>0.63</v>
      </c>
      <c r="O4103">
        <v>3</v>
      </c>
      <c r="P4103" t="s">
        <v>19</v>
      </c>
      <c r="Q4103">
        <v>0</v>
      </c>
      <c r="R4103">
        <v>0</v>
      </c>
    </row>
    <row r="4104" spans="1:18" x14ac:dyDescent="0.25">
      <c r="A4104">
        <v>4103</v>
      </c>
      <c r="B4104" t="s">
        <v>23</v>
      </c>
      <c r="C4104" s="1">
        <v>0.95</v>
      </c>
      <c r="D4104" s="1">
        <v>0.78</v>
      </c>
      <c r="E4104" s="1">
        <v>0.65</v>
      </c>
      <c r="F4104">
        <v>7.96</v>
      </c>
      <c r="G4104">
        <v>54</v>
      </c>
      <c r="H4104">
        <v>66</v>
      </c>
      <c r="I4104">
        <v>49</v>
      </c>
      <c r="J4104">
        <v>2</v>
      </c>
      <c r="K4104">
        <v>3</v>
      </c>
      <c r="L4104">
        <v>20</v>
      </c>
      <c r="M4104">
        <v>5</v>
      </c>
      <c r="N4104" s="1">
        <v>0.85</v>
      </c>
      <c r="O4104">
        <v>0</v>
      </c>
      <c r="P4104" t="s">
        <v>19</v>
      </c>
      <c r="Q4104">
        <v>0</v>
      </c>
      <c r="R4104">
        <v>0</v>
      </c>
    </row>
    <row r="4105" spans="1:18" x14ac:dyDescent="0.25">
      <c r="A4105">
        <v>4104</v>
      </c>
      <c r="B4105" t="s">
        <v>22</v>
      </c>
      <c r="C4105" s="1">
        <v>0.81</v>
      </c>
      <c r="D4105" s="1">
        <v>0.56999999999999995</v>
      </c>
      <c r="E4105" s="1">
        <v>0.64</v>
      </c>
      <c r="F4105">
        <v>8.6</v>
      </c>
      <c r="G4105">
        <v>42</v>
      </c>
      <c r="H4105">
        <v>47</v>
      </c>
      <c r="I4105">
        <v>83</v>
      </c>
      <c r="J4105">
        <v>0</v>
      </c>
      <c r="K4105">
        <v>1</v>
      </c>
      <c r="L4105">
        <v>23</v>
      </c>
      <c r="M4105">
        <v>4</v>
      </c>
      <c r="N4105" s="1">
        <v>0.62</v>
      </c>
      <c r="O4105">
        <v>4</v>
      </c>
      <c r="P4105" t="s">
        <v>18</v>
      </c>
      <c r="Q4105">
        <v>0</v>
      </c>
      <c r="R4105">
        <v>0</v>
      </c>
    </row>
    <row r="4106" spans="1:18" x14ac:dyDescent="0.25">
      <c r="A4106">
        <v>4105</v>
      </c>
      <c r="B4106" t="s">
        <v>23</v>
      </c>
      <c r="C4106" s="1">
        <v>0.76</v>
      </c>
      <c r="D4106" s="1">
        <v>0.61</v>
      </c>
      <c r="E4106" s="1">
        <v>0.67</v>
      </c>
      <c r="F4106">
        <v>7.87</v>
      </c>
      <c r="G4106">
        <v>88</v>
      </c>
      <c r="H4106">
        <v>45</v>
      </c>
      <c r="I4106">
        <v>98</v>
      </c>
      <c r="J4106">
        <v>2</v>
      </c>
      <c r="K4106">
        <v>2</v>
      </c>
      <c r="L4106">
        <v>9</v>
      </c>
      <c r="M4106">
        <v>2</v>
      </c>
      <c r="N4106" s="1">
        <v>0.89</v>
      </c>
      <c r="O4106">
        <v>4</v>
      </c>
      <c r="P4106" t="s">
        <v>18</v>
      </c>
      <c r="Q4106">
        <v>0</v>
      </c>
      <c r="R4106">
        <v>0</v>
      </c>
    </row>
    <row r="4107" spans="1:18" x14ac:dyDescent="0.25">
      <c r="A4107">
        <v>4106</v>
      </c>
      <c r="B4107" t="s">
        <v>23</v>
      </c>
      <c r="C4107" s="1">
        <v>0.77</v>
      </c>
      <c r="D4107" s="1">
        <v>0.9</v>
      </c>
      <c r="E4107" s="1">
        <v>0.83</v>
      </c>
      <c r="F4107">
        <v>8.8800000000000008</v>
      </c>
      <c r="G4107">
        <v>52</v>
      </c>
      <c r="H4107">
        <v>75</v>
      </c>
      <c r="I4107">
        <v>47</v>
      </c>
      <c r="J4107">
        <v>2</v>
      </c>
      <c r="K4107">
        <v>3</v>
      </c>
      <c r="L4107">
        <v>22</v>
      </c>
      <c r="M4107">
        <v>2</v>
      </c>
      <c r="N4107" s="1">
        <v>0.95</v>
      </c>
      <c r="O4107">
        <v>2</v>
      </c>
      <c r="P4107" t="s">
        <v>19</v>
      </c>
      <c r="Q4107">
        <v>0</v>
      </c>
      <c r="R4107">
        <v>0</v>
      </c>
    </row>
    <row r="4108" spans="1:18" x14ac:dyDescent="0.25">
      <c r="A4108">
        <v>4107</v>
      </c>
      <c r="B4108" t="s">
        <v>22</v>
      </c>
      <c r="C4108" s="1">
        <v>0.67</v>
      </c>
      <c r="D4108" s="1">
        <v>0.87</v>
      </c>
      <c r="E4108" s="1">
        <v>0.67</v>
      </c>
      <c r="F4108">
        <v>6.72</v>
      </c>
      <c r="G4108">
        <v>98</v>
      </c>
      <c r="H4108">
        <v>89</v>
      </c>
      <c r="I4108">
        <v>93</v>
      </c>
      <c r="J4108">
        <v>1</v>
      </c>
      <c r="K4108">
        <v>3</v>
      </c>
      <c r="L4108">
        <v>9</v>
      </c>
      <c r="M4108">
        <v>3</v>
      </c>
      <c r="N4108" s="1">
        <v>0.65</v>
      </c>
      <c r="O4108">
        <v>0</v>
      </c>
      <c r="P4108" t="s">
        <v>18</v>
      </c>
      <c r="Q4108">
        <v>0</v>
      </c>
      <c r="R4108">
        <v>0</v>
      </c>
    </row>
    <row r="4109" spans="1:18" x14ac:dyDescent="0.25">
      <c r="A4109">
        <v>4108</v>
      </c>
      <c r="B4109" t="s">
        <v>22</v>
      </c>
      <c r="C4109" s="1">
        <v>0.88</v>
      </c>
      <c r="D4109" s="1">
        <v>0.75</v>
      </c>
      <c r="E4109" s="1">
        <v>0.8</v>
      </c>
      <c r="F4109">
        <v>6.29</v>
      </c>
      <c r="G4109">
        <v>48</v>
      </c>
      <c r="H4109">
        <v>63</v>
      </c>
      <c r="I4109">
        <v>71</v>
      </c>
      <c r="J4109">
        <v>1</v>
      </c>
      <c r="K4109">
        <v>5</v>
      </c>
      <c r="L4109">
        <v>1</v>
      </c>
      <c r="M4109">
        <v>0</v>
      </c>
      <c r="N4109" s="1">
        <v>0.98</v>
      </c>
      <c r="O4109">
        <v>0</v>
      </c>
      <c r="P4109" t="s">
        <v>18</v>
      </c>
      <c r="Q4109">
        <v>0</v>
      </c>
      <c r="R4109">
        <v>0</v>
      </c>
    </row>
    <row r="4110" spans="1:18" x14ac:dyDescent="0.25">
      <c r="A4110">
        <v>4109</v>
      </c>
      <c r="B4110" t="s">
        <v>22</v>
      </c>
      <c r="C4110" s="1">
        <v>0.78</v>
      </c>
      <c r="D4110" s="1">
        <v>0.51</v>
      </c>
      <c r="E4110" s="1">
        <v>0.74</v>
      </c>
      <c r="F4110">
        <v>5.73</v>
      </c>
      <c r="G4110">
        <v>99</v>
      </c>
      <c r="H4110">
        <v>42</v>
      </c>
      <c r="I4110">
        <v>62</v>
      </c>
      <c r="J4110">
        <v>1</v>
      </c>
      <c r="K4110">
        <v>4</v>
      </c>
      <c r="L4110">
        <v>7</v>
      </c>
      <c r="M4110">
        <v>0</v>
      </c>
      <c r="N4110" s="1">
        <v>0.86</v>
      </c>
      <c r="O4110">
        <v>5</v>
      </c>
      <c r="P4110" t="s">
        <v>19</v>
      </c>
      <c r="Q4110">
        <v>0</v>
      </c>
      <c r="R4110">
        <v>0</v>
      </c>
    </row>
    <row r="4111" spans="1:18" x14ac:dyDescent="0.25">
      <c r="A4111">
        <v>4110</v>
      </c>
      <c r="B4111" t="s">
        <v>23</v>
      </c>
      <c r="C4111" s="1">
        <v>0.67</v>
      </c>
      <c r="D4111" s="1">
        <v>0.89</v>
      </c>
      <c r="E4111" s="1">
        <v>0.59</v>
      </c>
      <c r="F4111">
        <v>7.97</v>
      </c>
      <c r="G4111">
        <v>52</v>
      </c>
      <c r="H4111">
        <v>65</v>
      </c>
      <c r="I4111">
        <v>56</v>
      </c>
      <c r="J4111">
        <v>4</v>
      </c>
      <c r="K4111">
        <v>1</v>
      </c>
      <c r="L4111">
        <v>7</v>
      </c>
      <c r="M4111">
        <v>4</v>
      </c>
      <c r="N4111" s="1">
        <v>0.75</v>
      </c>
      <c r="O4111">
        <v>0</v>
      </c>
      <c r="P4111" t="s">
        <v>19</v>
      </c>
      <c r="Q4111">
        <v>1</v>
      </c>
      <c r="R4111">
        <v>4.04</v>
      </c>
    </row>
    <row r="4112" spans="1:18" x14ac:dyDescent="0.25">
      <c r="A4112">
        <v>4111</v>
      </c>
      <c r="B4112" t="s">
        <v>22</v>
      </c>
      <c r="C4112" s="1">
        <v>0.93</v>
      </c>
      <c r="D4112" s="1">
        <v>0.63</v>
      </c>
      <c r="E4112" s="1">
        <v>0.74</v>
      </c>
      <c r="F4112">
        <v>8.4600000000000009</v>
      </c>
      <c r="G4112">
        <v>55</v>
      </c>
      <c r="H4112">
        <v>75</v>
      </c>
      <c r="I4112">
        <v>53</v>
      </c>
      <c r="J4112">
        <v>2</v>
      </c>
      <c r="K4112">
        <v>4</v>
      </c>
      <c r="L4112">
        <v>8</v>
      </c>
      <c r="M4112">
        <v>1</v>
      </c>
      <c r="N4112" s="1">
        <v>0.75</v>
      </c>
      <c r="O4112">
        <v>2</v>
      </c>
      <c r="P4112" t="s">
        <v>19</v>
      </c>
      <c r="Q4112">
        <v>0</v>
      </c>
      <c r="R4112">
        <v>0</v>
      </c>
    </row>
    <row r="4113" spans="1:18" x14ac:dyDescent="0.25">
      <c r="A4113">
        <v>4112</v>
      </c>
      <c r="B4113" t="s">
        <v>22</v>
      </c>
      <c r="C4113" s="1">
        <v>0.56999999999999995</v>
      </c>
      <c r="D4113" s="1">
        <v>0.55000000000000004</v>
      </c>
      <c r="E4113" s="1">
        <v>0.68</v>
      </c>
      <c r="F4113">
        <v>6.9</v>
      </c>
      <c r="G4113">
        <v>90</v>
      </c>
      <c r="H4113">
        <v>60</v>
      </c>
      <c r="I4113">
        <v>56</v>
      </c>
      <c r="J4113">
        <v>0</v>
      </c>
      <c r="K4113">
        <v>5</v>
      </c>
      <c r="L4113">
        <v>1</v>
      </c>
      <c r="M4113">
        <v>1</v>
      </c>
      <c r="N4113" s="1">
        <v>0.95</v>
      </c>
      <c r="O4113">
        <v>1</v>
      </c>
      <c r="P4113" t="s">
        <v>19</v>
      </c>
      <c r="Q4113">
        <v>0</v>
      </c>
      <c r="R4113">
        <v>0</v>
      </c>
    </row>
    <row r="4114" spans="1:18" x14ac:dyDescent="0.25">
      <c r="A4114">
        <v>4113</v>
      </c>
      <c r="B4114" t="s">
        <v>22</v>
      </c>
      <c r="C4114" s="1">
        <v>0.8</v>
      </c>
      <c r="D4114" s="1">
        <v>0.91</v>
      </c>
      <c r="E4114" s="1">
        <v>0.68</v>
      </c>
      <c r="F4114">
        <v>8.14</v>
      </c>
      <c r="G4114">
        <v>53</v>
      </c>
      <c r="H4114">
        <v>52</v>
      </c>
      <c r="I4114">
        <v>64</v>
      </c>
      <c r="J4114">
        <v>1</v>
      </c>
      <c r="K4114">
        <v>3</v>
      </c>
      <c r="L4114">
        <v>13</v>
      </c>
      <c r="M4114">
        <v>3</v>
      </c>
      <c r="N4114" s="1">
        <v>0.93</v>
      </c>
      <c r="O4114">
        <v>4</v>
      </c>
      <c r="P4114" t="s">
        <v>19</v>
      </c>
      <c r="Q4114">
        <v>0</v>
      </c>
      <c r="R4114">
        <v>0</v>
      </c>
    </row>
    <row r="4115" spans="1:18" x14ac:dyDescent="0.25">
      <c r="A4115">
        <v>4114</v>
      </c>
      <c r="B4115" t="s">
        <v>22</v>
      </c>
      <c r="C4115" s="1">
        <v>0.83</v>
      </c>
      <c r="D4115" s="1">
        <v>0.89</v>
      </c>
      <c r="E4115" s="1">
        <v>0.62</v>
      </c>
      <c r="F4115">
        <v>5.72</v>
      </c>
      <c r="G4115">
        <v>47</v>
      </c>
      <c r="H4115">
        <v>91</v>
      </c>
      <c r="I4115">
        <v>60</v>
      </c>
      <c r="J4115">
        <v>1</v>
      </c>
      <c r="K4115">
        <v>3</v>
      </c>
      <c r="L4115">
        <v>19</v>
      </c>
      <c r="M4115">
        <v>5</v>
      </c>
      <c r="N4115" s="1">
        <v>0.98</v>
      </c>
      <c r="O4115">
        <v>2</v>
      </c>
      <c r="P4115" t="s">
        <v>18</v>
      </c>
      <c r="Q4115">
        <v>0</v>
      </c>
      <c r="R4115">
        <v>0</v>
      </c>
    </row>
    <row r="4116" spans="1:18" x14ac:dyDescent="0.25">
      <c r="A4116">
        <v>4115</v>
      </c>
      <c r="B4116" t="s">
        <v>22</v>
      </c>
      <c r="C4116" s="1">
        <v>0.56000000000000005</v>
      </c>
      <c r="D4116" s="1">
        <v>0.8</v>
      </c>
      <c r="E4116" s="1">
        <v>0.67</v>
      </c>
      <c r="F4116">
        <v>5.93</v>
      </c>
      <c r="G4116">
        <v>93</v>
      </c>
      <c r="H4116">
        <v>50</v>
      </c>
      <c r="I4116">
        <v>94</v>
      </c>
      <c r="J4116">
        <v>2</v>
      </c>
      <c r="K4116">
        <v>0</v>
      </c>
      <c r="L4116">
        <v>1</v>
      </c>
      <c r="M4116">
        <v>5</v>
      </c>
      <c r="N4116" s="1">
        <v>0.83</v>
      </c>
      <c r="O4116">
        <v>2</v>
      </c>
      <c r="P4116" t="s">
        <v>19</v>
      </c>
      <c r="Q4116">
        <v>0</v>
      </c>
      <c r="R4116">
        <v>0</v>
      </c>
    </row>
    <row r="4117" spans="1:18" x14ac:dyDescent="0.25">
      <c r="A4117">
        <v>4116</v>
      </c>
      <c r="B4117" t="s">
        <v>23</v>
      </c>
      <c r="C4117" s="1">
        <v>0.85</v>
      </c>
      <c r="D4117" s="1">
        <v>0.66</v>
      </c>
      <c r="E4117" s="1">
        <v>0.78</v>
      </c>
      <c r="F4117">
        <v>8.52</v>
      </c>
      <c r="G4117">
        <v>58</v>
      </c>
      <c r="H4117">
        <v>47</v>
      </c>
      <c r="I4117">
        <v>45</v>
      </c>
      <c r="J4117">
        <v>0</v>
      </c>
      <c r="K4117">
        <v>4</v>
      </c>
      <c r="L4117">
        <v>3</v>
      </c>
      <c r="M4117">
        <v>2</v>
      </c>
      <c r="N4117" s="1">
        <v>0.98</v>
      </c>
      <c r="O4117">
        <v>5</v>
      </c>
      <c r="P4117" t="s">
        <v>19</v>
      </c>
      <c r="Q4117">
        <v>0</v>
      </c>
      <c r="R4117">
        <v>0</v>
      </c>
    </row>
    <row r="4118" spans="1:18" x14ac:dyDescent="0.25">
      <c r="A4118">
        <v>4117</v>
      </c>
      <c r="B4118" t="s">
        <v>23</v>
      </c>
      <c r="C4118" s="1">
        <v>0.67</v>
      </c>
      <c r="D4118" s="1">
        <v>0.74</v>
      </c>
      <c r="E4118" s="1">
        <v>0.69</v>
      </c>
      <c r="F4118">
        <v>7.08</v>
      </c>
      <c r="G4118">
        <v>96</v>
      </c>
      <c r="H4118">
        <v>96</v>
      </c>
      <c r="I4118">
        <v>59</v>
      </c>
      <c r="J4118">
        <v>1</v>
      </c>
      <c r="K4118">
        <v>5</v>
      </c>
      <c r="L4118">
        <v>2</v>
      </c>
      <c r="M4118">
        <v>3</v>
      </c>
      <c r="N4118" s="1">
        <v>0.65</v>
      </c>
      <c r="O4118">
        <v>2</v>
      </c>
      <c r="P4118" t="s">
        <v>19</v>
      </c>
      <c r="Q4118">
        <v>1</v>
      </c>
      <c r="R4118">
        <v>3.24</v>
      </c>
    </row>
    <row r="4119" spans="1:18" x14ac:dyDescent="0.25">
      <c r="A4119">
        <v>4118</v>
      </c>
      <c r="B4119" t="s">
        <v>23</v>
      </c>
      <c r="C4119" s="1">
        <v>0.87</v>
      </c>
      <c r="D4119" s="1">
        <v>0.81</v>
      </c>
      <c r="E4119" s="1">
        <v>0.55000000000000004</v>
      </c>
      <c r="F4119">
        <v>8.39</v>
      </c>
      <c r="G4119">
        <v>95</v>
      </c>
      <c r="H4119">
        <v>85</v>
      </c>
      <c r="I4119">
        <v>88</v>
      </c>
      <c r="J4119">
        <v>2</v>
      </c>
      <c r="K4119">
        <v>1</v>
      </c>
      <c r="L4119">
        <v>22</v>
      </c>
      <c r="M4119">
        <v>5</v>
      </c>
      <c r="N4119" s="1">
        <v>0.79</v>
      </c>
      <c r="O4119">
        <v>5</v>
      </c>
      <c r="P4119" t="s">
        <v>19</v>
      </c>
      <c r="Q4119">
        <v>0</v>
      </c>
      <c r="R4119">
        <v>0</v>
      </c>
    </row>
    <row r="4120" spans="1:18" x14ac:dyDescent="0.25">
      <c r="A4120">
        <v>4119</v>
      </c>
      <c r="B4120" t="s">
        <v>22</v>
      </c>
      <c r="C4120" s="1">
        <v>0.57999999999999996</v>
      </c>
      <c r="D4120" s="1">
        <v>0.61</v>
      </c>
      <c r="E4120" s="1">
        <v>0.76</v>
      </c>
      <c r="F4120">
        <v>9.08</v>
      </c>
      <c r="G4120">
        <v>71</v>
      </c>
      <c r="H4120">
        <v>85</v>
      </c>
      <c r="I4120">
        <v>59</v>
      </c>
      <c r="J4120">
        <v>3</v>
      </c>
      <c r="K4120">
        <v>3</v>
      </c>
      <c r="L4120">
        <v>13</v>
      </c>
      <c r="M4120">
        <v>0</v>
      </c>
      <c r="N4120" s="1">
        <v>0.68</v>
      </c>
      <c r="O4120">
        <v>5</v>
      </c>
      <c r="P4120" t="s">
        <v>19</v>
      </c>
      <c r="Q4120">
        <v>0</v>
      </c>
      <c r="R4120">
        <v>0</v>
      </c>
    </row>
    <row r="4121" spans="1:18" x14ac:dyDescent="0.25">
      <c r="A4121">
        <v>4120</v>
      </c>
      <c r="B4121" t="s">
        <v>22</v>
      </c>
      <c r="C4121" s="1">
        <v>0.57999999999999996</v>
      </c>
      <c r="D4121" s="1">
        <v>0.62</v>
      </c>
      <c r="E4121" s="1">
        <v>0.88</v>
      </c>
      <c r="F4121">
        <v>9.17</v>
      </c>
      <c r="G4121">
        <v>74</v>
      </c>
      <c r="H4121">
        <v>87</v>
      </c>
      <c r="I4121">
        <v>97</v>
      </c>
      <c r="J4121">
        <v>4</v>
      </c>
      <c r="K4121">
        <v>0</v>
      </c>
      <c r="L4121">
        <v>20</v>
      </c>
      <c r="M4121">
        <v>4</v>
      </c>
      <c r="N4121" s="1">
        <v>0.8</v>
      </c>
      <c r="O4121">
        <v>0</v>
      </c>
      <c r="P4121" t="s">
        <v>18</v>
      </c>
      <c r="Q4121">
        <v>1</v>
      </c>
      <c r="R4121">
        <v>12.49</v>
      </c>
    </row>
    <row r="4122" spans="1:18" x14ac:dyDescent="0.25">
      <c r="A4122">
        <v>4121</v>
      </c>
      <c r="B4122" t="s">
        <v>22</v>
      </c>
      <c r="C4122" s="1">
        <v>0.95</v>
      </c>
      <c r="D4122" s="1">
        <v>0.68</v>
      </c>
      <c r="E4122" s="1">
        <v>0.56999999999999995</v>
      </c>
      <c r="F4122">
        <v>6.24</v>
      </c>
      <c r="G4122">
        <v>62</v>
      </c>
      <c r="H4122">
        <v>53</v>
      </c>
      <c r="I4122">
        <v>65</v>
      </c>
      <c r="J4122">
        <v>2</v>
      </c>
      <c r="K4122">
        <v>0</v>
      </c>
      <c r="L4122">
        <v>15</v>
      </c>
      <c r="M4122">
        <v>1</v>
      </c>
      <c r="N4122" s="1">
        <v>0.7</v>
      </c>
      <c r="O4122">
        <v>2</v>
      </c>
      <c r="P4122" t="s">
        <v>18</v>
      </c>
      <c r="Q4122">
        <v>0</v>
      </c>
      <c r="R4122">
        <v>0</v>
      </c>
    </row>
    <row r="4123" spans="1:18" x14ac:dyDescent="0.25">
      <c r="A4123">
        <v>4122</v>
      </c>
      <c r="B4123" t="s">
        <v>23</v>
      </c>
      <c r="C4123" s="1">
        <v>0.56999999999999995</v>
      </c>
      <c r="D4123" s="1">
        <v>0.93</v>
      </c>
      <c r="E4123" s="1">
        <v>0.8</v>
      </c>
      <c r="F4123">
        <v>7.59</v>
      </c>
      <c r="G4123">
        <v>60</v>
      </c>
      <c r="H4123">
        <v>72</v>
      </c>
      <c r="I4123">
        <v>71</v>
      </c>
      <c r="J4123">
        <v>1</v>
      </c>
      <c r="K4123">
        <v>2</v>
      </c>
      <c r="L4123">
        <v>14</v>
      </c>
      <c r="M4123">
        <v>2</v>
      </c>
      <c r="N4123" s="1">
        <v>0.89</v>
      </c>
      <c r="O4123">
        <v>1</v>
      </c>
      <c r="P4123" t="s">
        <v>19</v>
      </c>
      <c r="Q4123">
        <v>1</v>
      </c>
      <c r="R4123">
        <v>5.75</v>
      </c>
    </row>
    <row r="4124" spans="1:18" x14ac:dyDescent="0.25">
      <c r="A4124">
        <v>4123</v>
      </c>
      <c r="B4124" t="s">
        <v>22</v>
      </c>
      <c r="C4124" s="1">
        <v>0.84</v>
      </c>
      <c r="D4124" s="1">
        <v>0.74</v>
      </c>
      <c r="E4124" s="1">
        <v>0.68</v>
      </c>
      <c r="F4124">
        <v>8.66</v>
      </c>
      <c r="G4124">
        <v>57</v>
      </c>
      <c r="H4124">
        <v>41</v>
      </c>
      <c r="I4124">
        <v>47</v>
      </c>
      <c r="J4124">
        <v>0</v>
      </c>
      <c r="K4124">
        <v>1</v>
      </c>
      <c r="L4124">
        <v>6</v>
      </c>
      <c r="M4124">
        <v>1</v>
      </c>
      <c r="N4124" s="1">
        <v>0.6</v>
      </c>
      <c r="O4124">
        <v>3</v>
      </c>
      <c r="P4124" t="s">
        <v>18</v>
      </c>
      <c r="Q4124">
        <v>0</v>
      </c>
      <c r="R4124">
        <v>0</v>
      </c>
    </row>
    <row r="4125" spans="1:18" x14ac:dyDescent="0.25">
      <c r="A4125">
        <v>4124</v>
      </c>
      <c r="B4125" t="s">
        <v>22</v>
      </c>
      <c r="C4125" s="1">
        <v>0.67</v>
      </c>
      <c r="D4125" s="1">
        <v>0.8</v>
      </c>
      <c r="E4125" s="1">
        <v>0.62</v>
      </c>
      <c r="F4125">
        <v>8.83</v>
      </c>
      <c r="G4125">
        <v>87</v>
      </c>
      <c r="H4125">
        <v>99</v>
      </c>
      <c r="I4125">
        <v>84</v>
      </c>
      <c r="J4125">
        <v>3</v>
      </c>
      <c r="K4125">
        <v>0</v>
      </c>
      <c r="L4125">
        <v>17</v>
      </c>
      <c r="M4125">
        <v>0</v>
      </c>
      <c r="N4125" s="1">
        <v>0.86</v>
      </c>
      <c r="O4125">
        <v>2</v>
      </c>
      <c r="P4125" t="s">
        <v>18</v>
      </c>
      <c r="Q4125">
        <v>1</v>
      </c>
      <c r="R4125">
        <v>12.93</v>
      </c>
    </row>
    <row r="4126" spans="1:18" x14ac:dyDescent="0.25">
      <c r="A4126">
        <v>4125</v>
      </c>
      <c r="B4126" t="s">
        <v>22</v>
      </c>
      <c r="C4126" s="1">
        <v>0.54</v>
      </c>
      <c r="D4126" s="1">
        <v>0.86</v>
      </c>
      <c r="E4126" s="1">
        <v>0.7</v>
      </c>
      <c r="F4126">
        <v>8.8699999999999992</v>
      </c>
      <c r="G4126">
        <v>53</v>
      </c>
      <c r="H4126">
        <v>91</v>
      </c>
      <c r="I4126">
        <v>87</v>
      </c>
      <c r="J4126">
        <v>0</v>
      </c>
      <c r="K4126">
        <v>1</v>
      </c>
      <c r="L4126">
        <v>19</v>
      </c>
      <c r="M4126">
        <v>2</v>
      </c>
      <c r="N4126" s="1">
        <v>0.65</v>
      </c>
      <c r="O4126">
        <v>5</v>
      </c>
      <c r="P4126" t="s">
        <v>18</v>
      </c>
      <c r="Q4126">
        <v>0</v>
      </c>
      <c r="R4126">
        <v>0</v>
      </c>
    </row>
    <row r="4127" spans="1:18" x14ac:dyDescent="0.25">
      <c r="A4127">
        <v>4126</v>
      </c>
      <c r="B4127" t="s">
        <v>23</v>
      </c>
      <c r="C4127" s="1">
        <v>0.63</v>
      </c>
      <c r="D4127" s="1">
        <v>0.74</v>
      </c>
      <c r="E4127" s="1">
        <v>0.75</v>
      </c>
      <c r="F4127">
        <v>6.48</v>
      </c>
      <c r="G4127">
        <v>55</v>
      </c>
      <c r="H4127">
        <v>40</v>
      </c>
      <c r="I4127">
        <v>83</v>
      </c>
      <c r="J4127">
        <v>0</v>
      </c>
      <c r="K4127">
        <v>3</v>
      </c>
      <c r="L4127">
        <v>5</v>
      </c>
      <c r="M4127">
        <v>0</v>
      </c>
      <c r="N4127" s="1">
        <v>0.66</v>
      </c>
      <c r="O4127">
        <v>1</v>
      </c>
      <c r="P4127" t="s">
        <v>18</v>
      </c>
      <c r="Q4127">
        <v>0</v>
      </c>
      <c r="R4127">
        <v>0</v>
      </c>
    </row>
    <row r="4128" spans="1:18" x14ac:dyDescent="0.25">
      <c r="A4128">
        <v>4127</v>
      </c>
      <c r="B4128" t="s">
        <v>22</v>
      </c>
      <c r="C4128" s="1">
        <v>0.77</v>
      </c>
      <c r="D4128" s="1">
        <v>0.65</v>
      </c>
      <c r="E4128" s="1">
        <v>0.64</v>
      </c>
      <c r="F4128">
        <v>6.33</v>
      </c>
      <c r="G4128">
        <v>63</v>
      </c>
      <c r="H4128">
        <v>50</v>
      </c>
      <c r="I4128">
        <v>98</v>
      </c>
      <c r="J4128">
        <v>0</v>
      </c>
      <c r="K4128">
        <v>2</v>
      </c>
      <c r="L4128">
        <v>20</v>
      </c>
      <c r="M4128">
        <v>1</v>
      </c>
      <c r="N4128" s="1">
        <v>0.81</v>
      </c>
      <c r="O4128">
        <v>5</v>
      </c>
      <c r="P4128" t="s">
        <v>18</v>
      </c>
      <c r="Q4128">
        <v>0</v>
      </c>
      <c r="R4128">
        <v>0</v>
      </c>
    </row>
    <row r="4129" spans="1:18" x14ac:dyDescent="0.25">
      <c r="A4129">
        <v>4128</v>
      </c>
      <c r="B4129" t="s">
        <v>23</v>
      </c>
      <c r="C4129" s="1">
        <v>0.79</v>
      </c>
      <c r="D4129" s="1">
        <v>0.87</v>
      </c>
      <c r="E4129" s="1">
        <v>0.79</v>
      </c>
      <c r="F4129">
        <v>8.0399999999999991</v>
      </c>
      <c r="G4129">
        <v>88</v>
      </c>
      <c r="H4129">
        <v>45</v>
      </c>
      <c r="I4129">
        <v>68</v>
      </c>
      <c r="J4129">
        <v>2</v>
      </c>
      <c r="K4129">
        <v>5</v>
      </c>
      <c r="L4129">
        <v>15</v>
      </c>
      <c r="M4129">
        <v>1</v>
      </c>
      <c r="N4129" s="1">
        <v>0.93</v>
      </c>
      <c r="O4129">
        <v>0</v>
      </c>
      <c r="P4129" t="s">
        <v>19</v>
      </c>
      <c r="Q4129">
        <v>0</v>
      </c>
      <c r="R4129">
        <v>0</v>
      </c>
    </row>
    <row r="4130" spans="1:18" x14ac:dyDescent="0.25">
      <c r="A4130">
        <v>4129</v>
      </c>
      <c r="B4130" t="s">
        <v>22</v>
      </c>
      <c r="C4130" s="1">
        <v>0.53</v>
      </c>
      <c r="D4130" s="1">
        <v>0.92</v>
      </c>
      <c r="E4130" s="1">
        <v>0.76</v>
      </c>
      <c r="F4130">
        <v>8.69</v>
      </c>
      <c r="G4130">
        <v>91</v>
      </c>
      <c r="H4130">
        <v>71</v>
      </c>
      <c r="I4130">
        <v>56</v>
      </c>
      <c r="J4130">
        <v>2</v>
      </c>
      <c r="K4130">
        <v>1</v>
      </c>
      <c r="L4130">
        <v>10</v>
      </c>
      <c r="M4130">
        <v>0</v>
      </c>
      <c r="N4130" s="1">
        <v>0.79</v>
      </c>
      <c r="O4130">
        <v>3</v>
      </c>
      <c r="P4130" t="s">
        <v>18</v>
      </c>
      <c r="Q4130">
        <v>0</v>
      </c>
      <c r="R4130">
        <v>0</v>
      </c>
    </row>
    <row r="4131" spans="1:18" x14ac:dyDescent="0.25">
      <c r="A4131">
        <v>4130</v>
      </c>
      <c r="B4131" t="s">
        <v>23</v>
      </c>
      <c r="C4131" s="1">
        <v>0.88</v>
      </c>
      <c r="D4131" s="1">
        <v>0.72</v>
      </c>
      <c r="E4131" s="1">
        <v>0.57999999999999996</v>
      </c>
      <c r="F4131">
        <v>6.87</v>
      </c>
      <c r="G4131">
        <v>71</v>
      </c>
      <c r="H4131">
        <v>54</v>
      </c>
      <c r="I4131">
        <v>57</v>
      </c>
      <c r="J4131">
        <v>4</v>
      </c>
      <c r="K4131">
        <v>5</v>
      </c>
      <c r="L4131">
        <v>1</v>
      </c>
      <c r="M4131">
        <v>2</v>
      </c>
      <c r="N4131" s="1">
        <v>0.74</v>
      </c>
      <c r="O4131">
        <v>4</v>
      </c>
      <c r="P4131" t="s">
        <v>19</v>
      </c>
      <c r="Q4131">
        <v>0</v>
      </c>
      <c r="R4131">
        <v>0</v>
      </c>
    </row>
    <row r="4132" spans="1:18" x14ac:dyDescent="0.25">
      <c r="A4132">
        <v>4131</v>
      </c>
      <c r="B4132" t="s">
        <v>23</v>
      </c>
      <c r="C4132" s="1">
        <v>0.69</v>
      </c>
      <c r="D4132" s="1">
        <v>0.63</v>
      </c>
      <c r="E4132" s="1">
        <v>0.57999999999999996</v>
      </c>
      <c r="F4132">
        <v>5.95</v>
      </c>
      <c r="G4132">
        <v>50</v>
      </c>
      <c r="H4132">
        <v>51</v>
      </c>
      <c r="I4132">
        <v>79</v>
      </c>
      <c r="J4132">
        <v>3</v>
      </c>
      <c r="K4132">
        <v>2</v>
      </c>
      <c r="L4132">
        <v>22</v>
      </c>
      <c r="M4132">
        <v>0</v>
      </c>
      <c r="N4132" s="1">
        <v>0.68</v>
      </c>
      <c r="O4132">
        <v>4</v>
      </c>
      <c r="P4132" t="s">
        <v>19</v>
      </c>
      <c r="Q4132">
        <v>0</v>
      </c>
      <c r="R4132">
        <v>0</v>
      </c>
    </row>
    <row r="4133" spans="1:18" x14ac:dyDescent="0.25">
      <c r="A4133">
        <v>4132</v>
      </c>
      <c r="B4133" t="s">
        <v>23</v>
      </c>
      <c r="C4133" s="1">
        <v>0.74</v>
      </c>
      <c r="D4133" s="1">
        <v>0.55000000000000004</v>
      </c>
      <c r="E4133" s="1">
        <v>0.84</v>
      </c>
      <c r="F4133">
        <v>8.58</v>
      </c>
      <c r="G4133">
        <v>84</v>
      </c>
      <c r="H4133">
        <v>76</v>
      </c>
      <c r="I4133">
        <v>57</v>
      </c>
      <c r="J4133">
        <v>0</v>
      </c>
      <c r="K4133">
        <v>5</v>
      </c>
      <c r="L4133">
        <v>1</v>
      </c>
      <c r="M4133">
        <v>2</v>
      </c>
      <c r="N4133" s="1">
        <v>0.77</v>
      </c>
      <c r="O4133">
        <v>0</v>
      </c>
      <c r="P4133" t="s">
        <v>18</v>
      </c>
      <c r="Q4133">
        <v>1</v>
      </c>
      <c r="R4133">
        <v>11.52</v>
      </c>
    </row>
    <row r="4134" spans="1:18" x14ac:dyDescent="0.25">
      <c r="A4134">
        <v>4133</v>
      </c>
      <c r="B4134" t="s">
        <v>22</v>
      </c>
      <c r="C4134" s="1">
        <v>0.77</v>
      </c>
      <c r="D4134" s="1">
        <v>0.74</v>
      </c>
      <c r="E4134" s="1">
        <v>0.56000000000000005</v>
      </c>
      <c r="F4134">
        <v>6.79</v>
      </c>
      <c r="G4134">
        <v>50</v>
      </c>
      <c r="H4134">
        <v>68</v>
      </c>
      <c r="I4134">
        <v>50</v>
      </c>
      <c r="J4134">
        <v>1</v>
      </c>
      <c r="K4134">
        <v>1</v>
      </c>
      <c r="L4134">
        <v>13</v>
      </c>
      <c r="M4134">
        <v>3</v>
      </c>
      <c r="N4134" s="1">
        <v>0.95</v>
      </c>
      <c r="O4134">
        <v>0</v>
      </c>
      <c r="P4134" t="s">
        <v>19</v>
      </c>
      <c r="Q4134">
        <v>0</v>
      </c>
      <c r="R4134">
        <v>0</v>
      </c>
    </row>
    <row r="4135" spans="1:18" x14ac:dyDescent="0.25">
      <c r="A4135">
        <v>4134</v>
      </c>
      <c r="B4135" t="s">
        <v>22</v>
      </c>
      <c r="C4135" s="1">
        <v>0.61</v>
      </c>
      <c r="D4135" s="1">
        <v>0.72</v>
      </c>
      <c r="E4135" s="1">
        <v>0.83</v>
      </c>
      <c r="F4135">
        <v>6.22</v>
      </c>
      <c r="G4135">
        <v>99</v>
      </c>
      <c r="H4135">
        <v>94</v>
      </c>
      <c r="I4135">
        <v>84</v>
      </c>
      <c r="J4135">
        <v>0</v>
      </c>
      <c r="K4135">
        <v>5</v>
      </c>
      <c r="L4135">
        <v>8</v>
      </c>
      <c r="M4135">
        <v>3</v>
      </c>
      <c r="N4135" s="1">
        <v>0.89</v>
      </c>
      <c r="O4135">
        <v>4</v>
      </c>
      <c r="P4135" t="s">
        <v>19</v>
      </c>
      <c r="Q4135">
        <v>0</v>
      </c>
      <c r="R4135">
        <v>0</v>
      </c>
    </row>
    <row r="4136" spans="1:18" x14ac:dyDescent="0.25">
      <c r="A4136">
        <v>4135</v>
      </c>
      <c r="B4136" t="s">
        <v>23</v>
      </c>
      <c r="C4136" s="1">
        <v>0.51</v>
      </c>
      <c r="D4136" s="1">
        <v>0.92</v>
      </c>
      <c r="E4136" s="1">
        <v>0.75</v>
      </c>
      <c r="F4136">
        <v>6.14</v>
      </c>
      <c r="G4136">
        <v>43</v>
      </c>
      <c r="H4136">
        <v>83</v>
      </c>
      <c r="I4136">
        <v>51</v>
      </c>
      <c r="J4136">
        <v>3</v>
      </c>
      <c r="K4136">
        <v>1</v>
      </c>
      <c r="L4136">
        <v>22</v>
      </c>
      <c r="M4136">
        <v>2</v>
      </c>
      <c r="N4136" s="1">
        <v>0.7</v>
      </c>
      <c r="O4136">
        <v>0</v>
      </c>
      <c r="P4136" t="s">
        <v>18</v>
      </c>
      <c r="Q4136">
        <v>0</v>
      </c>
      <c r="R4136">
        <v>0</v>
      </c>
    </row>
    <row r="4137" spans="1:18" x14ac:dyDescent="0.25">
      <c r="A4137">
        <v>4136</v>
      </c>
      <c r="B4137" t="s">
        <v>23</v>
      </c>
      <c r="C4137" s="1">
        <v>0.92</v>
      </c>
      <c r="D4137" s="1">
        <v>0.61</v>
      </c>
      <c r="E4137" s="1">
        <v>0.75</v>
      </c>
      <c r="F4137">
        <v>6.85</v>
      </c>
      <c r="G4137">
        <v>65</v>
      </c>
      <c r="H4137">
        <v>61</v>
      </c>
      <c r="I4137">
        <v>54</v>
      </c>
      <c r="J4137">
        <v>0</v>
      </c>
      <c r="K4137">
        <v>4</v>
      </c>
      <c r="L4137">
        <v>11</v>
      </c>
      <c r="M4137">
        <v>0</v>
      </c>
      <c r="N4137" s="1">
        <v>0.92</v>
      </c>
      <c r="O4137">
        <v>4</v>
      </c>
      <c r="P4137" t="s">
        <v>19</v>
      </c>
      <c r="Q4137">
        <v>0</v>
      </c>
      <c r="R4137">
        <v>0</v>
      </c>
    </row>
    <row r="4138" spans="1:18" x14ac:dyDescent="0.25">
      <c r="A4138">
        <v>4137</v>
      </c>
      <c r="B4138" t="s">
        <v>22</v>
      </c>
      <c r="C4138" s="1">
        <v>0.63</v>
      </c>
      <c r="D4138" s="1">
        <v>0.62</v>
      </c>
      <c r="E4138" s="1">
        <v>0.75</v>
      </c>
      <c r="F4138">
        <v>8.0500000000000007</v>
      </c>
      <c r="G4138">
        <v>85</v>
      </c>
      <c r="H4138">
        <v>85</v>
      </c>
      <c r="I4138">
        <v>65</v>
      </c>
      <c r="J4138">
        <v>2</v>
      </c>
      <c r="K4138">
        <v>2</v>
      </c>
      <c r="L4138">
        <v>2</v>
      </c>
      <c r="M4138">
        <v>2</v>
      </c>
      <c r="N4138" s="1">
        <v>0.99</v>
      </c>
      <c r="O4138">
        <v>0</v>
      </c>
      <c r="P4138" t="s">
        <v>18</v>
      </c>
      <c r="Q4138">
        <v>1</v>
      </c>
      <c r="R4138">
        <v>11</v>
      </c>
    </row>
    <row r="4139" spans="1:18" x14ac:dyDescent="0.25">
      <c r="A4139">
        <v>4138</v>
      </c>
      <c r="B4139" t="s">
        <v>22</v>
      </c>
      <c r="C4139" s="1">
        <v>0.71</v>
      </c>
      <c r="D4139" s="1">
        <v>0.85</v>
      </c>
      <c r="E4139" s="1">
        <v>0.57999999999999996</v>
      </c>
      <c r="F4139">
        <v>7.04</v>
      </c>
      <c r="G4139">
        <v>44</v>
      </c>
      <c r="H4139">
        <v>53</v>
      </c>
      <c r="I4139">
        <v>96</v>
      </c>
      <c r="J4139">
        <v>2</v>
      </c>
      <c r="K4139">
        <v>1</v>
      </c>
      <c r="L4139">
        <v>21</v>
      </c>
      <c r="M4139">
        <v>1</v>
      </c>
      <c r="N4139" s="1">
        <v>0.65</v>
      </c>
      <c r="O4139">
        <v>4</v>
      </c>
      <c r="P4139" t="s">
        <v>18</v>
      </c>
      <c r="Q4139">
        <v>0</v>
      </c>
      <c r="R4139">
        <v>0</v>
      </c>
    </row>
    <row r="4140" spans="1:18" x14ac:dyDescent="0.25">
      <c r="A4140">
        <v>4139</v>
      </c>
      <c r="B4140" t="s">
        <v>23</v>
      </c>
      <c r="C4140" s="1">
        <v>0.8</v>
      </c>
      <c r="D4140" s="1">
        <v>0.88</v>
      </c>
      <c r="E4140" s="1">
        <v>0.55000000000000004</v>
      </c>
      <c r="F4140">
        <v>5.59</v>
      </c>
      <c r="G4140">
        <v>75</v>
      </c>
      <c r="H4140">
        <v>58</v>
      </c>
      <c r="I4140">
        <v>42</v>
      </c>
      <c r="J4140">
        <v>3</v>
      </c>
      <c r="K4140">
        <v>4</v>
      </c>
      <c r="L4140">
        <v>4</v>
      </c>
      <c r="M4140">
        <v>0</v>
      </c>
      <c r="N4140" s="1">
        <v>0.98</v>
      </c>
      <c r="O4140">
        <v>1</v>
      </c>
      <c r="P4140" t="s">
        <v>19</v>
      </c>
      <c r="Q4140">
        <v>0</v>
      </c>
      <c r="R4140">
        <v>0</v>
      </c>
    </row>
    <row r="4141" spans="1:18" x14ac:dyDescent="0.25">
      <c r="A4141">
        <v>4140</v>
      </c>
      <c r="B4141" t="s">
        <v>22</v>
      </c>
      <c r="C4141" s="1">
        <v>0.72</v>
      </c>
      <c r="D4141" s="1">
        <v>0.83</v>
      </c>
      <c r="E4141" s="1">
        <v>0.8</v>
      </c>
      <c r="F4141">
        <v>5.92</v>
      </c>
      <c r="G4141">
        <v>72</v>
      </c>
      <c r="H4141">
        <v>44</v>
      </c>
      <c r="I4141">
        <v>42</v>
      </c>
      <c r="J4141">
        <v>4</v>
      </c>
      <c r="K4141">
        <v>4</v>
      </c>
      <c r="L4141">
        <v>8</v>
      </c>
      <c r="M4141">
        <v>5</v>
      </c>
      <c r="N4141" s="1">
        <v>0.81</v>
      </c>
      <c r="O4141">
        <v>0</v>
      </c>
      <c r="P4141" t="s">
        <v>18</v>
      </c>
      <c r="Q4141">
        <v>0</v>
      </c>
      <c r="R4141">
        <v>0</v>
      </c>
    </row>
    <row r="4142" spans="1:18" x14ac:dyDescent="0.25">
      <c r="A4142">
        <v>4141</v>
      </c>
      <c r="B4142" t="s">
        <v>22</v>
      </c>
      <c r="C4142" s="1">
        <v>0.69</v>
      </c>
      <c r="D4142" s="1">
        <v>0.55000000000000004</v>
      </c>
      <c r="E4142" s="1">
        <v>0.56000000000000005</v>
      </c>
      <c r="F4142">
        <v>6.75</v>
      </c>
      <c r="G4142">
        <v>53</v>
      </c>
      <c r="H4142">
        <v>74</v>
      </c>
      <c r="I4142">
        <v>77</v>
      </c>
      <c r="J4142">
        <v>0</v>
      </c>
      <c r="K4142">
        <v>2</v>
      </c>
      <c r="L4142">
        <v>2</v>
      </c>
      <c r="M4142">
        <v>2</v>
      </c>
      <c r="N4142" s="1">
        <v>0.98</v>
      </c>
      <c r="O4142">
        <v>4</v>
      </c>
      <c r="P4142" t="s">
        <v>18</v>
      </c>
      <c r="Q4142">
        <v>0</v>
      </c>
      <c r="R4142">
        <v>0</v>
      </c>
    </row>
    <row r="4143" spans="1:18" x14ac:dyDescent="0.25">
      <c r="A4143">
        <v>4142</v>
      </c>
      <c r="B4143" t="s">
        <v>22</v>
      </c>
      <c r="C4143" s="1">
        <v>0.87</v>
      </c>
      <c r="D4143" s="1">
        <v>0.87</v>
      </c>
      <c r="E4143" s="1">
        <v>0.63</v>
      </c>
      <c r="F4143">
        <v>8.34</v>
      </c>
      <c r="G4143">
        <v>71</v>
      </c>
      <c r="H4143">
        <v>64</v>
      </c>
      <c r="I4143">
        <v>74</v>
      </c>
      <c r="J4143">
        <v>3</v>
      </c>
      <c r="K4143">
        <v>3</v>
      </c>
      <c r="L4143">
        <v>17</v>
      </c>
      <c r="M4143">
        <v>1</v>
      </c>
      <c r="N4143" s="1">
        <v>0.78</v>
      </c>
      <c r="O4143">
        <v>0</v>
      </c>
      <c r="P4143" t="s">
        <v>18</v>
      </c>
      <c r="Q4143">
        <v>1</v>
      </c>
      <c r="R4143">
        <v>5.88</v>
      </c>
    </row>
    <row r="4144" spans="1:18" x14ac:dyDescent="0.25">
      <c r="A4144">
        <v>4143</v>
      </c>
      <c r="B4144" t="s">
        <v>22</v>
      </c>
      <c r="C4144" s="1">
        <v>0.53</v>
      </c>
      <c r="D4144" s="1">
        <v>0.89</v>
      </c>
      <c r="E4144" s="1">
        <v>0.72</v>
      </c>
      <c r="F4144">
        <v>5.92</v>
      </c>
      <c r="G4144">
        <v>46</v>
      </c>
      <c r="H4144">
        <v>89</v>
      </c>
      <c r="I4144">
        <v>48</v>
      </c>
      <c r="J4144">
        <v>1</v>
      </c>
      <c r="K4144">
        <v>2</v>
      </c>
      <c r="L4144">
        <v>1</v>
      </c>
      <c r="M4144">
        <v>4</v>
      </c>
      <c r="N4144" s="1">
        <v>0.81</v>
      </c>
      <c r="O4144">
        <v>4</v>
      </c>
      <c r="P4144" t="s">
        <v>18</v>
      </c>
      <c r="Q4144">
        <v>0</v>
      </c>
      <c r="R4144">
        <v>0</v>
      </c>
    </row>
    <row r="4145" spans="1:18" x14ac:dyDescent="0.25">
      <c r="A4145">
        <v>4144</v>
      </c>
      <c r="B4145" t="s">
        <v>23</v>
      </c>
      <c r="C4145" s="1">
        <v>0.64</v>
      </c>
      <c r="D4145" s="1">
        <v>0.56999999999999995</v>
      </c>
      <c r="E4145" s="1">
        <v>0.65</v>
      </c>
      <c r="F4145">
        <v>7.91</v>
      </c>
      <c r="G4145">
        <v>49</v>
      </c>
      <c r="H4145">
        <v>77</v>
      </c>
      <c r="I4145">
        <v>82</v>
      </c>
      <c r="J4145">
        <v>1</v>
      </c>
      <c r="K4145">
        <v>1</v>
      </c>
      <c r="L4145">
        <v>3</v>
      </c>
      <c r="M4145">
        <v>1</v>
      </c>
      <c r="N4145" s="1">
        <v>0.9</v>
      </c>
      <c r="O4145">
        <v>4</v>
      </c>
      <c r="P4145" t="s">
        <v>18</v>
      </c>
      <c r="Q4145">
        <v>0</v>
      </c>
      <c r="R4145">
        <v>0</v>
      </c>
    </row>
    <row r="4146" spans="1:18" x14ac:dyDescent="0.25">
      <c r="A4146">
        <v>4145</v>
      </c>
      <c r="B4146" t="s">
        <v>22</v>
      </c>
      <c r="C4146" s="1">
        <v>0.73</v>
      </c>
      <c r="D4146" s="1">
        <v>0.56999999999999995</v>
      </c>
      <c r="E4146" s="1">
        <v>0.79</v>
      </c>
      <c r="F4146">
        <v>6.02</v>
      </c>
      <c r="G4146">
        <v>98</v>
      </c>
      <c r="H4146">
        <v>48</v>
      </c>
      <c r="I4146">
        <v>79</v>
      </c>
      <c r="J4146">
        <v>4</v>
      </c>
      <c r="K4146">
        <v>3</v>
      </c>
      <c r="L4146">
        <v>12</v>
      </c>
      <c r="M4146">
        <v>5</v>
      </c>
      <c r="N4146" s="1">
        <v>0.84</v>
      </c>
      <c r="O4146">
        <v>5</v>
      </c>
      <c r="P4146" t="s">
        <v>18</v>
      </c>
      <c r="Q4146">
        <v>0</v>
      </c>
      <c r="R4146">
        <v>0</v>
      </c>
    </row>
    <row r="4147" spans="1:18" x14ac:dyDescent="0.25">
      <c r="A4147">
        <v>4146</v>
      </c>
      <c r="B4147" t="s">
        <v>22</v>
      </c>
      <c r="C4147" s="1">
        <v>0.74</v>
      </c>
      <c r="D4147" s="1">
        <v>0.89</v>
      </c>
      <c r="E4147" s="1">
        <v>0.8</v>
      </c>
      <c r="F4147">
        <v>6.41</v>
      </c>
      <c r="G4147">
        <v>41</v>
      </c>
      <c r="H4147">
        <v>97</v>
      </c>
      <c r="I4147">
        <v>43</v>
      </c>
      <c r="J4147">
        <v>2</v>
      </c>
      <c r="K4147">
        <v>2</v>
      </c>
      <c r="L4147">
        <v>16</v>
      </c>
      <c r="M4147">
        <v>2</v>
      </c>
      <c r="N4147" s="1">
        <v>0.89</v>
      </c>
      <c r="O4147">
        <v>5</v>
      </c>
      <c r="P4147" t="s">
        <v>18</v>
      </c>
      <c r="Q4147">
        <v>0</v>
      </c>
      <c r="R4147">
        <v>0</v>
      </c>
    </row>
    <row r="4148" spans="1:18" x14ac:dyDescent="0.25">
      <c r="A4148">
        <v>4147</v>
      </c>
      <c r="B4148" t="s">
        <v>23</v>
      </c>
      <c r="C4148" s="1">
        <v>0.5</v>
      </c>
      <c r="D4148" s="1">
        <v>0.82</v>
      </c>
      <c r="E4148" s="1">
        <v>0.89</v>
      </c>
      <c r="F4148">
        <v>6.24</v>
      </c>
      <c r="G4148">
        <v>49</v>
      </c>
      <c r="H4148">
        <v>46</v>
      </c>
      <c r="I4148">
        <v>93</v>
      </c>
      <c r="J4148">
        <v>3</v>
      </c>
      <c r="K4148">
        <v>2</v>
      </c>
      <c r="L4148">
        <v>8</v>
      </c>
      <c r="M4148">
        <v>0</v>
      </c>
      <c r="N4148" s="1">
        <v>0.63</v>
      </c>
      <c r="O4148">
        <v>3</v>
      </c>
      <c r="P4148" t="s">
        <v>19</v>
      </c>
      <c r="Q4148">
        <v>0</v>
      </c>
      <c r="R4148">
        <v>0</v>
      </c>
    </row>
    <row r="4149" spans="1:18" x14ac:dyDescent="0.25">
      <c r="A4149">
        <v>4148</v>
      </c>
      <c r="B4149" t="s">
        <v>23</v>
      </c>
      <c r="C4149" s="1">
        <v>0.56000000000000005</v>
      </c>
      <c r="D4149" s="1">
        <v>0.83</v>
      </c>
      <c r="E4149" s="1">
        <v>0.56999999999999995</v>
      </c>
      <c r="F4149">
        <v>5.79</v>
      </c>
      <c r="G4149">
        <v>74</v>
      </c>
      <c r="H4149">
        <v>92</v>
      </c>
      <c r="I4149">
        <v>95</v>
      </c>
      <c r="J4149">
        <v>0</v>
      </c>
      <c r="K4149">
        <v>2</v>
      </c>
      <c r="L4149">
        <v>18</v>
      </c>
      <c r="M4149">
        <v>0</v>
      </c>
      <c r="N4149" s="1">
        <v>0.85</v>
      </c>
      <c r="O4149">
        <v>0</v>
      </c>
      <c r="P4149" t="s">
        <v>18</v>
      </c>
      <c r="Q4149">
        <v>0</v>
      </c>
      <c r="R4149">
        <v>0</v>
      </c>
    </row>
    <row r="4150" spans="1:18" x14ac:dyDescent="0.25">
      <c r="A4150">
        <v>4149</v>
      </c>
      <c r="B4150" t="s">
        <v>22</v>
      </c>
      <c r="C4150" s="1">
        <v>0.8</v>
      </c>
      <c r="D4150" s="1">
        <v>0.93</v>
      </c>
      <c r="E4150" s="1">
        <v>0.89</v>
      </c>
      <c r="F4150">
        <v>8.39</v>
      </c>
      <c r="G4150">
        <v>60</v>
      </c>
      <c r="H4150">
        <v>57</v>
      </c>
      <c r="I4150">
        <v>59</v>
      </c>
      <c r="J4150">
        <v>3</v>
      </c>
      <c r="K4150">
        <v>2</v>
      </c>
      <c r="L4150">
        <v>13</v>
      </c>
      <c r="M4150">
        <v>3</v>
      </c>
      <c r="N4150" s="1">
        <v>0.66</v>
      </c>
      <c r="O4150">
        <v>1</v>
      </c>
      <c r="P4150" t="s">
        <v>18</v>
      </c>
      <c r="Q4150">
        <v>0</v>
      </c>
      <c r="R4150">
        <v>0</v>
      </c>
    </row>
    <row r="4151" spans="1:18" x14ac:dyDescent="0.25">
      <c r="A4151">
        <v>4150</v>
      </c>
      <c r="B4151" t="s">
        <v>22</v>
      </c>
      <c r="C4151" s="1">
        <v>0.61</v>
      </c>
      <c r="D4151" s="1">
        <v>0.64</v>
      </c>
      <c r="E4151" s="1">
        <v>0.76</v>
      </c>
      <c r="F4151">
        <v>7.49</v>
      </c>
      <c r="G4151">
        <v>79</v>
      </c>
      <c r="H4151">
        <v>41</v>
      </c>
      <c r="I4151">
        <v>54</v>
      </c>
      <c r="J4151">
        <v>4</v>
      </c>
      <c r="K4151">
        <v>3</v>
      </c>
      <c r="L4151">
        <v>12</v>
      </c>
      <c r="M4151">
        <v>5</v>
      </c>
      <c r="N4151" s="1">
        <v>0.99</v>
      </c>
      <c r="O4151">
        <v>2</v>
      </c>
      <c r="P4151" t="s">
        <v>18</v>
      </c>
      <c r="Q4151">
        <v>0</v>
      </c>
      <c r="R4151">
        <v>0</v>
      </c>
    </row>
    <row r="4152" spans="1:18" x14ac:dyDescent="0.25">
      <c r="A4152">
        <v>4151</v>
      </c>
      <c r="B4152" t="s">
        <v>22</v>
      </c>
      <c r="C4152" s="1">
        <v>0.91</v>
      </c>
      <c r="D4152" s="1">
        <v>0.85</v>
      </c>
      <c r="E4152" s="1">
        <v>0.62</v>
      </c>
      <c r="F4152">
        <v>9.07</v>
      </c>
      <c r="G4152">
        <v>81</v>
      </c>
      <c r="H4152">
        <v>91</v>
      </c>
      <c r="I4152">
        <v>68</v>
      </c>
      <c r="J4152">
        <v>3</v>
      </c>
      <c r="K4152">
        <v>1</v>
      </c>
      <c r="L4152">
        <v>4</v>
      </c>
      <c r="M4152">
        <v>2</v>
      </c>
      <c r="N4152" s="1">
        <v>0.71</v>
      </c>
      <c r="O4152">
        <v>2</v>
      </c>
      <c r="P4152" t="s">
        <v>19</v>
      </c>
      <c r="Q4152">
        <v>1</v>
      </c>
      <c r="R4152">
        <v>11.68</v>
      </c>
    </row>
    <row r="4153" spans="1:18" x14ac:dyDescent="0.25">
      <c r="A4153">
        <v>4152</v>
      </c>
      <c r="B4153" t="s">
        <v>22</v>
      </c>
      <c r="C4153" s="1">
        <v>0.54</v>
      </c>
      <c r="D4153" s="1">
        <v>0.84</v>
      </c>
      <c r="E4153" s="1">
        <v>0.69</v>
      </c>
      <c r="F4153">
        <v>5.93</v>
      </c>
      <c r="G4153">
        <v>47</v>
      </c>
      <c r="H4153">
        <v>49</v>
      </c>
      <c r="I4153">
        <v>44</v>
      </c>
      <c r="J4153">
        <v>4</v>
      </c>
      <c r="K4153">
        <v>4</v>
      </c>
      <c r="L4153">
        <v>17</v>
      </c>
      <c r="M4153">
        <v>1</v>
      </c>
      <c r="N4153" s="1">
        <v>0.6</v>
      </c>
      <c r="O4153">
        <v>5</v>
      </c>
      <c r="P4153" t="s">
        <v>19</v>
      </c>
      <c r="Q4153">
        <v>0</v>
      </c>
      <c r="R4153">
        <v>0</v>
      </c>
    </row>
    <row r="4154" spans="1:18" x14ac:dyDescent="0.25">
      <c r="A4154">
        <v>4153</v>
      </c>
      <c r="B4154" t="s">
        <v>23</v>
      </c>
      <c r="C4154" s="1">
        <v>0.93</v>
      </c>
      <c r="D4154" s="1">
        <v>0.71</v>
      </c>
      <c r="E4154" s="1">
        <v>0.61</v>
      </c>
      <c r="F4154">
        <v>6.12</v>
      </c>
      <c r="G4154">
        <v>85</v>
      </c>
      <c r="H4154">
        <v>83</v>
      </c>
      <c r="I4154">
        <v>78</v>
      </c>
      <c r="J4154">
        <v>4</v>
      </c>
      <c r="K4154">
        <v>2</v>
      </c>
      <c r="L4154">
        <v>23</v>
      </c>
      <c r="M4154">
        <v>1</v>
      </c>
      <c r="N4154" s="1">
        <v>0.65</v>
      </c>
      <c r="O4154">
        <v>0</v>
      </c>
      <c r="P4154" t="s">
        <v>18</v>
      </c>
      <c r="Q4154">
        <v>0</v>
      </c>
      <c r="R4154">
        <v>0</v>
      </c>
    </row>
    <row r="4155" spans="1:18" x14ac:dyDescent="0.25">
      <c r="A4155">
        <v>4154</v>
      </c>
      <c r="B4155" t="s">
        <v>23</v>
      </c>
      <c r="C4155" s="1">
        <v>0.91</v>
      </c>
      <c r="D4155" s="1">
        <v>0.72</v>
      </c>
      <c r="E4155" s="1">
        <v>0.73</v>
      </c>
      <c r="F4155">
        <v>6.82</v>
      </c>
      <c r="G4155">
        <v>57</v>
      </c>
      <c r="H4155">
        <v>41</v>
      </c>
      <c r="I4155">
        <v>79</v>
      </c>
      <c r="J4155">
        <v>4</v>
      </c>
      <c r="K4155">
        <v>4</v>
      </c>
      <c r="L4155">
        <v>14</v>
      </c>
      <c r="M4155">
        <v>5</v>
      </c>
      <c r="N4155" s="1">
        <v>0.6</v>
      </c>
      <c r="O4155">
        <v>5</v>
      </c>
      <c r="P4155" t="s">
        <v>18</v>
      </c>
      <c r="Q4155">
        <v>0</v>
      </c>
      <c r="R4155">
        <v>0</v>
      </c>
    </row>
    <row r="4156" spans="1:18" x14ac:dyDescent="0.25">
      <c r="A4156">
        <v>4155</v>
      </c>
      <c r="B4156" t="s">
        <v>23</v>
      </c>
      <c r="C4156" s="1">
        <v>0.87</v>
      </c>
      <c r="D4156" s="1">
        <v>0.89</v>
      </c>
      <c r="E4156" s="1">
        <v>0.71</v>
      </c>
      <c r="F4156">
        <v>8.7899999999999991</v>
      </c>
      <c r="G4156">
        <v>48</v>
      </c>
      <c r="H4156">
        <v>99</v>
      </c>
      <c r="I4156">
        <v>46</v>
      </c>
      <c r="J4156">
        <v>3</v>
      </c>
      <c r="K4156">
        <v>4</v>
      </c>
      <c r="L4156">
        <v>10</v>
      </c>
      <c r="M4156">
        <v>2</v>
      </c>
      <c r="N4156" s="1">
        <v>0.67</v>
      </c>
      <c r="O4156">
        <v>4</v>
      </c>
      <c r="P4156" t="s">
        <v>18</v>
      </c>
      <c r="Q4156">
        <v>0</v>
      </c>
      <c r="R4156">
        <v>0</v>
      </c>
    </row>
    <row r="4157" spans="1:18" x14ac:dyDescent="0.25">
      <c r="A4157">
        <v>4156</v>
      </c>
      <c r="B4157" t="s">
        <v>22</v>
      </c>
      <c r="C4157" s="1">
        <v>0.61</v>
      </c>
      <c r="D4157" s="1">
        <v>0.94</v>
      </c>
      <c r="E4157" s="1">
        <v>0.55000000000000004</v>
      </c>
      <c r="F4157">
        <v>6.81</v>
      </c>
      <c r="G4157">
        <v>93</v>
      </c>
      <c r="H4157">
        <v>84</v>
      </c>
      <c r="I4157">
        <v>47</v>
      </c>
      <c r="J4157">
        <v>1</v>
      </c>
      <c r="K4157">
        <v>4</v>
      </c>
      <c r="L4157">
        <v>18</v>
      </c>
      <c r="M4157">
        <v>1</v>
      </c>
      <c r="N4157" s="1">
        <v>0.92</v>
      </c>
      <c r="O4157">
        <v>4</v>
      </c>
      <c r="P4157" t="s">
        <v>19</v>
      </c>
      <c r="Q4157">
        <v>0</v>
      </c>
      <c r="R4157">
        <v>0</v>
      </c>
    </row>
    <row r="4158" spans="1:18" x14ac:dyDescent="0.25">
      <c r="A4158">
        <v>4157</v>
      </c>
      <c r="B4158" t="s">
        <v>22</v>
      </c>
      <c r="C4158" s="1">
        <v>0.88</v>
      </c>
      <c r="D4158" s="1">
        <v>0.71</v>
      </c>
      <c r="E4158" s="1">
        <v>0.83</v>
      </c>
      <c r="F4158">
        <v>7.26</v>
      </c>
      <c r="G4158">
        <v>80</v>
      </c>
      <c r="H4158">
        <v>47</v>
      </c>
      <c r="I4158">
        <v>71</v>
      </c>
      <c r="J4158">
        <v>0</v>
      </c>
      <c r="K4158">
        <v>2</v>
      </c>
      <c r="L4158">
        <v>4</v>
      </c>
      <c r="M4158">
        <v>4</v>
      </c>
      <c r="N4158" s="1">
        <v>0.63</v>
      </c>
      <c r="O4158">
        <v>1</v>
      </c>
      <c r="P4158" t="s">
        <v>19</v>
      </c>
      <c r="Q4158">
        <v>0</v>
      </c>
      <c r="R4158">
        <v>0</v>
      </c>
    </row>
    <row r="4159" spans="1:18" x14ac:dyDescent="0.25">
      <c r="A4159">
        <v>4158</v>
      </c>
      <c r="B4159" t="s">
        <v>22</v>
      </c>
      <c r="C4159" s="1">
        <v>0.67</v>
      </c>
      <c r="D4159" s="1">
        <v>0.54</v>
      </c>
      <c r="E4159" s="1">
        <v>0.67</v>
      </c>
      <c r="F4159">
        <v>6.8</v>
      </c>
      <c r="G4159">
        <v>69</v>
      </c>
      <c r="H4159">
        <v>97</v>
      </c>
      <c r="I4159">
        <v>75</v>
      </c>
      <c r="J4159">
        <v>4</v>
      </c>
      <c r="K4159">
        <v>2</v>
      </c>
      <c r="L4159">
        <v>6</v>
      </c>
      <c r="M4159">
        <v>5</v>
      </c>
      <c r="N4159" s="1">
        <v>0.99</v>
      </c>
      <c r="O4159">
        <v>0</v>
      </c>
      <c r="P4159" t="s">
        <v>18</v>
      </c>
      <c r="Q4159">
        <v>0</v>
      </c>
      <c r="R4159">
        <v>0</v>
      </c>
    </row>
    <row r="4160" spans="1:18" x14ac:dyDescent="0.25">
      <c r="A4160">
        <v>4159</v>
      </c>
      <c r="B4160" t="s">
        <v>22</v>
      </c>
      <c r="C4160" s="1">
        <v>0.51</v>
      </c>
      <c r="D4160" s="1">
        <v>0.8</v>
      </c>
      <c r="E4160" s="1">
        <v>0.83</v>
      </c>
      <c r="F4160">
        <v>5.84</v>
      </c>
      <c r="G4160">
        <v>43</v>
      </c>
      <c r="H4160">
        <v>94</v>
      </c>
      <c r="I4160">
        <v>72</v>
      </c>
      <c r="J4160">
        <v>2</v>
      </c>
      <c r="K4160">
        <v>5</v>
      </c>
      <c r="L4160">
        <v>1</v>
      </c>
      <c r="M4160">
        <v>3</v>
      </c>
      <c r="N4160" s="1">
        <v>0.65</v>
      </c>
      <c r="O4160">
        <v>2</v>
      </c>
      <c r="P4160" t="s">
        <v>19</v>
      </c>
      <c r="Q4160">
        <v>0</v>
      </c>
      <c r="R4160">
        <v>0</v>
      </c>
    </row>
    <row r="4161" spans="1:18" x14ac:dyDescent="0.25">
      <c r="A4161">
        <v>4160</v>
      </c>
      <c r="B4161" t="s">
        <v>23</v>
      </c>
      <c r="C4161" s="1">
        <v>0.59</v>
      </c>
      <c r="D4161" s="1">
        <v>0.62</v>
      </c>
      <c r="E4161" s="1">
        <v>0.6</v>
      </c>
      <c r="F4161">
        <v>9.5399999999999991</v>
      </c>
      <c r="G4161">
        <v>74</v>
      </c>
      <c r="H4161">
        <v>46</v>
      </c>
      <c r="I4161">
        <v>93</v>
      </c>
      <c r="J4161">
        <v>4</v>
      </c>
      <c r="K4161">
        <v>2</v>
      </c>
      <c r="L4161">
        <v>18</v>
      </c>
      <c r="M4161">
        <v>0</v>
      </c>
      <c r="N4161" s="1">
        <v>0.62</v>
      </c>
      <c r="O4161">
        <v>1</v>
      </c>
      <c r="P4161" t="s">
        <v>18</v>
      </c>
      <c r="Q4161">
        <v>0</v>
      </c>
      <c r="R4161">
        <v>0</v>
      </c>
    </row>
    <row r="4162" spans="1:18" x14ac:dyDescent="0.25">
      <c r="A4162">
        <v>4161</v>
      </c>
      <c r="B4162" t="s">
        <v>23</v>
      </c>
      <c r="C4162" s="1">
        <v>0.64</v>
      </c>
      <c r="D4162" s="1">
        <v>0.77</v>
      </c>
      <c r="E4162" s="1">
        <v>0.59</v>
      </c>
      <c r="F4162">
        <v>7.86</v>
      </c>
      <c r="G4162">
        <v>53</v>
      </c>
      <c r="H4162">
        <v>74</v>
      </c>
      <c r="I4162">
        <v>76</v>
      </c>
      <c r="J4162">
        <v>3</v>
      </c>
      <c r="K4162">
        <v>2</v>
      </c>
      <c r="L4162">
        <v>23</v>
      </c>
      <c r="M4162">
        <v>1</v>
      </c>
      <c r="N4162" s="1">
        <v>0.74</v>
      </c>
      <c r="O4162">
        <v>0</v>
      </c>
      <c r="P4162" t="s">
        <v>18</v>
      </c>
      <c r="Q4162">
        <v>1</v>
      </c>
      <c r="R4162">
        <v>8.67</v>
      </c>
    </row>
    <row r="4163" spans="1:18" x14ac:dyDescent="0.25">
      <c r="A4163">
        <v>4162</v>
      </c>
      <c r="B4163" t="s">
        <v>22</v>
      </c>
      <c r="C4163" s="1">
        <v>0.79</v>
      </c>
      <c r="D4163" s="1">
        <v>0.69</v>
      </c>
      <c r="E4163" s="1">
        <v>0.88</v>
      </c>
      <c r="F4163">
        <v>8.89</v>
      </c>
      <c r="G4163">
        <v>53</v>
      </c>
      <c r="H4163">
        <v>62</v>
      </c>
      <c r="I4163">
        <v>71</v>
      </c>
      <c r="J4163">
        <v>4</v>
      </c>
      <c r="K4163">
        <v>0</v>
      </c>
      <c r="L4163">
        <v>15</v>
      </c>
      <c r="M4163">
        <v>4</v>
      </c>
      <c r="N4163" s="1">
        <v>0.65</v>
      </c>
      <c r="O4163">
        <v>0</v>
      </c>
      <c r="P4163" t="s">
        <v>18</v>
      </c>
      <c r="Q4163">
        <v>1</v>
      </c>
      <c r="R4163">
        <v>6.46</v>
      </c>
    </row>
    <row r="4164" spans="1:18" x14ac:dyDescent="0.25">
      <c r="A4164">
        <v>4163</v>
      </c>
      <c r="B4164" t="s">
        <v>23</v>
      </c>
      <c r="C4164" s="1">
        <v>0.93</v>
      </c>
      <c r="D4164" s="1">
        <v>0.82</v>
      </c>
      <c r="E4164" s="1">
        <v>0.65</v>
      </c>
      <c r="F4164">
        <v>8.33</v>
      </c>
      <c r="G4164">
        <v>92</v>
      </c>
      <c r="H4164">
        <v>47</v>
      </c>
      <c r="I4164">
        <v>82</v>
      </c>
      <c r="J4164">
        <v>2</v>
      </c>
      <c r="K4164">
        <v>1</v>
      </c>
      <c r="L4164">
        <v>23</v>
      </c>
      <c r="M4164">
        <v>2</v>
      </c>
      <c r="N4164" s="1">
        <v>0.65</v>
      </c>
      <c r="O4164">
        <v>5</v>
      </c>
      <c r="P4164" t="s">
        <v>19</v>
      </c>
      <c r="Q4164">
        <v>0</v>
      </c>
      <c r="R4164">
        <v>0</v>
      </c>
    </row>
    <row r="4165" spans="1:18" x14ac:dyDescent="0.25">
      <c r="A4165">
        <v>4164</v>
      </c>
      <c r="B4165" t="s">
        <v>22</v>
      </c>
      <c r="C4165" s="1">
        <v>0.66</v>
      </c>
      <c r="D4165" s="1">
        <v>0.65</v>
      </c>
      <c r="E4165" s="1">
        <v>0.63</v>
      </c>
      <c r="F4165">
        <v>7.71</v>
      </c>
      <c r="G4165">
        <v>87</v>
      </c>
      <c r="H4165">
        <v>60</v>
      </c>
      <c r="I4165">
        <v>75</v>
      </c>
      <c r="J4165">
        <v>1</v>
      </c>
      <c r="K4165">
        <v>0</v>
      </c>
      <c r="L4165">
        <v>2</v>
      </c>
      <c r="M4165">
        <v>1</v>
      </c>
      <c r="N4165" s="1">
        <v>0.96</v>
      </c>
      <c r="O4165">
        <v>5</v>
      </c>
      <c r="P4165" t="s">
        <v>19</v>
      </c>
      <c r="Q4165">
        <v>0</v>
      </c>
      <c r="R4165">
        <v>0</v>
      </c>
    </row>
    <row r="4166" spans="1:18" x14ac:dyDescent="0.25">
      <c r="A4166">
        <v>4165</v>
      </c>
      <c r="B4166" t="s">
        <v>22</v>
      </c>
      <c r="C4166" s="1">
        <v>0.53</v>
      </c>
      <c r="D4166" s="1">
        <v>0.78</v>
      </c>
      <c r="E4166" s="1">
        <v>0.63</v>
      </c>
      <c r="F4166">
        <v>5.89</v>
      </c>
      <c r="G4166">
        <v>76</v>
      </c>
      <c r="H4166">
        <v>72</v>
      </c>
      <c r="I4166">
        <v>73</v>
      </c>
      <c r="J4166">
        <v>3</v>
      </c>
      <c r="K4166">
        <v>5</v>
      </c>
      <c r="L4166">
        <v>9</v>
      </c>
      <c r="M4166">
        <v>5</v>
      </c>
      <c r="N4166" s="1">
        <v>0.86</v>
      </c>
      <c r="O4166">
        <v>0</v>
      </c>
      <c r="P4166" t="s">
        <v>19</v>
      </c>
      <c r="Q4166">
        <v>0</v>
      </c>
      <c r="R4166">
        <v>0</v>
      </c>
    </row>
    <row r="4167" spans="1:18" x14ac:dyDescent="0.25">
      <c r="A4167">
        <v>4166</v>
      </c>
      <c r="B4167" t="s">
        <v>23</v>
      </c>
      <c r="C4167" s="1">
        <v>0.56000000000000005</v>
      </c>
      <c r="D4167" s="1">
        <v>0.72</v>
      </c>
      <c r="E4167" s="1">
        <v>0.62</v>
      </c>
      <c r="F4167">
        <v>8.26</v>
      </c>
      <c r="G4167">
        <v>59</v>
      </c>
      <c r="H4167">
        <v>86</v>
      </c>
      <c r="I4167">
        <v>88</v>
      </c>
      <c r="J4167">
        <v>3</v>
      </c>
      <c r="K4167">
        <v>3</v>
      </c>
      <c r="L4167">
        <v>11</v>
      </c>
      <c r="M4167">
        <v>2</v>
      </c>
      <c r="N4167" s="1">
        <v>0.64</v>
      </c>
      <c r="O4167">
        <v>3</v>
      </c>
      <c r="P4167" t="s">
        <v>18</v>
      </c>
      <c r="Q4167">
        <v>0</v>
      </c>
      <c r="R4167">
        <v>0</v>
      </c>
    </row>
    <row r="4168" spans="1:18" x14ac:dyDescent="0.25">
      <c r="A4168">
        <v>4167</v>
      </c>
      <c r="B4168" t="s">
        <v>22</v>
      </c>
      <c r="C4168" s="1">
        <v>0.9</v>
      </c>
      <c r="D4168" s="1">
        <v>0.73</v>
      </c>
      <c r="E4168" s="1">
        <v>0.56999999999999995</v>
      </c>
      <c r="F4168">
        <v>6.17</v>
      </c>
      <c r="G4168">
        <v>68</v>
      </c>
      <c r="H4168">
        <v>40</v>
      </c>
      <c r="I4168">
        <v>64</v>
      </c>
      <c r="J4168">
        <v>3</v>
      </c>
      <c r="K4168">
        <v>0</v>
      </c>
      <c r="L4168">
        <v>22</v>
      </c>
      <c r="M4168">
        <v>4</v>
      </c>
      <c r="N4168" s="1">
        <v>0.98</v>
      </c>
      <c r="O4168">
        <v>1</v>
      </c>
      <c r="P4168" t="s">
        <v>18</v>
      </c>
      <c r="Q4168">
        <v>0</v>
      </c>
      <c r="R4168">
        <v>0</v>
      </c>
    </row>
    <row r="4169" spans="1:18" x14ac:dyDescent="0.25">
      <c r="A4169">
        <v>4168</v>
      </c>
      <c r="B4169" t="s">
        <v>22</v>
      </c>
      <c r="C4169" s="1">
        <v>0.8</v>
      </c>
      <c r="D4169" s="1">
        <v>0.83</v>
      </c>
      <c r="E4169" s="1">
        <v>0.67</v>
      </c>
      <c r="F4169">
        <v>7.28</v>
      </c>
      <c r="G4169">
        <v>62</v>
      </c>
      <c r="H4169">
        <v>51</v>
      </c>
      <c r="I4169">
        <v>83</v>
      </c>
      <c r="J4169">
        <v>2</v>
      </c>
      <c r="K4169">
        <v>0</v>
      </c>
      <c r="L4169">
        <v>1</v>
      </c>
      <c r="M4169">
        <v>4</v>
      </c>
      <c r="N4169" s="1">
        <v>0.76</v>
      </c>
      <c r="O4169">
        <v>0</v>
      </c>
      <c r="P4169" t="s">
        <v>19</v>
      </c>
      <c r="Q4169">
        <v>0</v>
      </c>
      <c r="R4169">
        <v>0</v>
      </c>
    </row>
    <row r="4170" spans="1:18" x14ac:dyDescent="0.25">
      <c r="A4170">
        <v>4169</v>
      </c>
      <c r="B4170" t="s">
        <v>23</v>
      </c>
      <c r="C4170" s="1">
        <v>0.88</v>
      </c>
      <c r="D4170" s="1">
        <v>0.56000000000000005</v>
      </c>
      <c r="E4170" s="1">
        <v>0.73</v>
      </c>
      <c r="F4170">
        <v>8.2100000000000009</v>
      </c>
      <c r="G4170">
        <v>95</v>
      </c>
      <c r="H4170">
        <v>50</v>
      </c>
      <c r="I4170">
        <v>71</v>
      </c>
      <c r="J4170">
        <v>3</v>
      </c>
      <c r="K4170">
        <v>0</v>
      </c>
      <c r="L4170">
        <v>24</v>
      </c>
      <c r="M4170">
        <v>0</v>
      </c>
      <c r="N4170" s="1">
        <v>0.82</v>
      </c>
      <c r="O4170">
        <v>5</v>
      </c>
      <c r="P4170" t="s">
        <v>18</v>
      </c>
      <c r="Q4170">
        <v>0</v>
      </c>
      <c r="R4170">
        <v>0</v>
      </c>
    </row>
    <row r="4171" spans="1:18" x14ac:dyDescent="0.25">
      <c r="A4171">
        <v>4170</v>
      </c>
      <c r="B4171" t="s">
        <v>22</v>
      </c>
      <c r="C4171" s="1">
        <v>0.83</v>
      </c>
      <c r="D4171" s="1">
        <v>0.87</v>
      </c>
      <c r="E4171" s="1">
        <v>0.88</v>
      </c>
      <c r="F4171">
        <v>8.86</v>
      </c>
      <c r="G4171">
        <v>86</v>
      </c>
      <c r="H4171">
        <v>87</v>
      </c>
      <c r="I4171">
        <v>41</v>
      </c>
      <c r="J4171">
        <v>1</v>
      </c>
      <c r="K4171">
        <v>1</v>
      </c>
      <c r="L4171">
        <v>7</v>
      </c>
      <c r="M4171">
        <v>2</v>
      </c>
      <c r="N4171" s="1">
        <v>0.76</v>
      </c>
      <c r="O4171">
        <v>1</v>
      </c>
      <c r="P4171" t="s">
        <v>19</v>
      </c>
      <c r="Q4171">
        <v>0</v>
      </c>
      <c r="R4171">
        <v>0</v>
      </c>
    </row>
    <row r="4172" spans="1:18" x14ac:dyDescent="0.25">
      <c r="A4172">
        <v>4171</v>
      </c>
      <c r="B4172" t="s">
        <v>22</v>
      </c>
      <c r="C4172" s="1">
        <v>0.55000000000000004</v>
      </c>
      <c r="D4172" s="1">
        <v>0.86</v>
      </c>
      <c r="E4172" s="1">
        <v>0.86</v>
      </c>
      <c r="F4172">
        <v>8.4499999999999993</v>
      </c>
      <c r="G4172">
        <v>60</v>
      </c>
      <c r="H4172">
        <v>69</v>
      </c>
      <c r="I4172">
        <v>48</v>
      </c>
      <c r="J4172">
        <v>0</v>
      </c>
      <c r="K4172">
        <v>4</v>
      </c>
      <c r="L4172">
        <v>24</v>
      </c>
      <c r="M4172">
        <v>3</v>
      </c>
      <c r="N4172" s="1">
        <v>0.82</v>
      </c>
      <c r="O4172">
        <v>2</v>
      </c>
      <c r="P4172" t="s">
        <v>19</v>
      </c>
      <c r="Q4172">
        <v>0</v>
      </c>
      <c r="R4172">
        <v>0</v>
      </c>
    </row>
    <row r="4173" spans="1:18" x14ac:dyDescent="0.25">
      <c r="A4173">
        <v>4172</v>
      </c>
      <c r="B4173" t="s">
        <v>23</v>
      </c>
      <c r="C4173" s="1">
        <v>0.87</v>
      </c>
      <c r="D4173" s="1">
        <v>0.53</v>
      </c>
      <c r="E4173" s="1">
        <v>0.7</v>
      </c>
      <c r="F4173">
        <v>8.39</v>
      </c>
      <c r="G4173">
        <v>70</v>
      </c>
      <c r="H4173">
        <v>43</v>
      </c>
      <c r="I4173">
        <v>77</v>
      </c>
      <c r="J4173">
        <v>0</v>
      </c>
      <c r="K4173">
        <v>3</v>
      </c>
      <c r="L4173">
        <v>8</v>
      </c>
      <c r="M4173">
        <v>0</v>
      </c>
      <c r="N4173" s="1">
        <v>0.98</v>
      </c>
      <c r="O4173">
        <v>0</v>
      </c>
      <c r="P4173" t="s">
        <v>18</v>
      </c>
      <c r="Q4173">
        <v>0</v>
      </c>
      <c r="R4173">
        <v>0</v>
      </c>
    </row>
    <row r="4174" spans="1:18" x14ac:dyDescent="0.25">
      <c r="A4174">
        <v>4173</v>
      </c>
      <c r="B4174" t="s">
        <v>22</v>
      </c>
      <c r="C4174" s="1">
        <v>0.94</v>
      </c>
      <c r="D4174" s="1">
        <v>0.83</v>
      </c>
      <c r="E4174" s="1">
        <v>0.72</v>
      </c>
      <c r="F4174">
        <v>6.14</v>
      </c>
      <c r="G4174">
        <v>71</v>
      </c>
      <c r="H4174">
        <v>73</v>
      </c>
      <c r="I4174">
        <v>68</v>
      </c>
      <c r="J4174">
        <v>4</v>
      </c>
      <c r="K4174">
        <v>3</v>
      </c>
      <c r="L4174">
        <v>22</v>
      </c>
      <c r="M4174">
        <v>2</v>
      </c>
      <c r="N4174" s="1">
        <v>0.92</v>
      </c>
      <c r="O4174">
        <v>4</v>
      </c>
      <c r="P4174" t="s">
        <v>19</v>
      </c>
      <c r="Q4174">
        <v>0</v>
      </c>
      <c r="R4174">
        <v>0</v>
      </c>
    </row>
    <row r="4175" spans="1:18" x14ac:dyDescent="0.25">
      <c r="A4175">
        <v>4174</v>
      </c>
      <c r="B4175" t="s">
        <v>23</v>
      </c>
      <c r="C4175" s="1">
        <v>0.83</v>
      </c>
      <c r="D4175" s="1">
        <v>0.91</v>
      </c>
      <c r="E4175" s="1">
        <v>0.68</v>
      </c>
      <c r="F4175">
        <v>6.99</v>
      </c>
      <c r="G4175">
        <v>80</v>
      </c>
      <c r="H4175">
        <v>62</v>
      </c>
      <c r="I4175">
        <v>77</v>
      </c>
      <c r="J4175">
        <v>0</v>
      </c>
      <c r="K4175">
        <v>1</v>
      </c>
      <c r="L4175">
        <v>19</v>
      </c>
      <c r="M4175">
        <v>2</v>
      </c>
      <c r="N4175" s="1">
        <v>0.61</v>
      </c>
      <c r="O4175">
        <v>0</v>
      </c>
      <c r="P4175" t="s">
        <v>18</v>
      </c>
      <c r="Q4175">
        <v>0</v>
      </c>
      <c r="R4175">
        <v>0</v>
      </c>
    </row>
    <row r="4176" spans="1:18" x14ac:dyDescent="0.25">
      <c r="A4176">
        <v>4175</v>
      </c>
      <c r="B4176" t="s">
        <v>22</v>
      </c>
      <c r="C4176" s="1">
        <v>0.93</v>
      </c>
      <c r="D4176" s="1">
        <v>0.71</v>
      </c>
      <c r="E4176" s="1">
        <v>0.84</v>
      </c>
      <c r="F4176">
        <v>5.68</v>
      </c>
      <c r="G4176">
        <v>46</v>
      </c>
      <c r="H4176">
        <v>71</v>
      </c>
      <c r="I4176">
        <v>57</v>
      </c>
      <c r="J4176">
        <v>2</v>
      </c>
      <c r="K4176">
        <v>5</v>
      </c>
      <c r="L4176">
        <v>11</v>
      </c>
      <c r="M4176">
        <v>4</v>
      </c>
      <c r="N4176" s="1">
        <v>0.69</v>
      </c>
      <c r="O4176">
        <v>0</v>
      </c>
      <c r="P4176" t="s">
        <v>18</v>
      </c>
      <c r="Q4176">
        <v>0</v>
      </c>
      <c r="R4176">
        <v>0</v>
      </c>
    </row>
    <row r="4177" spans="1:18" x14ac:dyDescent="0.25">
      <c r="A4177">
        <v>4176</v>
      </c>
      <c r="B4177" t="s">
        <v>23</v>
      </c>
      <c r="C4177" s="1">
        <v>0.64</v>
      </c>
      <c r="D4177" s="1">
        <v>0.54</v>
      </c>
      <c r="E4177" s="1">
        <v>0.56000000000000005</v>
      </c>
      <c r="F4177">
        <v>8.59</v>
      </c>
      <c r="G4177">
        <v>52</v>
      </c>
      <c r="H4177">
        <v>42</v>
      </c>
      <c r="I4177">
        <v>61</v>
      </c>
      <c r="J4177">
        <v>0</v>
      </c>
      <c r="K4177">
        <v>0</v>
      </c>
      <c r="L4177">
        <v>4</v>
      </c>
      <c r="M4177">
        <v>5</v>
      </c>
      <c r="N4177" s="1">
        <v>0.78</v>
      </c>
      <c r="O4177">
        <v>1</v>
      </c>
      <c r="P4177" t="s">
        <v>18</v>
      </c>
      <c r="Q4177">
        <v>0</v>
      </c>
      <c r="R4177">
        <v>0</v>
      </c>
    </row>
    <row r="4178" spans="1:18" x14ac:dyDescent="0.25">
      <c r="A4178">
        <v>4177</v>
      </c>
      <c r="B4178" t="s">
        <v>23</v>
      </c>
      <c r="C4178" s="1">
        <v>0.63</v>
      </c>
      <c r="D4178" s="1">
        <v>0.91</v>
      </c>
      <c r="E4178" s="1">
        <v>0.67</v>
      </c>
      <c r="F4178">
        <v>9.6</v>
      </c>
      <c r="G4178">
        <v>62</v>
      </c>
      <c r="H4178">
        <v>67</v>
      </c>
      <c r="I4178">
        <v>74</v>
      </c>
      <c r="J4178">
        <v>2</v>
      </c>
      <c r="K4178">
        <v>4</v>
      </c>
      <c r="L4178">
        <v>22</v>
      </c>
      <c r="M4178">
        <v>4</v>
      </c>
      <c r="N4178" s="1">
        <v>0.99</v>
      </c>
      <c r="O4178">
        <v>1</v>
      </c>
      <c r="P4178" t="s">
        <v>19</v>
      </c>
      <c r="Q4178">
        <v>1</v>
      </c>
      <c r="R4178">
        <v>13.53</v>
      </c>
    </row>
    <row r="4179" spans="1:18" x14ac:dyDescent="0.25">
      <c r="A4179">
        <v>4178</v>
      </c>
      <c r="B4179" t="s">
        <v>23</v>
      </c>
      <c r="C4179" s="1">
        <v>0.55000000000000004</v>
      </c>
      <c r="D4179" s="1">
        <v>0.72</v>
      </c>
      <c r="E4179" s="1">
        <v>0.81</v>
      </c>
      <c r="F4179">
        <v>6.64</v>
      </c>
      <c r="G4179">
        <v>47</v>
      </c>
      <c r="H4179">
        <v>43</v>
      </c>
      <c r="I4179">
        <v>54</v>
      </c>
      <c r="J4179">
        <v>2</v>
      </c>
      <c r="K4179">
        <v>2</v>
      </c>
      <c r="L4179">
        <v>12</v>
      </c>
      <c r="M4179">
        <v>2</v>
      </c>
      <c r="N4179" s="1">
        <v>0.68</v>
      </c>
      <c r="O4179">
        <v>5</v>
      </c>
      <c r="P4179" t="s">
        <v>19</v>
      </c>
      <c r="Q4179">
        <v>0</v>
      </c>
      <c r="R4179">
        <v>0</v>
      </c>
    </row>
    <row r="4180" spans="1:18" x14ac:dyDescent="0.25">
      <c r="A4180">
        <v>4179</v>
      </c>
      <c r="B4180" t="s">
        <v>22</v>
      </c>
      <c r="C4180" s="1">
        <v>0.86</v>
      </c>
      <c r="D4180" s="1">
        <v>0.64</v>
      </c>
      <c r="E4180" s="1">
        <v>0.71</v>
      </c>
      <c r="F4180">
        <v>5.88</v>
      </c>
      <c r="G4180">
        <v>51</v>
      </c>
      <c r="H4180">
        <v>96</v>
      </c>
      <c r="I4180">
        <v>46</v>
      </c>
      <c r="J4180">
        <v>4</v>
      </c>
      <c r="K4180">
        <v>1</v>
      </c>
      <c r="L4180">
        <v>4</v>
      </c>
      <c r="M4180">
        <v>5</v>
      </c>
      <c r="N4180" s="1">
        <v>0.74</v>
      </c>
      <c r="O4180">
        <v>3</v>
      </c>
      <c r="P4180" t="s">
        <v>19</v>
      </c>
      <c r="Q4180">
        <v>0</v>
      </c>
      <c r="R4180">
        <v>0</v>
      </c>
    </row>
    <row r="4181" spans="1:18" x14ac:dyDescent="0.25">
      <c r="A4181">
        <v>4180</v>
      </c>
      <c r="B4181" t="s">
        <v>23</v>
      </c>
      <c r="C4181" s="1">
        <v>0.81</v>
      </c>
      <c r="D4181" s="1">
        <v>0.8</v>
      </c>
      <c r="E4181" s="1">
        <v>0.85</v>
      </c>
      <c r="F4181">
        <v>7.54</v>
      </c>
      <c r="G4181">
        <v>75</v>
      </c>
      <c r="H4181">
        <v>89</v>
      </c>
      <c r="I4181">
        <v>52</v>
      </c>
      <c r="J4181">
        <v>0</v>
      </c>
      <c r="K4181">
        <v>5</v>
      </c>
      <c r="L4181">
        <v>14</v>
      </c>
      <c r="M4181">
        <v>5</v>
      </c>
      <c r="N4181" s="1">
        <v>0.83</v>
      </c>
      <c r="O4181">
        <v>0</v>
      </c>
      <c r="P4181" t="s">
        <v>19</v>
      </c>
      <c r="Q4181">
        <v>0</v>
      </c>
      <c r="R4181">
        <v>0</v>
      </c>
    </row>
    <row r="4182" spans="1:18" x14ac:dyDescent="0.25">
      <c r="A4182">
        <v>4181</v>
      </c>
      <c r="B4182" t="s">
        <v>23</v>
      </c>
      <c r="C4182" s="1">
        <v>0.52</v>
      </c>
      <c r="D4182" s="1">
        <v>0.57999999999999996</v>
      </c>
      <c r="E4182" s="1">
        <v>0.69</v>
      </c>
      <c r="F4182">
        <v>9.18</v>
      </c>
      <c r="G4182">
        <v>55</v>
      </c>
      <c r="H4182">
        <v>51</v>
      </c>
      <c r="I4182">
        <v>81</v>
      </c>
      <c r="J4182">
        <v>4</v>
      </c>
      <c r="K4182">
        <v>4</v>
      </c>
      <c r="L4182">
        <v>23</v>
      </c>
      <c r="M4182">
        <v>4</v>
      </c>
      <c r="N4182" s="1">
        <v>0.71</v>
      </c>
      <c r="O4182">
        <v>5</v>
      </c>
      <c r="P4182" t="s">
        <v>18</v>
      </c>
      <c r="Q4182">
        <v>0</v>
      </c>
      <c r="R4182">
        <v>0</v>
      </c>
    </row>
    <row r="4183" spans="1:18" x14ac:dyDescent="0.25">
      <c r="A4183">
        <v>4182</v>
      </c>
      <c r="B4183" t="s">
        <v>23</v>
      </c>
      <c r="C4183" s="1">
        <v>0.52</v>
      </c>
      <c r="D4183" s="1">
        <v>0.92</v>
      </c>
      <c r="E4183" s="1">
        <v>0.74</v>
      </c>
      <c r="F4183">
        <v>7.87</v>
      </c>
      <c r="G4183">
        <v>65</v>
      </c>
      <c r="H4183">
        <v>63</v>
      </c>
      <c r="I4183">
        <v>75</v>
      </c>
      <c r="J4183">
        <v>3</v>
      </c>
      <c r="K4183">
        <v>5</v>
      </c>
      <c r="L4183">
        <v>20</v>
      </c>
      <c r="M4183">
        <v>2</v>
      </c>
      <c r="N4183" s="1">
        <v>0.81</v>
      </c>
      <c r="O4183">
        <v>2</v>
      </c>
      <c r="P4183" t="s">
        <v>19</v>
      </c>
      <c r="Q4183">
        <v>1</v>
      </c>
      <c r="R4183">
        <v>8.74</v>
      </c>
    </row>
    <row r="4184" spans="1:18" x14ac:dyDescent="0.25">
      <c r="A4184">
        <v>4183</v>
      </c>
      <c r="B4184" t="s">
        <v>23</v>
      </c>
      <c r="C4184" s="1">
        <v>0.71</v>
      </c>
      <c r="D4184" s="1">
        <v>0.74</v>
      </c>
      <c r="E4184" s="1">
        <v>0.59</v>
      </c>
      <c r="F4184">
        <v>5.7</v>
      </c>
      <c r="G4184">
        <v>68</v>
      </c>
      <c r="H4184">
        <v>72</v>
      </c>
      <c r="I4184">
        <v>55</v>
      </c>
      <c r="J4184">
        <v>1</v>
      </c>
      <c r="K4184">
        <v>1</v>
      </c>
      <c r="L4184">
        <v>4</v>
      </c>
      <c r="M4184">
        <v>2</v>
      </c>
      <c r="N4184" s="1">
        <v>0.77</v>
      </c>
      <c r="O4184">
        <v>1</v>
      </c>
      <c r="P4184" t="s">
        <v>19</v>
      </c>
      <c r="Q4184">
        <v>0</v>
      </c>
      <c r="R4184">
        <v>0</v>
      </c>
    </row>
    <row r="4185" spans="1:18" x14ac:dyDescent="0.25">
      <c r="A4185">
        <v>4184</v>
      </c>
      <c r="B4185" t="s">
        <v>23</v>
      </c>
      <c r="C4185" s="1">
        <v>0.71</v>
      </c>
      <c r="D4185" s="1">
        <v>0.74</v>
      </c>
      <c r="E4185" s="1">
        <v>0.61</v>
      </c>
      <c r="F4185">
        <v>9.69</v>
      </c>
      <c r="G4185">
        <v>68</v>
      </c>
      <c r="H4185">
        <v>42</v>
      </c>
      <c r="I4185">
        <v>80</v>
      </c>
      <c r="J4185">
        <v>0</v>
      </c>
      <c r="K4185">
        <v>1</v>
      </c>
      <c r="L4185">
        <v>4</v>
      </c>
      <c r="M4185">
        <v>5</v>
      </c>
      <c r="N4185" s="1">
        <v>0.61</v>
      </c>
      <c r="O4185">
        <v>3</v>
      </c>
      <c r="P4185" t="s">
        <v>18</v>
      </c>
      <c r="Q4185">
        <v>0</v>
      </c>
      <c r="R4185">
        <v>0</v>
      </c>
    </row>
    <row r="4186" spans="1:18" x14ac:dyDescent="0.25">
      <c r="A4186">
        <v>4185</v>
      </c>
      <c r="B4186" t="s">
        <v>22</v>
      </c>
      <c r="C4186" s="1">
        <v>0.59</v>
      </c>
      <c r="D4186" s="1">
        <v>0.7</v>
      </c>
      <c r="E4186" s="1">
        <v>0.72</v>
      </c>
      <c r="F4186">
        <v>9.06</v>
      </c>
      <c r="G4186">
        <v>45</v>
      </c>
      <c r="H4186">
        <v>43</v>
      </c>
      <c r="I4186">
        <v>60</v>
      </c>
      <c r="J4186">
        <v>3</v>
      </c>
      <c r="K4186">
        <v>2</v>
      </c>
      <c r="L4186">
        <v>3</v>
      </c>
      <c r="M4186">
        <v>0</v>
      </c>
      <c r="N4186" s="1">
        <v>0.74</v>
      </c>
      <c r="O4186">
        <v>4</v>
      </c>
      <c r="P4186" t="s">
        <v>18</v>
      </c>
      <c r="Q4186">
        <v>0</v>
      </c>
      <c r="R4186">
        <v>0</v>
      </c>
    </row>
    <row r="4187" spans="1:18" x14ac:dyDescent="0.25">
      <c r="A4187">
        <v>4186</v>
      </c>
      <c r="B4187" t="s">
        <v>22</v>
      </c>
      <c r="C4187" s="1">
        <v>0.52</v>
      </c>
      <c r="D4187" s="1">
        <v>0.57999999999999996</v>
      </c>
      <c r="E4187" s="1">
        <v>0.65</v>
      </c>
      <c r="F4187">
        <v>6.07</v>
      </c>
      <c r="G4187">
        <v>76</v>
      </c>
      <c r="H4187">
        <v>69</v>
      </c>
      <c r="I4187">
        <v>67</v>
      </c>
      <c r="J4187">
        <v>3</v>
      </c>
      <c r="K4187">
        <v>5</v>
      </c>
      <c r="L4187">
        <v>22</v>
      </c>
      <c r="M4187">
        <v>0</v>
      </c>
      <c r="N4187" s="1">
        <v>0.98</v>
      </c>
      <c r="O4187">
        <v>4</v>
      </c>
      <c r="P4187" t="s">
        <v>18</v>
      </c>
      <c r="Q4187">
        <v>0</v>
      </c>
      <c r="R4187">
        <v>0</v>
      </c>
    </row>
    <row r="4188" spans="1:18" x14ac:dyDescent="0.25">
      <c r="A4188">
        <v>4187</v>
      </c>
      <c r="B4188" t="s">
        <v>22</v>
      </c>
      <c r="C4188" s="1">
        <v>0.61</v>
      </c>
      <c r="D4188" s="1">
        <v>0.87</v>
      </c>
      <c r="E4188" s="1">
        <v>0.86</v>
      </c>
      <c r="F4188">
        <v>9.4600000000000009</v>
      </c>
      <c r="G4188">
        <v>72</v>
      </c>
      <c r="H4188">
        <v>45</v>
      </c>
      <c r="I4188">
        <v>49</v>
      </c>
      <c r="J4188">
        <v>4</v>
      </c>
      <c r="K4188">
        <v>4</v>
      </c>
      <c r="L4188">
        <v>15</v>
      </c>
      <c r="M4188">
        <v>3</v>
      </c>
      <c r="N4188" s="1">
        <v>0.68</v>
      </c>
      <c r="O4188">
        <v>3</v>
      </c>
      <c r="P4188" t="s">
        <v>18</v>
      </c>
      <c r="Q4188">
        <v>0</v>
      </c>
      <c r="R4188">
        <v>0</v>
      </c>
    </row>
    <row r="4189" spans="1:18" x14ac:dyDescent="0.25">
      <c r="A4189">
        <v>4188</v>
      </c>
      <c r="B4189" t="s">
        <v>22</v>
      </c>
      <c r="C4189" s="1">
        <v>0.78</v>
      </c>
      <c r="D4189" s="1">
        <v>0.71</v>
      </c>
      <c r="E4189" s="1">
        <v>0.81</v>
      </c>
      <c r="F4189">
        <v>7.44</v>
      </c>
      <c r="G4189">
        <v>70</v>
      </c>
      <c r="H4189">
        <v>88</v>
      </c>
      <c r="I4189">
        <v>58</v>
      </c>
      <c r="J4189">
        <v>4</v>
      </c>
      <c r="K4189">
        <v>5</v>
      </c>
      <c r="L4189">
        <v>17</v>
      </c>
      <c r="M4189">
        <v>0</v>
      </c>
      <c r="N4189" s="1">
        <v>0.81</v>
      </c>
      <c r="O4189">
        <v>5</v>
      </c>
      <c r="P4189" t="s">
        <v>19</v>
      </c>
      <c r="Q4189">
        <v>0</v>
      </c>
      <c r="R4189">
        <v>0</v>
      </c>
    </row>
    <row r="4190" spans="1:18" x14ac:dyDescent="0.25">
      <c r="A4190">
        <v>4189</v>
      </c>
      <c r="B4190" t="s">
        <v>22</v>
      </c>
      <c r="C4190" s="1">
        <v>0.66</v>
      </c>
      <c r="D4190" s="1">
        <v>0.92</v>
      </c>
      <c r="E4190" s="1">
        <v>0.8</v>
      </c>
      <c r="F4190">
        <v>7.1</v>
      </c>
      <c r="G4190">
        <v>85</v>
      </c>
      <c r="H4190">
        <v>69</v>
      </c>
      <c r="I4190">
        <v>56</v>
      </c>
      <c r="J4190">
        <v>1</v>
      </c>
      <c r="K4190">
        <v>5</v>
      </c>
      <c r="L4190">
        <v>9</v>
      </c>
      <c r="M4190">
        <v>1</v>
      </c>
      <c r="N4190" s="1">
        <v>0.76</v>
      </c>
      <c r="O4190">
        <v>4</v>
      </c>
      <c r="P4190" t="s">
        <v>18</v>
      </c>
      <c r="Q4190">
        <v>0</v>
      </c>
      <c r="R4190">
        <v>0</v>
      </c>
    </row>
    <row r="4191" spans="1:18" x14ac:dyDescent="0.25">
      <c r="A4191">
        <v>4190</v>
      </c>
      <c r="B4191" t="s">
        <v>22</v>
      </c>
      <c r="C4191" s="1">
        <v>0.56000000000000005</v>
      </c>
      <c r="D4191" s="1">
        <v>0.72</v>
      </c>
      <c r="E4191" s="1">
        <v>0.82</v>
      </c>
      <c r="F4191">
        <v>7.48</v>
      </c>
      <c r="G4191">
        <v>80</v>
      </c>
      <c r="H4191">
        <v>47</v>
      </c>
      <c r="I4191">
        <v>40</v>
      </c>
      <c r="J4191">
        <v>1</v>
      </c>
      <c r="K4191">
        <v>0</v>
      </c>
      <c r="L4191">
        <v>19</v>
      </c>
      <c r="M4191">
        <v>1</v>
      </c>
      <c r="N4191" s="1">
        <v>0.73</v>
      </c>
      <c r="O4191">
        <v>0</v>
      </c>
      <c r="P4191" t="s">
        <v>19</v>
      </c>
      <c r="Q4191">
        <v>0</v>
      </c>
      <c r="R4191">
        <v>0</v>
      </c>
    </row>
    <row r="4192" spans="1:18" x14ac:dyDescent="0.25">
      <c r="A4192">
        <v>4191</v>
      </c>
      <c r="B4192" t="s">
        <v>22</v>
      </c>
      <c r="C4192" s="1">
        <v>0.62</v>
      </c>
      <c r="D4192" s="1">
        <v>0.53</v>
      </c>
      <c r="E4192" s="1">
        <v>0.56000000000000005</v>
      </c>
      <c r="F4192">
        <v>9.09</v>
      </c>
      <c r="G4192">
        <v>57</v>
      </c>
      <c r="H4192">
        <v>57</v>
      </c>
      <c r="I4192">
        <v>52</v>
      </c>
      <c r="J4192">
        <v>1</v>
      </c>
      <c r="K4192">
        <v>5</v>
      </c>
      <c r="L4192">
        <v>2</v>
      </c>
      <c r="M4192">
        <v>4</v>
      </c>
      <c r="N4192" s="1">
        <v>0.9</v>
      </c>
      <c r="O4192">
        <v>1</v>
      </c>
      <c r="P4192" t="s">
        <v>19</v>
      </c>
      <c r="Q4192">
        <v>0</v>
      </c>
      <c r="R4192">
        <v>0</v>
      </c>
    </row>
    <row r="4193" spans="1:18" x14ac:dyDescent="0.25">
      <c r="A4193">
        <v>4192</v>
      </c>
      <c r="B4193" t="s">
        <v>23</v>
      </c>
      <c r="C4193" s="1">
        <v>0.51</v>
      </c>
      <c r="D4193" s="1">
        <v>0.78</v>
      </c>
      <c r="E4193" s="1">
        <v>0.74</v>
      </c>
      <c r="F4193">
        <v>8.34</v>
      </c>
      <c r="G4193">
        <v>77</v>
      </c>
      <c r="H4193">
        <v>55</v>
      </c>
      <c r="I4193">
        <v>75</v>
      </c>
      <c r="J4193">
        <v>1</v>
      </c>
      <c r="K4193">
        <v>4</v>
      </c>
      <c r="L4193">
        <v>9</v>
      </c>
      <c r="M4193">
        <v>5</v>
      </c>
      <c r="N4193" s="1">
        <v>0.66</v>
      </c>
      <c r="O4193">
        <v>2</v>
      </c>
      <c r="P4193" t="s">
        <v>19</v>
      </c>
      <c r="Q4193">
        <v>0</v>
      </c>
      <c r="R4193">
        <v>0</v>
      </c>
    </row>
    <row r="4194" spans="1:18" x14ac:dyDescent="0.25">
      <c r="A4194">
        <v>4193</v>
      </c>
      <c r="B4194" t="s">
        <v>22</v>
      </c>
      <c r="C4194" s="1">
        <v>0.53</v>
      </c>
      <c r="D4194" s="1">
        <v>0.64</v>
      </c>
      <c r="E4194" s="1">
        <v>0.57999999999999996</v>
      </c>
      <c r="F4194">
        <v>5.75</v>
      </c>
      <c r="G4194">
        <v>86</v>
      </c>
      <c r="H4194">
        <v>92</v>
      </c>
      <c r="I4194">
        <v>86</v>
      </c>
      <c r="J4194">
        <v>4</v>
      </c>
      <c r="K4194">
        <v>4</v>
      </c>
      <c r="L4194">
        <v>12</v>
      </c>
      <c r="M4194">
        <v>1</v>
      </c>
      <c r="N4194" s="1">
        <v>0.94</v>
      </c>
      <c r="O4194">
        <v>4</v>
      </c>
      <c r="P4194" t="s">
        <v>18</v>
      </c>
      <c r="Q4194">
        <v>0</v>
      </c>
      <c r="R4194">
        <v>0</v>
      </c>
    </row>
    <row r="4195" spans="1:18" x14ac:dyDescent="0.25">
      <c r="A4195">
        <v>4194</v>
      </c>
      <c r="B4195" t="s">
        <v>23</v>
      </c>
      <c r="C4195" s="1">
        <v>0.59</v>
      </c>
      <c r="D4195" s="1">
        <v>0.5</v>
      </c>
      <c r="E4195" s="1">
        <v>0.67</v>
      </c>
      <c r="F4195">
        <v>9.6199999999999992</v>
      </c>
      <c r="G4195">
        <v>70</v>
      </c>
      <c r="H4195">
        <v>45</v>
      </c>
      <c r="I4195">
        <v>97</v>
      </c>
      <c r="J4195">
        <v>2</v>
      </c>
      <c r="K4195">
        <v>0</v>
      </c>
      <c r="L4195">
        <v>23</v>
      </c>
      <c r="M4195">
        <v>0</v>
      </c>
      <c r="N4195" s="1">
        <v>0.93</v>
      </c>
      <c r="O4195">
        <v>0</v>
      </c>
      <c r="P4195" t="s">
        <v>18</v>
      </c>
      <c r="Q4195">
        <v>0</v>
      </c>
      <c r="R4195">
        <v>0</v>
      </c>
    </row>
    <row r="4196" spans="1:18" x14ac:dyDescent="0.25">
      <c r="A4196">
        <v>4195</v>
      </c>
      <c r="B4196" t="s">
        <v>23</v>
      </c>
      <c r="C4196" s="1">
        <v>0.88</v>
      </c>
      <c r="D4196" s="1">
        <v>0.79</v>
      </c>
      <c r="E4196" s="1">
        <v>0.78</v>
      </c>
      <c r="F4196">
        <v>6.14</v>
      </c>
      <c r="G4196">
        <v>55</v>
      </c>
      <c r="H4196">
        <v>63</v>
      </c>
      <c r="I4196">
        <v>81</v>
      </c>
      <c r="J4196">
        <v>4</v>
      </c>
      <c r="K4196">
        <v>2</v>
      </c>
      <c r="L4196">
        <v>22</v>
      </c>
      <c r="M4196">
        <v>5</v>
      </c>
      <c r="N4196" s="1">
        <v>0.62</v>
      </c>
      <c r="O4196">
        <v>5</v>
      </c>
      <c r="P4196" t="s">
        <v>19</v>
      </c>
      <c r="Q4196">
        <v>0</v>
      </c>
      <c r="R4196">
        <v>0</v>
      </c>
    </row>
    <row r="4197" spans="1:18" x14ac:dyDescent="0.25">
      <c r="A4197">
        <v>4196</v>
      </c>
      <c r="B4197" t="s">
        <v>22</v>
      </c>
      <c r="C4197" s="1">
        <v>0.73</v>
      </c>
      <c r="D4197" s="1">
        <v>0.78</v>
      </c>
      <c r="E4197" s="1">
        <v>0.83</v>
      </c>
      <c r="F4197">
        <v>8.7100000000000009</v>
      </c>
      <c r="G4197">
        <v>79</v>
      </c>
      <c r="H4197">
        <v>90</v>
      </c>
      <c r="I4197">
        <v>59</v>
      </c>
      <c r="J4197">
        <v>2</v>
      </c>
      <c r="K4197">
        <v>4</v>
      </c>
      <c r="L4197">
        <v>2</v>
      </c>
      <c r="M4197">
        <v>3</v>
      </c>
      <c r="N4197" s="1">
        <v>0.61</v>
      </c>
      <c r="O4197">
        <v>1</v>
      </c>
      <c r="P4197" t="s">
        <v>19</v>
      </c>
      <c r="Q4197">
        <v>1</v>
      </c>
      <c r="R4197">
        <v>13.72</v>
      </c>
    </row>
    <row r="4198" spans="1:18" x14ac:dyDescent="0.25">
      <c r="A4198">
        <v>4197</v>
      </c>
      <c r="B4198" t="s">
        <v>23</v>
      </c>
      <c r="C4198" s="1">
        <v>0.66</v>
      </c>
      <c r="D4198" s="1">
        <v>0.69</v>
      </c>
      <c r="E4198" s="1">
        <v>0.56000000000000005</v>
      </c>
      <c r="F4198">
        <v>8.24</v>
      </c>
      <c r="G4198">
        <v>90</v>
      </c>
      <c r="H4198">
        <v>67</v>
      </c>
      <c r="I4198">
        <v>80</v>
      </c>
      <c r="J4198">
        <v>4</v>
      </c>
      <c r="K4198">
        <v>5</v>
      </c>
      <c r="L4198">
        <v>3</v>
      </c>
      <c r="M4198">
        <v>2</v>
      </c>
      <c r="N4198" s="1">
        <v>0.86</v>
      </c>
      <c r="O4198">
        <v>0</v>
      </c>
      <c r="P4198" t="s">
        <v>18</v>
      </c>
      <c r="Q4198">
        <v>1</v>
      </c>
      <c r="R4198">
        <v>13.74</v>
      </c>
    </row>
    <row r="4199" spans="1:18" x14ac:dyDescent="0.25">
      <c r="A4199">
        <v>4198</v>
      </c>
      <c r="B4199" t="s">
        <v>23</v>
      </c>
      <c r="C4199" s="1">
        <v>0.55000000000000004</v>
      </c>
      <c r="D4199" s="1">
        <v>0.82</v>
      </c>
      <c r="E4199" s="1">
        <v>0.72</v>
      </c>
      <c r="F4199">
        <v>6.31</v>
      </c>
      <c r="G4199">
        <v>76</v>
      </c>
      <c r="H4199">
        <v>71</v>
      </c>
      <c r="I4199">
        <v>79</v>
      </c>
      <c r="J4199">
        <v>4</v>
      </c>
      <c r="K4199">
        <v>5</v>
      </c>
      <c r="L4199">
        <v>12</v>
      </c>
      <c r="M4199">
        <v>3</v>
      </c>
      <c r="N4199" s="1">
        <v>0.61</v>
      </c>
      <c r="O4199">
        <v>0</v>
      </c>
      <c r="P4199" t="s">
        <v>18</v>
      </c>
      <c r="Q4199">
        <v>0</v>
      </c>
      <c r="R4199">
        <v>0</v>
      </c>
    </row>
    <row r="4200" spans="1:18" x14ac:dyDescent="0.25">
      <c r="A4200">
        <v>4199</v>
      </c>
      <c r="B4200" t="s">
        <v>23</v>
      </c>
      <c r="C4200" s="1">
        <v>0.68</v>
      </c>
      <c r="D4200" s="1">
        <v>0.9</v>
      </c>
      <c r="E4200" s="1">
        <v>0.62</v>
      </c>
      <c r="F4200">
        <v>6.23</v>
      </c>
      <c r="G4200">
        <v>53</v>
      </c>
      <c r="H4200">
        <v>64</v>
      </c>
      <c r="I4200">
        <v>91</v>
      </c>
      <c r="J4200">
        <v>1</v>
      </c>
      <c r="K4200">
        <v>0</v>
      </c>
      <c r="L4200">
        <v>13</v>
      </c>
      <c r="M4200">
        <v>0</v>
      </c>
      <c r="N4200" s="1">
        <v>0.64</v>
      </c>
      <c r="O4200">
        <v>5</v>
      </c>
      <c r="P4200" t="s">
        <v>19</v>
      </c>
      <c r="Q4200">
        <v>0</v>
      </c>
      <c r="R4200">
        <v>0</v>
      </c>
    </row>
    <row r="4201" spans="1:18" x14ac:dyDescent="0.25">
      <c r="A4201">
        <v>4200</v>
      </c>
      <c r="B4201" t="s">
        <v>23</v>
      </c>
      <c r="C4201" s="1">
        <v>0.54</v>
      </c>
      <c r="D4201" s="1">
        <v>0.93</v>
      </c>
      <c r="E4201" s="1">
        <v>0.69</v>
      </c>
      <c r="F4201">
        <v>9.24</v>
      </c>
      <c r="G4201">
        <v>78</v>
      </c>
      <c r="H4201">
        <v>67</v>
      </c>
      <c r="I4201">
        <v>45</v>
      </c>
      <c r="J4201">
        <v>2</v>
      </c>
      <c r="K4201">
        <v>1</v>
      </c>
      <c r="L4201">
        <v>3</v>
      </c>
      <c r="M4201">
        <v>0</v>
      </c>
      <c r="N4201" s="1">
        <v>0.8</v>
      </c>
      <c r="O4201">
        <v>1</v>
      </c>
      <c r="P4201" t="s">
        <v>19</v>
      </c>
      <c r="Q4201">
        <v>0</v>
      </c>
      <c r="R4201">
        <v>0</v>
      </c>
    </row>
    <row r="4202" spans="1:18" x14ac:dyDescent="0.25">
      <c r="A4202">
        <v>4201</v>
      </c>
      <c r="B4202" t="s">
        <v>22</v>
      </c>
      <c r="C4202" s="1">
        <v>0.81</v>
      </c>
      <c r="D4202" s="1">
        <v>0.85</v>
      </c>
      <c r="E4202" s="1">
        <v>0.71</v>
      </c>
      <c r="F4202">
        <v>7.3</v>
      </c>
      <c r="G4202">
        <v>43</v>
      </c>
      <c r="H4202">
        <v>60</v>
      </c>
      <c r="I4202">
        <v>62</v>
      </c>
      <c r="J4202">
        <v>3</v>
      </c>
      <c r="K4202">
        <v>1</v>
      </c>
      <c r="L4202">
        <v>11</v>
      </c>
      <c r="M4202">
        <v>0</v>
      </c>
      <c r="N4202" s="1">
        <v>0.66</v>
      </c>
      <c r="O4202">
        <v>4</v>
      </c>
      <c r="P4202" t="s">
        <v>18</v>
      </c>
      <c r="Q4202">
        <v>0</v>
      </c>
      <c r="R4202">
        <v>0</v>
      </c>
    </row>
    <row r="4203" spans="1:18" x14ac:dyDescent="0.25">
      <c r="A4203">
        <v>4202</v>
      </c>
      <c r="B4203" t="s">
        <v>22</v>
      </c>
      <c r="C4203" s="1">
        <v>0.59</v>
      </c>
      <c r="D4203" s="1">
        <v>0.71</v>
      </c>
      <c r="E4203" s="1">
        <v>0.77</v>
      </c>
      <c r="F4203">
        <v>8.31</v>
      </c>
      <c r="G4203">
        <v>69</v>
      </c>
      <c r="H4203">
        <v>47</v>
      </c>
      <c r="I4203">
        <v>81</v>
      </c>
      <c r="J4203">
        <v>3</v>
      </c>
      <c r="K4203">
        <v>0</v>
      </c>
      <c r="L4203">
        <v>15</v>
      </c>
      <c r="M4203">
        <v>4</v>
      </c>
      <c r="N4203" s="1">
        <v>0.84</v>
      </c>
      <c r="O4203">
        <v>4</v>
      </c>
      <c r="P4203" t="s">
        <v>18</v>
      </c>
      <c r="Q4203">
        <v>0</v>
      </c>
      <c r="R4203">
        <v>0</v>
      </c>
    </row>
    <row r="4204" spans="1:18" x14ac:dyDescent="0.25">
      <c r="A4204">
        <v>4203</v>
      </c>
      <c r="B4204" t="s">
        <v>22</v>
      </c>
      <c r="C4204" s="1">
        <v>0.57999999999999996</v>
      </c>
      <c r="D4204" s="1">
        <v>0.62</v>
      </c>
      <c r="E4204" s="1">
        <v>0.56000000000000005</v>
      </c>
      <c r="F4204">
        <v>7.67</v>
      </c>
      <c r="G4204">
        <v>99</v>
      </c>
      <c r="H4204">
        <v>75</v>
      </c>
      <c r="I4204">
        <v>63</v>
      </c>
      <c r="J4204">
        <v>3</v>
      </c>
      <c r="K4204">
        <v>1</v>
      </c>
      <c r="L4204">
        <v>9</v>
      </c>
      <c r="M4204">
        <v>1</v>
      </c>
      <c r="N4204" s="1">
        <v>0.6</v>
      </c>
      <c r="O4204">
        <v>0</v>
      </c>
      <c r="P4204" t="s">
        <v>19</v>
      </c>
      <c r="Q4204">
        <v>1</v>
      </c>
      <c r="R4204">
        <v>6.97</v>
      </c>
    </row>
    <row r="4205" spans="1:18" x14ac:dyDescent="0.25">
      <c r="A4205">
        <v>4204</v>
      </c>
      <c r="B4205" t="s">
        <v>22</v>
      </c>
      <c r="C4205" s="1">
        <v>0.76</v>
      </c>
      <c r="D4205" s="1">
        <v>0.56000000000000005</v>
      </c>
      <c r="E4205" s="1">
        <v>0.6</v>
      </c>
      <c r="F4205">
        <v>8.6300000000000008</v>
      </c>
      <c r="G4205">
        <v>92</v>
      </c>
      <c r="H4205">
        <v>99</v>
      </c>
      <c r="I4205">
        <v>91</v>
      </c>
      <c r="J4205">
        <v>1</v>
      </c>
      <c r="K4205">
        <v>4</v>
      </c>
      <c r="L4205">
        <v>22</v>
      </c>
      <c r="M4205">
        <v>0</v>
      </c>
      <c r="N4205" s="1">
        <v>0.68</v>
      </c>
      <c r="O4205">
        <v>3</v>
      </c>
      <c r="P4205" t="s">
        <v>18</v>
      </c>
      <c r="Q4205">
        <v>0</v>
      </c>
      <c r="R4205">
        <v>0</v>
      </c>
    </row>
    <row r="4206" spans="1:18" x14ac:dyDescent="0.25">
      <c r="A4206">
        <v>4205</v>
      </c>
      <c r="B4206" t="s">
        <v>22</v>
      </c>
      <c r="C4206" s="1">
        <v>0.62</v>
      </c>
      <c r="D4206" s="1">
        <v>0.56999999999999995</v>
      </c>
      <c r="E4206" s="1">
        <v>0.83</v>
      </c>
      <c r="F4206">
        <v>7.56</v>
      </c>
      <c r="G4206">
        <v>72</v>
      </c>
      <c r="H4206">
        <v>48</v>
      </c>
      <c r="I4206">
        <v>88</v>
      </c>
      <c r="J4206">
        <v>3</v>
      </c>
      <c r="K4206">
        <v>0</v>
      </c>
      <c r="L4206">
        <v>23</v>
      </c>
      <c r="M4206">
        <v>2</v>
      </c>
      <c r="N4206" s="1">
        <v>0.61</v>
      </c>
      <c r="O4206">
        <v>4</v>
      </c>
      <c r="P4206" t="s">
        <v>18</v>
      </c>
      <c r="Q4206">
        <v>0</v>
      </c>
      <c r="R4206">
        <v>0</v>
      </c>
    </row>
    <row r="4207" spans="1:18" x14ac:dyDescent="0.25">
      <c r="A4207">
        <v>4206</v>
      </c>
      <c r="B4207" t="s">
        <v>22</v>
      </c>
      <c r="C4207" s="1">
        <v>0.68</v>
      </c>
      <c r="D4207" s="1">
        <v>0.77</v>
      </c>
      <c r="E4207" s="1">
        <v>0.81</v>
      </c>
      <c r="F4207">
        <v>6.74</v>
      </c>
      <c r="G4207">
        <v>75</v>
      </c>
      <c r="H4207">
        <v>79</v>
      </c>
      <c r="I4207">
        <v>44</v>
      </c>
      <c r="J4207">
        <v>4</v>
      </c>
      <c r="K4207">
        <v>5</v>
      </c>
      <c r="L4207">
        <v>19</v>
      </c>
      <c r="M4207">
        <v>1</v>
      </c>
      <c r="N4207" s="1">
        <v>0.62</v>
      </c>
      <c r="O4207">
        <v>0</v>
      </c>
      <c r="P4207" t="s">
        <v>18</v>
      </c>
      <c r="Q4207">
        <v>0</v>
      </c>
      <c r="R4207">
        <v>0</v>
      </c>
    </row>
    <row r="4208" spans="1:18" x14ac:dyDescent="0.25">
      <c r="A4208">
        <v>4207</v>
      </c>
      <c r="B4208" t="s">
        <v>22</v>
      </c>
      <c r="C4208" s="1">
        <v>0.7</v>
      </c>
      <c r="D4208" s="1">
        <v>0.94</v>
      </c>
      <c r="E4208" s="1">
        <v>0.88</v>
      </c>
      <c r="F4208">
        <v>7.06</v>
      </c>
      <c r="G4208">
        <v>69</v>
      </c>
      <c r="H4208">
        <v>60</v>
      </c>
      <c r="I4208">
        <v>71</v>
      </c>
      <c r="J4208">
        <v>1</v>
      </c>
      <c r="K4208">
        <v>4</v>
      </c>
      <c r="L4208">
        <v>23</v>
      </c>
      <c r="M4208">
        <v>1</v>
      </c>
      <c r="N4208" s="1">
        <v>0.96</v>
      </c>
      <c r="O4208">
        <v>5</v>
      </c>
      <c r="P4208" t="s">
        <v>19</v>
      </c>
      <c r="Q4208">
        <v>0</v>
      </c>
      <c r="R4208">
        <v>0</v>
      </c>
    </row>
    <row r="4209" spans="1:18" x14ac:dyDescent="0.25">
      <c r="A4209">
        <v>4208</v>
      </c>
      <c r="B4209" t="s">
        <v>22</v>
      </c>
      <c r="C4209" s="1">
        <v>0.73</v>
      </c>
      <c r="D4209" s="1">
        <v>0.92</v>
      </c>
      <c r="E4209" s="1">
        <v>0.72</v>
      </c>
      <c r="F4209">
        <v>9.19</v>
      </c>
      <c r="G4209">
        <v>53</v>
      </c>
      <c r="H4209">
        <v>90</v>
      </c>
      <c r="I4209">
        <v>85</v>
      </c>
      <c r="J4209">
        <v>3</v>
      </c>
      <c r="K4209">
        <v>3</v>
      </c>
      <c r="L4209">
        <v>16</v>
      </c>
      <c r="M4209">
        <v>4</v>
      </c>
      <c r="N4209" s="1">
        <v>0.63</v>
      </c>
      <c r="O4209">
        <v>2</v>
      </c>
      <c r="P4209" t="s">
        <v>18</v>
      </c>
      <c r="Q4209">
        <v>1</v>
      </c>
      <c r="R4209">
        <v>11.85</v>
      </c>
    </row>
    <row r="4210" spans="1:18" x14ac:dyDescent="0.25">
      <c r="A4210">
        <v>4209</v>
      </c>
      <c r="B4210" t="s">
        <v>22</v>
      </c>
      <c r="C4210" s="1">
        <v>0.87</v>
      </c>
      <c r="D4210" s="1">
        <v>0.57999999999999996</v>
      </c>
      <c r="E4210" s="1">
        <v>0.64</v>
      </c>
      <c r="F4210">
        <v>7.51</v>
      </c>
      <c r="G4210">
        <v>62</v>
      </c>
      <c r="H4210">
        <v>40</v>
      </c>
      <c r="I4210">
        <v>56</v>
      </c>
      <c r="J4210">
        <v>1</v>
      </c>
      <c r="K4210">
        <v>2</v>
      </c>
      <c r="L4210">
        <v>24</v>
      </c>
      <c r="M4210">
        <v>3</v>
      </c>
      <c r="N4210" s="1">
        <v>0.8</v>
      </c>
      <c r="O4210">
        <v>2</v>
      </c>
      <c r="P4210" t="s">
        <v>18</v>
      </c>
      <c r="Q4210">
        <v>0</v>
      </c>
      <c r="R4210">
        <v>0</v>
      </c>
    </row>
    <row r="4211" spans="1:18" x14ac:dyDescent="0.25">
      <c r="A4211">
        <v>4210</v>
      </c>
      <c r="B4211" t="s">
        <v>22</v>
      </c>
      <c r="C4211" s="1">
        <v>0.53</v>
      </c>
      <c r="D4211" s="1">
        <v>0.74</v>
      </c>
      <c r="E4211" s="1">
        <v>0.71</v>
      </c>
      <c r="F4211">
        <v>6.42</v>
      </c>
      <c r="G4211">
        <v>87</v>
      </c>
      <c r="H4211">
        <v>92</v>
      </c>
      <c r="I4211">
        <v>50</v>
      </c>
      <c r="J4211">
        <v>4</v>
      </c>
      <c r="K4211">
        <v>5</v>
      </c>
      <c r="L4211">
        <v>6</v>
      </c>
      <c r="M4211">
        <v>5</v>
      </c>
      <c r="N4211" s="1">
        <v>0.85</v>
      </c>
      <c r="O4211">
        <v>3</v>
      </c>
      <c r="P4211" t="s">
        <v>18</v>
      </c>
      <c r="Q4211">
        <v>0</v>
      </c>
      <c r="R4211">
        <v>0</v>
      </c>
    </row>
    <row r="4212" spans="1:18" x14ac:dyDescent="0.25">
      <c r="A4212">
        <v>4211</v>
      </c>
      <c r="B4212" t="s">
        <v>23</v>
      </c>
      <c r="C4212" s="1">
        <v>0.73</v>
      </c>
      <c r="D4212" s="1">
        <v>0.65</v>
      </c>
      <c r="E4212" s="1">
        <v>0.67</v>
      </c>
      <c r="F4212">
        <v>9.52</v>
      </c>
      <c r="G4212">
        <v>67</v>
      </c>
      <c r="H4212">
        <v>92</v>
      </c>
      <c r="I4212">
        <v>66</v>
      </c>
      <c r="J4212">
        <v>1</v>
      </c>
      <c r="K4212">
        <v>5</v>
      </c>
      <c r="L4212">
        <v>3</v>
      </c>
      <c r="M4212">
        <v>1</v>
      </c>
      <c r="N4212" s="1">
        <v>0.96</v>
      </c>
      <c r="O4212">
        <v>5</v>
      </c>
      <c r="P4212" t="s">
        <v>18</v>
      </c>
      <c r="Q4212">
        <v>0</v>
      </c>
      <c r="R4212">
        <v>0</v>
      </c>
    </row>
    <row r="4213" spans="1:18" x14ac:dyDescent="0.25">
      <c r="A4213">
        <v>4212</v>
      </c>
      <c r="B4213" t="s">
        <v>22</v>
      </c>
      <c r="C4213" s="1">
        <v>0.84</v>
      </c>
      <c r="D4213" s="1">
        <v>0.59</v>
      </c>
      <c r="E4213" s="1">
        <v>0.81</v>
      </c>
      <c r="F4213">
        <v>8.93</v>
      </c>
      <c r="G4213">
        <v>97</v>
      </c>
      <c r="H4213">
        <v>43</v>
      </c>
      <c r="I4213">
        <v>43</v>
      </c>
      <c r="J4213">
        <v>3</v>
      </c>
      <c r="K4213">
        <v>2</v>
      </c>
      <c r="L4213">
        <v>23</v>
      </c>
      <c r="M4213">
        <v>1</v>
      </c>
      <c r="N4213" s="1">
        <v>0.73</v>
      </c>
      <c r="O4213">
        <v>0</v>
      </c>
      <c r="P4213" t="s">
        <v>18</v>
      </c>
      <c r="Q4213">
        <v>0</v>
      </c>
      <c r="R4213">
        <v>0</v>
      </c>
    </row>
    <row r="4214" spans="1:18" x14ac:dyDescent="0.25">
      <c r="A4214">
        <v>4213</v>
      </c>
      <c r="B4214" t="s">
        <v>23</v>
      </c>
      <c r="C4214" s="1">
        <v>0.52</v>
      </c>
      <c r="D4214" s="1">
        <v>0.6</v>
      </c>
      <c r="E4214" s="1">
        <v>0.56000000000000005</v>
      </c>
      <c r="F4214">
        <v>5.74</v>
      </c>
      <c r="G4214">
        <v>46</v>
      </c>
      <c r="H4214">
        <v>49</v>
      </c>
      <c r="I4214">
        <v>62</v>
      </c>
      <c r="J4214">
        <v>1</v>
      </c>
      <c r="K4214">
        <v>2</v>
      </c>
      <c r="L4214">
        <v>11</v>
      </c>
      <c r="M4214">
        <v>0</v>
      </c>
      <c r="N4214" s="1">
        <v>0.69</v>
      </c>
      <c r="O4214">
        <v>2</v>
      </c>
      <c r="P4214" t="s">
        <v>18</v>
      </c>
      <c r="Q4214">
        <v>0</v>
      </c>
      <c r="R4214">
        <v>0</v>
      </c>
    </row>
    <row r="4215" spans="1:18" x14ac:dyDescent="0.25">
      <c r="A4215">
        <v>4214</v>
      </c>
      <c r="B4215" t="s">
        <v>23</v>
      </c>
      <c r="C4215" s="1">
        <v>0.53</v>
      </c>
      <c r="D4215" s="1">
        <v>0.8</v>
      </c>
      <c r="E4215" s="1">
        <v>0.88</v>
      </c>
      <c r="F4215">
        <v>9.8000000000000007</v>
      </c>
      <c r="G4215">
        <v>81</v>
      </c>
      <c r="H4215">
        <v>65</v>
      </c>
      <c r="I4215">
        <v>62</v>
      </c>
      <c r="J4215">
        <v>0</v>
      </c>
      <c r="K4215">
        <v>0</v>
      </c>
      <c r="L4215">
        <v>9</v>
      </c>
      <c r="M4215">
        <v>2</v>
      </c>
      <c r="N4215" s="1">
        <v>0.85</v>
      </c>
      <c r="O4215">
        <v>5</v>
      </c>
      <c r="P4215" t="s">
        <v>18</v>
      </c>
      <c r="Q4215">
        <v>0</v>
      </c>
      <c r="R4215">
        <v>0</v>
      </c>
    </row>
    <row r="4216" spans="1:18" x14ac:dyDescent="0.25">
      <c r="A4216">
        <v>4215</v>
      </c>
      <c r="B4216" t="s">
        <v>23</v>
      </c>
      <c r="C4216" s="1">
        <v>0.86</v>
      </c>
      <c r="D4216" s="1">
        <v>0.61</v>
      </c>
      <c r="E4216" s="1">
        <v>0.85</v>
      </c>
      <c r="F4216">
        <v>8.49</v>
      </c>
      <c r="G4216">
        <v>49</v>
      </c>
      <c r="H4216">
        <v>79</v>
      </c>
      <c r="I4216">
        <v>88</v>
      </c>
      <c r="J4216">
        <v>3</v>
      </c>
      <c r="K4216">
        <v>3</v>
      </c>
      <c r="L4216">
        <v>1</v>
      </c>
      <c r="M4216">
        <v>0</v>
      </c>
      <c r="N4216" s="1">
        <v>0.69</v>
      </c>
      <c r="O4216">
        <v>4</v>
      </c>
      <c r="P4216" t="s">
        <v>18</v>
      </c>
      <c r="Q4216">
        <v>0</v>
      </c>
      <c r="R4216">
        <v>0</v>
      </c>
    </row>
    <row r="4217" spans="1:18" x14ac:dyDescent="0.25">
      <c r="A4217">
        <v>4216</v>
      </c>
      <c r="B4217" t="s">
        <v>23</v>
      </c>
      <c r="C4217" s="1">
        <v>0.89</v>
      </c>
      <c r="D4217" s="1">
        <v>0.8</v>
      </c>
      <c r="E4217" s="1">
        <v>0.77</v>
      </c>
      <c r="F4217">
        <v>6.19</v>
      </c>
      <c r="G4217">
        <v>43</v>
      </c>
      <c r="H4217">
        <v>42</v>
      </c>
      <c r="I4217">
        <v>96</v>
      </c>
      <c r="J4217">
        <v>4</v>
      </c>
      <c r="K4217">
        <v>2</v>
      </c>
      <c r="L4217">
        <v>13</v>
      </c>
      <c r="M4217">
        <v>2</v>
      </c>
      <c r="N4217" s="1">
        <v>0.96</v>
      </c>
      <c r="O4217">
        <v>0</v>
      </c>
      <c r="P4217" t="s">
        <v>19</v>
      </c>
      <c r="Q4217">
        <v>0</v>
      </c>
      <c r="R4217">
        <v>0</v>
      </c>
    </row>
    <row r="4218" spans="1:18" x14ac:dyDescent="0.25">
      <c r="A4218">
        <v>4217</v>
      </c>
      <c r="B4218" t="s">
        <v>22</v>
      </c>
      <c r="C4218" s="1">
        <v>0.84</v>
      </c>
      <c r="D4218" s="1">
        <v>0.63</v>
      </c>
      <c r="E4218" s="1">
        <v>0.61</v>
      </c>
      <c r="F4218">
        <v>6.52</v>
      </c>
      <c r="G4218">
        <v>83</v>
      </c>
      <c r="H4218">
        <v>83</v>
      </c>
      <c r="I4218">
        <v>73</v>
      </c>
      <c r="J4218">
        <v>2</v>
      </c>
      <c r="K4218">
        <v>4</v>
      </c>
      <c r="L4218">
        <v>7</v>
      </c>
      <c r="M4218">
        <v>1</v>
      </c>
      <c r="N4218" s="1">
        <v>0.77</v>
      </c>
      <c r="O4218">
        <v>3</v>
      </c>
      <c r="P4218" t="s">
        <v>19</v>
      </c>
      <c r="Q4218">
        <v>0</v>
      </c>
      <c r="R4218">
        <v>0</v>
      </c>
    </row>
    <row r="4219" spans="1:18" x14ac:dyDescent="0.25">
      <c r="A4219">
        <v>4218</v>
      </c>
      <c r="B4219" t="s">
        <v>23</v>
      </c>
      <c r="C4219" s="1">
        <v>0.8</v>
      </c>
      <c r="D4219" s="1">
        <v>0.93</v>
      </c>
      <c r="E4219" s="1">
        <v>0.87</v>
      </c>
      <c r="F4219">
        <v>8.48</v>
      </c>
      <c r="G4219">
        <v>77</v>
      </c>
      <c r="H4219">
        <v>97</v>
      </c>
      <c r="I4219">
        <v>60</v>
      </c>
      <c r="J4219">
        <v>1</v>
      </c>
      <c r="K4219">
        <v>5</v>
      </c>
      <c r="L4219">
        <v>9</v>
      </c>
      <c r="M4219">
        <v>2</v>
      </c>
      <c r="N4219" s="1">
        <v>0.86</v>
      </c>
      <c r="O4219">
        <v>3</v>
      </c>
      <c r="P4219" t="s">
        <v>18</v>
      </c>
      <c r="Q4219">
        <v>0</v>
      </c>
      <c r="R4219">
        <v>0</v>
      </c>
    </row>
    <row r="4220" spans="1:18" x14ac:dyDescent="0.25">
      <c r="A4220">
        <v>4219</v>
      </c>
      <c r="B4220" t="s">
        <v>22</v>
      </c>
      <c r="C4220" s="1">
        <v>0.93</v>
      </c>
      <c r="D4220" s="1">
        <v>0.81</v>
      </c>
      <c r="E4220" s="1">
        <v>0.66</v>
      </c>
      <c r="F4220">
        <v>8.85</v>
      </c>
      <c r="G4220">
        <v>52</v>
      </c>
      <c r="H4220">
        <v>48</v>
      </c>
      <c r="I4220">
        <v>61</v>
      </c>
      <c r="J4220">
        <v>1</v>
      </c>
      <c r="K4220">
        <v>2</v>
      </c>
      <c r="L4220">
        <v>5</v>
      </c>
      <c r="M4220">
        <v>0</v>
      </c>
      <c r="N4220" s="1">
        <v>0.76</v>
      </c>
      <c r="O4220">
        <v>4</v>
      </c>
      <c r="P4220" t="s">
        <v>19</v>
      </c>
      <c r="Q4220">
        <v>0</v>
      </c>
      <c r="R4220">
        <v>0</v>
      </c>
    </row>
    <row r="4221" spans="1:18" x14ac:dyDescent="0.25">
      <c r="A4221">
        <v>4220</v>
      </c>
      <c r="B4221" t="s">
        <v>22</v>
      </c>
      <c r="C4221" s="1">
        <v>0.74</v>
      </c>
      <c r="D4221" s="1">
        <v>0.66</v>
      </c>
      <c r="E4221" s="1">
        <v>0.66</v>
      </c>
      <c r="F4221">
        <v>6.53</v>
      </c>
      <c r="G4221">
        <v>60</v>
      </c>
      <c r="H4221">
        <v>71</v>
      </c>
      <c r="I4221">
        <v>40</v>
      </c>
      <c r="J4221">
        <v>3</v>
      </c>
      <c r="K4221">
        <v>3</v>
      </c>
      <c r="L4221">
        <v>22</v>
      </c>
      <c r="M4221">
        <v>0</v>
      </c>
      <c r="N4221" s="1">
        <v>0.69</v>
      </c>
      <c r="O4221">
        <v>2</v>
      </c>
      <c r="P4221" t="s">
        <v>18</v>
      </c>
      <c r="Q4221">
        <v>0</v>
      </c>
      <c r="R4221">
        <v>0</v>
      </c>
    </row>
    <row r="4222" spans="1:18" x14ac:dyDescent="0.25">
      <c r="A4222">
        <v>4221</v>
      </c>
      <c r="B4222" t="s">
        <v>23</v>
      </c>
      <c r="C4222" s="1">
        <v>0.89</v>
      </c>
      <c r="D4222" s="1">
        <v>0.84</v>
      </c>
      <c r="E4222" s="1">
        <v>0.73</v>
      </c>
      <c r="F4222">
        <v>6.6</v>
      </c>
      <c r="G4222">
        <v>72</v>
      </c>
      <c r="H4222">
        <v>42</v>
      </c>
      <c r="I4222">
        <v>71</v>
      </c>
      <c r="J4222">
        <v>3</v>
      </c>
      <c r="K4222">
        <v>4</v>
      </c>
      <c r="L4222">
        <v>22</v>
      </c>
      <c r="M4222">
        <v>3</v>
      </c>
      <c r="N4222" s="1">
        <v>0.7</v>
      </c>
      <c r="O4222">
        <v>5</v>
      </c>
      <c r="P4222" t="s">
        <v>18</v>
      </c>
      <c r="Q4222">
        <v>0</v>
      </c>
      <c r="R4222">
        <v>0</v>
      </c>
    </row>
    <row r="4223" spans="1:18" x14ac:dyDescent="0.25">
      <c r="A4223">
        <v>4222</v>
      </c>
      <c r="B4223" t="s">
        <v>22</v>
      </c>
      <c r="C4223" s="1">
        <v>0.62</v>
      </c>
      <c r="D4223" s="1">
        <v>0.5</v>
      </c>
      <c r="E4223" s="1">
        <v>0.63</v>
      </c>
      <c r="F4223">
        <v>6.82</v>
      </c>
      <c r="G4223">
        <v>79</v>
      </c>
      <c r="H4223">
        <v>43</v>
      </c>
      <c r="I4223">
        <v>67</v>
      </c>
      <c r="J4223">
        <v>0</v>
      </c>
      <c r="K4223">
        <v>4</v>
      </c>
      <c r="L4223">
        <v>1</v>
      </c>
      <c r="M4223">
        <v>4</v>
      </c>
      <c r="N4223" s="1">
        <v>0.83</v>
      </c>
      <c r="O4223">
        <v>2</v>
      </c>
      <c r="P4223" t="s">
        <v>19</v>
      </c>
      <c r="Q4223">
        <v>0</v>
      </c>
      <c r="R4223">
        <v>0</v>
      </c>
    </row>
    <row r="4224" spans="1:18" x14ac:dyDescent="0.25">
      <c r="A4224">
        <v>4223</v>
      </c>
      <c r="B4224" t="s">
        <v>23</v>
      </c>
      <c r="C4224" s="1">
        <v>0.53</v>
      </c>
      <c r="D4224" s="1">
        <v>0.78</v>
      </c>
      <c r="E4224" s="1">
        <v>0.64</v>
      </c>
      <c r="F4224">
        <v>8.07</v>
      </c>
      <c r="G4224">
        <v>67</v>
      </c>
      <c r="H4224">
        <v>45</v>
      </c>
      <c r="I4224">
        <v>57</v>
      </c>
      <c r="J4224">
        <v>4</v>
      </c>
      <c r="K4224">
        <v>0</v>
      </c>
      <c r="L4224">
        <v>13</v>
      </c>
      <c r="M4224">
        <v>3</v>
      </c>
      <c r="N4224" s="1">
        <v>0.78</v>
      </c>
      <c r="O4224">
        <v>3</v>
      </c>
      <c r="P4224" t="s">
        <v>19</v>
      </c>
      <c r="Q4224">
        <v>0</v>
      </c>
      <c r="R4224">
        <v>0</v>
      </c>
    </row>
    <row r="4225" spans="1:18" x14ac:dyDescent="0.25">
      <c r="A4225">
        <v>4224</v>
      </c>
      <c r="B4225" t="s">
        <v>23</v>
      </c>
      <c r="C4225" s="1">
        <v>0.95</v>
      </c>
      <c r="D4225" s="1">
        <v>0.53</v>
      </c>
      <c r="E4225" s="1">
        <v>0.71</v>
      </c>
      <c r="F4225">
        <v>6.24</v>
      </c>
      <c r="G4225">
        <v>62</v>
      </c>
      <c r="H4225">
        <v>48</v>
      </c>
      <c r="I4225">
        <v>46</v>
      </c>
      <c r="J4225">
        <v>1</v>
      </c>
      <c r="K4225">
        <v>0</v>
      </c>
      <c r="L4225">
        <v>10</v>
      </c>
      <c r="M4225">
        <v>1</v>
      </c>
      <c r="N4225" s="1">
        <v>0.75</v>
      </c>
      <c r="O4225">
        <v>1</v>
      </c>
      <c r="P4225" t="s">
        <v>18</v>
      </c>
      <c r="Q4225">
        <v>0</v>
      </c>
      <c r="R4225">
        <v>0</v>
      </c>
    </row>
    <row r="4226" spans="1:18" x14ac:dyDescent="0.25">
      <c r="A4226">
        <v>4225</v>
      </c>
      <c r="B4226" t="s">
        <v>22</v>
      </c>
      <c r="C4226" s="1">
        <v>0.63</v>
      </c>
      <c r="D4226" s="1">
        <v>0.72</v>
      </c>
      <c r="E4226" s="1">
        <v>0.64</v>
      </c>
      <c r="F4226">
        <v>5.95</v>
      </c>
      <c r="G4226">
        <v>71</v>
      </c>
      <c r="H4226">
        <v>65</v>
      </c>
      <c r="I4226">
        <v>93</v>
      </c>
      <c r="J4226">
        <v>1</v>
      </c>
      <c r="K4226">
        <v>1</v>
      </c>
      <c r="L4226">
        <v>1</v>
      </c>
      <c r="M4226">
        <v>2</v>
      </c>
      <c r="N4226" s="1">
        <v>0.82</v>
      </c>
      <c r="O4226">
        <v>5</v>
      </c>
      <c r="P4226" t="s">
        <v>18</v>
      </c>
      <c r="Q4226">
        <v>0</v>
      </c>
      <c r="R4226">
        <v>0</v>
      </c>
    </row>
    <row r="4227" spans="1:18" x14ac:dyDescent="0.25">
      <c r="A4227">
        <v>4226</v>
      </c>
      <c r="B4227" t="s">
        <v>22</v>
      </c>
      <c r="C4227" s="1">
        <v>0.62</v>
      </c>
      <c r="D4227" s="1">
        <v>0.77</v>
      </c>
      <c r="E4227" s="1">
        <v>0.66</v>
      </c>
      <c r="F4227">
        <v>8.42</v>
      </c>
      <c r="G4227">
        <v>87</v>
      </c>
      <c r="H4227">
        <v>41</v>
      </c>
      <c r="I4227">
        <v>77</v>
      </c>
      <c r="J4227">
        <v>2</v>
      </c>
      <c r="K4227">
        <v>3</v>
      </c>
      <c r="L4227">
        <v>3</v>
      </c>
      <c r="M4227">
        <v>0</v>
      </c>
      <c r="N4227" s="1">
        <v>0.71</v>
      </c>
      <c r="O4227">
        <v>5</v>
      </c>
      <c r="P4227" t="s">
        <v>18</v>
      </c>
      <c r="Q4227">
        <v>0</v>
      </c>
      <c r="R4227">
        <v>0</v>
      </c>
    </row>
    <row r="4228" spans="1:18" x14ac:dyDescent="0.25">
      <c r="A4228">
        <v>4227</v>
      </c>
      <c r="B4228" t="s">
        <v>23</v>
      </c>
      <c r="C4228" s="1">
        <v>0.76</v>
      </c>
      <c r="D4228" s="1">
        <v>0.65</v>
      </c>
      <c r="E4228" s="1">
        <v>0.69</v>
      </c>
      <c r="F4228">
        <v>8.85</v>
      </c>
      <c r="G4228">
        <v>44</v>
      </c>
      <c r="H4228">
        <v>41</v>
      </c>
      <c r="I4228">
        <v>45</v>
      </c>
      <c r="J4228">
        <v>1</v>
      </c>
      <c r="K4228">
        <v>4</v>
      </c>
      <c r="L4228">
        <v>5</v>
      </c>
      <c r="M4228">
        <v>0</v>
      </c>
      <c r="N4228" s="1">
        <v>0.78</v>
      </c>
      <c r="O4228">
        <v>5</v>
      </c>
      <c r="P4228" t="s">
        <v>19</v>
      </c>
      <c r="Q4228">
        <v>0</v>
      </c>
      <c r="R4228">
        <v>0</v>
      </c>
    </row>
    <row r="4229" spans="1:18" x14ac:dyDescent="0.25">
      <c r="A4229">
        <v>4228</v>
      </c>
      <c r="B4229" t="s">
        <v>22</v>
      </c>
      <c r="C4229" s="1">
        <v>0.55000000000000004</v>
      </c>
      <c r="D4229" s="1">
        <v>0.61</v>
      </c>
      <c r="E4229" s="1">
        <v>0.85</v>
      </c>
      <c r="F4229">
        <v>7.65</v>
      </c>
      <c r="G4229">
        <v>97</v>
      </c>
      <c r="H4229">
        <v>89</v>
      </c>
      <c r="I4229">
        <v>53</v>
      </c>
      <c r="J4229">
        <v>1</v>
      </c>
      <c r="K4229">
        <v>3</v>
      </c>
      <c r="L4229">
        <v>3</v>
      </c>
      <c r="M4229">
        <v>0</v>
      </c>
      <c r="N4229" s="1">
        <v>0.84</v>
      </c>
      <c r="O4229">
        <v>3</v>
      </c>
      <c r="P4229" t="s">
        <v>19</v>
      </c>
      <c r="Q4229">
        <v>0</v>
      </c>
      <c r="R4229">
        <v>0</v>
      </c>
    </row>
    <row r="4230" spans="1:18" x14ac:dyDescent="0.25">
      <c r="A4230">
        <v>4229</v>
      </c>
      <c r="B4230" t="s">
        <v>22</v>
      </c>
      <c r="C4230" s="1">
        <v>0.66</v>
      </c>
      <c r="D4230" s="1">
        <v>0.7</v>
      </c>
      <c r="E4230" s="1">
        <v>0.69</v>
      </c>
      <c r="F4230">
        <v>7.06</v>
      </c>
      <c r="G4230">
        <v>65</v>
      </c>
      <c r="H4230">
        <v>60</v>
      </c>
      <c r="I4230">
        <v>69</v>
      </c>
      <c r="J4230">
        <v>0</v>
      </c>
      <c r="K4230">
        <v>2</v>
      </c>
      <c r="L4230">
        <v>21</v>
      </c>
      <c r="M4230">
        <v>5</v>
      </c>
      <c r="N4230" s="1">
        <v>0.62</v>
      </c>
      <c r="O4230">
        <v>5</v>
      </c>
      <c r="P4230" t="s">
        <v>18</v>
      </c>
      <c r="Q4230">
        <v>0</v>
      </c>
      <c r="R4230">
        <v>0</v>
      </c>
    </row>
    <row r="4231" spans="1:18" x14ac:dyDescent="0.25">
      <c r="A4231">
        <v>4230</v>
      </c>
      <c r="B4231" t="s">
        <v>22</v>
      </c>
      <c r="C4231" s="1">
        <v>0.85</v>
      </c>
      <c r="D4231" s="1">
        <v>0.94</v>
      </c>
      <c r="E4231" s="1">
        <v>0.82</v>
      </c>
      <c r="F4231">
        <v>7.36</v>
      </c>
      <c r="G4231">
        <v>78</v>
      </c>
      <c r="H4231">
        <v>61</v>
      </c>
      <c r="I4231">
        <v>94</v>
      </c>
      <c r="J4231">
        <v>2</v>
      </c>
      <c r="K4231">
        <v>5</v>
      </c>
      <c r="L4231">
        <v>4</v>
      </c>
      <c r="M4231">
        <v>0</v>
      </c>
      <c r="N4231" s="1">
        <v>0.72</v>
      </c>
      <c r="O4231">
        <v>3</v>
      </c>
      <c r="P4231" t="s">
        <v>18</v>
      </c>
      <c r="Q4231">
        <v>0</v>
      </c>
      <c r="R4231">
        <v>0</v>
      </c>
    </row>
    <row r="4232" spans="1:18" x14ac:dyDescent="0.25">
      <c r="A4232">
        <v>4231</v>
      </c>
      <c r="B4232" t="s">
        <v>23</v>
      </c>
      <c r="C4232" s="1">
        <v>0.89</v>
      </c>
      <c r="D4232" s="1">
        <v>0.66</v>
      </c>
      <c r="E4232" s="1">
        <v>0.57999999999999996</v>
      </c>
      <c r="F4232">
        <v>7.17</v>
      </c>
      <c r="G4232">
        <v>65</v>
      </c>
      <c r="H4232">
        <v>42</v>
      </c>
      <c r="I4232">
        <v>97</v>
      </c>
      <c r="J4232">
        <v>1</v>
      </c>
      <c r="K4232">
        <v>2</v>
      </c>
      <c r="L4232">
        <v>5</v>
      </c>
      <c r="M4232">
        <v>5</v>
      </c>
      <c r="N4232" s="1">
        <v>0.8</v>
      </c>
      <c r="O4232">
        <v>0</v>
      </c>
      <c r="P4232" t="s">
        <v>18</v>
      </c>
      <c r="Q4232">
        <v>0</v>
      </c>
      <c r="R4232">
        <v>0</v>
      </c>
    </row>
    <row r="4233" spans="1:18" x14ac:dyDescent="0.25">
      <c r="A4233">
        <v>4232</v>
      </c>
      <c r="B4233" t="s">
        <v>23</v>
      </c>
      <c r="C4233" s="1">
        <v>0.84</v>
      </c>
      <c r="D4233" s="1">
        <v>0.89</v>
      </c>
      <c r="E4233" s="1">
        <v>0.55000000000000004</v>
      </c>
      <c r="F4233">
        <v>9.6300000000000008</v>
      </c>
      <c r="G4233">
        <v>42</v>
      </c>
      <c r="H4233">
        <v>74</v>
      </c>
      <c r="I4233">
        <v>83</v>
      </c>
      <c r="J4233">
        <v>1</v>
      </c>
      <c r="K4233">
        <v>5</v>
      </c>
      <c r="L4233">
        <v>8</v>
      </c>
      <c r="M4233">
        <v>1</v>
      </c>
      <c r="N4233" s="1">
        <v>0.81</v>
      </c>
      <c r="O4233">
        <v>4</v>
      </c>
      <c r="P4233" t="s">
        <v>19</v>
      </c>
      <c r="Q4233">
        <v>0</v>
      </c>
      <c r="R4233">
        <v>0</v>
      </c>
    </row>
    <row r="4234" spans="1:18" x14ac:dyDescent="0.25">
      <c r="A4234">
        <v>4233</v>
      </c>
      <c r="B4234" t="s">
        <v>22</v>
      </c>
      <c r="C4234" s="1">
        <v>0.66</v>
      </c>
      <c r="D4234" s="1">
        <v>0.62</v>
      </c>
      <c r="E4234" s="1">
        <v>0.88</v>
      </c>
      <c r="F4234">
        <v>8.8000000000000007</v>
      </c>
      <c r="G4234">
        <v>63</v>
      </c>
      <c r="H4234">
        <v>89</v>
      </c>
      <c r="I4234">
        <v>85</v>
      </c>
      <c r="J4234">
        <v>4</v>
      </c>
      <c r="K4234">
        <v>1</v>
      </c>
      <c r="L4234">
        <v>21</v>
      </c>
      <c r="M4234">
        <v>4</v>
      </c>
      <c r="N4234" s="1">
        <v>0.88</v>
      </c>
      <c r="O4234">
        <v>0</v>
      </c>
      <c r="P4234" t="s">
        <v>18</v>
      </c>
      <c r="Q4234">
        <v>1</v>
      </c>
      <c r="R4234">
        <v>8.31</v>
      </c>
    </row>
    <row r="4235" spans="1:18" x14ac:dyDescent="0.25">
      <c r="A4235">
        <v>4234</v>
      </c>
      <c r="B4235" t="s">
        <v>22</v>
      </c>
      <c r="C4235" s="1">
        <v>0.9</v>
      </c>
      <c r="D4235" s="1">
        <v>0.81</v>
      </c>
      <c r="E4235" s="1">
        <v>0.71</v>
      </c>
      <c r="F4235">
        <v>6.39</v>
      </c>
      <c r="G4235">
        <v>92</v>
      </c>
      <c r="H4235">
        <v>98</v>
      </c>
      <c r="I4235">
        <v>53</v>
      </c>
      <c r="J4235">
        <v>1</v>
      </c>
      <c r="K4235">
        <v>4</v>
      </c>
      <c r="L4235">
        <v>21</v>
      </c>
      <c r="M4235">
        <v>3</v>
      </c>
      <c r="N4235" s="1">
        <v>0.84</v>
      </c>
      <c r="O4235">
        <v>3</v>
      </c>
      <c r="P4235" t="s">
        <v>18</v>
      </c>
      <c r="Q4235">
        <v>0</v>
      </c>
      <c r="R4235">
        <v>0</v>
      </c>
    </row>
    <row r="4236" spans="1:18" x14ac:dyDescent="0.25">
      <c r="A4236">
        <v>4235</v>
      </c>
      <c r="B4236" t="s">
        <v>22</v>
      </c>
      <c r="C4236" s="1">
        <v>0.51</v>
      </c>
      <c r="D4236" s="1">
        <v>0.86</v>
      </c>
      <c r="E4236" s="1">
        <v>0.87</v>
      </c>
      <c r="F4236">
        <v>7.15</v>
      </c>
      <c r="G4236">
        <v>73</v>
      </c>
      <c r="H4236">
        <v>77</v>
      </c>
      <c r="I4236">
        <v>83</v>
      </c>
      <c r="J4236">
        <v>0</v>
      </c>
      <c r="K4236">
        <v>5</v>
      </c>
      <c r="L4236">
        <v>15</v>
      </c>
      <c r="M4236">
        <v>5</v>
      </c>
      <c r="N4236" s="1">
        <v>0.82</v>
      </c>
      <c r="O4236">
        <v>0</v>
      </c>
      <c r="P4236" t="s">
        <v>18</v>
      </c>
      <c r="Q4236">
        <v>1</v>
      </c>
      <c r="R4236">
        <v>10.35</v>
      </c>
    </row>
    <row r="4237" spans="1:18" x14ac:dyDescent="0.25">
      <c r="A4237">
        <v>4236</v>
      </c>
      <c r="B4237" t="s">
        <v>22</v>
      </c>
      <c r="C4237" s="1">
        <v>0.62</v>
      </c>
      <c r="D4237" s="1">
        <v>0.64</v>
      </c>
      <c r="E4237" s="1">
        <v>0.75</v>
      </c>
      <c r="F4237">
        <v>7.84</v>
      </c>
      <c r="G4237">
        <v>73</v>
      </c>
      <c r="H4237">
        <v>72</v>
      </c>
      <c r="I4237">
        <v>80</v>
      </c>
      <c r="J4237">
        <v>1</v>
      </c>
      <c r="K4237">
        <v>4</v>
      </c>
      <c r="L4237">
        <v>10</v>
      </c>
      <c r="M4237">
        <v>3</v>
      </c>
      <c r="N4237" s="1">
        <v>0.71</v>
      </c>
      <c r="O4237">
        <v>2</v>
      </c>
      <c r="P4237" t="s">
        <v>19</v>
      </c>
      <c r="Q4237">
        <v>1</v>
      </c>
      <c r="R4237">
        <v>8.9700000000000006</v>
      </c>
    </row>
    <row r="4238" spans="1:18" x14ac:dyDescent="0.25">
      <c r="A4238">
        <v>4237</v>
      </c>
      <c r="B4238" t="s">
        <v>22</v>
      </c>
      <c r="C4238" s="1">
        <v>0.51</v>
      </c>
      <c r="D4238" s="1">
        <v>0.61</v>
      </c>
      <c r="E4238" s="1">
        <v>0.8</v>
      </c>
      <c r="F4238">
        <v>8.14</v>
      </c>
      <c r="G4238">
        <v>59</v>
      </c>
      <c r="H4238">
        <v>96</v>
      </c>
      <c r="I4238">
        <v>48</v>
      </c>
      <c r="J4238">
        <v>1</v>
      </c>
      <c r="K4238">
        <v>5</v>
      </c>
      <c r="L4238">
        <v>10</v>
      </c>
      <c r="M4238">
        <v>5</v>
      </c>
      <c r="N4238" s="1">
        <v>0.82</v>
      </c>
      <c r="O4238">
        <v>3</v>
      </c>
      <c r="P4238" t="s">
        <v>18</v>
      </c>
      <c r="Q4238">
        <v>0</v>
      </c>
      <c r="R4238">
        <v>0</v>
      </c>
    </row>
    <row r="4239" spans="1:18" x14ac:dyDescent="0.25">
      <c r="A4239">
        <v>4238</v>
      </c>
      <c r="B4239" t="s">
        <v>23</v>
      </c>
      <c r="C4239" s="1">
        <v>0.77</v>
      </c>
      <c r="D4239" s="1">
        <v>0.64</v>
      </c>
      <c r="E4239" s="1">
        <v>0.59</v>
      </c>
      <c r="F4239">
        <v>7.51</v>
      </c>
      <c r="G4239">
        <v>94</v>
      </c>
      <c r="H4239">
        <v>54</v>
      </c>
      <c r="I4239">
        <v>70</v>
      </c>
      <c r="J4239">
        <v>3</v>
      </c>
      <c r="K4239">
        <v>1</v>
      </c>
      <c r="L4239">
        <v>23</v>
      </c>
      <c r="M4239">
        <v>0</v>
      </c>
      <c r="N4239" s="1">
        <v>0.64</v>
      </c>
      <c r="O4239">
        <v>2</v>
      </c>
      <c r="P4239" t="s">
        <v>18</v>
      </c>
      <c r="Q4239">
        <v>0</v>
      </c>
      <c r="R4239">
        <v>0</v>
      </c>
    </row>
    <row r="4240" spans="1:18" x14ac:dyDescent="0.25">
      <c r="A4240">
        <v>4239</v>
      </c>
      <c r="B4240" t="s">
        <v>22</v>
      </c>
      <c r="C4240" s="1">
        <v>0.92</v>
      </c>
      <c r="D4240" s="1">
        <v>0.83</v>
      </c>
      <c r="E4240" s="1">
        <v>0.87</v>
      </c>
      <c r="F4240">
        <v>8.98</v>
      </c>
      <c r="G4240">
        <v>69</v>
      </c>
      <c r="H4240">
        <v>50</v>
      </c>
      <c r="I4240">
        <v>41</v>
      </c>
      <c r="J4240">
        <v>1</v>
      </c>
      <c r="K4240">
        <v>2</v>
      </c>
      <c r="L4240">
        <v>20</v>
      </c>
      <c r="M4240">
        <v>0</v>
      </c>
      <c r="N4240" s="1">
        <v>0.88</v>
      </c>
      <c r="O4240">
        <v>2</v>
      </c>
      <c r="P4240" t="s">
        <v>19</v>
      </c>
      <c r="Q4240">
        <v>0</v>
      </c>
      <c r="R4240">
        <v>0</v>
      </c>
    </row>
    <row r="4241" spans="1:18" x14ac:dyDescent="0.25">
      <c r="A4241">
        <v>4240</v>
      </c>
      <c r="B4241" t="s">
        <v>23</v>
      </c>
      <c r="C4241" s="1">
        <v>0.75</v>
      </c>
      <c r="D4241" s="1">
        <v>0.55000000000000004</v>
      </c>
      <c r="E4241" s="1">
        <v>0.55000000000000004</v>
      </c>
      <c r="F4241">
        <v>8.8000000000000007</v>
      </c>
      <c r="G4241">
        <v>81</v>
      </c>
      <c r="H4241">
        <v>49</v>
      </c>
      <c r="I4241">
        <v>57</v>
      </c>
      <c r="J4241">
        <v>2</v>
      </c>
      <c r="K4241">
        <v>4</v>
      </c>
      <c r="L4241">
        <v>20</v>
      </c>
      <c r="M4241">
        <v>2</v>
      </c>
      <c r="N4241" s="1">
        <v>0.64</v>
      </c>
      <c r="O4241">
        <v>4</v>
      </c>
      <c r="P4241" t="s">
        <v>19</v>
      </c>
      <c r="Q4241">
        <v>0</v>
      </c>
      <c r="R4241">
        <v>0</v>
      </c>
    </row>
    <row r="4242" spans="1:18" x14ac:dyDescent="0.25">
      <c r="A4242">
        <v>4241</v>
      </c>
      <c r="B4242" t="s">
        <v>22</v>
      </c>
      <c r="C4242" s="1">
        <v>0.71</v>
      </c>
      <c r="D4242" s="1">
        <v>0.66</v>
      </c>
      <c r="E4242" s="1">
        <v>0.6</v>
      </c>
      <c r="F4242">
        <v>7.67</v>
      </c>
      <c r="G4242">
        <v>59</v>
      </c>
      <c r="H4242">
        <v>75</v>
      </c>
      <c r="I4242">
        <v>44</v>
      </c>
      <c r="J4242">
        <v>3</v>
      </c>
      <c r="K4242">
        <v>5</v>
      </c>
      <c r="L4242">
        <v>9</v>
      </c>
      <c r="M4242">
        <v>0</v>
      </c>
      <c r="N4242" s="1">
        <v>0.98</v>
      </c>
      <c r="O4242">
        <v>2</v>
      </c>
      <c r="P4242" t="s">
        <v>19</v>
      </c>
      <c r="Q4242">
        <v>0</v>
      </c>
      <c r="R4242">
        <v>0</v>
      </c>
    </row>
    <row r="4243" spans="1:18" x14ac:dyDescent="0.25">
      <c r="A4243">
        <v>4242</v>
      </c>
      <c r="B4243" t="s">
        <v>23</v>
      </c>
      <c r="C4243" s="1">
        <v>0.92</v>
      </c>
      <c r="D4243" s="1">
        <v>0.69</v>
      </c>
      <c r="E4243" s="1">
        <v>0.56000000000000005</v>
      </c>
      <c r="F4243">
        <v>9.17</v>
      </c>
      <c r="G4243">
        <v>80</v>
      </c>
      <c r="H4243">
        <v>53</v>
      </c>
      <c r="I4243">
        <v>65</v>
      </c>
      <c r="J4243">
        <v>2</v>
      </c>
      <c r="K4243">
        <v>3</v>
      </c>
      <c r="L4243">
        <v>0</v>
      </c>
      <c r="M4243">
        <v>3</v>
      </c>
      <c r="N4243" s="1">
        <v>0.94</v>
      </c>
      <c r="O4243">
        <v>0</v>
      </c>
      <c r="P4243" t="s">
        <v>19</v>
      </c>
      <c r="Q4243">
        <v>0</v>
      </c>
      <c r="R4243">
        <v>0</v>
      </c>
    </row>
    <row r="4244" spans="1:18" x14ac:dyDescent="0.25">
      <c r="A4244">
        <v>4243</v>
      </c>
      <c r="B4244" t="s">
        <v>22</v>
      </c>
      <c r="C4244" s="1">
        <v>0.52</v>
      </c>
      <c r="D4244" s="1">
        <v>0.57999999999999996</v>
      </c>
      <c r="E4244" s="1">
        <v>0.59</v>
      </c>
      <c r="F4244">
        <v>8.73</v>
      </c>
      <c r="G4244">
        <v>57</v>
      </c>
      <c r="H4244">
        <v>41</v>
      </c>
      <c r="I4244">
        <v>62</v>
      </c>
      <c r="J4244">
        <v>2</v>
      </c>
      <c r="K4244">
        <v>4</v>
      </c>
      <c r="L4244">
        <v>21</v>
      </c>
      <c r="M4244">
        <v>2</v>
      </c>
      <c r="N4244" s="1">
        <v>0.94</v>
      </c>
      <c r="O4244">
        <v>0</v>
      </c>
      <c r="P4244" t="s">
        <v>18</v>
      </c>
      <c r="Q4244">
        <v>0</v>
      </c>
      <c r="R4244">
        <v>0</v>
      </c>
    </row>
    <row r="4245" spans="1:18" x14ac:dyDescent="0.25">
      <c r="A4245">
        <v>4244</v>
      </c>
      <c r="B4245" t="s">
        <v>23</v>
      </c>
      <c r="C4245" s="1">
        <v>0.84</v>
      </c>
      <c r="D4245" s="1">
        <v>0.54</v>
      </c>
      <c r="E4245" s="1">
        <v>0.8</v>
      </c>
      <c r="F4245">
        <v>8.85</v>
      </c>
      <c r="G4245">
        <v>77</v>
      </c>
      <c r="H4245">
        <v>84</v>
      </c>
      <c r="I4245">
        <v>51</v>
      </c>
      <c r="J4245">
        <v>0</v>
      </c>
      <c r="K4245">
        <v>5</v>
      </c>
      <c r="L4245">
        <v>16</v>
      </c>
      <c r="M4245">
        <v>2</v>
      </c>
      <c r="N4245" s="1">
        <v>0.76</v>
      </c>
      <c r="O4245">
        <v>5</v>
      </c>
      <c r="P4245" t="s">
        <v>19</v>
      </c>
      <c r="Q4245">
        <v>0</v>
      </c>
      <c r="R4245">
        <v>0</v>
      </c>
    </row>
    <row r="4246" spans="1:18" x14ac:dyDescent="0.25">
      <c r="A4246">
        <v>4245</v>
      </c>
      <c r="B4246" t="s">
        <v>22</v>
      </c>
      <c r="C4246" s="1">
        <v>0.61</v>
      </c>
      <c r="D4246" s="1">
        <v>0.72</v>
      </c>
      <c r="E4246" s="1">
        <v>0.67</v>
      </c>
      <c r="F4246">
        <v>9.61</v>
      </c>
      <c r="G4246">
        <v>59</v>
      </c>
      <c r="H4246">
        <v>87</v>
      </c>
      <c r="I4246">
        <v>53</v>
      </c>
      <c r="J4246">
        <v>1</v>
      </c>
      <c r="K4246">
        <v>5</v>
      </c>
      <c r="L4246">
        <v>7</v>
      </c>
      <c r="M4246">
        <v>0</v>
      </c>
      <c r="N4246" s="1">
        <v>0.89</v>
      </c>
      <c r="O4246">
        <v>1</v>
      </c>
      <c r="P4246" t="s">
        <v>19</v>
      </c>
      <c r="Q4246">
        <v>0</v>
      </c>
      <c r="R4246">
        <v>0</v>
      </c>
    </row>
    <row r="4247" spans="1:18" x14ac:dyDescent="0.25">
      <c r="A4247">
        <v>4246</v>
      </c>
      <c r="B4247" t="s">
        <v>23</v>
      </c>
      <c r="C4247" s="1">
        <v>0.73</v>
      </c>
      <c r="D4247" s="1">
        <v>0.82</v>
      </c>
      <c r="E4247" s="1">
        <v>0.66</v>
      </c>
      <c r="F4247">
        <v>6.65</v>
      </c>
      <c r="G4247">
        <v>45</v>
      </c>
      <c r="H4247">
        <v>83</v>
      </c>
      <c r="I4247">
        <v>99</v>
      </c>
      <c r="J4247">
        <v>2</v>
      </c>
      <c r="K4247">
        <v>2</v>
      </c>
      <c r="L4247">
        <v>15</v>
      </c>
      <c r="M4247">
        <v>2</v>
      </c>
      <c r="N4247" s="1">
        <v>0.61</v>
      </c>
      <c r="O4247">
        <v>4</v>
      </c>
      <c r="P4247" t="s">
        <v>18</v>
      </c>
      <c r="Q4247">
        <v>0</v>
      </c>
      <c r="R4247">
        <v>0</v>
      </c>
    </row>
    <row r="4248" spans="1:18" x14ac:dyDescent="0.25">
      <c r="A4248">
        <v>4247</v>
      </c>
      <c r="B4248" t="s">
        <v>23</v>
      </c>
      <c r="C4248" s="1">
        <v>0.54</v>
      </c>
      <c r="D4248" s="1">
        <v>0.87</v>
      </c>
      <c r="E4248" s="1">
        <v>0.59</v>
      </c>
      <c r="F4248">
        <v>6.65</v>
      </c>
      <c r="G4248">
        <v>97</v>
      </c>
      <c r="H4248">
        <v>93</v>
      </c>
      <c r="I4248">
        <v>52</v>
      </c>
      <c r="J4248">
        <v>1</v>
      </c>
      <c r="K4248">
        <v>4</v>
      </c>
      <c r="L4248">
        <v>24</v>
      </c>
      <c r="M4248">
        <v>4</v>
      </c>
      <c r="N4248" s="1">
        <v>0.74</v>
      </c>
      <c r="O4248">
        <v>5</v>
      </c>
      <c r="P4248" t="s">
        <v>19</v>
      </c>
      <c r="Q4248">
        <v>0</v>
      </c>
      <c r="R4248">
        <v>0</v>
      </c>
    </row>
    <row r="4249" spans="1:18" x14ac:dyDescent="0.25">
      <c r="A4249">
        <v>4248</v>
      </c>
      <c r="B4249" t="s">
        <v>23</v>
      </c>
      <c r="C4249" s="1">
        <v>0.69</v>
      </c>
      <c r="D4249" s="1">
        <v>0.63</v>
      </c>
      <c r="E4249" s="1">
        <v>0.56000000000000005</v>
      </c>
      <c r="F4249">
        <v>9.32</v>
      </c>
      <c r="G4249">
        <v>96</v>
      </c>
      <c r="H4249">
        <v>76</v>
      </c>
      <c r="I4249">
        <v>74</v>
      </c>
      <c r="J4249">
        <v>1</v>
      </c>
      <c r="K4249">
        <v>4</v>
      </c>
      <c r="L4249">
        <v>5</v>
      </c>
      <c r="M4249">
        <v>0</v>
      </c>
      <c r="N4249" s="1">
        <v>0.82</v>
      </c>
      <c r="O4249">
        <v>5</v>
      </c>
      <c r="P4249" t="s">
        <v>19</v>
      </c>
      <c r="Q4249">
        <v>0</v>
      </c>
      <c r="R4249">
        <v>0</v>
      </c>
    </row>
    <row r="4250" spans="1:18" x14ac:dyDescent="0.25">
      <c r="A4250">
        <v>4249</v>
      </c>
      <c r="B4250" t="s">
        <v>23</v>
      </c>
      <c r="C4250" s="1">
        <v>0.88</v>
      </c>
      <c r="D4250" s="1">
        <v>0.66</v>
      </c>
      <c r="E4250" s="1">
        <v>0.57999999999999996</v>
      </c>
      <c r="F4250">
        <v>8.82</v>
      </c>
      <c r="G4250">
        <v>81</v>
      </c>
      <c r="H4250">
        <v>90</v>
      </c>
      <c r="I4250">
        <v>86</v>
      </c>
      <c r="J4250">
        <v>0</v>
      </c>
      <c r="K4250">
        <v>0</v>
      </c>
      <c r="L4250">
        <v>13</v>
      </c>
      <c r="M4250">
        <v>4</v>
      </c>
      <c r="N4250" s="1">
        <v>0.85</v>
      </c>
      <c r="O4250">
        <v>5</v>
      </c>
      <c r="P4250" t="s">
        <v>18</v>
      </c>
      <c r="Q4250">
        <v>0</v>
      </c>
      <c r="R4250">
        <v>0</v>
      </c>
    </row>
    <row r="4251" spans="1:18" x14ac:dyDescent="0.25">
      <c r="A4251">
        <v>4250</v>
      </c>
      <c r="B4251" t="s">
        <v>23</v>
      </c>
      <c r="C4251" s="1">
        <v>0.88</v>
      </c>
      <c r="D4251" s="1">
        <v>0.68</v>
      </c>
      <c r="E4251" s="1">
        <v>0.81</v>
      </c>
      <c r="F4251">
        <v>9.48</v>
      </c>
      <c r="G4251">
        <v>99</v>
      </c>
      <c r="H4251">
        <v>68</v>
      </c>
      <c r="I4251">
        <v>54</v>
      </c>
      <c r="J4251">
        <v>0</v>
      </c>
      <c r="K4251">
        <v>5</v>
      </c>
      <c r="L4251">
        <v>24</v>
      </c>
      <c r="M4251">
        <v>0</v>
      </c>
      <c r="N4251" s="1">
        <v>0.7</v>
      </c>
      <c r="O4251">
        <v>1</v>
      </c>
      <c r="P4251" t="s">
        <v>18</v>
      </c>
      <c r="Q4251">
        <v>0</v>
      </c>
      <c r="R4251">
        <v>0</v>
      </c>
    </row>
    <row r="4252" spans="1:18" x14ac:dyDescent="0.25">
      <c r="A4252">
        <v>4251</v>
      </c>
      <c r="B4252" t="s">
        <v>23</v>
      </c>
      <c r="C4252" s="1">
        <v>0.62</v>
      </c>
      <c r="D4252" s="1">
        <v>0.82</v>
      </c>
      <c r="E4252" s="1">
        <v>0.64</v>
      </c>
      <c r="F4252">
        <v>5.77</v>
      </c>
      <c r="G4252">
        <v>64</v>
      </c>
      <c r="H4252">
        <v>74</v>
      </c>
      <c r="I4252">
        <v>74</v>
      </c>
      <c r="J4252">
        <v>2</v>
      </c>
      <c r="K4252">
        <v>4</v>
      </c>
      <c r="L4252">
        <v>1</v>
      </c>
      <c r="M4252">
        <v>5</v>
      </c>
      <c r="N4252" s="1">
        <v>0.83</v>
      </c>
      <c r="O4252">
        <v>2</v>
      </c>
      <c r="P4252" t="s">
        <v>18</v>
      </c>
      <c r="Q4252">
        <v>0</v>
      </c>
      <c r="R4252">
        <v>0</v>
      </c>
    </row>
    <row r="4253" spans="1:18" x14ac:dyDescent="0.25">
      <c r="A4253">
        <v>4252</v>
      </c>
      <c r="B4253" t="s">
        <v>22</v>
      </c>
      <c r="C4253" s="1">
        <v>0.9</v>
      </c>
      <c r="D4253" s="1">
        <v>0.5</v>
      </c>
      <c r="E4253" s="1">
        <v>0.67</v>
      </c>
      <c r="F4253">
        <v>8.1999999999999993</v>
      </c>
      <c r="G4253">
        <v>80</v>
      </c>
      <c r="H4253">
        <v>92</v>
      </c>
      <c r="I4253">
        <v>91</v>
      </c>
      <c r="J4253">
        <v>2</v>
      </c>
      <c r="K4253">
        <v>5</v>
      </c>
      <c r="L4253">
        <v>8</v>
      </c>
      <c r="M4253">
        <v>4</v>
      </c>
      <c r="N4253" s="1">
        <v>0.68</v>
      </c>
      <c r="O4253">
        <v>5</v>
      </c>
      <c r="P4253" t="s">
        <v>18</v>
      </c>
      <c r="Q4253">
        <v>0</v>
      </c>
      <c r="R4253">
        <v>0</v>
      </c>
    </row>
    <row r="4254" spans="1:18" x14ac:dyDescent="0.25">
      <c r="A4254">
        <v>4253</v>
      </c>
      <c r="B4254" t="s">
        <v>23</v>
      </c>
      <c r="C4254" s="1">
        <v>0.94</v>
      </c>
      <c r="D4254" s="1">
        <v>0.62</v>
      </c>
      <c r="E4254" s="1">
        <v>0.56000000000000005</v>
      </c>
      <c r="F4254">
        <v>6.12</v>
      </c>
      <c r="G4254">
        <v>80</v>
      </c>
      <c r="H4254">
        <v>59</v>
      </c>
      <c r="I4254">
        <v>58</v>
      </c>
      <c r="J4254">
        <v>3</v>
      </c>
      <c r="K4254">
        <v>1</v>
      </c>
      <c r="L4254">
        <v>3</v>
      </c>
      <c r="M4254">
        <v>0</v>
      </c>
      <c r="N4254" s="1">
        <v>0.73</v>
      </c>
      <c r="O4254">
        <v>3</v>
      </c>
      <c r="P4254" t="s">
        <v>19</v>
      </c>
      <c r="Q4254">
        <v>0</v>
      </c>
      <c r="R4254">
        <v>0</v>
      </c>
    </row>
    <row r="4255" spans="1:18" x14ac:dyDescent="0.25">
      <c r="A4255">
        <v>4254</v>
      </c>
      <c r="B4255" t="s">
        <v>22</v>
      </c>
      <c r="C4255" s="1">
        <v>0.61</v>
      </c>
      <c r="D4255" s="1">
        <v>0.76</v>
      </c>
      <c r="E4255" s="1">
        <v>0.8</v>
      </c>
      <c r="F4255">
        <v>7.67</v>
      </c>
      <c r="G4255">
        <v>42</v>
      </c>
      <c r="H4255">
        <v>60</v>
      </c>
      <c r="I4255">
        <v>54</v>
      </c>
      <c r="J4255">
        <v>1</v>
      </c>
      <c r="K4255">
        <v>1</v>
      </c>
      <c r="L4255">
        <v>18</v>
      </c>
      <c r="M4255">
        <v>3</v>
      </c>
      <c r="N4255" s="1">
        <v>0.83</v>
      </c>
      <c r="O4255">
        <v>0</v>
      </c>
      <c r="P4255" t="s">
        <v>18</v>
      </c>
      <c r="Q4255">
        <v>0</v>
      </c>
      <c r="R4255">
        <v>0</v>
      </c>
    </row>
    <row r="4256" spans="1:18" x14ac:dyDescent="0.25">
      <c r="A4256">
        <v>4255</v>
      </c>
      <c r="B4256" t="s">
        <v>22</v>
      </c>
      <c r="C4256" s="1">
        <v>0.62</v>
      </c>
      <c r="D4256" s="1">
        <v>0.55000000000000004</v>
      </c>
      <c r="E4256" s="1">
        <v>0.69</v>
      </c>
      <c r="F4256">
        <v>6.17</v>
      </c>
      <c r="G4256">
        <v>83</v>
      </c>
      <c r="H4256">
        <v>73</v>
      </c>
      <c r="I4256">
        <v>90</v>
      </c>
      <c r="J4256">
        <v>1</v>
      </c>
      <c r="K4256">
        <v>3</v>
      </c>
      <c r="L4256">
        <v>16</v>
      </c>
      <c r="M4256">
        <v>5</v>
      </c>
      <c r="N4256" s="1">
        <v>0.66</v>
      </c>
      <c r="O4256">
        <v>3</v>
      </c>
      <c r="P4256" t="s">
        <v>18</v>
      </c>
      <c r="Q4256">
        <v>0</v>
      </c>
      <c r="R4256">
        <v>0</v>
      </c>
    </row>
    <row r="4257" spans="1:18" x14ac:dyDescent="0.25">
      <c r="A4257">
        <v>4256</v>
      </c>
      <c r="B4257" t="s">
        <v>22</v>
      </c>
      <c r="C4257" s="1">
        <v>0.59</v>
      </c>
      <c r="D4257" s="1">
        <v>0.55000000000000004</v>
      </c>
      <c r="E4257" s="1">
        <v>0.64</v>
      </c>
      <c r="F4257">
        <v>6.05</v>
      </c>
      <c r="G4257">
        <v>82</v>
      </c>
      <c r="H4257">
        <v>98</v>
      </c>
      <c r="I4257">
        <v>47</v>
      </c>
      <c r="J4257">
        <v>0</v>
      </c>
      <c r="K4257">
        <v>4</v>
      </c>
      <c r="L4257">
        <v>0</v>
      </c>
      <c r="M4257">
        <v>5</v>
      </c>
      <c r="N4257" s="1">
        <v>0.69</v>
      </c>
      <c r="O4257">
        <v>1</v>
      </c>
      <c r="P4257" t="s">
        <v>18</v>
      </c>
      <c r="Q4257">
        <v>0</v>
      </c>
      <c r="R4257">
        <v>0</v>
      </c>
    </row>
    <row r="4258" spans="1:18" x14ac:dyDescent="0.25">
      <c r="A4258">
        <v>4257</v>
      </c>
      <c r="B4258" t="s">
        <v>22</v>
      </c>
      <c r="C4258" s="1">
        <v>0.82</v>
      </c>
      <c r="D4258" s="1">
        <v>0.82</v>
      </c>
      <c r="E4258" s="1">
        <v>0.76</v>
      </c>
      <c r="F4258">
        <v>5.55</v>
      </c>
      <c r="G4258">
        <v>85</v>
      </c>
      <c r="H4258">
        <v>88</v>
      </c>
      <c r="I4258">
        <v>62</v>
      </c>
      <c r="J4258">
        <v>0</v>
      </c>
      <c r="K4258">
        <v>3</v>
      </c>
      <c r="L4258">
        <v>23</v>
      </c>
      <c r="M4258">
        <v>5</v>
      </c>
      <c r="N4258" s="1">
        <v>0.92</v>
      </c>
      <c r="O4258">
        <v>5</v>
      </c>
      <c r="P4258" t="s">
        <v>19</v>
      </c>
      <c r="Q4258">
        <v>0</v>
      </c>
      <c r="R4258">
        <v>0</v>
      </c>
    </row>
    <row r="4259" spans="1:18" x14ac:dyDescent="0.25">
      <c r="A4259">
        <v>4258</v>
      </c>
      <c r="B4259" t="s">
        <v>22</v>
      </c>
      <c r="C4259" s="1">
        <v>0.89</v>
      </c>
      <c r="D4259" s="1">
        <v>0.79</v>
      </c>
      <c r="E4259" s="1">
        <v>0.79</v>
      </c>
      <c r="F4259">
        <v>8.2100000000000009</v>
      </c>
      <c r="G4259">
        <v>96</v>
      </c>
      <c r="H4259">
        <v>92</v>
      </c>
      <c r="I4259">
        <v>52</v>
      </c>
      <c r="J4259">
        <v>2</v>
      </c>
      <c r="K4259">
        <v>2</v>
      </c>
      <c r="L4259">
        <v>1</v>
      </c>
      <c r="M4259">
        <v>0</v>
      </c>
      <c r="N4259" s="1">
        <v>0.92</v>
      </c>
      <c r="O4259">
        <v>1</v>
      </c>
      <c r="P4259" t="s">
        <v>18</v>
      </c>
      <c r="Q4259">
        <v>0</v>
      </c>
      <c r="R4259">
        <v>0</v>
      </c>
    </row>
    <row r="4260" spans="1:18" x14ac:dyDescent="0.25">
      <c r="A4260">
        <v>4259</v>
      </c>
      <c r="B4260" t="s">
        <v>23</v>
      </c>
      <c r="C4260" s="1">
        <v>0.65</v>
      </c>
      <c r="D4260" s="1">
        <v>0.84</v>
      </c>
      <c r="E4260" s="1">
        <v>0.69</v>
      </c>
      <c r="F4260">
        <v>7.04</v>
      </c>
      <c r="G4260">
        <v>58</v>
      </c>
      <c r="H4260">
        <v>82</v>
      </c>
      <c r="I4260">
        <v>62</v>
      </c>
      <c r="J4260">
        <v>3</v>
      </c>
      <c r="K4260">
        <v>5</v>
      </c>
      <c r="L4260">
        <v>16</v>
      </c>
      <c r="M4260">
        <v>3</v>
      </c>
      <c r="N4260" s="1">
        <v>0.86</v>
      </c>
      <c r="O4260">
        <v>0</v>
      </c>
      <c r="P4260" t="s">
        <v>19</v>
      </c>
      <c r="Q4260">
        <v>1</v>
      </c>
      <c r="R4260">
        <v>13.69</v>
      </c>
    </row>
    <row r="4261" spans="1:18" x14ac:dyDescent="0.25">
      <c r="A4261">
        <v>4260</v>
      </c>
      <c r="B4261" t="s">
        <v>23</v>
      </c>
      <c r="C4261" s="1">
        <v>0.94</v>
      </c>
      <c r="D4261" s="1">
        <v>0.72</v>
      </c>
      <c r="E4261" s="1">
        <v>0.67</v>
      </c>
      <c r="F4261">
        <v>5.95</v>
      </c>
      <c r="G4261">
        <v>49</v>
      </c>
      <c r="H4261">
        <v>72</v>
      </c>
      <c r="I4261">
        <v>70</v>
      </c>
      <c r="J4261">
        <v>3</v>
      </c>
      <c r="K4261">
        <v>2</v>
      </c>
      <c r="L4261">
        <v>1</v>
      </c>
      <c r="M4261">
        <v>1</v>
      </c>
      <c r="N4261" s="1">
        <v>0.67</v>
      </c>
      <c r="O4261">
        <v>5</v>
      </c>
      <c r="P4261" t="s">
        <v>19</v>
      </c>
      <c r="Q4261">
        <v>0</v>
      </c>
      <c r="R4261">
        <v>0</v>
      </c>
    </row>
    <row r="4262" spans="1:18" x14ac:dyDescent="0.25">
      <c r="A4262">
        <v>4261</v>
      </c>
      <c r="B4262" t="s">
        <v>23</v>
      </c>
      <c r="C4262" s="1">
        <v>0.84</v>
      </c>
      <c r="D4262" s="1">
        <v>0.59</v>
      </c>
      <c r="E4262" s="1">
        <v>0.62</v>
      </c>
      <c r="F4262">
        <v>6.89</v>
      </c>
      <c r="G4262">
        <v>90</v>
      </c>
      <c r="H4262">
        <v>58</v>
      </c>
      <c r="I4262">
        <v>69</v>
      </c>
      <c r="J4262">
        <v>0</v>
      </c>
      <c r="K4262">
        <v>0</v>
      </c>
      <c r="L4262">
        <v>2</v>
      </c>
      <c r="M4262">
        <v>5</v>
      </c>
      <c r="N4262" s="1">
        <v>0.73</v>
      </c>
      <c r="O4262">
        <v>1</v>
      </c>
      <c r="P4262" t="s">
        <v>18</v>
      </c>
      <c r="Q4262">
        <v>0</v>
      </c>
      <c r="R4262">
        <v>0</v>
      </c>
    </row>
    <row r="4263" spans="1:18" x14ac:dyDescent="0.25">
      <c r="A4263">
        <v>4262</v>
      </c>
      <c r="B4263" t="s">
        <v>22</v>
      </c>
      <c r="C4263" s="1">
        <v>0.52</v>
      </c>
      <c r="D4263" s="1">
        <v>0.68</v>
      </c>
      <c r="E4263" s="1">
        <v>0.75</v>
      </c>
      <c r="F4263">
        <v>6.23</v>
      </c>
      <c r="G4263">
        <v>44</v>
      </c>
      <c r="H4263">
        <v>47</v>
      </c>
      <c r="I4263">
        <v>81</v>
      </c>
      <c r="J4263">
        <v>0</v>
      </c>
      <c r="K4263">
        <v>0</v>
      </c>
      <c r="L4263">
        <v>3</v>
      </c>
      <c r="M4263">
        <v>1</v>
      </c>
      <c r="N4263" s="1">
        <v>0.66</v>
      </c>
      <c r="O4263">
        <v>3</v>
      </c>
      <c r="P4263" t="s">
        <v>19</v>
      </c>
      <c r="Q4263">
        <v>0</v>
      </c>
      <c r="R4263">
        <v>0</v>
      </c>
    </row>
    <row r="4264" spans="1:18" x14ac:dyDescent="0.25">
      <c r="A4264">
        <v>4263</v>
      </c>
      <c r="B4264" t="s">
        <v>23</v>
      </c>
      <c r="C4264" s="1">
        <v>0.54</v>
      </c>
      <c r="D4264" s="1">
        <v>0.77</v>
      </c>
      <c r="E4264" s="1">
        <v>0.75</v>
      </c>
      <c r="F4264">
        <v>9.5500000000000007</v>
      </c>
      <c r="G4264">
        <v>61</v>
      </c>
      <c r="H4264">
        <v>70</v>
      </c>
      <c r="I4264">
        <v>41</v>
      </c>
      <c r="J4264">
        <v>3</v>
      </c>
      <c r="K4264">
        <v>4</v>
      </c>
      <c r="L4264">
        <v>12</v>
      </c>
      <c r="M4264">
        <v>0</v>
      </c>
      <c r="N4264" s="1">
        <v>0.77</v>
      </c>
      <c r="O4264">
        <v>1</v>
      </c>
      <c r="P4264" t="s">
        <v>18</v>
      </c>
      <c r="Q4264">
        <v>0</v>
      </c>
      <c r="R4264">
        <v>0</v>
      </c>
    </row>
    <row r="4265" spans="1:18" x14ac:dyDescent="0.25">
      <c r="A4265">
        <v>4264</v>
      </c>
      <c r="B4265" t="s">
        <v>23</v>
      </c>
      <c r="C4265" s="1">
        <v>0.75</v>
      </c>
      <c r="D4265" s="1">
        <v>0.72</v>
      </c>
      <c r="E4265" s="1">
        <v>0.76</v>
      </c>
      <c r="F4265">
        <v>6.88</v>
      </c>
      <c r="G4265">
        <v>48</v>
      </c>
      <c r="H4265">
        <v>50</v>
      </c>
      <c r="I4265">
        <v>50</v>
      </c>
      <c r="J4265">
        <v>3</v>
      </c>
      <c r="K4265">
        <v>4</v>
      </c>
      <c r="L4265">
        <v>24</v>
      </c>
      <c r="M4265">
        <v>5</v>
      </c>
      <c r="N4265" s="1">
        <v>0.85</v>
      </c>
      <c r="O4265">
        <v>3</v>
      </c>
      <c r="P4265" t="s">
        <v>19</v>
      </c>
      <c r="Q4265">
        <v>0</v>
      </c>
      <c r="R4265">
        <v>0</v>
      </c>
    </row>
    <row r="4266" spans="1:18" x14ac:dyDescent="0.25">
      <c r="A4266">
        <v>4265</v>
      </c>
      <c r="B4266" t="s">
        <v>23</v>
      </c>
      <c r="C4266" s="1">
        <v>0.6</v>
      </c>
      <c r="D4266" s="1">
        <v>0.53</v>
      </c>
      <c r="E4266" s="1">
        <v>0.87</v>
      </c>
      <c r="F4266">
        <v>6.94</v>
      </c>
      <c r="G4266">
        <v>72</v>
      </c>
      <c r="H4266">
        <v>47</v>
      </c>
      <c r="I4266">
        <v>64</v>
      </c>
      <c r="J4266">
        <v>2</v>
      </c>
      <c r="K4266">
        <v>3</v>
      </c>
      <c r="L4266">
        <v>22</v>
      </c>
      <c r="M4266">
        <v>3</v>
      </c>
      <c r="N4266" s="1">
        <v>0.74</v>
      </c>
      <c r="O4266">
        <v>5</v>
      </c>
      <c r="P4266" t="s">
        <v>18</v>
      </c>
      <c r="Q4266">
        <v>0</v>
      </c>
      <c r="R4266">
        <v>0</v>
      </c>
    </row>
    <row r="4267" spans="1:18" x14ac:dyDescent="0.25">
      <c r="A4267">
        <v>4266</v>
      </c>
      <c r="B4267" t="s">
        <v>23</v>
      </c>
      <c r="C4267" s="1">
        <v>0.56000000000000005</v>
      </c>
      <c r="D4267" s="1">
        <v>0.69</v>
      </c>
      <c r="E4267" s="1">
        <v>0.81</v>
      </c>
      <c r="F4267">
        <v>9.11</v>
      </c>
      <c r="G4267">
        <v>54</v>
      </c>
      <c r="H4267">
        <v>64</v>
      </c>
      <c r="I4267">
        <v>68</v>
      </c>
      <c r="J4267">
        <v>3</v>
      </c>
      <c r="K4267">
        <v>3</v>
      </c>
      <c r="L4267">
        <v>11</v>
      </c>
      <c r="M4267">
        <v>3</v>
      </c>
      <c r="N4267" s="1">
        <v>0.92</v>
      </c>
      <c r="O4267">
        <v>2</v>
      </c>
      <c r="P4267" t="s">
        <v>18</v>
      </c>
      <c r="Q4267">
        <v>1</v>
      </c>
      <c r="R4267">
        <v>9.8800000000000008</v>
      </c>
    </row>
    <row r="4268" spans="1:18" x14ac:dyDescent="0.25">
      <c r="A4268">
        <v>4267</v>
      </c>
      <c r="B4268" t="s">
        <v>23</v>
      </c>
      <c r="C4268" s="1">
        <v>0.59</v>
      </c>
      <c r="D4268" s="1">
        <v>0.68</v>
      </c>
      <c r="E4268" s="1">
        <v>0.76</v>
      </c>
      <c r="F4268">
        <v>8.2899999999999991</v>
      </c>
      <c r="G4268">
        <v>63</v>
      </c>
      <c r="H4268">
        <v>88</v>
      </c>
      <c r="I4268">
        <v>61</v>
      </c>
      <c r="J4268">
        <v>1</v>
      </c>
      <c r="K4268">
        <v>4</v>
      </c>
      <c r="L4268">
        <v>20</v>
      </c>
      <c r="M4268">
        <v>5</v>
      </c>
      <c r="N4268" s="1">
        <v>0.7</v>
      </c>
      <c r="O4268">
        <v>5</v>
      </c>
      <c r="P4268" t="s">
        <v>18</v>
      </c>
      <c r="Q4268">
        <v>0</v>
      </c>
      <c r="R4268">
        <v>0</v>
      </c>
    </row>
    <row r="4269" spans="1:18" x14ac:dyDescent="0.25">
      <c r="A4269">
        <v>4268</v>
      </c>
      <c r="B4269" t="s">
        <v>22</v>
      </c>
      <c r="C4269" s="1">
        <v>0.91</v>
      </c>
      <c r="D4269" s="1">
        <v>0.91</v>
      </c>
      <c r="E4269" s="1">
        <v>0.84</v>
      </c>
      <c r="F4269">
        <v>8.5500000000000007</v>
      </c>
      <c r="G4269">
        <v>69</v>
      </c>
      <c r="H4269">
        <v>59</v>
      </c>
      <c r="I4269">
        <v>58</v>
      </c>
      <c r="J4269">
        <v>3</v>
      </c>
      <c r="K4269">
        <v>4</v>
      </c>
      <c r="L4269">
        <v>4</v>
      </c>
      <c r="M4269">
        <v>2</v>
      </c>
      <c r="N4269" s="1">
        <v>0.78</v>
      </c>
      <c r="O4269">
        <v>4</v>
      </c>
      <c r="P4269" t="s">
        <v>19</v>
      </c>
      <c r="Q4269">
        <v>0</v>
      </c>
      <c r="R4269">
        <v>0</v>
      </c>
    </row>
    <row r="4270" spans="1:18" x14ac:dyDescent="0.25">
      <c r="A4270">
        <v>4269</v>
      </c>
      <c r="B4270" t="s">
        <v>23</v>
      </c>
      <c r="C4270" s="1">
        <v>0.83</v>
      </c>
      <c r="D4270" s="1">
        <v>0.76</v>
      </c>
      <c r="E4270" s="1">
        <v>0.63</v>
      </c>
      <c r="F4270">
        <v>8.23</v>
      </c>
      <c r="G4270">
        <v>75</v>
      </c>
      <c r="H4270">
        <v>77</v>
      </c>
      <c r="I4270">
        <v>48</v>
      </c>
      <c r="J4270">
        <v>4</v>
      </c>
      <c r="K4270">
        <v>0</v>
      </c>
      <c r="L4270">
        <v>13</v>
      </c>
      <c r="M4270">
        <v>2</v>
      </c>
      <c r="N4270" s="1">
        <v>0.77</v>
      </c>
      <c r="O4270">
        <v>0</v>
      </c>
      <c r="P4270" t="s">
        <v>18</v>
      </c>
      <c r="Q4270">
        <v>0</v>
      </c>
      <c r="R4270">
        <v>0</v>
      </c>
    </row>
    <row r="4271" spans="1:18" x14ac:dyDescent="0.25">
      <c r="A4271">
        <v>4270</v>
      </c>
      <c r="B4271" t="s">
        <v>22</v>
      </c>
      <c r="C4271" s="1">
        <v>0.52</v>
      </c>
      <c r="D4271" s="1">
        <v>0.83</v>
      </c>
      <c r="E4271" s="1">
        <v>0.89</v>
      </c>
      <c r="F4271">
        <v>9.57</v>
      </c>
      <c r="G4271">
        <v>97</v>
      </c>
      <c r="H4271">
        <v>46</v>
      </c>
      <c r="I4271">
        <v>80</v>
      </c>
      <c r="J4271">
        <v>3</v>
      </c>
      <c r="K4271">
        <v>0</v>
      </c>
      <c r="L4271">
        <v>5</v>
      </c>
      <c r="M4271">
        <v>5</v>
      </c>
      <c r="N4271" s="1">
        <v>0.81</v>
      </c>
      <c r="O4271">
        <v>1</v>
      </c>
      <c r="P4271" t="s">
        <v>19</v>
      </c>
      <c r="Q4271">
        <v>0</v>
      </c>
      <c r="R4271">
        <v>0</v>
      </c>
    </row>
    <row r="4272" spans="1:18" x14ac:dyDescent="0.25">
      <c r="A4272">
        <v>4271</v>
      </c>
      <c r="B4272" t="s">
        <v>22</v>
      </c>
      <c r="C4272" s="1">
        <v>0.56999999999999995</v>
      </c>
      <c r="D4272" s="1">
        <v>0.53</v>
      </c>
      <c r="E4272" s="1">
        <v>0.72</v>
      </c>
      <c r="F4272">
        <v>6.39</v>
      </c>
      <c r="G4272">
        <v>78</v>
      </c>
      <c r="H4272">
        <v>92</v>
      </c>
      <c r="I4272">
        <v>77</v>
      </c>
      <c r="J4272">
        <v>0</v>
      </c>
      <c r="K4272">
        <v>0</v>
      </c>
      <c r="L4272">
        <v>0</v>
      </c>
      <c r="M4272">
        <v>4</v>
      </c>
      <c r="N4272" s="1">
        <v>0.95</v>
      </c>
      <c r="O4272">
        <v>5</v>
      </c>
      <c r="P4272" t="s">
        <v>19</v>
      </c>
      <c r="Q4272">
        <v>0</v>
      </c>
      <c r="R4272">
        <v>0</v>
      </c>
    </row>
    <row r="4273" spans="1:18" x14ac:dyDescent="0.25">
      <c r="A4273">
        <v>4272</v>
      </c>
      <c r="B4273" t="s">
        <v>22</v>
      </c>
      <c r="C4273" s="1">
        <v>0.8</v>
      </c>
      <c r="D4273" s="1">
        <v>0.87</v>
      </c>
      <c r="E4273" s="1">
        <v>0.59</v>
      </c>
      <c r="F4273">
        <v>9.75</v>
      </c>
      <c r="G4273">
        <v>45</v>
      </c>
      <c r="H4273">
        <v>52</v>
      </c>
      <c r="I4273">
        <v>68</v>
      </c>
      <c r="J4273">
        <v>0</v>
      </c>
      <c r="K4273">
        <v>4</v>
      </c>
      <c r="L4273">
        <v>15</v>
      </c>
      <c r="M4273">
        <v>2</v>
      </c>
      <c r="N4273" s="1">
        <v>0.77</v>
      </c>
      <c r="O4273">
        <v>0</v>
      </c>
      <c r="P4273" t="s">
        <v>18</v>
      </c>
      <c r="Q4273">
        <v>0</v>
      </c>
      <c r="R4273">
        <v>0</v>
      </c>
    </row>
    <row r="4274" spans="1:18" x14ac:dyDescent="0.25">
      <c r="A4274">
        <v>4273</v>
      </c>
      <c r="B4274" t="s">
        <v>22</v>
      </c>
      <c r="C4274" s="1">
        <v>0.6</v>
      </c>
      <c r="D4274" s="1">
        <v>0.56000000000000005</v>
      </c>
      <c r="E4274" s="1">
        <v>0.81</v>
      </c>
      <c r="F4274">
        <v>9.07</v>
      </c>
      <c r="G4274">
        <v>54</v>
      </c>
      <c r="H4274">
        <v>78</v>
      </c>
      <c r="I4274">
        <v>49</v>
      </c>
      <c r="J4274">
        <v>4</v>
      </c>
      <c r="K4274">
        <v>3</v>
      </c>
      <c r="L4274">
        <v>5</v>
      </c>
      <c r="M4274">
        <v>0</v>
      </c>
      <c r="N4274" s="1">
        <v>0.77</v>
      </c>
      <c r="O4274">
        <v>1</v>
      </c>
      <c r="P4274" t="s">
        <v>19</v>
      </c>
      <c r="Q4274">
        <v>0</v>
      </c>
      <c r="R4274">
        <v>0</v>
      </c>
    </row>
    <row r="4275" spans="1:18" x14ac:dyDescent="0.25">
      <c r="A4275">
        <v>4274</v>
      </c>
      <c r="B4275" t="s">
        <v>22</v>
      </c>
      <c r="C4275" s="1">
        <v>0.94</v>
      </c>
      <c r="D4275" s="1">
        <v>0.56000000000000005</v>
      </c>
      <c r="E4275" s="1">
        <v>0.6</v>
      </c>
      <c r="F4275">
        <v>8.0299999999999994</v>
      </c>
      <c r="G4275">
        <v>77</v>
      </c>
      <c r="H4275">
        <v>82</v>
      </c>
      <c r="I4275">
        <v>61</v>
      </c>
      <c r="J4275">
        <v>1</v>
      </c>
      <c r="K4275">
        <v>1</v>
      </c>
      <c r="L4275">
        <v>12</v>
      </c>
      <c r="M4275">
        <v>2</v>
      </c>
      <c r="N4275" s="1">
        <v>0.81</v>
      </c>
      <c r="O4275">
        <v>2</v>
      </c>
      <c r="P4275" t="s">
        <v>19</v>
      </c>
      <c r="Q4275">
        <v>1</v>
      </c>
      <c r="R4275">
        <v>12.59</v>
      </c>
    </row>
    <row r="4276" spans="1:18" x14ac:dyDescent="0.25">
      <c r="A4276">
        <v>4275</v>
      </c>
      <c r="B4276" t="s">
        <v>23</v>
      </c>
      <c r="C4276" s="1">
        <v>0.56000000000000005</v>
      </c>
      <c r="D4276" s="1">
        <v>0.75</v>
      </c>
      <c r="E4276" s="1">
        <v>0.86</v>
      </c>
      <c r="F4276">
        <v>8.35</v>
      </c>
      <c r="G4276">
        <v>78</v>
      </c>
      <c r="H4276">
        <v>49</v>
      </c>
      <c r="I4276">
        <v>63</v>
      </c>
      <c r="J4276">
        <v>3</v>
      </c>
      <c r="K4276">
        <v>1</v>
      </c>
      <c r="L4276">
        <v>12</v>
      </c>
      <c r="M4276">
        <v>2</v>
      </c>
      <c r="N4276" s="1">
        <v>0.84</v>
      </c>
      <c r="O4276">
        <v>3</v>
      </c>
      <c r="P4276" t="s">
        <v>18</v>
      </c>
      <c r="Q4276">
        <v>0</v>
      </c>
      <c r="R4276">
        <v>0</v>
      </c>
    </row>
    <row r="4277" spans="1:18" x14ac:dyDescent="0.25">
      <c r="A4277">
        <v>4276</v>
      </c>
      <c r="B4277" t="s">
        <v>23</v>
      </c>
      <c r="C4277" s="1">
        <v>0.94</v>
      </c>
      <c r="D4277" s="1">
        <v>0.75</v>
      </c>
      <c r="E4277" s="1">
        <v>0.62</v>
      </c>
      <c r="F4277">
        <v>8.2899999999999991</v>
      </c>
      <c r="G4277">
        <v>91</v>
      </c>
      <c r="H4277">
        <v>47</v>
      </c>
      <c r="I4277">
        <v>47</v>
      </c>
      <c r="J4277">
        <v>3</v>
      </c>
      <c r="K4277">
        <v>3</v>
      </c>
      <c r="L4277">
        <v>10</v>
      </c>
      <c r="M4277">
        <v>0</v>
      </c>
      <c r="N4277" s="1">
        <v>0.9</v>
      </c>
      <c r="O4277">
        <v>0</v>
      </c>
      <c r="P4277" t="s">
        <v>19</v>
      </c>
      <c r="Q4277">
        <v>0</v>
      </c>
      <c r="R4277">
        <v>0</v>
      </c>
    </row>
    <row r="4278" spans="1:18" x14ac:dyDescent="0.25">
      <c r="A4278">
        <v>4277</v>
      </c>
      <c r="B4278" t="s">
        <v>23</v>
      </c>
      <c r="C4278" s="1">
        <v>0.51</v>
      </c>
      <c r="D4278" s="1">
        <v>0.68</v>
      </c>
      <c r="E4278" s="1">
        <v>0.75</v>
      </c>
      <c r="F4278">
        <v>5.75</v>
      </c>
      <c r="G4278">
        <v>61</v>
      </c>
      <c r="H4278">
        <v>81</v>
      </c>
      <c r="I4278">
        <v>86</v>
      </c>
      <c r="J4278">
        <v>4</v>
      </c>
      <c r="K4278">
        <v>3</v>
      </c>
      <c r="L4278">
        <v>15</v>
      </c>
      <c r="M4278">
        <v>0</v>
      </c>
      <c r="N4278" s="1">
        <v>0.68</v>
      </c>
      <c r="O4278">
        <v>2</v>
      </c>
      <c r="P4278" t="s">
        <v>19</v>
      </c>
      <c r="Q4278">
        <v>0</v>
      </c>
      <c r="R4278">
        <v>0</v>
      </c>
    </row>
    <row r="4279" spans="1:18" x14ac:dyDescent="0.25">
      <c r="A4279">
        <v>4278</v>
      </c>
      <c r="B4279" t="s">
        <v>22</v>
      </c>
      <c r="C4279" s="1">
        <v>0.55000000000000004</v>
      </c>
      <c r="D4279" s="1">
        <v>0.57999999999999996</v>
      </c>
      <c r="E4279" s="1">
        <v>0.72</v>
      </c>
      <c r="F4279">
        <v>6.44</v>
      </c>
      <c r="G4279">
        <v>42</v>
      </c>
      <c r="H4279">
        <v>93</v>
      </c>
      <c r="I4279">
        <v>45</v>
      </c>
      <c r="J4279">
        <v>2</v>
      </c>
      <c r="K4279">
        <v>3</v>
      </c>
      <c r="L4279">
        <v>21</v>
      </c>
      <c r="M4279">
        <v>4</v>
      </c>
      <c r="N4279" s="1">
        <v>0.97</v>
      </c>
      <c r="O4279">
        <v>2</v>
      </c>
      <c r="P4279" t="s">
        <v>18</v>
      </c>
      <c r="Q4279">
        <v>0</v>
      </c>
      <c r="R4279">
        <v>0</v>
      </c>
    </row>
    <row r="4280" spans="1:18" x14ac:dyDescent="0.25">
      <c r="A4280">
        <v>4279</v>
      </c>
      <c r="B4280" t="s">
        <v>23</v>
      </c>
      <c r="C4280" s="1">
        <v>0.9</v>
      </c>
      <c r="D4280" s="1">
        <v>0.69</v>
      </c>
      <c r="E4280" s="1">
        <v>0.68</v>
      </c>
      <c r="F4280">
        <v>9.6300000000000008</v>
      </c>
      <c r="G4280">
        <v>92</v>
      </c>
      <c r="H4280">
        <v>82</v>
      </c>
      <c r="I4280">
        <v>46</v>
      </c>
      <c r="J4280">
        <v>2</v>
      </c>
      <c r="K4280">
        <v>0</v>
      </c>
      <c r="L4280">
        <v>13</v>
      </c>
      <c r="M4280">
        <v>3</v>
      </c>
      <c r="N4280" s="1">
        <v>0.78</v>
      </c>
      <c r="O4280">
        <v>4</v>
      </c>
      <c r="P4280" t="s">
        <v>18</v>
      </c>
      <c r="Q4280">
        <v>0</v>
      </c>
      <c r="R4280">
        <v>0</v>
      </c>
    </row>
    <row r="4281" spans="1:18" x14ac:dyDescent="0.25">
      <c r="A4281">
        <v>4280</v>
      </c>
      <c r="B4281" t="s">
        <v>23</v>
      </c>
      <c r="C4281" s="1">
        <v>0.81</v>
      </c>
      <c r="D4281" s="1">
        <v>0.91</v>
      </c>
      <c r="E4281" s="1">
        <v>0.69</v>
      </c>
      <c r="F4281">
        <v>7.8</v>
      </c>
      <c r="G4281">
        <v>68</v>
      </c>
      <c r="H4281">
        <v>59</v>
      </c>
      <c r="I4281">
        <v>59</v>
      </c>
      <c r="J4281">
        <v>1</v>
      </c>
      <c r="K4281">
        <v>2</v>
      </c>
      <c r="L4281">
        <v>10</v>
      </c>
      <c r="M4281">
        <v>2</v>
      </c>
      <c r="N4281" s="1">
        <v>0.84</v>
      </c>
      <c r="O4281">
        <v>2</v>
      </c>
      <c r="P4281" t="s">
        <v>18</v>
      </c>
      <c r="Q4281">
        <v>0</v>
      </c>
      <c r="R4281">
        <v>0</v>
      </c>
    </row>
    <row r="4282" spans="1:18" x14ac:dyDescent="0.25">
      <c r="A4282">
        <v>4281</v>
      </c>
      <c r="B4282" t="s">
        <v>22</v>
      </c>
      <c r="C4282" s="1">
        <v>0.69</v>
      </c>
      <c r="D4282" s="1">
        <v>0.94</v>
      </c>
      <c r="E4282" s="1">
        <v>0.8</v>
      </c>
      <c r="F4282">
        <v>7.13</v>
      </c>
      <c r="G4282">
        <v>68</v>
      </c>
      <c r="H4282">
        <v>56</v>
      </c>
      <c r="I4282">
        <v>56</v>
      </c>
      <c r="J4282">
        <v>3</v>
      </c>
      <c r="K4282">
        <v>4</v>
      </c>
      <c r="L4282">
        <v>4</v>
      </c>
      <c r="M4282">
        <v>5</v>
      </c>
      <c r="N4282" s="1">
        <v>0.74</v>
      </c>
      <c r="O4282">
        <v>4</v>
      </c>
      <c r="P4282" t="s">
        <v>18</v>
      </c>
      <c r="Q4282">
        <v>0</v>
      </c>
      <c r="R4282">
        <v>0</v>
      </c>
    </row>
    <row r="4283" spans="1:18" x14ac:dyDescent="0.25">
      <c r="A4283">
        <v>4282</v>
      </c>
      <c r="B4283" t="s">
        <v>22</v>
      </c>
      <c r="C4283" s="1">
        <v>0.83</v>
      </c>
      <c r="D4283" s="1">
        <v>0.65</v>
      </c>
      <c r="E4283" s="1">
        <v>0.86</v>
      </c>
      <c r="F4283">
        <v>8.7799999999999994</v>
      </c>
      <c r="G4283">
        <v>70</v>
      </c>
      <c r="H4283">
        <v>50</v>
      </c>
      <c r="I4283">
        <v>75</v>
      </c>
      <c r="J4283">
        <v>3</v>
      </c>
      <c r="K4283">
        <v>0</v>
      </c>
      <c r="L4283">
        <v>24</v>
      </c>
      <c r="M4283">
        <v>5</v>
      </c>
      <c r="N4283" s="1">
        <v>0.64</v>
      </c>
      <c r="O4283">
        <v>2</v>
      </c>
      <c r="P4283" t="s">
        <v>19</v>
      </c>
      <c r="Q4283">
        <v>0</v>
      </c>
      <c r="R4283">
        <v>0</v>
      </c>
    </row>
    <row r="4284" spans="1:18" x14ac:dyDescent="0.25">
      <c r="A4284">
        <v>4283</v>
      </c>
      <c r="B4284" t="s">
        <v>22</v>
      </c>
      <c r="C4284" s="1">
        <v>0.65</v>
      </c>
      <c r="D4284" s="1">
        <v>0.66</v>
      </c>
      <c r="E4284" s="1">
        <v>0.82</v>
      </c>
      <c r="F4284">
        <v>7.76</v>
      </c>
      <c r="G4284">
        <v>84</v>
      </c>
      <c r="H4284">
        <v>55</v>
      </c>
      <c r="I4284">
        <v>47</v>
      </c>
      <c r="J4284">
        <v>3</v>
      </c>
      <c r="K4284">
        <v>1</v>
      </c>
      <c r="L4284">
        <v>9</v>
      </c>
      <c r="M4284">
        <v>1</v>
      </c>
      <c r="N4284" s="1">
        <v>0.7</v>
      </c>
      <c r="O4284">
        <v>3</v>
      </c>
      <c r="P4284" t="s">
        <v>19</v>
      </c>
      <c r="Q4284">
        <v>0</v>
      </c>
      <c r="R4284">
        <v>0</v>
      </c>
    </row>
    <row r="4285" spans="1:18" x14ac:dyDescent="0.25">
      <c r="A4285">
        <v>4284</v>
      </c>
      <c r="B4285" t="s">
        <v>22</v>
      </c>
      <c r="C4285" s="1">
        <v>0.74</v>
      </c>
      <c r="D4285" s="1">
        <v>0.71</v>
      </c>
      <c r="E4285" s="1">
        <v>0.86</v>
      </c>
      <c r="F4285">
        <v>5.56</v>
      </c>
      <c r="G4285">
        <v>41</v>
      </c>
      <c r="H4285">
        <v>76</v>
      </c>
      <c r="I4285">
        <v>99</v>
      </c>
      <c r="J4285">
        <v>0</v>
      </c>
      <c r="K4285">
        <v>4</v>
      </c>
      <c r="L4285">
        <v>20</v>
      </c>
      <c r="M4285">
        <v>3</v>
      </c>
      <c r="N4285" s="1">
        <v>0.72</v>
      </c>
      <c r="O4285">
        <v>2</v>
      </c>
      <c r="P4285" t="s">
        <v>18</v>
      </c>
      <c r="Q4285">
        <v>0</v>
      </c>
      <c r="R4285">
        <v>0</v>
      </c>
    </row>
    <row r="4286" spans="1:18" x14ac:dyDescent="0.25">
      <c r="A4286">
        <v>4285</v>
      </c>
      <c r="B4286" t="s">
        <v>23</v>
      </c>
      <c r="C4286" s="1">
        <v>0.61</v>
      </c>
      <c r="D4286" s="1">
        <v>0.62</v>
      </c>
      <c r="E4286" s="1">
        <v>0.67</v>
      </c>
      <c r="F4286">
        <v>8.67</v>
      </c>
      <c r="G4286">
        <v>74</v>
      </c>
      <c r="H4286">
        <v>81</v>
      </c>
      <c r="I4286">
        <v>52</v>
      </c>
      <c r="J4286">
        <v>2</v>
      </c>
      <c r="K4286">
        <v>3</v>
      </c>
      <c r="L4286">
        <v>24</v>
      </c>
      <c r="M4286">
        <v>0</v>
      </c>
      <c r="N4286" s="1">
        <v>0.93</v>
      </c>
      <c r="O4286">
        <v>5</v>
      </c>
      <c r="P4286" t="s">
        <v>19</v>
      </c>
      <c r="Q4286">
        <v>0</v>
      </c>
      <c r="R4286">
        <v>0</v>
      </c>
    </row>
    <row r="4287" spans="1:18" x14ac:dyDescent="0.25">
      <c r="A4287">
        <v>4286</v>
      </c>
      <c r="B4287" t="s">
        <v>22</v>
      </c>
      <c r="C4287" s="1">
        <v>0.56000000000000005</v>
      </c>
      <c r="D4287" s="1">
        <v>0.61</v>
      </c>
      <c r="E4287" s="1">
        <v>0.69</v>
      </c>
      <c r="F4287">
        <v>8.65</v>
      </c>
      <c r="G4287">
        <v>84</v>
      </c>
      <c r="H4287">
        <v>71</v>
      </c>
      <c r="I4287">
        <v>63</v>
      </c>
      <c r="J4287">
        <v>4</v>
      </c>
      <c r="K4287">
        <v>5</v>
      </c>
      <c r="L4287">
        <v>14</v>
      </c>
      <c r="M4287">
        <v>5</v>
      </c>
      <c r="N4287" s="1">
        <v>0.67</v>
      </c>
      <c r="O4287">
        <v>3</v>
      </c>
      <c r="P4287" t="s">
        <v>18</v>
      </c>
      <c r="Q4287">
        <v>0</v>
      </c>
      <c r="R4287">
        <v>0</v>
      </c>
    </row>
    <row r="4288" spans="1:18" x14ac:dyDescent="0.25">
      <c r="A4288">
        <v>4287</v>
      </c>
      <c r="B4288" t="s">
        <v>22</v>
      </c>
      <c r="C4288" s="1">
        <v>0.88</v>
      </c>
      <c r="D4288" s="1">
        <v>0.59</v>
      </c>
      <c r="E4288" s="1">
        <v>0.72</v>
      </c>
      <c r="F4288">
        <v>6.21</v>
      </c>
      <c r="G4288">
        <v>48</v>
      </c>
      <c r="H4288">
        <v>65</v>
      </c>
      <c r="I4288">
        <v>85</v>
      </c>
      <c r="J4288">
        <v>0</v>
      </c>
      <c r="K4288">
        <v>1</v>
      </c>
      <c r="L4288">
        <v>6</v>
      </c>
      <c r="M4288">
        <v>2</v>
      </c>
      <c r="N4288" s="1">
        <v>0.84</v>
      </c>
      <c r="O4288">
        <v>1</v>
      </c>
      <c r="P4288" t="s">
        <v>18</v>
      </c>
      <c r="Q4288">
        <v>0</v>
      </c>
      <c r="R4288">
        <v>0</v>
      </c>
    </row>
    <row r="4289" spans="1:18" x14ac:dyDescent="0.25">
      <c r="A4289">
        <v>4288</v>
      </c>
      <c r="B4289" t="s">
        <v>23</v>
      </c>
      <c r="C4289" s="1">
        <v>0.66</v>
      </c>
      <c r="D4289" s="1">
        <v>0.5</v>
      </c>
      <c r="E4289" s="1">
        <v>0.6</v>
      </c>
      <c r="F4289">
        <v>9.61</v>
      </c>
      <c r="G4289">
        <v>61</v>
      </c>
      <c r="H4289">
        <v>97</v>
      </c>
      <c r="I4289">
        <v>89</v>
      </c>
      <c r="J4289">
        <v>0</v>
      </c>
      <c r="K4289">
        <v>3</v>
      </c>
      <c r="L4289">
        <v>2</v>
      </c>
      <c r="M4289">
        <v>4</v>
      </c>
      <c r="N4289" s="1">
        <v>0.86</v>
      </c>
      <c r="O4289">
        <v>2</v>
      </c>
      <c r="P4289" t="s">
        <v>19</v>
      </c>
      <c r="Q4289">
        <v>1</v>
      </c>
      <c r="R4289">
        <v>14.96</v>
      </c>
    </row>
    <row r="4290" spans="1:18" x14ac:dyDescent="0.25">
      <c r="A4290">
        <v>4289</v>
      </c>
      <c r="B4290" t="s">
        <v>23</v>
      </c>
      <c r="C4290" s="1">
        <v>0.94</v>
      </c>
      <c r="D4290" s="1">
        <v>0.81</v>
      </c>
      <c r="E4290" s="1">
        <v>0.65</v>
      </c>
      <c r="F4290">
        <v>6.46</v>
      </c>
      <c r="G4290">
        <v>58</v>
      </c>
      <c r="H4290">
        <v>91</v>
      </c>
      <c r="I4290">
        <v>70</v>
      </c>
      <c r="J4290">
        <v>2</v>
      </c>
      <c r="K4290">
        <v>5</v>
      </c>
      <c r="L4290">
        <v>10</v>
      </c>
      <c r="M4290">
        <v>1</v>
      </c>
      <c r="N4290" s="1">
        <v>0.7</v>
      </c>
      <c r="O4290">
        <v>2</v>
      </c>
      <c r="P4290" t="s">
        <v>18</v>
      </c>
      <c r="Q4290">
        <v>0</v>
      </c>
      <c r="R4290">
        <v>0</v>
      </c>
    </row>
    <row r="4291" spans="1:18" x14ac:dyDescent="0.25">
      <c r="A4291">
        <v>4290</v>
      </c>
      <c r="B4291" t="s">
        <v>22</v>
      </c>
      <c r="C4291" s="1">
        <v>0.6</v>
      </c>
      <c r="D4291" s="1">
        <v>0.79</v>
      </c>
      <c r="E4291" s="1">
        <v>0.86</v>
      </c>
      <c r="F4291">
        <v>7.47</v>
      </c>
      <c r="G4291">
        <v>89</v>
      </c>
      <c r="H4291">
        <v>76</v>
      </c>
      <c r="I4291">
        <v>62</v>
      </c>
      <c r="J4291">
        <v>3</v>
      </c>
      <c r="K4291">
        <v>3</v>
      </c>
      <c r="L4291">
        <v>8</v>
      </c>
      <c r="M4291">
        <v>3</v>
      </c>
      <c r="N4291" s="1">
        <v>0.77</v>
      </c>
      <c r="O4291">
        <v>1</v>
      </c>
      <c r="P4291" t="s">
        <v>19</v>
      </c>
      <c r="Q4291">
        <v>1</v>
      </c>
      <c r="R4291">
        <v>9.18</v>
      </c>
    </row>
    <row r="4292" spans="1:18" x14ac:dyDescent="0.25">
      <c r="A4292">
        <v>4291</v>
      </c>
      <c r="B4292" t="s">
        <v>23</v>
      </c>
      <c r="C4292" s="1">
        <v>0.55000000000000004</v>
      </c>
      <c r="D4292" s="1">
        <v>0.56999999999999995</v>
      </c>
      <c r="E4292" s="1">
        <v>0.74</v>
      </c>
      <c r="F4292">
        <v>5.99</v>
      </c>
      <c r="G4292">
        <v>76</v>
      </c>
      <c r="H4292">
        <v>91</v>
      </c>
      <c r="I4292">
        <v>56</v>
      </c>
      <c r="J4292">
        <v>1</v>
      </c>
      <c r="K4292">
        <v>3</v>
      </c>
      <c r="L4292">
        <v>9</v>
      </c>
      <c r="M4292">
        <v>2</v>
      </c>
      <c r="N4292" s="1">
        <v>0.69</v>
      </c>
      <c r="O4292">
        <v>4</v>
      </c>
      <c r="P4292" t="s">
        <v>19</v>
      </c>
      <c r="Q4292">
        <v>0</v>
      </c>
      <c r="R4292">
        <v>0</v>
      </c>
    </row>
    <row r="4293" spans="1:18" x14ac:dyDescent="0.25">
      <c r="A4293">
        <v>4292</v>
      </c>
      <c r="B4293" t="s">
        <v>22</v>
      </c>
      <c r="C4293" s="1">
        <v>0.72</v>
      </c>
      <c r="D4293" s="1">
        <v>0.7</v>
      </c>
      <c r="E4293" s="1">
        <v>0.87</v>
      </c>
      <c r="F4293">
        <v>8.09</v>
      </c>
      <c r="G4293">
        <v>49</v>
      </c>
      <c r="H4293">
        <v>48</v>
      </c>
      <c r="I4293">
        <v>89</v>
      </c>
      <c r="J4293">
        <v>4</v>
      </c>
      <c r="K4293">
        <v>4</v>
      </c>
      <c r="L4293">
        <v>22</v>
      </c>
      <c r="M4293">
        <v>0</v>
      </c>
      <c r="N4293" s="1">
        <v>0.92</v>
      </c>
      <c r="O4293">
        <v>3</v>
      </c>
      <c r="P4293" t="s">
        <v>19</v>
      </c>
      <c r="Q4293">
        <v>0</v>
      </c>
      <c r="R4293">
        <v>0</v>
      </c>
    </row>
    <row r="4294" spans="1:18" x14ac:dyDescent="0.25">
      <c r="A4294">
        <v>4293</v>
      </c>
      <c r="B4294" t="s">
        <v>22</v>
      </c>
      <c r="C4294" s="1">
        <v>0.76</v>
      </c>
      <c r="D4294" s="1">
        <v>0.71</v>
      </c>
      <c r="E4294" s="1">
        <v>0.62</v>
      </c>
      <c r="F4294">
        <v>7.11</v>
      </c>
      <c r="G4294">
        <v>85</v>
      </c>
      <c r="H4294">
        <v>74</v>
      </c>
      <c r="I4294">
        <v>85</v>
      </c>
      <c r="J4294">
        <v>2</v>
      </c>
      <c r="K4294">
        <v>1</v>
      </c>
      <c r="L4294">
        <v>3</v>
      </c>
      <c r="M4294">
        <v>3</v>
      </c>
      <c r="N4294" s="1">
        <v>0.95</v>
      </c>
      <c r="O4294">
        <v>1</v>
      </c>
      <c r="P4294" t="s">
        <v>18</v>
      </c>
      <c r="Q4294">
        <v>1</v>
      </c>
      <c r="R4294">
        <v>14.54</v>
      </c>
    </row>
    <row r="4295" spans="1:18" x14ac:dyDescent="0.25">
      <c r="A4295">
        <v>4294</v>
      </c>
      <c r="B4295" t="s">
        <v>23</v>
      </c>
      <c r="C4295" s="1">
        <v>0.95</v>
      </c>
      <c r="D4295" s="1">
        <v>0.67</v>
      </c>
      <c r="E4295" s="1">
        <v>0.89</v>
      </c>
      <c r="F4295">
        <v>7.02</v>
      </c>
      <c r="G4295">
        <v>60</v>
      </c>
      <c r="H4295">
        <v>42</v>
      </c>
      <c r="I4295">
        <v>63</v>
      </c>
      <c r="J4295">
        <v>1</v>
      </c>
      <c r="K4295">
        <v>1</v>
      </c>
      <c r="L4295">
        <v>24</v>
      </c>
      <c r="M4295">
        <v>1</v>
      </c>
      <c r="N4295" s="1">
        <v>0.76</v>
      </c>
      <c r="O4295">
        <v>1</v>
      </c>
      <c r="P4295" t="s">
        <v>19</v>
      </c>
      <c r="Q4295">
        <v>0</v>
      </c>
      <c r="R4295">
        <v>0</v>
      </c>
    </row>
    <row r="4296" spans="1:18" x14ac:dyDescent="0.25">
      <c r="A4296">
        <v>4295</v>
      </c>
      <c r="B4296" t="s">
        <v>23</v>
      </c>
      <c r="C4296" s="1">
        <v>0.55000000000000004</v>
      </c>
      <c r="D4296" s="1">
        <v>0.51</v>
      </c>
      <c r="E4296" s="1">
        <v>0.59</v>
      </c>
      <c r="F4296">
        <v>9.06</v>
      </c>
      <c r="G4296">
        <v>56</v>
      </c>
      <c r="H4296">
        <v>70</v>
      </c>
      <c r="I4296">
        <v>82</v>
      </c>
      <c r="J4296">
        <v>2</v>
      </c>
      <c r="K4296">
        <v>3</v>
      </c>
      <c r="L4296">
        <v>21</v>
      </c>
      <c r="M4296">
        <v>0</v>
      </c>
      <c r="N4296" s="1">
        <v>0.64</v>
      </c>
      <c r="O4296">
        <v>5</v>
      </c>
      <c r="P4296" t="s">
        <v>19</v>
      </c>
      <c r="Q4296">
        <v>0</v>
      </c>
      <c r="R4296">
        <v>0</v>
      </c>
    </row>
    <row r="4297" spans="1:18" x14ac:dyDescent="0.25">
      <c r="A4297">
        <v>4296</v>
      </c>
      <c r="B4297" t="s">
        <v>22</v>
      </c>
      <c r="C4297" s="1">
        <v>0.87</v>
      </c>
      <c r="D4297" s="1">
        <v>0.93</v>
      </c>
      <c r="E4297" s="1">
        <v>0.89</v>
      </c>
      <c r="F4297">
        <v>5.54</v>
      </c>
      <c r="G4297">
        <v>42</v>
      </c>
      <c r="H4297">
        <v>81</v>
      </c>
      <c r="I4297">
        <v>49</v>
      </c>
      <c r="J4297">
        <v>2</v>
      </c>
      <c r="K4297">
        <v>0</v>
      </c>
      <c r="L4297">
        <v>24</v>
      </c>
      <c r="M4297">
        <v>1</v>
      </c>
      <c r="N4297" s="1">
        <v>0.82</v>
      </c>
      <c r="O4297">
        <v>0</v>
      </c>
      <c r="P4297" t="s">
        <v>19</v>
      </c>
      <c r="Q4297">
        <v>0</v>
      </c>
      <c r="R4297">
        <v>0</v>
      </c>
    </row>
    <row r="4298" spans="1:18" x14ac:dyDescent="0.25">
      <c r="A4298">
        <v>4297</v>
      </c>
      <c r="B4298" t="s">
        <v>22</v>
      </c>
      <c r="C4298" s="1">
        <v>0.51</v>
      </c>
      <c r="D4298" s="1">
        <v>0.57999999999999996</v>
      </c>
      <c r="E4298" s="1">
        <v>0.68</v>
      </c>
      <c r="F4298">
        <v>8.93</v>
      </c>
      <c r="G4298">
        <v>46</v>
      </c>
      <c r="H4298">
        <v>46</v>
      </c>
      <c r="I4298">
        <v>70</v>
      </c>
      <c r="J4298">
        <v>2</v>
      </c>
      <c r="K4298">
        <v>2</v>
      </c>
      <c r="L4298">
        <v>19</v>
      </c>
      <c r="M4298">
        <v>2</v>
      </c>
      <c r="N4298" s="1">
        <v>0.62</v>
      </c>
      <c r="O4298">
        <v>1</v>
      </c>
      <c r="P4298" t="s">
        <v>18</v>
      </c>
      <c r="Q4298">
        <v>0</v>
      </c>
      <c r="R4298">
        <v>0</v>
      </c>
    </row>
    <row r="4299" spans="1:18" x14ac:dyDescent="0.25">
      <c r="A4299">
        <v>4298</v>
      </c>
      <c r="B4299" t="s">
        <v>22</v>
      </c>
      <c r="C4299" s="1">
        <v>0.71</v>
      </c>
      <c r="D4299" s="1">
        <v>0.52</v>
      </c>
      <c r="E4299" s="1">
        <v>0.75</v>
      </c>
      <c r="F4299">
        <v>7.96</v>
      </c>
      <c r="G4299">
        <v>80</v>
      </c>
      <c r="H4299">
        <v>41</v>
      </c>
      <c r="I4299">
        <v>84</v>
      </c>
      <c r="J4299">
        <v>2</v>
      </c>
      <c r="K4299">
        <v>5</v>
      </c>
      <c r="L4299">
        <v>17</v>
      </c>
      <c r="M4299">
        <v>3</v>
      </c>
      <c r="N4299" s="1">
        <v>0.98</v>
      </c>
      <c r="O4299">
        <v>4</v>
      </c>
      <c r="P4299" t="s">
        <v>19</v>
      </c>
      <c r="Q4299">
        <v>0</v>
      </c>
      <c r="R4299">
        <v>0</v>
      </c>
    </row>
    <row r="4300" spans="1:18" x14ac:dyDescent="0.25">
      <c r="A4300">
        <v>4299</v>
      </c>
      <c r="B4300" t="s">
        <v>23</v>
      </c>
      <c r="C4300" s="1">
        <v>0.69</v>
      </c>
      <c r="D4300" s="1">
        <v>0.75</v>
      </c>
      <c r="E4300" s="1">
        <v>0.78</v>
      </c>
      <c r="F4300">
        <v>9.74</v>
      </c>
      <c r="G4300">
        <v>76</v>
      </c>
      <c r="H4300">
        <v>64</v>
      </c>
      <c r="I4300">
        <v>59</v>
      </c>
      <c r="J4300">
        <v>3</v>
      </c>
      <c r="K4300">
        <v>0</v>
      </c>
      <c r="L4300">
        <v>13</v>
      </c>
      <c r="M4300">
        <v>4</v>
      </c>
      <c r="N4300" s="1">
        <v>0.96</v>
      </c>
      <c r="O4300">
        <v>4</v>
      </c>
      <c r="P4300" t="s">
        <v>18</v>
      </c>
      <c r="Q4300">
        <v>0</v>
      </c>
      <c r="R4300">
        <v>0</v>
      </c>
    </row>
    <row r="4301" spans="1:18" x14ac:dyDescent="0.25">
      <c r="A4301">
        <v>4300</v>
      </c>
      <c r="B4301" t="s">
        <v>22</v>
      </c>
      <c r="C4301" s="1">
        <v>0.74</v>
      </c>
      <c r="D4301" s="1">
        <v>0.7</v>
      </c>
      <c r="E4301" s="1">
        <v>0.71</v>
      </c>
      <c r="F4301">
        <v>8.0299999999999994</v>
      </c>
      <c r="G4301">
        <v>75</v>
      </c>
      <c r="H4301">
        <v>79</v>
      </c>
      <c r="I4301">
        <v>55</v>
      </c>
      <c r="J4301">
        <v>0</v>
      </c>
      <c r="K4301">
        <v>4</v>
      </c>
      <c r="L4301">
        <v>8</v>
      </c>
      <c r="M4301">
        <v>2</v>
      </c>
      <c r="N4301" s="1">
        <v>0.69</v>
      </c>
      <c r="O4301">
        <v>4</v>
      </c>
      <c r="P4301" t="s">
        <v>19</v>
      </c>
      <c r="Q4301">
        <v>0</v>
      </c>
      <c r="R4301">
        <v>0</v>
      </c>
    </row>
    <row r="4302" spans="1:18" x14ac:dyDescent="0.25">
      <c r="A4302">
        <v>4301</v>
      </c>
      <c r="B4302" t="s">
        <v>22</v>
      </c>
      <c r="C4302" s="1">
        <v>0.64</v>
      </c>
      <c r="D4302" s="1">
        <v>0.79</v>
      </c>
      <c r="E4302" s="1">
        <v>0.72</v>
      </c>
      <c r="F4302">
        <v>5.74</v>
      </c>
      <c r="G4302">
        <v>42</v>
      </c>
      <c r="H4302">
        <v>51</v>
      </c>
      <c r="I4302">
        <v>53</v>
      </c>
      <c r="J4302">
        <v>2</v>
      </c>
      <c r="K4302">
        <v>5</v>
      </c>
      <c r="L4302">
        <v>19</v>
      </c>
      <c r="M4302">
        <v>5</v>
      </c>
      <c r="N4302" s="1">
        <v>0.86</v>
      </c>
      <c r="O4302">
        <v>3</v>
      </c>
      <c r="P4302" t="s">
        <v>19</v>
      </c>
      <c r="Q4302">
        <v>0</v>
      </c>
      <c r="R4302">
        <v>0</v>
      </c>
    </row>
    <row r="4303" spans="1:18" x14ac:dyDescent="0.25">
      <c r="A4303">
        <v>4302</v>
      </c>
      <c r="B4303" t="s">
        <v>22</v>
      </c>
      <c r="C4303" s="1">
        <v>0.78</v>
      </c>
      <c r="D4303" s="1">
        <v>0.77</v>
      </c>
      <c r="E4303" s="1">
        <v>0.88</v>
      </c>
      <c r="F4303">
        <v>5.72</v>
      </c>
      <c r="G4303">
        <v>97</v>
      </c>
      <c r="H4303">
        <v>69</v>
      </c>
      <c r="I4303">
        <v>42</v>
      </c>
      <c r="J4303">
        <v>1</v>
      </c>
      <c r="K4303">
        <v>2</v>
      </c>
      <c r="L4303">
        <v>15</v>
      </c>
      <c r="M4303">
        <v>2</v>
      </c>
      <c r="N4303" s="1">
        <v>0.66</v>
      </c>
      <c r="O4303">
        <v>3</v>
      </c>
      <c r="P4303" t="s">
        <v>19</v>
      </c>
      <c r="Q4303">
        <v>0</v>
      </c>
      <c r="R4303">
        <v>0</v>
      </c>
    </row>
    <row r="4304" spans="1:18" x14ac:dyDescent="0.25">
      <c r="A4304">
        <v>4303</v>
      </c>
      <c r="B4304" t="s">
        <v>22</v>
      </c>
      <c r="C4304" s="1">
        <v>0.56999999999999995</v>
      </c>
      <c r="D4304" s="1">
        <v>0.85</v>
      </c>
      <c r="E4304" s="1">
        <v>0.66</v>
      </c>
      <c r="F4304">
        <v>9.3000000000000007</v>
      </c>
      <c r="G4304">
        <v>52</v>
      </c>
      <c r="H4304">
        <v>93</v>
      </c>
      <c r="I4304">
        <v>69</v>
      </c>
      <c r="J4304">
        <v>1</v>
      </c>
      <c r="K4304">
        <v>0</v>
      </c>
      <c r="L4304">
        <v>1</v>
      </c>
      <c r="M4304">
        <v>4</v>
      </c>
      <c r="N4304" s="1">
        <v>0.88</v>
      </c>
      <c r="O4304">
        <v>2</v>
      </c>
      <c r="P4304" t="s">
        <v>18</v>
      </c>
      <c r="Q4304">
        <v>1</v>
      </c>
      <c r="R4304">
        <v>4.83</v>
      </c>
    </row>
    <row r="4305" spans="1:18" x14ac:dyDescent="0.25">
      <c r="A4305">
        <v>4304</v>
      </c>
      <c r="B4305" t="s">
        <v>22</v>
      </c>
      <c r="C4305" s="1">
        <v>0.86</v>
      </c>
      <c r="D4305" s="1">
        <v>0.75</v>
      </c>
      <c r="E4305" s="1">
        <v>0.7</v>
      </c>
      <c r="F4305">
        <v>9.1199999999999992</v>
      </c>
      <c r="G4305">
        <v>80</v>
      </c>
      <c r="H4305">
        <v>69</v>
      </c>
      <c r="I4305">
        <v>57</v>
      </c>
      <c r="J4305">
        <v>1</v>
      </c>
      <c r="K4305">
        <v>5</v>
      </c>
      <c r="L4305">
        <v>22</v>
      </c>
      <c r="M4305">
        <v>4</v>
      </c>
      <c r="N4305" s="1">
        <v>0.98</v>
      </c>
      <c r="O4305">
        <v>1</v>
      </c>
      <c r="P4305" t="s">
        <v>18</v>
      </c>
      <c r="Q4305">
        <v>1</v>
      </c>
      <c r="R4305">
        <v>13.83</v>
      </c>
    </row>
    <row r="4306" spans="1:18" x14ac:dyDescent="0.25">
      <c r="A4306">
        <v>4305</v>
      </c>
      <c r="B4306" t="s">
        <v>23</v>
      </c>
      <c r="C4306" s="1">
        <v>0.82</v>
      </c>
      <c r="D4306" s="1">
        <v>0.83</v>
      </c>
      <c r="E4306" s="1">
        <v>0.57999999999999996</v>
      </c>
      <c r="F4306">
        <v>6.99</v>
      </c>
      <c r="G4306">
        <v>69</v>
      </c>
      <c r="H4306">
        <v>68</v>
      </c>
      <c r="I4306">
        <v>98</v>
      </c>
      <c r="J4306">
        <v>0</v>
      </c>
      <c r="K4306">
        <v>1</v>
      </c>
      <c r="L4306">
        <v>6</v>
      </c>
      <c r="M4306">
        <v>5</v>
      </c>
      <c r="N4306" s="1">
        <v>0.65</v>
      </c>
      <c r="O4306">
        <v>5</v>
      </c>
      <c r="P4306" t="s">
        <v>18</v>
      </c>
      <c r="Q4306">
        <v>0</v>
      </c>
      <c r="R4306">
        <v>0</v>
      </c>
    </row>
    <row r="4307" spans="1:18" x14ac:dyDescent="0.25">
      <c r="A4307">
        <v>4306</v>
      </c>
      <c r="B4307" t="s">
        <v>22</v>
      </c>
      <c r="C4307" s="1">
        <v>0.71</v>
      </c>
      <c r="D4307" s="1">
        <v>0.56999999999999995</v>
      </c>
      <c r="E4307" s="1">
        <v>0.79</v>
      </c>
      <c r="F4307">
        <v>8.16</v>
      </c>
      <c r="G4307">
        <v>62</v>
      </c>
      <c r="H4307">
        <v>80</v>
      </c>
      <c r="I4307">
        <v>45</v>
      </c>
      <c r="J4307">
        <v>0</v>
      </c>
      <c r="K4307">
        <v>0</v>
      </c>
      <c r="L4307">
        <v>4</v>
      </c>
      <c r="M4307">
        <v>5</v>
      </c>
      <c r="N4307" s="1">
        <v>0.68</v>
      </c>
      <c r="O4307">
        <v>4</v>
      </c>
      <c r="P4307" t="s">
        <v>19</v>
      </c>
      <c r="Q4307">
        <v>0</v>
      </c>
      <c r="R4307">
        <v>0</v>
      </c>
    </row>
    <row r="4308" spans="1:18" x14ac:dyDescent="0.25">
      <c r="A4308">
        <v>4307</v>
      </c>
      <c r="B4308" t="s">
        <v>22</v>
      </c>
      <c r="C4308" s="1">
        <v>0.54</v>
      </c>
      <c r="D4308" s="1">
        <v>0.59</v>
      </c>
      <c r="E4308" s="1">
        <v>0.88</v>
      </c>
      <c r="F4308">
        <v>7.61</v>
      </c>
      <c r="G4308">
        <v>99</v>
      </c>
      <c r="H4308">
        <v>50</v>
      </c>
      <c r="I4308">
        <v>59</v>
      </c>
      <c r="J4308">
        <v>1</v>
      </c>
      <c r="K4308">
        <v>3</v>
      </c>
      <c r="L4308">
        <v>20</v>
      </c>
      <c r="M4308">
        <v>0</v>
      </c>
      <c r="N4308" s="1">
        <v>0.67</v>
      </c>
      <c r="O4308">
        <v>1</v>
      </c>
      <c r="P4308" t="s">
        <v>19</v>
      </c>
      <c r="Q4308">
        <v>0</v>
      </c>
      <c r="R4308">
        <v>0</v>
      </c>
    </row>
    <row r="4309" spans="1:18" x14ac:dyDescent="0.25">
      <c r="A4309">
        <v>4308</v>
      </c>
      <c r="B4309" t="s">
        <v>22</v>
      </c>
      <c r="C4309" s="1">
        <v>0.88</v>
      </c>
      <c r="D4309" s="1">
        <v>0.92</v>
      </c>
      <c r="E4309" s="1">
        <v>0.82</v>
      </c>
      <c r="F4309">
        <v>9.66</v>
      </c>
      <c r="G4309">
        <v>46</v>
      </c>
      <c r="H4309">
        <v>90</v>
      </c>
      <c r="I4309">
        <v>74</v>
      </c>
      <c r="J4309">
        <v>3</v>
      </c>
      <c r="K4309">
        <v>4</v>
      </c>
      <c r="L4309">
        <v>23</v>
      </c>
      <c r="M4309">
        <v>1</v>
      </c>
      <c r="N4309" s="1">
        <v>0.73</v>
      </c>
      <c r="O4309">
        <v>2</v>
      </c>
      <c r="P4309" t="s">
        <v>19</v>
      </c>
      <c r="Q4309">
        <v>1</v>
      </c>
      <c r="R4309">
        <v>6.71</v>
      </c>
    </row>
    <row r="4310" spans="1:18" x14ac:dyDescent="0.25">
      <c r="A4310">
        <v>4309</v>
      </c>
      <c r="B4310" t="s">
        <v>22</v>
      </c>
      <c r="C4310" s="1">
        <v>0.67</v>
      </c>
      <c r="D4310" s="1">
        <v>0.63</v>
      </c>
      <c r="E4310" s="1">
        <v>0.65</v>
      </c>
      <c r="F4310">
        <v>9.58</v>
      </c>
      <c r="G4310">
        <v>69</v>
      </c>
      <c r="H4310">
        <v>91</v>
      </c>
      <c r="I4310">
        <v>58</v>
      </c>
      <c r="J4310">
        <v>0</v>
      </c>
      <c r="K4310">
        <v>0</v>
      </c>
      <c r="L4310">
        <v>21</v>
      </c>
      <c r="M4310">
        <v>2</v>
      </c>
      <c r="N4310" s="1">
        <v>0.97</v>
      </c>
      <c r="O4310">
        <v>2</v>
      </c>
      <c r="P4310" t="s">
        <v>18</v>
      </c>
      <c r="Q4310">
        <v>1</v>
      </c>
      <c r="R4310">
        <v>8.35</v>
      </c>
    </row>
    <row r="4311" spans="1:18" x14ac:dyDescent="0.25">
      <c r="A4311">
        <v>4310</v>
      </c>
      <c r="B4311" t="s">
        <v>23</v>
      </c>
      <c r="C4311" s="1">
        <v>0.87</v>
      </c>
      <c r="D4311" s="1">
        <v>0.89</v>
      </c>
      <c r="E4311" s="1">
        <v>0.67</v>
      </c>
      <c r="F4311">
        <v>9.73</v>
      </c>
      <c r="G4311">
        <v>68</v>
      </c>
      <c r="H4311">
        <v>62</v>
      </c>
      <c r="I4311">
        <v>65</v>
      </c>
      <c r="J4311">
        <v>0</v>
      </c>
      <c r="K4311">
        <v>5</v>
      </c>
      <c r="L4311">
        <v>16</v>
      </c>
      <c r="M4311">
        <v>0</v>
      </c>
      <c r="N4311" s="1">
        <v>0.68</v>
      </c>
      <c r="O4311">
        <v>4</v>
      </c>
      <c r="P4311" t="s">
        <v>18</v>
      </c>
      <c r="Q4311">
        <v>0</v>
      </c>
      <c r="R4311">
        <v>0</v>
      </c>
    </row>
    <row r="4312" spans="1:18" x14ac:dyDescent="0.25">
      <c r="A4312">
        <v>4311</v>
      </c>
      <c r="B4312" t="s">
        <v>23</v>
      </c>
      <c r="C4312" s="1">
        <v>0.86</v>
      </c>
      <c r="D4312" s="1">
        <v>0.64</v>
      </c>
      <c r="E4312" s="1">
        <v>0.85</v>
      </c>
      <c r="F4312">
        <v>9.23</v>
      </c>
      <c r="G4312">
        <v>47</v>
      </c>
      <c r="H4312">
        <v>56</v>
      </c>
      <c r="I4312">
        <v>74</v>
      </c>
      <c r="J4312">
        <v>3</v>
      </c>
      <c r="K4312">
        <v>0</v>
      </c>
      <c r="L4312">
        <v>10</v>
      </c>
      <c r="M4312">
        <v>5</v>
      </c>
      <c r="N4312" s="1">
        <v>0.7</v>
      </c>
      <c r="O4312">
        <v>1</v>
      </c>
      <c r="P4312" t="s">
        <v>18</v>
      </c>
      <c r="Q4312">
        <v>0</v>
      </c>
      <c r="R4312">
        <v>0</v>
      </c>
    </row>
    <row r="4313" spans="1:18" x14ac:dyDescent="0.25">
      <c r="A4313">
        <v>4312</v>
      </c>
      <c r="B4313" t="s">
        <v>23</v>
      </c>
      <c r="C4313" s="1">
        <v>0.79</v>
      </c>
      <c r="D4313" s="1">
        <v>0.66</v>
      </c>
      <c r="E4313" s="1">
        <v>0.79</v>
      </c>
      <c r="F4313">
        <v>9.41</v>
      </c>
      <c r="G4313">
        <v>49</v>
      </c>
      <c r="H4313">
        <v>52</v>
      </c>
      <c r="I4313">
        <v>51</v>
      </c>
      <c r="J4313">
        <v>2</v>
      </c>
      <c r="K4313">
        <v>5</v>
      </c>
      <c r="L4313">
        <v>3</v>
      </c>
      <c r="M4313">
        <v>0</v>
      </c>
      <c r="N4313" s="1">
        <v>0.7</v>
      </c>
      <c r="O4313">
        <v>2</v>
      </c>
      <c r="P4313" t="s">
        <v>19</v>
      </c>
      <c r="Q4313">
        <v>0</v>
      </c>
      <c r="R4313">
        <v>0</v>
      </c>
    </row>
    <row r="4314" spans="1:18" x14ac:dyDescent="0.25">
      <c r="A4314">
        <v>4313</v>
      </c>
      <c r="B4314" t="s">
        <v>22</v>
      </c>
      <c r="C4314" s="1">
        <v>0.8</v>
      </c>
      <c r="D4314" s="1">
        <v>0.67</v>
      </c>
      <c r="E4314" s="1">
        <v>0.64</v>
      </c>
      <c r="F4314">
        <v>6.43</v>
      </c>
      <c r="G4314">
        <v>72</v>
      </c>
      <c r="H4314">
        <v>72</v>
      </c>
      <c r="I4314">
        <v>47</v>
      </c>
      <c r="J4314">
        <v>0</v>
      </c>
      <c r="K4314">
        <v>2</v>
      </c>
      <c r="L4314">
        <v>16</v>
      </c>
      <c r="M4314">
        <v>2</v>
      </c>
      <c r="N4314" s="1">
        <v>0.99</v>
      </c>
      <c r="O4314">
        <v>0</v>
      </c>
      <c r="P4314" t="s">
        <v>18</v>
      </c>
      <c r="Q4314">
        <v>0</v>
      </c>
      <c r="R4314">
        <v>0</v>
      </c>
    </row>
    <row r="4315" spans="1:18" x14ac:dyDescent="0.25">
      <c r="A4315">
        <v>4314</v>
      </c>
      <c r="B4315" t="s">
        <v>22</v>
      </c>
      <c r="C4315" s="1">
        <v>0.59</v>
      </c>
      <c r="D4315" s="1">
        <v>0.81</v>
      </c>
      <c r="E4315" s="1">
        <v>0.78</v>
      </c>
      <c r="F4315">
        <v>9.07</v>
      </c>
      <c r="G4315">
        <v>98</v>
      </c>
      <c r="H4315">
        <v>40</v>
      </c>
      <c r="I4315">
        <v>96</v>
      </c>
      <c r="J4315">
        <v>1</v>
      </c>
      <c r="K4315">
        <v>3</v>
      </c>
      <c r="L4315">
        <v>20</v>
      </c>
      <c r="M4315">
        <v>1</v>
      </c>
      <c r="N4315" s="1">
        <v>0.94</v>
      </c>
      <c r="O4315">
        <v>3</v>
      </c>
      <c r="P4315" t="s">
        <v>19</v>
      </c>
      <c r="Q4315">
        <v>0</v>
      </c>
      <c r="R4315">
        <v>0</v>
      </c>
    </row>
    <row r="4316" spans="1:18" x14ac:dyDescent="0.25">
      <c r="A4316">
        <v>4315</v>
      </c>
      <c r="B4316" t="s">
        <v>23</v>
      </c>
      <c r="C4316" s="1">
        <v>0.64</v>
      </c>
      <c r="D4316" s="1">
        <v>0.87</v>
      </c>
      <c r="E4316" s="1">
        <v>0.55000000000000004</v>
      </c>
      <c r="F4316">
        <v>8.5500000000000007</v>
      </c>
      <c r="G4316">
        <v>59</v>
      </c>
      <c r="H4316">
        <v>99</v>
      </c>
      <c r="I4316">
        <v>96</v>
      </c>
      <c r="J4316">
        <v>1</v>
      </c>
      <c r="K4316">
        <v>2</v>
      </c>
      <c r="L4316">
        <v>4</v>
      </c>
      <c r="M4316">
        <v>4</v>
      </c>
      <c r="N4316" s="1">
        <v>0.7</v>
      </c>
      <c r="O4316">
        <v>1</v>
      </c>
      <c r="P4316" t="s">
        <v>19</v>
      </c>
      <c r="Q4316">
        <v>1</v>
      </c>
      <c r="R4316">
        <v>6.23</v>
      </c>
    </row>
    <row r="4317" spans="1:18" x14ac:dyDescent="0.25">
      <c r="A4317">
        <v>4316</v>
      </c>
      <c r="B4317" t="s">
        <v>23</v>
      </c>
      <c r="C4317" s="1">
        <v>0.91</v>
      </c>
      <c r="D4317" s="1">
        <v>0.72</v>
      </c>
      <c r="E4317" s="1">
        <v>0.79</v>
      </c>
      <c r="F4317">
        <v>9.64</v>
      </c>
      <c r="G4317">
        <v>68</v>
      </c>
      <c r="H4317">
        <v>79</v>
      </c>
      <c r="I4317">
        <v>76</v>
      </c>
      <c r="J4317">
        <v>3</v>
      </c>
      <c r="K4317">
        <v>4</v>
      </c>
      <c r="L4317">
        <v>3</v>
      </c>
      <c r="M4317">
        <v>2</v>
      </c>
      <c r="N4317" s="1">
        <v>0.95</v>
      </c>
      <c r="O4317">
        <v>4</v>
      </c>
      <c r="P4317" t="s">
        <v>19</v>
      </c>
      <c r="Q4317">
        <v>0</v>
      </c>
      <c r="R4317">
        <v>0</v>
      </c>
    </row>
    <row r="4318" spans="1:18" x14ac:dyDescent="0.25">
      <c r="A4318">
        <v>4317</v>
      </c>
      <c r="B4318" t="s">
        <v>23</v>
      </c>
      <c r="C4318" s="1">
        <v>0.93</v>
      </c>
      <c r="D4318" s="1">
        <v>0.72</v>
      </c>
      <c r="E4318" s="1">
        <v>0.82</v>
      </c>
      <c r="F4318">
        <v>7.96</v>
      </c>
      <c r="G4318">
        <v>68</v>
      </c>
      <c r="H4318">
        <v>52</v>
      </c>
      <c r="I4318">
        <v>88</v>
      </c>
      <c r="J4318">
        <v>1</v>
      </c>
      <c r="K4318">
        <v>4</v>
      </c>
      <c r="L4318">
        <v>24</v>
      </c>
      <c r="M4318">
        <v>1</v>
      </c>
      <c r="N4318" s="1">
        <v>0.62</v>
      </c>
      <c r="O4318">
        <v>2</v>
      </c>
      <c r="P4318" t="s">
        <v>19</v>
      </c>
      <c r="Q4318">
        <v>0</v>
      </c>
      <c r="R4318">
        <v>0</v>
      </c>
    </row>
    <row r="4319" spans="1:18" x14ac:dyDescent="0.25">
      <c r="A4319">
        <v>4318</v>
      </c>
      <c r="B4319" t="s">
        <v>22</v>
      </c>
      <c r="C4319" s="1">
        <v>0.67</v>
      </c>
      <c r="D4319" s="1">
        <v>0.84</v>
      </c>
      <c r="E4319" s="1">
        <v>0.72</v>
      </c>
      <c r="F4319">
        <v>5.87</v>
      </c>
      <c r="G4319">
        <v>92</v>
      </c>
      <c r="H4319">
        <v>77</v>
      </c>
      <c r="I4319">
        <v>49</v>
      </c>
      <c r="J4319">
        <v>4</v>
      </c>
      <c r="K4319">
        <v>5</v>
      </c>
      <c r="L4319">
        <v>23</v>
      </c>
      <c r="M4319">
        <v>4</v>
      </c>
      <c r="N4319" s="1">
        <v>0.78</v>
      </c>
      <c r="O4319">
        <v>2</v>
      </c>
      <c r="P4319" t="s">
        <v>19</v>
      </c>
      <c r="Q4319">
        <v>0</v>
      </c>
      <c r="R4319">
        <v>0</v>
      </c>
    </row>
    <row r="4320" spans="1:18" x14ac:dyDescent="0.25">
      <c r="A4320">
        <v>4319</v>
      </c>
      <c r="B4320" t="s">
        <v>22</v>
      </c>
      <c r="C4320" s="1">
        <v>0.72</v>
      </c>
      <c r="D4320" s="1">
        <v>0.88</v>
      </c>
      <c r="E4320" s="1">
        <v>0.6</v>
      </c>
      <c r="F4320">
        <v>8.07</v>
      </c>
      <c r="G4320">
        <v>60</v>
      </c>
      <c r="H4320">
        <v>42</v>
      </c>
      <c r="I4320">
        <v>60</v>
      </c>
      <c r="J4320">
        <v>1</v>
      </c>
      <c r="K4320">
        <v>3</v>
      </c>
      <c r="L4320">
        <v>9</v>
      </c>
      <c r="M4320">
        <v>3</v>
      </c>
      <c r="N4320" s="1">
        <v>0.67</v>
      </c>
      <c r="O4320">
        <v>2</v>
      </c>
      <c r="P4320" t="s">
        <v>18</v>
      </c>
      <c r="Q4320">
        <v>0</v>
      </c>
      <c r="R4320">
        <v>0</v>
      </c>
    </row>
    <row r="4321" spans="1:18" x14ac:dyDescent="0.25">
      <c r="A4321">
        <v>4320</v>
      </c>
      <c r="B4321" t="s">
        <v>23</v>
      </c>
      <c r="C4321" s="1">
        <v>0.82</v>
      </c>
      <c r="D4321" s="1">
        <v>0.64</v>
      </c>
      <c r="E4321" s="1">
        <v>0.56000000000000005</v>
      </c>
      <c r="F4321">
        <v>8.4499999999999993</v>
      </c>
      <c r="G4321">
        <v>40</v>
      </c>
      <c r="H4321">
        <v>55</v>
      </c>
      <c r="I4321">
        <v>88</v>
      </c>
      <c r="J4321">
        <v>3</v>
      </c>
      <c r="K4321">
        <v>2</v>
      </c>
      <c r="L4321">
        <v>2</v>
      </c>
      <c r="M4321">
        <v>2</v>
      </c>
      <c r="N4321" s="1">
        <v>0.87</v>
      </c>
      <c r="O4321">
        <v>3</v>
      </c>
      <c r="P4321" t="s">
        <v>18</v>
      </c>
      <c r="Q4321">
        <v>0</v>
      </c>
      <c r="R4321">
        <v>0</v>
      </c>
    </row>
    <row r="4322" spans="1:18" x14ac:dyDescent="0.25">
      <c r="A4322">
        <v>4321</v>
      </c>
      <c r="B4322" t="s">
        <v>23</v>
      </c>
      <c r="C4322" s="1">
        <v>0.65</v>
      </c>
      <c r="D4322" s="1">
        <v>0.73</v>
      </c>
      <c r="E4322" s="1">
        <v>0.56999999999999995</v>
      </c>
      <c r="F4322">
        <v>6.45</v>
      </c>
      <c r="G4322">
        <v>90</v>
      </c>
      <c r="H4322">
        <v>81</v>
      </c>
      <c r="I4322">
        <v>80</v>
      </c>
      <c r="J4322">
        <v>3</v>
      </c>
      <c r="K4322">
        <v>3</v>
      </c>
      <c r="L4322">
        <v>20</v>
      </c>
      <c r="M4322">
        <v>5</v>
      </c>
      <c r="N4322" s="1">
        <v>0.6</v>
      </c>
      <c r="O4322">
        <v>1</v>
      </c>
      <c r="P4322" t="s">
        <v>19</v>
      </c>
      <c r="Q4322">
        <v>0</v>
      </c>
      <c r="R4322">
        <v>0</v>
      </c>
    </row>
    <row r="4323" spans="1:18" x14ac:dyDescent="0.25">
      <c r="A4323">
        <v>4322</v>
      </c>
      <c r="B4323" t="s">
        <v>23</v>
      </c>
      <c r="C4323" s="1">
        <v>0.87</v>
      </c>
      <c r="D4323" s="1">
        <v>0.77</v>
      </c>
      <c r="E4323" s="1">
        <v>0.62</v>
      </c>
      <c r="F4323">
        <v>7.19</v>
      </c>
      <c r="G4323">
        <v>73</v>
      </c>
      <c r="H4323">
        <v>46</v>
      </c>
      <c r="I4323">
        <v>84</v>
      </c>
      <c r="J4323">
        <v>3</v>
      </c>
      <c r="K4323">
        <v>2</v>
      </c>
      <c r="L4323">
        <v>5</v>
      </c>
      <c r="M4323">
        <v>2</v>
      </c>
      <c r="N4323" s="1">
        <v>0.99</v>
      </c>
      <c r="O4323">
        <v>2</v>
      </c>
      <c r="P4323" t="s">
        <v>18</v>
      </c>
      <c r="Q4323">
        <v>0</v>
      </c>
      <c r="R4323">
        <v>0</v>
      </c>
    </row>
    <row r="4324" spans="1:18" x14ac:dyDescent="0.25">
      <c r="A4324">
        <v>4323</v>
      </c>
      <c r="B4324" t="s">
        <v>22</v>
      </c>
      <c r="C4324" s="1">
        <v>0.84</v>
      </c>
      <c r="D4324" s="1">
        <v>0.65</v>
      </c>
      <c r="E4324" s="1">
        <v>0.85</v>
      </c>
      <c r="F4324">
        <v>8.07</v>
      </c>
      <c r="G4324">
        <v>83</v>
      </c>
      <c r="H4324">
        <v>93</v>
      </c>
      <c r="I4324">
        <v>81</v>
      </c>
      <c r="J4324">
        <v>4</v>
      </c>
      <c r="K4324">
        <v>5</v>
      </c>
      <c r="L4324">
        <v>20</v>
      </c>
      <c r="M4324">
        <v>5</v>
      </c>
      <c r="N4324" s="1">
        <v>0.89</v>
      </c>
      <c r="O4324">
        <v>5</v>
      </c>
      <c r="P4324" t="s">
        <v>19</v>
      </c>
      <c r="Q4324">
        <v>0</v>
      </c>
      <c r="R4324">
        <v>0</v>
      </c>
    </row>
    <row r="4325" spans="1:18" x14ac:dyDescent="0.25">
      <c r="A4325">
        <v>4324</v>
      </c>
      <c r="B4325" t="s">
        <v>22</v>
      </c>
      <c r="C4325" s="1">
        <v>0.83</v>
      </c>
      <c r="D4325" s="1">
        <v>0.65</v>
      </c>
      <c r="E4325" s="1">
        <v>0.73</v>
      </c>
      <c r="F4325">
        <v>7.11</v>
      </c>
      <c r="G4325">
        <v>94</v>
      </c>
      <c r="H4325">
        <v>92</v>
      </c>
      <c r="I4325">
        <v>68</v>
      </c>
      <c r="J4325">
        <v>0</v>
      </c>
      <c r="K4325">
        <v>5</v>
      </c>
      <c r="L4325">
        <v>7</v>
      </c>
      <c r="M4325">
        <v>1</v>
      </c>
      <c r="N4325" s="1">
        <v>0.97</v>
      </c>
      <c r="O4325">
        <v>3</v>
      </c>
      <c r="P4325" t="s">
        <v>19</v>
      </c>
      <c r="Q4325">
        <v>0</v>
      </c>
      <c r="R4325">
        <v>0</v>
      </c>
    </row>
    <row r="4326" spans="1:18" x14ac:dyDescent="0.25">
      <c r="A4326">
        <v>4325</v>
      </c>
      <c r="B4326" t="s">
        <v>22</v>
      </c>
      <c r="C4326" s="1">
        <v>0.77</v>
      </c>
      <c r="D4326" s="1">
        <v>0.89</v>
      </c>
      <c r="E4326" s="1">
        <v>0.6</v>
      </c>
      <c r="F4326">
        <v>7.11</v>
      </c>
      <c r="G4326">
        <v>71</v>
      </c>
      <c r="H4326">
        <v>42</v>
      </c>
      <c r="I4326">
        <v>70</v>
      </c>
      <c r="J4326">
        <v>2</v>
      </c>
      <c r="K4326">
        <v>5</v>
      </c>
      <c r="L4326">
        <v>4</v>
      </c>
      <c r="M4326">
        <v>0</v>
      </c>
      <c r="N4326" s="1">
        <v>0.7</v>
      </c>
      <c r="O4326">
        <v>0</v>
      </c>
      <c r="P4326" t="s">
        <v>18</v>
      </c>
      <c r="Q4326">
        <v>0</v>
      </c>
      <c r="R4326">
        <v>0</v>
      </c>
    </row>
    <row r="4327" spans="1:18" x14ac:dyDescent="0.25">
      <c r="A4327">
        <v>4326</v>
      </c>
      <c r="B4327" t="s">
        <v>23</v>
      </c>
      <c r="C4327" s="1">
        <v>0.51</v>
      </c>
      <c r="D4327" s="1">
        <v>0.88</v>
      </c>
      <c r="E4327" s="1">
        <v>0.68</v>
      </c>
      <c r="F4327">
        <v>6.07</v>
      </c>
      <c r="G4327">
        <v>84</v>
      </c>
      <c r="H4327">
        <v>53</v>
      </c>
      <c r="I4327">
        <v>79</v>
      </c>
      <c r="J4327">
        <v>1</v>
      </c>
      <c r="K4327">
        <v>1</v>
      </c>
      <c r="L4327">
        <v>7</v>
      </c>
      <c r="M4327">
        <v>0</v>
      </c>
      <c r="N4327" s="1">
        <v>0.88</v>
      </c>
      <c r="O4327">
        <v>1</v>
      </c>
      <c r="P4327" t="s">
        <v>19</v>
      </c>
      <c r="Q4327">
        <v>0</v>
      </c>
      <c r="R4327">
        <v>0</v>
      </c>
    </row>
    <row r="4328" spans="1:18" x14ac:dyDescent="0.25">
      <c r="A4328">
        <v>4327</v>
      </c>
      <c r="B4328" t="s">
        <v>23</v>
      </c>
      <c r="C4328" s="1">
        <v>0.79</v>
      </c>
      <c r="D4328" s="1">
        <v>0.55000000000000004</v>
      </c>
      <c r="E4328" s="1">
        <v>0.56999999999999995</v>
      </c>
      <c r="F4328">
        <v>9.5500000000000007</v>
      </c>
      <c r="G4328">
        <v>53</v>
      </c>
      <c r="H4328">
        <v>55</v>
      </c>
      <c r="I4328">
        <v>46</v>
      </c>
      <c r="J4328">
        <v>0</v>
      </c>
      <c r="K4328">
        <v>3</v>
      </c>
      <c r="L4328">
        <v>9</v>
      </c>
      <c r="M4328">
        <v>1</v>
      </c>
      <c r="N4328" s="1">
        <v>0.9</v>
      </c>
      <c r="O4328">
        <v>4</v>
      </c>
      <c r="P4328" t="s">
        <v>18</v>
      </c>
      <c r="Q4328">
        <v>0</v>
      </c>
      <c r="R4328">
        <v>0</v>
      </c>
    </row>
    <row r="4329" spans="1:18" x14ac:dyDescent="0.25">
      <c r="A4329">
        <v>4328</v>
      </c>
      <c r="B4329" t="s">
        <v>22</v>
      </c>
      <c r="C4329" s="1">
        <v>0.62</v>
      </c>
      <c r="D4329" s="1">
        <v>0.51</v>
      </c>
      <c r="E4329" s="1">
        <v>0.55000000000000004</v>
      </c>
      <c r="F4329">
        <v>8.73</v>
      </c>
      <c r="G4329">
        <v>76</v>
      </c>
      <c r="H4329">
        <v>43</v>
      </c>
      <c r="I4329">
        <v>73</v>
      </c>
      <c r="J4329">
        <v>3</v>
      </c>
      <c r="K4329">
        <v>4</v>
      </c>
      <c r="L4329">
        <v>18</v>
      </c>
      <c r="M4329">
        <v>2</v>
      </c>
      <c r="N4329" s="1">
        <v>0.69</v>
      </c>
      <c r="O4329">
        <v>1</v>
      </c>
      <c r="P4329" t="s">
        <v>19</v>
      </c>
      <c r="Q4329">
        <v>0</v>
      </c>
      <c r="R4329">
        <v>0</v>
      </c>
    </row>
    <row r="4330" spans="1:18" x14ac:dyDescent="0.25">
      <c r="A4330">
        <v>4329</v>
      </c>
      <c r="B4330" t="s">
        <v>23</v>
      </c>
      <c r="C4330" s="1">
        <v>0.9</v>
      </c>
      <c r="D4330" s="1">
        <v>0.62</v>
      </c>
      <c r="E4330" s="1">
        <v>0.84</v>
      </c>
      <c r="F4330">
        <v>5.51</v>
      </c>
      <c r="G4330">
        <v>74</v>
      </c>
      <c r="H4330">
        <v>70</v>
      </c>
      <c r="I4330">
        <v>73</v>
      </c>
      <c r="J4330">
        <v>0</v>
      </c>
      <c r="K4330">
        <v>2</v>
      </c>
      <c r="L4330">
        <v>20</v>
      </c>
      <c r="M4330">
        <v>2</v>
      </c>
      <c r="N4330" s="1">
        <v>0.94</v>
      </c>
      <c r="O4330">
        <v>2</v>
      </c>
      <c r="P4330" t="s">
        <v>18</v>
      </c>
      <c r="Q4330">
        <v>0</v>
      </c>
      <c r="R4330">
        <v>0</v>
      </c>
    </row>
    <row r="4331" spans="1:18" x14ac:dyDescent="0.25">
      <c r="A4331">
        <v>4330</v>
      </c>
      <c r="B4331" t="s">
        <v>22</v>
      </c>
      <c r="C4331" s="1">
        <v>0.65</v>
      </c>
      <c r="D4331" s="1">
        <v>0.93</v>
      </c>
      <c r="E4331" s="1">
        <v>0.73</v>
      </c>
      <c r="F4331">
        <v>8.7899999999999991</v>
      </c>
      <c r="G4331">
        <v>98</v>
      </c>
      <c r="H4331">
        <v>52</v>
      </c>
      <c r="I4331">
        <v>69</v>
      </c>
      <c r="J4331">
        <v>0</v>
      </c>
      <c r="K4331">
        <v>1</v>
      </c>
      <c r="L4331">
        <v>3</v>
      </c>
      <c r="M4331">
        <v>5</v>
      </c>
      <c r="N4331" s="1">
        <v>0.99</v>
      </c>
      <c r="O4331">
        <v>4</v>
      </c>
      <c r="P4331" t="s">
        <v>19</v>
      </c>
      <c r="Q4331">
        <v>0</v>
      </c>
      <c r="R4331">
        <v>0</v>
      </c>
    </row>
    <row r="4332" spans="1:18" x14ac:dyDescent="0.25">
      <c r="A4332">
        <v>4331</v>
      </c>
      <c r="B4332" t="s">
        <v>23</v>
      </c>
      <c r="C4332" s="1">
        <v>0.54</v>
      </c>
      <c r="D4332" s="1">
        <v>0.57999999999999996</v>
      </c>
      <c r="E4332" s="1">
        <v>0.73</v>
      </c>
      <c r="F4332">
        <v>8.68</v>
      </c>
      <c r="G4332">
        <v>63</v>
      </c>
      <c r="H4332">
        <v>66</v>
      </c>
      <c r="I4332">
        <v>43</v>
      </c>
      <c r="J4332">
        <v>4</v>
      </c>
      <c r="K4332">
        <v>4</v>
      </c>
      <c r="L4332">
        <v>5</v>
      </c>
      <c r="M4332">
        <v>2</v>
      </c>
      <c r="N4332" s="1">
        <v>0.88</v>
      </c>
      <c r="O4332">
        <v>5</v>
      </c>
      <c r="P4332" t="s">
        <v>19</v>
      </c>
      <c r="Q4332">
        <v>0</v>
      </c>
      <c r="R4332">
        <v>0</v>
      </c>
    </row>
    <row r="4333" spans="1:18" x14ac:dyDescent="0.25">
      <c r="A4333">
        <v>4332</v>
      </c>
      <c r="B4333" t="s">
        <v>23</v>
      </c>
      <c r="C4333" s="1">
        <v>0.77</v>
      </c>
      <c r="D4333" s="1">
        <v>0.83</v>
      </c>
      <c r="E4333" s="1">
        <v>0.63</v>
      </c>
      <c r="F4333">
        <v>5.54</v>
      </c>
      <c r="G4333">
        <v>88</v>
      </c>
      <c r="H4333">
        <v>98</v>
      </c>
      <c r="I4333">
        <v>80</v>
      </c>
      <c r="J4333">
        <v>3</v>
      </c>
      <c r="K4333">
        <v>2</v>
      </c>
      <c r="L4333">
        <v>2</v>
      </c>
      <c r="M4333">
        <v>3</v>
      </c>
      <c r="N4333" s="1">
        <v>0.96</v>
      </c>
      <c r="O4333">
        <v>1</v>
      </c>
      <c r="P4333" t="s">
        <v>18</v>
      </c>
      <c r="Q4333">
        <v>0</v>
      </c>
      <c r="R4333">
        <v>0</v>
      </c>
    </row>
    <row r="4334" spans="1:18" x14ac:dyDescent="0.25">
      <c r="A4334">
        <v>4333</v>
      </c>
      <c r="B4334" t="s">
        <v>23</v>
      </c>
      <c r="C4334" s="1">
        <v>0.88</v>
      </c>
      <c r="D4334" s="1">
        <v>0.66</v>
      </c>
      <c r="E4334" s="1">
        <v>0.61</v>
      </c>
      <c r="F4334">
        <v>7.09</v>
      </c>
      <c r="G4334">
        <v>40</v>
      </c>
      <c r="H4334">
        <v>40</v>
      </c>
      <c r="I4334">
        <v>69</v>
      </c>
      <c r="J4334">
        <v>3</v>
      </c>
      <c r="K4334">
        <v>1</v>
      </c>
      <c r="L4334">
        <v>3</v>
      </c>
      <c r="M4334">
        <v>5</v>
      </c>
      <c r="N4334" s="1">
        <v>0.61</v>
      </c>
      <c r="O4334">
        <v>4</v>
      </c>
      <c r="P4334" t="s">
        <v>19</v>
      </c>
      <c r="Q4334">
        <v>0</v>
      </c>
      <c r="R4334">
        <v>0</v>
      </c>
    </row>
    <row r="4335" spans="1:18" x14ac:dyDescent="0.25">
      <c r="A4335">
        <v>4334</v>
      </c>
      <c r="B4335" t="s">
        <v>23</v>
      </c>
      <c r="C4335" s="1">
        <v>0.94</v>
      </c>
      <c r="D4335" s="1">
        <v>0.76</v>
      </c>
      <c r="E4335" s="1">
        <v>0.61</v>
      </c>
      <c r="F4335">
        <v>8.11</v>
      </c>
      <c r="G4335">
        <v>85</v>
      </c>
      <c r="H4335">
        <v>64</v>
      </c>
      <c r="I4335">
        <v>64</v>
      </c>
      <c r="J4335">
        <v>1</v>
      </c>
      <c r="K4335">
        <v>4</v>
      </c>
      <c r="L4335">
        <v>3</v>
      </c>
      <c r="M4335">
        <v>0</v>
      </c>
      <c r="N4335" s="1">
        <v>0.6</v>
      </c>
      <c r="O4335">
        <v>1</v>
      </c>
      <c r="P4335" t="s">
        <v>19</v>
      </c>
      <c r="Q4335">
        <v>1</v>
      </c>
      <c r="R4335">
        <v>10.99</v>
      </c>
    </row>
    <row r="4336" spans="1:18" x14ac:dyDescent="0.25">
      <c r="A4336">
        <v>4335</v>
      </c>
      <c r="B4336" t="s">
        <v>22</v>
      </c>
      <c r="C4336" s="1">
        <v>0.69</v>
      </c>
      <c r="D4336" s="1">
        <v>0.78</v>
      </c>
      <c r="E4336" s="1">
        <v>0.63</v>
      </c>
      <c r="F4336">
        <v>7.45</v>
      </c>
      <c r="G4336">
        <v>45</v>
      </c>
      <c r="H4336">
        <v>76</v>
      </c>
      <c r="I4336">
        <v>53</v>
      </c>
      <c r="J4336">
        <v>1</v>
      </c>
      <c r="K4336">
        <v>4</v>
      </c>
      <c r="L4336">
        <v>4</v>
      </c>
      <c r="M4336">
        <v>3</v>
      </c>
      <c r="N4336" s="1">
        <v>0.91</v>
      </c>
      <c r="O4336">
        <v>5</v>
      </c>
      <c r="P4336" t="s">
        <v>18</v>
      </c>
      <c r="Q4336">
        <v>0</v>
      </c>
      <c r="R4336">
        <v>0</v>
      </c>
    </row>
    <row r="4337" spans="1:18" x14ac:dyDescent="0.25">
      <c r="A4337">
        <v>4336</v>
      </c>
      <c r="B4337" t="s">
        <v>23</v>
      </c>
      <c r="C4337" s="1">
        <v>0.73</v>
      </c>
      <c r="D4337" s="1">
        <v>0.86</v>
      </c>
      <c r="E4337" s="1">
        <v>0.57999999999999996</v>
      </c>
      <c r="F4337">
        <v>8.85</v>
      </c>
      <c r="G4337">
        <v>88</v>
      </c>
      <c r="H4337">
        <v>89</v>
      </c>
      <c r="I4337">
        <v>63</v>
      </c>
      <c r="J4337">
        <v>1</v>
      </c>
      <c r="K4337">
        <v>1</v>
      </c>
      <c r="L4337">
        <v>14</v>
      </c>
      <c r="M4337">
        <v>2</v>
      </c>
      <c r="N4337" s="1">
        <v>0.83</v>
      </c>
      <c r="O4337">
        <v>0</v>
      </c>
      <c r="P4337" t="s">
        <v>18</v>
      </c>
      <c r="Q4337">
        <v>1</v>
      </c>
      <c r="R4337">
        <v>7.41</v>
      </c>
    </row>
    <row r="4338" spans="1:18" x14ac:dyDescent="0.25">
      <c r="A4338">
        <v>4337</v>
      </c>
      <c r="B4338" t="s">
        <v>22</v>
      </c>
      <c r="C4338" s="1">
        <v>0.76</v>
      </c>
      <c r="D4338" s="1">
        <v>0.92</v>
      </c>
      <c r="E4338" s="1">
        <v>0.79</v>
      </c>
      <c r="F4338">
        <v>7.33</v>
      </c>
      <c r="G4338">
        <v>43</v>
      </c>
      <c r="H4338">
        <v>83</v>
      </c>
      <c r="I4338">
        <v>82</v>
      </c>
      <c r="J4338">
        <v>1</v>
      </c>
      <c r="K4338">
        <v>4</v>
      </c>
      <c r="L4338">
        <v>15</v>
      </c>
      <c r="M4338">
        <v>0</v>
      </c>
      <c r="N4338" s="1">
        <v>0.61</v>
      </c>
      <c r="O4338">
        <v>0</v>
      </c>
      <c r="P4338" t="s">
        <v>18</v>
      </c>
      <c r="Q4338">
        <v>1</v>
      </c>
      <c r="R4338">
        <v>11.44</v>
      </c>
    </row>
    <row r="4339" spans="1:18" x14ac:dyDescent="0.25">
      <c r="A4339">
        <v>4338</v>
      </c>
      <c r="B4339" t="s">
        <v>22</v>
      </c>
      <c r="C4339" s="1">
        <v>0.79</v>
      </c>
      <c r="D4339" s="1">
        <v>0.71</v>
      </c>
      <c r="E4339" s="1">
        <v>0.66</v>
      </c>
      <c r="F4339">
        <v>6.16</v>
      </c>
      <c r="G4339">
        <v>77</v>
      </c>
      <c r="H4339">
        <v>50</v>
      </c>
      <c r="I4339">
        <v>70</v>
      </c>
      <c r="J4339">
        <v>0</v>
      </c>
      <c r="K4339">
        <v>2</v>
      </c>
      <c r="L4339">
        <v>5</v>
      </c>
      <c r="M4339">
        <v>5</v>
      </c>
      <c r="N4339" s="1">
        <v>0.62</v>
      </c>
      <c r="O4339">
        <v>0</v>
      </c>
      <c r="P4339" t="s">
        <v>19</v>
      </c>
      <c r="Q4339">
        <v>0</v>
      </c>
      <c r="R4339">
        <v>0</v>
      </c>
    </row>
    <row r="4340" spans="1:18" x14ac:dyDescent="0.25">
      <c r="A4340">
        <v>4339</v>
      </c>
      <c r="B4340" t="s">
        <v>22</v>
      </c>
      <c r="C4340" s="1">
        <v>0.94</v>
      </c>
      <c r="D4340" s="1">
        <v>0.73</v>
      </c>
      <c r="E4340" s="1">
        <v>0.6</v>
      </c>
      <c r="F4340">
        <v>9.6999999999999993</v>
      </c>
      <c r="G4340">
        <v>40</v>
      </c>
      <c r="H4340">
        <v>48</v>
      </c>
      <c r="I4340">
        <v>92</v>
      </c>
      <c r="J4340">
        <v>0</v>
      </c>
      <c r="K4340">
        <v>2</v>
      </c>
      <c r="L4340">
        <v>17</v>
      </c>
      <c r="M4340">
        <v>2</v>
      </c>
      <c r="N4340" s="1">
        <v>0.68</v>
      </c>
      <c r="O4340">
        <v>1</v>
      </c>
      <c r="P4340" t="s">
        <v>19</v>
      </c>
      <c r="Q4340">
        <v>0</v>
      </c>
      <c r="R4340">
        <v>0</v>
      </c>
    </row>
    <row r="4341" spans="1:18" x14ac:dyDescent="0.25">
      <c r="A4341">
        <v>4340</v>
      </c>
      <c r="B4341" t="s">
        <v>23</v>
      </c>
      <c r="C4341" s="1">
        <v>0.76</v>
      </c>
      <c r="D4341" s="1">
        <v>0.56000000000000005</v>
      </c>
      <c r="E4341" s="1">
        <v>0.72</v>
      </c>
      <c r="F4341">
        <v>6.54</v>
      </c>
      <c r="G4341">
        <v>80</v>
      </c>
      <c r="H4341">
        <v>99</v>
      </c>
      <c r="I4341">
        <v>78</v>
      </c>
      <c r="J4341">
        <v>1</v>
      </c>
      <c r="K4341">
        <v>4</v>
      </c>
      <c r="L4341">
        <v>11</v>
      </c>
      <c r="M4341">
        <v>5</v>
      </c>
      <c r="N4341" s="1">
        <v>0.83</v>
      </c>
      <c r="O4341">
        <v>4</v>
      </c>
      <c r="P4341" t="s">
        <v>18</v>
      </c>
      <c r="Q4341">
        <v>0</v>
      </c>
      <c r="R4341">
        <v>0</v>
      </c>
    </row>
    <row r="4342" spans="1:18" x14ac:dyDescent="0.25">
      <c r="A4342">
        <v>4341</v>
      </c>
      <c r="B4342" t="s">
        <v>22</v>
      </c>
      <c r="C4342" s="1">
        <v>0.75</v>
      </c>
      <c r="D4342" s="1">
        <v>0.83</v>
      </c>
      <c r="E4342" s="1">
        <v>0.75</v>
      </c>
      <c r="F4342">
        <v>8.59</v>
      </c>
      <c r="G4342">
        <v>70</v>
      </c>
      <c r="H4342">
        <v>46</v>
      </c>
      <c r="I4342">
        <v>67</v>
      </c>
      <c r="J4342">
        <v>1</v>
      </c>
      <c r="K4342">
        <v>0</v>
      </c>
      <c r="L4342">
        <v>23</v>
      </c>
      <c r="M4342">
        <v>2</v>
      </c>
      <c r="N4342" s="1">
        <v>0.71</v>
      </c>
      <c r="O4342">
        <v>0</v>
      </c>
      <c r="P4342" t="s">
        <v>19</v>
      </c>
      <c r="Q4342">
        <v>0</v>
      </c>
      <c r="R4342">
        <v>0</v>
      </c>
    </row>
    <row r="4343" spans="1:18" x14ac:dyDescent="0.25">
      <c r="A4343">
        <v>4342</v>
      </c>
      <c r="B4343" t="s">
        <v>22</v>
      </c>
      <c r="C4343" s="1">
        <v>0.56000000000000005</v>
      </c>
      <c r="D4343" s="1">
        <v>0.61</v>
      </c>
      <c r="E4343" s="1">
        <v>0.69</v>
      </c>
      <c r="F4343">
        <v>6.12</v>
      </c>
      <c r="G4343">
        <v>75</v>
      </c>
      <c r="H4343">
        <v>53</v>
      </c>
      <c r="I4343">
        <v>64</v>
      </c>
      <c r="J4343">
        <v>1</v>
      </c>
      <c r="K4343">
        <v>5</v>
      </c>
      <c r="L4343">
        <v>19</v>
      </c>
      <c r="M4343">
        <v>1</v>
      </c>
      <c r="N4343" s="1">
        <v>0.93</v>
      </c>
      <c r="O4343">
        <v>3</v>
      </c>
      <c r="P4343" t="s">
        <v>18</v>
      </c>
      <c r="Q4343">
        <v>0</v>
      </c>
      <c r="R4343">
        <v>0</v>
      </c>
    </row>
    <row r="4344" spans="1:18" x14ac:dyDescent="0.25">
      <c r="A4344">
        <v>4343</v>
      </c>
      <c r="B4344" t="s">
        <v>22</v>
      </c>
      <c r="C4344" s="1">
        <v>0.91</v>
      </c>
      <c r="D4344" s="1">
        <v>0.72</v>
      </c>
      <c r="E4344" s="1">
        <v>0.56999999999999995</v>
      </c>
      <c r="F4344">
        <v>6.91</v>
      </c>
      <c r="G4344">
        <v>48</v>
      </c>
      <c r="H4344">
        <v>69</v>
      </c>
      <c r="I4344">
        <v>58</v>
      </c>
      <c r="J4344">
        <v>2</v>
      </c>
      <c r="K4344">
        <v>1</v>
      </c>
      <c r="L4344">
        <v>6</v>
      </c>
      <c r="M4344">
        <v>0</v>
      </c>
      <c r="N4344" s="1">
        <v>0.93</v>
      </c>
      <c r="O4344">
        <v>3</v>
      </c>
      <c r="P4344" t="s">
        <v>18</v>
      </c>
      <c r="Q4344">
        <v>0</v>
      </c>
      <c r="R4344">
        <v>0</v>
      </c>
    </row>
    <row r="4345" spans="1:18" x14ac:dyDescent="0.25">
      <c r="A4345">
        <v>4344</v>
      </c>
      <c r="B4345" t="s">
        <v>23</v>
      </c>
      <c r="C4345" s="1">
        <v>0.87</v>
      </c>
      <c r="D4345" s="1">
        <v>0.64</v>
      </c>
      <c r="E4345" s="1">
        <v>0.56000000000000005</v>
      </c>
      <c r="F4345">
        <v>7.4</v>
      </c>
      <c r="G4345">
        <v>80</v>
      </c>
      <c r="H4345">
        <v>63</v>
      </c>
      <c r="I4345">
        <v>43</v>
      </c>
      <c r="J4345">
        <v>1</v>
      </c>
      <c r="K4345">
        <v>0</v>
      </c>
      <c r="L4345">
        <v>22</v>
      </c>
      <c r="M4345">
        <v>2</v>
      </c>
      <c r="N4345" s="1">
        <v>0.82</v>
      </c>
      <c r="O4345">
        <v>0</v>
      </c>
      <c r="P4345" t="s">
        <v>19</v>
      </c>
      <c r="Q4345">
        <v>0</v>
      </c>
      <c r="R4345">
        <v>0</v>
      </c>
    </row>
    <row r="4346" spans="1:18" x14ac:dyDescent="0.25">
      <c r="A4346">
        <v>4345</v>
      </c>
      <c r="B4346" t="s">
        <v>23</v>
      </c>
      <c r="C4346" s="1">
        <v>0.54</v>
      </c>
      <c r="D4346" s="1">
        <v>0.82</v>
      </c>
      <c r="E4346" s="1">
        <v>0.57999999999999996</v>
      </c>
      <c r="F4346">
        <v>6.33</v>
      </c>
      <c r="G4346">
        <v>93</v>
      </c>
      <c r="H4346">
        <v>42</v>
      </c>
      <c r="I4346">
        <v>73</v>
      </c>
      <c r="J4346">
        <v>2</v>
      </c>
      <c r="K4346">
        <v>2</v>
      </c>
      <c r="L4346">
        <v>11</v>
      </c>
      <c r="M4346">
        <v>4</v>
      </c>
      <c r="N4346" s="1">
        <v>0.78</v>
      </c>
      <c r="O4346">
        <v>0</v>
      </c>
      <c r="P4346" t="s">
        <v>19</v>
      </c>
      <c r="Q4346">
        <v>0</v>
      </c>
      <c r="R4346">
        <v>0</v>
      </c>
    </row>
    <row r="4347" spans="1:18" x14ac:dyDescent="0.25">
      <c r="A4347">
        <v>4346</v>
      </c>
      <c r="B4347" t="s">
        <v>22</v>
      </c>
      <c r="C4347" s="1">
        <v>0.72</v>
      </c>
      <c r="D4347" s="1">
        <v>0.62</v>
      </c>
      <c r="E4347" s="1">
        <v>0.86</v>
      </c>
      <c r="F4347">
        <v>7.43</v>
      </c>
      <c r="G4347">
        <v>84</v>
      </c>
      <c r="H4347">
        <v>87</v>
      </c>
      <c r="I4347">
        <v>71</v>
      </c>
      <c r="J4347">
        <v>1</v>
      </c>
      <c r="K4347">
        <v>4</v>
      </c>
      <c r="L4347">
        <v>13</v>
      </c>
      <c r="M4347">
        <v>4</v>
      </c>
      <c r="N4347" s="1">
        <v>0.91</v>
      </c>
      <c r="O4347">
        <v>2</v>
      </c>
      <c r="P4347" t="s">
        <v>19</v>
      </c>
      <c r="Q4347">
        <v>1</v>
      </c>
      <c r="R4347">
        <v>12.99</v>
      </c>
    </row>
    <row r="4348" spans="1:18" x14ac:dyDescent="0.25">
      <c r="A4348">
        <v>4347</v>
      </c>
      <c r="B4348" t="s">
        <v>23</v>
      </c>
      <c r="C4348" s="1">
        <v>0.77</v>
      </c>
      <c r="D4348" s="1">
        <v>0.72</v>
      </c>
      <c r="E4348" s="1">
        <v>0.56000000000000005</v>
      </c>
      <c r="F4348">
        <v>6.18</v>
      </c>
      <c r="G4348">
        <v>62</v>
      </c>
      <c r="H4348">
        <v>78</v>
      </c>
      <c r="I4348">
        <v>64</v>
      </c>
      <c r="J4348">
        <v>3</v>
      </c>
      <c r="K4348">
        <v>3</v>
      </c>
      <c r="L4348">
        <v>12</v>
      </c>
      <c r="M4348">
        <v>5</v>
      </c>
      <c r="N4348" s="1">
        <v>0.87</v>
      </c>
      <c r="O4348">
        <v>3</v>
      </c>
      <c r="P4348" t="s">
        <v>18</v>
      </c>
      <c r="Q4348">
        <v>0</v>
      </c>
      <c r="R4348">
        <v>0</v>
      </c>
    </row>
    <row r="4349" spans="1:18" x14ac:dyDescent="0.25">
      <c r="A4349">
        <v>4348</v>
      </c>
      <c r="B4349" t="s">
        <v>22</v>
      </c>
      <c r="C4349" s="1">
        <v>0.83</v>
      </c>
      <c r="D4349" s="1">
        <v>0.87</v>
      </c>
      <c r="E4349" s="1">
        <v>0.83</v>
      </c>
      <c r="F4349">
        <v>7.9</v>
      </c>
      <c r="G4349">
        <v>70</v>
      </c>
      <c r="H4349">
        <v>66</v>
      </c>
      <c r="I4349">
        <v>94</v>
      </c>
      <c r="J4349">
        <v>4</v>
      </c>
      <c r="K4349">
        <v>3</v>
      </c>
      <c r="L4349">
        <v>10</v>
      </c>
      <c r="M4349">
        <v>2</v>
      </c>
      <c r="N4349" s="1">
        <v>0.85</v>
      </c>
      <c r="O4349">
        <v>3</v>
      </c>
      <c r="P4349" t="s">
        <v>19</v>
      </c>
      <c r="Q4349">
        <v>0</v>
      </c>
      <c r="R4349">
        <v>0</v>
      </c>
    </row>
    <row r="4350" spans="1:18" x14ac:dyDescent="0.25">
      <c r="A4350">
        <v>4349</v>
      </c>
      <c r="B4350" t="s">
        <v>22</v>
      </c>
      <c r="C4350" s="1">
        <v>0.64</v>
      </c>
      <c r="D4350" s="1">
        <v>0.81</v>
      </c>
      <c r="E4350" s="1">
        <v>0.56000000000000005</v>
      </c>
      <c r="F4350">
        <v>8.35</v>
      </c>
      <c r="G4350">
        <v>68</v>
      </c>
      <c r="H4350">
        <v>40</v>
      </c>
      <c r="I4350">
        <v>61</v>
      </c>
      <c r="J4350">
        <v>0</v>
      </c>
      <c r="K4350">
        <v>5</v>
      </c>
      <c r="L4350">
        <v>10</v>
      </c>
      <c r="M4350">
        <v>1</v>
      </c>
      <c r="N4350" s="1">
        <v>0.71</v>
      </c>
      <c r="O4350">
        <v>0</v>
      </c>
      <c r="P4350" t="s">
        <v>19</v>
      </c>
      <c r="Q4350">
        <v>0</v>
      </c>
      <c r="R4350">
        <v>0</v>
      </c>
    </row>
    <row r="4351" spans="1:18" x14ac:dyDescent="0.25">
      <c r="A4351">
        <v>4350</v>
      </c>
      <c r="B4351" t="s">
        <v>23</v>
      </c>
      <c r="C4351" s="1">
        <v>0.81</v>
      </c>
      <c r="D4351" s="1">
        <v>0.94</v>
      </c>
      <c r="E4351" s="1">
        <v>0.88</v>
      </c>
      <c r="F4351">
        <v>5.77</v>
      </c>
      <c r="G4351">
        <v>88</v>
      </c>
      <c r="H4351">
        <v>77</v>
      </c>
      <c r="I4351">
        <v>92</v>
      </c>
      <c r="J4351">
        <v>3</v>
      </c>
      <c r="K4351">
        <v>0</v>
      </c>
      <c r="L4351">
        <v>1</v>
      </c>
      <c r="M4351">
        <v>5</v>
      </c>
      <c r="N4351" s="1">
        <v>0.9</v>
      </c>
      <c r="O4351">
        <v>5</v>
      </c>
      <c r="P4351" t="s">
        <v>18</v>
      </c>
      <c r="Q4351">
        <v>0</v>
      </c>
      <c r="R4351">
        <v>0</v>
      </c>
    </row>
    <row r="4352" spans="1:18" x14ac:dyDescent="0.25">
      <c r="A4352">
        <v>4351</v>
      </c>
      <c r="B4352" t="s">
        <v>22</v>
      </c>
      <c r="C4352" s="1">
        <v>0.75</v>
      </c>
      <c r="D4352" s="1">
        <v>0.84</v>
      </c>
      <c r="E4352" s="1">
        <v>0.81</v>
      </c>
      <c r="F4352">
        <v>9.25</v>
      </c>
      <c r="G4352">
        <v>60</v>
      </c>
      <c r="H4352">
        <v>65</v>
      </c>
      <c r="I4352">
        <v>67</v>
      </c>
      <c r="J4352">
        <v>4</v>
      </c>
      <c r="K4352">
        <v>0</v>
      </c>
      <c r="L4352">
        <v>13</v>
      </c>
      <c r="M4352">
        <v>2</v>
      </c>
      <c r="N4352" s="1">
        <v>0.7</v>
      </c>
      <c r="O4352">
        <v>2</v>
      </c>
      <c r="P4352" t="s">
        <v>19</v>
      </c>
      <c r="Q4352">
        <v>1</v>
      </c>
      <c r="R4352">
        <v>7.12</v>
      </c>
    </row>
    <row r="4353" spans="1:18" x14ac:dyDescent="0.25">
      <c r="A4353">
        <v>4352</v>
      </c>
      <c r="B4353" t="s">
        <v>23</v>
      </c>
      <c r="C4353" s="1">
        <v>0.8</v>
      </c>
      <c r="D4353" s="1">
        <v>0.5</v>
      </c>
      <c r="E4353" s="1">
        <v>0.72</v>
      </c>
      <c r="F4353">
        <v>6.3</v>
      </c>
      <c r="G4353">
        <v>42</v>
      </c>
      <c r="H4353">
        <v>45</v>
      </c>
      <c r="I4353">
        <v>94</v>
      </c>
      <c r="J4353">
        <v>2</v>
      </c>
      <c r="K4353">
        <v>0</v>
      </c>
      <c r="L4353">
        <v>14</v>
      </c>
      <c r="M4353">
        <v>4</v>
      </c>
      <c r="N4353" s="1">
        <v>0.99</v>
      </c>
      <c r="O4353">
        <v>4</v>
      </c>
      <c r="P4353" t="s">
        <v>18</v>
      </c>
      <c r="Q4353">
        <v>0</v>
      </c>
      <c r="R4353">
        <v>0</v>
      </c>
    </row>
    <row r="4354" spans="1:18" x14ac:dyDescent="0.25">
      <c r="A4354">
        <v>4353</v>
      </c>
      <c r="B4354" t="s">
        <v>23</v>
      </c>
      <c r="C4354" s="1">
        <v>0.68</v>
      </c>
      <c r="D4354" s="1">
        <v>0.94</v>
      </c>
      <c r="E4354" s="1">
        <v>0.73</v>
      </c>
      <c r="F4354">
        <v>6.47</v>
      </c>
      <c r="G4354">
        <v>97</v>
      </c>
      <c r="H4354">
        <v>98</v>
      </c>
      <c r="I4354">
        <v>90</v>
      </c>
      <c r="J4354">
        <v>0</v>
      </c>
      <c r="K4354">
        <v>2</v>
      </c>
      <c r="L4354">
        <v>22</v>
      </c>
      <c r="M4354">
        <v>0</v>
      </c>
      <c r="N4354" s="1">
        <v>0.63</v>
      </c>
      <c r="O4354">
        <v>2</v>
      </c>
      <c r="P4354" t="s">
        <v>19</v>
      </c>
      <c r="Q4354">
        <v>0</v>
      </c>
      <c r="R4354">
        <v>0</v>
      </c>
    </row>
    <row r="4355" spans="1:18" x14ac:dyDescent="0.25">
      <c r="A4355">
        <v>4354</v>
      </c>
      <c r="B4355" t="s">
        <v>22</v>
      </c>
      <c r="C4355" s="1">
        <v>0.57999999999999996</v>
      </c>
      <c r="D4355" s="1">
        <v>0.54</v>
      </c>
      <c r="E4355" s="1">
        <v>0.81</v>
      </c>
      <c r="F4355">
        <v>8.34</v>
      </c>
      <c r="G4355">
        <v>65</v>
      </c>
      <c r="H4355">
        <v>81</v>
      </c>
      <c r="I4355">
        <v>92</v>
      </c>
      <c r="J4355">
        <v>2</v>
      </c>
      <c r="K4355">
        <v>5</v>
      </c>
      <c r="L4355">
        <v>0</v>
      </c>
      <c r="M4355">
        <v>1</v>
      </c>
      <c r="N4355" s="1">
        <v>0.77</v>
      </c>
      <c r="O4355">
        <v>2</v>
      </c>
      <c r="P4355" t="s">
        <v>18</v>
      </c>
      <c r="Q4355">
        <v>1</v>
      </c>
      <c r="R4355">
        <v>11.32</v>
      </c>
    </row>
    <row r="4356" spans="1:18" x14ac:dyDescent="0.25">
      <c r="A4356">
        <v>4355</v>
      </c>
      <c r="B4356" t="s">
        <v>23</v>
      </c>
      <c r="C4356" s="1">
        <v>0.78</v>
      </c>
      <c r="D4356" s="1">
        <v>0.62</v>
      </c>
      <c r="E4356" s="1">
        <v>0.74</v>
      </c>
      <c r="F4356">
        <v>7.52</v>
      </c>
      <c r="G4356">
        <v>45</v>
      </c>
      <c r="H4356">
        <v>51</v>
      </c>
      <c r="I4356">
        <v>57</v>
      </c>
      <c r="J4356">
        <v>2</v>
      </c>
      <c r="K4356">
        <v>5</v>
      </c>
      <c r="L4356">
        <v>11</v>
      </c>
      <c r="M4356">
        <v>2</v>
      </c>
      <c r="N4356" s="1">
        <v>0.88</v>
      </c>
      <c r="O4356">
        <v>3</v>
      </c>
      <c r="P4356" t="s">
        <v>19</v>
      </c>
      <c r="Q4356">
        <v>0</v>
      </c>
      <c r="R4356">
        <v>0</v>
      </c>
    </row>
    <row r="4357" spans="1:18" x14ac:dyDescent="0.25">
      <c r="A4357">
        <v>4356</v>
      </c>
      <c r="B4357" t="s">
        <v>23</v>
      </c>
      <c r="C4357" s="1">
        <v>0.88</v>
      </c>
      <c r="D4357" s="1">
        <v>0.54</v>
      </c>
      <c r="E4357" s="1">
        <v>0.75</v>
      </c>
      <c r="F4357">
        <v>7.65</v>
      </c>
      <c r="G4357">
        <v>59</v>
      </c>
      <c r="H4357">
        <v>93</v>
      </c>
      <c r="I4357">
        <v>92</v>
      </c>
      <c r="J4357">
        <v>0</v>
      </c>
      <c r="K4357">
        <v>2</v>
      </c>
      <c r="L4357">
        <v>13</v>
      </c>
      <c r="M4357">
        <v>4</v>
      </c>
      <c r="N4357" s="1">
        <v>0.98</v>
      </c>
      <c r="O4357">
        <v>0</v>
      </c>
      <c r="P4357" t="s">
        <v>19</v>
      </c>
      <c r="Q4357">
        <v>1</v>
      </c>
      <c r="R4357">
        <v>5.45</v>
      </c>
    </row>
    <row r="4358" spans="1:18" x14ac:dyDescent="0.25">
      <c r="A4358">
        <v>4357</v>
      </c>
      <c r="B4358" t="s">
        <v>22</v>
      </c>
      <c r="C4358" s="1">
        <v>0.53</v>
      </c>
      <c r="D4358" s="1">
        <v>0.81</v>
      </c>
      <c r="E4358" s="1">
        <v>0.77</v>
      </c>
      <c r="F4358">
        <v>6.05</v>
      </c>
      <c r="G4358">
        <v>86</v>
      </c>
      <c r="H4358">
        <v>90</v>
      </c>
      <c r="I4358">
        <v>46</v>
      </c>
      <c r="J4358">
        <v>4</v>
      </c>
      <c r="K4358">
        <v>5</v>
      </c>
      <c r="L4358">
        <v>17</v>
      </c>
      <c r="M4358">
        <v>0</v>
      </c>
      <c r="N4358" s="1">
        <v>0.9</v>
      </c>
      <c r="O4358">
        <v>0</v>
      </c>
      <c r="P4358" t="s">
        <v>18</v>
      </c>
      <c r="Q4358">
        <v>0</v>
      </c>
      <c r="R4358">
        <v>0</v>
      </c>
    </row>
    <row r="4359" spans="1:18" x14ac:dyDescent="0.25">
      <c r="A4359">
        <v>4358</v>
      </c>
      <c r="B4359" t="s">
        <v>22</v>
      </c>
      <c r="C4359" s="1">
        <v>0.52</v>
      </c>
      <c r="D4359" s="1">
        <v>0.7</v>
      </c>
      <c r="E4359" s="1">
        <v>0.84</v>
      </c>
      <c r="F4359">
        <v>8.9600000000000009</v>
      </c>
      <c r="G4359">
        <v>85</v>
      </c>
      <c r="H4359">
        <v>77</v>
      </c>
      <c r="I4359">
        <v>50</v>
      </c>
      <c r="J4359">
        <v>0</v>
      </c>
      <c r="K4359">
        <v>4</v>
      </c>
      <c r="L4359">
        <v>20</v>
      </c>
      <c r="M4359">
        <v>4</v>
      </c>
      <c r="N4359" s="1">
        <v>0.87</v>
      </c>
      <c r="O4359">
        <v>0</v>
      </c>
      <c r="P4359" t="s">
        <v>19</v>
      </c>
      <c r="Q4359">
        <v>0</v>
      </c>
      <c r="R4359">
        <v>0</v>
      </c>
    </row>
    <row r="4360" spans="1:18" x14ac:dyDescent="0.25">
      <c r="A4360">
        <v>4359</v>
      </c>
      <c r="B4360" t="s">
        <v>23</v>
      </c>
      <c r="C4360" s="1">
        <v>0.78</v>
      </c>
      <c r="D4360" s="1">
        <v>0.73</v>
      </c>
      <c r="E4360" s="1">
        <v>0.79</v>
      </c>
      <c r="F4360">
        <v>8.15</v>
      </c>
      <c r="G4360">
        <v>52</v>
      </c>
      <c r="H4360">
        <v>85</v>
      </c>
      <c r="I4360">
        <v>81</v>
      </c>
      <c r="J4360">
        <v>1</v>
      </c>
      <c r="K4360">
        <v>2</v>
      </c>
      <c r="L4360">
        <v>23</v>
      </c>
      <c r="M4360">
        <v>5</v>
      </c>
      <c r="N4360" s="1">
        <v>0.86</v>
      </c>
      <c r="O4360">
        <v>2</v>
      </c>
      <c r="P4360" t="s">
        <v>19</v>
      </c>
      <c r="Q4360">
        <v>1</v>
      </c>
      <c r="R4360">
        <v>5.42</v>
      </c>
    </row>
    <row r="4361" spans="1:18" x14ac:dyDescent="0.25">
      <c r="A4361">
        <v>4360</v>
      </c>
      <c r="B4361" t="s">
        <v>23</v>
      </c>
      <c r="C4361" s="1">
        <v>0.6</v>
      </c>
      <c r="D4361" s="1">
        <v>0.67</v>
      </c>
      <c r="E4361" s="1">
        <v>0.85</v>
      </c>
      <c r="F4361">
        <v>6.08</v>
      </c>
      <c r="G4361">
        <v>80</v>
      </c>
      <c r="H4361">
        <v>74</v>
      </c>
      <c r="I4361">
        <v>50</v>
      </c>
      <c r="J4361">
        <v>2</v>
      </c>
      <c r="K4361">
        <v>4</v>
      </c>
      <c r="L4361">
        <v>22</v>
      </c>
      <c r="M4361">
        <v>1</v>
      </c>
      <c r="N4361" s="1">
        <v>0.89</v>
      </c>
      <c r="O4361">
        <v>2</v>
      </c>
      <c r="P4361" t="s">
        <v>19</v>
      </c>
      <c r="Q4361">
        <v>0</v>
      </c>
      <c r="R4361">
        <v>0</v>
      </c>
    </row>
    <row r="4362" spans="1:18" x14ac:dyDescent="0.25">
      <c r="A4362">
        <v>4361</v>
      </c>
      <c r="B4362" t="s">
        <v>22</v>
      </c>
      <c r="C4362" s="1">
        <v>0.82</v>
      </c>
      <c r="D4362" s="1">
        <v>0.7</v>
      </c>
      <c r="E4362" s="1">
        <v>0.81</v>
      </c>
      <c r="F4362">
        <v>7.11</v>
      </c>
      <c r="G4362">
        <v>62</v>
      </c>
      <c r="H4362">
        <v>49</v>
      </c>
      <c r="I4362">
        <v>94</v>
      </c>
      <c r="J4362">
        <v>1</v>
      </c>
      <c r="K4362">
        <v>4</v>
      </c>
      <c r="L4362">
        <v>2</v>
      </c>
      <c r="M4362">
        <v>5</v>
      </c>
      <c r="N4362" s="1">
        <v>0.7</v>
      </c>
      <c r="O4362">
        <v>5</v>
      </c>
      <c r="P4362" t="s">
        <v>18</v>
      </c>
      <c r="Q4362">
        <v>0</v>
      </c>
      <c r="R4362">
        <v>0</v>
      </c>
    </row>
    <row r="4363" spans="1:18" x14ac:dyDescent="0.25">
      <c r="A4363">
        <v>4362</v>
      </c>
      <c r="B4363" t="s">
        <v>23</v>
      </c>
      <c r="C4363" s="1">
        <v>0.87</v>
      </c>
      <c r="D4363" s="1">
        <v>0.59</v>
      </c>
      <c r="E4363" s="1">
        <v>0.88</v>
      </c>
      <c r="F4363">
        <v>8.98</v>
      </c>
      <c r="G4363">
        <v>54</v>
      </c>
      <c r="H4363">
        <v>48</v>
      </c>
      <c r="I4363">
        <v>48</v>
      </c>
      <c r="J4363">
        <v>0</v>
      </c>
      <c r="K4363">
        <v>0</v>
      </c>
      <c r="L4363">
        <v>24</v>
      </c>
      <c r="M4363">
        <v>3</v>
      </c>
      <c r="N4363" s="1">
        <v>0.73</v>
      </c>
      <c r="O4363">
        <v>1</v>
      </c>
      <c r="P4363" t="s">
        <v>19</v>
      </c>
      <c r="Q4363">
        <v>0</v>
      </c>
      <c r="R4363">
        <v>0</v>
      </c>
    </row>
    <row r="4364" spans="1:18" x14ac:dyDescent="0.25">
      <c r="A4364">
        <v>4363</v>
      </c>
      <c r="B4364" t="s">
        <v>23</v>
      </c>
      <c r="C4364" s="1">
        <v>0.6</v>
      </c>
      <c r="D4364" s="1">
        <v>0.73</v>
      </c>
      <c r="E4364" s="1">
        <v>0.62</v>
      </c>
      <c r="F4364">
        <v>7.94</v>
      </c>
      <c r="G4364">
        <v>85</v>
      </c>
      <c r="H4364">
        <v>62</v>
      </c>
      <c r="I4364">
        <v>74</v>
      </c>
      <c r="J4364">
        <v>0</v>
      </c>
      <c r="K4364">
        <v>3</v>
      </c>
      <c r="L4364">
        <v>11</v>
      </c>
      <c r="M4364">
        <v>2</v>
      </c>
      <c r="N4364" s="1">
        <v>0.63</v>
      </c>
      <c r="O4364">
        <v>4</v>
      </c>
      <c r="P4364" t="s">
        <v>18</v>
      </c>
      <c r="Q4364">
        <v>0</v>
      </c>
      <c r="R4364">
        <v>0</v>
      </c>
    </row>
    <row r="4365" spans="1:18" x14ac:dyDescent="0.25">
      <c r="A4365">
        <v>4364</v>
      </c>
      <c r="B4365" t="s">
        <v>23</v>
      </c>
      <c r="C4365" s="1">
        <v>0.76</v>
      </c>
      <c r="D4365" s="1">
        <v>0.89</v>
      </c>
      <c r="E4365" s="1">
        <v>0.73</v>
      </c>
      <c r="F4365">
        <v>5.97</v>
      </c>
      <c r="G4365">
        <v>70</v>
      </c>
      <c r="H4365">
        <v>69</v>
      </c>
      <c r="I4365">
        <v>95</v>
      </c>
      <c r="J4365">
        <v>4</v>
      </c>
      <c r="K4365">
        <v>0</v>
      </c>
      <c r="L4365">
        <v>4</v>
      </c>
      <c r="M4365">
        <v>5</v>
      </c>
      <c r="N4365" s="1">
        <v>0.95</v>
      </c>
      <c r="O4365">
        <v>1</v>
      </c>
      <c r="P4365" t="s">
        <v>19</v>
      </c>
      <c r="Q4365">
        <v>0</v>
      </c>
      <c r="R4365">
        <v>0</v>
      </c>
    </row>
    <row r="4366" spans="1:18" x14ac:dyDescent="0.25">
      <c r="A4366">
        <v>4365</v>
      </c>
      <c r="B4366" t="s">
        <v>23</v>
      </c>
      <c r="C4366" s="1">
        <v>0.82</v>
      </c>
      <c r="D4366" s="1">
        <v>0.7</v>
      </c>
      <c r="E4366" s="1">
        <v>0.8</v>
      </c>
      <c r="F4366">
        <v>7.1</v>
      </c>
      <c r="G4366">
        <v>43</v>
      </c>
      <c r="H4366">
        <v>91</v>
      </c>
      <c r="I4366">
        <v>76</v>
      </c>
      <c r="J4366">
        <v>2</v>
      </c>
      <c r="K4366">
        <v>2</v>
      </c>
      <c r="L4366">
        <v>2</v>
      </c>
      <c r="M4366">
        <v>0</v>
      </c>
      <c r="N4366" s="1">
        <v>0.6</v>
      </c>
      <c r="O4366">
        <v>5</v>
      </c>
      <c r="P4366" t="s">
        <v>18</v>
      </c>
      <c r="Q4366">
        <v>0</v>
      </c>
      <c r="R4366">
        <v>0</v>
      </c>
    </row>
    <row r="4367" spans="1:18" x14ac:dyDescent="0.25">
      <c r="A4367">
        <v>4366</v>
      </c>
      <c r="B4367" t="s">
        <v>23</v>
      </c>
      <c r="C4367" s="1">
        <v>0.7</v>
      </c>
      <c r="D4367" s="1">
        <v>0.74</v>
      </c>
      <c r="E4367" s="1">
        <v>0.82</v>
      </c>
      <c r="F4367">
        <v>6.54</v>
      </c>
      <c r="G4367">
        <v>50</v>
      </c>
      <c r="H4367">
        <v>90</v>
      </c>
      <c r="I4367">
        <v>62</v>
      </c>
      <c r="J4367">
        <v>3</v>
      </c>
      <c r="K4367">
        <v>1</v>
      </c>
      <c r="L4367">
        <v>6</v>
      </c>
      <c r="M4367">
        <v>1</v>
      </c>
      <c r="N4367" s="1">
        <v>0.98</v>
      </c>
      <c r="O4367">
        <v>4</v>
      </c>
      <c r="P4367" t="s">
        <v>18</v>
      </c>
      <c r="Q4367">
        <v>0</v>
      </c>
      <c r="R4367">
        <v>0</v>
      </c>
    </row>
    <row r="4368" spans="1:18" x14ac:dyDescent="0.25">
      <c r="A4368">
        <v>4367</v>
      </c>
      <c r="B4368" t="s">
        <v>23</v>
      </c>
      <c r="C4368" s="1">
        <v>0.88</v>
      </c>
      <c r="D4368" s="1">
        <v>0.72</v>
      </c>
      <c r="E4368" s="1">
        <v>0.57999999999999996</v>
      </c>
      <c r="F4368">
        <v>7.73</v>
      </c>
      <c r="G4368">
        <v>93</v>
      </c>
      <c r="H4368">
        <v>61</v>
      </c>
      <c r="I4368">
        <v>72</v>
      </c>
      <c r="J4368">
        <v>0</v>
      </c>
      <c r="K4368">
        <v>2</v>
      </c>
      <c r="L4368">
        <v>15</v>
      </c>
      <c r="M4368">
        <v>1</v>
      </c>
      <c r="N4368" s="1">
        <v>0.96</v>
      </c>
      <c r="O4368">
        <v>1</v>
      </c>
      <c r="P4368" t="s">
        <v>19</v>
      </c>
      <c r="Q4368">
        <v>1</v>
      </c>
      <c r="R4368">
        <v>7.64</v>
      </c>
    </row>
    <row r="4369" spans="1:18" x14ac:dyDescent="0.25">
      <c r="A4369">
        <v>4368</v>
      </c>
      <c r="B4369" t="s">
        <v>23</v>
      </c>
      <c r="C4369" s="1">
        <v>0.8</v>
      </c>
      <c r="D4369" s="1">
        <v>0.71</v>
      </c>
      <c r="E4369" s="1">
        <v>0.85</v>
      </c>
      <c r="F4369">
        <v>9.1300000000000008</v>
      </c>
      <c r="G4369">
        <v>41</v>
      </c>
      <c r="H4369">
        <v>86</v>
      </c>
      <c r="I4369">
        <v>40</v>
      </c>
      <c r="J4369">
        <v>3</v>
      </c>
      <c r="K4369">
        <v>3</v>
      </c>
      <c r="L4369">
        <v>19</v>
      </c>
      <c r="M4369">
        <v>3</v>
      </c>
      <c r="N4369" s="1">
        <v>0.92</v>
      </c>
      <c r="O4369">
        <v>1</v>
      </c>
      <c r="P4369" t="s">
        <v>18</v>
      </c>
      <c r="Q4369">
        <v>0</v>
      </c>
      <c r="R4369">
        <v>0</v>
      </c>
    </row>
    <row r="4370" spans="1:18" x14ac:dyDescent="0.25">
      <c r="A4370">
        <v>4369</v>
      </c>
      <c r="B4370" t="s">
        <v>22</v>
      </c>
      <c r="C4370" s="1">
        <v>0.87</v>
      </c>
      <c r="D4370" s="1">
        <v>0.53</v>
      </c>
      <c r="E4370" s="1">
        <v>0.7</v>
      </c>
      <c r="F4370">
        <v>7.38</v>
      </c>
      <c r="G4370">
        <v>55</v>
      </c>
      <c r="H4370">
        <v>48</v>
      </c>
      <c r="I4370">
        <v>59</v>
      </c>
      <c r="J4370">
        <v>2</v>
      </c>
      <c r="K4370">
        <v>2</v>
      </c>
      <c r="L4370">
        <v>16</v>
      </c>
      <c r="M4370">
        <v>3</v>
      </c>
      <c r="N4370" s="1">
        <v>0.8</v>
      </c>
      <c r="O4370">
        <v>1</v>
      </c>
      <c r="P4370" t="s">
        <v>18</v>
      </c>
      <c r="Q4370">
        <v>0</v>
      </c>
      <c r="R4370">
        <v>0</v>
      </c>
    </row>
    <row r="4371" spans="1:18" x14ac:dyDescent="0.25">
      <c r="A4371">
        <v>4370</v>
      </c>
      <c r="B4371" t="s">
        <v>22</v>
      </c>
      <c r="C4371" s="1">
        <v>0.95</v>
      </c>
      <c r="D4371" s="1">
        <v>0.83</v>
      </c>
      <c r="E4371" s="1">
        <v>0.64</v>
      </c>
      <c r="F4371">
        <v>7.36</v>
      </c>
      <c r="G4371">
        <v>90</v>
      </c>
      <c r="H4371">
        <v>58</v>
      </c>
      <c r="I4371">
        <v>44</v>
      </c>
      <c r="J4371">
        <v>1</v>
      </c>
      <c r="K4371">
        <v>3</v>
      </c>
      <c r="L4371">
        <v>20</v>
      </c>
      <c r="M4371">
        <v>2</v>
      </c>
      <c r="N4371" s="1">
        <v>0.83</v>
      </c>
      <c r="O4371">
        <v>1</v>
      </c>
      <c r="P4371" t="s">
        <v>18</v>
      </c>
      <c r="Q4371">
        <v>0</v>
      </c>
      <c r="R4371">
        <v>0</v>
      </c>
    </row>
    <row r="4372" spans="1:18" x14ac:dyDescent="0.25">
      <c r="A4372">
        <v>4371</v>
      </c>
      <c r="B4372" t="s">
        <v>22</v>
      </c>
      <c r="C4372" s="1">
        <v>0.51</v>
      </c>
      <c r="D4372" s="1">
        <v>0.55000000000000004</v>
      </c>
      <c r="E4372" s="1">
        <v>0.64</v>
      </c>
      <c r="F4372">
        <v>9.39</v>
      </c>
      <c r="G4372">
        <v>70</v>
      </c>
      <c r="H4372">
        <v>47</v>
      </c>
      <c r="I4372">
        <v>68</v>
      </c>
      <c r="J4372">
        <v>2</v>
      </c>
      <c r="K4372">
        <v>1</v>
      </c>
      <c r="L4372">
        <v>7</v>
      </c>
      <c r="M4372">
        <v>5</v>
      </c>
      <c r="N4372" s="1">
        <v>0.99</v>
      </c>
      <c r="O4372">
        <v>2</v>
      </c>
      <c r="P4372" t="s">
        <v>19</v>
      </c>
      <c r="Q4372">
        <v>0</v>
      </c>
      <c r="R4372">
        <v>0</v>
      </c>
    </row>
    <row r="4373" spans="1:18" x14ac:dyDescent="0.25">
      <c r="A4373">
        <v>4372</v>
      </c>
      <c r="B4373" t="s">
        <v>22</v>
      </c>
      <c r="C4373" s="1">
        <v>0.76</v>
      </c>
      <c r="D4373" s="1">
        <v>0.77</v>
      </c>
      <c r="E4373" s="1">
        <v>0.63</v>
      </c>
      <c r="F4373">
        <v>7.98</v>
      </c>
      <c r="G4373">
        <v>87</v>
      </c>
      <c r="H4373">
        <v>93</v>
      </c>
      <c r="I4373">
        <v>65</v>
      </c>
      <c r="J4373">
        <v>4</v>
      </c>
      <c r="K4373">
        <v>1</v>
      </c>
      <c r="L4373">
        <v>14</v>
      </c>
      <c r="M4373">
        <v>2</v>
      </c>
      <c r="N4373" s="1">
        <v>0.72</v>
      </c>
      <c r="O4373">
        <v>4</v>
      </c>
      <c r="P4373" t="s">
        <v>18</v>
      </c>
      <c r="Q4373">
        <v>0</v>
      </c>
      <c r="R4373">
        <v>0</v>
      </c>
    </row>
    <row r="4374" spans="1:18" x14ac:dyDescent="0.25">
      <c r="A4374">
        <v>4373</v>
      </c>
      <c r="B4374" t="s">
        <v>22</v>
      </c>
      <c r="C4374" s="1">
        <v>0.85</v>
      </c>
      <c r="D4374" s="1">
        <v>0.8</v>
      </c>
      <c r="E4374" s="1">
        <v>0.73</v>
      </c>
      <c r="F4374">
        <v>7.93</v>
      </c>
      <c r="G4374">
        <v>98</v>
      </c>
      <c r="H4374">
        <v>43</v>
      </c>
      <c r="I4374">
        <v>90</v>
      </c>
      <c r="J4374">
        <v>3</v>
      </c>
      <c r="K4374">
        <v>5</v>
      </c>
      <c r="L4374">
        <v>19</v>
      </c>
      <c r="M4374">
        <v>5</v>
      </c>
      <c r="N4374" s="1">
        <v>0.93</v>
      </c>
      <c r="O4374">
        <v>5</v>
      </c>
      <c r="P4374" t="s">
        <v>18</v>
      </c>
      <c r="Q4374">
        <v>0</v>
      </c>
      <c r="R4374">
        <v>0</v>
      </c>
    </row>
    <row r="4375" spans="1:18" x14ac:dyDescent="0.25">
      <c r="A4375">
        <v>4374</v>
      </c>
      <c r="B4375" t="s">
        <v>23</v>
      </c>
      <c r="C4375" s="1">
        <v>0.6</v>
      </c>
      <c r="D4375" s="1">
        <v>0.84</v>
      </c>
      <c r="E4375" s="1">
        <v>0.73</v>
      </c>
      <c r="F4375">
        <v>6.63</v>
      </c>
      <c r="G4375">
        <v>78</v>
      </c>
      <c r="H4375">
        <v>44</v>
      </c>
      <c r="I4375">
        <v>77</v>
      </c>
      <c r="J4375">
        <v>3</v>
      </c>
      <c r="K4375">
        <v>4</v>
      </c>
      <c r="L4375">
        <v>14</v>
      </c>
      <c r="M4375">
        <v>5</v>
      </c>
      <c r="N4375" s="1">
        <v>0.97</v>
      </c>
      <c r="O4375">
        <v>1</v>
      </c>
      <c r="P4375" t="s">
        <v>19</v>
      </c>
      <c r="Q4375">
        <v>0</v>
      </c>
      <c r="R4375">
        <v>0</v>
      </c>
    </row>
    <row r="4376" spans="1:18" x14ac:dyDescent="0.25">
      <c r="A4376">
        <v>4375</v>
      </c>
      <c r="B4376" t="s">
        <v>23</v>
      </c>
      <c r="C4376" s="1">
        <v>0.67</v>
      </c>
      <c r="D4376" s="1">
        <v>0.88</v>
      </c>
      <c r="E4376" s="1">
        <v>0.66</v>
      </c>
      <c r="F4376">
        <v>8.11</v>
      </c>
      <c r="G4376">
        <v>82</v>
      </c>
      <c r="H4376">
        <v>58</v>
      </c>
      <c r="I4376">
        <v>42</v>
      </c>
      <c r="J4376">
        <v>1</v>
      </c>
      <c r="K4376">
        <v>2</v>
      </c>
      <c r="L4376">
        <v>22</v>
      </c>
      <c r="M4376">
        <v>1</v>
      </c>
      <c r="N4376" s="1">
        <v>0.88</v>
      </c>
      <c r="O4376">
        <v>1</v>
      </c>
      <c r="P4376" t="s">
        <v>18</v>
      </c>
      <c r="Q4376">
        <v>0</v>
      </c>
      <c r="R4376">
        <v>0</v>
      </c>
    </row>
    <row r="4377" spans="1:18" x14ac:dyDescent="0.25">
      <c r="A4377">
        <v>4376</v>
      </c>
      <c r="B4377" t="s">
        <v>23</v>
      </c>
      <c r="C4377" s="1">
        <v>0.5</v>
      </c>
      <c r="D4377" s="1">
        <v>0.91</v>
      </c>
      <c r="E4377" s="1">
        <v>0.67</v>
      </c>
      <c r="F4377">
        <v>7.98</v>
      </c>
      <c r="G4377">
        <v>83</v>
      </c>
      <c r="H4377">
        <v>85</v>
      </c>
      <c r="I4377">
        <v>60</v>
      </c>
      <c r="J4377">
        <v>1</v>
      </c>
      <c r="K4377">
        <v>4</v>
      </c>
      <c r="L4377">
        <v>7</v>
      </c>
      <c r="M4377">
        <v>5</v>
      </c>
      <c r="N4377" s="1">
        <v>0.95</v>
      </c>
      <c r="O4377">
        <v>5</v>
      </c>
      <c r="P4377" t="s">
        <v>19</v>
      </c>
      <c r="Q4377">
        <v>0</v>
      </c>
      <c r="R4377">
        <v>0</v>
      </c>
    </row>
    <row r="4378" spans="1:18" x14ac:dyDescent="0.25">
      <c r="A4378">
        <v>4377</v>
      </c>
      <c r="B4378" t="s">
        <v>23</v>
      </c>
      <c r="C4378" s="1">
        <v>0.84</v>
      </c>
      <c r="D4378" s="1">
        <v>0.72</v>
      </c>
      <c r="E4378" s="1">
        <v>0.79</v>
      </c>
      <c r="F4378">
        <v>7.21</v>
      </c>
      <c r="G4378">
        <v>43</v>
      </c>
      <c r="H4378">
        <v>57</v>
      </c>
      <c r="I4378">
        <v>98</v>
      </c>
      <c r="J4378">
        <v>0</v>
      </c>
      <c r="K4378">
        <v>0</v>
      </c>
      <c r="L4378">
        <v>24</v>
      </c>
      <c r="M4378">
        <v>2</v>
      </c>
      <c r="N4378" s="1">
        <v>0.99</v>
      </c>
      <c r="O4378">
        <v>0</v>
      </c>
      <c r="P4378" t="s">
        <v>18</v>
      </c>
      <c r="Q4378">
        <v>0</v>
      </c>
      <c r="R4378">
        <v>0</v>
      </c>
    </row>
    <row r="4379" spans="1:18" x14ac:dyDescent="0.25">
      <c r="A4379">
        <v>4378</v>
      </c>
      <c r="B4379" t="s">
        <v>22</v>
      </c>
      <c r="C4379" s="1">
        <v>0.84</v>
      </c>
      <c r="D4379" s="1">
        <v>0.55000000000000004</v>
      </c>
      <c r="E4379" s="1">
        <v>0.79</v>
      </c>
      <c r="F4379">
        <v>9.76</v>
      </c>
      <c r="G4379">
        <v>87</v>
      </c>
      <c r="H4379">
        <v>96</v>
      </c>
      <c r="I4379">
        <v>52</v>
      </c>
      <c r="J4379">
        <v>2</v>
      </c>
      <c r="K4379">
        <v>0</v>
      </c>
      <c r="L4379">
        <v>10</v>
      </c>
      <c r="M4379">
        <v>2</v>
      </c>
      <c r="N4379" s="1">
        <v>0.64</v>
      </c>
      <c r="O4379">
        <v>2</v>
      </c>
      <c r="P4379" t="s">
        <v>19</v>
      </c>
      <c r="Q4379">
        <v>0</v>
      </c>
      <c r="R4379">
        <v>0</v>
      </c>
    </row>
    <row r="4380" spans="1:18" x14ac:dyDescent="0.25">
      <c r="A4380">
        <v>4379</v>
      </c>
      <c r="B4380" t="s">
        <v>23</v>
      </c>
      <c r="C4380" s="1">
        <v>0.8</v>
      </c>
      <c r="D4380" s="1">
        <v>0.65</v>
      </c>
      <c r="E4380" s="1">
        <v>0.82</v>
      </c>
      <c r="F4380">
        <v>9.2899999999999991</v>
      </c>
      <c r="G4380">
        <v>67</v>
      </c>
      <c r="H4380">
        <v>68</v>
      </c>
      <c r="I4380">
        <v>70</v>
      </c>
      <c r="J4380">
        <v>4</v>
      </c>
      <c r="K4380">
        <v>0</v>
      </c>
      <c r="L4380">
        <v>24</v>
      </c>
      <c r="M4380">
        <v>3</v>
      </c>
      <c r="N4380" s="1">
        <v>0.79</v>
      </c>
      <c r="O4380">
        <v>3</v>
      </c>
      <c r="P4380" t="s">
        <v>19</v>
      </c>
      <c r="Q4380">
        <v>0</v>
      </c>
      <c r="R4380">
        <v>0</v>
      </c>
    </row>
    <row r="4381" spans="1:18" x14ac:dyDescent="0.25">
      <c r="A4381">
        <v>4380</v>
      </c>
      <c r="B4381" t="s">
        <v>23</v>
      </c>
      <c r="C4381" s="1">
        <v>0.77</v>
      </c>
      <c r="D4381" s="1">
        <v>0.51</v>
      </c>
      <c r="E4381" s="1">
        <v>0.84</v>
      </c>
      <c r="F4381">
        <v>8.7200000000000006</v>
      </c>
      <c r="G4381">
        <v>97</v>
      </c>
      <c r="H4381">
        <v>58</v>
      </c>
      <c r="I4381">
        <v>56</v>
      </c>
      <c r="J4381">
        <v>0</v>
      </c>
      <c r="K4381">
        <v>5</v>
      </c>
      <c r="L4381">
        <v>20</v>
      </c>
      <c r="M4381">
        <v>1</v>
      </c>
      <c r="N4381" s="1">
        <v>0.88</v>
      </c>
      <c r="O4381">
        <v>0</v>
      </c>
      <c r="P4381" t="s">
        <v>18</v>
      </c>
      <c r="Q4381">
        <v>0</v>
      </c>
      <c r="R4381">
        <v>0</v>
      </c>
    </row>
    <row r="4382" spans="1:18" x14ac:dyDescent="0.25">
      <c r="A4382">
        <v>4381</v>
      </c>
      <c r="B4382" t="s">
        <v>22</v>
      </c>
      <c r="C4382" s="1">
        <v>0.88</v>
      </c>
      <c r="D4382" s="1">
        <v>0.73</v>
      </c>
      <c r="E4382" s="1">
        <v>0.59</v>
      </c>
      <c r="F4382">
        <v>7.81</v>
      </c>
      <c r="G4382">
        <v>55</v>
      </c>
      <c r="H4382">
        <v>45</v>
      </c>
      <c r="I4382">
        <v>74</v>
      </c>
      <c r="J4382">
        <v>2</v>
      </c>
      <c r="K4382">
        <v>0</v>
      </c>
      <c r="L4382">
        <v>21</v>
      </c>
      <c r="M4382">
        <v>4</v>
      </c>
      <c r="N4382" s="1">
        <v>0.7</v>
      </c>
      <c r="O4382">
        <v>5</v>
      </c>
      <c r="P4382" t="s">
        <v>18</v>
      </c>
      <c r="Q4382">
        <v>0</v>
      </c>
      <c r="R4382">
        <v>0</v>
      </c>
    </row>
    <row r="4383" spans="1:18" x14ac:dyDescent="0.25">
      <c r="A4383">
        <v>4382</v>
      </c>
      <c r="B4383" t="s">
        <v>23</v>
      </c>
      <c r="C4383" s="1">
        <v>0.5</v>
      </c>
      <c r="D4383" s="1">
        <v>0.66</v>
      </c>
      <c r="E4383" s="1">
        <v>0.71</v>
      </c>
      <c r="F4383">
        <v>7.49</v>
      </c>
      <c r="G4383">
        <v>78</v>
      </c>
      <c r="H4383">
        <v>44</v>
      </c>
      <c r="I4383">
        <v>62</v>
      </c>
      <c r="J4383">
        <v>1</v>
      </c>
      <c r="K4383">
        <v>0</v>
      </c>
      <c r="L4383">
        <v>22</v>
      </c>
      <c r="M4383">
        <v>4</v>
      </c>
      <c r="N4383" s="1">
        <v>0.67</v>
      </c>
      <c r="O4383">
        <v>3</v>
      </c>
      <c r="P4383" t="s">
        <v>18</v>
      </c>
      <c r="Q4383">
        <v>0</v>
      </c>
      <c r="R4383">
        <v>0</v>
      </c>
    </row>
    <row r="4384" spans="1:18" x14ac:dyDescent="0.25">
      <c r="A4384">
        <v>4383</v>
      </c>
      <c r="B4384" t="s">
        <v>23</v>
      </c>
      <c r="C4384" s="1">
        <v>0.74</v>
      </c>
      <c r="D4384" s="1">
        <v>0.94</v>
      </c>
      <c r="E4384" s="1">
        <v>0.72</v>
      </c>
      <c r="F4384">
        <v>6.3</v>
      </c>
      <c r="G4384">
        <v>64</v>
      </c>
      <c r="H4384">
        <v>97</v>
      </c>
      <c r="I4384">
        <v>42</v>
      </c>
      <c r="J4384">
        <v>4</v>
      </c>
      <c r="K4384">
        <v>2</v>
      </c>
      <c r="L4384">
        <v>9</v>
      </c>
      <c r="M4384">
        <v>0</v>
      </c>
      <c r="N4384" s="1">
        <v>0.87</v>
      </c>
      <c r="O4384">
        <v>1</v>
      </c>
      <c r="P4384" t="s">
        <v>19</v>
      </c>
      <c r="Q4384">
        <v>0</v>
      </c>
      <c r="R4384">
        <v>0</v>
      </c>
    </row>
    <row r="4385" spans="1:18" x14ac:dyDescent="0.25">
      <c r="A4385">
        <v>4384</v>
      </c>
      <c r="B4385" t="s">
        <v>22</v>
      </c>
      <c r="C4385" s="1">
        <v>0.92</v>
      </c>
      <c r="D4385" s="1">
        <v>0.5</v>
      </c>
      <c r="E4385" s="1">
        <v>0.75</v>
      </c>
      <c r="F4385">
        <v>6.81</v>
      </c>
      <c r="G4385">
        <v>52</v>
      </c>
      <c r="H4385">
        <v>82</v>
      </c>
      <c r="I4385">
        <v>92</v>
      </c>
      <c r="J4385">
        <v>1</v>
      </c>
      <c r="K4385">
        <v>4</v>
      </c>
      <c r="L4385">
        <v>17</v>
      </c>
      <c r="M4385">
        <v>3</v>
      </c>
      <c r="N4385" s="1">
        <v>0.77</v>
      </c>
      <c r="O4385">
        <v>4</v>
      </c>
      <c r="P4385" t="s">
        <v>19</v>
      </c>
      <c r="Q4385">
        <v>0</v>
      </c>
      <c r="R4385">
        <v>0</v>
      </c>
    </row>
    <row r="4386" spans="1:18" x14ac:dyDescent="0.25">
      <c r="A4386">
        <v>4385</v>
      </c>
      <c r="B4386" t="s">
        <v>23</v>
      </c>
      <c r="C4386" s="1">
        <v>0.87</v>
      </c>
      <c r="D4386" s="1">
        <v>0.55000000000000004</v>
      </c>
      <c r="E4386" s="1">
        <v>0.76</v>
      </c>
      <c r="F4386">
        <v>8.83</v>
      </c>
      <c r="G4386">
        <v>44</v>
      </c>
      <c r="H4386">
        <v>95</v>
      </c>
      <c r="I4386">
        <v>94</v>
      </c>
      <c r="J4386">
        <v>1</v>
      </c>
      <c r="K4386">
        <v>4</v>
      </c>
      <c r="L4386">
        <v>8</v>
      </c>
      <c r="M4386">
        <v>0</v>
      </c>
      <c r="N4386" s="1">
        <v>0.89</v>
      </c>
      <c r="O4386">
        <v>3</v>
      </c>
      <c r="P4386" t="s">
        <v>19</v>
      </c>
      <c r="Q4386">
        <v>0</v>
      </c>
      <c r="R4386">
        <v>0</v>
      </c>
    </row>
    <row r="4387" spans="1:18" x14ac:dyDescent="0.25">
      <c r="A4387">
        <v>4386</v>
      </c>
      <c r="B4387" t="s">
        <v>23</v>
      </c>
      <c r="C4387" s="1">
        <v>0.69</v>
      </c>
      <c r="D4387" s="1">
        <v>0.54</v>
      </c>
      <c r="E4387" s="1">
        <v>0.6</v>
      </c>
      <c r="F4387">
        <v>7.45</v>
      </c>
      <c r="G4387">
        <v>69</v>
      </c>
      <c r="H4387">
        <v>44</v>
      </c>
      <c r="I4387">
        <v>84</v>
      </c>
      <c r="J4387">
        <v>3</v>
      </c>
      <c r="K4387">
        <v>3</v>
      </c>
      <c r="L4387">
        <v>15</v>
      </c>
      <c r="M4387">
        <v>1</v>
      </c>
      <c r="N4387" s="1">
        <v>0.73</v>
      </c>
      <c r="O4387">
        <v>3</v>
      </c>
      <c r="P4387" t="s">
        <v>19</v>
      </c>
      <c r="Q4387">
        <v>0</v>
      </c>
      <c r="R4387">
        <v>0</v>
      </c>
    </row>
    <row r="4388" spans="1:18" x14ac:dyDescent="0.25">
      <c r="A4388">
        <v>4387</v>
      </c>
      <c r="B4388" t="s">
        <v>23</v>
      </c>
      <c r="C4388" s="1">
        <v>0.52</v>
      </c>
      <c r="D4388" s="1">
        <v>0.94</v>
      </c>
      <c r="E4388" s="1">
        <v>0.7</v>
      </c>
      <c r="F4388">
        <v>9.2899999999999991</v>
      </c>
      <c r="G4388">
        <v>40</v>
      </c>
      <c r="H4388">
        <v>98</v>
      </c>
      <c r="I4388">
        <v>41</v>
      </c>
      <c r="J4388">
        <v>2</v>
      </c>
      <c r="K4388">
        <v>0</v>
      </c>
      <c r="L4388">
        <v>0</v>
      </c>
      <c r="M4388">
        <v>4</v>
      </c>
      <c r="N4388" s="1">
        <v>0.68</v>
      </c>
      <c r="O4388">
        <v>3</v>
      </c>
      <c r="P4388" t="s">
        <v>18</v>
      </c>
      <c r="Q4388">
        <v>0</v>
      </c>
      <c r="R4388">
        <v>0</v>
      </c>
    </row>
    <row r="4389" spans="1:18" x14ac:dyDescent="0.25">
      <c r="A4389">
        <v>4388</v>
      </c>
      <c r="B4389" t="s">
        <v>23</v>
      </c>
      <c r="C4389" s="1">
        <v>0.51</v>
      </c>
      <c r="D4389" s="1">
        <v>0.78</v>
      </c>
      <c r="E4389" s="1">
        <v>0.56000000000000005</v>
      </c>
      <c r="F4389">
        <v>6.14</v>
      </c>
      <c r="G4389">
        <v>44</v>
      </c>
      <c r="H4389">
        <v>47</v>
      </c>
      <c r="I4389">
        <v>42</v>
      </c>
      <c r="J4389">
        <v>0</v>
      </c>
      <c r="K4389">
        <v>1</v>
      </c>
      <c r="L4389">
        <v>21</v>
      </c>
      <c r="M4389">
        <v>4</v>
      </c>
      <c r="N4389" s="1">
        <v>0.69</v>
      </c>
      <c r="O4389">
        <v>4</v>
      </c>
      <c r="P4389" t="s">
        <v>19</v>
      </c>
      <c r="Q4389">
        <v>0</v>
      </c>
      <c r="R4389">
        <v>0</v>
      </c>
    </row>
    <row r="4390" spans="1:18" x14ac:dyDescent="0.25">
      <c r="A4390">
        <v>4389</v>
      </c>
      <c r="B4390" t="s">
        <v>23</v>
      </c>
      <c r="C4390" s="1">
        <v>0.67</v>
      </c>
      <c r="D4390" s="1">
        <v>0.61</v>
      </c>
      <c r="E4390" s="1">
        <v>0.55000000000000004</v>
      </c>
      <c r="F4390">
        <v>7.69</v>
      </c>
      <c r="G4390">
        <v>93</v>
      </c>
      <c r="H4390">
        <v>66</v>
      </c>
      <c r="I4390">
        <v>59</v>
      </c>
      <c r="J4390">
        <v>3</v>
      </c>
      <c r="K4390">
        <v>3</v>
      </c>
      <c r="L4390">
        <v>5</v>
      </c>
      <c r="M4390">
        <v>4</v>
      </c>
      <c r="N4390" s="1">
        <v>0.84</v>
      </c>
      <c r="O4390">
        <v>0</v>
      </c>
      <c r="P4390" t="s">
        <v>19</v>
      </c>
      <c r="Q4390">
        <v>1</v>
      </c>
      <c r="R4390">
        <v>14.78</v>
      </c>
    </row>
    <row r="4391" spans="1:18" x14ac:dyDescent="0.25">
      <c r="A4391">
        <v>4390</v>
      </c>
      <c r="B4391" t="s">
        <v>22</v>
      </c>
      <c r="C4391" s="1">
        <v>0.93</v>
      </c>
      <c r="D4391" s="1">
        <v>0.88</v>
      </c>
      <c r="E4391" s="1">
        <v>0.84</v>
      </c>
      <c r="F4391">
        <v>8.2799999999999994</v>
      </c>
      <c r="G4391">
        <v>53</v>
      </c>
      <c r="H4391">
        <v>76</v>
      </c>
      <c r="I4391">
        <v>87</v>
      </c>
      <c r="J4391">
        <v>2</v>
      </c>
      <c r="K4391">
        <v>3</v>
      </c>
      <c r="L4391">
        <v>22</v>
      </c>
      <c r="M4391">
        <v>0</v>
      </c>
      <c r="N4391" s="1">
        <v>0.86</v>
      </c>
      <c r="O4391">
        <v>2</v>
      </c>
      <c r="P4391" t="s">
        <v>18</v>
      </c>
      <c r="Q4391">
        <v>1</v>
      </c>
      <c r="R4391">
        <v>12.83</v>
      </c>
    </row>
    <row r="4392" spans="1:18" x14ac:dyDescent="0.25">
      <c r="A4392">
        <v>4391</v>
      </c>
      <c r="B4392" t="s">
        <v>22</v>
      </c>
      <c r="C4392" s="1">
        <v>0.59</v>
      </c>
      <c r="D4392" s="1">
        <v>0.52</v>
      </c>
      <c r="E4392" s="1">
        <v>0.77</v>
      </c>
      <c r="F4392">
        <v>7.72</v>
      </c>
      <c r="G4392">
        <v>50</v>
      </c>
      <c r="H4392">
        <v>82</v>
      </c>
      <c r="I4392">
        <v>92</v>
      </c>
      <c r="J4392">
        <v>2</v>
      </c>
      <c r="K4392">
        <v>2</v>
      </c>
      <c r="L4392">
        <v>1</v>
      </c>
      <c r="M4392">
        <v>2</v>
      </c>
      <c r="N4392" s="1">
        <v>0.61</v>
      </c>
      <c r="O4392">
        <v>4</v>
      </c>
      <c r="P4392" t="s">
        <v>19</v>
      </c>
      <c r="Q4392">
        <v>0</v>
      </c>
      <c r="R4392">
        <v>0</v>
      </c>
    </row>
    <row r="4393" spans="1:18" x14ac:dyDescent="0.25">
      <c r="A4393">
        <v>4392</v>
      </c>
      <c r="B4393" t="s">
        <v>22</v>
      </c>
      <c r="C4393" s="1">
        <v>0.54</v>
      </c>
      <c r="D4393" s="1">
        <v>0.5</v>
      </c>
      <c r="E4393" s="1">
        <v>0.55000000000000004</v>
      </c>
      <c r="F4393">
        <v>9.32</v>
      </c>
      <c r="G4393">
        <v>73</v>
      </c>
      <c r="H4393">
        <v>97</v>
      </c>
      <c r="I4393">
        <v>83</v>
      </c>
      <c r="J4393">
        <v>2</v>
      </c>
      <c r="K4393">
        <v>3</v>
      </c>
      <c r="L4393">
        <v>12</v>
      </c>
      <c r="M4393">
        <v>0</v>
      </c>
      <c r="N4393" s="1">
        <v>0.62</v>
      </c>
      <c r="O4393">
        <v>0</v>
      </c>
      <c r="P4393" t="s">
        <v>18</v>
      </c>
      <c r="Q4393">
        <v>1</v>
      </c>
      <c r="R4393">
        <v>12.49</v>
      </c>
    </row>
    <row r="4394" spans="1:18" x14ac:dyDescent="0.25">
      <c r="A4394">
        <v>4393</v>
      </c>
      <c r="B4394" t="s">
        <v>22</v>
      </c>
      <c r="C4394" s="1">
        <v>0.57999999999999996</v>
      </c>
      <c r="D4394" s="1">
        <v>0.76</v>
      </c>
      <c r="E4394" s="1">
        <v>0.73</v>
      </c>
      <c r="F4394">
        <v>9.76</v>
      </c>
      <c r="G4394">
        <v>95</v>
      </c>
      <c r="H4394">
        <v>84</v>
      </c>
      <c r="I4394">
        <v>96</v>
      </c>
      <c r="J4394">
        <v>4</v>
      </c>
      <c r="K4394">
        <v>1</v>
      </c>
      <c r="L4394">
        <v>21</v>
      </c>
      <c r="M4394">
        <v>4</v>
      </c>
      <c r="N4394" s="1">
        <v>0.88</v>
      </c>
      <c r="O4394">
        <v>1</v>
      </c>
      <c r="P4394" t="s">
        <v>18</v>
      </c>
      <c r="Q4394">
        <v>1</v>
      </c>
      <c r="R4394">
        <v>3.6</v>
      </c>
    </row>
    <row r="4395" spans="1:18" x14ac:dyDescent="0.25">
      <c r="A4395">
        <v>4394</v>
      </c>
      <c r="B4395" t="s">
        <v>22</v>
      </c>
      <c r="C4395" s="1">
        <v>0.51</v>
      </c>
      <c r="D4395" s="1">
        <v>0.73</v>
      </c>
      <c r="E4395" s="1">
        <v>0.56999999999999995</v>
      </c>
      <c r="F4395">
        <v>6</v>
      </c>
      <c r="G4395">
        <v>68</v>
      </c>
      <c r="H4395">
        <v>77</v>
      </c>
      <c r="I4395">
        <v>48</v>
      </c>
      <c r="J4395">
        <v>3</v>
      </c>
      <c r="K4395">
        <v>4</v>
      </c>
      <c r="L4395">
        <v>5</v>
      </c>
      <c r="M4395">
        <v>3</v>
      </c>
      <c r="N4395" s="1">
        <v>0.96</v>
      </c>
      <c r="O4395">
        <v>0</v>
      </c>
      <c r="P4395" t="s">
        <v>18</v>
      </c>
      <c r="Q4395">
        <v>0</v>
      </c>
      <c r="R4395">
        <v>0</v>
      </c>
    </row>
    <row r="4396" spans="1:18" x14ac:dyDescent="0.25">
      <c r="A4396">
        <v>4395</v>
      </c>
      <c r="B4396" t="s">
        <v>22</v>
      </c>
      <c r="C4396" s="1">
        <v>0.83</v>
      </c>
      <c r="D4396" s="1">
        <v>0.93</v>
      </c>
      <c r="E4396" s="1">
        <v>0.56000000000000005</v>
      </c>
      <c r="F4396">
        <v>6.06</v>
      </c>
      <c r="G4396">
        <v>57</v>
      </c>
      <c r="H4396">
        <v>76</v>
      </c>
      <c r="I4396">
        <v>87</v>
      </c>
      <c r="J4396">
        <v>0</v>
      </c>
      <c r="K4396">
        <v>3</v>
      </c>
      <c r="L4396">
        <v>8</v>
      </c>
      <c r="M4396">
        <v>3</v>
      </c>
      <c r="N4396" s="1">
        <v>0.86</v>
      </c>
      <c r="O4396">
        <v>3</v>
      </c>
      <c r="P4396" t="s">
        <v>18</v>
      </c>
      <c r="Q4396">
        <v>0</v>
      </c>
      <c r="R4396">
        <v>0</v>
      </c>
    </row>
    <row r="4397" spans="1:18" x14ac:dyDescent="0.25">
      <c r="A4397">
        <v>4396</v>
      </c>
      <c r="B4397" t="s">
        <v>23</v>
      </c>
      <c r="C4397" s="1">
        <v>0.87</v>
      </c>
      <c r="D4397" s="1">
        <v>0.68</v>
      </c>
      <c r="E4397" s="1">
        <v>0.71</v>
      </c>
      <c r="F4397">
        <v>6.06</v>
      </c>
      <c r="G4397">
        <v>54</v>
      </c>
      <c r="H4397">
        <v>57</v>
      </c>
      <c r="I4397">
        <v>43</v>
      </c>
      <c r="J4397">
        <v>3</v>
      </c>
      <c r="K4397">
        <v>2</v>
      </c>
      <c r="L4397">
        <v>13</v>
      </c>
      <c r="M4397">
        <v>5</v>
      </c>
      <c r="N4397" s="1">
        <v>0.63</v>
      </c>
      <c r="O4397">
        <v>0</v>
      </c>
      <c r="P4397" t="s">
        <v>19</v>
      </c>
      <c r="Q4397">
        <v>0</v>
      </c>
      <c r="R4397">
        <v>0</v>
      </c>
    </row>
    <row r="4398" spans="1:18" x14ac:dyDescent="0.25">
      <c r="A4398">
        <v>4397</v>
      </c>
      <c r="B4398" t="s">
        <v>22</v>
      </c>
      <c r="C4398" s="1">
        <v>0.8</v>
      </c>
      <c r="D4398" s="1">
        <v>0.56999999999999995</v>
      </c>
      <c r="E4398" s="1">
        <v>0.82</v>
      </c>
      <c r="F4398">
        <v>8.43</v>
      </c>
      <c r="G4398">
        <v>85</v>
      </c>
      <c r="H4398">
        <v>65</v>
      </c>
      <c r="I4398">
        <v>64</v>
      </c>
      <c r="J4398">
        <v>1</v>
      </c>
      <c r="K4398">
        <v>0</v>
      </c>
      <c r="L4398">
        <v>23</v>
      </c>
      <c r="M4398">
        <v>0</v>
      </c>
      <c r="N4398" s="1">
        <v>0.94</v>
      </c>
      <c r="O4398">
        <v>0</v>
      </c>
      <c r="P4398" t="s">
        <v>18</v>
      </c>
      <c r="Q4398">
        <v>1</v>
      </c>
      <c r="R4398">
        <v>8.67</v>
      </c>
    </row>
    <row r="4399" spans="1:18" x14ac:dyDescent="0.25">
      <c r="A4399">
        <v>4398</v>
      </c>
      <c r="B4399" t="s">
        <v>22</v>
      </c>
      <c r="C4399" s="1">
        <v>0.59</v>
      </c>
      <c r="D4399" s="1">
        <v>0.93</v>
      </c>
      <c r="E4399" s="1">
        <v>0.72</v>
      </c>
      <c r="F4399">
        <v>7.1</v>
      </c>
      <c r="G4399">
        <v>64</v>
      </c>
      <c r="H4399">
        <v>81</v>
      </c>
      <c r="I4399">
        <v>91</v>
      </c>
      <c r="J4399">
        <v>2</v>
      </c>
      <c r="K4399">
        <v>1</v>
      </c>
      <c r="L4399">
        <v>20</v>
      </c>
      <c r="M4399">
        <v>5</v>
      </c>
      <c r="N4399" s="1">
        <v>0.86</v>
      </c>
      <c r="O4399">
        <v>1</v>
      </c>
      <c r="P4399" t="s">
        <v>18</v>
      </c>
      <c r="Q4399">
        <v>1</v>
      </c>
      <c r="R4399">
        <v>9.0299999999999994</v>
      </c>
    </row>
    <row r="4400" spans="1:18" x14ac:dyDescent="0.25">
      <c r="A4400">
        <v>4399</v>
      </c>
      <c r="B4400" t="s">
        <v>23</v>
      </c>
      <c r="C4400" s="1">
        <v>0.61</v>
      </c>
      <c r="D4400" s="1">
        <v>0.51</v>
      </c>
      <c r="E4400" s="1">
        <v>0.87</v>
      </c>
      <c r="F4400">
        <v>8.65</v>
      </c>
      <c r="G4400">
        <v>69</v>
      </c>
      <c r="H4400">
        <v>55</v>
      </c>
      <c r="I4400">
        <v>89</v>
      </c>
      <c r="J4400">
        <v>1</v>
      </c>
      <c r="K4400">
        <v>0</v>
      </c>
      <c r="L4400">
        <v>6</v>
      </c>
      <c r="M4400">
        <v>5</v>
      </c>
      <c r="N4400" s="1">
        <v>0.78</v>
      </c>
      <c r="O4400">
        <v>1</v>
      </c>
      <c r="P4400" t="s">
        <v>19</v>
      </c>
      <c r="Q4400">
        <v>0</v>
      </c>
      <c r="R4400">
        <v>0</v>
      </c>
    </row>
    <row r="4401" spans="1:18" x14ac:dyDescent="0.25">
      <c r="A4401">
        <v>4400</v>
      </c>
      <c r="B4401" t="s">
        <v>23</v>
      </c>
      <c r="C4401" s="1">
        <v>0.85</v>
      </c>
      <c r="D4401" s="1">
        <v>0.79</v>
      </c>
      <c r="E4401" s="1">
        <v>0.69</v>
      </c>
      <c r="F4401">
        <v>7.24</v>
      </c>
      <c r="G4401">
        <v>84</v>
      </c>
      <c r="H4401">
        <v>61</v>
      </c>
      <c r="I4401">
        <v>97</v>
      </c>
      <c r="J4401">
        <v>3</v>
      </c>
      <c r="K4401">
        <v>5</v>
      </c>
      <c r="L4401">
        <v>22</v>
      </c>
      <c r="M4401">
        <v>0</v>
      </c>
      <c r="N4401" s="1">
        <v>0.69</v>
      </c>
      <c r="O4401">
        <v>0</v>
      </c>
      <c r="P4401" t="s">
        <v>19</v>
      </c>
      <c r="Q4401">
        <v>1</v>
      </c>
      <c r="R4401">
        <v>11.36</v>
      </c>
    </row>
    <row r="4402" spans="1:18" x14ac:dyDescent="0.25">
      <c r="A4402">
        <v>4401</v>
      </c>
      <c r="B4402" t="s">
        <v>22</v>
      </c>
      <c r="C4402" s="1">
        <v>0.7</v>
      </c>
      <c r="D4402" s="1">
        <v>0.79</v>
      </c>
      <c r="E4402" s="1">
        <v>0.76</v>
      </c>
      <c r="F4402">
        <v>8.1999999999999993</v>
      </c>
      <c r="G4402">
        <v>41</v>
      </c>
      <c r="H4402">
        <v>85</v>
      </c>
      <c r="I4402">
        <v>40</v>
      </c>
      <c r="J4402">
        <v>0</v>
      </c>
      <c r="K4402">
        <v>3</v>
      </c>
      <c r="L4402">
        <v>4</v>
      </c>
      <c r="M4402">
        <v>5</v>
      </c>
      <c r="N4402" s="1">
        <v>0.85</v>
      </c>
      <c r="O4402">
        <v>4</v>
      </c>
      <c r="P4402" t="s">
        <v>19</v>
      </c>
      <c r="Q4402">
        <v>0</v>
      </c>
      <c r="R4402">
        <v>0</v>
      </c>
    </row>
    <row r="4403" spans="1:18" x14ac:dyDescent="0.25">
      <c r="A4403">
        <v>4402</v>
      </c>
      <c r="B4403" t="s">
        <v>23</v>
      </c>
      <c r="C4403" s="1">
        <v>0.55000000000000004</v>
      </c>
      <c r="D4403" s="1">
        <v>0.88</v>
      </c>
      <c r="E4403" s="1">
        <v>0.81</v>
      </c>
      <c r="F4403">
        <v>8.81</v>
      </c>
      <c r="G4403">
        <v>90</v>
      </c>
      <c r="H4403">
        <v>62</v>
      </c>
      <c r="I4403">
        <v>78</v>
      </c>
      <c r="J4403">
        <v>1</v>
      </c>
      <c r="K4403">
        <v>4</v>
      </c>
      <c r="L4403">
        <v>6</v>
      </c>
      <c r="M4403">
        <v>1</v>
      </c>
      <c r="N4403" s="1">
        <v>0.66</v>
      </c>
      <c r="O4403">
        <v>1</v>
      </c>
      <c r="P4403" t="s">
        <v>19</v>
      </c>
      <c r="Q4403">
        <v>1</v>
      </c>
      <c r="R4403">
        <v>12.15</v>
      </c>
    </row>
    <row r="4404" spans="1:18" x14ac:dyDescent="0.25">
      <c r="A4404">
        <v>4403</v>
      </c>
      <c r="B4404" t="s">
        <v>22</v>
      </c>
      <c r="C4404" s="1">
        <v>0.52</v>
      </c>
      <c r="D4404" s="1">
        <v>0.94</v>
      </c>
      <c r="E4404" s="1">
        <v>0.86</v>
      </c>
      <c r="F4404">
        <v>7.86</v>
      </c>
      <c r="G4404">
        <v>79</v>
      </c>
      <c r="H4404">
        <v>86</v>
      </c>
      <c r="I4404">
        <v>91</v>
      </c>
      <c r="J4404">
        <v>1</v>
      </c>
      <c r="K4404">
        <v>2</v>
      </c>
      <c r="L4404">
        <v>2</v>
      </c>
      <c r="M4404">
        <v>0</v>
      </c>
      <c r="N4404" s="1">
        <v>0.86</v>
      </c>
      <c r="O4404">
        <v>3</v>
      </c>
      <c r="P4404" t="s">
        <v>18</v>
      </c>
      <c r="Q4404">
        <v>0</v>
      </c>
      <c r="R4404">
        <v>0</v>
      </c>
    </row>
    <row r="4405" spans="1:18" x14ac:dyDescent="0.25">
      <c r="A4405">
        <v>4404</v>
      </c>
      <c r="B4405" t="s">
        <v>23</v>
      </c>
      <c r="C4405" s="1">
        <v>0.59</v>
      </c>
      <c r="D4405" s="1">
        <v>0.81</v>
      </c>
      <c r="E4405" s="1">
        <v>0.73</v>
      </c>
      <c r="F4405">
        <v>7.82</v>
      </c>
      <c r="G4405">
        <v>66</v>
      </c>
      <c r="H4405">
        <v>42</v>
      </c>
      <c r="I4405">
        <v>51</v>
      </c>
      <c r="J4405">
        <v>4</v>
      </c>
      <c r="K4405">
        <v>1</v>
      </c>
      <c r="L4405">
        <v>22</v>
      </c>
      <c r="M4405">
        <v>5</v>
      </c>
      <c r="N4405" s="1">
        <v>0.89</v>
      </c>
      <c r="O4405">
        <v>4</v>
      </c>
      <c r="P4405" t="s">
        <v>19</v>
      </c>
      <c r="Q4405">
        <v>0</v>
      </c>
      <c r="R4405">
        <v>0</v>
      </c>
    </row>
    <row r="4406" spans="1:18" x14ac:dyDescent="0.25">
      <c r="A4406">
        <v>4405</v>
      </c>
      <c r="B4406" t="s">
        <v>22</v>
      </c>
      <c r="C4406" s="1">
        <v>0.54</v>
      </c>
      <c r="D4406" s="1">
        <v>0.5</v>
      </c>
      <c r="E4406" s="1">
        <v>0.82</v>
      </c>
      <c r="F4406">
        <v>5.88</v>
      </c>
      <c r="G4406">
        <v>93</v>
      </c>
      <c r="H4406">
        <v>42</v>
      </c>
      <c r="I4406">
        <v>79</v>
      </c>
      <c r="J4406">
        <v>3</v>
      </c>
      <c r="K4406">
        <v>4</v>
      </c>
      <c r="L4406">
        <v>12</v>
      </c>
      <c r="M4406">
        <v>5</v>
      </c>
      <c r="N4406" s="1">
        <v>0.71</v>
      </c>
      <c r="O4406">
        <v>5</v>
      </c>
      <c r="P4406" t="s">
        <v>19</v>
      </c>
      <c r="Q4406">
        <v>0</v>
      </c>
      <c r="R4406">
        <v>0</v>
      </c>
    </row>
    <row r="4407" spans="1:18" x14ac:dyDescent="0.25">
      <c r="A4407">
        <v>4406</v>
      </c>
      <c r="B4407" t="s">
        <v>23</v>
      </c>
      <c r="C4407" s="1">
        <v>0.95</v>
      </c>
      <c r="D4407" s="1">
        <v>0.87</v>
      </c>
      <c r="E4407" s="1">
        <v>0.82</v>
      </c>
      <c r="F4407">
        <v>7.27</v>
      </c>
      <c r="G4407">
        <v>88</v>
      </c>
      <c r="H4407">
        <v>51</v>
      </c>
      <c r="I4407">
        <v>79</v>
      </c>
      <c r="J4407">
        <v>1</v>
      </c>
      <c r="K4407">
        <v>1</v>
      </c>
      <c r="L4407">
        <v>21</v>
      </c>
      <c r="M4407">
        <v>0</v>
      </c>
      <c r="N4407" s="1">
        <v>0.99</v>
      </c>
      <c r="O4407">
        <v>0</v>
      </c>
      <c r="P4407" t="s">
        <v>18</v>
      </c>
      <c r="Q4407">
        <v>0</v>
      </c>
      <c r="R4407">
        <v>0</v>
      </c>
    </row>
    <row r="4408" spans="1:18" x14ac:dyDescent="0.25">
      <c r="A4408">
        <v>4407</v>
      </c>
      <c r="B4408" t="s">
        <v>23</v>
      </c>
      <c r="C4408" s="1">
        <v>0.75</v>
      </c>
      <c r="D4408" s="1">
        <v>0.62</v>
      </c>
      <c r="E4408" s="1">
        <v>0.64</v>
      </c>
      <c r="F4408">
        <v>7.85</v>
      </c>
      <c r="G4408">
        <v>54</v>
      </c>
      <c r="H4408">
        <v>62</v>
      </c>
      <c r="I4408">
        <v>99</v>
      </c>
      <c r="J4408">
        <v>3</v>
      </c>
      <c r="K4408">
        <v>2</v>
      </c>
      <c r="L4408">
        <v>11</v>
      </c>
      <c r="M4408">
        <v>4</v>
      </c>
      <c r="N4408" s="1">
        <v>0.64</v>
      </c>
      <c r="O4408">
        <v>5</v>
      </c>
      <c r="P4408" t="s">
        <v>18</v>
      </c>
      <c r="Q4408">
        <v>0</v>
      </c>
      <c r="R4408">
        <v>0</v>
      </c>
    </row>
    <row r="4409" spans="1:18" x14ac:dyDescent="0.25">
      <c r="A4409">
        <v>4408</v>
      </c>
      <c r="B4409" t="s">
        <v>22</v>
      </c>
      <c r="C4409" s="1">
        <v>0.7</v>
      </c>
      <c r="D4409" s="1">
        <v>0.6</v>
      </c>
      <c r="E4409" s="1">
        <v>0.74</v>
      </c>
      <c r="F4409">
        <v>7.49</v>
      </c>
      <c r="G4409">
        <v>71</v>
      </c>
      <c r="H4409">
        <v>86</v>
      </c>
      <c r="I4409">
        <v>63</v>
      </c>
      <c r="J4409">
        <v>0</v>
      </c>
      <c r="K4409">
        <v>2</v>
      </c>
      <c r="L4409">
        <v>5</v>
      </c>
      <c r="M4409">
        <v>5</v>
      </c>
      <c r="N4409" s="1">
        <v>0.72</v>
      </c>
      <c r="O4409">
        <v>3</v>
      </c>
      <c r="P4409" t="s">
        <v>18</v>
      </c>
      <c r="Q4409">
        <v>0</v>
      </c>
      <c r="R4409">
        <v>0</v>
      </c>
    </row>
    <row r="4410" spans="1:18" x14ac:dyDescent="0.25">
      <c r="A4410">
        <v>4409</v>
      </c>
      <c r="B4410" t="s">
        <v>22</v>
      </c>
      <c r="C4410" s="1">
        <v>0.94</v>
      </c>
      <c r="D4410" s="1">
        <v>0.59</v>
      </c>
      <c r="E4410" s="1">
        <v>0.79</v>
      </c>
      <c r="F4410">
        <v>9.3699999999999992</v>
      </c>
      <c r="G4410">
        <v>59</v>
      </c>
      <c r="H4410">
        <v>50</v>
      </c>
      <c r="I4410">
        <v>93</v>
      </c>
      <c r="J4410">
        <v>1</v>
      </c>
      <c r="K4410">
        <v>3</v>
      </c>
      <c r="L4410">
        <v>1</v>
      </c>
      <c r="M4410">
        <v>2</v>
      </c>
      <c r="N4410" s="1">
        <v>0.63</v>
      </c>
      <c r="O4410">
        <v>3</v>
      </c>
      <c r="P4410" t="s">
        <v>19</v>
      </c>
      <c r="Q4410">
        <v>0</v>
      </c>
      <c r="R4410">
        <v>0</v>
      </c>
    </row>
    <row r="4411" spans="1:18" x14ac:dyDescent="0.25">
      <c r="A4411">
        <v>4410</v>
      </c>
      <c r="B4411" t="s">
        <v>22</v>
      </c>
      <c r="C4411" s="1">
        <v>0.75</v>
      </c>
      <c r="D4411" s="1">
        <v>0.75</v>
      </c>
      <c r="E4411" s="1">
        <v>0.75</v>
      </c>
      <c r="F4411">
        <v>9.4</v>
      </c>
      <c r="G4411">
        <v>92</v>
      </c>
      <c r="H4411">
        <v>81</v>
      </c>
      <c r="I4411">
        <v>48</v>
      </c>
      <c r="J4411">
        <v>0</v>
      </c>
      <c r="K4411">
        <v>1</v>
      </c>
      <c r="L4411">
        <v>14</v>
      </c>
      <c r="M4411">
        <v>4</v>
      </c>
      <c r="N4411" s="1">
        <v>0.61</v>
      </c>
      <c r="O4411">
        <v>4</v>
      </c>
      <c r="P4411" t="s">
        <v>19</v>
      </c>
      <c r="Q4411">
        <v>0</v>
      </c>
      <c r="R4411">
        <v>0</v>
      </c>
    </row>
    <row r="4412" spans="1:18" x14ac:dyDescent="0.25">
      <c r="A4412">
        <v>4411</v>
      </c>
      <c r="B4412" t="s">
        <v>22</v>
      </c>
      <c r="C4412" s="1">
        <v>0.87</v>
      </c>
      <c r="D4412" s="1">
        <v>0.69</v>
      </c>
      <c r="E4412" s="1">
        <v>0.68</v>
      </c>
      <c r="F4412">
        <v>9.0299999999999994</v>
      </c>
      <c r="G4412">
        <v>53</v>
      </c>
      <c r="H4412">
        <v>91</v>
      </c>
      <c r="I4412">
        <v>85</v>
      </c>
      <c r="J4412">
        <v>1</v>
      </c>
      <c r="K4412">
        <v>5</v>
      </c>
      <c r="L4412">
        <v>14</v>
      </c>
      <c r="M4412">
        <v>2</v>
      </c>
      <c r="N4412" s="1">
        <v>0.96</v>
      </c>
      <c r="O4412">
        <v>0</v>
      </c>
      <c r="P4412" t="s">
        <v>18</v>
      </c>
      <c r="Q4412">
        <v>1</v>
      </c>
      <c r="R4412">
        <v>7.59</v>
      </c>
    </row>
    <row r="4413" spans="1:18" x14ac:dyDescent="0.25">
      <c r="A4413">
        <v>4412</v>
      </c>
      <c r="B4413" t="s">
        <v>22</v>
      </c>
      <c r="C4413" s="1">
        <v>0.93</v>
      </c>
      <c r="D4413" s="1">
        <v>0.66</v>
      </c>
      <c r="E4413" s="1">
        <v>0.76</v>
      </c>
      <c r="F4413">
        <v>7.11</v>
      </c>
      <c r="G4413">
        <v>66</v>
      </c>
      <c r="H4413">
        <v>86</v>
      </c>
      <c r="I4413">
        <v>59</v>
      </c>
      <c r="J4413">
        <v>2</v>
      </c>
      <c r="K4413">
        <v>5</v>
      </c>
      <c r="L4413">
        <v>17</v>
      </c>
      <c r="M4413">
        <v>4</v>
      </c>
      <c r="N4413" s="1">
        <v>0.93</v>
      </c>
      <c r="O4413">
        <v>3</v>
      </c>
      <c r="P4413" t="s">
        <v>19</v>
      </c>
      <c r="Q4413">
        <v>0</v>
      </c>
      <c r="R4413">
        <v>0</v>
      </c>
    </row>
    <row r="4414" spans="1:18" x14ac:dyDescent="0.25">
      <c r="A4414">
        <v>4413</v>
      </c>
      <c r="B4414" t="s">
        <v>23</v>
      </c>
      <c r="C4414" s="1">
        <v>0.75</v>
      </c>
      <c r="D4414" s="1">
        <v>0.66</v>
      </c>
      <c r="E4414" s="1">
        <v>0.8</v>
      </c>
      <c r="F4414">
        <v>8.58</v>
      </c>
      <c r="G4414">
        <v>42</v>
      </c>
      <c r="H4414">
        <v>89</v>
      </c>
      <c r="I4414">
        <v>44</v>
      </c>
      <c r="J4414">
        <v>4</v>
      </c>
      <c r="K4414">
        <v>3</v>
      </c>
      <c r="L4414">
        <v>22</v>
      </c>
      <c r="M4414">
        <v>4</v>
      </c>
      <c r="N4414" s="1">
        <v>0.65</v>
      </c>
      <c r="O4414">
        <v>5</v>
      </c>
      <c r="P4414" t="s">
        <v>19</v>
      </c>
      <c r="Q4414">
        <v>0</v>
      </c>
      <c r="R4414">
        <v>0</v>
      </c>
    </row>
    <row r="4415" spans="1:18" x14ac:dyDescent="0.25">
      <c r="A4415">
        <v>4414</v>
      </c>
      <c r="B4415" t="s">
        <v>22</v>
      </c>
      <c r="C4415" s="1">
        <v>0.56999999999999995</v>
      </c>
      <c r="D4415" s="1">
        <v>0.53</v>
      </c>
      <c r="E4415" s="1">
        <v>0.65</v>
      </c>
      <c r="F4415">
        <v>7.2</v>
      </c>
      <c r="G4415">
        <v>88</v>
      </c>
      <c r="H4415">
        <v>96</v>
      </c>
      <c r="I4415">
        <v>59</v>
      </c>
      <c r="J4415">
        <v>4</v>
      </c>
      <c r="K4415">
        <v>1</v>
      </c>
      <c r="L4415">
        <v>16</v>
      </c>
      <c r="M4415">
        <v>1</v>
      </c>
      <c r="N4415" s="1">
        <v>0.85</v>
      </c>
      <c r="O4415">
        <v>5</v>
      </c>
      <c r="P4415" t="s">
        <v>19</v>
      </c>
      <c r="Q4415">
        <v>0</v>
      </c>
      <c r="R4415">
        <v>0</v>
      </c>
    </row>
    <row r="4416" spans="1:18" x14ac:dyDescent="0.25">
      <c r="A4416">
        <v>4415</v>
      </c>
      <c r="B4416" t="s">
        <v>22</v>
      </c>
      <c r="C4416" s="1">
        <v>0.54</v>
      </c>
      <c r="D4416" s="1">
        <v>0.54</v>
      </c>
      <c r="E4416" s="1">
        <v>0.61</v>
      </c>
      <c r="F4416">
        <v>6.5</v>
      </c>
      <c r="G4416">
        <v>42</v>
      </c>
      <c r="H4416">
        <v>85</v>
      </c>
      <c r="I4416">
        <v>60</v>
      </c>
      <c r="J4416">
        <v>4</v>
      </c>
      <c r="K4416">
        <v>1</v>
      </c>
      <c r="L4416">
        <v>24</v>
      </c>
      <c r="M4416">
        <v>5</v>
      </c>
      <c r="N4416" s="1">
        <v>0.7</v>
      </c>
      <c r="O4416">
        <v>1</v>
      </c>
      <c r="P4416" t="s">
        <v>18</v>
      </c>
      <c r="Q4416">
        <v>0</v>
      </c>
      <c r="R4416">
        <v>0</v>
      </c>
    </row>
    <row r="4417" spans="1:18" x14ac:dyDescent="0.25">
      <c r="A4417">
        <v>4416</v>
      </c>
      <c r="B4417" t="s">
        <v>23</v>
      </c>
      <c r="C4417" s="1">
        <v>0.64</v>
      </c>
      <c r="D4417" s="1">
        <v>0.72</v>
      </c>
      <c r="E4417" s="1">
        <v>0.71</v>
      </c>
      <c r="F4417">
        <v>6.97</v>
      </c>
      <c r="G4417">
        <v>52</v>
      </c>
      <c r="H4417">
        <v>68</v>
      </c>
      <c r="I4417">
        <v>41</v>
      </c>
      <c r="J4417">
        <v>0</v>
      </c>
      <c r="K4417">
        <v>0</v>
      </c>
      <c r="L4417">
        <v>2</v>
      </c>
      <c r="M4417">
        <v>2</v>
      </c>
      <c r="N4417" s="1">
        <v>0.6</v>
      </c>
      <c r="O4417">
        <v>1</v>
      </c>
      <c r="P4417" t="s">
        <v>19</v>
      </c>
      <c r="Q4417">
        <v>0</v>
      </c>
      <c r="R4417">
        <v>0</v>
      </c>
    </row>
    <row r="4418" spans="1:18" x14ac:dyDescent="0.25">
      <c r="A4418">
        <v>4417</v>
      </c>
      <c r="B4418" t="s">
        <v>23</v>
      </c>
      <c r="C4418" s="1">
        <v>0.65</v>
      </c>
      <c r="D4418" s="1">
        <v>0.59</v>
      </c>
      <c r="E4418" s="1">
        <v>0.72</v>
      </c>
      <c r="F4418">
        <v>5.81</v>
      </c>
      <c r="G4418">
        <v>64</v>
      </c>
      <c r="H4418">
        <v>96</v>
      </c>
      <c r="I4418">
        <v>60</v>
      </c>
      <c r="J4418">
        <v>3</v>
      </c>
      <c r="K4418">
        <v>3</v>
      </c>
      <c r="L4418">
        <v>21</v>
      </c>
      <c r="M4418">
        <v>4</v>
      </c>
      <c r="N4418" s="1">
        <v>0.93</v>
      </c>
      <c r="O4418">
        <v>4</v>
      </c>
      <c r="P4418" t="s">
        <v>19</v>
      </c>
      <c r="Q4418">
        <v>0</v>
      </c>
      <c r="R4418">
        <v>0</v>
      </c>
    </row>
    <row r="4419" spans="1:18" x14ac:dyDescent="0.25">
      <c r="A4419">
        <v>4418</v>
      </c>
      <c r="B4419" t="s">
        <v>22</v>
      </c>
      <c r="C4419" s="1">
        <v>0.5</v>
      </c>
      <c r="D4419" s="1">
        <v>0.77</v>
      </c>
      <c r="E4419" s="1">
        <v>0.61</v>
      </c>
      <c r="F4419">
        <v>6.93</v>
      </c>
      <c r="G4419">
        <v>57</v>
      </c>
      <c r="H4419">
        <v>45</v>
      </c>
      <c r="I4419">
        <v>81</v>
      </c>
      <c r="J4419">
        <v>4</v>
      </c>
      <c r="K4419">
        <v>1</v>
      </c>
      <c r="L4419">
        <v>2</v>
      </c>
      <c r="M4419">
        <v>4</v>
      </c>
      <c r="N4419" s="1">
        <v>0.8</v>
      </c>
      <c r="O4419">
        <v>1</v>
      </c>
      <c r="P4419" t="s">
        <v>18</v>
      </c>
      <c r="Q4419">
        <v>0</v>
      </c>
      <c r="R4419">
        <v>0</v>
      </c>
    </row>
    <row r="4420" spans="1:18" x14ac:dyDescent="0.25">
      <c r="A4420">
        <v>4419</v>
      </c>
      <c r="B4420" t="s">
        <v>23</v>
      </c>
      <c r="C4420" s="1">
        <v>0.65</v>
      </c>
      <c r="D4420" s="1">
        <v>0.82</v>
      </c>
      <c r="E4420" s="1">
        <v>0.74</v>
      </c>
      <c r="F4420">
        <v>7.48</v>
      </c>
      <c r="G4420">
        <v>40</v>
      </c>
      <c r="H4420">
        <v>85</v>
      </c>
      <c r="I4420">
        <v>63</v>
      </c>
      <c r="J4420">
        <v>1</v>
      </c>
      <c r="K4420">
        <v>1</v>
      </c>
      <c r="L4420">
        <v>8</v>
      </c>
      <c r="M4420">
        <v>2</v>
      </c>
      <c r="N4420" s="1">
        <v>0.69</v>
      </c>
      <c r="O4420">
        <v>2</v>
      </c>
      <c r="P4420" t="s">
        <v>19</v>
      </c>
      <c r="Q4420">
        <v>1</v>
      </c>
      <c r="R4420">
        <v>14.23</v>
      </c>
    </row>
    <row r="4421" spans="1:18" x14ac:dyDescent="0.25">
      <c r="A4421">
        <v>4420</v>
      </c>
      <c r="B4421" t="s">
        <v>23</v>
      </c>
      <c r="C4421" s="1">
        <v>0.86</v>
      </c>
      <c r="D4421" s="1">
        <v>0.92</v>
      </c>
      <c r="E4421" s="1">
        <v>0.65</v>
      </c>
      <c r="F4421">
        <v>9.61</v>
      </c>
      <c r="G4421">
        <v>78</v>
      </c>
      <c r="H4421">
        <v>55</v>
      </c>
      <c r="I4421">
        <v>48</v>
      </c>
      <c r="J4421">
        <v>1</v>
      </c>
      <c r="K4421">
        <v>2</v>
      </c>
      <c r="L4421">
        <v>9</v>
      </c>
      <c r="M4421">
        <v>1</v>
      </c>
      <c r="N4421" s="1">
        <v>0.64</v>
      </c>
      <c r="O4421">
        <v>0</v>
      </c>
      <c r="P4421" t="s">
        <v>18</v>
      </c>
      <c r="Q4421">
        <v>0</v>
      </c>
      <c r="R4421">
        <v>0</v>
      </c>
    </row>
    <row r="4422" spans="1:18" x14ac:dyDescent="0.25">
      <c r="A4422">
        <v>4421</v>
      </c>
      <c r="B4422" t="s">
        <v>22</v>
      </c>
      <c r="C4422" s="1">
        <v>0.52</v>
      </c>
      <c r="D4422" s="1">
        <v>0.75</v>
      </c>
      <c r="E4422" s="1">
        <v>0.7</v>
      </c>
      <c r="F4422">
        <v>6.85</v>
      </c>
      <c r="G4422">
        <v>94</v>
      </c>
      <c r="H4422">
        <v>73</v>
      </c>
      <c r="I4422">
        <v>78</v>
      </c>
      <c r="J4422">
        <v>2</v>
      </c>
      <c r="K4422">
        <v>0</v>
      </c>
      <c r="L4422">
        <v>11</v>
      </c>
      <c r="M4422">
        <v>2</v>
      </c>
      <c r="N4422" s="1">
        <v>0.85</v>
      </c>
      <c r="O4422">
        <v>3</v>
      </c>
      <c r="P4422" t="s">
        <v>18</v>
      </c>
      <c r="Q4422">
        <v>0</v>
      </c>
      <c r="R4422">
        <v>0</v>
      </c>
    </row>
    <row r="4423" spans="1:18" x14ac:dyDescent="0.25">
      <c r="A4423">
        <v>4422</v>
      </c>
      <c r="B4423" t="s">
        <v>23</v>
      </c>
      <c r="C4423" s="1">
        <v>0.8</v>
      </c>
      <c r="D4423" s="1">
        <v>0.78</v>
      </c>
      <c r="E4423" s="1">
        <v>0.81</v>
      </c>
      <c r="F4423">
        <v>9.3800000000000008</v>
      </c>
      <c r="G4423">
        <v>44</v>
      </c>
      <c r="H4423">
        <v>90</v>
      </c>
      <c r="I4423">
        <v>94</v>
      </c>
      <c r="J4423">
        <v>0</v>
      </c>
      <c r="K4423">
        <v>5</v>
      </c>
      <c r="L4423">
        <v>22</v>
      </c>
      <c r="M4423">
        <v>1</v>
      </c>
      <c r="N4423" s="1">
        <v>0.78</v>
      </c>
      <c r="O4423">
        <v>3</v>
      </c>
      <c r="P4423" t="s">
        <v>19</v>
      </c>
      <c r="Q4423">
        <v>0</v>
      </c>
      <c r="R4423">
        <v>0</v>
      </c>
    </row>
    <row r="4424" spans="1:18" x14ac:dyDescent="0.25">
      <c r="A4424">
        <v>4423</v>
      </c>
      <c r="B4424" t="s">
        <v>23</v>
      </c>
      <c r="C4424" s="1">
        <v>0.62</v>
      </c>
      <c r="D4424" s="1">
        <v>0.76</v>
      </c>
      <c r="E4424" s="1">
        <v>0.65</v>
      </c>
      <c r="F4424">
        <v>6.48</v>
      </c>
      <c r="G4424">
        <v>41</v>
      </c>
      <c r="H4424">
        <v>76</v>
      </c>
      <c r="I4424">
        <v>69</v>
      </c>
      <c r="J4424">
        <v>1</v>
      </c>
      <c r="K4424">
        <v>5</v>
      </c>
      <c r="L4424">
        <v>0</v>
      </c>
      <c r="M4424">
        <v>1</v>
      </c>
      <c r="N4424" s="1">
        <v>0.8</v>
      </c>
      <c r="O4424">
        <v>4</v>
      </c>
      <c r="P4424" t="s">
        <v>19</v>
      </c>
      <c r="Q4424">
        <v>0</v>
      </c>
      <c r="R4424">
        <v>0</v>
      </c>
    </row>
    <row r="4425" spans="1:18" x14ac:dyDescent="0.25">
      <c r="A4425">
        <v>4424</v>
      </c>
      <c r="B4425" t="s">
        <v>22</v>
      </c>
      <c r="C4425" s="1">
        <v>0.65</v>
      </c>
      <c r="D4425" s="1">
        <v>0.67</v>
      </c>
      <c r="E4425" s="1">
        <v>0.7</v>
      </c>
      <c r="F4425">
        <v>6.32</v>
      </c>
      <c r="G4425">
        <v>69</v>
      </c>
      <c r="H4425">
        <v>50</v>
      </c>
      <c r="I4425">
        <v>93</v>
      </c>
      <c r="J4425">
        <v>1</v>
      </c>
      <c r="K4425">
        <v>2</v>
      </c>
      <c r="L4425">
        <v>3</v>
      </c>
      <c r="M4425">
        <v>3</v>
      </c>
      <c r="N4425" s="1">
        <v>0.93</v>
      </c>
      <c r="O4425">
        <v>4</v>
      </c>
      <c r="P4425" t="s">
        <v>19</v>
      </c>
      <c r="Q4425">
        <v>0</v>
      </c>
      <c r="R4425">
        <v>0</v>
      </c>
    </row>
    <row r="4426" spans="1:18" x14ac:dyDescent="0.25">
      <c r="A4426">
        <v>4425</v>
      </c>
      <c r="B4426" t="s">
        <v>22</v>
      </c>
      <c r="C4426" s="1">
        <v>0.92</v>
      </c>
      <c r="D4426" s="1">
        <v>0.89</v>
      </c>
      <c r="E4426" s="1">
        <v>0.77</v>
      </c>
      <c r="F4426">
        <v>7.73</v>
      </c>
      <c r="G4426">
        <v>56</v>
      </c>
      <c r="H4426">
        <v>50</v>
      </c>
      <c r="I4426">
        <v>57</v>
      </c>
      <c r="J4426">
        <v>2</v>
      </c>
      <c r="K4426">
        <v>3</v>
      </c>
      <c r="L4426">
        <v>20</v>
      </c>
      <c r="M4426">
        <v>1</v>
      </c>
      <c r="N4426" s="1">
        <v>0.88</v>
      </c>
      <c r="O4426">
        <v>3</v>
      </c>
      <c r="P4426" t="s">
        <v>19</v>
      </c>
      <c r="Q4426">
        <v>0</v>
      </c>
      <c r="R4426">
        <v>0</v>
      </c>
    </row>
    <row r="4427" spans="1:18" x14ac:dyDescent="0.25">
      <c r="A4427">
        <v>4426</v>
      </c>
      <c r="B4427" t="s">
        <v>23</v>
      </c>
      <c r="C4427" s="1">
        <v>0.7</v>
      </c>
      <c r="D4427" s="1">
        <v>0.59</v>
      </c>
      <c r="E4427" s="1">
        <v>0.66</v>
      </c>
      <c r="F4427">
        <v>8.39</v>
      </c>
      <c r="G4427">
        <v>68</v>
      </c>
      <c r="H4427">
        <v>92</v>
      </c>
      <c r="I4427">
        <v>97</v>
      </c>
      <c r="J4427">
        <v>2</v>
      </c>
      <c r="K4427">
        <v>5</v>
      </c>
      <c r="L4427">
        <v>22</v>
      </c>
      <c r="M4427">
        <v>3</v>
      </c>
      <c r="N4427" s="1">
        <v>0.97</v>
      </c>
      <c r="O4427">
        <v>1</v>
      </c>
      <c r="P4427" t="s">
        <v>19</v>
      </c>
      <c r="Q4427">
        <v>1</v>
      </c>
      <c r="R4427">
        <v>8.85</v>
      </c>
    </row>
    <row r="4428" spans="1:18" x14ac:dyDescent="0.25">
      <c r="A4428">
        <v>4427</v>
      </c>
      <c r="B4428" t="s">
        <v>23</v>
      </c>
      <c r="C4428" s="1">
        <v>0.51</v>
      </c>
      <c r="D4428" s="1">
        <v>0.91</v>
      </c>
      <c r="E4428" s="1">
        <v>0.56999999999999995</v>
      </c>
      <c r="F4428">
        <v>5.69</v>
      </c>
      <c r="G4428">
        <v>92</v>
      </c>
      <c r="H4428">
        <v>64</v>
      </c>
      <c r="I4428">
        <v>83</v>
      </c>
      <c r="J4428">
        <v>3</v>
      </c>
      <c r="K4428">
        <v>3</v>
      </c>
      <c r="L4428">
        <v>22</v>
      </c>
      <c r="M4428">
        <v>5</v>
      </c>
      <c r="N4428" s="1">
        <v>0.74</v>
      </c>
      <c r="O4428">
        <v>4</v>
      </c>
      <c r="P4428" t="s">
        <v>19</v>
      </c>
      <c r="Q4428">
        <v>0</v>
      </c>
      <c r="R4428">
        <v>0</v>
      </c>
    </row>
    <row r="4429" spans="1:18" x14ac:dyDescent="0.25">
      <c r="A4429">
        <v>4428</v>
      </c>
      <c r="B4429" t="s">
        <v>22</v>
      </c>
      <c r="C4429" s="1">
        <v>0.76</v>
      </c>
      <c r="D4429" s="1">
        <v>0.54</v>
      </c>
      <c r="E4429" s="1">
        <v>0.56000000000000005</v>
      </c>
      <c r="F4429">
        <v>6.45</v>
      </c>
      <c r="G4429">
        <v>81</v>
      </c>
      <c r="H4429">
        <v>97</v>
      </c>
      <c r="I4429">
        <v>82</v>
      </c>
      <c r="J4429">
        <v>3</v>
      </c>
      <c r="K4429">
        <v>1</v>
      </c>
      <c r="L4429">
        <v>4</v>
      </c>
      <c r="M4429">
        <v>0</v>
      </c>
      <c r="N4429" s="1">
        <v>0.99</v>
      </c>
      <c r="O4429">
        <v>2</v>
      </c>
      <c r="P4429" t="s">
        <v>18</v>
      </c>
      <c r="Q4429">
        <v>0</v>
      </c>
      <c r="R4429">
        <v>0</v>
      </c>
    </row>
    <row r="4430" spans="1:18" x14ac:dyDescent="0.25">
      <c r="A4430">
        <v>4429</v>
      </c>
      <c r="B4430" t="s">
        <v>23</v>
      </c>
      <c r="C4430" s="1">
        <v>0.87</v>
      </c>
      <c r="D4430" s="1">
        <v>0.59</v>
      </c>
      <c r="E4430" s="1">
        <v>0.78</v>
      </c>
      <c r="F4430">
        <v>7.46</v>
      </c>
      <c r="G4430">
        <v>43</v>
      </c>
      <c r="H4430">
        <v>58</v>
      </c>
      <c r="I4430">
        <v>49</v>
      </c>
      <c r="J4430">
        <v>3</v>
      </c>
      <c r="K4430">
        <v>4</v>
      </c>
      <c r="L4430">
        <v>16</v>
      </c>
      <c r="M4430">
        <v>1</v>
      </c>
      <c r="N4430" s="1">
        <v>0.75</v>
      </c>
      <c r="O4430">
        <v>4</v>
      </c>
      <c r="P4430" t="s">
        <v>19</v>
      </c>
      <c r="Q4430">
        <v>0</v>
      </c>
      <c r="R4430">
        <v>0</v>
      </c>
    </row>
    <row r="4431" spans="1:18" x14ac:dyDescent="0.25">
      <c r="A4431">
        <v>4430</v>
      </c>
      <c r="B4431" t="s">
        <v>23</v>
      </c>
      <c r="C4431" s="1">
        <v>0.75</v>
      </c>
      <c r="D4431" s="1">
        <v>0.7</v>
      </c>
      <c r="E4431" s="1">
        <v>0.83</v>
      </c>
      <c r="F4431">
        <v>6.92</v>
      </c>
      <c r="G4431">
        <v>48</v>
      </c>
      <c r="H4431">
        <v>71</v>
      </c>
      <c r="I4431">
        <v>84</v>
      </c>
      <c r="J4431">
        <v>1</v>
      </c>
      <c r="K4431">
        <v>2</v>
      </c>
      <c r="L4431">
        <v>20</v>
      </c>
      <c r="M4431">
        <v>2</v>
      </c>
      <c r="N4431" s="1">
        <v>0.77</v>
      </c>
      <c r="O4431">
        <v>1</v>
      </c>
      <c r="P4431" t="s">
        <v>19</v>
      </c>
      <c r="Q4431">
        <v>0</v>
      </c>
      <c r="R4431">
        <v>0</v>
      </c>
    </row>
    <row r="4432" spans="1:18" x14ac:dyDescent="0.25">
      <c r="A4432">
        <v>4431</v>
      </c>
      <c r="B4432" t="s">
        <v>23</v>
      </c>
      <c r="C4432" s="1">
        <v>0.87</v>
      </c>
      <c r="D4432" s="1">
        <v>0.73</v>
      </c>
      <c r="E4432" s="1">
        <v>0.88</v>
      </c>
      <c r="F4432">
        <v>8.56</v>
      </c>
      <c r="G4432">
        <v>60</v>
      </c>
      <c r="H4432">
        <v>89</v>
      </c>
      <c r="I4432">
        <v>80</v>
      </c>
      <c r="J4432">
        <v>2</v>
      </c>
      <c r="K4432">
        <v>3</v>
      </c>
      <c r="L4432">
        <v>4</v>
      </c>
      <c r="M4432">
        <v>3</v>
      </c>
      <c r="N4432" s="1">
        <v>0.6</v>
      </c>
      <c r="O4432">
        <v>0</v>
      </c>
      <c r="P4432" t="s">
        <v>18</v>
      </c>
      <c r="Q4432">
        <v>1</v>
      </c>
      <c r="R4432">
        <v>9.2100000000000009</v>
      </c>
    </row>
    <row r="4433" spans="1:18" x14ac:dyDescent="0.25">
      <c r="A4433">
        <v>4432</v>
      </c>
      <c r="B4433" t="s">
        <v>22</v>
      </c>
      <c r="C4433" s="1">
        <v>0.95</v>
      </c>
      <c r="D4433" s="1">
        <v>0.87</v>
      </c>
      <c r="E4433" s="1">
        <v>0.74</v>
      </c>
      <c r="F4433">
        <v>7.7</v>
      </c>
      <c r="G4433">
        <v>82</v>
      </c>
      <c r="H4433">
        <v>97</v>
      </c>
      <c r="I4433">
        <v>87</v>
      </c>
      <c r="J4433">
        <v>0</v>
      </c>
      <c r="K4433">
        <v>1</v>
      </c>
      <c r="L4433">
        <v>3</v>
      </c>
      <c r="M4433">
        <v>0</v>
      </c>
      <c r="N4433" s="1">
        <v>0.7</v>
      </c>
      <c r="O4433">
        <v>2</v>
      </c>
      <c r="P4433" t="s">
        <v>19</v>
      </c>
      <c r="Q4433">
        <v>1</v>
      </c>
      <c r="R4433">
        <v>14.46</v>
      </c>
    </row>
    <row r="4434" spans="1:18" x14ac:dyDescent="0.25">
      <c r="A4434">
        <v>4433</v>
      </c>
      <c r="B4434" t="s">
        <v>23</v>
      </c>
      <c r="C4434" s="1">
        <v>0.74</v>
      </c>
      <c r="D4434" s="1">
        <v>0.52</v>
      </c>
      <c r="E4434" s="1">
        <v>0.72</v>
      </c>
      <c r="F4434">
        <v>6.19</v>
      </c>
      <c r="G4434">
        <v>97</v>
      </c>
      <c r="H4434">
        <v>47</v>
      </c>
      <c r="I4434">
        <v>60</v>
      </c>
      <c r="J4434">
        <v>3</v>
      </c>
      <c r="K4434">
        <v>1</v>
      </c>
      <c r="L4434">
        <v>21</v>
      </c>
      <c r="M4434">
        <v>5</v>
      </c>
      <c r="N4434" s="1">
        <v>0.95</v>
      </c>
      <c r="O4434">
        <v>4</v>
      </c>
      <c r="P4434" t="s">
        <v>18</v>
      </c>
      <c r="Q4434">
        <v>0</v>
      </c>
      <c r="R4434">
        <v>0</v>
      </c>
    </row>
    <row r="4435" spans="1:18" x14ac:dyDescent="0.25">
      <c r="A4435">
        <v>4434</v>
      </c>
      <c r="B4435" t="s">
        <v>23</v>
      </c>
      <c r="C4435" s="1">
        <v>0.6</v>
      </c>
      <c r="D4435" s="1">
        <v>0.89</v>
      </c>
      <c r="E4435" s="1">
        <v>0.68</v>
      </c>
      <c r="F4435">
        <v>9.35</v>
      </c>
      <c r="G4435">
        <v>51</v>
      </c>
      <c r="H4435">
        <v>94</v>
      </c>
      <c r="I4435">
        <v>61</v>
      </c>
      <c r="J4435">
        <v>4</v>
      </c>
      <c r="K4435">
        <v>2</v>
      </c>
      <c r="L4435">
        <v>14</v>
      </c>
      <c r="M4435">
        <v>0</v>
      </c>
      <c r="N4435" s="1">
        <v>0.91</v>
      </c>
      <c r="O4435">
        <v>0</v>
      </c>
      <c r="P4435" t="s">
        <v>19</v>
      </c>
      <c r="Q4435">
        <v>1</v>
      </c>
      <c r="R4435">
        <v>3.98</v>
      </c>
    </row>
    <row r="4436" spans="1:18" x14ac:dyDescent="0.25">
      <c r="A4436">
        <v>4435</v>
      </c>
      <c r="B4436" t="s">
        <v>22</v>
      </c>
      <c r="C4436" s="1">
        <v>0.56999999999999995</v>
      </c>
      <c r="D4436" s="1">
        <v>0.8</v>
      </c>
      <c r="E4436" s="1">
        <v>0.72</v>
      </c>
      <c r="F4436">
        <v>6.76</v>
      </c>
      <c r="G4436">
        <v>51</v>
      </c>
      <c r="H4436">
        <v>51</v>
      </c>
      <c r="I4436">
        <v>56</v>
      </c>
      <c r="J4436">
        <v>1</v>
      </c>
      <c r="K4436">
        <v>5</v>
      </c>
      <c r="L4436">
        <v>23</v>
      </c>
      <c r="M4436">
        <v>1</v>
      </c>
      <c r="N4436" s="1">
        <v>0.87</v>
      </c>
      <c r="O4436">
        <v>0</v>
      </c>
      <c r="P4436" t="s">
        <v>18</v>
      </c>
      <c r="Q4436">
        <v>0</v>
      </c>
      <c r="R4436">
        <v>0</v>
      </c>
    </row>
    <row r="4437" spans="1:18" x14ac:dyDescent="0.25">
      <c r="A4437">
        <v>4436</v>
      </c>
      <c r="B4437" t="s">
        <v>23</v>
      </c>
      <c r="C4437" s="1">
        <v>0.56999999999999995</v>
      </c>
      <c r="D4437" s="1">
        <v>0.9</v>
      </c>
      <c r="E4437" s="1">
        <v>0.56000000000000005</v>
      </c>
      <c r="F4437">
        <v>8.64</v>
      </c>
      <c r="G4437">
        <v>89</v>
      </c>
      <c r="H4437">
        <v>80</v>
      </c>
      <c r="I4437">
        <v>44</v>
      </c>
      <c r="J4437">
        <v>0</v>
      </c>
      <c r="K4437">
        <v>1</v>
      </c>
      <c r="L4437">
        <v>9</v>
      </c>
      <c r="M4437">
        <v>2</v>
      </c>
      <c r="N4437" s="1">
        <v>0.65</v>
      </c>
      <c r="O4437">
        <v>5</v>
      </c>
      <c r="P4437" t="s">
        <v>19</v>
      </c>
      <c r="Q4437">
        <v>0</v>
      </c>
      <c r="R4437">
        <v>0</v>
      </c>
    </row>
    <row r="4438" spans="1:18" x14ac:dyDescent="0.25">
      <c r="A4438">
        <v>4437</v>
      </c>
      <c r="B4438" t="s">
        <v>23</v>
      </c>
      <c r="C4438" s="1">
        <v>0.82</v>
      </c>
      <c r="D4438" s="1">
        <v>0.86</v>
      </c>
      <c r="E4438" s="1">
        <v>0.55000000000000004</v>
      </c>
      <c r="F4438">
        <v>8.85</v>
      </c>
      <c r="G4438">
        <v>43</v>
      </c>
      <c r="H4438">
        <v>74</v>
      </c>
      <c r="I4438">
        <v>45</v>
      </c>
      <c r="J4438">
        <v>1</v>
      </c>
      <c r="K4438">
        <v>0</v>
      </c>
      <c r="L4438">
        <v>4</v>
      </c>
      <c r="M4438">
        <v>1</v>
      </c>
      <c r="N4438" s="1">
        <v>0.66</v>
      </c>
      <c r="O4438">
        <v>3</v>
      </c>
      <c r="P4438" t="s">
        <v>19</v>
      </c>
      <c r="Q4438">
        <v>0</v>
      </c>
      <c r="R4438">
        <v>0</v>
      </c>
    </row>
    <row r="4439" spans="1:18" x14ac:dyDescent="0.25">
      <c r="A4439">
        <v>4438</v>
      </c>
      <c r="B4439" t="s">
        <v>22</v>
      </c>
      <c r="C4439" s="1">
        <v>0.56000000000000005</v>
      </c>
      <c r="D4439" s="1">
        <v>0.51</v>
      </c>
      <c r="E4439" s="1">
        <v>0.74</v>
      </c>
      <c r="F4439">
        <v>9.64</v>
      </c>
      <c r="G4439">
        <v>67</v>
      </c>
      <c r="H4439">
        <v>45</v>
      </c>
      <c r="I4439">
        <v>49</v>
      </c>
      <c r="J4439">
        <v>3</v>
      </c>
      <c r="K4439">
        <v>5</v>
      </c>
      <c r="L4439">
        <v>13</v>
      </c>
      <c r="M4439">
        <v>4</v>
      </c>
      <c r="N4439" s="1">
        <v>0.99</v>
      </c>
      <c r="O4439">
        <v>1</v>
      </c>
      <c r="P4439" t="s">
        <v>19</v>
      </c>
      <c r="Q4439">
        <v>0</v>
      </c>
      <c r="R4439">
        <v>0</v>
      </c>
    </row>
    <row r="4440" spans="1:18" x14ac:dyDescent="0.25">
      <c r="A4440">
        <v>4439</v>
      </c>
      <c r="B4440" t="s">
        <v>22</v>
      </c>
      <c r="C4440" s="1">
        <v>0.87</v>
      </c>
      <c r="D4440" s="1">
        <v>0.51</v>
      </c>
      <c r="E4440" s="1">
        <v>0.88</v>
      </c>
      <c r="F4440">
        <v>7.64</v>
      </c>
      <c r="G4440">
        <v>48</v>
      </c>
      <c r="H4440">
        <v>60</v>
      </c>
      <c r="I4440">
        <v>82</v>
      </c>
      <c r="J4440">
        <v>1</v>
      </c>
      <c r="K4440">
        <v>4</v>
      </c>
      <c r="L4440">
        <v>23</v>
      </c>
      <c r="M4440">
        <v>0</v>
      </c>
      <c r="N4440" s="1">
        <v>0.83</v>
      </c>
      <c r="O4440">
        <v>3</v>
      </c>
      <c r="P4440" t="s">
        <v>18</v>
      </c>
      <c r="Q4440">
        <v>0</v>
      </c>
      <c r="R4440">
        <v>0</v>
      </c>
    </row>
    <row r="4441" spans="1:18" x14ac:dyDescent="0.25">
      <c r="A4441">
        <v>4440</v>
      </c>
      <c r="B4441" t="s">
        <v>22</v>
      </c>
      <c r="C4441" s="1">
        <v>0.7</v>
      </c>
      <c r="D4441" s="1">
        <v>0.88</v>
      </c>
      <c r="E4441" s="1">
        <v>0.65</v>
      </c>
      <c r="F4441">
        <v>8.15</v>
      </c>
      <c r="G4441">
        <v>79</v>
      </c>
      <c r="H4441">
        <v>92</v>
      </c>
      <c r="I4441">
        <v>41</v>
      </c>
      <c r="J4441">
        <v>3</v>
      </c>
      <c r="K4441">
        <v>2</v>
      </c>
      <c r="L4441">
        <v>20</v>
      </c>
      <c r="M4441">
        <v>4</v>
      </c>
      <c r="N4441" s="1">
        <v>0.69</v>
      </c>
      <c r="O4441">
        <v>5</v>
      </c>
      <c r="P4441" t="s">
        <v>18</v>
      </c>
      <c r="Q4441">
        <v>0</v>
      </c>
      <c r="R4441">
        <v>0</v>
      </c>
    </row>
    <row r="4442" spans="1:18" x14ac:dyDescent="0.25">
      <c r="A4442">
        <v>4441</v>
      </c>
      <c r="B4442" t="s">
        <v>22</v>
      </c>
      <c r="C4442" s="1">
        <v>0.56999999999999995</v>
      </c>
      <c r="D4442" s="1">
        <v>0.91</v>
      </c>
      <c r="E4442" s="1">
        <v>0.81</v>
      </c>
      <c r="F4442">
        <v>6.94</v>
      </c>
      <c r="G4442">
        <v>90</v>
      </c>
      <c r="H4442">
        <v>65</v>
      </c>
      <c r="I4442">
        <v>46</v>
      </c>
      <c r="J4442">
        <v>1</v>
      </c>
      <c r="K4442">
        <v>2</v>
      </c>
      <c r="L4442">
        <v>12</v>
      </c>
      <c r="M4442">
        <v>4</v>
      </c>
      <c r="N4442" s="1">
        <v>0.89</v>
      </c>
      <c r="O4442">
        <v>1</v>
      </c>
      <c r="P4442" t="s">
        <v>18</v>
      </c>
      <c r="Q4442">
        <v>0</v>
      </c>
      <c r="R4442">
        <v>0</v>
      </c>
    </row>
    <row r="4443" spans="1:18" x14ac:dyDescent="0.25">
      <c r="A4443">
        <v>4442</v>
      </c>
      <c r="B4443" t="s">
        <v>23</v>
      </c>
      <c r="C4443" s="1">
        <v>0.7</v>
      </c>
      <c r="D4443" s="1">
        <v>0.93</v>
      </c>
      <c r="E4443" s="1">
        <v>0.77</v>
      </c>
      <c r="F4443">
        <v>8.42</v>
      </c>
      <c r="G4443">
        <v>95</v>
      </c>
      <c r="H4443">
        <v>95</v>
      </c>
      <c r="I4443">
        <v>85</v>
      </c>
      <c r="J4443">
        <v>3</v>
      </c>
      <c r="K4443">
        <v>2</v>
      </c>
      <c r="L4443">
        <v>18</v>
      </c>
      <c r="M4443">
        <v>3</v>
      </c>
      <c r="N4443" s="1">
        <v>0.76</v>
      </c>
      <c r="O4443">
        <v>5</v>
      </c>
      <c r="P4443" t="s">
        <v>18</v>
      </c>
      <c r="Q4443">
        <v>0</v>
      </c>
      <c r="R4443">
        <v>0</v>
      </c>
    </row>
    <row r="4444" spans="1:18" x14ac:dyDescent="0.25">
      <c r="A4444">
        <v>4443</v>
      </c>
      <c r="B4444" t="s">
        <v>23</v>
      </c>
      <c r="C4444" s="1">
        <v>0.69</v>
      </c>
      <c r="D4444" s="1">
        <v>0.83</v>
      </c>
      <c r="E4444" s="1">
        <v>0.56999999999999995</v>
      </c>
      <c r="F4444">
        <v>7.49</v>
      </c>
      <c r="G4444">
        <v>71</v>
      </c>
      <c r="H4444">
        <v>40</v>
      </c>
      <c r="I4444">
        <v>43</v>
      </c>
      <c r="J4444">
        <v>2</v>
      </c>
      <c r="K4444">
        <v>1</v>
      </c>
      <c r="L4444">
        <v>7</v>
      </c>
      <c r="M4444">
        <v>4</v>
      </c>
      <c r="N4444" s="1">
        <v>0.67</v>
      </c>
      <c r="O4444">
        <v>0</v>
      </c>
      <c r="P4444" t="s">
        <v>18</v>
      </c>
      <c r="Q4444">
        <v>0</v>
      </c>
      <c r="R4444">
        <v>0</v>
      </c>
    </row>
    <row r="4445" spans="1:18" x14ac:dyDescent="0.25">
      <c r="A4445">
        <v>4444</v>
      </c>
      <c r="B4445" t="s">
        <v>22</v>
      </c>
      <c r="C4445" s="1">
        <v>0.56999999999999995</v>
      </c>
      <c r="D4445" s="1">
        <v>0.91</v>
      </c>
      <c r="E4445" s="1">
        <v>0.66</v>
      </c>
      <c r="F4445">
        <v>7.38</v>
      </c>
      <c r="G4445">
        <v>52</v>
      </c>
      <c r="H4445">
        <v>56</v>
      </c>
      <c r="I4445">
        <v>76</v>
      </c>
      <c r="J4445">
        <v>2</v>
      </c>
      <c r="K4445">
        <v>1</v>
      </c>
      <c r="L4445">
        <v>11</v>
      </c>
      <c r="M4445">
        <v>0</v>
      </c>
      <c r="N4445" s="1">
        <v>0.71</v>
      </c>
      <c r="O4445">
        <v>4</v>
      </c>
      <c r="P4445" t="s">
        <v>19</v>
      </c>
      <c r="Q4445">
        <v>0</v>
      </c>
      <c r="R4445">
        <v>0</v>
      </c>
    </row>
    <row r="4446" spans="1:18" x14ac:dyDescent="0.25">
      <c r="A4446">
        <v>4445</v>
      </c>
      <c r="B4446" t="s">
        <v>22</v>
      </c>
      <c r="C4446" s="1">
        <v>0.95</v>
      </c>
      <c r="D4446" s="1">
        <v>0.69</v>
      </c>
      <c r="E4446" s="1">
        <v>0.84</v>
      </c>
      <c r="F4446">
        <v>9.18</v>
      </c>
      <c r="G4446">
        <v>73</v>
      </c>
      <c r="H4446">
        <v>74</v>
      </c>
      <c r="I4446">
        <v>58</v>
      </c>
      <c r="J4446">
        <v>2</v>
      </c>
      <c r="K4446">
        <v>2</v>
      </c>
      <c r="L4446">
        <v>19</v>
      </c>
      <c r="M4446">
        <v>0</v>
      </c>
      <c r="N4446" s="1">
        <v>0.85</v>
      </c>
      <c r="O4446">
        <v>1</v>
      </c>
      <c r="P4446" t="s">
        <v>18</v>
      </c>
      <c r="Q4446">
        <v>1</v>
      </c>
      <c r="R4446">
        <v>6.8</v>
      </c>
    </row>
    <row r="4447" spans="1:18" x14ac:dyDescent="0.25">
      <c r="A4447">
        <v>4446</v>
      </c>
      <c r="B4447" t="s">
        <v>23</v>
      </c>
      <c r="C4447" s="1">
        <v>0.8</v>
      </c>
      <c r="D4447" s="1">
        <v>0.82</v>
      </c>
      <c r="E4447" s="1">
        <v>0.85</v>
      </c>
      <c r="F4447">
        <v>5.72</v>
      </c>
      <c r="G4447">
        <v>58</v>
      </c>
      <c r="H4447">
        <v>66</v>
      </c>
      <c r="I4447">
        <v>92</v>
      </c>
      <c r="J4447">
        <v>2</v>
      </c>
      <c r="K4447">
        <v>2</v>
      </c>
      <c r="L4447">
        <v>18</v>
      </c>
      <c r="M4447">
        <v>2</v>
      </c>
      <c r="N4447" s="1">
        <v>0.76</v>
      </c>
      <c r="O4447">
        <v>1</v>
      </c>
      <c r="P4447" t="s">
        <v>19</v>
      </c>
      <c r="Q4447">
        <v>0</v>
      </c>
      <c r="R4447">
        <v>0</v>
      </c>
    </row>
    <row r="4448" spans="1:18" x14ac:dyDescent="0.25">
      <c r="A4448">
        <v>4447</v>
      </c>
      <c r="B4448" t="s">
        <v>22</v>
      </c>
      <c r="C4448" s="1">
        <v>0.78</v>
      </c>
      <c r="D4448" s="1">
        <v>0.53</v>
      </c>
      <c r="E4448" s="1">
        <v>0.77</v>
      </c>
      <c r="F4448">
        <v>9.2899999999999991</v>
      </c>
      <c r="G4448">
        <v>53</v>
      </c>
      <c r="H4448">
        <v>89</v>
      </c>
      <c r="I4448">
        <v>67</v>
      </c>
      <c r="J4448">
        <v>2</v>
      </c>
      <c r="K4448">
        <v>0</v>
      </c>
      <c r="L4448">
        <v>18</v>
      </c>
      <c r="M4448">
        <v>1</v>
      </c>
      <c r="N4448" s="1">
        <v>0.94</v>
      </c>
      <c r="O4448">
        <v>0</v>
      </c>
      <c r="P4448" t="s">
        <v>18</v>
      </c>
      <c r="Q4448">
        <v>1</v>
      </c>
      <c r="R4448">
        <v>12.58</v>
      </c>
    </row>
    <row r="4449" spans="1:18" x14ac:dyDescent="0.25">
      <c r="A4449">
        <v>4448</v>
      </c>
      <c r="B4449" t="s">
        <v>23</v>
      </c>
      <c r="C4449" s="1">
        <v>0.57999999999999996</v>
      </c>
      <c r="D4449" s="1">
        <v>0.94</v>
      </c>
      <c r="E4449" s="1">
        <v>0.55000000000000004</v>
      </c>
      <c r="F4449">
        <v>9.16</v>
      </c>
      <c r="G4449">
        <v>44</v>
      </c>
      <c r="H4449">
        <v>89</v>
      </c>
      <c r="I4449">
        <v>59</v>
      </c>
      <c r="J4449">
        <v>4</v>
      </c>
      <c r="K4449">
        <v>3</v>
      </c>
      <c r="L4449">
        <v>5</v>
      </c>
      <c r="M4449">
        <v>2</v>
      </c>
      <c r="N4449" s="1">
        <v>0.64</v>
      </c>
      <c r="O4449">
        <v>2</v>
      </c>
      <c r="P4449" t="s">
        <v>19</v>
      </c>
      <c r="Q4449">
        <v>1</v>
      </c>
      <c r="R4449">
        <v>13.3</v>
      </c>
    </row>
    <row r="4450" spans="1:18" x14ac:dyDescent="0.25">
      <c r="A4450">
        <v>4449</v>
      </c>
      <c r="B4450" t="s">
        <v>22</v>
      </c>
      <c r="C4450" s="1">
        <v>0.64</v>
      </c>
      <c r="D4450" s="1">
        <v>0.93</v>
      </c>
      <c r="E4450" s="1">
        <v>0.74</v>
      </c>
      <c r="F4450">
        <v>7.68</v>
      </c>
      <c r="G4450">
        <v>66</v>
      </c>
      <c r="H4450">
        <v>41</v>
      </c>
      <c r="I4450">
        <v>99</v>
      </c>
      <c r="J4450">
        <v>1</v>
      </c>
      <c r="K4450">
        <v>5</v>
      </c>
      <c r="L4450">
        <v>7</v>
      </c>
      <c r="M4450">
        <v>2</v>
      </c>
      <c r="N4450" s="1">
        <v>0.7</v>
      </c>
      <c r="O4450">
        <v>0</v>
      </c>
      <c r="P4450" t="s">
        <v>18</v>
      </c>
      <c r="Q4450">
        <v>0</v>
      </c>
      <c r="R4450">
        <v>0</v>
      </c>
    </row>
    <row r="4451" spans="1:18" x14ac:dyDescent="0.25">
      <c r="A4451">
        <v>4450</v>
      </c>
      <c r="B4451" t="s">
        <v>23</v>
      </c>
      <c r="C4451" s="1">
        <v>0.79</v>
      </c>
      <c r="D4451" s="1">
        <v>0.6</v>
      </c>
      <c r="E4451" s="1">
        <v>0.6</v>
      </c>
      <c r="F4451">
        <v>7.61</v>
      </c>
      <c r="G4451">
        <v>67</v>
      </c>
      <c r="H4451">
        <v>75</v>
      </c>
      <c r="I4451">
        <v>69</v>
      </c>
      <c r="J4451">
        <v>2</v>
      </c>
      <c r="K4451">
        <v>5</v>
      </c>
      <c r="L4451">
        <v>9</v>
      </c>
      <c r="M4451">
        <v>1</v>
      </c>
      <c r="N4451" s="1">
        <v>0.75</v>
      </c>
      <c r="O4451">
        <v>5</v>
      </c>
      <c r="P4451" t="s">
        <v>19</v>
      </c>
      <c r="Q4451">
        <v>0</v>
      </c>
      <c r="R4451">
        <v>0</v>
      </c>
    </row>
    <row r="4452" spans="1:18" x14ac:dyDescent="0.25">
      <c r="A4452">
        <v>4451</v>
      </c>
      <c r="B4452" t="s">
        <v>22</v>
      </c>
      <c r="C4452" s="1">
        <v>0.75</v>
      </c>
      <c r="D4452" s="1">
        <v>0.91</v>
      </c>
      <c r="E4452" s="1">
        <v>0.65</v>
      </c>
      <c r="F4452">
        <v>7.06</v>
      </c>
      <c r="G4452">
        <v>65</v>
      </c>
      <c r="H4452">
        <v>40</v>
      </c>
      <c r="I4452">
        <v>81</v>
      </c>
      <c r="J4452">
        <v>4</v>
      </c>
      <c r="K4452">
        <v>0</v>
      </c>
      <c r="L4452">
        <v>20</v>
      </c>
      <c r="M4452">
        <v>0</v>
      </c>
      <c r="N4452" s="1">
        <v>0.89</v>
      </c>
      <c r="O4452">
        <v>0</v>
      </c>
      <c r="P4452" t="s">
        <v>19</v>
      </c>
      <c r="Q4452">
        <v>0</v>
      </c>
      <c r="R4452">
        <v>0</v>
      </c>
    </row>
    <row r="4453" spans="1:18" x14ac:dyDescent="0.25">
      <c r="A4453">
        <v>4452</v>
      </c>
      <c r="B4453" t="s">
        <v>22</v>
      </c>
      <c r="C4453" s="1">
        <v>0.59</v>
      </c>
      <c r="D4453" s="1">
        <v>0.54</v>
      </c>
      <c r="E4453" s="1">
        <v>0.89</v>
      </c>
      <c r="F4453">
        <v>9.77</v>
      </c>
      <c r="G4453">
        <v>49</v>
      </c>
      <c r="H4453">
        <v>49</v>
      </c>
      <c r="I4453">
        <v>77</v>
      </c>
      <c r="J4453">
        <v>4</v>
      </c>
      <c r="K4453">
        <v>2</v>
      </c>
      <c r="L4453">
        <v>16</v>
      </c>
      <c r="M4453">
        <v>3</v>
      </c>
      <c r="N4453" s="1">
        <v>0.99</v>
      </c>
      <c r="O4453">
        <v>1</v>
      </c>
      <c r="P4453" t="s">
        <v>18</v>
      </c>
      <c r="Q4453">
        <v>0</v>
      </c>
      <c r="R4453">
        <v>0</v>
      </c>
    </row>
    <row r="4454" spans="1:18" x14ac:dyDescent="0.25">
      <c r="A4454">
        <v>4453</v>
      </c>
      <c r="B4454" t="s">
        <v>23</v>
      </c>
      <c r="C4454" s="1">
        <v>0.78</v>
      </c>
      <c r="D4454" s="1">
        <v>0.74</v>
      </c>
      <c r="E4454" s="1">
        <v>0.57999999999999996</v>
      </c>
      <c r="F4454">
        <v>5.98</v>
      </c>
      <c r="G4454">
        <v>63</v>
      </c>
      <c r="H4454">
        <v>70</v>
      </c>
      <c r="I4454">
        <v>41</v>
      </c>
      <c r="J4454">
        <v>1</v>
      </c>
      <c r="K4454">
        <v>1</v>
      </c>
      <c r="L4454">
        <v>0</v>
      </c>
      <c r="M4454">
        <v>4</v>
      </c>
      <c r="N4454" s="1">
        <v>0.65</v>
      </c>
      <c r="O4454">
        <v>0</v>
      </c>
      <c r="P4454" t="s">
        <v>19</v>
      </c>
      <c r="Q4454">
        <v>0</v>
      </c>
      <c r="R4454">
        <v>0</v>
      </c>
    </row>
    <row r="4455" spans="1:18" x14ac:dyDescent="0.25">
      <c r="A4455">
        <v>4454</v>
      </c>
      <c r="B4455" t="s">
        <v>22</v>
      </c>
      <c r="C4455" s="1">
        <v>0.65</v>
      </c>
      <c r="D4455" s="1">
        <v>0.86</v>
      </c>
      <c r="E4455" s="1">
        <v>0.83</v>
      </c>
      <c r="F4455">
        <v>8.0399999999999991</v>
      </c>
      <c r="G4455">
        <v>56</v>
      </c>
      <c r="H4455">
        <v>96</v>
      </c>
      <c r="I4455">
        <v>42</v>
      </c>
      <c r="J4455">
        <v>1</v>
      </c>
      <c r="K4455">
        <v>1</v>
      </c>
      <c r="L4455">
        <v>18</v>
      </c>
      <c r="M4455">
        <v>3</v>
      </c>
      <c r="N4455" s="1">
        <v>0.79</v>
      </c>
      <c r="O4455">
        <v>3</v>
      </c>
      <c r="P4455" t="s">
        <v>18</v>
      </c>
      <c r="Q4455">
        <v>0</v>
      </c>
      <c r="R4455">
        <v>0</v>
      </c>
    </row>
    <row r="4456" spans="1:18" x14ac:dyDescent="0.25">
      <c r="A4456">
        <v>4455</v>
      </c>
      <c r="B4456" t="s">
        <v>23</v>
      </c>
      <c r="C4456" s="1">
        <v>0.85</v>
      </c>
      <c r="D4456" s="1">
        <v>0.83</v>
      </c>
      <c r="E4456" s="1">
        <v>0.64</v>
      </c>
      <c r="F4456">
        <v>8.43</v>
      </c>
      <c r="G4456">
        <v>91</v>
      </c>
      <c r="H4456">
        <v>76</v>
      </c>
      <c r="I4456">
        <v>99</v>
      </c>
      <c r="J4456">
        <v>3</v>
      </c>
      <c r="K4456">
        <v>2</v>
      </c>
      <c r="L4456">
        <v>11</v>
      </c>
      <c r="M4456">
        <v>4</v>
      </c>
      <c r="N4456" s="1">
        <v>0.79</v>
      </c>
      <c r="O4456">
        <v>0</v>
      </c>
      <c r="P4456" t="s">
        <v>19</v>
      </c>
      <c r="Q4456">
        <v>1</v>
      </c>
      <c r="R4456">
        <v>10.26</v>
      </c>
    </row>
    <row r="4457" spans="1:18" x14ac:dyDescent="0.25">
      <c r="A4457">
        <v>4456</v>
      </c>
      <c r="B4457" t="s">
        <v>23</v>
      </c>
      <c r="C4457" s="1">
        <v>0.69</v>
      </c>
      <c r="D4457" s="1">
        <v>0.57999999999999996</v>
      </c>
      <c r="E4457" s="1">
        <v>0.83</v>
      </c>
      <c r="F4457">
        <v>9.52</v>
      </c>
      <c r="G4457">
        <v>55</v>
      </c>
      <c r="H4457">
        <v>44</v>
      </c>
      <c r="I4457">
        <v>86</v>
      </c>
      <c r="J4457">
        <v>3</v>
      </c>
      <c r="K4457">
        <v>3</v>
      </c>
      <c r="L4457">
        <v>21</v>
      </c>
      <c r="M4457">
        <v>1</v>
      </c>
      <c r="N4457" s="1">
        <v>0.83</v>
      </c>
      <c r="O4457">
        <v>4</v>
      </c>
      <c r="P4457" t="s">
        <v>19</v>
      </c>
      <c r="Q4457">
        <v>0</v>
      </c>
      <c r="R4457">
        <v>0</v>
      </c>
    </row>
    <row r="4458" spans="1:18" x14ac:dyDescent="0.25">
      <c r="A4458">
        <v>4457</v>
      </c>
      <c r="B4458" t="s">
        <v>23</v>
      </c>
      <c r="C4458" s="1">
        <v>0.94</v>
      </c>
      <c r="D4458" s="1">
        <v>0.55000000000000004</v>
      </c>
      <c r="E4458" s="1">
        <v>0.55000000000000004</v>
      </c>
      <c r="F4458">
        <v>8.85</v>
      </c>
      <c r="G4458">
        <v>56</v>
      </c>
      <c r="H4458">
        <v>80</v>
      </c>
      <c r="I4458">
        <v>81</v>
      </c>
      <c r="J4458">
        <v>2</v>
      </c>
      <c r="K4458">
        <v>4</v>
      </c>
      <c r="L4458">
        <v>1</v>
      </c>
      <c r="M4458">
        <v>1</v>
      </c>
      <c r="N4458" s="1">
        <v>0.86</v>
      </c>
      <c r="O4458">
        <v>0</v>
      </c>
      <c r="P4458" t="s">
        <v>18</v>
      </c>
      <c r="Q4458">
        <v>1</v>
      </c>
      <c r="R4458">
        <v>11.68</v>
      </c>
    </row>
    <row r="4459" spans="1:18" x14ac:dyDescent="0.25">
      <c r="A4459">
        <v>4458</v>
      </c>
      <c r="B4459" t="s">
        <v>23</v>
      </c>
      <c r="C4459" s="1">
        <v>0.86</v>
      </c>
      <c r="D4459" s="1">
        <v>0.67</v>
      </c>
      <c r="E4459" s="1">
        <v>0.62</v>
      </c>
      <c r="F4459">
        <v>8.27</v>
      </c>
      <c r="G4459">
        <v>40</v>
      </c>
      <c r="H4459">
        <v>85</v>
      </c>
      <c r="I4459">
        <v>88</v>
      </c>
      <c r="J4459">
        <v>0</v>
      </c>
      <c r="K4459">
        <v>4</v>
      </c>
      <c r="L4459">
        <v>16</v>
      </c>
      <c r="M4459">
        <v>2</v>
      </c>
      <c r="N4459" s="1">
        <v>0.62</v>
      </c>
      <c r="O4459">
        <v>0</v>
      </c>
      <c r="P4459" t="s">
        <v>19</v>
      </c>
      <c r="Q4459">
        <v>1</v>
      </c>
      <c r="R4459">
        <v>8.44</v>
      </c>
    </row>
    <row r="4460" spans="1:18" x14ac:dyDescent="0.25">
      <c r="A4460">
        <v>4459</v>
      </c>
      <c r="B4460" t="s">
        <v>23</v>
      </c>
      <c r="C4460" s="1">
        <v>0.71</v>
      </c>
      <c r="D4460" s="1">
        <v>0.63</v>
      </c>
      <c r="E4460" s="1">
        <v>0.71</v>
      </c>
      <c r="F4460">
        <v>6</v>
      </c>
      <c r="G4460">
        <v>99</v>
      </c>
      <c r="H4460">
        <v>92</v>
      </c>
      <c r="I4460">
        <v>78</v>
      </c>
      <c r="J4460">
        <v>3</v>
      </c>
      <c r="K4460">
        <v>0</v>
      </c>
      <c r="L4460">
        <v>6</v>
      </c>
      <c r="M4460">
        <v>5</v>
      </c>
      <c r="N4460" s="1">
        <v>0.83</v>
      </c>
      <c r="O4460">
        <v>4</v>
      </c>
      <c r="P4460" t="s">
        <v>19</v>
      </c>
      <c r="Q4460">
        <v>0</v>
      </c>
      <c r="R4460">
        <v>0</v>
      </c>
    </row>
    <row r="4461" spans="1:18" x14ac:dyDescent="0.25">
      <c r="A4461">
        <v>4460</v>
      </c>
      <c r="B4461" t="s">
        <v>22</v>
      </c>
      <c r="C4461" s="1">
        <v>0.56000000000000005</v>
      </c>
      <c r="D4461" s="1">
        <v>0.68</v>
      </c>
      <c r="E4461" s="1">
        <v>0.73</v>
      </c>
      <c r="F4461">
        <v>7.11</v>
      </c>
      <c r="G4461">
        <v>60</v>
      </c>
      <c r="H4461">
        <v>52</v>
      </c>
      <c r="I4461">
        <v>64</v>
      </c>
      <c r="J4461">
        <v>0</v>
      </c>
      <c r="K4461">
        <v>5</v>
      </c>
      <c r="L4461">
        <v>13</v>
      </c>
      <c r="M4461">
        <v>5</v>
      </c>
      <c r="N4461" s="1">
        <v>0.69</v>
      </c>
      <c r="O4461">
        <v>2</v>
      </c>
      <c r="P4461" t="s">
        <v>18</v>
      </c>
      <c r="Q4461">
        <v>0</v>
      </c>
      <c r="R4461">
        <v>0</v>
      </c>
    </row>
    <row r="4462" spans="1:18" x14ac:dyDescent="0.25">
      <c r="A4462">
        <v>4461</v>
      </c>
      <c r="B4462" t="s">
        <v>22</v>
      </c>
      <c r="C4462" s="1">
        <v>0.72</v>
      </c>
      <c r="D4462" s="1">
        <v>0.63</v>
      </c>
      <c r="E4462" s="1">
        <v>0.87</v>
      </c>
      <c r="F4462">
        <v>6.1</v>
      </c>
      <c r="G4462">
        <v>93</v>
      </c>
      <c r="H4462">
        <v>84</v>
      </c>
      <c r="I4462">
        <v>41</v>
      </c>
      <c r="J4462">
        <v>3</v>
      </c>
      <c r="K4462">
        <v>3</v>
      </c>
      <c r="L4462">
        <v>13</v>
      </c>
      <c r="M4462">
        <v>1</v>
      </c>
      <c r="N4462" s="1">
        <v>0.84</v>
      </c>
      <c r="O4462">
        <v>2</v>
      </c>
      <c r="P4462" t="s">
        <v>18</v>
      </c>
      <c r="Q4462">
        <v>0</v>
      </c>
      <c r="R4462">
        <v>0</v>
      </c>
    </row>
    <row r="4463" spans="1:18" x14ac:dyDescent="0.25">
      <c r="A4463">
        <v>4462</v>
      </c>
      <c r="B4463" t="s">
        <v>23</v>
      </c>
      <c r="C4463" s="1">
        <v>0.9</v>
      </c>
      <c r="D4463" s="1">
        <v>0.89</v>
      </c>
      <c r="E4463" s="1">
        <v>0.69</v>
      </c>
      <c r="F4463">
        <v>9.2899999999999991</v>
      </c>
      <c r="G4463">
        <v>86</v>
      </c>
      <c r="H4463">
        <v>98</v>
      </c>
      <c r="I4463">
        <v>78</v>
      </c>
      <c r="J4463">
        <v>4</v>
      </c>
      <c r="K4463">
        <v>4</v>
      </c>
      <c r="L4463">
        <v>11</v>
      </c>
      <c r="M4463">
        <v>4</v>
      </c>
      <c r="N4463" s="1">
        <v>0.87</v>
      </c>
      <c r="O4463">
        <v>2</v>
      </c>
      <c r="P4463" t="s">
        <v>18</v>
      </c>
      <c r="Q4463">
        <v>1</v>
      </c>
      <c r="R4463">
        <v>4.3499999999999996</v>
      </c>
    </row>
    <row r="4464" spans="1:18" x14ac:dyDescent="0.25">
      <c r="A4464">
        <v>4463</v>
      </c>
      <c r="B4464" t="s">
        <v>22</v>
      </c>
      <c r="C4464" s="1">
        <v>0.89</v>
      </c>
      <c r="D4464" s="1">
        <v>0.66</v>
      </c>
      <c r="E4464" s="1">
        <v>0.85</v>
      </c>
      <c r="F4464">
        <v>8.7200000000000006</v>
      </c>
      <c r="G4464">
        <v>88</v>
      </c>
      <c r="H4464">
        <v>63</v>
      </c>
      <c r="I4464">
        <v>54</v>
      </c>
      <c r="J4464">
        <v>4</v>
      </c>
      <c r="K4464">
        <v>3</v>
      </c>
      <c r="L4464">
        <v>15</v>
      </c>
      <c r="M4464">
        <v>5</v>
      </c>
      <c r="N4464" s="1">
        <v>0.77</v>
      </c>
      <c r="O4464">
        <v>3</v>
      </c>
      <c r="P4464" t="s">
        <v>18</v>
      </c>
      <c r="Q4464">
        <v>0</v>
      </c>
      <c r="R4464">
        <v>0</v>
      </c>
    </row>
    <row r="4465" spans="1:18" x14ac:dyDescent="0.25">
      <c r="A4465">
        <v>4464</v>
      </c>
      <c r="B4465" t="s">
        <v>23</v>
      </c>
      <c r="C4465" s="1">
        <v>0.78</v>
      </c>
      <c r="D4465" s="1">
        <v>0.84</v>
      </c>
      <c r="E4465" s="1">
        <v>0.75</v>
      </c>
      <c r="F4465">
        <v>8.76</v>
      </c>
      <c r="G4465">
        <v>82</v>
      </c>
      <c r="H4465">
        <v>66</v>
      </c>
      <c r="I4465">
        <v>42</v>
      </c>
      <c r="J4465">
        <v>4</v>
      </c>
      <c r="K4465">
        <v>1</v>
      </c>
      <c r="L4465">
        <v>17</v>
      </c>
      <c r="M4465">
        <v>3</v>
      </c>
      <c r="N4465" s="1">
        <v>0.73</v>
      </c>
      <c r="O4465">
        <v>4</v>
      </c>
      <c r="P4465" t="s">
        <v>19</v>
      </c>
      <c r="Q4465">
        <v>0</v>
      </c>
      <c r="R4465">
        <v>0</v>
      </c>
    </row>
    <row r="4466" spans="1:18" x14ac:dyDescent="0.25">
      <c r="A4466">
        <v>4465</v>
      </c>
      <c r="B4466" t="s">
        <v>22</v>
      </c>
      <c r="C4466" s="1">
        <v>0.65</v>
      </c>
      <c r="D4466" s="1">
        <v>0.78</v>
      </c>
      <c r="E4466" s="1">
        <v>0.56999999999999995</v>
      </c>
      <c r="F4466">
        <v>8.3000000000000007</v>
      </c>
      <c r="G4466">
        <v>61</v>
      </c>
      <c r="H4466">
        <v>40</v>
      </c>
      <c r="I4466">
        <v>44</v>
      </c>
      <c r="J4466">
        <v>0</v>
      </c>
      <c r="K4466">
        <v>1</v>
      </c>
      <c r="L4466">
        <v>7</v>
      </c>
      <c r="M4466">
        <v>3</v>
      </c>
      <c r="N4466" s="1">
        <v>0.6</v>
      </c>
      <c r="O4466">
        <v>3</v>
      </c>
      <c r="P4466" t="s">
        <v>18</v>
      </c>
      <c r="Q4466">
        <v>0</v>
      </c>
      <c r="R4466">
        <v>0</v>
      </c>
    </row>
    <row r="4467" spans="1:18" x14ac:dyDescent="0.25">
      <c r="A4467">
        <v>4466</v>
      </c>
      <c r="B4467" t="s">
        <v>22</v>
      </c>
      <c r="C4467" s="1">
        <v>0.87</v>
      </c>
      <c r="D4467" s="1">
        <v>0.91</v>
      </c>
      <c r="E4467" s="1">
        <v>0.56000000000000005</v>
      </c>
      <c r="F4467">
        <v>7.68</v>
      </c>
      <c r="G4467">
        <v>44</v>
      </c>
      <c r="H4467">
        <v>88</v>
      </c>
      <c r="I4467">
        <v>93</v>
      </c>
      <c r="J4467">
        <v>2</v>
      </c>
      <c r="K4467">
        <v>3</v>
      </c>
      <c r="L4467">
        <v>1</v>
      </c>
      <c r="M4467">
        <v>3</v>
      </c>
      <c r="N4467" s="1">
        <v>0.79</v>
      </c>
      <c r="O4467">
        <v>3</v>
      </c>
      <c r="P4467" t="s">
        <v>18</v>
      </c>
      <c r="Q4467">
        <v>0</v>
      </c>
      <c r="R4467">
        <v>0</v>
      </c>
    </row>
    <row r="4468" spans="1:18" x14ac:dyDescent="0.25">
      <c r="A4468">
        <v>4467</v>
      </c>
      <c r="B4468" t="s">
        <v>22</v>
      </c>
      <c r="C4468" s="1">
        <v>0.77</v>
      </c>
      <c r="D4468" s="1">
        <v>0.66</v>
      </c>
      <c r="E4468" s="1">
        <v>0.89</v>
      </c>
      <c r="F4468">
        <v>6.14</v>
      </c>
      <c r="G4468">
        <v>75</v>
      </c>
      <c r="H4468">
        <v>59</v>
      </c>
      <c r="I4468">
        <v>79</v>
      </c>
      <c r="J4468">
        <v>3</v>
      </c>
      <c r="K4468">
        <v>2</v>
      </c>
      <c r="L4468">
        <v>10</v>
      </c>
      <c r="M4468">
        <v>5</v>
      </c>
      <c r="N4468" s="1">
        <v>0.84</v>
      </c>
      <c r="O4468">
        <v>5</v>
      </c>
      <c r="P4468" t="s">
        <v>18</v>
      </c>
      <c r="Q4468">
        <v>0</v>
      </c>
      <c r="R4468">
        <v>0</v>
      </c>
    </row>
    <row r="4469" spans="1:18" x14ac:dyDescent="0.25">
      <c r="A4469">
        <v>4468</v>
      </c>
      <c r="B4469" t="s">
        <v>22</v>
      </c>
      <c r="C4469" s="1">
        <v>0.87</v>
      </c>
      <c r="D4469" s="1">
        <v>0.92</v>
      </c>
      <c r="E4469" s="1">
        <v>0.7</v>
      </c>
      <c r="F4469">
        <v>6.92</v>
      </c>
      <c r="G4469">
        <v>97</v>
      </c>
      <c r="H4469">
        <v>47</v>
      </c>
      <c r="I4469">
        <v>75</v>
      </c>
      <c r="J4469">
        <v>3</v>
      </c>
      <c r="K4469">
        <v>4</v>
      </c>
      <c r="L4469">
        <v>0</v>
      </c>
      <c r="M4469">
        <v>3</v>
      </c>
      <c r="N4469" s="1">
        <v>0.71</v>
      </c>
      <c r="O4469">
        <v>3</v>
      </c>
      <c r="P4469" t="s">
        <v>19</v>
      </c>
      <c r="Q4469">
        <v>0</v>
      </c>
      <c r="R4469">
        <v>0</v>
      </c>
    </row>
    <row r="4470" spans="1:18" x14ac:dyDescent="0.25">
      <c r="A4470">
        <v>4469</v>
      </c>
      <c r="B4470" t="s">
        <v>23</v>
      </c>
      <c r="C4470" s="1">
        <v>0.8</v>
      </c>
      <c r="D4470" s="1">
        <v>0.56999999999999995</v>
      </c>
      <c r="E4470" s="1">
        <v>0.75</v>
      </c>
      <c r="F4470">
        <v>6.09</v>
      </c>
      <c r="G4470">
        <v>60</v>
      </c>
      <c r="H4470">
        <v>42</v>
      </c>
      <c r="I4470">
        <v>89</v>
      </c>
      <c r="J4470">
        <v>0</v>
      </c>
      <c r="K4470">
        <v>4</v>
      </c>
      <c r="L4470">
        <v>9</v>
      </c>
      <c r="M4470">
        <v>2</v>
      </c>
      <c r="N4470" s="1">
        <v>0.98</v>
      </c>
      <c r="O4470">
        <v>4</v>
      </c>
      <c r="P4470" t="s">
        <v>18</v>
      </c>
      <c r="Q4470">
        <v>0</v>
      </c>
      <c r="R4470">
        <v>0</v>
      </c>
    </row>
    <row r="4471" spans="1:18" x14ac:dyDescent="0.25">
      <c r="A4471">
        <v>4470</v>
      </c>
      <c r="B4471" t="s">
        <v>23</v>
      </c>
      <c r="C4471" s="1">
        <v>0.63</v>
      </c>
      <c r="D4471" s="1">
        <v>0.5</v>
      </c>
      <c r="E4471" s="1">
        <v>0.66</v>
      </c>
      <c r="F4471">
        <v>8.6199999999999992</v>
      </c>
      <c r="G4471">
        <v>95</v>
      </c>
      <c r="H4471">
        <v>88</v>
      </c>
      <c r="I4471">
        <v>90</v>
      </c>
      <c r="J4471">
        <v>4</v>
      </c>
      <c r="K4471">
        <v>1</v>
      </c>
      <c r="L4471">
        <v>17</v>
      </c>
      <c r="M4471">
        <v>5</v>
      </c>
      <c r="N4471" s="1">
        <v>0.68</v>
      </c>
      <c r="O4471">
        <v>1</v>
      </c>
      <c r="P4471" t="s">
        <v>19</v>
      </c>
      <c r="Q4471">
        <v>1</v>
      </c>
      <c r="R4471">
        <v>4.75</v>
      </c>
    </row>
    <row r="4472" spans="1:18" x14ac:dyDescent="0.25">
      <c r="A4472">
        <v>4471</v>
      </c>
      <c r="B4472" t="s">
        <v>22</v>
      </c>
      <c r="C4472" s="1">
        <v>0.82</v>
      </c>
      <c r="D4472" s="1">
        <v>0.94</v>
      </c>
      <c r="E4472" s="1">
        <v>0.82</v>
      </c>
      <c r="F4472">
        <v>6.19</v>
      </c>
      <c r="G4472">
        <v>48</v>
      </c>
      <c r="H4472">
        <v>71</v>
      </c>
      <c r="I4472">
        <v>79</v>
      </c>
      <c r="J4472">
        <v>2</v>
      </c>
      <c r="K4472">
        <v>5</v>
      </c>
      <c r="L4472">
        <v>15</v>
      </c>
      <c r="M4472">
        <v>3</v>
      </c>
      <c r="N4472" s="1">
        <v>0.68</v>
      </c>
      <c r="O4472">
        <v>1</v>
      </c>
      <c r="P4472" t="s">
        <v>18</v>
      </c>
      <c r="Q4472">
        <v>0</v>
      </c>
      <c r="R4472">
        <v>0</v>
      </c>
    </row>
    <row r="4473" spans="1:18" x14ac:dyDescent="0.25">
      <c r="A4473">
        <v>4472</v>
      </c>
      <c r="B4473" t="s">
        <v>22</v>
      </c>
      <c r="C4473" s="1">
        <v>0.57999999999999996</v>
      </c>
      <c r="D4473" s="1">
        <v>0.85</v>
      </c>
      <c r="E4473" s="1">
        <v>0.66</v>
      </c>
      <c r="F4473">
        <v>8.52</v>
      </c>
      <c r="G4473">
        <v>66</v>
      </c>
      <c r="H4473">
        <v>98</v>
      </c>
      <c r="I4473">
        <v>94</v>
      </c>
      <c r="J4473">
        <v>3</v>
      </c>
      <c r="K4473">
        <v>0</v>
      </c>
      <c r="L4473">
        <v>1</v>
      </c>
      <c r="M4473">
        <v>4</v>
      </c>
      <c r="N4473" s="1">
        <v>0.84</v>
      </c>
      <c r="O4473">
        <v>2</v>
      </c>
      <c r="P4473" t="s">
        <v>19</v>
      </c>
      <c r="Q4473">
        <v>1</v>
      </c>
      <c r="R4473">
        <v>4.58</v>
      </c>
    </row>
    <row r="4474" spans="1:18" x14ac:dyDescent="0.25">
      <c r="A4474">
        <v>4473</v>
      </c>
      <c r="B4474" t="s">
        <v>23</v>
      </c>
      <c r="C4474" s="1">
        <v>0.76</v>
      </c>
      <c r="D4474" s="1">
        <v>0.56000000000000005</v>
      </c>
      <c r="E4474" s="1">
        <v>0.87</v>
      </c>
      <c r="F4474">
        <v>8.48</v>
      </c>
      <c r="G4474">
        <v>87</v>
      </c>
      <c r="H4474">
        <v>83</v>
      </c>
      <c r="I4474">
        <v>77</v>
      </c>
      <c r="J4474">
        <v>2</v>
      </c>
      <c r="K4474">
        <v>4</v>
      </c>
      <c r="L4474">
        <v>22</v>
      </c>
      <c r="M4474">
        <v>2</v>
      </c>
      <c r="N4474" s="1">
        <v>0.89</v>
      </c>
      <c r="O4474">
        <v>3</v>
      </c>
      <c r="P4474" t="s">
        <v>19</v>
      </c>
      <c r="Q4474">
        <v>0</v>
      </c>
      <c r="R4474">
        <v>0</v>
      </c>
    </row>
    <row r="4475" spans="1:18" x14ac:dyDescent="0.25">
      <c r="A4475">
        <v>4474</v>
      </c>
      <c r="B4475" t="s">
        <v>22</v>
      </c>
      <c r="C4475" s="1">
        <v>0.73</v>
      </c>
      <c r="D4475" s="1">
        <v>0.54</v>
      </c>
      <c r="E4475" s="1">
        <v>0.74</v>
      </c>
      <c r="F4475">
        <v>7.48</v>
      </c>
      <c r="G4475">
        <v>51</v>
      </c>
      <c r="H4475">
        <v>96</v>
      </c>
      <c r="I4475">
        <v>76</v>
      </c>
      <c r="J4475">
        <v>2</v>
      </c>
      <c r="K4475">
        <v>1</v>
      </c>
      <c r="L4475">
        <v>16</v>
      </c>
      <c r="M4475">
        <v>2</v>
      </c>
      <c r="N4475" s="1">
        <v>0.99</v>
      </c>
      <c r="O4475">
        <v>2</v>
      </c>
      <c r="P4475" t="s">
        <v>19</v>
      </c>
      <c r="Q4475">
        <v>1</v>
      </c>
      <c r="R4475">
        <v>9.81</v>
      </c>
    </row>
    <row r="4476" spans="1:18" x14ac:dyDescent="0.25">
      <c r="A4476">
        <v>4475</v>
      </c>
      <c r="B4476" t="s">
        <v>23</v>
      </c>
      <c r="C4476" s="1">
        <v>0.62</v>
      </c>
      <c r="D4476" s="1">
        <v>0.73</v>
      </c>
      <c r="E4476" s="1">
        <v>0.75</v>
      </c>
      <c r="F4476">
        <v>6.08</v>
      </c>
      <c r="G4476">
        <v>57</v>
      </c>
      <c r="H4476">
        <v>96</v>
      </c>
      <c r="I4476">
        <v>66</v>
      </c>
      <c r="J4476">
        <v>1</v>
      </c>
      <c r="K4476">
        <v>1</v>
      </c>
      <c r="L4476">
        <v>15</v>
      </c>
      <c r="M4476">
        <v>5</v>
      </c>
      <c r="N4476" s="1">
        <v>0.87</v>
      </c>
      <c r="O4476">
        <v>3</v>
      </c>
      <c r="P4476" t="s">
        <v>18</v>
      </c>
      <c r="Q4476">
        <v>0</v>
      </c>
      <c r="R4476">
        <v>0</v>
      </c>
    </row>
    <row r="4477" spans="1:18" x14ac:dyDescent="0.25">
      <c r="A4477">
        <v>4476</v>
      </c>
      <c r="B4477" t="s">
        <v>23</v>
      </c>
      <c r="C4477" s="1">
        <v>0.75</v>
      </c>
      <c r="D4477" s="1">
        <v>0.77</v>
      </c>
      <c r="E4477" s="1">
        <v>0.76</v>
      </c>
      <c r="F4477">
        <v>6.85</v>
      </c>
      <c r="G4477">
        <v>93</v>
      </c>
      <c r="H4477">
        <v>64</v>
      </c>
      <c r="I4477">
        <v>44</v>
      </c>
      <c r="J4477">
        <v>2</v>
      </c>
      <c r="K4477">
        <v>3</v>
      </c>
      <c r="L4477">
        <v>18</v>
      </c>
      <c r="M4477">
        <v>2</v>
      </c>
      <c r="N4477" s="1">
        <v>0.61</v>
      </c>
      <c r="O4477">
        <v>2</v>
      </c>
      <c r="P4477" t="s">
        <v>18</v>
      </c>
      <c r="Q4477">
        <v>0</v>
      </c>
      <c r="R4477">
        <v>0</v>
      </c>
    </row>
    <row r="4478" spans="1:18" x14ac:dyDescent="0.25">
      <c r="A4478">
        <v>4477</v>
      </c>
      <c r="B4478" t="s">
        <v>23</v>
      </c>
      <c r="C4478" s="1">
        <v>0.78</v>
      </c>
      <c r="D4478" s="1">
        <v>0.92</v>
      </c>
      <c r="E4478" s="1">
        <v>0.8</v>
      </c>
      <c r="F4478">
        <v>6.88</v>
      </c>
      <c r="G4478">
        <v>74</v>
      </c>
      <c r="H4478">
        <v>64</v>
      </c>
      <c r="I4478">
        <v>56</v>
      </c>
      <c r="J4478">
        <v>1</v>
      </c>
      <c r="K4478">
        <v>3</v>
      </c>
      <c r="L4478">
        <v>4</v>
      </c>
      <c r="M4478">
        <v>1</v>
      </c>
      <c r="N4478" s="1">
        <v>0.84</v>
      </c>
      <c r="O4478">
        <v>0</v>
      </c>
      <c r="P4478" t="s">
        <v>18</v>
      </c>
      <c r="Q4478">
        <v>0</v>
      </c>
      <c r="R4478">
        <v>0</v>
      </c>
    </row>
    <row r="4479" spans="1:18" x14ac:dyDescent="0.25">
      <c r="A4479">
        <v>4478</v>
      </c>
      <c r="B4479" t="s">
        <v>22</v>
      </c>
      <c r="C4479" s="1">
        <v>0.92</v>
      </c>
      <c r="D4479" s="1">
        <v>0.66</v>
      </c>
      <c r="E4479" s="1">
        <v>0.61</v>
      </c>
      <c r="F4479">
        <v>8.51</v>
      </c>
      <c r="G4479">
        <v>54</v>
      </c>
      <c r="H4479">
        <v>89</v>
      </c>
      <c r="I4479">
        <v>77</v>
      </c>
      <c r="J4479">
        <v>0</v>
      </c>
      <c r="K4479">
        <v>5</v>
      </c>
      <c r="L4479">
        <v>22</v>
      </c>
      <c r="M4479">
        <v>2</v>
      </c>
      <c r="N4479" s="1">
        <v>0.77</v>
      </c>
      <c r="O4479">
        <v>4</v>
      </c>
      <c r="P4479" t="s">
        <v>19</v>
      </c>
      <c r="Q4479">
        <v>0</v>
      </c>
      <c r="R4479">
        <v>0</v>
      </c>
    </row>
    <row r="4480" spans="1:18" x14ac:dyDescent="0.25">
      <c r="A4480">
        <v>4479</v>
      </c>
      <c r="B4480" t="s">
        <v>23</v>
      </c>
      <c r="C4480" s="1">
        <v>0.77</v>
      </c>
      <c r="D4480" s="1">
        <v>0.86</v>
      </c>
      <c r="E4480" s="1">
        <v>0.61</v>
      </c>
      <c r="F4480">
        <v>5.99</v>
      </c>
      <c r="G4480">
        <v>89</v>
      </c>
      <c r="H4480">
        <v>53</v>
      </c>
      <c r="I4480">
        <v>84</v>
      </c>
      <c r="J4480">
        <v>4</v>
      </c>
      <c r="K4480">
        <v>3</v>
      </c>
      <c r="L4480">
        <v>5</v>
      </c>
      <c r="M4480">
        <v>4</v>
      </c>
      <c r="N4480" s="1">
        <v>0.83</v>
      </c>
      <c r="O4480">
        <v>3</v>
      </c>
      <c r="P4480" t="s">
        <v>18</v>
      </c>
      <c r="Q4480">
        <v>0</v>
      </c>
      <c r="R4480">
        <v>0</v>
      </c>
    </row>
    <row r="4481" spans="1:18" x14ac:dyDescent="0.25">
      <c r="A4481">
        <v>4480</v>
      </c>
      <c r="B4481" t="s">
        <v>22</v>
      </c>
      <c r="C4481" s="1">
        <v>0.77</v>
      </c>
      <c r="D4481" s="1">
        <v>0.69</v>
      </c>
      <c r="E4481" s="1">
        <v>0.62</v>
      </c>
      <c r="F4481">
        <v>9.06</v>
      </c>
      <c r="G4481">
        <v>83</v>
      </c>
      <c r="H4481">
        <v>82</v>
      </c>
      <c r="I4481">
        <v>80</v>
      </c>
      <c r="J4481">
        <v>1</v>
      </c>
      <c r="K4481">
        <v>0</v>
      </c>
      <c r="L4481">
        <v>23</v>
      </c>
      <c r="M4481">
        <v>5</v>
      </c>
      <c r="N4481" s="1">
        <v>0.77</v>
      </c>
      <c r="O4481">
        <v>5</v>
      </c>
      <c r="P4481" t="s">
        <v>19</v>
      </c>
      <c r="Q4481">
        <v>0</v>
      </c>
      <c r="R4481">
        <v>0</v>
      </c>
    </row>
    <row r="4482" spans="1:18" x14ac:dyDescent="0.25">
      <c r="A4482">
        <v>4481</v>
      </c>
      <c r="B4482" t="s">
        <v>23</v>
      </c>
      <c r="C4482" s="1">
        <v>0.56999999999999995</v>
      </c>
      <c r="D4482" s="1">
        <v>0.52</v>
      </c>
      <c r="E4482" s="1">
        <v>0.8</v>
      </c>
      <c r="F4482">
        <v>8.77</v>
      </c>
      <c r="G4482">
        <v>69</v>
      </c>
      <c r="H4482">
        <v>66</v>
      </c>
      <c r="I4482">
        <v>95</v>
      </c>
      <c r="J4482">
        <v>2</v>
      </c>
      <c r="K4482">
        <v>4</v>
      </c>
      <c r="L4482">
        <v>16</v>
      </c>
      <c r="M4482">
        <v>5</v>
      </c>
      <c r="N4482" s="1">
        <v>0.86</v>
      </c>
      <c r="O4482">
        <v>3</v>
      </c>
      <c r="P4482" t="s">
        <v>18</v>
      </c>
      <c r="Q4482">
        <v>0</v>
      </c>
      <c r="R4482">
        <v>0</v>
      </c>
    </row>
    <row r="4483" spans="1:18" x14ac:dyDescent="0.25">
      <c r="A4483">
        <v>4482</v>
      </c>
      <c r="B4483" t="s">
        <v>22</v>
      </c>
      <c r="C4483" s="1">
        <v>0.72</v>
      </c>
      <c r="D4483" s="1">
        <v>0.86</v>
      </c>
      <c r="E4483" s="1">
        <v>0.78</v>
      </c>
      <c r="F4483">
        <v>6.3</v>
      </c>
      <c r="G4483">
        <v>84</v>
      </c>
      <c r="H4483">
        <v>87</v>
      </c>
      <c r="I4483">
        <v>51</v>
      </c>
      <c r="J4483">
        <v>4</v>
      </c>
      <c r="K4483">
        <v>0</v>
      </c>
      <c r="L4483">
        <v>15</v>
      </c>
      <c r="M4483">
        <v>3</v>
      </c>
      <c r="N4483" s="1">
        <v>0.94</v>
      </c>
      <c r="O4483">
        <v>3</v>
      </c>
      <c r="P4483" t="s">
        <v>18</v>
      </c>
      <c r="Q4483">
        <v>0</v>
      </c>
      <c r="R4483">
        <v>0</v>
      </c>
    </row>
    <row r="4484" spans="1:18" x14ac:dyDescent="0.25">
      <c r="A4484">
        <v>4483</v>
      </c>
      <c r="B4484" t="s">
        <v>22</v>
      </c>
      <c r="C4484" s="1">
        <v>0.78</v>
      </c>
      <c r="D4484" s="1">
        <v>0.75</v>
      </c>
      <c r="E4484" s="1">
        <v>0.78</v>
      </c>
      <c r="F4484">
        <v>8.59</v>
      </c>
      <c r="G4484">
        <v>72</v>
      </c>
      <c r="H4484">
        <v>71</v>
      </c>
      <c r="I4484">
        <v>81</v>
      </c>
      <c r="J4484">
        <v>2</v>
      </c>
      <c r="K4484">
        <v>0</v>
      </c>
      <c r="L4484">
        <v>15</v>
      </c>
      <c r="M4484">
        <v>1</v>
      </c>
      <c r="N4484" s="1">
        <v>0.93</v>
      </c>
      <c r="O4484">
        <v>4</v>
      </c>
      <c r="P4484" t="s">
        <v>18</v>
      </c>
      <c r="Q4484">
        <v>0</v>
      </c>
      <c r="R4484">
        <v>0</v>
      </c>
    </row>
    <row r="4485" spans="1:18" x14ac:dyDescent="0.25">
      <c r="A4485">
        <v>4484</v>
      </c>
      <c r="B4485" t="s">
        <v>22</v>
      </c>
      <c r="C4485" s="1">
        <v>0.54</v>
      </c>
      <c r="D4485" s="1">
        <v>0.64</v>
      </c>
      <c r="E4485" s="1">
        <v>0.66</v>
      </c>
      <c r="F4485">
        <v>8.3699999999999992</v>
      </c>
      <c r="G4485">
        <v>75</v>
      </c>
      <c r="H4485">
        <v>66</v>
      </c>
      <c r="I4485">
        <v>70</v>
      </c>
      <c r="J4485">
        <v>2</v>
      </c>
      <c r="K4485">
        <v>3</v>
      </c>
      <c r="L4485">
        <v>6</v>
      </c>
      <c r="M4485">
        <v>3</v>
      </c>
      <c r="N4485" s="1">
        <v>0.97</v>
      </c>
      <c r="O4485">
        <v>0</v>
      </c>
      <c r="P4485" t="s">
        <v>18</v>
      </c>
      <c r="Q4485">
        <v>1</v>
      </c>
      <c r="R4485">
        <v>4.12</v>
      </c>
    </row>
    <row r="4486" spans="1:18" x14ac:dyDescent="0.25">
      <c r="A4486">
        <v>4485</v>
      </c>
      <c r="B4486" t="s">
        <v>23</v>
      </c>
      <c r="C4486" s="1">
        <v>0.91</v>
      </c>
      <c r="D4486" s="1">
        <v>0.56999999999999995</v>
      </c>
      <c r="E4486" s="1">
        <v>0.62</v>
      </c>
      <c r="F4486">
        <v>8.7200000000000006</v>
      </c>
      <c r="G4486">
        <v>79</v>
      </c>
      <c r="H4486">
        <v>43</v>
      </c>
      <c r="I4486">
        <v>72</v>
      </c>
      <c r="J4486">
        <v>1</v>
      </c>
      <c r="K4486">
        <v>5</v>
      </c>
      <c r="L4486">
        <v>15</v>
      </c>
      <c r="M4486">
        <v>0</v>
      </c>
      <c r="N4486" s="1">
        <v>0.65</v>
      </c>
      <c r="O4486">
        <v>1</v>
      </c>
      <c r="P4486" t="s">
        <v>18</v>
      </c>
      <c r="Q4486">
        <v>0</v>
      </c>
      <c r="R4486">
        <v>0</v>
      </c>
    </row>
    <row r="4487" spans="1:18" x14ac:dyDescent="0.25">
      <c r="A4487">
        <v>4486</v>
      </c>
      <c r="B4487" t="s">
        <v>23</v>
      </c>
      <c r="C4487" s="1">
        <v>0.56000000000000005</v>
      </c>
      <c r="D4487" s="1">
        <v>0.62</v>
      </c>
      <c r="E4487" s="1">
        <v>0.63</v>
      </c>
      <c r="F4487">
        <v>6.31</v>
      </c>
      <c r="G4487">
        <v>90</v>
      </c>
      <c r="H4487">
        <v>89</v>
      </c>
      <c r="I4487">
        <v>82</v>
      </c>
      <c r="J4487">
        <v>0</v>
      </c>
      <c r="K4487">
        <v>1</v>
      </c>
      <c r="L4487">
        <v>8</v>
      </c>
      <c r="M4487">
        <v>1</v>
      </c>
      <c r="N4487" s="1">
        <v>0.75</v>
      </c>
      <c r="O4487">
        <v>4</v>
      </c>
      <c r="P4487" t="s">
        <v>19</v>
      </c>
      <c r="Q4487">
        <v>0</v>
      </c>
      <c r="R4487">
        <v>0</v>
      </c>
    </row>
    <row r="4488" spans="1:18" x14ac:dyDescent="0.25">
      <c r="A4488">
        <v>4487</v>
      </c>
      <c r="B4488" t="s">
        <v>22</v>
      </c>
      <c r="C4488" s="1">
        <v>0.91</v>
      </c>
      <c r="D4488" s="1">
        <v>0.52</v>
      </c>
      <c r="E4488" s="1">
        <v>0.56999999999999995</v>
      </c>
      <c r="F4488">
        <v>6.18</v>
      </c>
      <c r="G4488">
        <v>92</v>
      </c>
      <c r="H4488">
        <v>78</v>
      </c>
      <c r="I4488">
        <v>68</v>
      </c>
      <c r="J4488">
        <v>2</v>
      </c>
      <c r="K4488">
        <v>2</v>
      </c>
      <c r="L4488">
        <v>22</v>
      </c>
      <c r="M4488">
        <v>4</v>
      </c>
      <c r="N4488" s="1">
        <v>0.82</v>
      </c>
      <c r="O4488">
        <v>0</v>
      </c>
      <c r="P4488" t="s">
        <v>19</v>
      </c>
      <c r="Q4488">
        <v>0</v>
      </c>
      <c r="R4488">
        <v>0</v>
      </c>
    </row>
    <row r="4489" spans="1:18" x14ac:dyDescent="0.25">
      <c r="A4489">
        <v>4488</v>
      </c>
      <c r="B4489" t="s">
        <v>22</v>
      </c>
      <c r="C4489" s="1">
        <v>0.85</v>
      </c>
      <c r="D4489" s="1">
        <v>0.5</v>
      </c>
      <c r="E4489" s="1">
        <v>0.75</v>
      </c>
      <c r="F4489">
        <v>6.52</v>
      </c>
      <c r="G4489">
        <v>69</v>
      </c>
      <c r="H4489">
        <v>50</v>
      </c>
      <c r="I4489">
        <v>77</v>
      </c>
      <c r="J4489">
        <v>1</v>
      </c>
      <c r="K4489">
        <v>1</v>
      </c>
      <c r="L4489">
        <v>5</v>
      </c>
      <c r="M4489">
        <v>1</v>
      </c>
      <c r="N4489" s="1">
        <v>0.87</v>
      </c>
      <c r="O4489">
        <v>2</v>
      </c>
      <c r="P4489" t="s">
        <v>18</v>
      </c>
      <c r="Q4489">
        <v>0</v>
      </c>
      <c r="R4489">
        <v>0</v>
      </c>
    </row>
    <row r="4490" spans="1:18" x14ac:dyDescent="0.25">
      <c r="A4490">
        <v>4489</v>
      </c>
      <c r="B4490" t="s">
        <v>22</v>
      </c>
      <c r="C4490" s="1">
        <v>0.9</v>
      </c>
      <c r="D4490" s="1">
        <v>0.57999999999999996</v>
      </c>
      <c r="E4490" s="1">
        <v>0.85</v>
      </c>
      <c r="F4490">
        <v>7.07</v>
      </c>
      <c r="G4490">
        <v>65</v>
      </c>
      <c r="H4490">
        <v>87</v>
      </c>
      <c r="I4490">
        <v>42</v>
      </c>
      <c r="J4490">
        <v>2</v>
      </c>
      <c r="K4490">
        <v>1</v>
      </c>
      <c r="L4490">
        <v>15</v>
      </c>
      <c r="M4490">
        <v>2</v>
      </c>
      <c r="N4490" s="1">
        <v>0.72</v>
      </c>
      <c r="O4490">
        <v>3</v>
      </c>
      <c r="P4490" t="s">
        <v>19</v>
      </c>
      <c r="Q4490">
        <v>0</v>
      </c>
      <c r="R4490">
        <v>0</v>
      </c>
    </row>
    <row r="4491" spans="1:18" x14ac:dyDescent="0.25">
      <c r="A4491">
        <v>4490</v>
      </c>
      <c r="B4491" t="s">
        <v>23</v>
      </c>
      <c r="C4491" s="1">
        <v>0.76</v>
      </c>
      <c r="D4491" s="1">
        <v>0.8</v>
      </c>
      <c r="E4491" s="1">
        <v>0.78</v>
      </c>
      <c r="F4491">
        <v>8.91</v>
      </c>
      <c r="G4491">
        <v>60</v>
      </c>
      <c r="H4491">
        <v>87</v>
      </c>
      <c r="I4491">
        <v>77</v>
      </c>
      <c r="J4491">
        <v>4</v>
      </c>
      <c r="K4491">
        <v>1</v>
      </c>
      <c r="L4491">
        <v>8</v>
      </c>
      <c r="M4491">
        <v>1</v>
      </c>
      <c r="N4491" s="1">
        <v>0.71</v>
      </c>
      <c r="O4491">
        <v>3</v>
      </c>
      <c r="P4491" t="s">
        <v>18</v>
      </c>
      <c r="Q4491">
        <v>0</v>
      </c>
      <c r="R4491">
        <v>0</v>
      </c>
    </row>
    <row r="4492" spans="1:18" x14ac:dyDescent="0.25">
      <c r="A4492">
        <v>4491</v>
      </c>
      <c r="B4492" t="s">
        <v>23</v>
      </c>
      <c r="C4492" s="1">
        <v>0.95</v>
      </c>
      <c r="D4492" s="1">
        <v>0.9</v>
      </c>
      <c r="E4492" s="1">
        <v>0.57999999999999996</v>
      </c>
      <c r="F4492">
        <v>8.67</v>
      </c>
      <c r="G4492">
        <v>76</v>
      </c>
      <c r="H4492">
        <v>42</v>
      </c>
      <c r="I4492">
        <v>80</v>
      </c>
      <c r="J4492">
        <v>0</v>
      </c>
      <c r="K4492">
        <v>1</v>
      </c>
      <c r="L4492">
        <v>3</v>
      </c>
      <c r="M4492">
        <v>2</v>
      </c>
      <c r="N4492" s="1">
        <v>0.7</v>
      </c>
      <c r="O4492">
        <v>1</v>
      </c>
      <c r="P4492" t="s">
        <v>18</v>
      </c>
      <c r="Q4492">
        <v>0</v>
      </c>
      <c r="R4492">
        <v>0</v>
      </c>
    </row>
    <row r="4493" spans="1:18" x14ac:dyDescent="0.25">
      <c r="A4493">
        <v>4492</v>
      </c>
      <c r="B4493" t="s">
        <v>23</v>
      </c>
      <c r="C4493" s="1">
        <v>0.51</v>
      </c>
      <c r="D4493" s="1">
        <v>0.75</v>
      </c>
      <c r="E4493" s="1">
        <v>0.74</v>
      </c>
      <c r="F4493">
        <v>9.48</v>
      </c>
      <c r="G4493">
        <v>82</v>
      </c>
      <c r="H4493">
        <v>64</v>
      </c>
      <c r="I4493">
        <v>93</v>
      </c>
      <c r="J4493">
        <v>2</v>
      </c>
      <c r="K4493">
        <v>0</v>
      </c>
      <c r="L4493">
        <v>21</v>
      </c>
      <c r="M4493">
        <v>3</v>
      </c>
      <c r="N4493" s="1">
        <v>0.81</v>
      </c>
      <c r="O4493">
        <v>2</v>
      </c>
      <c r="P4493" t="s">
        <v>18</v>
      </c>
      <c r="Q4493">
        <v>1</v>
      </c>
      <c r="R4493">
        <v>11.47</v>
      </c>
    </row>
    <row r="4494" spans="1:18" x14ac:dyDescent="0.25">
      <c r="A4494">
        <v>4493</v>
      </c>
      <c r="B4494" t="s">
        <v>23</v>
      </c>
      <c r="C4494" s="1">
        <v>0.74</v>
      </c>
      <c r="D4494" s="1">
        <v>0.66</v>
      </c>
      <c r="E4494" s="1">
        <v>0.7</v>
      </c>
      <c r="F4494">
        <v>5.75</v>
      </c>
      <c r="G4494">
        <v>96</v>
      </c>
      <c r="H4494">
        <v>94</v>
      </c>
      <c r="I4494">
        <v>79</v>
      </c>
      <c r="J4494">
        <v>0</v>
      </c>
      <c r="K4494">
        <v>3</v>
      </c>
      <c r="L4494">
        <v>5</v>
      </c>
      <c r="M4494">
        <v>1</v>
      </c>
      <c r="N4494" s="1">
        <v>0.9</v>
      </c>
      <c r="O4494">
        <v>0</v>
      </c>
      <c r="P4494" t="s">
        <v>18</v>
      </c>
      <c r="Q4494">
        <v>0</v>
      </c>
      <c r="R4494">
        <v>0</v>
      </c>
    </row>
    <row r="4495" spans="1:18" x14ac:dyDescent="0.25">
      <c r="A4495">
        <v>4494</v>
      </c>
      <c r="B4495" t="s">
        <v>22</v>
      </c>
      <c r="C4495" s="1">
        <v>0.57999999999999996</v>
      </c>
      <c r="D4495" s="1">
        <v>0.83</v>
      </c>
      <c r="E4495" s="1">
        <v>0.64</v>
      </c>
      <c r="F4495">
        <v>5.55</v>
      </c>
      <c r="G4495">
        <v>70</v>
      </c>
      <c r="H4495">
        <v>63</v>
      </c>
      <c r="I4495">
        <v>69</v>
      </c>
      <c r="J4495">
        <v>0</v>
      </c>
      <c r="K4495">
        <v>3</v>
      </c>
      <c r="L4495">
        <v>13</v>
      </c>
      <c r="M4495">
        <v>1</v>
      </c>
      <c r="N4495" s="1">
        <v>0.86</v>
      </c>
      <c r="O4495">
        <v>2</v>
      </c>
      <c r="P4495" t="s">
        <v>19</v>
      </c>
      <c r="Q4495">
        <v>0</v>
      </c>
      <c r="R4495">
        <v>0</v>
      </c>
    </row>
    <row r="4496" spans="1:18" x14ac:dyDescent="0.25">
      <c r="A4496">
        <v>4495</v>
      </c>
      <c r="B4496" t="s">
        <v>22</v>
      </c>
      <c r="C4496" s="1">
        <v>0.76</v>
      </c>
      <c r="D4496" s="1">
        <v>0.57999999999999996</v>
      </c>
      <c r="E4496" s="1">
        <v>0.8</v>
      </c>
      <c r="F4496">
        <v>8.51</v>
      </c>
      <c r="G4496">
        <v>95</v>
      </c>
      <c r="H4496">
        <v>48</v>
      </c>
      <c r="I4496">
        <v>86</v>
      </c>
      <c r="J4496">
        <v>4</v>
      </c>
      <c r="K4496">
        <v>1</v>
      </c>
      <c r="L4496">
        <v>2</v>
      </c>
      <c r="M4496">
        <v>4</v>
      </c>
      <c r="N4496" s="1">
        <v>0.86</v>
      </c>
      <c r="O4496">
        <v>2</v>
      </c>
      <c r="P4496" t="s">
        <v>19</v>
      </c>
      <c r="Q4496">
        <v>0</v>
      </c>
      <c r="R4496">
        <v>0</v>
      </c>
    </row>
    <row r="4497" spans="1:18" x14ac:dyDescent="0.25">
      <c r="A4497">
        <v>4496</v>
      </c>
      <c r="B4497" t="s">
        <v>23</v>
      </c>
      <c r="C4497" s="1">
        <v>0.5</v>
      </c>
      <c r="D4497" s="1">
        <v>0.62</v>
      </c>
      <c r="E4497" s="1">
        <v>0.83</v>
      </c>
      <c r="F4497">
        <v>6.7</v>
      </c>
      <c r="G4497">
        <v>95</v>
      </c>
      <c r="H4497">
        <v>47</v>
      </c>
      <c r="I4497">
        <v>61</v>
      </c>
      <c r="J4497">
        <v>4</v>
      </c>
      <c r="K4497">
        <v>2</v>
      </c>
      <c r="L4497">
        <v>22</v>
      </c>
      <c r="M4497">
        <v>0</v>
      </c>
      <c r="N4497" s="1">
        <v>0.99</v>
      </c>
      <c r="O4497">
        <v>1</v>
      </c>
      <c r="P4497" t="s">
        <v>19</v>
      </c>
      <c r="Q4497">
        <v>0</v>
      </c>
      <c r="R4497">
        <v>0</v>
      </c>
    </row>
    <row r="4498" spans="1:18" x14ac:dyDescent="0.25">
      <c r="A4498">
        <v>4497</v>
      </c>
      <c r="B4498" t="s">
        <v>23</v>
      </c>
      <c r="C4498" s="1">
        <v>0.72</v>
      </c>
      <c r="D4498" s="1">
        <v>0.54</v>
      </c>
      <c r="E4498" s="1">
        <v>0.59</v>
      </c>
      <c r="F4498">
        <v>6.94</v>
      </c>
      <c r="G4498">
        <v>56</v>
      </c>
      <c r="H4498">
        <v>78</v>
      </c>
      <c r="I4498">
        <v>77</v>
      </c>
      <c r="J4498">
        <v>3</v>
      </c>
      <c r="K4498">
        <v>4</v>
      </c>
      <c r="L4498">
        <v>16</v>
      </c>
      <c r="M4498">
        <v>1</v>
      </c>
      <c r="N4498" s="1">
        <v>0.85</v>
      </c>
      <c r="O4498">
        <v>0</v>
      </c>
      <c r="P4498" t="s">
        <v>19</v>
      </c>
      <c r="Q4498">
        <v>0</v>
      </c>
      <c r="R4498">
        <v>0</v>
      </c>
    </row>
    <row r="4499" spans="1:18" x14ac:dyDescent="0.25">
      <c r="A4499">
        <v>4498</v>
      </c>
      <c r="B4499" t="s">
        <v>22</v>
      </c>
      <c r="C4499" s="1">
        <v>0.59</v>
      </c>
      <c r="D4499" s="1">
        <v>0.9</v>
      </c>
      <c r="E4499" s="1">
        <v>0.65</v>
      </c>
      <c r="F4499">
        <v>7.85</v>
      </c>
      <c r="G4499">
        <v>56</v>
      </c>
      <c r="H4499">
        <v>70</v>
      </c>
      <c r="I4499">
        <v>71</v>
      </c>
      <c r="J4499">
        <v>0</v>
      </c>
      <c r="K4499">
        <v>1</v>
      </c>
      <c r="L4499">
        <v>10</v>
      </c>
      <c r="M4499">
        <v>3</v>
      </c>
      <c r="N4499" s="1">
        <v>0.66</v>
      </c>
      <c r="O4499">
        <v>1</v>
      </c>
      <c r="P4499" t="s">
        <v>19</v>
      </c>
      <c r="Q4499">
        <v>1</v>
      </c>
      <c r="R4499">
        <v>11.43</v>
      </c>
    </row>
    <row r="4500" spans="1:18" x14ac:dyDescent="0.25">
      <c r="A4500">
        <v>4499</v>
      </c>
      <c r="B4500" t="s">
        <v>23</v>
      </c>
      <c r="C4500" s="1">
        <v>0.91</v>
      </c>
      <c r="D4500" s="1">
        <v>0.62</v>
      </c>
      <c r="E4500" s="1">
        <v>0.83</v>
      </c>
      <c r="F4500">
        <v>5.94</v>
      </c>
      <c r="G4500">
        <v>73</v>
      </c>
      <c r="H4500">
        <v>96</v>
      </c>
      <c r="I4500">
        <v>94</v>
      </c>
      <c r="J4500">
        <v>2</v>
      </c>
      <c r="K4500">
        <v>1</v>
      </c>
      <c r="L4500">
        <v>23</v>
      </c>
      <c r="M4500">
        <v>2</v>
      </c>
      <c r="N4500" s="1">
        <v>0.7</v>
      </c>
      <c r="O4500">
        <v>0</v>
      </c>
      <c r="P4500" t="s">
        <v>18</v>
      </c>
      <c r="Q4500">
        <v>0</v>
      </c>
      <c r="R4500">
        <v>0</v>
      </c>
    </row>
    <row r="4501" spans="1:18" x14ac:dyDescent="0.25">
      <c r="A4501">
        <v>4500</v>
      </c>
      <c r="B4501" t="s">
        <v>23</v>
      </c>
      <c r="C4501" s="1">
        <v>0.74</v>
      </c>
      <c r="D4501" s="1">
        <v>0.5</v>
      </c>
      <c r="E4501" s="1">
        <v>0.69</v>
      </c>
      <c r="F4501">
        <v>8.26</v>
      </c>
      <c r="G4501">
        <v>63</v>
      </c>
      <c r="H4501">
        <v>98</v>
      </c>
      <c r="I4501">
        <v>82</v>
      </c>
      <c r="J4501">
        <v>4</v>
      </c>
      <c r="K4501">
        <v>2</v>
      </c>
      <c r="L4501">
        <v>7</v>
      </c>
      <c r="M4501">
        <v>3</v>
      </c>
      <c r="N4501" s="1">
        <v>0.81</v>
      </c>
      <c r="O4501">
        <v>4</v>
      </c>
      <c r="P4501" t="s">
        <v>18</v>
      </c>
      <c r="Q4501">
        <v>0</v>
      </c>
      <c r="R4501">
        <v>0</v>
      </c>
    </row>
    <row r="4502" spans="1:18" x14ac:dyDescent="0.25">
      <c r="A4502">
        <v>4501</v>
      </c>
      <c r="B4502" t="s">
        <v>23</v>
      </c>
      <c r="C4502" s="1">
        <v>0.52</v>
      </c>
      <c r="D4502" s="1">
        <v>0.74</v>
      </c>
      <c r="E4502" s="1">
        <v>0.6</v>
      </c>
      <c r="F4502">
        <v>6.9</v>
      </c>
      <c r="G4502">
        <v>97</v>
      </c>
      <c r="H4502">
        <v>56</v>
      </c>
      <c r="I4502">
        <v>49</v>
      </c>
      <c r="J4502">
        <v>2</v>
      </c>
      <c r="K4502">
        <v>0</v>
      </c>
      <c r="L4502">
        <v>7</v>
      </c>
      <c r="M4502">
        <v>5</v>
      </c>
      <c r="N4502" s="1">
        <v>0.99</v>
      </c>
      <c r="O4502">
        <v>4</v>
      </c>
      <c r="P4502" t="s">
        <v>19</v>
      </c>
      <c r="Q4502">
        <v>0</v>
      </c>
      <c r="R4502">
        <v>0</v>
      </c>
    </row>
    <row r="4503" spans="1:18" x14ac:dyDescent="0.25">
      <c r="A4503">
        <v>4502</v>
      </c>
      <c r="B4503" t="s">
        <v>23</v>
      </c>
      <c r="C4503" s="1">
        <v>0.55000000000000004</v>
      </c>
      <c r="D4503" s="1">
        <v>0.53</v>
      </c>
      <c r="E4503" s="1">
        <v>0.69</v>
      </c>
      <c r="F4503">
        <v>8.2200000000000006</v>
      </c>
      <c r="G4503">
        <v>72</v>
      </c>
      <c r="H4503">
        <v>82</v>
      </c>
      <c r="I4503">
        <v>71</v>
      </c>
      <c r="J4503">
        <v>0</v>
      </c>
      <c r="K4503">
        <v>1</v>
      </c>
      <c r="L4503">
        <v>24</v>
      </c>
      <c r="M4503">
        <v>5</v>
      </c>
      <c r="N4503" s="1">
        <v>0.78</v>
      </c>
      <c r="O4503">
        <v>3</v>
      </c>
      <c r="P4503" t="s">
        <v>19</v>
      </c>
      <c r="Q4503">
        <v>0</v>
      </c>
      <c r="R4503">
        <v>0</v>
      </c>
    </row>
    <row r="4504" spans="1:18" x14ac:dyDescent="0.25">
      <c r="A4504">
        <v>4503</v>
      </c>
      <c r="B4504" t="s">
        <v>23</v>
      </c>
      <c r="C4504" s="1">
        <v>0.55000000000000004</v>
      </c>
      <c r="D4504" s="1">
        <v>0.85</v>
      </c>
      <c r="E4504" s="1">
        <v>0.74</v>
      </c>
      <c r="F4504">
        <v>9.09</v>
      </c>
      <c r="G4504">
        <v>43</v>
      </c>
      <c r="H4504">
        <v>70</v>
      </c>
      <c r="I4504">
        <v>82</v>
      </c>
      <c r="J4504">
        <v>4</v>
      </c>
      <c r="K4504">
        <v>2</v>
      </c>
      <c r="L4504">
        <v>3</v>
      </c>
      <c r="M4504">
        <v>4</v>
      </c>
      <c r="N4504" s="1">
        <v>0.97</v>
      </c>
      <c r="O4504">
        <v>1</v>
      </c>
      <c r="P4504" t="s">
        <v>18</v>
      </c>
      <c r="Q4504">
        <v>1</v>
      </c>
      <c r="R4504">
        <v>11.02</v>
      </c>
    </row>
    <row r="4505" spans="1:18" x14ac:dyDescent="0.25">
      <c r="A4505">
        <v>4504</v>
      </c>
      <c r="B4505" t="s">
        <v>23</v>
      </c>
      <c r="C4505" s="1">
        <v>0.51</v>
      </c>
      <c r="D4505" s="1">
        <v>0.59</v>
      </c>
      <c r="E4505" s="1">
        <v>0.88</v>
      </c>
      <c r="F4505">
        <v>6.24</v>
      </c>
      <c r="G4505">
        <v>48</v>
      </c>
      <c r="H4505">
        <v>43</v>
      </c>
      <c r="I4505">
        <v>43</v>
      </c>
      <c r="J4505">
        <v>3</v>
      </c>
      <c r="K4505">
        <v>0</v>
      </c>
      <c r="L4505">
        <v>14</v>
      </c>
      <c r="M4505">
        <v>5</v>
      </c>
      <c r="N4505" s="1">
        <v>0.79</v>
      </c>
      <c r="O4505">
        <v>4</v>
      </c>
      <c r="P4505" t="s">
        <v>18</v>
      </c>
      <c r="Q4505">
        <v>0</v>
      </c>
      <c r="R4505">
        <v>0</v>
      </c>
    </row>
    <row r="4506" spans="1:18" x14ac:dyDescent="0.25">
      <c r="A4506">
        <v>4505</v>
      </c>
      <c r="B4506" t="s">
        <v>22</v>
      </c>
      <c r="C4506" s="1">
        <v>0.67</v>
      </c>
      <c r="D4506" s="1">
        <v>0.77</v>
      </c>
      <c r="E4506" s="1">
        <v>0.56000000000000005</v>
      </c>
      <c r="F4506">
        <v>9.5</v>
      </c>
      <c r="G4506">
        <v>41</v>
      </c>
      <c r="H4506">
        <v>43</v>
      </c>
      <c r="I4506">
        <v>68</v>
      </c>
      <c r="J4506">
        <v>0</v>
      </c>
      <c r="K4506">
        <v>0</v>
      </c>
      <c r="L4506">
        <v>15</v>
      </c>
      <c r="M4506">
        <v>1</v>
      </c>
      <c r="N4506" s="1">
        <v>0.78</v>
      </c>
      <c r="O4506">
        <v>5</v>
      </c>
      <c r="P4506" t="s">
        <v>18</v>
      </c>
      <c r="Q4506">
        <v>0</v>
      </c>
      <c r="R4506">
        <v>0</v>
      </c>
    </row>
    <row r="4507" spans="1:18" x14ac:dyDescent="0.25">
      <c r="A4507">
        <v>4506</v>
      </c>
      <c r="B4507" t="s">
        <v>23</v>
      </c>
      <c r="C4507" s="1">
        <v>0.72</v>
      </c>
      <c r="D4507" s="1">
        <v>0.55000000000000004</v>
      </c>
      <c r="E4507" s="1">
        <v>0.7</v>
      </c>
      <c r="F4507">
        <v>7.78</v>
      </c>
      <c r="G4507">
        <v>74</v>
      </c>
      <c r="H4507">
        <v>76</v>
      </c>
      <c r="I4507">
        <v>84</v>
      </c>
      <c r="J4507">
        <v>2</v>
      </c>
      <c r="K4507">
        <v>5</v>
      </c>
      <c r="L4507">
        <v>21</v>
      </c>
      <c r="M4507">
        <v>0</v>
      </c>
      <c r="N4507" s="1">
        <v>0.78</v>
      </c>
      <c r="O4507">
        <v>2</v>
      </c>
      <c r="P4507" t="s">
        <v>19</v>
      </c>
      <c r="Q4507">
        <v>1</v>
      </c>
      <c r="R4507">
        <v>8.26</v>
      </c>
    </row>
    <row r="4508" spans="1:18" x14ac:dyDescent="0.25">
      <c r="A4508">
        <v>4507</v>
      </c>
      <c r="B4508" t="s">
        <v>23</v>
      </c>
      <c r="C4508" s="1">
        <v>0.51</v>
      </c>
      <c r="D4508" s="1">
        <v>0.76</v>
      </c>
      <c r="E4508" s="1">
        <v>0.73</v>
      </c>
      <c r="F4508">
        <v>9.4700000000000006</v>
      </c>
      <c r="G4508">
        <v>98</v>
      </c>
      <c r="H4508">
        <v>47</v>
      </c>
      <c r="I4508">
        <v>47</v>
      </c>
      <c r="J4508">
        <v>3</v>
      </c>
      <c r="K4508">
        <v>5</v>
      </c>
      <c r="L4508">
        <v>10</v>
      </c>
      <c r="M4508">
        <v>0</v>
      </c>
      <c r="N4508" s="1">
        <v>0.95</v>
      </c>
      <c r="O4508">
        <v>2</v>
      </c>
      <c r="P4508" t="s">
        <v>18</v>
      </c>
      <c r="Q4508">
        <v>0</v>
      </c>
      <c r="R4508">
        <v>0</v>
      </c>
    </row>
    <row r="4509" spans="1:18" x14ac:dyDescent="0.25">
      <c r="A4509">
        <v>4508</v>
      </c>
      <c r="B4509" t="s">
        <v>22</v>
      </c>
      <c r="C4509" s="1">
        <v>0.61</v>
      </c>
      <c r="D4509" s="1">
        <v>0.61</v>
      </c>
      <c r="E4509" s="1">
        <v>0.88</v>
      </c>
      <c r="F4509">
        <v>6.39</v>
      </c>
      <c r="G4509">
        <v>77</v>
      </c>
      <c r="H4509">
        <v>81</v>
      </c>
      <c r="I4509">
        <v>59</v>
      </c>
      <c r="J4509">
        <v>0</v>
      </c>
      <c r="K4509">
        <v>5</v>
      </c>
      <c r="L4509">
        <v>6</v>
      </c>
      <c r="M4509">
        <v>1</v>
      </c>
      <c r="N4509" s="1">
        <v>0.86</v>
      </c>
      <c r="O4509">
        <v>4</v>
      </c>
      <c r="P4509" t="s">
        <v>19</v>
      </c>
      <c r="Q4509">
        <v>0</v>
      </c>
      <c r="R4509">
        <v>0</v>
      </c>
    </row>
    <row r="4510" spans="1:18" x14ac:dyDescent="0.25">
      <c r="A4510">
        <v>4509</v>
      </c>
      <c r="B4510" t="s">
        <v>22</v>
      </c>
      <c r="C4510" s="1">
        <v>0.71</v>
      </c>
      <c r="D4510" s="1">
        <v>0.52</v>
      </c>
      <c r="E4510" s="1">
        <v>0.68</v>
      </c>
      <c r="F4510">
        <v>8.1</v>
      </c>
      <c r="G4510">
        <v>84</v>
      </c>
      <c r="H4510">
        <v>88</v>
      </c>
      <c r="I4510">
        <v>86</v>
      </c>
      <c r="J4510">
        <v>4</v>
      </c>
      <c r="K4510">
        <v>1</v>
      </c>
      <c r="L4510">
        <v>17</v>
      </c>
      <c r="M4510">
        <v>0</v>
      </c>
      <c r="N4510" s="1">
        <v>0.76</v>
      </c>
      <c r="O4510">
        <v>1</v>
      </c>
      <c r="P4510" t="s">
        <v>18</v>
      </c>
      <c r="Q4510">
        <v>1</v>
      </c>
      <c r="R4510">
        <v>8.36</v>
      </c>
    </row>
    <row r="4511" spans="1:18" x14ac:dyDescent="0.25">
      <c r="A4511">
        <v>4510</v>
      </c>
      <c r="B4511" t="s">
        <v>22</v>
      </c>
      <c r="C4511" s="1">
        <v>0.86</v>
      </c>
      <c r="D4511" s="1">
        <v>0.82</v>
      </c>
      <c r="E4511" s="1">
        <v>0.78</v>
      </c>
      <c r="F4511">
        <v>7.24</v>
      </c>
      <c r="G4511">
        <v>54</v>
      </c>
      <c r="H4511">
        <v>45</v>
      </c>
      <c r="I4511">
        <v>46</v>
      </c>
      <c r="J4511">
        <v>0</v>
      </c>
      <c r="K4511">
        <v>0</v>
      </c>
      <c r="L4511">
        <v>5</v>
      </c>
      <c r="M4511">
        <v>3</v>
      </c>
      <c r="N4511" s="1">
        <v>0.77</v>
      </c>
      <c r="O4511">
        <v>3</v>
      </c>
      <c r="P4511" t="s">
        <v>18</v>
      </c>
      <c r="Q4511">
        <v>0</v>
      </c>
      <c r="R4511">
        <v>0</v>
      </c>
    </row>
    <row r="4512" spans="1:18" x14ac:dyDescent="0.25">
      <c r="A4512">
        <v>4511</v>
      </c>
      <c r="B4512" t="s">
        <v>23</v>
      </c>
      <c r="C4512" s="1">
        <v>0.69</v>
      </c>
      <c r="D4512" s="1">
        <v>0.59</v>
      </c>
      <c r="E4512" s="1">
        <v>0.82</v>
      </c>
      <c r="F4512">
        <v>8.83</v>
      </c>
      <c r="G4512">
        <v>82</v>
      </c>
      <c r="H4512">
        <v>48</v>
      </c>
      <c r="I4512">
        <v>40</v>
      </c>
      <c r="J4512">
        <v>1</v>
      </c>
      <c r="K4512">
        <v>1</v>
      </c>
      <c r="L4512">
        <v>23</v>
      </c>
      <c r="M4512">
        <v>2</v>
      </c>
      <c r="N4512" s="1">
        <v>0.79</v>
      </c>
      <c r="O4512">
        <v>2</v>
      </c>
      <c r="P4512" t="s">
        <v>19</v>
      </c>
      <c r="Q4512">
        <v>0</v>
      </c>
      <c r="R4512">
        <v>0</v>
      </c>
    </row>
    <row r="4513" spans="1:18" x14ac:dyDescent="0.25">
      <c r="A4513">
        <v>4512</v>
      </c>
      <c r="B4513" t="s">
        <v>22</v>
      </c>
      <c r="C4513" s="1">
        <v>0.88</v>
      </c>
      <c r="D4513" s="1">
        <v>0.8</v>
      </c>
      <c r="E4513" s="1">
        <v>0.86</v>
      </c>
      <c r="F4513">
        <v>8.11</v>
      </c>
      <c r="G4513">
        <v>81</v>
      </c>
      <c r="H4513">
        <v>81</v>
      </c>
      <c r="I4513">
        <v>99</v>
      </c>
      <c r="J4513">
        <v>2</v>
      </c>
      <c r="K4513">
        <v>1</v>
      </c>
      <c r="L4513">
        <v>3</v>
      </c>
      <c r="M4513">
        <v>1</v>
      </c>
      <c r="N4513" s="1">
        <v>0.67</v>
      </c>
      <c r="O4513">
        <v>3</v>
      </c>
      <c r="P4513" t="s">
        <v>18</v>
      </c>
      <c r="Q4513">
        <v>0</v>
      </c>
      <c r="R4513">
        <v>0</v>
      </c>
    </row>
    <row r="4514" spans="1:18" x14ac:dyDescent="0.25">
      <c r="A4514">
        <v>4513</v>
      </c>
      <c r="B4514" t="s">
        <v>23</v>
      </c>
      <c r="C4514" s="1">
        <v>0.73</v>
      </c>
      <c r="D4514" s="1">
        <v>0.64</v>
      </c>
      <c r="E4514" s="1">
        <v>0.64</v>
      </c>
      <c r="F4514">
        <v>7.63</v>
      </c>
      <c r="G4514">
        <v>42</v>
      </c>
      <c r="H4514">
        <v>47</v>
      </c>
      <c r="I4514">
        <v>64</v>
      </c>
      <c r="J4514">
        <v>4</v>
      </c>
      <c r="K4514">
        <v>3</v>
      </c>
      <c r="L4514">
        <v>4</v>
      </c>
      <c r="M4514">
        <v>5</v>
      </c>
      <c r="N4514" s="1">
        <v>0.99</v>
      </c>
      <c r="O4514">
        <v>2</v>
      </c>
      <c r="P4514" t="s">
        <v>18</v>
      </c>
      <c r="Q4514">
        <v>0</v>
      </c>
      <c r="R4514">
        <v>0</v>
      </c>
    </row>
    <row r="4515" spans="1:18" x14ac:dyDescent="0.25">
      <c r="A4515">
        <v>4514</v>
      </c>
      <c r="B4515" t="s">
        <v>23</v>
      </c>
      <c r="C4515" s="1">
        <v>0.69</v>
      </c>
      <c r="D4515" s="1">
        <v>0.56000000000000005</v>
      </c>
      <c r="E4515" s="1">
        <v>0.63</v>
      </c>
      <c r="F4515">
        <v>9.43</v>
      </c>
      <c r="G4515">
        <v>70</v>
      </c>
      <c r="H4515">
        <v>71</v>
      </c>
      <c r="I4515">
        <v>65</v>
      </c>
      <c r="J4515">
        <v>4</v>
      </c>
      <c r="K4515">
        <v>4</v>
      </c>
      <c r="L4515">
        <v>23</v>
      </c>
      <c r="M4515">
        <v>2</v>
      </c>
      <c r="N4515" s="1">
        <v>0.7</v>
      </c>
      <c r="O4515">
        <v>0</v>
      </c>
      <c r="P4515" t="s">
        <v>18</v>
      </c>
      <c r="Q4515">
        <v>1</v>
      </c>
      <c r="R4515">
        <v>9.6199999999999992</v>
      </c>
    </row>
    <row r="4516" spans="1:18" x14ac:dyDescent="0.25">
      <c r="A4516">
        <v>4515</v>
      </c>
      <c r="B4516" t="s">
        <v>23</v>
      </c>
      <c r="C4516" s="1">
        <v>0.5</v>
      </c>
      <c r="D4516" s="1">
        <v>0.85</v>
      </c>
      <c r="E4516" s="1">
        <v>0.78</v>
      </c>
      <c r="F4516">
        <v>7.12</v>
      </c>
      <c r="G4516">
        <v>91</v>
      </c>
      <c r="H4516">
        <v>54</v>
      </c>
      <c r="I4516">
        <v>48</v>
      </c>
      <c r="J4516">
        <v>1</v>
      </c>
      <c r="K4516">
        <v>4</v>
      </c>
      <c r="L4516">
        <v>2</v>
      </c>
      <c r="M4516">
        <v>0</v>
      </c>
      <c r="N4516" s="1">
        <v>0.89</v>
      </c>
      <c r="O4516">
        <v>4</v>
      </c>
      <c r="P4516" t="s">
        <v>19</v>
      </c>
      <c r="Q4516">
        <v>0</v>
      </c>
      <c r="R4516">
        <v>0</v>
      </c>
    </row>
    <row r="4517" spans="1:18" x14ac:dyDescent="0.25">
      <c r="A4517">
        <v>4516</v>
      </c>
      <c r="B4517" t="s">
        <v>22</v>
      </c>
      <c r="C4517" s="1">
        <v>0.5</v>
      </c>
      <c r="D4517" s="1">
        <v>0.63</v>
      </c>
      <c r="E4517" s="1">
        <v>0.83</v>
      </c>
      <c r="F4517">
        <v>6.45</v>
      </c>
      <c r="G4517">
        <v>80</v>
      </c>
      <c r="H4517">
        <v>57</v>
      </c>
      <c r="I4517">
        <v>62</v>
      </c>
      <c r="J4517">
        <v>3</v>
      </c>
      <c r="K4517">
        <v>3</v>
      </c>
      <c r="L4517">
        <v>5</v>
      </c>
      <c r="M4517">
        <v>4</v>
      </c>
      <c r="N4517" s="1">
        <v>0.71</v>
      </c>
      <c r="O4517">
        <v>1</v>
      </c>
      <c r="P4517" t="s">
        <v>19</v>
      </c>
      <c r="Q4517">
        <v>0</v>
      </c>
      <c r="R4517">
        <v>0</v>
      </c>
    </row>
    <row r="4518" spans="1:18" x14ac:dyDescent="0.25">
      <c r="A4518">
        <v>4517</v>
      </c>
      <c r="B4518" t="s">
        <v>22</v>
      </c>
      <c r="C4518" s="1">
        <v>0.66</v>
      </c>
      <c r="D4518" s="1">
        <v>0.63</v>
      </c>
      <c r="E4518" s="1">
        <v>0.83</v>
      </c>
      <c r="F4518">
        <v>8.11</v>
      </c>
      <c r="G4518">
        <v>96</v>
      </c>
      <c r="H4518">
        <v>62</v>
      </c>
      <c r="I4518">
        <v>79</v>
      </c>
      <c r="J4518">
        <v>4</v>
      </c>
      <c r="K4518">
        <v>1</v>
      </c>
      <c r="L4518">
        <v>13</v>
      </c>
      <c r="M4518">
        <v>2</v>
      </c>
      <c r="N4518" s="1">
        <v>0.82</v>
      </c>
      <c r="O4518">
        <v>2</v>
      </c>
      <c r="P4518" t="s">
        <v>18</v>
      </c>
      <c r="Q4518">
        <v>1</v>
      </c>
      <c r="R4518">
        <v>12.14</v>
      </c>
    </row>
    <row r="4519" spans="1:18" x14ac:dyDescent="0.25">
      <c r="A4519">
        <v>4518</v>
      </c>
      <c r="B4519" t="s">
        <v>22</v>
      </c>
      <c r="C4519" s="1">
        <v>0.5</v>
      </c>
      <c r="D4519" s="1">
        <v>0.52</v>
      </c>
      <c r="E4519" s="1">
        <v>0.77</v>
      </c>
      <c r="F4519">
        <v>8.18</v>
      </c>
      <c r="G4519">
        <v>81</v>
      </c>
      <c r="H4519">
        <v>44</v>
      </c>
      <c r="I4519">
        <v>41</v>
      </c>
      <c r="J4519">
        <v>3</v>
      </c>
      <c r="K4519">
        <v>2</v>
      </c>
      <c r="L4519">
        <v>0</v>
      </c>
      <c r="M4519">
        <v>4</v>
      </c>
      <c r="N4519" s="1">
        <v>0.65</v>
      </c>
      <c r="O4519">
        <v>4</v>
      </c>
      <c r="P4519" t="s">
        <v>19</v>
      </c>
      <c r="Q4519">
        <v>0</v>
      </c>
      <c r="R4519">
        <v>0</v>
      </c>
    </row>
    <row r="4520" spans="1:18" x14ac:dyDescent="0.25">
      <c r="A4520">
        <v>4519</v>
      </c>
      <c r="B4520" t="s">
        <v>22</v>
      </c>
      <c r="C4520" s="1">
        <v>0.94</v>
      </c>
      <c r="D4520" s="1">
        <v>0.52</v>
      </c>
      <c r="E4520" s="1">
        <v>0.81</v>
      </c>
      <c r="F4520">
        <v>7.39</v>
      </c>
      <c r="G4520">
        <v>92</v>
      </c>
      <c r="H4520">
        <v>89</v>
      </c>
      <c r="I4520">
        <v>65</v>
      </c>
      <c r="J4520">
        <v>3</v>
      </c>
      <c r="K4520">
        <v>0</v>
      </c>
      <c r="L4520">
        <v>19</v>
      </c>
      <c r="M4520">
        <v>3</v>
      </c>
      <c r="N4520" s="1">
        <v>0.94</v>
      </c>
      <c r="O4520">
        <v>3</v>
      </c>
      <c r="P4520" t="s">
        <v>18</v>
      </c>
      <c r="Q4520">
        <v>0</v>
      </c>
      <c r="R4520">
        <v>0</v>
      </c>
    </row>
    <row r="4521" spans="1:18" x14ac:dyDescent="0.25">
      <c r="A4521">
        <v>4520</v>
      </c>
      <c r="B4521" t="s">
        <v>22</v>
      </c>
      <c r="C4521" s="1">
        <v>0.79</v>
      </c>
      <c r="D4521" s="1">
        <v>0.71</v>
      </c>
      <c r="E4521" s="1">
        <v>0.85</v>
      </c>
      <c r="F4521">
        <v>7.59</v>
      </c>
      <c r="G4521">
        <v>94</v>
      </c>
      <c r="H4521">
        <v>66</v>
      </c>
      <c r="I4521">
        <v>53</v>
      </c>
      <c r="J4521">
        <v>3</v>
      </c>
      <c r="K4521">
        <v>3</v>
      </c>
      <c r="L4521">
        <v>13</v>
      </c>
      <c r="M4521">
        <v>4</v>
      </c>
      <c r="N4521" s="1">
        <v>0.74</v>
      </c>
      <c r="O4521">
        <v>1</v>
      </c>
      <c r="P4521" t="s">
        <v>19</v>
      </c>
      <c r="Q4521">
        <v>0</v>
      </c>
      <c r="R4521">
        <v>0</v>
      </c>
    </row>
    <row r="4522" spans="1:18" x14ac:dyDescent="0.25">
      <c r="A4522">
        <v>4521</v>
      </c>
      <c r="B4522" t="s">
        <v>23</v>
      </c>
      <c r="C4522" s="1">
        <v>0.9</v>
      </c>
      <c r="D4522" s="1">
        <v>0.68</v>
      </c>
      <c r="E4522" s="1">
        <v>0.61</v>
      </c>
      <c r="F4522">
        <v>9.6300000000000008</v>
      </c>
      <c r="G4522">
        <v>96</v>
      </c>
      <c r="H4522">
        <v>72</v>
      </c>
      <c r="I4522">
        <v>83</v>
      </c>
      <c r="J4522">
        <v>0</v>
      </c>
      <c r="K4522">
        <v>5</v>
      </c>
      <c r="L4522">
        <v>5</v>
      </c>
      <c r="M4522">
        <v>2</v>
      </c>
      <c r="N4522" s="1">
        <v>0.97</v>
      </c>
      <c r="O4522">
        <v>1</v>
      </c>
      <c r="P4522" t="s">
        <v>19</v>
      </c>
      <c r="Q4522">
        <v>1</v>
      </c>
      <c r="R4522">
        <v>7.67</v>
      </c>
    </row>
    <row r="4523" spans="1:18" x14ac:dyDescent="0.25">
      <c r="A4523">
        <v>4522</v>
      </c>
      <c r="B4523" t="s">
        <v>23</v>
      </c>
      <c r="C4523" s="1">
        <v>0.52</v>
      </c>
      <c r="D4523" s="1">
        <v>0.84</v>
      </c>
      <c r="E4523" s="1">
        <v>0.57999999999999996</v>
      </c>
      <c r="F4523">
        <v>8.65</v>
      </c>
      <c r="G4523">
        <v>95</v>
      </c>
      <c r="H4523">
        <v>41</v>
      </c>
      <c r="I4523">
        <v>70</v>
      </c>
      <c r="J4523">
        <v>1</v>
      </c>
      <c r="K4523">
        <v>3</v>
      </c>
      <c r="L4523">
        <v>2</v>
      </c>
      <c r="M4523">
        <v>2</v>
      </c>
      <c r="N4523" s="1">
        <v>0.87</v>
      </c>
      <c r="O4523">
        <v>4</v>
      </c>
      <c r="P4523" t="s">
        <v>19</v>
      </c>
      <c r="Q4523">
        <v>0</v>
      </c>
      <c r="R4523">
        <v>0</v>
      </c>
    </row>
    <row r="4524" spans="1:18" x14ac:dyDescent="0.25">
      <c r="A4524">
        <v>4523</v>
      </c>
      <c r="B4524" t="s">
        <v>23</v>
      </c>
      <c r="C4524" s="1">
        <v>0.95</v>
      </c>
      <c r="D4524" s="1">
        <v>0.61</v>
      </c>
      <c r="E4524" s="1">
        <v>0.68</v>
      </c>
      <c r="F4524">
        <v>5.98</v>
      </c>
      <c r="G4524">
        <v>98</v>
      </c>
      <c r="H4524">
        <v>98</v>
      </c>
      <c r="I4524">
        <v>65</v>
      </c>
      <c r="J4524">
        <v>2</v>
      </c>
      <c r="K4524">
        <v>3</v>
      </c>
      <c r="L4524">
        <v>16</v>
      </c>
      <c r="M4524">
        <v>1</v>
      </c>
      <c r="N4524" s="1">
        <v>0.66</v>
      </c>
      <c r="O4524">
        <v>4</v>
      </c>
      <c r="P4524" t="s">
        <v>18</v>
      </c>
      <c r="Q4524">
        <v>0</v>
      </c>
      <c r="R4524">
        <v>0</v>
      </c>
    </row>
    <row r="4525" spans="1:18" x14ac:dyDescent="0.25">
      <c r="A4525">
        <v>4524</v>
      </c>
      <c r="B4525" t="s">
        <v>23</v>
      </c>
      <c r="C4525" s="1">
        <v>0.6</v>
      </c>
      <c r="D4525" s="1">
        <v>0.54</v>
      </c>
      <c r="E4525" s="1">
        <v>0.64</v>
      </c>
      <c r="F4525">
        <v>6.41</v>
      </c>
      <c r="G4525">
        <v>62</v>
      </c>
      <c r="H4525">
        <v>81</v>
      </c>
      <c r="I4525">
        <v>94</v>
      </c>
      <c r="J4525">
        <v>1</v>
      </c>
      <c r="K4525">
        <v>3</v>
      </c>
      <c r="L4525">
        <v>21</v>
      </c>
      <c r="M4525">
        <v>5</v>
      </c>
      <c r="N4525" s="1">
        <v>0.65</v>
      </c>
      <c r="O4525">
        <v>4</v>
      </c>
      <c r="P4525" t="s">
        <v>19</v>
      </c>
      <c r="Q4525">
        <v>0</v>
      </c>
      <c r="R4525">
        <v>0</v>
      </c>
    </row>
    <row r="4526" spans="1:18" x14ac:dyDescent="0.25">
      <c r="A4526">
        <v>4525</v>
      </c>
      <c r="B4526" t="s">
        <v>22</v>
      </c>
      <c r="C4526" s="1">
        <v>0.73</v>
      </c>
      <c r="D4526" s="1">
        <v>0.59</v>
      </c>
      <c r="E4526" s="1">
        <v>0.88</v>
      </c>
      <c r="F4526">
        <v>9.69</v>
      </c>
      <c r="G4526">
        <v>51</v>
      </c>
      <c r="H4526">
        <v>77</v>
      </c>
      <c r="I4526">
        <v>88</v>
      </c>
      <c r="J4526">
        <v>4</v>
      </c>
      <c r="K4526">
        <v>4</v>
      </c>
      <c r="L4526">
        <v>13</v>
      </c>
      <c r="M4526">
        <v>4</v>
      </c>
      <c r="N4526" s="1">
        <v>0.86</v>
      </c>
      <c r="O4526">
        <v>0</v>
      </c>
      <c r="P4526" t="s">
        <v>19</v>
      </c>
      <c r="Q4526">
        <v>1</v>
      </c>
      <c r="R4526">
        <v>11.48</v>
      </c>
    </row>
    <row r="4527" spans="1:18" x14ac:dyDescent="0.25">
      <c r="A4527">
        <v>4526</v>
      </c>
      <c r="B4527" t="s">
        <v>22</v>
      </c>
      <c r="C4527" s="1">
        <v>0.71</v>
      </c>
      <c r="D4527" s="1">
        <v>0.9</v>
      </c>
      <c r="E4527" s="1">
        <v>0.8</v>
      </c>
      <c r="F4527">
        <v>8.6199999999999992</v>
      </c>
      <c r="G4527">
        <v>47</v>
      </c>
      <c r="H4527">
        <v>98</v>
      </c>
      <c r="I4527">
        <v>58</v>
      </c>
      <c r="J4527">
        <v>1</v>
      </c>
      <c r="K4527">
        <v>1</v>
      </c>
      <c r="L4527">
        <v>18</v>
      </c>
      <c r="M4527">
        <v>3</v>
      </c>
      <c r="N4527" s="1">
        <v>0.61</v>
      </c>
      <c r="O4527">
        <v>0</v>
      </c>
      <c r="P4527" t="s">
        <v>19</v>
      </c>
      <c r="Q4527">
        <v>1</v>
      </c>
      <c r="R4527">
        <v>9.98</v>
      </c>
    </row>
    <row r="4528" spans="1:18" x14ac:dyDescent="0.25">
      <c r="A4528">
        <v>4527</v>
      </c>
      <c r="B4528" t="s">
        <v>23</v>
      </c>
      <c r="C4528" s="1">
        <v>0.93</v>
      </c>
      <c r="D4528" s="1">
        <v>0.82</v>
      </c>
      <c r="E4528" s="1">
        <v>0.77</v>
      </c>
      <c r="F4528">
        <v>9.43</v>
      </c>
      <c r="G4528">
        <v>92</v>
      </c>
      <c r="H4528">
        <v>67</v>
      </c>
      <c r="I4528">
        <v>77</v>
      </c>
      <c r="J4528">
        <v>2</v>
      </c>
      <c r="K4528">
        <v>3</v>
      </c>
      <c r="L4528">
        <v>23</v>
      </c>
      <c r="M4528">
        <v>1</v>
      </c>
      <c r="N4528" s="1">
        <v>0.65</v>
      </c>
      <c r="O4528">
        <v>1</v>
      </c>
      <c r="P4528" t="s">
        <v>18</v>
      </c>
      <c r="Q4528">
        <v>1</v>
      </c>
      <c r="R4528">
        <v>6.4</v>
      </c>
    </row>
    <row r="4529" spans="1:18" x14ac:dyDescent="0.25">
      <c r="A4529">
        <v>4528</v>
      </c>
      <c r="B4529" t="s">
        <v>22</v>
      </c>
      <c r="C4529" s="1">
        <v>0.94</v>
      </c>
      <c r="D4529" s="1">
        <v>0.62</v>
      </c>
      <c r="E4529" s="1">
        <v>0.63</v>
      </c>
      <c r="F4529">
        <v>6.81</v>
      </c>
      <c r="G4529">
        <v>60</v>
      </c>
      <c r="H4529">
        <v>63</v>
      </c>
      <c r="I4529">
        <v>92</v>
      </c>
      <c r="J4529">
        <v>0</v>
      </c>
      <c r="K4529">
        <v>3</v>
      </c>
      <c r="L4529">
        <v>6</v>
      </c>
      <c r="M4529">
        <v>1</v>
      </c>
      <c r="N4529" s="1">
        <v>0.91</v>
      </c>
      <c r="O4529">
        <v>4</v>
      </c>
      <c r="P4529" t="s">
        <v>18</v>
      </c>
      <c r="Q4529">
        <v>0</v>
      </c>
      <c r="R4529">
        <v>0</v>
      </c>
    </row>
    <row r="4530" spans="1:18" x14ac:dyDescent="0.25">
      <c r="A4530">
        <v>4529</v>
      </c>
      <c r="B4530" t="s">
        <v>22</v>
      </c>
      <c r="C4530" s="1">
        <v>0.75</v>
      </c>
      <c r="D4530" s="1">
        <v>0.84</v>
      </c>
      <c r="E4530" s="1">
        <v>0.62</v>
      </c>
      <c r="F4530">
        <v>8.69</v>
      </c>
      <c r="G4530">
        <v>60</v>
      </c>
      <c r="H4530">
        <v>90</v>
      </c>
      <c r="I4530">
        <v>44</v>
      </c>
      <c r="J4530">
        <v>4</v>
      </c>
      <c r="K4530">
        <v>3</v>
      </c>
      <c r="L4530">
        <v>10</v>
      </c>
      <c r="M4530">
        <v>3</v>
      </c>
      <c r="N4530" s="1">
        <v>0.88</v>
      </c>
      <c r="O4530">
        <v>5</v>
      </c>
      <c r="P4530" t="s">
        <v>18</v>
      </c>
      <c r="Q4530">
        <v>0</v>
      </c>
      <c r="R4530">
        <v>0</v>
      </c>
    </row>
    <row r="4531" spans="1:18" x14ac:dyDescent="0.25">
      <c r="A4531">
        <v>4530</v>
      </c>
      <c r="B4531" t="s">
        <v>23</v>
      </c>
      <c r="C4531" s="1">
        <v>0.62</v>
      </c>
      <c r="D4531" s="1">
        <v>0.81</v>
      </c>
      <c r="E4531" s="1">
        <v>0.68</v>
      </c>
      <c r="F4531">
        <v>8.57</v>
      </c>
      <c r="G4531">
        <v>71</v>
      </c>
      <c r="H4531">
        <v>60</v>
      </c>
      <c r="I4531">
        <v>96</v>
      </c>
      <c r="J4531">
        <v>0</v>
      </c>
      <c r="K4531">
        <v>2</v>
      </c>
      <c r="L4531">
        <v>6</v>
      </c>
      <c r="M4531">
        <v>1</v>
      </c>
      <c r="N4531" s="1">
        <v>0.93</v>
      </c>
      <c r="O4531">
        <v>5</v>
      </c>
      <c r="P4531" t="s">
        <v>18</v>
      </c>
      <c r="Q4531">
        <v>0</v>
      </c>
      <c r="R4531">
        <v>0</v>
      </c>
    </row>
    <row r="4532" spans="1:18" x14ac:dyDescent="0.25">
      <c r="A4532">
        <v>4531</v>
      </c>
      <c r="B4532" t="s">
        <v>23</v>
      </c>
      <c r="C4532" s="1">
        <v>0.5</v>
      </c>
      <c r="D4532" s="1">
        <v>0.6</v>
      </c>
      <c r="E4532" s="1">
        <v>0.61</v>
      </c>
      <c r="F4532">
        <v>6.77</v>
      </c>
      <c r="G4532">
        <v>56</v>
      </c>
      <c r="H4532">
        <v>70</v>
      </c>
      <c r="I4532">
        <v>45</v>
      </c>
      <c r="J4532">
        <v>4</v>
      </c>
      <c r="K4532">
        <v>2</v>
      </c>
      <c r="L4532">
        <v>12</v>
      </c>
      <c r="M4532">
        <v>3</v>
      </c>
      <c r="N4532" s="1">
        <v>0.6</v>
      </c>
      <c r="O4532">
        <v>0</v>
      </c>
      <c r="P4532" t="s">
        <v>19</v>
      </c>
      <c r="Q4532">
        <v>0</v>
      </c>
      <c r="R4532">
        <v>0</v>
      </c>
    </row>
    <row r="4533" spans="1:18" x14ac:dyDescent="0.25">
      <c r="A4533">
        <v>4532</v>
      </c>
      <c r="B4533" t="s">
        <v>22</v>
      </c>
      <c r="C4533" s="1">
        <v>0.73</v>
      </c>
      <c r="D4533" s="1">
        <v>0.87</v>
      </c>
      <c r="E4533" s="1">
        <v>0.61</v>
      </c>
      <c r="F4533">
        <v>7.87</v>
      </c>
      <c r="G4533">
        <v>93</v>
      </c>
      <c r="H4533">
        <v>50</v>
      </c>
      <c r="I4533">
        <v>74</v>
      </c>
      <c r="J4533">
        <v>2</v>
      </c>
      <c r="K4533">
        <v>0</v>
      </c>
      <c r="L4533">
        <v>23</v>
      </c>
      <c r="M4533">
        <v>0</v>
      </c>
      <c r="N4533" s="1">
        <v>0.74</v>
      </c>
      <c r="O4533">
        <v>1</v>
      </c>
      <c r="P4533" t="s">
        <v>18</v>
      </c>
      <c r="Q4533">
        <v>0</v>
      </c>
      <c r="R4533">
        <v>0</v>
      </c>
    </row>
    <row r="4534" spans="1:18" x14ac:dyDescent="0.25">
      <c r="A4534">
        <v>4533</v>
      </c>
      <c r="B4534" t="s">
        <v>22</v>
      </c>
      <c r="C4534" s="1">
        <v>0.59</v>
      </c>
      <c r="D4534" s="1">
        <v>0.73</v>
      </c>
      <c r="E4534" s="1">
        <v>0.63</v>
      </c>
      <c r="F4534">
        <v>8.1999999999999993</v>
      </c>
      <c r="G4534">
        <v>76</v>
      </c>
      <c r="H4534">
        <v>89</v>
      </c>
      <c r="I4534">
        <v>55</v>
      </c>
      <c r="J4534">
        <v>0</v>
      </c>
      <c r="K4534">
        <v>1</v>
      </c>
      <c r="L4534">
        <v>22</v>
      </c>
      <c r="M4534">
        <v>1</v>
      </c>
      <c r="N4534" s="1">
        <v>0.69</v>
      </c>
      <c r="O4534">
        <v>2</v>
      </c>
      <c r="P4534" t="s">
        <v>18</v>
      </c>
      <c r="Q4534">
        <v>1</v>
      </c>
      <c r="R4534">
        <v>11.29</v>
      </c>
    </row>
    <row r="4535" spans="1:18" x14ac:dyDescent="0.25">
      <c r="A4535">
        <v>4534</v>
      </c>
      <c r="B4535" t="s">
        <v>23</v>
      </c>
      <c r="C4535" s="1">
        <v>0.84</v>
      </c>
      <c r="D4535" s="1">
        <v>0.84</v>
      </c>
      <c r="E4535" s="1">
        <v>0.56999999999999995</v>
      </c>
      <c r="F4535">
        <v>7.57</v>
      </c>
      <c r="G4535">
        <v>63</v>
      </c>
      <c r="H4535">
        <v>67</v>
      </c>
      <c r="I4535">
        <v>70</v>
      </c>
      <c r="J4535">
        <v>2</v>
      </c>
      <c r="K4535">
        <v>3</v>
      </c>
      <c r="L4535">
        <v>20</v>
      </c>
      <c r="M4535">
        <v>2</v>
      </c>
      <c r="N4535" s="1">
        <v>0.69</v>
      </c>
      <c r="O4535">
        <v>5</v>
      </c>
      <c r="P4535" t="s">
        <v>18</v>
      </c>
      <c r="Q4535">
        <v>0</v>
      </c>
      <c r="R4535">
        <v>0</v>
      </c>
    </row>
    <row r="4536" spans="1:18" x14ac:dyDescent="0.25">
      <c r="A4536">
        <v>4535</v>
      </c>
      <c r="B4536" t="s">
        <v>23</v>
      </c>
      <c r="C4536" s="1">
        <v>0.73</v>
      </c>
      <c r="D4536" s="1">
        <v>0.68</v>
      </c>
      <c r="E4536" s="1">
        <v>0.68</v>
      </c>
      <c r="F4536">
        <v>9.06</v>
      </c>
      <c r="G4536">
        <v>47</v>
      </c>
      <c r="H4536">
        <v>87</v>
      </c>
      <c r="I4536">
        <v>57</v>
      </c>
      <c r="J4536">
        <v>2</v>
      </c>
      <c r="K4536">
        <v>0</v>
      </c>
      <c r="L4536">
        <v>23</v>
      </c>
      <c r="M4536">
        <v>0</v>
      </c>
      <c r="N4536" s="1">
        <v>0.69</v>
      </c>
      <c r="O4536">
        <v>4</v>
      </c>
      <c r="P4536" t="s">
        <v>18</v>
      </c>
      <c r="Q4536">
        <v>0</v>
      </c>
      <c r="R4536">
        <v>0</v>
      </c>
    </row>
    <row r="4537" spans="1:18" x14ac:dyDescent="0.25">
      <c r="A4537">
        <v>4536</v>
      </c>
      <c r="B4537" t="s">
        <v>23</v>
      </c>
      <c r="C4537" s="1">
        <v>0.77</v>
      </c>
      <c r="D4537" s="1">
        <v>0.55000000000000004</v>
      </c>
      <c r="E4537" s="1">
        <v>0.71</v>
      </c>
      <c r="F4537">
        <v>9.08</v>
      </c>
      <c r="G4537">
        <v>57</v>
      </c>
      <c r="H4537">
        <v>79</v>
      </c>
      <c r="I4537">
        <v>53</v>
      </c>
      <c r="J4537">
        <v>1</v>
      </c>
      <c r="K4537">
        <v>5</v>
      </c>
      <c r="L4537">
        <v>13</v>
      </c>
      <c r="M4537">
        <v>1</v>
      </c>
      <c r="N4537" s="1">
        <v>0.96</v>
      </c>
      <c r="O4537">
        <v>0</v>
      </c>
      <c r="P4537" t="s">
        <v>18</v>
      </c>
      <c r="Q4537">
        <v>0</v>
      </c>
      <c r="R4537">
        <v>0</v>
      </c>
    </row>
    <row r="4538" spans="1:18" x14ac:dyDescent="0.25">
      <c r="A4538">
        <v>4537</v>
      </c>
      <c r="B4538" t="s">
        <v>22</v>
      </c>
      <c r="C4538" s="1">
        <v>0.85</v>
      </c>
      <c r="D4538" s="1">
        <v>0.89</v>
      </c>
      <c r="E4538" s="1">
        <v>0.76</v>
      </c>
      <c r="F4538">
        <v>9.16</v>
      </c>
      <c r="G4538">
        <v>50</v>
      </c>
      <c r="H4538">
        <v>43</v>
      </c>
      <c r="I4538">
        <v>64</v>
      </c>
      <c r="J4538">
        <v>4</v>
      </c>
      <c r="K4538">
        <v>0</v>
      </c>
      <c r="L4538">
        <v>23</v>
      </c>
      <c r="M4538">
        <v>3</v>
      </c>
      <c r="N4538" s="1">
        <v>0.91</v>
      </c>
      <c r="O4538">
        <v>1</v>
      </c>
      <c r="P4538" t="s">
        <v>18</v>
      </c>
      <c r="Q4538">
        <v>0</v>
      </c>
      <c r="R4538">
        <v>0</v>
      </c>
    </row>
    <row r="4539" spans="1:18" x14ac:dyDescent="0.25">
      <c r="A4539">
        <v>4538</v>
      </c>
      <c r="B4539" t="s">
        <v>23</v>
      </c>
      <c r="C4539" s="1">
        <v>0.65</v>
      </c>
      <c r="D4539" s="1">
        <v>0.94</v>
      </c>
      <c r="E4539" s="1">
        <v>0.8</v>
      </c>
      <c r="F4539">
        <v>8.9499999999999993</v>
      </c>
      <c r="G4539">
        <v>93</v>
      </c>
      <c r="H4539">
        <v>82</v>
      </c>
      <c r="I4539">
        <v>54</v>
      </c>
      <c r="J4539">
        <v>3</v>
      </c>
      <c r="K4539">
        <v>5</v>
      </c>
      <c r="L4539">
        <v>10</v>
      </c>
      <c r="M4539">
        <v>0</v>
      </c>
      <c r="N4539" s="1">
        <v>0.95</v>
      </c>
      <c r="O4539">
        <v>4</v>
      </c>
      <c r="P4539" t="s">
        <v>19</v>
      </c>
      <c r="Q4539">
        <v>0</v>
      </c>
      <c r="R4539">
        <v>0</v>
      </c>
    </row>
    <row r="4540" spans="1:18" x14ac:dyDescent="0.25">
      <c r="A4540">
        <v>4539</v>
      </c>
      <c r="B4540" t="s">
        <v>23</v>
      </c>
      <c r="C4540" s="1">
        <v>0.89</v>
      </c>
      <c r="D4540" s="1">
        <v>0.93</v>
      </c>
      <c r="E4540" s="1">
        <v>0.82</v>
      </c>
      <c r="F4540">
        <v>7.6</v>
      </c>
      <c r="G4540">
        <v>99</v>
      </c>
      <c r="H4540">
        <v>81</v>
      </c>
      <c r="I4540">
        <v>65</v>
      </c>
      <c r="J4540">
        <v>3</v>
      </c>
      <c r="K4540">
        <v>5</v>
      </c>
      <c r="L4540">
        <v>7</v>
      </c>
      <c r="M4540">
        <v>5</v>
      </c>
      <c r="N4540" s="1">
        <v>0.84</v>
      </c>
      <c r="O4540">
        <v>1</v>
      </c>
      <c r="P4540" t="s">
        <v>18</v>
      </c>
      <c r="Q4540">
        <v>1</v>
      </c>
      <c r="R4540">
        <v>4.8600000000000003</v>
      </c>
    </row>
    <row r="4541" spans="1:18" x14ac:dyDescent="0.25">
      <c r="A4541">
        <v>4540</v>
      </c>
      <c r="B4541" t="s">
        <v>22</v>
      </c>
      <c r="C4541" s="1">
        <v>0.65</v>
      </c>
      <c r="D4541" s="1">
        <v>0.91</v>
      </c>
      <c r="E4541" s="1">
        <v>0.68</v>
      </c>
      <c r="F4541">
        <v>7.14</v>
      </c>
      <c r="G4541">
        <v>98</v>
      </c>
      <c r="H4541">
        <v>55</v>
      </c>
      <c r="I4541">
        <v>75</v>
      </c>
      <c r="J4541">
        <v>0</v>
      </c>
      <c r="K4541">
        <v>1</v>
      </c>
      <c r="L4541">
        <v>11</v>
      </c>
      <c r="M4541">
        <v>0</v>
      </c>
      <c r="N4541" s="1">
        <v>0.74</v>
      </c>
      <c r="O4541">
        <v>2</v>
      </c>
      <c r="P4541" t="s">
        <v>19</v>
      </c>
      <c r="Q4541">
        <v>0</v>
      </c>
      <c r="R4541">
        <v>0</v>
      </c>
    </row>
    <row r="4542" spans="1:18" x14ac:dyDescent="0.25">
      <c r="A4542">
        <v>4541</v>
      </c>
      <c r="B4542" t="s">
        <v>22</v>
      </c>
      <c r="C4542" s="1">
        <v>0.66</v>
      </c>
      <c r="D4542" s="1">
        <v>0.84</v>
      </c>
      <c r="E4542" s="1">
        <v>0.63</v>
      </c>
      <c r="F4542">
        <v>9.07</v>
      </c>
      <c r="G4542">
        <v>49</v>
      </c>
      <c r="H4542">
        <v>51</v>
      </c>
      <c r="I4542">
        <v>50</v>
      </c>
      <c r="J4542">
        <v>2</v>
      </c>
      <c r="K4542">
        <v>2</v>
      </c>
      <c r="L4542">
        <v>14</v>
      </c>
      <c r="M4542">
        <v>2</v>
      </c>
      <c r="N4542" s="1">
        <v>0.68</v>
      </c>
      <c r="O4542">
        <v>5</v>
      </c>
      <c r="P4542" t="s">
        <v>19</v>
      </c>
      <c r="Q4542">
        <v>0</v>
      </c>
      <c r="R4542">
        <v>0</v>
      </c>
    </row>
    <row r="4543" spans="1:18" x14ac:dyDescent="0.25">
      <c r="A4543">
        <v>4542</v>
      </c>
      <c r="B4543" t="s">
        <v>22</v>
      </c>
      <c r="C4543" s="1">
        <v>0.64</v>
      </c>
      <c r="D4543" s="1">
        <v>0.53</v>
      </c>
      <c r="E4543" s="1">
        <v>0.8</v>
      </c>
      <c r="F4543">
        <v>7.61</v>
      </c>
      <c r="G4543">
        <v>65</v>
      </c>
      <c r="H4543">
        <v>61</v>
      </c>
      <c r="I4543">
        <v>76</v>
      </c>
      <c r="J4543">
        <v>1</v>
      </c>
      <c r="K4543">
        <v>1</v>
      </c>
      <c r="L4543">
        <v>9</v>
      </c>
      <c r="M4543">
        <v>1</v>
      </c>
      <c r="N4543" s="1">
        <v>0.75</v>
      </c>
      <c r="O4543">
        <v>1</v>
      </c>
      <c r="P4543" t="s">
        <v>18</v>
      </c>
      <c r="Q4543">
        <v>1</v>
      </c>
      <c r="R4543">
        <v>13.88</v>
      </c>
    </row>
    <row r="4544" spans="1:18" x14ac:dyDescent="0.25">
      <c r="A4544">
        <v>4543</v>
      </c>
      <c r="B4544" t="s">
        <v>22</v>
      </c>
      <c r="C4544" s="1">
        <v>0.65</v>
      </c>
      <c r="D4544" s="1">
        <v>0.82</v>
      </c>
      <c r="E4544" s="1">
        <v>0.56000000000000005</v>
      </c>
      <c r="F4544">
        <v>6.56</v>
      </c>
      <c r="G4544">
        <v>86</v>
      </c>
      <c r="H4544">
        <v>74</v>
      </c>
      <c r="I4544">
        <v>80</v>
      </c>
      <c r="J4544">
        <v>4</v>
      </c>
      <c r="K4544">
        <v>0</v>
      </c>
      <c r="L4544">
        <v>21</v>
      </c>
      <c r="M4544">
        <v>1</v>
      </c>
      <c r="N4544" s="1">
        <v>0.78</v>
      </c>
      <c r="O4544">
        <v>1</v>
      </c>
      <c r="P4544" t="s">
        <v>19</v>
      </c>
      <c r="Q4544">
        <v>0</v>
      </c>
      <c r="R4544">
        <v>0</v>
      </c>
    </row>
    <row r="4545" spans="1:18" x14ac:dyDescent="0.25">
      <c r="A4545">
        <v>4544</v>
      </c>
      <c r="B4545" t="s">
        <v>22</v>
      </c>
      <c r="C4545" s="1">
        <v>0.64</v>
      </c>
      <c r="D4545" s="1">
        <v>0.62</v>
      </c>
      <c r="E4545" s="1">
        <v>0.65</v>
      </c>
      <c r="F4545">
        <v>7.68</v>
      </c>
      <c r="G4545">
        <v>45</v>
      </c>
      <c r="H4545">
        <v>82</v>
      </c>
      <c r="I4545">
        <v>76</v>
      </c>
      <c r="J4545">
        <v>0</v>
      </c>
      <c r="K4545">
        <v>5</v>
      </c>
      <c r="L4545">
        <v>1</v>
      </c>
      <c r="M4545">
        <v>3</v>
      </c>
      <c r="N4545" s="1">
        <v>0.71</v>
      </c>
      <c r="O4545">
        <v>2</v>
      </c>
      <c r="P4545" t="s">
        <v>19</v>
      </c>
      <c r="Q4545">
        <v>1</v>
      </c>
      <c r="R4545">
        <v>4.08</v>
      </c>
    </row>
    <row r="4546" spans="1:18" x14ac:dyDescent="0.25">
      <c r="A4546">
        <v>4545</v>
      </c>
      <c r="B4546" t="s">
        <v>23</v>
      </c>
      <c r="C4546" s="1">
        <v>0.83</v>
      </c>
      <c r="D4546" s="1">
        <v>0.85</v>
      </c>
      <c r="E4546" s="1">
        <v>0.71</v>
      </c>
      <c r="F4546">
        <v>6.11</v>
      </c>
      <c r="G4546">
        <v>90</v>
      </c>
      <c r="H4546">
        <v>95</v>
      </c>
      <c r="I4546">
        <v>46</v>
      </c>
      <c r="J4546">
        <v>2</v>
      </c>
      <c r="K4546">
        <v>1</v>
      </c>
      <c r="L4546">
        <v>23</v>
      </c>
      <c r="M4546">
        <v>0</v>
      </c>
      <c r="N4546" s="1">
        <v>0.94</v>
      </c>
      <c r="O4546">
        <v>3</v>
      </c>
      <c r="P4546" t="s">
        <v>19</v>
      </c>
      <c r="Q4546">
        <v>0</v>
      </c>
      <c r="R4546">
        <v>0</v>
      </c>
    </row>
    <row r="4547" spans="1:18" x14ac:dyDescent="0.25">
      <c r="A4547">
        <v>4546</v>
      </c>
      <c r="B4547" t="s">
        <v>23</v>
      </c>
      <c r="C4547" s="1">
        <v>0.6</v>
      </c>
      <c r="D4547" s="1">
        <v>0.92</v>
      </c>
      <c r="E4547" s="1">
        <v>0.88</v>
      </c>
      <c r="F4547">
        <v>8.4700000000000006</v>
      </c>
      <c r="G4547">
        <v>56</v>
      </c>
      <c r="H4547">
        <v>55</v>
      </c>
      <c r="I4547">
        <v>57</v>
      </c>
      <c r="J4547">
        <v>3</v>
      </c>
      <c r="K4547">
        <v>2</v>
      </c>
      <c r="L4547">
        <v>12</v>
      </c>
      <c r="M4547">
        <v>2</v>
      </c>
      <c r="N4547" s="1">
        <v>0.64</v>
      </c>
      <c r="O4547">
        <v>4</v>
      </c>
      <c r="P4547" t="s">
        <v>19</v>
      </c>
      <c r="Q4547">
        <v>0</v>
      </c>
      <c r="R4547">
        <v>0</v>
      </c>
    </row>
    <row r="4548" spans="1:18" x14ac:dyDescent="0.25">
      <c r="A4548">
        <v>4547</v>
      </c>
      <c r="B4548" t="s">
        <v>22</v>
      </c>
      <c r="C4548" s="1">
        <v>0.5</v>
      </c>
      <c r="D4548" s="1">
        <v>0.68</v>
      </c>
      <c r="E4548" s="1">
        <v>0.73</v>
      </c>
      <c r="F4548">
        <v>6.94</v>
      </c>
      <c r="G4548">
        <v>62</v>
      </c>
      <c r="H4548">
        <v>63</v>
      </c>
      <c r="I4548">
        <v>89</v>
      </c>
      <c r="J4548">
        <v>3</v>
      </c>
      <c r="K4548">
        <v>0</v>
      </c>
      <c r="L4548">
        <v>9</v>
      </c>
      <c r="M4548">
        <v>3</v>
      </c>
      <c r="N4548" s="1">
        <v>0.97</v>
      </c>
      <c r="O4548">
        <v>2</v>
      </c>
      <c r="P4548" t="s">
        <v>18</v>
      </c>
      <c r="Q4548">
        <v>0</v>
      </c>
      <c r="R4548">
        <v>0</v>
      </c>
    </row>
    <row r="4549" spans="1:18" x14ac:dyDescent="0.25">
      <c r="A4549">
        <v>4548</v>
      </c>
      <c r="B4549" t="s">
        <v>22</v>
      </c>
      <c r="C4549" s="1">
        <v>0.64</v>
      </c>
      <c r="D4549" s="1">
        <v>0.92</v>
      </c>
      <c r="E4549" s="1">
        <v>0.72</v>
      </c>
      <c r="F4549">
        <v>6.62</v>
      </c>
      <c r="G4549">
        <v>81</v>
      </c>
      <c r="H4549">
        <v>74</v>
      </c>
      <c r="I4549">
        <v>59</v>
      </c>
      <c r="J4549">
        <v>4</v>
      </c>
      <c r="K4549">
        <v>1</v>
      </c>
      <c r="L4549">
        <v>16</v>
      </c>
      <c r="M4549">
        <v>5</v>
      </c>
      <c r="N4549" s="1">
        <v>0.65</v>
      </c>
      <c r="O4549">
        <v>5</v>
      </c>
      <c r="P4549" t="s">
        <v>19</v>
      </c>
      <c r="Q4549">
        <v>0</v>
      </c>
      <c r="R4549">
        <v>0</v>
      </c>
    </row>
    <row r="4550" spans="1:18" x14ac:dyDescent="0.25">
      <c r="A4550">
        <v>4549</v>
      </c>
      <c r="B4550" t="s">
        <v>22</v>
      </c>
      <c r="C4550" s="1">
        <v>0.75</v>
      </c>
      <c r="D4550" s="1">
        <v>0.61</v>
      </c>
      <c r="E4550" s="1">
        <v>0.67</v>
      </c>
      <c r="F4550">
        <v>9.61</v>
      </c>
      <c r="G4550">
        <v>76</v>
      </c>
      <c r="H4550">
        <v>67</v>
      </c>
      <c r="I4550">
        <v>95</v>
      </c>
      <c r="J4550">
        <v>4</v>
      </c>
      <c r="K4550">
        <v>3</v>
      </c>
      <c r="L4550">
        <v>24</v>
      </c>
      <c r="M4550">
        <v>3</v>
      </c>
      <c r="N4550" s="1">
        <v>0.73</v>
      </c>
      <c r="O4550">
        <v>2</v>
      </c>
      <c r="P4550" t="s">
        <v>18</v>
      </c>
      <c r="Q4550">
        <v>1</v>
      </c>
      <c r="R4550">
        <v>3.61</v>
      </c>
    </row>
    <row r="4551" spans="1:18" x14ac:dyDescent="0.25">
      <c r="A4551">
        <v>4550</v>
      </c>
      <c r="B4551" t="s">
        <v>22</v>
      </c>
      <c r="C4551" s="1">
        <v>0.53</v>
      </c>
      <c r="D4551" s="1">
        <v>0.6</v>
      </c>
      <c r="E4551" s="1">
        <v>0.59</v>
      </c>
      <c r="F4551">
        <v>8.84</v>
      </c>
      <c r="G4551">
        <v>67</v>
      </c>
      <c r="H4551">
        <v>96</v>
      </c>
      <c r="I4551">
        <v>41</v>
      </c>
      <c r="J4551">
        <v>4</v>
      </c>
      <c r="K4551">
        <v>3</v>
      </c>
      <c r="L4551">
        <v>24</v>
      </c>
      <c r="M4551">
        <v>2</v>
      </c>
      <c r="N4551" s="1">
        <v>0.71</v>
      </c>
      <c r="O4551">
        <v>5</v>
      </c>
      <c r="P4551" t="s">
        <v>18</v>
      </c>
      <c r="Q4551">
        <v>0</v>
      </c>
      <c r="R4551">
        <v>0</v>
      </c>
    </row>
    <row r="4552" spans="1:18" x14ac:dyDescent="0.25">
      <c r="A4552">
        <v>4551</v>
      </c>
      <c r="B4552" t="s">
        <v>22</v>
      </c>
      <c r="C4552" s="1">
        <v>0.92</v>
      </c>
      <c r="D4552" s="1">
        <v>0.55000000000000004</v>
      </c>
      <c r="E4552" s="1">
        <v>0.77</v>
      </c>
      <c r="F4552">
        <v>8.8800000000000008</v>
      </c>
      <c r="G4552">
        <v>55</v>
      </c>
      <c r="H4552">
        <v>81</v>
      </c>
      <c r="I4552">
        <v>65</v>
      </c>
      <c r="J4552">
        <v>0</v>
      </c>
      <c r="K4552">
        <v>1</v>
      </c>
      <c r="L4552">
        <v>21</v>
      </c>
      <c r="M4552">
        <v>1</v>
      </c>
      <c r="N4552" s="1">
        <v>0.81</v>
      </c>
      <c r="O4552">
        <v>4</v>
      </c>
      <c r="P4552" t="s">
        <v>19</v>
      </c>
      <c r="Q4552">
        <v>0</v>
      </c>
      <c r="R4552">
        <v>0</v>
      </c>
    </row>
    <row r="4553" spans="1:18" x14ac:dyDescent="0.25">
      <c r="A4553">
        <v>4552</v>
      </c>
      <c r="B4553" t="s">
        <v>23</v>
      </c>
      <c r="C4553" s="1">
        <v>0.54</v>
      </c>
      <c r="D4553" s="1">
        <v>0.61</v>
      </c>
      <c r="E4553" s="1">
        <v>0.78</v>
      </c>
      <c r="F4553">
        <v>8.18</v>
      </c>
      <c r="G4553">
        <v>51</v>
      </c>
      <c r="H4553">
        <v>68</v>
      </c>
      <c r="I4553">
        <v>62</v>
      </c>
      <c r="J4553">
        <v>4</v>
      </c>
      <c r="K4553">
        <v>1</v>
      </c>
      <c r="L4553">
        <v>9</v>
      </c>
      <c r="M4553">
        <v>2</v>
      </c>
      <c r="N4553" s="1">
        <v>0.63</v>
      </c>
      <c r="O4553">
        <v>5</v>
      </c>
      <c r="P4553" t="s">
        <v>19</v>
      </c>
      <c r="Q4553">
        <v>0</v>
      </c>
      <c r="R4553">
        <v>0</v>
      </c>
    </row>
    <row r="4554" spans="1:18" x14ac:dyDescent="0.25">
      <c r="A4554">
        <v>4553</v>
      </c>
      <c r="B4554" t="s">
        <v>23</v>
      </c>
      <c r="C4554" s="1">
        <v>0.84</v>
      </c>
      <c r="D4554" s="1">
        <v>0.76</v>
      </c>
      <c r="E4554" s="1">
        <v>0.83</v>
      </c>
      <c r="F4554">
        <v>9.11</v>
      </c>
      <c r="G4554">
        <v>97</v>
      </c>
      <c r="H4554">
        <v>60</v>
      </c>
      <c r="I4554">
        <v>71</v>
      </c>
      <c r="J4554">
        <v>0</v>
      </c>
      <c r="K4554">
        <v>5</v>
      </c>
      <c r="L4554">
        <v>21</v>
      </c>
      <c r="M4554">
        <v>1</v>
      </c>
      <c r="N4554" s="1">
        <v>0.77</v>
      </c>
      <c r="O4554">
        <v>1</v>
      </c>
      <c r="P4554" t="s">
        <v>19</v>
      </c>
      <c r="Q4554">
        <v>1</v>
      </c>
      <c r="R4554">
        <v>13.71</v>
      </c>
    </row>
    <row r="4555" spans="1:18" x14ac:dyDescent="0.25">
      <c r="A4555">
        <v>4554</v>
      </c>
      <c r="B4555" t="s">
        <v>23</v>
      </c>
      <c r="C4555" s="1">
        <v>0.62</v>
      </c>
      <c r="D4555" s="1">
        <v>0.9</v>
      </c>
      <c r="E4555" s="1">
        <v>0.62</v>
      </c>
      <c r="F4555">
        <v>8.76</v>
      </c>
      <c r="G4555">
        <v>60</v>
      </c>
      <c r="H4555">
        <v>87</v>
      </c>
      <c r="I4555">
        <v>52</v>
      </c>
      <c r="J4555">
        <v>1</v>
      </c>
      <c r="K4555">
        <v>5</v>
      </c>
      <c r="L4555">
        <v>5</v>
      </c>
      <c r="M4555">
        <v>4</v>
      </c>
      <c r="N4555" s="1">
        <v>0.9</v>
      </c>
      <c r="O4555">
        <v>0</v>
      </c>
      <c r="P4555" t="s">
        <v>19</v>
      </c>
      <c r="Q4555">
        <v>0</v>
      </c>
      <c r="R4555">
        <v>0</v>
      </c>
    </row>
    <row r="4556" spans="1:18" x14ac:dyDescent="0.25">
      <c r="A4556">
        <v>4555</v>
      </c>
      <c r="B4556" t="s">
        <v>23</v>
      </c>
      <c r="C4556" s="1">
        <v>0.59</v>
      </c>
      <c r="D4556" s="1">
        <v>0.74</v>
      </c>
      <c r="E4556" s="1">
        <v>0.8</v>
      </c>
      <c r="F4556">
        <v>8.07</v>
      </c>
      <c r="G4556">
        <v>98</v>
      </c>
      <c r="H4556">
        <v>97</v>
      </c>
      <c r="I4556">
        <v>52</v>
      </c>
      <c r="J4556">
        <v>2</v>
      </c>
      <c r="K4556">
        <v>2</v>
      </c>
      <c r="L4556">
        <v>19</v>
      </c>
      <c r="M4556">
        <v>0</v>
      </c>
      <c r="N4556" s="1">
        <v>0.94</v>
      </c>
      <c r="O4556">
        <v>4</v>
      </c>
      <c r="P4556" t="s">
        <v>18</v>
      </c>
      <c r="Q4556">
        <v>0</v>
      </c>
      <c r="R4556">
        <v>0</v>
      </c>
    </row>
    <row r="4557" spans="1:18" x14ac:dyDescent="0.25">
      <c r="A4557">
        <v>4556</v>
      </c>
      <c r="B4557" t="s">
        <v>22</v>
      </c>
      <c r="C4557" s="1">
        <v>0.6</v>
      </c>
      <c r="D4557" s="1">
        <v>0.91</v>
      </c>
      <c r="E4557" s="1">
        <v>0.69</v>
      </c>
      <c r="F4557">
        <v>9.6300000000000008</v>
      </c>
      <c r="G4557">
        <v>63</v>
      </c>
      <c r="H4557">
        <v>64</v>
      </c>
      <c r="I4557">
        <v>56</v>
      </c>
      <c r="J4557">
        <v>3</v>
      </c>
      <c r="K4557">
        <v>0</v>
      </c>
      <c r="L4557">
        <v>0</v>
      </c>
      <c r="M4557">
        <v>2</v>
      </c>
      <c r="N4557" s="1">
        <v>0.63</v>
      </c>
      <c r="O4557">
        <v>2</v>
      </c>
      <c r="P4557" t="s">
        <v>19</v>
      </c>
      <c r="Q4557">
        <v>1</v>
      </c>
      <c r="R4557">
        <v>7.96</v>
      </c>
    </row>
    <row r="4558" spans="1:18" x14ac:dyDescent="0.25">
      <c r="A4558">
        <v>4557</v>
      </c>
      <c r="B4558" t="s">
        <v>23</v>
      </c>
      <c r="C4558" s="1">
        <v>0.67</v>
      </c>
      <c r="D4558" s="1">
        <v>0.52</v>
      </c>
      <c r="E4558" s="1">
        <v>0.55000000000000004</v>
      </c>
      <c r="F4558">
        <v>6.32</v>
      </c>
      <c r="G4558">
        <v>67</v>
      </c>
      <c r="H4558">
        <v>78</v>
      </c>
      <c r="I4558">
        <v>64</v>
      </c>
      <c r="J4558">
        <v>0</v>
      </c>
      <c r="K4558">
        <v>1</v>
      </c>
      <c r="L4558">
        <v>16</v>
      </c>
      <c r="M4558">
        <v>5</v>
      </c>
      <c r="N4558" s="1">
        <v>0.68</v>
      </c>
      <c r="O4558">
        <v>1</v>
      </c>
      <c r="P4558" t="s">
        <v>19</v>
      </c>
      <c r="Q4558">
        <v>0</v>
      </c>
      <c r="R4558">
        <v>0</v>
      </c>
    </row>
    <row r="4559" spans="1:18" x14ac:dyDescent="0.25">
      <c r="A4559">
        <v>4558</v>
      </c>
      <c r="B4559" t="s">
        <v>22</v>
      </c>
      <c r="C4559" s="1">
        <v>0.83</v>
      </c>
      <c r="D4559" s="1">
        <v>0.52</v>
      </c>
      <c r="E4559" s="1">
        <v>0.82</v>
      </c>
      <c r="F4559">
        <v>9.56</v>
      </c>
      <c r="G4559">
        <v>76</v>
      </c>
      <c r="H4559">
        <v>70</v>
      </c>
      <c r="I4559">
        <v>97</v>
      </c>
      <c r="J4559">
        <v>2</v>
      </c>
      <c r="K4559">
        <v>0</v>
      </c>
      <c r="L4559">
        <v>0</v>
      </c>
      <c r="M4559">
        <v>5</v>
      </c>
      <c r="N4559" s="1">
        <v>0.74</v>
      </c>
      <c r="O4559">
        <v>5</v>
      </c>
      <c r="P4559" t="s">
        <v>18</v>
      </c>
      <c r="Q4559">
        <v>0</v>
      </c>
      <c r="R4559">
        <v>0</v>
      </c>
    </row>
    <row r="4560" spans="1:18" x14ac:dyDescent="0.25">
      <c r="A4560">
        <v>4559</v>
      </c>
      <c r="B4560" t="s">
        <v>22</v>
      </c>
      <c r="C4560" s="1">
        <v>0.88</v>
      </c>
      <c r="D4560" s="1">
        <v>0.69</v>
      </c>
      <c r="E4560" s="1">
        <v>0.68</v>
      </c>
      <c r="F4560">
        <v>7.23</v>
      </c>
      <c r="G4560">
        <v>60</v>
      </c>
      <c r="H4560">
        <v>54</v>
      </c>
      <c r="I4560">
        <v>61</v>
      </c>
      <c r="J4560">
        <v>4</v>
      </c>
      <c r="K4560">
        <v>3</v>
      </c>
      <c r="L4560">
        <v>4</v>
      </c>
      <c r="M4560">
        <v>3</v>
      </c>
      <c r="N4560" s="1">
        <v>0.8</v>
      </c>
      <c r="O4560">
        <v>3</v>
      </c>
      <c r="P4560" t="s">
        <v>18</v>
      </c>
      <c r="Q4560">
        <v>0</v>
      </c>
      <c r="R4560">
        <v>0</v>
      </c>
    </row>
    <row r="4561" spans="1:18" x14ac:dyDescent="0.25">
      <c r="A4561">
        <v>4560</v>
      </c>
      <c r="B4561" t="s">
        <v>22</v>
      </c>
      <c r="C4561" s="1">
        <v>0.9</v>
      </c>
      <c r="D4561" s="1">
        <v>0.77</v>
      </c>
      <c r="E4561" s="1">
        <v>0.88</v>
      </c>
      <c r="F4561">
        <v>7.77</v>
      </c>
      <c r="G4561">
        <v>72</v>
      </c>
      <c r="H4561">
        <v>86</v>
      </c>
      <c r="I4561">
        <v>66</v>
      </c>
      <c r="J4561">
        <v>3</v>
      </c>
      <c r="K4561">
        <v>0</v>
      </c>
      <c r="L4561">
        <v>14</v>
      </c>
      <c r="M4561">
        <v>1</v>
      </c>
      <c r="N4561" s="1">
        <v>0.91</v>
      </c>
      <c r="O4561">
        <v>1</v>
      </c>
      <c r="P4561" t="s">
        <v>18</v>
      </c>
      <c r="Q4561">
        <v>1</v>
      </c>
      <c r="R4561">
        <v>8.1</v>
      </c>
    </row>
    <row r="4562" spans="1:18" x14ac:dyDescent="0.25">
      <c r="A4562">
        <v>4561</v>
      </c>
      <c r="B4562" t="s">
        <v>23</v>
      </c>
      <c r="C4562" s="1">
        <v>0.91</v>
      </c>
      <c r="D4562" s="1">
        <v>0.72</v>
      </c>
      <c r="E4562" s="1">
        <v>0.85</v>
      </c>
      <c r="F4562">
        <v>6.03</v>
      </c>
      <c r="G4562">
        <v>41</v>
      </c>
      <c r="H4562">
        <v>81</v>
      </c>
      <c r="I4562">
        <v>56</v>
      </c>
      <c r="J4562">
        <v>0</v>
      </c>
      <c r="K4562">
        <v>4</v>
      </c>
      <c r="L4562">
        <v>22</v>
      </c>
      <c r="M4562">
        <v>0</v>
      </c>
      <c r="N4562" s="1">
        <v>0.68</v>
      </c>
      <c r="O4562">
        <v>0</v>
      </c>
      <c r="P4562" t="s">
        <v>18</v>
      </c>
      <c r="Q4562">
        <v>0</v>
      </c>
      <c r="R4562">
        <v>0</v>
      </c>
    </row>
    <row r="4563" spans="1:18" x14ac:dyDescent="0.25">
      <c r="A4563">
        <v>4562</v>
      </c>
      <c r="B4563" t="s">
        <v>22</v>
      </c>
      <c r="C4563" s="1">
        <v>0.72</v>
      </c>
      <c r="D4563" s="1">
        <v>0.52</v>
      </c>
      <c r="E4563" s="1">
        <v>0.6</v>
      </c>
      <c r="F4563">
        <v>7.82</v>
      </c>
      <c r="G4563">
        <v>76</v>
      </c>
      <c r="H4563">
        <v>74</v>
      </c>
      <c r="I4563">
        <v>65</v>
      </c>
      <c r="J4563">
        <v>4</v>
      </c>
      <c r="K4563">
        <v>2</v>
      </c>
      <c r="L4563">
        <v>0</v>
      </c>
      <c r="M4563">
        <v>5</v>
      </c>
      <c r="N4563" s="1">
        <v>0.91</v>
      </c>
      <c r="O4563">
        <v>1</v>
      </c>
      <c r="P4563" t="s">
        <v>19</v>
      </c>
      <c r="Q4563">
        <v>1</v>
      </c>
      <c r="R4563">
        <v>10.98</v>
      </c>
    </row>
    <row r="4564" spans="1:18" x14ac:dyDescent="0.25">
      <c r="A4564">
        <v>4563</v>
      </c>
      <c r="B4564" t="s">
        <v>23</v>
      </c>
      <c r="C4564" s="1">
        <v>0.56000000000000005</v>
      </c>
      <c r="D4564" s="1">
        <v>0.91</v>
      </c>
      <c r="E4564" s="1">
        <v>0.59</v>
      </c>
      <c r="F4564">
        <v>8.1300000000000008</v>
      </c>
      <c r="G4564">
        <v>94</v>
      </c>
      <c r="H4564">
        <v>77</v>
      </c>
      <c r="I4564">
        <v>77</v>
      </c>
      <c r="J4564">
        <v>2</v>
      </c>
      <c r="K4564">
        <v>2</v>
      </c>
      <c r="L4564">
        <v>16</v>
      </c>
      <c r="M4564">
        <v>0</v>
      </c>
      <c r="N4564" s="1">
        <v>0.75</v>
      </c>
      <c r="O4564">
        <v>0</v>
      </c>
      <c r="P4564" t="s">
        <v>19</v>
      </c>
      <c r="Q4564">
        <v>1</v>
      </c>
      <c r="R4564">
        <v>7.8</v>
      </c>
    </row>
    <row r="4565" spans="1:18" x14ac:dyDescent="0.25">
      <c r="A4565">
        <v>4564</v>
      </c>
      <c r="B4565" t="s">
        <v>23</v>
      </c>
      <c r="C4565" s="1">
        <v>0.88</v>
      </c>
      <c r="D4565" s="1">
        <v>0.73</v>
      </c>
      <c r="E4565" s="1">
        <v>0.85</v>
      </c>
      <c r="F4565">
        <v>9.7899999999999991</v>
      </c>
      <c r="G4565">
        <v>58</v>
      </c>
      <c r="H4565">
        <v>97</v>
      </c>
      <c r="I4565">
        <v>53</v>
      </c>
      <c r="J4565">
        <v>1</v>
      </c>
      <c r="K4565">
        <v>0</v>
      </c>
      <c r="L4565">
        <v>13</v>
      </c>
      <c r="M4565">
        <v>2</v>
      </c>
      <c r="N4565" s="1">
        <v>0.64</v>
      </c>
      <c r="O4565">
        <v>3</v>
      </c>
      <c r="P4565" t="s">
        <v>18</v>
      </c>
      <c r="Q4565">
        <v>0</v>
      </c>
      <c r="R4565">
        <v>0</v>
      </c>
    </row>
    <row r="4566" spans="1:18" x14ac:dyDescent="0.25">
      <c r="A4566">
        <v>4565</v>
      </c>
      <c r="B4566" t="s">
        <v>22</v>
      </c>
      <c r="C4566" s="1">
        <v>0.52</v>
      </c>
      <c r="D4566" s="1">
        <v>0.92</v>
      </c>
      <c r="E4566" s="1">
        <v>0.69</v>
      </c>
      <c r="F4566">
        <v>9.69</v>
      </c>
      <c r="G4566">
        <v>67</v>
      </c>
      <c r="H4566">
        <v>89</v>
      </c>
      <c r="I4566">
        <v>92</v>
      </c>
      <c r="J4566">
        <v>2</v>
      </c>
      <c r="K4566">
        <v>2</v>
      </c>
      <c r="L4566">
        <v>12</v>
      </c>
      <c r="M4566">
        <v>3</v>
      </c>
      <c r="N4566" s="1">
        <v>0.9</v>
      </c>
      <c r="O4566">
        <v>3</v>
      </c>
      <c r="P4566" t="s">
        <v>19</v>
      </c>
      <c r="Q4566">
        <v>0</v>
      </c>
      <c r="R4566">
        <v>0</v>
      </c>
    </row>
    <row r="4567" spans="1:18" x14ac:dyDescent="0.25">
      <c r="A4567">
        <v>4566</v>
      </c>
      <c r="B4567" t="s">
        <v>22</v>
      </c>
      <c r="C4567" s="1">
        <v>0.61</v>
      </c>
      <c r="D4567" s="1">
        <v>0.89</v>
      </c>
      <c r="E4567" s="1">
        <v>0.69</v>
      </c>
      <c r="F4567">
        <v>9.66</v>
      </c>
      <c r="G4567">
        <v>54</v>
      </c>
      <c r="H4567">
        <v>61</v>
      </c>
      <c r="I4567">
        <v>53</v>
      </c>
      <c r="J4567">
        <v>0</v>
      </c>
      <c r="K4567">
        <v>0</v>
      </c>
      <c r="L4567">
        <v>10</v>
      </c>
      <c r="M4567">
        <v>5</v>
      </c>
      <c r="N4567" s="1">
        <v>0.84</v>
      </c>
      <c r="O4567">
        <v>1</v>
      </c>
      <c r="P4567" t="s">
        <v>18</v>
      </c>
      <c r="Q4567">
        <v>0</v>
      </c>
      <c r="R4567">
        <v>0</v>
      </c>
    </row>
    <row r="4568" spans="1:18" x14ac:dyDescent="0.25">
      <c r="A4568">
        <v>4567</v>
      </c>
      <c r="B4568" t="s">
        <v>22</v>
      </c>
      <c r="C4568" s="1">
        <v>0.56000000000000005</v>
      </c>
      <c r="D4568" s="1">
        <v>0.55000000000000004</v>
      </c>
      <c r="E4568" s="1">
        <v>0.59</v>
      </c>
      <c r="F4568">
        <v>7</v>
      </c>
      <c r="G4568">
        <v>40</v>
      </c>
      <c r="H4568">
        <v>99</v>
      </c>
      <c r="I4568">
        <v>51</v>
      </c>
      <c r="J4568">
        <v>1</v>
      </c>
      <c r="K4568">
        <v>0</v>
      </c>
      <c r="L4568">
        <v>11</v>
      </c>
      <c r="M4568">
        <v>2</v>
      </c>
      <c r="N4568" s="1">
        <v>0.6</v>
      </c>
      <c r="O4568">
        <v>4</v>
      </c>
      <c r="P4568" t="s">
        <v>19</v>
      </c>
      <c r="Q4568">
        <v>0</v>
      </c>
      <c r="R4568">
        <v>0</v>
      </c>
    </row>
    <row r="4569" spans="1:18" x14ac:dyDescent="0.25">
      <c r="A4569">
        <v>4568</v>
      </c>
      <c r="B4569" t="s">
        <v>23</v>
      </c>
      <c r="C4569" s="1">
        <v>0.75</v>
      </c>
      <c r="D4569" s="1">
        <v>0.69</v>
      </c>
      <c r="E4569" s="1">
        <v>0.82</v>
      </c>
      <c r="F4569">
        <v>9.76</v>
      </c>
      <c r="G4569">
        <v>82</v>
      </c>
      <c r="H4569">
        <v>44</v>
      </c>
      <c r="I4569">
        <v>44</v>
      </c>
      <c r="J4569">
        <v>1</v>
      </c>
      <c r="K4569">
        <v>3</v>
      </c>
      <c r="L4569">
        <v>5</v>
      </c>
      <c r="M4569">
        <v>3</v>
      </c>
      <c r="N4569" s="1">
        <v>0.62</v>
      </c>
      <c r="O4569">
        <v>4</v>
      </c>
      <c r="P4569" t="s">
        <v>18</v>
      </c>
      <c r="Q4569">
        <v>0</v>
      </c>
      <c r="R4569">
        <v>0</v>
      </c>
    </row>
    <row r="4570" spans="1:18" x14ac:dyDescent="0.25">
      <c r="A4570">
        <v>4569</v>
      </c>
      <c r="B4570" t="s">
        <v>22</v>
      </c>
      <c r="C4570" s="1">
        <v>0.82</v>
      </c>
      <c r="D4570" s="1">
        <v>0.6</v>
      </c>
      <c r="E4570" s="1">
        <v>0.87</v>
      </c>
      <c r="F4570">
        <v>7.46</v>
      </c>
      <c r="G4570">
        <v>67</v>
      </c>
      <c r="H4570">
        <v>87</v>
      </c>
      <c r="I4570">
        <v>76</v>
      </c>
      <c r="J4570">
        <v>4</v>
      </c>
      <c r="K4570">
        <v>0</v>
      </c>
      <c r="L4570">
        <v>10</v>
      </c>
      <c r="M4570">
        <v>4</v>
      </c>
      <c r="N4570" s="1">
        <v>0.8</v>
      </c>
      <c r="O4570">
        <v>4</v>
      </c>
      <c r="P4570" t="s">
        <v>18</v>
      </c>
      <c r="Q4570">
        <v>0</v>
      </c>
      <c r="R4570">
        <v>0</v>
      </c>
    </row>
    <row r="4571" spans="1:18" x14ac:dyDescent="0.25">
      <c r="A4571">
        <v>4570</v>
      </c>
      <c r="B4571" t="s">
        <v>23</v>
      </c>
      <c r="C4571" s="1">
        <v>0.86</v>
      </c>
      <c r="D4571" s="1">
        <v>0.81</v>
      </c>
      <c r="E4571" s="1">
        <v>0.65</v>
      </c>
      <c r="F4571">
        <v>9.16</v>
      </c>
      <c r="G4571">
        <v>89</v>
      </c>
      <c r="H4571">
        <v>52</v>
      </c>
      <c r="I4571">
        <v>43</v>
      </c>
      <c r="J4571">
        <v>2</v>
      </c>
      <c r="K4571">
        <v>2</v>
      </c>
      <c r="L4571">
        <v>1</v>
      </c>
      <c r="M4571">
        <v>2</v>
      </c>
      <c r="N4571" s="1">
        <v>0.87</v>
      </c>
      <c r="O4571">
        <v>5</v>
      </c>
      <c r="P4571" t="s">
        <v>18</v>
      </c>
      <c r="Q4571">
        <v>0</v>
      </c>
      <c r="R4571">
        <v>0</v>
      </c>
    </row>
    <row r="4572" spans="1:18" x14ac:dyDescent="0.25">
      <c r="A4572">
        <v>4571</v>
      </c>
      <c r="B4572" t="s">
        <v>22</v>
      </c>
      <c r="C4572" s="1">
        <v>0.64</v>
      </c>
      <c r="D4572" s="1">
        <v>0.76</v>
      </c>
      <c r="E4572" s="1">
        <v>0.6</v>
      </c>
      <c r="F4572">
        <v>6.43</v>
      </c>
      <c r="G4572">
        <v>74</v>
      </c>
      <c r="H4572">
        <v>71</v>
      </c>
      <c r="I4572">
        <v>94</v>
      </c>
      <c r="J4572">
        <v>0</v>
      </c>
      <c r="K4572">
        <v>4</v>
      </c>
      <c r="L4572">
        <v>17</v>
      </c>
      <c r="M4572">
        <v>1</v>
      </c>
      <c r="N4572" s="1">
        <v>0.62</v>
      </c>
      <c r="O4572">
        <v>5</v>
      </c>
      <c r="P4572" t="s">
        <v>19</v>
      </c>
      <c r="Q4572">
        <v>0</v>
      </c>
      <c r="R4572">
        <v>0</v>
      </c>
    </row>
    <row r="4573" spans="1:18" x14ac:dyDescent="0.25">
      <c r="A4573">
        <v>4572</v>
      </c>
      <c r="B4573" t="s">
        <v>22</v>
      </c>
      <c r="C4573" s="1">
        <v>0.51</v>
      </c>
      <c r="D4573" s="1">
        <v>0.7</v>
      </c>
      <c r="E4573" s="1">
        <v>0.77</v>
      </c>
      <c r="F4573">
        <v>7.68</v>
      </c>
      <c r="G4573">
        <v>71</v>
      </c>
      <c r="H4573">
        <v>42</v>
      </c>
      <c r="I4573">
        <v>68</v>
      </c>
      <c r="J4573">
        <v>1</v>
      </c>
      <c r="K4573">
        <v>1</v>
      </c>
      <c r="L4573">
        <v>11</v>
      </c>
      <c r="M4573">
        <v>2</v>
      </c>
      <c r="N4573" s="1">
        <v>0.91</v>
      </c>
      <c r="O4573">
        <v>3</v>
      </c>
      <c r="P4573" t="s">
        <v>19</v>
      </c>
      <c r="Q4573">
        <v>0</v>
      </c>
      <c r="R4573">
        <v>0</v>
      </c>
    </row>
    <row r="4574" spans="1:18" x14ac:dyDescent="0.25">
      <c r="A4574">
        <v>4573</v>
      </c>
      <c r="B4574" t="s">
        <v>23</v>
      </c>
      <c r="C4574" s="1">
        <v>0.9</v>
      </c>
      <c r="D4574" s="1">
        <v>0.93</v>
      </c>
      <c r="E4574" s="1">
        <v>0.56000000000000005</v>
      </c>
      <c r="F4574">
        <v>9.65</v>
      </c>
      <c r="G4574">
        <v>67</v>
      </c>
      <c r="H4574">
        <v>54</v>
      </c>
      <c r="I4574">
        <v>64</v>
      </c>
      <c r="J4574">
        <v>4</v>
      </c>
      <c r="K4574">
        <v>2</v>
      </c>
      <c r="L4574">
        <v>22</v>
      </c>
      <c r="M4574">
        <v>2</v>
      </c>
      <c r="N4574" s="1">
        <v>0.91</v>
      </c>
      <c r="O4574">
        <v>0</v>
      </c>
      <c r="P4574" t="s">
        <v>19</v>
      </c>
      <c r="Q4574">
        <v>0</v>
      </c>
      <c r="R4574">
        <v>0</v>
      </c>
    </row>
    <row r="4575" spans="1:18" x14ac:dyDescent="0.25">
      <c r="A4575">
        <v>4574</v>
      </c>
      <c r="B4575" t="s">
        <v>23</v>
      </c>
      <c r="C4575" s="1">
        <v>0.56000000000000005</v>
      </c>
      <c r="D4575" s="1">
        <v>0.62</v>
      </c>
      <c r="E4575" s="1">
        <v>0.69</v>
      </c>
      <c r="F4575">
        <v>9.57</v>
      </c>
      <c r="G4575">
        <v>48</v>
      </c>
      <c r="H4575">
        <v>94</v>
      </c>
      <c r="I4575">
        <v>84</v>
      </c>
      <c r="J4575">
        <v>1</v>
      </c>
      <c r="K4575">
        <v>4</v>
      </c>
      <c r="L4575">
        <v>14</v>
      </c>
      <c r="M4575">
        <v>5</v>
      </c>
      <c r="N4575" s="1">
        <v>0.89</v>
      </c>
      <c r="O4575">
        <v>5</v>
      </c>
      <c r="P4575" t="s">
        <v>19</v>
      </c>
      <c r="Q4575">
        <v>0</v>
      </c>
      <c r="R4575">
        <v>0</v>
      </c>
    </row>
    <row r="4576" spans="1:18" x14ac:dyDescent="0.25">
      <c r="A4576">
        <v>4575</v>
      </c>
      <c r="B4576" t="s">
        <v>23</v>
      </c>
      <c r="C4576" s="1">
        <v>0.81</v>
      </c>
      <c r="D4576" s="1">
        <v>0.71</v>
      </c>
      <c r="E4576" s="1">
        <v>0.77</v>
      </c>
      <c r="F4576">
        <v>8.44</v>
      </c>
      <c r="G4576">
        <v>63</v>
      </c>
      <c r="H4576">
        <v>66</v>
      </c>
      <c r="I4576">
        <v>43</v>
      </c>
      <c r="J4576">
        <v>2</v>
      </c>
      <c r="K4576">
        <v>2</v>
      </c>
      <c r="L4576">
        <v>8</v>
      </c>
      <c r="M4576">
        <v>4</v>
      </c>
      <c r="N4576" s="1">
        <v>0.72</v>
      </c>
      <c r="O4576">
        <v>5</v>
      </c>
      <c r="P4576" t="s">
        <v>19</v>
      </c>
      <c r="Q4576">
        <v>0</v>
      </c>
      <c r="R4576">
        <v>0</v>
      </c>
    </row>
    <row r="4577" spans="1:18" x14ac:dyDescent="0.25">
      <c r="A4577">
        <v>4576</v>
      </c>
      <c r="B4577" t="s">
        <v>23</v>
      </c>
      <c r="C4577" s="1">
        <v>0.53</v>
      </c>
      <c r="D4577" s="1">
        <v>0.84</v>
      </c>
      <c r="E4577" s="1">
        <v>0.76</v>
      </c>
      <c r="F4577">
        <v>8.93</v>
      </c>
      <c r="G4577">
        <v>43</v>
      </c>
      <c r="H4577">
        <v>91</v>
      </c>
      <c r="I4577">
        <v>89</v>
      </c>
      <c r="J4577">
        <v>3</v>
      </c>
      <c r="K4577">
        <v>4</v>
      </c>
      <c r="L4577">
        <v>7</v>
      </c>
      <c r="M4577">
        <v>5</v>
      </c>
      <c r="N4577" s="1">
        <v>0.93</v>
      </c>
      <c r="O4577">
        <v>2</v>
      </c>
      <c r="P4577" t="s">
        <v>18</v>
      </c>
      <c r="Q4577">
        <v>1</v>
      </c>
      <c r="R4577">
        <v>4.01</v>
      </c>
    </row>
    <row r="4578" spans="1:18" x14ac:dyDescent="0.25">
      <c r="A4578">
        <v>4577</v>
      </c>
      <c r="B4578" t="s">
        <v>23</v>
      </c>
      <c r="C4578" s="1">
        <v>0.69</v>
      </c>
      <c r="D4578" s="1">
        <v>0.71</v>
      </c>
      <c r="E4578" s="1">
        <v>0.63</v>
      </c>
      <c r="F4578">
        <v>6.26</v>
      </c>
      <c r="G4578">
        <v>95</v>
      </c>
      <c r="H4578">
        <v>66</v>
      </c>
      <c r="I4578">
        <v>55</v>
      </c>
      <c r="J4578">
        <v>0</v>
      </c>
      <c r="K4578">
        <v>2</v>
      </c>
      <c r="L4578">
        <v>17</v>
      </c>
      <c r="M4578">
        <v>4</v>
      </c>
      <c r="N4578" s="1">
        <v>0.63</v>
      </c>
      <c r="O4578">
        <v>1</v>
      </c>
      <c r="P4578" t="s">
        <v>18</v>
      </c>
      <c r="Q4578">
        <v>0</v>
      </c>
      <c r="R4578">
        <v>0</v>
      </c>
    </row>
    <row r="4579" spans="1:18" x14ac:dyDescent="0.25">
      <c r="A4579">
        <v>4578</v>
      </c>
      <c r="B4579" t="s">
        <v>23</v>
      </c>
      <c r="C4579" s="1">
        <v>0.85</v>
      </c>
      <c r="D4579" s="1">
        <v>0.77</v>
      </c>
      <c r="E4579" s="1">
        <v>0.84</v>
      </c>
      <c r="F4579">
        <v>8.6</v>
      </c>
      <c r="G4579">
        <v>84</v>
      </c>
      <c r="H4579">
        <v>69</v>
      </c>
      <c r="I4579">
        <v>89</v>
      </c>
      <c r="J4579">
        <v>3</v>
      </c>
      <c r="K4579">
        <v>1</v>
      </c>
      <c r="L4579">
        <v>15</v>
      </c>
      <c r="M4579">
        <v>5</v>
      </c>
      <c r="N4579" s="1">
        <v>0.77</v>
      </c>
      <c r="O4579">
        <v>5</v>
      </c>
      <c r="P4579" t="s">
        <v>18</v>
      </c>
      <c r="Q4579">
        <v>0</v>
      </c>
      <c r="R4579">
        <v>0</v>
      </c>
    </row>
    <row r="4580" spans="1:18" x14ac:dyDescent="0.25">
      <c r="A4580">
        <v>4579</v>
      </c>
      <c r="B4580" t="s">
        <v>22</v>
      </c>
      <c r="C4580" s="1">
        <v>0.81</v>
      </c>
      <c r="D4580" s="1">
        <v>0.7</v>
      </c>
      <c r="E4580" s="1">
        <v>0.7</v>
      </c>
      <c r="F4580">
        <v>8.16</v>
      </c>
      <c r="G4580">
        <v>80</v>
      </c>
      <c r="H4580">
        <v>45</v>
      </c>
      <c r="I4580">
        <v>41</v>
      </c>
      <c r="J4580">
        <v>2</v>
      </c>
      <c r="K4580">
        <v>3</v>
      </c>
      <c r="L4580">
        <v>22</v>
      </c>
      <c r="M4580">
        <v>2</v>
      </c>
      <c r="N4580" s="1">
        <v>0.91</v>
      </c>
      <c r="O4580">
        <v>5</v>
      </c>
      <c r="P4580" t="s">
        <v>18</v>
      </c>
      <c r="Q4580">
        <v>0</v>
      </c>
      <c r="R4580">
        <v>0</v>
      </c>
    </row>
    <row r="4581" spans="1:18" x14ac:dyDescent="0.25">
      <c r="A4581">
        <v>4580</v>
      </c>
      <c r="B4581" t="s">
        <v>22</v>
      </c>
      <c r="C4581" s="1">
        <v>0.77</v>
      </c>
      <c r="D4581" s="1">
        <v>0.67</v>
      </c>
      <c r="E4581" s="1">
        <v>0.84</v>
      </c>
      <c r="F4581">
        <v>5.89</v>
      </c>
      <c r="G4581">
        <v>42</v>
      </c>
      <c r="H4581">
        <v>64</v>
      </c>
      <c r="I4581">
        <v>62</v>
      </c>
      <c r="J4581">
        <v>3</v>
      </c>
      <c r="K4581">
        <v>3</v>
      </c>
      <c r="L4581">
        <v>20</v>
      </c>
      <c r="M4581">
        <v>3</v>
      </c>
      <c r="N4581" s="1">
        <v>0.73</v>
      </c>
      <c r="O4581">
        <v>0</v>
      </c>
      <c r="P4581" t="s">
        <v>18</v>
      </c>
      <c r="Q4581">
        <v>0</v>
      </c>
      <c r="R4581">
        <v>0</v>
      </c>
    </row>
    <row r="4582" spans="1:18" x14ac:dyDescent="0.25">
      <c r="A4582">
        <v>4581</v>
      </c>
      <c r="B4582" t="s">
        <v>23</v>
      </c>
      <c r="C4582" s="1">
        <v>0.62</v>
      </c>
      <c r="D4582" s="1">
        <v>0.8</v>
      </c>
      <c r="E4582" s="1">
        <v>0.63</v>
      </c>
      <c r="F4582">
        <v>5.99</v>
      </c>
      <c r="G4582">
        <v>87</v>
      </c>
      <c r="H4582">
        <v>67</v>
      </c>
      <c r="I4582">
        <v>43</v>
      </c>
      <c r="J4582">
        <v>2</v>
      </c>
      <c r="K4582">
        <v>1</v>
      </c>
      <c r="L4582">
        <v>9</v>
      </c>
      <c r="M4582">
        <v>4</v>
      </c>
      <c r="N4582" s="1">
        <v>0.91</v>
      </c>
      <c r="O4582">
        <v>2</v>
      </c>
      <c r="P4582" t="s">
        <v>18</v>
      </c>
      <c r="Q4582">
        <v>0</v>
      </c>
      <c r="R4582">
        <v>0</v>
      </c>
    </row>
    <row r="4583" spans="1:18" x14ac:dyDescent="0.25">
      <c r="A4583">
        <v>4582</v>
      </c>
      <c r="B4583" t="s">
        <v>22</v>
      </c>
      <c r="C4583" s="1">
        <v>0.5</v>
      </c>
      <c r="D4583" s="1">
        <v>0.86</v>
      </c>
      <c r="E4583" s="1">
        <v>0.55000000000000004</v>
      </c>
      <c r="F4583">
        <v>5.97</v>
      </c>
      <c r="G4583">
        <v>61</v>
      </c>
      <c r="H4583">
        <v>61</v>
      </c>
      <c r="I4583">
        <v>59</v>
      </c>
      <c r="J4583">
        <v>2</v>
      </c>
      <c r="K4583">
        <v>2</v>
      </c>
      <c r="L4583">
        <v>11</v>
      </c>
      <c r="M4583">
        <v>4</v>
      </c>
      <c r="N4583" s="1">
        <v>0.65</v>
      </c>
      <c r="O4583">
        <v>3</v>
      </c>
      <c r="P4583" t="s">
        <v>18</v>
      </c>
      <c r="Q4583">
        <v>0</v>
      </c>
      <c r="R4583">
        <v>0</v>
      </c>
    </row>
    <row r="4584" spans="1:18" x14ac:dyDescent="0.25">
      <c r="A4584">
        <v>4583</v>
      </c>
      <c r="B4584" t="s">
        <v>23</v>
      </c>
      <c r="C4584" s="1">
        <v>0.84</v>
      </c>
      <c r="D4584" s="1">
        <v>0.7</v>
      </c>
      <c r="E4584" s="1">
        <v>0.62</v>
      </c>
      <c r="F4584">
        <v>8.61</v>
      </c>
      <c r="G4584">
        <v>79</v>
      </c>
      <c r="H4584">
        <v>43</v>
      </c>
      <c r="I4584">
        <v>56</v>
      </c>
      <c r="J4584">
        <v>4</v>
      </c>
      <c r="K4584">
        <v>4</v>
      </c>
      <c r="L4584">
        <v>19</v>
      </c>
      <c r="M4584">
        <v>3</v>
      </c>
      <c r="N4584" s="1">
        <v>0.76</v>
      </c>
      <c r="O4584">
        <v>2</v>
      </c>
      <c r="P4584" t="s">
        <v>18</v>
      </c>
      <c r="Q4584">
        <v>0</v>
      </c>
      <c r="R4584">
        <v>0</v>
      </c>
    </row>
    <row r="4585" spans="1:18" x14ac:dyDescent="0.25">
      <c r="A4585">
        <v>4584</v>
      </c>
      <c r="B4585" t="s">
        <v>22</v>
      </c>
      <c r="C4585" s="1">
        <v>0.79</v>
      </c>
      <c r="D4585" s="1">
        <v>0.63</v>
      </c>
      <c r="E4585" s="1">
        <v>0.72</v>
      </c>
      <c r="F4585">
        <v>6.11</v>
      </c>
      <c r="G4585">
        <v>97</v>
      </c>
      <c r="H4585">
        <v>54</v>
      </c>
      <c r="I4585">
        <v>91</v>
      </c>
      <c r="J4585">
        <v>3</v>
      </c>
      <c r="K4585">
        <v>0</v>
      </c>
      <c r="L4585">
        <v>11</v>
      </c>
      <c r="M4585">
        <v>0</v>
      </c>
      <c r="N4585" s="1">
        <v>0.67</v>
      </c>
      <c r="O4585">
        <v>3</v>
      </c>
      <c r="P4585" t="s">
        <v>19</v>
      </c>
      <c r="Q4585">
        <v>0</v>
      </c>
      <c r="R4585">
        <v>0</v>
      </c>
    </row>
    <row r="4586" spans="1:18" x14ac:dyDescent="0.25">
      <c r="A4586">
        <v>4585</v>
      </c>
      <c r="B4586" t="s">
        <v>22</v>
      </c>
      <c r="C4586" s="1">
        <v>0.85</v>
      </c>
      <c r="D4586" s="1">
        <v>0.74</v>
      </c>
      <c r="E4586" s="1">
        <v>0.81</v>
      </c>
      <c r="F4586">
        <v>7.51</v>
      </c>
      <c r="G4586">
        <v>78</v>
      </c>
      <c r="H4586">
        <v>65</v>
      </c>
      <c r="I4586">
        <v>45</v>
      </c>
      <c r="J4586">
        <v>1</v>
      </c>
      <c r="K4586">
        <v>2</v>
      </c>
      <c r="L4586">
        <v>9</v>
      </c>
      <c r="M4586">
        <v>4</v>
      </c>
      <c r="N4586" s="1">
        <v>0.94</v>
      </c>
      <c r="O4586">
        <v>3</v>
      </c>
      <c r="P4586" t="s">
        <v>19</v>
      </c>
      <c r="Q4586">
        <v>0</v>
      </c>
      <c r="R4586">
        <v>0</v>
      </c>
    </row>
    <row r="4587" spans="1:18" x14ac:dyDescent="0.25">
      <c r="A4587">
        <v>4586</v>
      </c>
      <c r="B4587" t="s">
        <v>23</v>
      </c>
      <c r="C4587" s="1">
        <v>0.74</v>
      </c>
      <c r="D4587" s="1">
        <v>0.76</v>
      </c>
      <c r="E4587" s="1">
        <v>0.72</v>
      </c>
      <c r="F4587">
        <v>7.04</v>
      </c>
      <c r="G4587">
        <v>96</v>
      </c>
      <c r="H4587">
        <v>57</v>
      </c>
      <c r="I4587">
        <v>57</v>
      </c>
      <c r="J4587">
        <v>2</v>
      </c>
      <c r="K4587">
        <v>1</v>
      </c>
      <c r="L4587">
        <v>13</v>
      </c>
      <c r="M4587">
        <v>4</v>
      </c>
      <c r="N4587" s="1">
        <v>0.83</v>
      </c>
      <c r="O4587">
        <v>5</v>
      </c>
      <c r="P4587" t="s">
        <v>19</v>
      </c>
      <c r="Q4587">
        <v>0</v>
      </c>
      <c r="R4587">
        <v>0</v>
      </c>
    </row>
    <row r="4588" spans="1:18" x14ac:dyDescent="0.25">
      <c r="A4588">
        <v>4587</v>
      </c>
      <c r="B4588" t="s">
        <v>23</v>
      </c>
      <c r="C4588" s="1">
        <v>0.65</v>
      </c>
      <c r="D4588" s="1">
        <v>0.89</v>
      </c>
      <c r="E4588" s="1">
        <v>0.86</v>
      </c>
      <c r="F4588">
        <v>7.87</v>
      </c>
      <c r="G4588">
        <v>94</v>
      </c>
      <c r="H4588">
        <v>48</v>
      </c>
      <c r="I4588">
        <v>59</v>
      </c>
      <c r="J4588">
        <v>3</v>
      </c>
      <c r="K4588">
        <v>5</v>
      </c>
      <c r="L4588">
        <v>3</v>
      </c>
      <c r="M4588">
        <v>3</v>
      </c>
      <c r="N4588" s="1">
        <v>0.62</v>
      </c>
      <c r="O4588">
        <v>5</v>
      </c>
      <c r="P4588" t="s">
        <v>19</v>
      </c>
      <c r="Q4588">
        <v>0</v>
      </c>
      <c r="R4588">
        <v>0</v>
      </c>
    </row>
    <row r="4589" spans="1:18" x14ac:dyDescent="0.25">
      <c r="A4589">
        <v>4588</v>
      </c>
      <c r="B4589" t="s">
        <v>23</v>
      </c>
      <c r="C4589" s="1">
        <v>0.68</v>
      </c>
      <c r="D4589" s="1">
        <v>0.72</v>
      </c>
      <c r="E4589" s="1">
        <v>0.86</v>
      </c>
      <c r="F4589">
        <v>8.5399999999999991</v>
      </c>
      <c r="G4589">
        <v>88</v>
      </c>
      <c r="H4589">
        <v>91</v>
      </c>
      <c r="I4589">
        <v>98</v>
      </c>
      <c r="J4589">
        <v>1</v>
      </c>
      <c r="K4589">
        <v>3</v>
      </c>
      <c r="L4589">
        <v>14</v>
      </c>
      <c r="M4589">
        <v>3</v>
      </c>
      <c r="N4589" s="1">
        <v>0.76</v>
      </c>
      <c r="O4589">
        <v>5</v>
      </c>
      <c r="P4589" t="s">
        <v>19</v>
      </c>
      <c r="Q4589">
        <v>0</v>
      </c>
      <c r="R4589">
        <v>0</v>
      </c>
    </row>
    <row r="4590" spans="1:18" x14ac:dyDescent="0.25">
      <c r="A4590">
        <v>4589</v>
      </c>
      <c r="B4590" t="s">
        <v>22</v>
      </c>
      <c r="C4590" s="1">
        <v>0.5</v>
      </c>
      <c r="D4590" s="1">
        <v>0.8</v>
      </c>
      <c r="E4590" s="1">
        <v>0.75</v>
      </c>
      <c r="F4590">
        <v>8.44</v>
      </c>
      <c r="G4590">
        <v>64</v>
      </c>
      <c r="H4590">
        <v>43</v>
      </c>
      <c r="I4590">
        <v>78</v>
      </c>
      <c r="J4590">
        <v>0</v>
      </c>
      <c r="K4590">
        <v>3</v>
      </c>
      <c r="L4590">
        <v>19</v>
      </c>
      <c r="M4590">
        <v>2</v>
      </c>
      <c r="N4590" s="1">
        <v>0.95</v>
      </c>
      <c r="O4590">
        <v>0</v>
      </c>
      <c r="P4590" t="s">
        <v>18</v>
      </c>
      <c r="Q4590">
        <v>0</v>
      </c>
      <c r="R4590">
        <v>0</v>
      </c>
    </row>
    <row r="4591" spans="1:18" x14ac:dyDescent="0.25">
      <c r="A4591">
        <v>4590</v>
      </c>
      <c r="B4591" t="s">
        <v>23</v>
      </c>
      <c r="C4591" s="1">
        <v>0.54</v>
      </c>
      <c r="D4591" s="1">
        <v>0.78</v>
      </c>
      <c r="E4591" s="1">
        <v>0.86</v>
      </c>
      <c r="F4591">
        <v>7.72</v>
      </c>
      <c r="G4591">
        <v>99</v>
      </c>
      <c r="H4591">
        <v>87</v>
      </c>
      <c r="I4591">
        <v>84</v>
      </c>
      <c r="J4591">
        <v>1</v>
      </c>
      <c r="K4591">
        <v>2</v>
      </c>
      <c r="L4591">
        <v>8</v>
      </c>
      <c r="M4591">
        <v>2</v>
      </c>
      <c r="N4591" s="1">
        <v>0.99</v>
      </c>
      <c r="O4591">
        <v>4</v>
      </c>
      <c r="P4591" t="s">
        <v>18</v>
      </c>
      <c r="Q4591">
        <v>0</v>
      </c>
      <c r="R4591">
        <v>0</v>
      </c>
    </row>
    <row r="4592" spans="1:18" x14ac:dyDescent="0.25">
      <c r="A4592">
        <v>4591</v>
      </c>
      <c r="B4592" t="s">
        <v>22</v>
      </c>
      <c r="C4592" s="1">
        <v>0.71</v>
      </c>
      <c r="D4592" s="1">
        <v>0.79</v>
      </c>
      <c r="E4592" s="1">
        <v>0.85</v>
      </c>
      <c r="F4592">
        <v>7.5</v>
      </c>
      <c r="G4592">
        <v>87</v>
      </c>
      <c r="H4592">
        <v>89</v>
      </c>
      <c r="I4592">
        <v>80</v>
      </c>
      <c r="J4592">
        <v>3</v>
      </c>
      <c r="K4592">
        <v>4</v>
      </c>
      <c r="L4592">
        <v>6</v>
      </c>
      <c r="M4592">
        <v>0</v>
      </c>
      <c r="N4592" s="1">
        <v>0.76</v>
      </c>
      <c r="O4592">
        <v>4</v>
      </c>
      <c r="P4592" t="s">
        <v>18</v>
      </c>
      <c r="Q4592">
        <v>0</v>
      </c>
      <c r="R4592">
        <v>0</v>
      </c>
    </row>
    <row r="4593" spans="1:18" x14ac:dyDescent="0.25">
      <c r="A4593">
        <v>4592</v>
      </c>
      <c r="B4593" t="s">
        <v>23</v>
      </c>
      <c r="C4593" s="1">
        <v>0.73</v>
      </c>
      <c r="D4593" s="1">
        <v>0.75</v>
      </c>
      <c r="E4593" s="1">
        <v>0.7</v>
      </c>
      <c r="F4593">
        <v>7.21</v>
      </c>
      <c r="G4593">
        <v>92</v>
      </c>
      <c r="H4593">
        <v>44</v>
      </c>
      <c r="I4593">
        <v>73</v>
      </c>
      <c r="J4593">
        <v>3</v>
      </c>
      <c r="K4593">
        <v>1</v>
      </c>
      <c r="L4593">
        <v>6</v>
      </c>
      <c r="M4593">
        <v>0</v>
      </c>
      <c r="N4593" s="1">
        <v>0.89</v>
      </c>
      <c r="O4593">
        <v>0</v>
      </c>
      <c r="P4593" t="s">
        <v>18</v>
      </c>
      <c r="Q4593">
        <v>0</v>
      </c>
      <c r="R4593">
        <v>0</v>
      </c>
    </row>
    <row r="4594" spans="1:18" x14ac:dyDescent="0.25">
      <c r="A4594">
        <v>4593</v>
      </c>
      <c r="B4594" t="s">
        <v>22</v>
      </c>
      <c r="C4594" s="1">
        <v>0.92</v>
      </c>
      <c r="D4594" s="1">
        <v>0.69</v>
      </c>
      <c r="E4594" s="1">
        <v>0.68</v>
      </c>
      <c r="F4594">
        <v>9.2100000000000009</v>
      </c>
      <c r="G4594">
        <v>61</v>
      </c>
      <c r="H4594">
        <v>84</v>
      </c>
      <c r="I4594">
        <v>79</v>
      </c>
      <c r="J4594">
        <v>1</v>
      </c>
      <c r="K4594">
        <v>1</v>
      </c>
      <c r="L4594">
        <v>19</v>
      </c>
      <c r="M4594">
        <v>0</v>
      </c>
      <c r="N4594" s="1">
        <v>0.84</v>
      </c>
      <c r="O4594">
        <v>1</v>
      </c>
      <c r="P4594" t="s">
        <v>19</v>
      </c>
      <c r="Q4594">
        <v>1</v>
      </c>
      <c r="R4594">
        <v>12.85</v>
      </c>
    </row>
    <row r="4595" spans="1:18" x14ac:dyDescent="0.25">
      <c r="A4595">
        <v>4594</v>
      </c>
      <c r="B4595" t="s">
        <v>22</v>
      </c>
      <c r="C4595" s="1">
        <v>0.94</v>
      </c>
      <c r="D4595" s="1">
        <v>0.87</v>
      </c>
      <c r="E4595" s="1">
        <v>0.78</v>
      </c>
      <c r="F4595">
        <v>6.92</v>
      </c>
      <c r="G4595">
        <v>89</v>
      </c>
      <c r="H4595">
        <v>45</v>
      </c>
      <c r="I4595">
        <v>85</v>
      </c>
      <c r="J4595">
        <v>1</v>
      </c>
      <c r="K4595">
        <v>4</v>
      </c>
      <c r="L4595">
        <v>8</v>
      </c>
      <c r="M4595">
        <v>1</v>
      </c>
      <c r="N4595" s="1">
        <v>0.81</v>
      </c>
      <c r="O4595">
        <v>3</v>
      </c>
      <c r="P4595" t="s">
        <v>19</v>
      </c>
      <c r="Q4595">
        <v>0</v>
      </c>
      <c r="R4595">
        <v>0</v>
      </c>
    </row>
    <row r="4596" spans="1:18" x14ac:dyDescent="0.25">
      <c r="A4596">
        <v>4595</v>
      </c>
      <c r="B4596" t="s">
        <v>23</v>
      </c>
      <c r="C4596" s="1">
        <v>0.86</v>
      </c>
      <c r="D4596" s="1">
        <v>0.68</v>
      </c>
      <c r="E4596" s="1">
        <v>0.79</v>
      </c>
      <c r="F4596">
        <v>6.62</v>
      </c>
      <c r="G4596">
        <v>87</v>
      </c>
      <c r="H4596">
        <v>97</v>
      </c>
      <c r="I4596">
        <v>93</v>
      </c>
      <c r="J4596">
        <v>2</v>
      </c>
      <c r="K4596">
        <v>4</v>
      </c>
      <c r="L4596">
        <v>23</v>
      </c>
      <c r="M4596">
        <v>3</v>
      </c>
      <c r="N4596" s="1">
        <v>0.96</v>
      </c>
      <c r="O4596">
        <v>1</v>
      </c>
      <c r="P4596" t="s">
        <v>19</v>
      </c>
      <c r="Q4596">
        <v>0</v>
      </c>
      <c r="R4596">
        <v>0</v>
      </c>
    </row>
    <row r="4597" spans="1:18" x14ac:dyDescent="0.25">
      <c r="A4597">
        <v>4596</v>
      </c>
      <c r="B4597" t="s">
        <v>22</v>
      </c>
      <c r="C4597" s="1">
        <v>0.85</v>
      </c>
      <c r="D4597" s="1">
        <v>0.76</v>
      </c>
      <c r="E4597" s="1">
        <v>0.89</v>
      </c>
      <c r="F4597">
        <v>8.6999999999999993</v>
      </c>
      <c r="G4597">
        <v>86</v>
      </c>
      <c r="H4597">
        <v>93</v>
      </c>
      <c r="I4597">
        <v>63</v>
      </c>
      <c r="J4597">
        <v>3</v>
      </c>
      <c r="K4597">
        <v>2</v>
      </c>
      <c r="L4597">
        <v>9</v>
      </c>
      <c r="M4597">
        <v>4</v>
      </c>
      <c r="N4597" s="1">
        <v>0.7</v>
      </c>
      <c r="O4597">
        <v>3</v>
      </c>
      <c r="P4597" t="s">
        <v>19</v>
      </c>
      <c r="Q4597">
        <v>0</v>
      </c>
      <c r="R4597">
        <v>0</v>
      </c>
    </row>
    <row r="4598" spans="1:18" x14ac:dyDescent="0.25">
      <c r="A4598">
        <v>4597</v>
      </c>
      <c r="B4598" t="s">
        <v>22</v>
      </c>
      <c r="C4598" s="1">
        <v>0.85</v>
      </c>
      <c r="D4598" s="1">
        <v>0.74</v>
      </c>
      <c r="E4598" s="1">
        <v>0.71</v>
      </c>
      <c r="F4598">
        <v>7.05</v>
      </c>
      <c r="G4598">
        <v>73</v>
      </c>
      <c r="H4598">
        <v>90</v>
      </c>
      <c r="I4598">
        <v>57</v>
      </c>
      <c r="J4598">
        <v>2</v>
      </c>
      <c r="K4598">
        <v>2</v>
      </c>
      <c r="L4598">
        <v>19</v>
      </c>
      <c r="M4598">
        <v>3</v>
      </c>
      <c r="N4598" s="1">
        <v>0.71</v>
      </c>
      <c r="O4598">
        <v>5</v>
      </c>
      <c r="P4598" t="s">
        <v>18</v>
      </c>
      <c r="Q4598">
        <v>0</v>
      </c>
      <c r="R4598">
        <v>0</v>
      </c>
    </row>
    <row r="4599" spans="1:18" x14ac:dyDescent="0.25">
      <c r="A4599">
        <v>4598</v>
      </c>
      <c r="B4599" t="s">
        <v>23</v>
      </c>
      <c r="C4599" s="1">
        <v>0.53</v>
      </c>
      <c r="D4599" s="1">
        <v>0.89</v>
      </c>
      <c r="E4599" s="1">
        <v>0.57999999999999996</v>
      </c>
      <c r="F4599">
        <v>9.14</v>
      </c>
      <c r="G4599">
        <v>59</v>
      </c>
      <c r="H4599">
        <v>51</v>
      </c>
      <c r="I4599">
        <v>69</v>
      </c>
      <c r="J4599">
        <v>2</v>
      </c>
      <c r="K4599">
        <v>5</v>
      </c>
      <c r="L4599">
        <v>12</v>
      </c>
      <c r="M4599">
        <v>3</v>
      </c>
      <c r="N4599" s="1">
        <v>0.8</v>
      </c>
      <c r="O4599">
        <v>3</v>
      </c>
      <c r="P4599" t="s">
        <v>18</v>
      </c>
      <c r="Q4599">
        <v>0</v>
      </c>
      <c r="R4599">
        <v>0</v>
      </c>
    </row>
    <row r="4600" spans="1:18" x14ac:dyDescent="0.25">
      <c r="A4600">
        <v>4599</v>
      </c>
      <c r="B4600" t="s">
        <v>22</v>
      </c>
      <c r="C4600" s="1">
        <v>0.85</v>
      </c>
      <c r="D4600" s="1">
        <v>0.87</v>
      </c>
      <c r="E4600" s="1">
        <v>0.65</v>
      </c>
      <c r="F4600">
        <v>6.91</v>
      </c>
      <c r="G4600">
        <v>75</v>
      </c>
      <c r="H4600">
        <v>70</v>
      </c>
      <c r="I4600">
        <v>98</v>
      </c>
      <c r="J4600">
        <v>0</v>
      </c>
      <c r="K4600">
        <v>3</v>
      </c>
      <c r="L4600">
        <v>5</v>
      </c>
      <c r="M4600">
        <v>0</v>
      </c>
      <c r="N4600" s="1">
        <v>0.74</v>
      </c>
      <c r="O4600">
        <v>5</v>
      </c>
      <c r="P4600" t="s">
        <v>18</v>
      </c>
      <c r="Q4600">
        <v>0</v>
      </c>
      <c r="R4600">
        <v>0</v>
      </c>
    </row>
    <row r="4601" spans="1:18" x14ac:dyDescent="0.25">
      <c r="A4601">
        <v>4600</v>
      </c>
      <c r="B4601" t="s">
        <v>23</v>
      </c>
      <c r="C4601" s="1">
        <v>0.67</v>
      </c>
      <c r="D4601" s="1">
        <v>0.72</v>
      </c>
      <c r="E4601" s="1">
        <v>0.69</v>
      </c>
      <c r="F4601">
        <v>8.52</v>
      </c>
      <c r="G4601">
        <v>76</v>
      </c>
      <c r="H4601">
        <v>86</v>
      </c>
      <c r="I4601">
        <v>40</v>
      </c>
      <c r="J4601">
        <v>3</v>
      </c>
      <c r="K4601">
        <v>3</v>
      </c>
      <c r="L4601">
        <v>3</v>
      </c>
      <c r="M4601">
        <v>3</v>
      </c>
      <c r="N4601" s="1">
        <v>0.71</v>
      </c>
      <c r="O4601">
        <v>4</v>
      </c>
      <c r="P4601" t="s">
        <v>18</v>
      </c>
      <c r="Q4601">
        <v>0</v>
      </c>
      <c r="R4601">
        <v>0</v>
      </c>
    </row>
    <row r="4602" spans="1:18" x14ac:dyDescent="0.25">
      <c r="A4602">
        <v>4601</v>
      </c>
      <c r="B4602" t="s">
        <v>23</v>
      </c>
      <c r="C4602" s="1">
        <v>0.65</v>
      </c>
      <c r="D4602" s="1">
        <v>0.78</v>
      </c>
      <c r="E4602" s="1">
        <v>0.84</v>
      </c>
      <c r="F4602">
        <v>5.69</v>
      </c>
      <c r="G4602">
        <v>78</v>
      </c>
      <c r="H4602">
        <v>48</v>
      </c>
      <c r="I4602">
        <v>62</v>
      </c>
      <c r="J4602">
        <v>2</v>
      </c>
      <c r="K4602">
        <v>4</v>
      </c>
      <c r="L4602">
        <v>16</v>
      </c>
      <c r="M4602">
        <v>1</v>
      </c>
      <c r="N4602" s="1">
        <v>0.81</v>
      </c>
      <c r="O4602">
        <v>4</v>
      </c>
      <c r="P4602" t="s">
        <v>18</v>
      </c>
      <c r="Q4602">
        <v>0</v>
      </c>
      <c r="R4602">
        <v>0</v>
      </c>
    </row>
    <row r="4603" spans="1:18" x14ac:dyDescent="0.25">
      <c r="A4603">
        <v>4602</v>
      </c>
      <c r="B4603" t="s">
        <v>23</v>
      </c>
      <c r="C4603" s="1">
        <v>0.9</v>
      </c>
      <c r="D4603" s="1">
        <v>0.64</v>
      </c>
      <c r="E4603" s="1">
        <v>0.78</v>
      </c>
      <c r="F4603">
        <v>7.16</v>
      </c>
      <c r="G4603">
        <v>66</v>
      </c>
      <c r="H4603">
        <v>46</v>
      </c>
      <c r="I4603">
        <v>68</v>
      </c>
      <c r="J4603">
        <v>0</v>
      </c>
      <c r="K4603">
        <v>0</v>
      </c>
      <c r="L4603">
        <v>20</v>
      </c>
      <c r="M4603">
        <v>5</v>
      </c>
      <c r="N4603" s="1">
        <v>0.98</v>
      </c>
      <c r="O4603">
        <v>3</v>
      </c>
      <c r="P4603" t="s">
        <v>18</v>
      </c>
      <c r="Q4603">
        <v>0</v>
      </c>
      <c r="R4603">
        <v>0</v>
      </c>
    </row>
    <row r="4604" spans="1:18" x14ac:dyDescent="0.25">
      <c r="A4604">
        <v>4603</v>
      </c>
      <c r="B4604" t="s">
        <v>23</v>
      </c>
      <c r="C4604" s="1">
        <v>0.67</v>
      </c>
      <c r="D4604" s="1">
        <v>0.52</v>
      </c>
      <c r="E4604" s="1">
        <v>0.56000000000000005</v>
      </c>
      <c r="F4604">
        <v>6.98</v>
      </c>
      <c r="G4604">
        <v>99</v>
      </c>
      <c r="H4604">
        <v>68</v>
      </c>
      <c r="I4604">
        <v>80</v>
      </c>
      <c r="J4604">
        <v>2</v>
      </c>
      <c r="K4604">
        <v>0</v>
      </c>
      <c r="L4604">
        <v>13</v>
      </c>
      <c r="M4604">
        <v>4</v>
      </c>
      <c r="N4604" s="1">
        <v>0.94</v>
      </c>
      <c r="O4604">
        <v>5</v>
      </c>
      <c r="P4604" t="s">
        <v>19</v>
      </c>
      <c r="Q4604">
        <v>0</v>
      </c>
      <c r="R4604">
        <v>0</v>
      </c>
    </row>
    <row r="4605" spans="1:18" x14ac:dyDescent="0.25">
      <c r="A4605">
        <v>4604</v>
      </c>
      <c r="B4605" t="s">
        <v>22</v>
      </c>
      <c r="C4605" s="1">
        <v>0.71</v>
      </c>
      <c r="D4605" s="1">
        <v>0.59</v>
      </c>
      <c r="E4605" s="1">
        <v>0.88</v>
      </c>
      <c r="F4605">
        <v>9.01</v>
      </c>
      <c r="G4605">
        <v>86</v>
      </c>
      <c r="H4605">
        <v>53</v>
      </c>
      <c r="I4605">
        <v>80</v>
      </c>
      <c r="J4605">
        <v>2</v>
      </c>
      <c r="K4605">
        <v>0</v>
      </c>
      <c r="L4605">
        <v>2</v>
      </c>
      <c r="M4605">
        <v>5</v>
      </c>
      <c r="N4605" s="1">
        <v>0.75</v>
      </c>
      <c r="O4605">
        <v>4</v>
      </c>
      <c r="P4605" t="s">
        <v>18</v>
      </c>
      <c r="Q4605">
        <v>0</v>
      </c>
      <c r="R4605">
        <v>0</v>
      </c>
    </row>
    <row r="4606" spans="1:18" x14ac:dyDescent="0.25">
      <c r="A4606">
        <v>4605</v>
      </c>
      <c r="B4606" t="s">
        <v>22</v>
      </c>
      <c r="C4606" s="1">
        <v>0.51</v>
      </c>
      <c r="D4606" s="1">
        <v>0.64</v>
      </c>
      <c r="E4606" s="1">
        <v>0.77</v>
      </c>
      <c r="F4606">
        <v>9.66</v>
      </c>
      <c r="G4606">
        <v>88</v>
      </c>
      <c r="H4606">
        <v>90</v>
      </c>
      <c r="I4606">
        <v>71</v>
      </c>
      <c r="J4606">
        <v>3</v>
      </c>
      <c r="K4606">
        <v>1</v>
      </c>
      <c r="L4606">
        <v>0</v>
      </c>
      <c r="M4606">
        <v>0</v>
      </c>
      <c r="N4606" s="1">
        <v>0.92</v>
      </c>
      <c r="O4606">
        <v>4</v>
      </c>
      <c r="P4606" t="s">
        <v>19</v>
      </c>
      <c r="Q4606">
        <v>0</v>
      </c>
      <c r="R4606">
        <v>0</v>
      </c>
    </row>
    <row r="4607" spans="1:18" x14ac:dyDescent="0.25">
      <c r="A4607">
        <v>4606</v>
      </c>
      <c r="B4607" t="s">
        <v>22</v>
      </c>
      <c r="C4607" s="1">
        <v>0.7</v>
      </c>
      <c r="D4607" s="1">
        <v>0.65</v>
      </c>
      <c r="E4607" s="1">
        <v>0.85</v>
      </c>
      <c r="F4607">
        <v>7.48</v>
      </c>
      <c r="G4607">
        <v>71</v>
      </c>
      <c r="H4607">
        <v>59</v>
      </c>
      <c r="I4607">
        <v>41</v>
      </c>
      <c r="J4607">
        <v>1</v>
      </c>
      <c r="K4607">
        <v>2</v>
      </c>
      <c r="L4607">
        <v>17</v>
      </c>
      <c r="M4607">
        <v>2</v>
      </c>
      <c r="N4607" s="1">
        <v>0.73</v>
      </c>
      <c r="O4607">
        <v>5</v>
      </c>
      <c r="P4607" t="s">
        <v>18</v>
      </c>
      <c r="Q4607">
        <v>0</v>
      </c>
      <c r="R4607">
        <v>0</v>
      </c>
    </row>
    <row r="4608" spans="1:18" x14ac:dyDescent="0.25">
      <c r="A4608">
        <v>4607</v>
      </c>
      <c r="B4608" t="s">
        <v>23</v>
      </c>
      <c r="C4608" s="1">
        <v>0.85</v>
      </c>
      <c r="D4608" s="1">
        <v>0.66</v>
      </c>
      <c r="E4608" s="1">
        <v>0.67</v>
      </c>
      <c r="F4608">
        <v>9.0500000000000007</v>
      </c>
      <c r="G4608">
        <v>81</v>
      </c>
      <c r="H4608">
        <v>87</v>
      </c>
      <c r="I4608">
        <v>87</v>
      </c>
      <c r="J4608">
        <v>1</v>
      </c>
      <c r="K4608">
        <v>4</v>
      </c>
      <c r="L4608">
        <v>1</v>
      </c>
      <c r="M4608">
        <v>5</v>
      </c>
      <c r="N4608" s="1">
        <v>0.77</v>
      </c>
      <c r="O4608">
        <v>2</v>
      </c>
      <c r="P4608" t="s">
        <v>19</v>
      </c>
      <c r="Q4608">
        <v>1</v>
      </c>
      <c r="R4608">
        <v>13.14</v>
      </c>
    </row>
    <row r="4609" spans="1:18" x14ac:dyDescent="0.25">
      <c r="A4609">
        <v>4608</v>
      </c>
      <c r="B4609" t="s">
        <v>22</v>
      </c>
      <c r="C4609" s="1">
        <v>0.93</v>
      </c>
      <c r="D4609" s="1">
        <v>0.68</v>
      </c>
      <c r="E4609" s="1">
        <v>0.87</v>
      </c>
      <c r="F4609">
        <v>8.51</v>
      </c>
      <c r="G4609">
        <v>91</v>
      </c>
      <c r="H4609">
        <v>94</v>
      </c>
      <c r="I4609">
        <v>75</v>
      </c>
      <c r="J4609">
        <v>3</v>
      </c>
      <c r="K4609">
        <v>3</v>
      </c>
      <c r="L4609">
        <v>7</v>
      </c>
      <c r="M4609">
        <v>4</v>
      </c>
      <c r="N4609" s="1">
        <v>0.75</v>
      </c>
      <c r="O4609">
        <v>2</v>
      </c>
      <c r="P4609" t="s">
        <v>19</v>
      </c>
      <c r="Q4609">
        <v>1</v>
      </c>
      <c r="R4609">
        <v>9.2899999999999991</v>
      </c>
    </row>
    <row r="4610" spans="1:18" x14ac:dyDescent="0.25">
      <c r="A4610">
        <v>4609</v>
      </c>
      <c r="B4610" t="s">
        <v>22</v>
      </c>
      <c r="C4610" s="1">
        <v>0.88</v>
      </c>
      <c r="D4610" s="1">
        <v>0.6</v>
      </c>
      <c r="E4610" s="1">
        <v>0.61</v>
      </c>
      <c r="F4610">
        <v>9.66</v>
      </c>
      <c r="G4610">
        <v>68</v>
      </c>
      <c r="H4610">
        <v>71</v>
      </c>
      <c r="I4610">
        <v>84</v>
      </c>
      <c r="J4610">
        <v>1</v>
      </c>
      <c r="K4610">
        <v>0</v>
      </c>
      <c r="L4610">
        <v>15</v>
      </c>
      <c r="M4610">
        <v>5</v>
      </c>
      <c r="N4610" s="1">
        <v>0.99</v>
      </c>
      <c r="O4610">
        <v>5</v>
      </c>
      <c r="P4610" t="s">
        <v>19</v>
      </c>
      <c r="Q4610">
        <v>0</v>
      </c>
      <c r="R4610">
        <v>0</v>
      </c>
    </row>
    <row r="4611" spans="1:18" x14ac:dyDescent="0.25">
      <c r="A4611">
        <v>4610</v>
      </c>
      <c r="B4611" t="s">
        <v>23</v>
      </c>
      <c r="C4611" s="1">
        <v>0.88</v>
      </c>
      <c r="D4611" s="1">
        <v>0.54</v>
      </c>
      <c r="E4611" s="1">
        <v>0.86</v>
      </c>
      <c r="F4611">
        <v>8.99</v>
      </c>
      <c r="G4611">
        <v>80</v>
      </c>
      <c r="H4611">
        <v>98</v>
      </c>
      <c r="I4611">
        <v>56</v>
      </c>
      <c r="J4611">
        <v>4</v>
      </c>
      <c r="K4611">
        <v>3</v>
      </c>
      <c r="L4611">
        <v>3</v>
      </c>
      <c r="M4611">
        <v>2</v>
      </c>
      <c r="N4611" s="1">
        <v>0.62</v>
      </c>
      <c r="O4611">
        <v>3</v>
      </c>
      <c r="P4611" t="s">
        <v>19</v>
      </c>
      <c r="Q4611">
        <v>0</v>
      </c>
      <c r="R4611">
        <v>0</v>
      </c>
    </row>
    <row r="4612" spans="1:18" x14ac:dyDescent="0.25">
      <c r="A4612">
        <v>4611</v>
      </c>
      <c r="B4612" t="s">
        <v>23</v>
      </c>
      <c r="C4612" s="1">
        <v>0.78</v>
      </c>
      <c r="D4612" s="1">
        <v>0.54</v>
      </c>
      <c r="E4612" s="1">
        <v>0.61</v>
      </c>
      <c r="F4612">
        <v>5.83</v>
      </c>
      <c r="G4612">
        <v>87</v>
      </c>
      <c r="H4612">
        <v>95</v>
      </c>
      <c r="I4612">
        <v>82</v>
      </c>
      <c r="J4612">
        <v>1</v>
      </c>
      <c r="K4612">
        <v>2</v>
      </c>
      <c r="L4612">
        <v>18</v>
      </c>
      <c r="M4612">
        <v>2</v>
      </c>
      <c r="N4612" s="1">
        <v>0.85</v>
      </c>
      <c r="O4612">
        <v>4</v>
      </c>
      <c r="P4612" t="s">
        <v>18</v>
      </c>
      <c r="Q4612">
        <v>0</v>
      </c>
      <c r="R4612">
        <v>0</v>
      </c>
    </row>
    <row r="4613" spans="1:18" x14ac:dyDescent="0.25">
      <c r="A4613">
        <v>4612</v>
      </c>
      <c r="B4613" t="s">
        <v>22</v>
      </c>
      <c r="C4613" s="1">
        <v>0.75</v>
      </c>
      <c r="D4613" s="1">
        <v>0.63</v>
      </c>
      <c r="E4613" s="1">
        <v>0.67</v>
      </c>
      <c r="F4613">
        <v>8.57</v>
      </c>
      <c r="G4613">
        <v>71</v>
      </c>
      <c r="H4613">
        <v>61</v>
      </c>
      <c r="I4613">
        <v>94</v>
      </c>
      <c r="J4613">
        <v>2</v>
      </c>
      <c r="K4613">
        <v>5</v>
      </c>
      <c r="L4613">
        <v>19</v>
      </c>
      <c r="M4613">
        <v>3</v>
      </c>
      <c r="N4613" s="1">
        <v>0.74</v>
      </c>
      <c r="O4613">
        <v>2</v>
      </c>
      <c r="P4613" t="s">
        <v>19</v>
      </c>
      <c r="Q4613">
        <v>1</v>
      </c>
      <c r="R4613">
        <v>13.47</v>
      </c>
    </row>
    <row r="4614" spans="1:18" x14ac:dyDescent="0.25">
      <c r="A4614">
        <v>4613</v>
      </c>
      <c r="B4614" t="s">
        <v>23</v>
      </c>
      <c r="C4614" s="1">
        <v>0.7</v>
      </c>
      <c r="D4614" s="1">
        <v>0.75</v>
      </c>
      <c r="E4614" s="1">
        <v>0.78</v>
      </c>
      <c r="F4614">
        <v>7.8</v>
      </c>
      <c r="G4614">
        <v>63</v>
      </c>
      <c r="H4614">
        <v>75</v>
      </c>
      <c r="I4614">
        <v>41</v>
      </c>
      <c r="J4614">
        <v>2</v>
      </c>
      <c r="K4614">
        <v>5</v>
      </c>
      <c r="L4614">
        <v>9</v>
      </c>
      <c r="M4614">
        <v>4</v>
      </c>
      <c r="N4614" s="1">
        <v>0.95</v>
      </c>
      <c r="O4614">
        <v>1</v>
      </c>
      <c r="P4614" t="s">
        <v>18</v>
      </c>
      <c r="Q4614">
        <v>0</v>
      </c>
      <c r="R4614">
        <v>0</v>
      </c>
    </row>
    <row r="4615" spans="1:18" x14ac:dyDescent="0.25">
      <c r="A4615">
        <v>4614</v>
      </c>
      <c r="B4615" t="s">
        <v>23</v>
      </c>
      <c r="C4615" s="1">
        <v>0.66</v>
      </c>
      <c r="D4615" s="1">
        <v>0.56999999999999995</v>
      </c>
      <c r="E4615" s="1">
        <v>0.82</v>
      </c>
      <c r="F4615">
        <v>5.57</v>
      </c>
      <c r="G4615">
        <v>42</v>
      </c>
      <c r="H4615">
        <v>83</v>
      </c>
      <c r="I4615">
        <v>43</v>
      </c>
      <c r="J4615">
        <v>0</v>
      </c>
      <c r="K4615">
        <v>4</v>
      </c>
      <c r="L4615">
        <v>16</v>
      </c>
      <c r="M4615">
        <v>1</v>
      </c>
      <c r="N4615" s="1">
        <v>0.86</v>
      </c>
      <c r="O4615">
        <v>3</v>
      </c>
      <c r="P4615" t="s">
        <v>18</v>
      </c>
      <c r="Q4615">
        <v>0</v>
      </c>
      <c r="R4615">
        <v>0</v>
      </c>
    </row>
    <row r="4616" spans="1:18" x14ac:dyDescent="0.25">
      <c r="A4616">
        <v>4615</v>
      </c>
      <c r="B4616" t="s">
        <v>23</v>
      </c>
      <c r="C4616" s="1">
        <v>0.65</v>
      </c>
      <c r="D4616" s="1">
        <v>0.54</v>
      </c>
      <c r="E4616" s="1">
        <v>0.86</v>
      </c>
      <c r="F4616">
        <v>6.58</v>
      </c>
      <c r="G4616">
        <v>93</v>
      </c>
      <c r="H4616">
        <v>57</v>
      </c>
      <c r="I4616">
        <v>83</v>
      </c>
      <c r="J4616">
        <v>3</v>
      </c>
      <c r="K4616">
        <v>0</v>
      </c>
      <c r="L4616">
        <v>16</v>
      </c>
      <c r="M4616">
        <v>3</v>
      </c>
      <c r="N4616" s="1">
        <v>0.76</v>
      </c>
      <c r="O4616">
        <v>3</v>
      </c>
      <c r="P4616" t="s">
        <v>19</v>
      </c>
      <c r="Q4616">
        <v>0</v>
      </c>
      <c r="R4616">
        <v>0</v>
      </c>
    </row>
    <row r="4617" spans="1:18" x14ac:dyDescent="0.25">
      <c r="A4617">
        <v>4616</v>
      </c>
      <c r="B4617" t="s">
        <v>23</v>
      </c>
      <c r="C4617" s="1">
        <v>0.8</v>
      </c>
      <c r="D4617" s="1">
        <v>0.56000000000000005</v>
      </c>
      <c r="E4617" s="1">
        <v>0.72</v>
      </c>
      <c r="F4617">
        <v>9.4600000000000009</v>
      </c>
      <c r="G4617">
        <v>66</v>
      </c>
      <c r="H4617">
        <v>97</v>
      </c>
      <c r="I4617">
        <v>73</v>
      </c>
      <c r="J4617">
        <v>0</v>
      </c>
      <c r="K4617">
        <v>0</v>
      </c>
      <c r="L4617">
        <v>20</v>
      </c>
      <c r="M4617">
        <v>2</v>
      </c>
      <c r="N4617" s="1">
        <v>0.73</v>
      </c>
      <c r="O4617">
        <v>1</v>
      </c>
      <c r="P4617" t="s">
        <v>19</v>
      </c>
      <c r="Q4617">
        <v>1</v>
      </c>
      <c r="R4617">
        <v>10.15</v>
      </c>
    </row>
    <row r="4618" spans="1:18" x14ac:dyDescent="0.25">
      <c r="A4618">
        <v>4617</v>
      </c>
      <c r="B4618" t="s">
        <v>22</v>
      </c>
      <c r="C4618" s="1">
        <v>0.57999999999999996</v>
      </c>
      <c r="D4618" s="1">
        <v>0.65</v>
      </c>
      <c r="E4618" s="1">
        <v>0.88</v>
      </c>
      <c r="F4618">
        <v>9.48</v>
      </c>
      <c r="G4618">
        <v>48</v>
      </c>
      <c r="H4618">
        <v>79</v>
      </c>
      <c r="I4618">
        <v>40</v>
      </c>
      <c r="J4618">
        <v>2</v>
      </c>
      <c r="K4618">
        <v>5</v>
      </c>
      <c r="L4618">
        <v>6</v>
      </c>
      <c r="M4618">
        <v>5</v>
      </c>
      <c r="N4618" s="1">
        <v>0.61</v>
      </c>
      <c r="O4618">
        <v>3</v>
      </c>
      <c r="P4618" t="s">
        <v>18</v>
      </c>
      <c r="Q4618">
        <v>0</v>
      </c>
      <c r="R4618">
        <v>0</v>
      </c>
    </row>
    <row r="4619" spans="1:18" x14ac:dyDescent="0.25">
      <c r="A4619">
        <v>4618</v>
      </c>
      <c r="B4619" t="s">
        <v>23</v>
      </c>
      <c r="C4619" s="1">
        <v>0.8</v>
      </c>
      <c r="D4619" s="1">
        <v>0.63</v>
      </c>
      <c r="E4619" s="1">
        <v>0.88</v>
      </c>
      <c r="F4619">
        <v>8.94</v>
      </c>
      <c r="G4619">
        <v>79</v>
      </c>
      <c r="H4619">
        <v>88</v>
      </c>
      <c r="I4619">
        <v>62</v>
      </c>
      <c r="J4619">
        <v>2</v>
      </c>
      <c r="K4619">
        <v>4</v>
      </c>
      <c r="L4619">
        <v>8</v>
      </c>
      <c r="M4619">
        <v>4</v>
      </c>
      <c r="N4619" s="1">
        <v>0.86</v>
      </c>
      <c r="O4619">
        <v>4</v>
      </c>
      <c r="P4619" t="s">
        <v>18</v>
      </c>
      <c r="Q4619">
        <v>0</v>
      </c>
      <c r="R4619">
        <v>0</v>
      </c>
    </row>
    <row r="4620" spans="1:18" x14ac:dyDescent="0.25">
      <c r="A4620">
        <v>4619</v>
      </c>
      <c r="B4620" t="s">
        <v>23</v>
      </c>
      <c r="C4620" s="1">
        <v>0.63</v>
      </c>
      <c r="D4620" s="1">
        <v>0.86</v>
      </c>
      <c r="E4620" s="1">
        <v>0.55000000000000004</v>
      </c>
      <c r="F4620">
        <v>9.7200000000000006</v>
      </c>
      <c r="G4620">
        <v>62</v>
      </c>
      <c r="H4620">
        <v>64</v>
      </c>
      <c r="I4620">
        <v>45</v>
      </c>
      <c r="J4620">
        <v>0</v>
      </c>
      <c r="K4620">
        <v>3</v>
      </c>
      <c r="L4620">
        <v>6</v>
      </c>
      <c r="M4620">
        <v>3</v>
      </c>
      <c r="N4620" s="1">
        <v>0.83</v>
      </c>
      <c r="O4620">
        <v>2</v>
      </c>
      <c r="P4620" t="s">
        <v>18</v>
      </c>
      <c r="Q4620">
        <v>0</v>
      </c>
      <c r="R4620">
        <v>0</v>
      </c>
    </row>
    <row r="4621" spans="1:18" x14ac:dyDescent="0.25">
      <c r="A4621">
        <v>4620</v>
      </c>
      <c r="B4621" t="s">
        <v>23</v>
      </c>
      <c r="C4621" s="1">
        <v>0.86</v>
      </c>
      <c r="D4621" s="1">
        <v>0.9</v>
      </c>
      <c r="E4621" s="1">
        <v>0.85</v>
      </c>
      <c r="F4621">
        <v>8.9700000000000006</v>
      </c>
      <c r="G4621">
        <v>46</v>
      </c>
      <c r="H4621">
        <v>70</v>
      </c>
      <c r="I4621">
        <v>55</v>
      </c>
      <c r="J4621">
        <v>4</v>
      </c>
      <c r="K4621">
        <v>2</v>
      </c>
      <c r="L4621">
        <v>20</v>
      </c>
      <c r="M4621">
        <v>4</v>
      </c>
      <c r="N4621" s="1">
        <v>0.99</v>
      </c>
      <c r="O4621">
        <v>0</v>
      </c>
      <c r="P4621" t="s">
        <v>19</v>
      </c>
      <c r="Q4621">
        <v>1</v>
      </c>
      <c r="R4621">
        <v>11.15</v>
      </c>
    </row>
    <row r="4622" spans="1:18" x14ac:dyDescent="0.25">
      <c r="A4622">
        <v>4621</v>
      </c>
      <c r="B4622" t="s">
        <v>23</v>
      </c>
      <c r="C4622" s="1">
        <v>0.51</v>
      </c>
      <c r="D4622" s="1">
        <v>0.53</v>
      </c>
      <c r="E4622" s="1">
        <v>0.55000000000000004</v>
      </c>
      <c r="F4622">
        <v>5.54</v>
      </c>
      <c r="G4622">
        <v>56</v>
      </c>
      <c r="H4622">
        <v>95</v>
      </c>
      <c r="I4622">
        <v>41</v>
      </c>
      <c r="J4622">
        <v>1</v>
      </c>
      <c r="K4622">
        <v>5</v>
      </c>
      <c r="L4622">
        <v>2</v>
      </c>
      <c r="M4622">
        <v>5</v>
      </c>
      <c r="N4622" s="1">
        <v>0.94</v>
      </c>
      <c r="O4622">
        <v>2</v>
      </c>
      <c r="P4622" t="s">
        <v>18</v>
      </c>
      <c r="Q4622">
        <v>0</v>
      </c>
      <c r="R4622">
        <v>0</v>
      </c>
    </row>
    <row r="4623" spans="1:18" x14ac:dyDescent="0.25">
      <c r="A4623">
        <v>4622</v>
      </c>
      <c r="B4623" t="s">
        <v>23</v>
      </c>
      <c r="C4623" s="1">
        <v>0.95</v>
      </c>
      <c r="D4623" s="1">
        <v>0.85</v>
      </c>
      <c r="E4623" s="1">
        <v>0.7</v>
      </c>
      <c r="F4623">
        <v>6.74</v>
      </c>
      <c r="G4623">
        <v>76</v>
      </c>
      <c r="H4623">
        <v>74</v>
      </c>
      <c r="I4623">
        <v>85</v>
      </c>
      <c r="J4623">
        <v>4</v>
      </c>
      <c r="K4623">
        <v>5</v>
      </c>
      <c r="L4623">
        <v>23</v>
      </c>
      <c r="M4623">
        <v>0</v>
      </c>
      <c r="N4623" s="1">
        <v>0.63</v>
      </c>
      <c r="O4623">
        <v>5</v>
      </c>
      <c r="P4623" t="s">
        <v>19</v>
      </c>
      <c r="Q4623">
        <v>0</v>
      </c>
      <c r="R4623">
        <v>0</v>
      </c>
    </row>
    <row r="4624" spans="1:18" x14ac:dyDescent="0.25">
      <c r="A4624">
        <v>4623</v>
      </c>
      <c r="B4624" t="s">
        <v>23</v>
      </c>
      <c r="C4624" s="1">
        <v>0.63</v>
      </c>
      <c r="D4624" s="1">
        <v>0.66</v>
      </c>
      <c r="E4624" s="1">
        <v>0.69</v>
      </c>
      <c r="F4624">
        <v>5.63</v>
      </c>
      <c r="G4624">
        <v>46</v>
      </c>
      <c r="H4624">
        <v>65</v>
      </c>
      <c r="I4624">
        <v>91</v>
      </c>
      <c r="J4624">
        <v>4</v>
      </c>
      <c r="K4624">
        <v>2</v>
      </c>
      <c r="L4624">
        <v>11</v>
      </c>
      <c r="M4624">
        <v>1</v>
      </c>
      <c r="N4624" s="1">
        <v>0.85</v>
      </c>
      <c r="O4624">
        <v>1</v>
      </c>
      <c r="P4624" t="s">
        <v>19</v>
      </c>
      <c r="Q4624">
        <v>0</v>
      </c>
      <c r="R4624">
        <v>0</v>
      </c>
    </row>
    <row r="4625" spans="1:18" x14ac:dyDescent="0.25">
      <c r="A4625">
        <v>4624</v>
      </c>
      <c r="B4625" t="s">
        <v>23</v>
      </c>
      <c r="C4625" s="1">
        <v>0.82</v>
      </c>
      <c r="D4625" s="1">
        <v>0.85</v>
      </c>
      <c r="E4625" s="1">
        <v>0.87</v>
      </c>
      <c r="F4625">
        <v>5.9</v>
      </c>
      <c r="G4625">
        <v>69</v>
      </c>
      <c r="H4625">
        <v>43</v>
      </c>
      <c r="I4625">
        <v>51</v>
      </c>
      <c r="J4625">
        <v>4</v>
      </c>
      <c r="K4625">
        <v>2</v>
      </c>
      <c r="L4625">
        <v>22</v>
      </c>
      <c r="M4625">
        <v>1</v>
      </c>
      <c r="N4625" s="1">
        <v>0.95</v>
      </c>
      <c r="O4625">
        <v>0</v>
      </c>
      <c r="P4625" t="s">
        <v>19</v>
      </c>
      <c r="Q4625">
        <v>0</v>
      </c>
      <c r="R4625">
        <v>0</v>
      </c>
    </row>
    <row r="4626" spans="1:18" x14ac:dyDescent="0.25">
      <c r="A4626">
        <v>4625</v>
      </c>
      <c r="B4626" t="s">
        <v>23</v>
      </c>
      <c r="C4626" s="1">
        <v>0.84</v>
      </c>
      <c r="D4626" s="1">
        <v>0.55000000000000004</v>
      </c>
      <c r="E4626" s="1">
        <v>0.77</v>
      </c>
      <c r="F4626">
        <v>6.44</v>
      </c>
      <c r="G4626">
        <v>52</v>
      </c>
      <c r="H4626">
        <v>81</v>
      </c>
      <c r="I4626">
        <v>66</v>
      </c>
      <c r="J4626">
        <v>4</v>
      </c>
      <c r="K4626">
        <v>5</v>
      </c>
      <c r="L4626">
        <v>3</v>
      </c>
      <c r="M4626">
        <v>1</v>
      </c>
      <c r="N4626" s="1">
        <v>0.63</v>
      </c>
      <c r="O4626">
        <v>5</v>
      </c>
      <c r="P4626" t="s">
        <v>19</v>
      </c>
      <c r="Q4626">
        <v>0</v>
      </c>
      <c r="R4626">
        <v>0</v>
      </c>
    </row>
    <row r="4627" spans="1:18" x14ac:dyDescent="0.25">
      <c r="A4627">
        <v>4626</v>
      </c>
      <c r="B4627" t="s">
        <v>22</v>
      </c>
      <c r="C4627" s="1">
        <v>0.88</v>
      </c>
      <c r="D4627" s="1">
        <v>0.65</v>
      </c>
      <c r="E4627" s="1">
        <v>0.88</v>
      </c>
      <c r="F4627">
        <v>7.67</v>
      </c>
      <c r="G4627">
        <v>57</v>
      </c>
      <c r="H4627">
        <v>87</v>
      </c>
      <c r="I4627">
        <v>58</v>
      </c>
      <c r="J4627">
        <v>1</v>
      </c>
      <c r="K4627">
        <v>3</v>
      </c>
      <c r="L4627">
        <v>16</v>
      </c>
      <c r="M4627">
        <v>2</v>
      </c>
      <c r="N4627" s="1">
        <v>0.93</v>
      </c>
      <c r="O4627">
        <v>5</v>
      </c>
      <c r="P4627" t="s">
        <v>19</v>
      </c>
      <c r="Q4627">
        <v>0</v>
      </c>
      <c r="R4627">
        <v>0</v>
      </c>
    </row>
    <row r="4628" spans="1:18" x14ac:dyDescent="0.25">
      <c r="A4628">
        <v>4627</v>
      </c>
      <c r="B4628" t="s">
        <v>23</v>
      </c>
      <c r="C4628" s="1">
        <v>0.69</v>
      </c>
      <c r="D4628" s="1">
        <v>0.78</v>
      </c>
      <c r="E4628" s="1">
        <v>0.71</v>
      </c>
      <c r="F4628">
        <v>9.14</v>
      </c>
      <c r="G4628">
        <v>70</v>
      </c>
      <c r="H4628">
        <v>59</v>
      </c>
      <c r="I4628">
        <v>67</v>
      </c>
      <c r="J4628">
        <v>3</v>
      </c>
      <c r="K4628">
        <v>3</v>
      </c>
      <c r="L4628">
        <v>2</v>
      </c>
      <c r="M4628">
        <v>2</v>
      </c>
      <c r="N4628" s="1">
        <v>0.72</v>
      </c>
      <c r="O4628">
        <v>4</v>
      </c>
      <c r="P4628" t="s">
        <v>19</v>
      </c>
      <c r="Q4628">
        <v>0</v>
      </c>
      <c r="R4628">
        <v>0</v>
      </c>
    </row>
    <row r="4629" spans="1:18" x14ac:dyDescent="0.25">
      <c r="A4629">
        <v>4628</v>
      </c>
      <c r="B4629" t="s">
        <v>22</v>
      </c>
      <c r="C4629" s="1">
        <v>0.51</v>
      </c>
      <c r="D4629" s="1">
        <v>0.85</v>
      </c>
      <c r="E4629" s="1">
        <v>0.79</v>
      </c>
      <c r="F4629">
        <v>9.2100000000000009</v>
      </c>
      <c r="G4629">
        <v>61</v>
      </c>
      <c r="H4629">
        <v>73</v>
      </c>
      <c r="I4629">
        <v>74</v>
      </c>
      <c r="J4629">
        <v>0</v>
      </c>
      <c r="K4629">
        <v>0</v>
      </c>
      <c r="L4629">
        <v>10</v>
      </c>
      <c r="M4629">
        <v>1</v>
      </c>
      <c r="N4629" s="1">
        <v>0.99</v>
      </c>
      <c r="O4629">
        <v>4</v>
      </c>
      <c r="P4629" t="s">
        <v>18</v>
      </c>
      <c r="Q4629">
        <v>0</v>
      </c>
      <c r="R4629">
        <v>0</v>
      </c>
    </row>
    <row r="4630" spans="1:18" x14ac:dyDescent="0.25">
      <c r="A4630">
        <v>4629</v>
      </c>
      <c r="B4630" t="s">
        <v>23</v>
      </c>
      <c r="C4630" s="1">
        <v>0.9</v>
      </c>
      <c r="D4630" s="1">
        <v>0.87</v>
      </c>
      <c r="E4630" s="1">
        <v>0.6</v>
      </c>
      <c r="F4630">
        <v>8.15</v>
      </c>
      <c r="G4630">
        <v>53</v>
      </c>
      <c r="H4630">
        <v>51</v>
      </c>
      <c r="I4630">
        <v>90</v>
      </c>
      <c r="J4630">
        <v>4</v>
      </c>
      <c r="K4630">
        <v>3</v>
      </c>
      <c r="L4630">
        <v>7</v>
      </c>
      <c r="M4630">
        <v>4</v>
      </c>
      <c r="N4630" s="1">
        <v>0.6</v>
      </c>
      <c r="O4630">
        <v>2</v>
      </c>
      <c r="P4630" t="s">
        <v>18</v>
      </c>
      <c r="Q4630">
        <v>0</v>
      </c>
      <c r="R4630">
        <v>0</v>
      </c>
    </row>
    <row r="4631" spans="1:18" x14ac:dyDescent="0.25">
      <c r="A4631">
        <v>4630</v>
      </c>
      <c r="B4631" t="s">
        <v>23</v>
      </c>
      <c r="C4631" s="1">
        <v>0.68</v>
      </c>
      <c r="D4631" s="1">
        <v>0.86</v>
      </c>
      <c r="E4631" s="1">
        <v>0.85</v>
      </c>
      <c r="F4631">
        <v>9.49</v>
      </c>
      <c r="G4631">
        <v>57</v>
      </c>
      <c r="H4631">
        <v>55</v>
      </c>
      <c r="I4631">
        <v>82</v>
      </c>
      <c r="J4631">
        <v>4</v>
      </c>
      <c r="K4631">
        <v>1</v>
      </c>
      <c r="L4631">
        <v>1</v>
      </c>
      <c r="M4631">
        <v>0</v>
      </c>
      <c r="N4631" s="1">
        <v>0.6</v>
      </c>
      <c r="O4631">
        <v>3</v>
      </c>
      <c r="P4631" t="s">
        <v>18</v>
      </c>
      <c r="Q4631">
        <v>0</v>
      </c>
      <c r="R4631">
        <v>0</v>
      </c>
    </row>
    <row r="4632" spans="1:18" x14ac:dyDescent="0.25">
      <c r="A4632">
        <v>4631</v>
      </c>
      <c r="B4632" t="s">
        <v>23</v>
      </c>
      <c r="C4632" s="1">
        <v>0.86</v>
      </c>
      <c r="D4632" s="1">
        <v>0.59</v>
      </c>
      <c r="E4632" s="1">
        <v>0.59</v>
      </c>
      <c r="F4632">
        <v>7.65</v>
      </c>
      <c r="G4632">
        <v>74</v>
      </c>
      <c r="H4632">
        <v>98</v>
      </c>
      <c r="I4632">
        <v>43</v>
      </c>
      <c r="J4632">
        <v>0</v>
      </c>
      <c r="K4632">
        <v>4</v>
      </c>
      <c r="L4632">
        <v>24</v>
      </c>
      <c r="M4632">
        <v>2</v>
      </c>
      <c r="N4632" s="1">
        <v>0.68</v>
      </c>
      <c r="O4632">
        <v>5</v>
      </c>
      <c r="P4632" t="s">
        <v>19</v>
      </c>
      <c r="Q4632">
        <v>0</v>
      </c>
      <c r="R4632">
        <v>0</v>
      </c>
    </row>
    <row r="4633" spans="1:18" x14ac:dyDescent="0.25">
      <c r="A4633">
        <v>4632</v>
      </c>
      <c r="B4633" t="s">
        <v>23</v>
      </c>
      <c r="C4633" s="1">
        <v>0.67</v>
      </c>
      <c r="D4633" s="1">
        <v>0.9</v>
      </c>
      <c r="E4633" s="1">
        <v>0.84</v>
      </c>
      <c r="F4633">
        <v>9.32</v>
      </c>
      <c r="G4633">
        <v>56</v>
      </c>
      <c r="H4633">
        <v>81</v>
      </c>
      <c r="I4633">
        <v>88</v>
      </c>
      <c r="J4633">
        <v>0</v>
      </c>
      <c r="K4633">
        <v>3</v>
      </c>
      <c r="L4633">
        <v>13</v>
      </c>
      <c r="M4633">
        <v>5</v>
      </c>
      <c r="N4633" s="1">
        <v>0.7</v>
      </c>
      <c r="O4633">
        <v>3</v>
      </c>
      <c r="P4633" t="s">
        <v>18</v>
      </c>
      <c r="Q4633">
        <v>0</v>
      </c>
      <c r="R4633">
        <v>0</v>
      </c>
    </row>
    <row r="4634" spans="1:18" x14ac:dyDescent="0.25">
      <c r="A4634">
        <v>4633</v>
      </c>
      <c r="B4634" t="s">
        <v>22</v>
      </c>
      <c r="C4634" s="1">
        <v>0.65</v>
      </c>
      <c r="D4634" s="1">
        <v>0.85</v>
      </c>
      <c r="E4634" s="1">
        <v>0.59</v>
      </c>
      <c r="F4634">
        <v>7.45</v>
      </c>
      <c r="G4634">
        <v>58</v>
      </c>
      <c r="H4634">
        <v>44</v>
      </c>
      <c r="I4634">
        <v>88</v>
      </c>
      <c r="J4634">
        <v>3</v>
      </c>
      <c r="K4634">
        <v>2</v>
      </c>
      <c r="L4634">
        <v>3</v>
      </c>
      <c r="M4634">
        <v>3</v>
      </c>
      <c r="N4634" s="1">
        <v>0.75</v>
      </c>
      <c r="O4634">
        <v>1</v>
      </c>
      <c r="P4634" t="s">
        <v>19</v>
      </c>
      <c r="Q4634">
        <v>0</v>
      </c>
      <c r="R4634">
        <v>0</v>
      </c>
    </row>
    <row r="4635" spans="1:18" x14ac:dyDescent="0.25">
      <c r="A4635">
        <v>4634</v>
      </c>
      <c r="B4635" t="s">
        <v>23</v>
      </c>
      <c r="C4635" s="1">
        <v>0.53</v>
      </c>
      <c r="D4635" s="1">
        <v>0.78</v>
      </c>
      <c r="E4635" s="1">
        <v>0.66</v>
      </c>
      <c r="F4635">
        <v>6.69</v>
      </c>
      <c r="G4635">
        <v>70</v>
      </c>
      <c r="H4635">
        <v>83</v>
      </c>
      <c r="I4635">
        <v>46</v>
      </c>
      <c r="J4635">
        <v>2</v>
      </c>
      <c r="K4635">
        <v>3</v>
      </c>
      <c r="L4635">
        <v>15</v>
      </c>
      <c r="M4635">
        <v>3</v>
      </c>
      <c r="N4635" s="1">
        <v>0.88</v>
      </c>
      <c r="O4635">
        <v>3</v>
      </c>
      <c r="P4635" t="s">
        <v>18</v>
      </c>
      <c r="Q4635">
        <v>0</v>
      </c>
      <c r="R4635">
        <v>0</v>
      </c>
    </row>
    <row r="4636" spans="1:18" x14ac:dyDescent="0.25">
      <c r="A4636">
        <v>4635</v>
      </c>
      <c r="B4636" t="s">
        <v>23</v>
      </c>
      <c r="C4636" s="1">
        <v>0.61</v>
      </c>
      <c r="D4636" s="1">
        <v>0.63</v>
      </c>
      <c r="E4636" s="1">
        <v>0.61</v>
      </c>
      <c r="F4636">
        <v>9.44</v>
      </c>
      <c r="G4636">
        <v>78</v>
      </c>
      <c r="H4636">
        <v>74</v>
      </c>
      <c r="I4636">
        <v>76</v>
      </c>
      <c r="J4636">
        <v>3</v>
      </c>
      <c r="K4636">
        <v>0</v>
      </c>
      <c r="L4636">
        <v>13</v>
      </c>
      <c r="M4636">
        <v>2</v>
      </c>
      <c r="N4636" s="1">
        <v>0.95</v>
      </c>
      <c r="O4636">
        <v>4</v>
      </c>
      <c r="P4636" t="s">
        <v>18</v>
      </c>
      <c r="Q4636">
        <v>0</v>
      </c>
      <c r="R4636">
        <v>0</v>
      </c>
    </row>
    <row r="4637" spans="1:18" x14ac:dyDescent="0.25">
      <c r="A4637">
        <v>4636</v>
      </c>
      <c r="B4637" t="s">
        <v>22</v>
      </c>
      <c r="C4637" s="1">
        <v>0.78</v>
      </c>
      <c r="D4637" s="1">
        <v>0.53</v>
      </c>
      <c r="E4637" s="1">
        <v>0.67</v>
      </c>
      <c r="F4637">
        <v>7.17</v>
      </c>
      <c r="G4637">
        <v>92</v>
      </c>
      <c r="H4637">
        <v>83</v>
      </c>
      <c r="I4637">
        <v>90</v>
      </c>
      <c r="J4637">
        <v>2</v>
      </c>
      <c r="K4637">
        <v>4</v>
      </c>
      <c r="L4637">
        <v>6</v>
      </c>
      <c r="M4637">
        <v>1</v>
      </c>
      <c r="N4637" s="1">
        <v>0.74</v>
      </c>
      <c r="O4637">
        <v>0</v>
      </c>
      <c r="P4637" t="s">
        <v>18</v>
      </c>
      <c r="Q4637">
        <v>1</v>
      </c>
      <c r="R4637">
        <v>14.4</v>
      </c>
    </row>
    <row r="4638" spans="1:18" x14ac:dyDescent="0.25">
      <c r="A4638">
        <v>4637</v>
      </c>
      <c r="B4638" t="s">
        <v>22</v>
      </c>
      <c r="C4638" s="1">
        <v>0.56000000000000005</v>
      </c>
      <c r="D4638" s="1">
        <v>0.93</v>
      </c>
      <c r="E4638" s="1">
        <v>0.57999999999999996</v>
      </c>
      <c r="F4638">
        <v>7.66</v>
      </c>
      <c r="G4638">
        <v>75</v>
      </c>
      <c r="H4638">
        <v>66</v>
      </c>
      <c r="I4638">
        <v>64</v>
      </c>
      <c r="J4638">
        <v>1</v>
      </c>
      <c r="K4638">
        <v>4</v>
      </c>
      <c r="L4638">
        <v>9</v>
      </c>
      <c r="M4638">
        <v>4</v>
      </c>
      <c r="N4638" s="1">
        <v>0.98</v>
      </c>
      <c r="O4638">
        <v>5</v>
      </c>
      <c r="P4638" t="s">
        <v>18</v>
      </c>
      <c r="Q4638">
        <v>0</v>
      </c>
      <c r="R4638">
        <v>0</v>
      </c>
    </row>
    <row r="4639" spans="1:18" x14ac:dyDescent="0.25">
      <c r="A4639">
        <v>4638</v>
      </c>
      <c r="B4639" t="s">
        <v>23</v>
      </c>
      <c r="C4639" s="1">
        <v>0.63</v>
      </c>
      <c r="D4639" s="1">
        <v>0.91</v>
      </c>
      <c r="E4639" s="1">
        <v>0.56999999999999995</v>
      </c>
      <c r="F4639">
        <v>6.91</v>
      </c>
      <c r="G4639">
        <v>54</v>
      </c>
      <c r="H4639">
        <v>40</v>
      </c>
      <c r="I4639">
        <v>92</v>
      </c>
      <c r="J4639">
        <v>3</v>
      </c>
      <c r="K4639">
        <v>2</v>
      </c>
      <c r="L4639">
        <v>11</v>
      </c>
      <c r="M4639">
        <v>0</v>
      </c>
      <c r="N4639" s="1">
        <v>0.61</v>
      </c>
      <c r="O4639">
        <v>2</v>
      </c>
      <c r="P4639" t="s">
        <v>19</v>
      </c>
      <c r="Q4639">
        <v>0</v>
      </c>
      <c r="R4639">
        <v>0</v>
      </c>
    </row>
    <row r="4640" spans="1:18" x14ac:dyDescent="0.25">
      <c r="A4640">
        <v>4639</v>
      </c>
      <c r="B4640" t="s">
        <v>22</v>
      </c>
      <c r="C4640" s="1">
        <v>0.61</v>
      </c>
      <c r="D4640" s="1">
        <v>0.85</v>
      </c>
      <c r="E4640" s="1">
        <v>0.66</v>
      </c>
      <c r="F4640">
        <v>8.35</v>
      </c>
      <c r="G4640">
        <v>68</v>
      </c>
      <c r="H4640">
        <v>73</v>
      </c>
      <c r="I4640">
        <v>97</v>
      </c>
      <c r="J4640">
        <v>1</v>
      </c>
      <c r="K4640">
        <v>4</v>
      </c>
      <c r="L4640">
        <v>22</v>
      </c>
      <c r="M4640">
        <v>3</v>
      </c>
      <c r="N4640" s="1">
        <v>0.69</v>
      </c>
      <c r="O4640">
        <v>2</v>
      </c>
      <c r="P4640" t="s">
        <v>18</v>
      </c>
      <c r="Q4640">
        <v>1</v>
      </c>
      <c r="R4640">
        <v>9.31</v>
      </c>
    </row>
    <row r="4641" spans="1:18" x14ac:dyDescent="0.25">
      <c r="A4641">
        <v>4640</v>
      </c>
      <c r="B4641" t="s">
        <v>22</v>
      </c>
      <c r="C4641" s="1">
        <v>0.84</v>
      </c>
      <c r="D4641" s="1">
        <v>0.94</v>
      </c>
      <c r="E4641" s="1">
        <v>0.55000000000000004</v>
      </c>
      <c r="F4641">
        <v>9.7799999999999994</v>
      </c>
      <c r="G4641">
        <v>99</v>
      </c>
      <c r="H4641">
        <v>82</v>
      </c>
      <c r="I4641">
        <v>90</v>
      </c>
      <c r="J4641">
        <v>0</v>
      </c>
      <c r="K4641">
        <v>1</v>
      </c>
      <c r="L4641">
        <v>7</v>
      </c>
      <c r="M4641">
        <v>2</v>
      </c>
      <c r="N4641" s="1">
        <v>0.7</v>
      </c>
      <c r="O4641">
        <v>2</v>
      </c>
      <c r="P4641" t="s">
        <v>19</v>
      </c>
      <c r="Q4641">
        <v>1</v>
      </c>
      <c r="R4641">
        <v>14.2</v>
      </c>
    </row>
    <row r="4642" spans="1:18" x14ac:dyDescent="0.25">
      <c r="A4642">
        <v>4641</v>
      </c>
      <c r="B4642" t="s">
        <v>22</v>
      </c>
      <c r="C4642" s="1">
        <v>0.54</v>
      </c>
      <c r="D4642" s="1">
        <v>0.62</v>
      </c>
      <c r="E4642" s="1">
        <v>0.81</v>
      </c>
      <c r="F4642">
        <v>5.61</v>
      </c>
      <c r="G4642">
        <v>95</v>
      </c>
      <c r="H4642">
        <v>71</v>
      </c>
      <c r="I4642">
        <v>80</v>
      </c>
      <c r="J4642">
        <v>3</v>
      </c>
      <c r="K4642">
        <v>4</v>
      </c>
      <c r="L4642">
        <v>22</v>
      </c>
      <c r="M4642">
        <v>4</v>
      </c>
      <c r="N4642" s="1">
        <v>0.89</v>
      </c>
      <c r="O4642">
        <v>3</v>
      </c>
      <c r="P4642" t="s">
        <v>19</v>
      </c>
      <c r="Q4642">
        <v>0</v>
      </c>
      <c r="R4642">
        <v>0</v>
      </c>
    </row>
    <row r="4643" spans="1:18" x14ac:dyDescent="0.25">
      <c r="A4643">
        <v>4642</v>
      </c>
      <c r="B4643" t="s">
        <v>23</v>
      </c>
      <c r="C4643" s="1">
        <v>0.66</v>
      </c>
      <c r="D4643" s="1">
        <v>0.67</v>
      </c>
      <c r="E4643" s="1">
        <v>0.67</v>
      </c>
      <c r="F4643">
        <v>9.3699999999999992</v>
      </c>
      <c r="G4643">
        <v>79</v>
      </c>
      <c r="H4643">
        <v>83</v>
      </c>
      <c r="I4643">
        <v>56</v>
      </c>
      <c r="J4643">
        <v>0</v>
      </c>
      <c r="K4643">
        <v>5</v>
      </c>
      <c r="L4643">
        <v>10</v>
      </c>
      <c r="M4643">
        <v>1</v>
      </c>
      <c r="N4643" s="1">
        <v>0.82</v>
      </c>
      <c r="O4643">
        <v>0</v>
      </c>
      <c r="P4643" t="s">
        <v>19</v>
      </c>
      <c r="Q4643">
        <v>1</v>
      </c>
      <c r="R4643">
        <v>9.5500000000000007</v>
      </c>
    </row>
    <row r="4644" spans="1:18" x14ac:dyDescent="0.25">
      <c r="A4644">
        <v>4643</v>
      </c>
      <c r="B4644" t="s">
        <v>23</v>
      </c>
      <c r="C4644" s="1">
        <v>0.91</v>
      </c>
      <c r="D4644" s="1">
        <v>0.82</v>
      </c>
      <c r="E4644" s="1">
        <v>0.71</v>
      </c>
      <c r="F4644">
        <v>5.52</v>
      </c>
      <c r="G4644">
        <v>55</v>
      </c>
      <c r="H4644">
        <v>78</v>
      </c>
      <c r="I4644">
        <v>80</v>
      </c>
      <c r="J4644">
        <v>4</v>
      </c>
      <c r="K4644">
        <v>2</v>
      </c>
      <c r="L4644">
        <v>19</v>
      </c>
      <c r="M4644">
        <v>0</v>
      </c>
      <c r="N4644" s="1">
        <v>0.81</v>
      </c>
      <c r="O4644">
        <v>3</v>
      </c>
      <c r="P4644" t="s">
        <v>19</v>
      </c>
      <c r="Q4644">
        <v>0</v>
      </c>
      <c r="R4644">
        <v>0</v>
      </c>
    </row>
    <row r="4645" spans="1:18" x14ac:dyDescent="0.25">
      <c r="A4645">
        <v>4644</v>
      </c>
      <c r="B4645" t="s">
        <v>23</v>
      </c>
      <c r="C4645" s="1">
        <v>0.81</v>
      </c>
      <c r="D4645" s="1">
        <v>0.7</v>
      </c>
      <c r="E4645" s="1">
        <v>0.62</v>
      </c>
      <c r="F4645">
        <v>7.07</v>
      </c>
      <c r="G4645">
        <v>72</v>
      </c>
      <c r="H4645">
        <v>72</v>
      </c>
      <c r="I4645">
        <v>53</v>
      </c>
      <c r="J4645">
        <v>0</v>
      </c>
      <c r="K4645">
        <v>4</v>
      </c>
      <c r="L4645">
        <v>12</v>
      </c>
      <c r="M4645">
        <v>0</v>
      </c>
      <c r="N4645" s="1">
        <v>0.95</v>
      </c>
      <c r="O4645">
        <v>3</v>
      </c>
      <c r="P4645" t="s">
        <v>18</v>
      </c>
      <c r="Q4645">
        <v>0</v>
      </c>
      <c r="R4645">
        <v>0</v>
      </c>
    </row>
    <row r="4646" spans="1:18" x14ac:dyDescent="0.25">
      <c r="A4646">
        <v>4645</v>
      </c>
      <c r="B4646" t="s">
        <v>22</v>
      </c>
      <c r="C4646" s="1">
        <v>0.59</v>
      </c>
      <c r="D4646" s="1">
        <v>0.65</v>
      </c>
      <c r="E4646" s="1">
        <v>0.86</v>
      </c>
      <c r="F4646">
        <v>6.23</v>
      </c>
      <c r="G4646">
        <v>64</v>
      </c>
      <c r="H4646">
        <v>70</v>
      </c>
      <c r="I4646">
        <v>76</v>
      </c>
      <c r="J4646">
        <v>4</v>
      </c>
      <c r="K4646">
        <v>3</v>
      </c>
      <c r="L4646">
        <v>11</v>
      </c>
      <c r="M4646">
        <v>3</v>
      </c>
      <c r="N4646" s="1">
        <v>0.88</v>
      </c>
      <c r="O4646">
        <v>5</v>
      </c>
      <c r="P4646" t="s">
        <v>18</v>
      </c>
      <c r="Q4646">
        <v>0</v>
      </c>
      <c r="R4646">
        <v>0</v>
      </c>
    </row>
    <row r="4647" spans="1:18" x14ac:dyDescent="0.25">
      <c r="A4647">
        <v>4646</v>
      </c>
      <c r="B4647" t="s">
        <v>23</v>
      </c>
      <c r="C4647" s="1">
        <v>0.92</v>
      </c>
      <c r="D4647" s="1">
        <v>0.64</v>
      </c>
      <c r="E4647" s="1">
        <v>0.74</v>
      </c>
      <c r="F4647">
        <v>8.76</v>
      </c>
      <c r="G4647">
        <v>55</v>
      </c>
      <c r="H4647">
        <v>99</v>
      </c>
      <c r="I4647">
        <v>93</v>
      </c>
      <c r="J4647">
        <v>2</v>
      </c>
      <c r="K4647">
        <v>0</v>
      </c>
      <c r="L4647">
        <v>6</v>
      </c>
      <c r="M4647">
        <v>3</v>
      </c>
      <c r="N4647" s="1">
        <v>0.91</v>
      </c>
      <c r="O4647">
        <v>4</v>
      </c>
      <c r="P4647" t="s">
        <v>19</v>
      </c>
      <c r="Q4647">
        <v>0</v>
      </c>
      <c r="R4647">
        <v>0</v>
      </c>
    </row>
    <row r="4648" spans="1:18" x14ac:dyDescent="0.25">
      <c r="A4648">
        <v>4647</v>
      </c>
      <c r="B4648" t="s">
        <v>22</v>
      </c>
      <c r="C4648" s="1">
        <v>0.66</v>
      </c>
      <c r="D4648" s="1">
        <v>0.54</v>
      </c>
      <c r="E4648" s="1">
        <v>0.71</v>
      </c>
      <c r="F4648">
        <v>5.72</v>
      </c>
      <c r="G4648">
        <v>69</v>
      </c>
      <c r="H4648">
        <v>52</v>
      </c>
      <c r="I4648">
        <v>41</v>
      </c>
      <c r="J4648">
        <v>4</v>
      </c>
      <c r="K4648">
        <v>5</v>
      </c>
      <c r="L4648">
        <v>20</v>
      </c>
      <c r="M4648">
        <v>5</v>
      </c>
      <c r="N4648" s="1">
        <v>0.92</v>
      </c>
      <c r="O4648">
        <v>5</v>
      </c>
      <c r="P4648" t="s">
        <v>18</v>
      </c>
      <c r="Q4648">
        <v>0</v>
      </c>
      <c r="R4648">
        <v>0</v>
      </c>
    </row>
    <row r="4649" spans="1:18" x14ac:dyDescent="0.25">
      <c r="A4649">
        <v>4648</v>
      </c>
      <c r="B4649" t="s">
        <v>23</v>
      </c>
      <c r="C4649" s="1">
        <v>0.54</v>
      </c>
      <c r="D4649" s="1">
        <v>0.55000000000000004</v>
      </c>
      <c r="E4649" s="1">
        <v>0.88</v>
      </c>
      <c r="F4649">
        <v>7.88</v>
      </c>
      <c r="G4649">
        <v>96</v>
      </c>
      <c r="H4649">
        <v>84</v>
      </c>
      <c r="I4649">
        <v>63</v>
      </c>
      <c r="J4649">
        <v>2</v>
      </c>
      <c r="K4649">
        <v>5</v>
      </c>
      <c r="L4649">
        <v>11</v>
      </c>
      <c r="M4649">
        <v>2</v>
      </c>
      <c r="N4649" s="1">
        <v>0.98</v>
      </c>
      <c r="O4649">
        <v>4</v>
      </c>
      <c r="P4649" t="s">
        <v>18</v>
      </c>
      <c r="Q4649">
        <v>0</v>
      </c>
      <c r="R4649">
        <v>0</v>
      </c>
    </row>
    <row r="4650" spans="1:18" x14ac:dyDescent="0.25">
      <c r="A4650">
        <v>4649</v>
      </c>
      <c r="B4650" t="s">
        <v>23</v>
      </c>
      <c r="C4650" s="1">
        <v>0.94</v>
      </c>
      <c r="D4650" s="1">
        <v>0.87</v>
      </c>
      <c r="E4650" s="1">
        <v>0.89</v>
      </c>
      <c r="F4650">
        <v>6.77</v>
      </c>
      <c r="G4650">
        <v>73</v>
      </c>
      <c r="H4650">
        <v>41</v>
      </c>
      <c r="I4650">
        <v>54</v>
      </c>
      <c r="J4650">
        <v>4</v>
      </c>
      <c r="K4650">
        <v>3</v>
      </c>
      <c r="L4650">
        <v>9</v>
      </c>
      <c r="M4650">
        <v>0</v>
      </c>
      <c r="N4650" s="1">
        <v>0.68</v>
      </c>
      <c r="O4650">
        <v>5</v>
      </c>
      <c r="P4650" t="s">
        <v>19</v>
      </c>
      <c r="Q4650">
        <v>0</v>
      </c>
      <c r="R4650">
        <v>0</v>
      </c>
    </row>
    <row r="4651" spans="1:18" x14ac:dyDescent="0.25">
      <c r="A4651">
        <v>4650</v>
      </c>
      <c r="B4651" t="s">
        <v>22</v>
      </c>
      <c r="C4651" s="1">
        <v>0.91</v>
      </c>
      <c r="D4651" s="1">
        <v>0.52</v>
      </c>
      <c r="E4651" s="1">
        <v>0.89</v>
      </c>
      <c r="F4651">
        <v>6.07</v>
      </c>
      <c r="G4651">
        <v>41</v>
      </c>
      <c r="H4651">
        <v>69</v>
      </c>
      <c r="I4651">
        <v>87</v>
      </c>
      <c r="J4651">
        <v>4</v>
      </c>
      <c r="K4651">
        <v>5</v>
      </c>
      <c r="L4651">
        <v>6</v>
      </c>
      <c r="M4651">
        <v>1</v>
      </c>
      <c r="N4651" s="1">
        <v>0.6</v>
      </c>
      <c r="O4651">
        <v>5</v>
      </c>
      <c r="P4651" t="s">
        <v>19</v>
      </c>
      <c r="Q4651">
        <v>0</v>
      </c>
      <c r="R4651">
        <v>0</v>
      </c>
    </row>
    <row r="4652" spans="1:18" x14ac:dyDescent="0.25">
      <c r="A4652">
        <v>4651</v>
      </c>
      <c r="B4652" t="s">
        <v>23</v>
      </c>
      <c r="C4652" s="1">
        <v>0.57999999999999996</v>
      </c>
      <c r="D4652" s="1">
        <v>0.61</v>
      </c>
      <c r="E4652" s="1">
        <v>0.78</v>
      </c>
      <c r="F4652">
        <v>8.82</v>
      </c>
      <c r="G4652">
        <v>79</v>
      </c>
      <c r="H4652">
        <v>49</v>
      </c>
      <c r="I4652">
        <v>90</v>
      </c>
      <c r="J4652">
        <v>1</v>
      </c>
      <c r="K4652">
        <v>1</v>
      </c>
      <c r="L4652">
        <v>18</v>
      </c>
      <c r="M4652">
        <v>1</v>
      </c>
      <c r="N4652" s="1">
        <v>0.77</v>
      </c>
      <c r="O4652">
        <v>3</v>
      </c>
      <c r="P4652" t="s">
        <v>18</v>
      </c>
      <c r="Q4652">
        <v>0</v>
      </c>
      <c r="R4652">
        <v>0</v>
      </c>
    </row>
    <row r="4653" spans="1:18" x14ac:dyDescent="0.25">
      <c r="A4653">
        <v>4652</v>
      </c>
      <c r="B4653" t="s">
        <v>22</v>
      </c>
      <c r="C4653" s="1">
        <v>0.82</v>
      </c>
      <c r="D4653" s="1">
        <v>0.85</v>
      </c>
      <c r="E4653" s="1">
        <v>0.72</v>
      </c>
      <c r="F4653">
        <v>6.43</v>
      </c>
      <c r="G4653">
        <v>83</v>
      </c>
      <c r="H4653">
        <v>62</v>
      </c>
      <c r="I4653">
        <v>72</v>
      </c>
      <c r="J4653">
        <v>1</v>
      </c>
      <c r="K4653">
        <v>1</v>
      </c>
      <c r="L4653">
        <v>6</v>
      </c>
      <c r="M4653">
        <v>2</v>
      </c>
      <c r="N4653" s="1">
        <v>0.81</v>
      </c>
      <c r="O4653">
        <v>5</v>
      </c>
      <c r="P4653" t="s">
        <v>18</v>
      </c>
      <c r="Q4653">
        <v>0</v>
      </c>
      <c r="R4653">
        <v>0</v>
      </c>
    </row>
    <row r="4654" spans="1:18" x14ac:dyDescent="0.25">
      <c r="A4654">
        <v>4653</v>
      </c>
      <c r="B4654" t="s">
        <v>22</v>
      </c>
      <c r="C4654" s="1">
        <v>0.85</v>
      </c>
      <c r="D4654" s="1">
        <v>0.82</v>
      </c>
      <c r="E4654" s="1">
        <v>0.87</v>
      </c>
      <c r="F4654">
        <v>6.46</v>
      </c>
      <c r="G4654">
        <v>82</v>
      </c>
      <c r="H4654">
        <v>72</v>
      </c>
      <c r="I4654">
        <v>94</v>
      </c>
      <c r="J4654">
        <v>0</v>
      </c>
      <c r="K4654">
        <v>0</v>
      </c>
      <c r="L4654">
        <v>22</v>
      </c>
      <c r="M4654">
        <v>0</v>
      </c>
      <c r="N4654" s="1">
        <v>0.96</v>
      </c>
      <c r="O4654">
        <v>1</v>
      </c>
      <c r="P4654" t="s">
        <v>18</v>
      </c>
      <c r="Q4654">
        <v>0</v>
      </c>
      <c r="R4654">
        <v>0</v>
      </c>
    </row>
    <row r="4655" spans="1:18" x14ac:dyDescent="0.25">
      <c r="A4655">
        <v>4654</v>
      </c>
      <c r="B4655" t="s">
        <v>23</v>
      </c>
      <c r="C4655" s="1">
        <v>0.85</v>
      </c>
      <c r="D4655" s="1">
        <v>0.85</v>
      </c>
      <c r="E4655" s="1">
        <v>0.77</v>
      </c>
      <c r="F4655">
        <v>6.68</v>
      </c>
      <c r="G4655">
        <v>77</v>
      </c>
      <c r="H4655">
        <v>78</v>
      </c>
      <c r="I4655">
        <v>51</v>
      </c>
      <c r="J4655">
        <v>1</v>
      </c>
      <c r="K4655">
        <v>0</v>
      </c>
      <c r="L4655">
        <v>17</v>
      </c>
      <c r="M4655">
        <v>3</v>
      </c>
      <c r="N4655" s="1">
        <v>0.73</v>
      </c>
      <c r="O4655">
        <v>1</v>
      </c>
      <c r="P4655" t="s">
        <v>18</v>
      </c>
      <c r="Q4655">
        <v>0</v>
      </c>
      <c r="R4655">
        <v>0</v>
      </c>
    </row>
    <row r="4656" spans="1:18" x14ac:dyDescent="0.25">
      <c r="A4656">
        <v>4655</v>
      </c>
      <c r="B4656" t="s">
        <v>22</v>
      </c>
      <c r="C4656" s="1">
        <v>0.67</v>
      </c>
      <c r="D4656" s="1">
        <v>0.82</v>
      </c>
      <c r="E4656" s="1">
        <v>0.79</v>
      </c>
      <c r="F4656">
        <v>8.02</v>
      </c>
      <c r="G4656">
        <v>90</v>
      </c>
      <c r="H4656">
        <v>84</v>
      </c>
      <c r="I4656">
        <v>58</v>
      </c>
      <c r="J4656">
        <v>2</v>
      </c>
      <c r="K4656">
        <v>0</v>
      </c>
      <c r="L4656">
        <v>23</v>
      </c>
      <c r="M4656">
        <v>5</v>
      </c>
      <c r="N4656" s="1">
        <v>0.81</v>
      </c>
      <c r="O4656">
        <v>1</v>
      </c>
      <c r="P4656" t="s">
        <v>19</v>
      </c>
      <c r="Q4656">
        <v>1</v>
      </c>
      <c r="R4656">
        <v>3.83</v>
      </c>
    </row>
    <row r="4657" spans="1:18" x14ac:dyDescent="0.25">
      <c r="A4657">
        <v>4656</v>
      </c>
      <c r="B4657" t="s">
        <v>23</v>
      </c>
      <c r="C4657" s="1">
        <v>0.57999999999999996</v>
      </c>
      <c r="D4657" s="1">
        <v>0.8</v>
      </c>
      <c r="E4657" s="1">
        <v>0.81</v>
      </c>
      <c r="F4657">
        <v>8.34</v>
      </c>
      <c r="G4657">
        <v>99</v>
      </c>
      <c r="H4657">
        <v>95</v>
      </c>
      <c r="I4657">
        <v>91</v>
      </c>
      <c r="J4657">
        <v>1</v>
      </c>
      <c r="K4657">
        <v>0</v>
      </c>
      <c r="L4657">
        <v>22</v>
      </c>
      <c r="M4657">
        <v>1</v>
      </c>
      <c r="N4657" s="1">
        <v>0.92</v>
      </c>
      <c r="O4657">
        <v>5</v>
      </c>
      <c r="P4657" t="s">
        <v>18</v>
      </c>
      <c r="Q4657">
        <v>0</v>
      </c>
      <c r="R4657">
        <v>0</v>
      </c>
    </row>
    <row r="4658" spans="1:18" x14ac:dyDescent="0.25">
      <c r="A4658">
        <v>4657</v>
      </c>
      <c r="B4658" t="s">
        <v>23</v>
      </c>
      <c r="C4658" s="1">
        <v>0.78</v>
      </c>
      <c r="D4658" s="1">
        <v>0.7</v>
      </c>
      <c r="E4658" s="1">
        <v>0.55000000000000004</v>
      </c>
      <c r="F4658">
        <v>5.58</v>
      </c>
      <c r="G4658">
        <v>57</v>
      </c>
      <c r="H4658">
        <v>98</v>
      </c>
      <c r="I4658">
        <v>86</v>
      </c>
      <c r="J4658">
        <v>0</v>
      </c>
      <c r="K4658">
        <v>4</v>
      </c>
      <c r="L4658">
        <v>24</v>
      </c>
      <c r="M4658">
        <v>4</v>
      </c>
      <c r="N4658" s="1">
        <v>0.65</v>
      </c>
      <c r="O4658">
        <v>3</v>
      </c>
      <c r="P4658" t="s">
        <v>18</v>
      </c>
      <c r="Q4658">
        <v>0</v>
      </c>
      <c r="R4658">
        <v>0</v>
      </c>
    </row>
    <row r="4659" spans="1:18" x14ac:dyDescent="0.25">
      <c r="A4659">
        <v>4658</v>
      </c>
      <c r="B4659" t="s">
        <v>22</v>
      </c>
      <c r="C4659" s="1">
        <v>0.63</v>
      </c>
      <c r="D4659" s="1">
        <v>0.76</v>
      </c>
      <c r="E4659" s="1">
        <v>0.75</v>
      </c>
      <c r="F4659">
        <v>6.54</v>
      </c>
      <c r="G4659">
        <v>44</v>
      </c>
      <c r="H4659">
        <v>68</v>
      </c>
      <c r="I4659">
        <v>44</v>
      </c>
      <c r="J4659">
        <v>3</v>
      </c>
      <c r="K4659">
        <v>5</v>
      </c>
      <c r="L4659">
        <v>11</v>
      </c>
      <c r="M4659">
        <v>2</v>
      </c>
      <c r="N4659" s="1">
        <v>0.86</v>
      </c>
      <c r="O4659">
        <v>0</v>
      </c>
      <c r="P4659" t="s">
        <v>19</v>
      </c>
      <c r="Q4659">
        <v>0</v>
      </c>
      <c r="R4659">
        <v>0</v>
      </c>
    </row>
    <row r="4660" spans="1:18" x14ac:dyDescent="0.25">
      <c r="A4660">
        <v>4659</v>
      </c>
      <c r="B4660" t="s">
        <v>23</v>
      </c>
      <c r="C4660" s="1">
        <v>0.74</v>
      </c>
      <c r="D4660" s="1">
        <v>0.76</v>
      </c>
      <c r="E4660" s="1">
        <v>0.64</v>
      </c>
      <c r="F4660">
        <v>7.35</v>
      </c>
      <c r="G4660">
        <v>86</v>
      </c>
      <c r="H4660">
        <v>69</v>
      </c>
      <c r="I4660">
        <v>40</v>
      </c>
      <c r="J4660">
        <v>2</v>
      </c>
      <c r="K4660">
        <v>3</v>
      </c>
      <c r="L4660">
        <v>3</v>
      </c>
      <c r="M4660">
        <v>1</v>
      </c>
      <c r="N4660" s="1">
        <v>0.65</v>
      </c>
      <c r="O4660">
        <v>1</v>
      </c>
      <c r="P4660" t="s">
        <v>18</v>
      </c>
      <c r="Q4660">
        <v>0</v>
      </c>
      <c r="R4660">
        <v>0</v>
      </c>
    </row>
    <row r="4661" spans="1:18" x14ac:dyDescent="0.25">
      <c r="A4661">
        <v>4660</v>
      </c>
      <c r="B4661" t="s">
        <v>22</v>
      </c>
      <c r="C4661" s="1">
        <v>0.64</v>
      </c>
      <c r="D4661" s="1">
        <v>0.56999999999999995</v>
      </c>
      <c r="E4661" s="1">
        <v>0.85</v>
      </c>
      <c r="F4661">
        <v>6.93</v>
      </c>
      <c r="G4661">
        <v>79</v>
      </c>
      <c r="H4661">
        <v>73</v>
      </c>
      <c r="I4661">
        <v>82</v>
      </c>
      <c r="J4661">
        <v>3</v>
      </c>
      <c r="K4661">
        <v>1</v>
      </c>
      <c r="L4661">
        <v>24</v>
      </c>
      <c r="M4661">
        <v>4</v>
      </c>
      <c r="N4661" s="1">
        <v>0.75</v>
      </c>
      <c r="O4661">
        <v>4</v>
      </c>
      <c r="P4661" t="s">
        <v>19</v>
      </c>
      <c r="Q4661">
        <v>0</v>
      </c>
      <c r="R4661">
        <v>0</v>
      </c>
    </row>
    <row r="4662" spans="1:18" x14ac:dyDescent="0.25">
      <c r="A4662">
        <v>4661</v>
      </c>
      <c r="B4662" t="s">
        <v>23</v>
      </c>
      <c r="C4662" s="1">
        <v>0.55000000000000004</v>
      </c>
      <c r="D4662" s="1">
        <v>0.86</v>
      </c>
      <c r="E4662" s="1">
        <v>0.79</v>
      </c>
      <c r="F4662">
        <v>9.3000000000000007</v>
      </c>
      <c r="G4662">
        <v>45</v>
      </c>
      <c r="H4662">
        <v>91</v>
      </c>
      <c r="I4662">
        <v>98</v>
      </c>
      <c r="J4662">
        <v>2</v>
      </c>
      <c r="K4662">
        <v>4</v>
      </c>
      <c r="L4662">
        <v>0</v>
      </c>
      <c r="M4662">
        <v>4</v>
      </c>
      <c r="N4662" s="1">
        <v>0.61</v>
      </c>
      <c r="O4662">
        <v>2</v>
      </c>
      <c r="P4662" t="s">
        <v>19</v>
      </c>
      <c r="Q4662">
        <v>1</v>
      </c>
      <c r="R4662">
        <v>10.08</v>
      </c>
    </row>
    <row r="4663" spans="1:18" x14ac:dyDescent="0.25">
      <c r="A4663">
        <v>4662</v>
      </c>
      <c r="B4663" t="s">
        <v>23</v>
      </c>
      <c r="C4663" s="1">
        <v>0.91</v>
      </c>
      <c r="D4663" s="1">
        <v>0.81</v>
      </c>
      <c r="E4663" s="1">
        <v>0.74</v>
      </c>
      <c r="F4663">
        <v>8.89</v>
      </c>
      <c r="G4663">
        <v>51</v>
      </c>
      <c r="H4663">
        <v>78</v>
      </c>
      <c r="I4663">
        <v>48</v>
      </c>
      <c r="J4663">
        <v>0</v>
      </c>
      <c r="K4663">
        <v>0</v>
      </c>
      <c r="L4663">
        <v>4</v>
      </c>
      <c r="M4663">
        <v>1</v>
      </c>
      <c r="N4663" s="1">
        <v>0.96</v>
      </c>
      <c r="O4663">
        <v>2</v>
      </c>
      <c r="P4663" t="s">
        <v>18</v>
      </c>
      <c r="Q4663">
        <v>0</v>
      </c>
      <c r="R4663">
        <v>0</v>
      </c>
    </row>
    <row r="4664" spans="1:18" x14ac:dyDescent="0.25">
      <c r="A4664">
        <v>4663</v>
      </c>
      <c r="B4664" t="s">
        <v>23</v>
      </c>
      <c r="C4664" s="1">
        <v>0.78</v>
      </c>
      <c r="D4664" s="1">
        <v>0.75</v>
      </c>
      <c r="E4664" s="1">
        <v>0.56000000000000005</v>
      </c>
      <c r="F4664">
        <v>8.19</v>
      </c>
      <c r="G4664">
        <v>90</v>
      </c>
      <c r="H4664">
        <v>56</v>
      </c>
      <c r="I4664">
        <v>78</v>
      </c>
      <c r="J4664">
        <v>1</v>
      </c>
      <c r="K4664">
        <v>2</v>
      </c>
      <c r="L4664">
        <v>9</v>
      </c>
      <c r="M4664">
        <v>2</v>
      </c>
      <c r="N4664" s="1">
        <v>0.88</v>
      </c>
      <c r="O4664">
        <v>3</v>
      </c>
      <c r="P4664" t="s">
        <v>18</v>
      </c>
      <c r="Q4664">
        <v>0</v>
      </c>
      <c r="R4664">
        <v>0</v>
      </c>
    </row>
    <row r="4665" spans="1:18" x14ac:dyDescent="0.25">
      <c r="A4665">
        <v>4664</v>
      </c>
      <c r="B4665" t="s">
        <v>23</v>
      </c>
      <c r="C4665" s="1">
        <v>0.64</v>
      </c>
      <c r="D4665" s="1">
        <v>0.51</v>
      </c>
      <c r="E4665" s="1">
        <v>0.69</v>
      </c>
      <c r="F4665">
        <v>6.95</v>
      </c>
      <c r="G4665">
        <v>51</v>
      </c>
      <c r="H4665">
        <v>61</v>
      </c>
      <c r="I4665">
        <v>73</v>
      </c>
      <c r="J4665">
        <v>3</v>
      </c>
      <c r="K4665">
        <v>2</v>
      </c>
      <c r="L4665">
        <v>6</v>
      </c>
      <c r="M4665">
        <v>4</v>
      </c>
      <c r="N4665" s="1">
        <v>0.82</v>
      </c>
      <c r="O4665">
        <v>2</v>
      </c>
      <c r="P4665" t="s">
        <v>19</v>
      </c>
      <c r="Q4665">
        <v>0</v>
      </c>
      <c r="R4665">
        <v>0</v>
      </c>
    </row>
    <row r="4666" spans="1:18" x14ac:dyDescent="0.25">
      <c r="A4666">
        <v>4665</v>
      </c>
      <c r="B4666" t="s">
        <v>23</v>
      </c>
      <c r="C4666" s="1">
        <v>0.78</v>
      </c>
      <c r="D4666" s="1">
        <v>0.61</v>
      </c>
      <c r="E4666" s="1">
        <v>0.82</v>
      </c>
      <c r="F4666">
        <v>8.51</v>
      </c>
      <c r="G4666">
        <v>51</v>
      </c>
      <c r="H4666">
        <v>44</v>
      </c>
      <c r="I4666">
        <v>68</v>
      </c>
      <c r="J4666">
        <v>3</v>
      </c>
      <c r="K4666">
        <v>3</v>
      </c>
      <c r="L4666">
        <v>19</v>
      </c>
      <c r="M4666">
        <v>4</v>
      </c>
      <c r="N4666" s="1">
        <v>0.8</v>
      </c>
      <c r="O4666">
        <v>3</v>
      </c>
      <c r="P4666" t="s">
        <v>18</v>
      </c>
      <c r="Q4666">
        <v>0</v>
      </c>
      <c r="R4666">
        <v>0</v>
      </c>
    </row>
    <row r="4667" spans="1:18" x14ac:dyDescent="0.25">
      <c r="A4667">
        <v>4666</v>
      </c>
      <c r="B4667" t="s">
        <v>22</v>
      </c>
      <c r="C4667" s="1">
        <v>0.53</v>
      </c>
      <c r="D4667" s="1">
        <v>0.71</v>
      </c>
      <c r="E4667" s="1">
        <v>0.67</v>
      </c>
      <c r="F4667">
        <v>9.1300000000000008</v>
      </c>
      <c r="G4667">
        <v>48</v>
      </c>
      <c r="H4667">
        <v>50</v>
      </c>
      <c r="I4667">
        <v>88</v>
      </c>
      <c r="J4667">
        <v>1</v>
      </c>
      <c r="K4667">
        <v>1</v>
      </c>
      <c r="L4667">
        <v>6</v>
      </c>
      <c r="M4667">
        <v>0</v>
      </c>
      <c r="N4667" s="1">
        <v>0.72</v>
      </c>
      <c r="O4667">
        <v>2</v>
      </c>
      <c r="P4667" t="s">
        <v>18</v>
      </c>
      <c r="Q4667">
        <v>0</v>
      </c>
      <c r="R4667">
        <v>0</v>
      </c>
    </row>
    <row r="4668" spans="1:18" x14ac:dyDescent="0.25">
      <c r="A4668">
        <v>4667</v>
      </c>
      <c r="B4668" t="s">
        <v>22</v>
      </c>
      <c r="C4668" s="1">
        <v>0.67</v>
      </c>
      <c r="D4668" s="1">
        <v>0.66</v>
      </c>
      <c r="E4668" s="1">
        <v>0.68</v>
      </c>
      <c r="F4668">
        <v>8.06</v>
      </c>
      <c r="G4668">
        <v>95</v>
      </c>
      <c r="H4668">
        <v>61</v>
      </c>
      <c r="I4668">
        <v>87</v>
      </c>
      <c r="J4668">
        <v>0</v>
      </c>
      <c r="K4668">
        <v>1</v>
      </c>
      <c r="L4668">
        <v>24</v>
      </c>
      <c r="M4668">
        <v>5</v>
      </c>
      <c r="N4668" s="1">
        <v>0.6</v>
      </c>
      <c r="O4668">
        <v>0</v>
      </c>
      <c r="P4668" t="s">
        <v>18</v>
      </c>
      <c r="Q4668">
        <v>1</v>
      </c>
      <c r="R4668">
        <v>11.02</v>
      </c>
    </row>
    <row r="4669" spans="1:18" x14ac:dyDescent="0.25">
      <c r="A4669">
        <v>4668</v>
      </c>
      <c r="B4669" t="s">
        <v>22</v>
      </c>
      <c r="C4669" s="1">
        <v>0.93</v>
      </c>
      <c r="D4669" s="1">
        <v>0.56000000000000005</v>
      </c>
      <c r="E4669" s="1">
        <v>0.56000000000000005</v>
      </c>
      <c r="F4669">
        <v>8.8699999999999992</v>
      </c>
      <c r="G4669">
        <v>81</v>
      </c>
      <c r="H4669">
        <v>71</v>
      </c>
      <c r="I4669">
        <v>87</v>
      </c>
      <c r="J4669">
        <v>1</v>
      </c>
      <c r="K4669">
        <v>3</v>
      </c>
      <c r="L4669">
        <v>12</v>
      </c>
      <c r="M4669">
        <v>5</v>
      </c>
      <c r="N4669" s="1">
        <v>0.88</v>
      </c>
      <c r="O4669">
        <v>0</v>
      </c>
      <c r="P4669" t="s">
        <v>18</v>
      </c>
      <c r="Q4669">
        <v>1</v>
      </c>
      <c r="R4669">
        <v>9.2899999999999991</v>
      </c>
    </row>
    <row r="4670" spans="1:18" x14ac:dyDescent="0.25">
      <c r="A4670">
        <v>4669</v>
      </c>
      <c r="B4670" t="s">
        <v>22</v>
      </c>
      <c r="C4670" s="1">
        <v>0.88</v>
      </c>
      <c r="D4670" s="1">
        <v>0.92</v>
      </c>
      <c r="E4670" s="1">
        <v>0.88</v>
      </c>
      <c r="F4670">
        <v>8.7200000000000006</v>
      </c>
      <c r="G4670">
        <v>61</v>
      </c>
      <c r="H4670">
        <v>63</v>
      </c>
      <c r="I4670">
        <v>85</v>
      </c>
      <c r="J4670">
        <v>4</v>
      </c>
      <c r="K4670">
        <v>0</v>
      </c>
      <c r="L4670">
        <v>13</v>
      </c>
      <c r="M4670">
        <v>5</v>
      </c>
      <c r="N4670" s="1">
        <v>0.66</v>
      </c>
      <c r="O4670">
        <v>0</v>
      </c>
      <c r="P4670" t="s">
        <v>19</v>
      </c>
      <c r="Q4670">
        <v>1</v>
      </c>
      <c r="R4670">
        <v>11.84</v>
      </c>
    </row>
    <row r="4671" spans="1:18" x14ac:dyDescent="0.25">
      <c r="A4671">
        <v>4670</v>
      </c>
      <c r="B4671" t="s">
        <v>22</v>
      </c>
      <c r="C4671" s="1">
        <v>0.65</v>
      </c>
      <c r="D4671" s="1">
        <v>0.53</v>
      </c>
      <c r="E4671" s="1">
        <v>0.89</v>
      </c>
      <c r="F4671">
        <v>7.96</v>
      </c>
      <c r="G4671">
        <v>88</v>
      </c>
      <c r="H4671">
        <v>50</v>
      </c>
      <c r="I4671">
        <v>98</v>
      </c>
      <c r="J4671">
        <v>4</v>
      </c>
      <c r="K4671">
        <v>0</v>
      </c>
      <c r="L4671">
        <v>4</v>
      </c>
      <c r="M4671">
        <v>0</v>
      </c>
      <c r="N4671" s="1">
        <v>0.9</v>
      </c>
      <c r="O4671">
        <v>0</v>
      </c>
      <c r="P4671" t="s">
        <v>19</v>
      </c>
      <c r="Q4671">
        <v>0</v>
      </c>
      <c r="R4671">
        <v>0</v>
      </c>
    </row>
    <row r="4672" spans="1:18" x14ac:dyDescent="0.25">
      <c r="A4672">
        <v>4671</v>
      </c>
      <c r="B4672" t="s">
        <v>22</v>
      </c>
      <c r="C4672" s="1">
        <v>0.6</v>
      </c>
      <c r="D4672" s="1">
        <v>0.86</v>
      </c>
      <c r="E4672" s="1">
        <v>0.79</v>
      </c>
      <c r="F4672">
        <v>6.84</v>
      </c>
      <c r="G4672">
        <v>89</v>
      </c>
      <c r="H4672">
        <v>50</v>
      </c>
      <c r="I4672">
        <v>41</v>
      </c>
      <c r="J4672">
        <v>4</v>
      </c>
      <c r="K4672">
        <v>5</v>
      </c>
      <c r="L4672">
        <v>20</v>
      </c>
      <c r="M4672">
        <v>5</v>
      </c>
      <c r="N4672" s="1">
        <v>0.81</v>
      </c>
      <c r="O4672">
        <v>1</v>
      </c>
      <c r="P4672" t="s">
        <v>18</v>
      </c>
      <c r="Q4672">
        <v>0</v>
      </c>
      <c r="R4672">
        <v>0</v>
      </c>
    </row>
    <row r="4673" spans="1:18" x14ac:dyDescent="0.25">
      <c r="A4673">
        <v>4672</v>
      </c>
      <c r="B4673" t="s">
        <v>23</v>
      </c>
      <c r="C4673" s="1">
        <v>0.63</v>
      </c>
      <c r="D4673" s="1">
        <v>0.87</v>
      </c>
      <c r="E4673" s="1">
        <v>0.69</v>
      </c>
      <c r="F4673">
        <v>8.7100000000000009</v>
      </c>
      <c r="G4673">
        <v>55</v>
      </c>
      <c r="H4673">
        <v>56</v>
      </c>
      <c r="I4673">
        <v>58</v>
      </c>
      <c r="J4673">
        <v>3</v>
      </c>
      <c r="K4673">
        <v>1</v>
      </c>
      <c r="L4673">
        <v>1</v>
      </c>
      <c r="M4673">
        <v>0</v>
      </c>
      <c r="N4673" s="1">
        <v>0.75</v>
      </c>
      <c r="O4673">
        <v>4</v>
      </c>
      <c r="P4673" t="s">
        <v>18</v>
      </c>
      <c r="Q4673">
        <v>0</v>
      </c>
      <c r="R4673">
        <v>0</v>
      </c>
    </row>
    <row r="4674" spans="1:18" x14ac:dyDescent="0.25">
      <c r="A4674">
        <v>4673</v>
      </c>
      <c r="B4674" t="s">
        <v>23</v>
      </c>
      <c r="C4674" s="1">
        <v>0.52</v>
      </c>
      <c r="D4674" s="1">
        <v>0.81</v>
      </c>
      <c r="E4674" s="1">
        <v>0.66</v>
      </c>
      <c r="F4674">
        <v>6.39</v>
      </c>
      <c r="G4674">
        <v>43</v>
      </c>
      <c r="H4674">
        <v>71</v>
      </c>
      <c r="I4674">
        <v>67</v>
      </c>
      <c r="J4674">
        <v>3</v>
      </c>
      <c r="K4674">
        <v>1</v>
      </c>
      <c r="L4674">
        <v>13</v>
      </c>
      <c r="M4674">
        <v>4</v>
      </c>
      <c r="N4674" s="1">
        <v>0.87</v>
      </c>
      <c r="O4674">
        <v>0</v>
      </c>
      <c r="P4674" t="s">
        <v>19</v>
      </c>
      <c r="Q4674">
        <v>0</v>
      </c>
      <c r="R4674">
        <v>0</v>
      </c>
    </row>
    <row r="4675" spans="1:18" x14ac:dyDescent="0.25">
      <c r="A4675">
        <v>4674</v>
      </c>
      <c r="B4675" t="s">
        <v>22</v>
      </c>
      <c r="C4675" s="1">
        <v>0.91</v>
      </c>
      <c r="D4675" s="1">
        <v>0.6</v>
      </c>
      <c r="E4675" s="1">
        <v>0.63</v>
      </c>
      <c r="F4675">
        <v>8.85</v>
      </c>
      <c r="G4675">
        <v>89</v>
      </c>
      <c r="H4675">
        <v>58</v>
      </c>
      <c r="I4675">
        <v>74</v>
      </c>
      <c r="J4675">
        <v>0</v>
      </c>
      <c r="K4675">
        <v>1</v>
      </c>
      <c r="L4675">
        <v>20</v>
      </c>
      <c r="M4675">
        <v>4</v>
      </c>
      <c r="N4675" s="1">
        <v>0.98</v>
      </c>
      <c r="O4675">
        <v>5</v>
      </c>
      <c r="P4675" t="s">
        <v>18</v>
      </c>
      <c r="Q4675">
        <v>0</v>
      </c>
      <c r="R4675">
        <v>0</v>
      </c>
    </row>
    <row r="4676" spans="1:18" x14ac:dyDescent="0.25">
      <c r="A4676">
        <v>4675</v>
      </c>
      <c r="B4676" t="s">
        <v>22</v>
      </c>
      <c r="C4676" s="1">
        <v>0.87</v>
      </c>
      <c r="D4676" s="1">
        <v>0.5</v>
      </c>
      <c r="E4676" s="1">
        <v>0.85</v>
      </c>
      <c r="F4676">
        <v>8.9600000000000009</v>
      </c>
      <c r="G4676">
        <v>42</v>
      </c>
      <c r="H4676">
        <v>66</v>
      </c>
      <c r="I4676">
        <v>79</v>
      </c>
      <c r="J4676">
        <v>2</v>
      </c>
      <c r="K4676">
        <v>0</v>
      </c>
      <c r="L4676">
        <v>7</v>
      </c>
      <c r="M4676">
        <v>2</v>
      </c>
      <c r="N4676" s="1">
        <v>0.84</v>
      </c>
      <c r="O4676">
        <v>1</v>
      </c>
      <c r="P4676" t="s">
        <v>18</v>
      </c>
      <c r="Q4676">
        <v>1</v>
      </c>
      <c r="R4676">
        <v>12.24</v>
      </c>
    </row>
    <row r="4677" spans="1:18" x14ac:dyDescent="0.25">
      <c r="A4677">
        <v>4676</v>
      </c>
      <c r="B4677" t="s">
        <v>23</v>
      </c>
      <c r="C4677" s="1">
        <v>0.94</v>
      </c>
      <c r="D4677" s="1">
        <v>0.74</v>
      </c>
      <c r="E4677" s="1">
        <v>0.68</v>
      </c>
      <c r="F4677">
        <v>9.0399999999999991</v>
      </c>
      <c r="G4677">
        <v>55</v>
      </c>
      <c r="H4677">
        <v>71</v>
      </c>
      <c r="I4677">
        <v>92</v>
      </c>
      <c r="J4677">
        <v>1</v>
      </c>
      <c r="K4677">
        <v>2</v>
      </c>
      <c r="L4677">
        <v>19</v>
      </c>
      <c r="M4677">
        <v>3</v>
      </c>
      <c r="N4677" s="1">
        <v>0.73</v>
      </c>
      <c r="O4677">
        <v>3</v>
      </c>
      <c r="P4677" t="s">
        <v>18</v>
      </c>
      <c r="Q4677">
        <v>0</v>
      </c>
      <c r="R4677">
        <v>0</v>
      </c>
    </row>
    <row r="4678" spans="1:18" x14ac:dyDescent="0.25">
      <c r="A4678">
        <v>4677</v>
      </c>
      <c r="B4678" t="s">
        <v>23</v>
      </c>
      <c r="C4678" s="1">
        <v>0.91</v>
      </c>
      <c r="D4678" s="1">
        <v>0.91</v>
      </c>
      <c r="E4678" s="1">
        <v>0.83</v>
      </c>
      <c r="F4678">
        <v>7.53</v>
      </c>
      <c r="G4678">
        <v>53</v>
      </c>
      <c r="H4678">
        <v>64</v>
      </c>
      <c r="I4678">
        <v>96</v>
      </c>
      <c r="J4678">
        <v>2</v>
      </c>
      <c r="K4678">
        <v>3</v>
      </c>
      <c r="L4678">
        <v>1</v>
      </c>
      <c r="M4678">
        <v>0</v>
      </c>
      <c r="N4678" s="1">
        <v>0.8</v>
      </c>
      <c r="O4678">
        <v>2</v>
      </c>
      <c r="P4678" t="s">
        <v>19</v>
      </c>
      <c r="Q4678">
        <v>1</v>
      </c>
      <c r="R4678">
        <v>8.2100000000000009</v>
      </c>
    </row>
    <row r="4679" spans="1:18" x14ac:dyDescent="0.25">
      <c r="A4679">
        <v>4678</v>
      </c>
      <c r="B4679" t="s">
        <v>23</v>
      </c>
      <c r="C4679" s="1">
        <v>0.67</v>
      </c>
      <c r="D4679" s="1">
        <v>0.73</v>
      </c>
      <c r="E4679" s="1">
        <v>0.62</v>
      </c>
      <c r="F4679">
        <v>6.33</v>
      </c>
      <c r="G4679">
        <v>95</v>
      </c>
      <c r="H4679">
        <v>67</v>
      </c>
      <c r="I4679">
        <v>90</v>
      </c>
      <c r="J4679">
        <v>3</v>
      </c>
      <c r="K4679">
        <v>3</v>
      </c>
      <c r="L4679">
        <v>7</v>
      </c>
      <c r="M4679">
        <v>5</v>
      </c>
      <c r="N4679" s="1">
        <v>0.78</v>
      </c>
      <c r="O4679">
        <v>2</v>
      </c>
      <c r="P4679" t="s">
        <v>18</v>
      </c>
      <c r="Q4679">
        <v>0</v>
      </c>
      <c r="R4679">
        <v>0</v>
      </c>
    </row>
    <row r="4680" spans="1:18" x14ac:dyDescent="0.25">
      <c r="A4680">
        <v>4679</v>
      </c>
      <c r="B4680" t="s">
        <v>22</v>
      </c>
      <c r="C4680" s="1">
        <v>0.69</v>
      </c>
      <c r="D4680" s="1">
        <v>0.92</v>
      </c>
      <c r="E4680" s="1">
        <v>0.56999999999999995</v>
      </c>
      <c r="F4680">
        <v>5.93</v>
      </c>
      <c r="G4680">
        <v>80</v>
      </c>
      <c r="H4680">
        <v>79</v>
      </c>
      <c r="I4680">
        <v>87</v>
      </c>
      <c r="J4680">
        <v>1</v>
      </c>
      <c r="K4680">
        <v>4</v>
      </c>
      <c r="L4680">
        <v>19</v>
      </c>
      <c r="M4680">
        <v>3</v>
      </c>
      <c r="N4680" s="1">
        <v>0.72</v>
      </c>
      <c r="O4680">
        <v>1</v>
      </c>
      <c r="P4680" t="s">
        <v>19</v>
      </c>
      <c r="Q4680">
        <v>0</v>
      </c>
      <c r="R4680">
        <v>0</v>
      </c>
    </row>
    <row r="4681" spans="1:18" x14ac:dyDescent="0.25">
      <c r="A4681">
        <v>4680</v>
      </c>
      <c r="B4681" t="s">
        <v>22</v>
      </c>
      <c r="C4681" s="1">
        <v>0.74</v>
      </c>
      <c r="D4681" s="1">
        <v>0.66</v>
      </c>
      <c r="E4681" s="1">
        <v>0.56000000000000005</v>
      </c>
      <c r="F4681">
        <v>8.6999999999999993</v>
      </c>
      <c r="G4681">
        <v>77</v>
      </c>
      <c r="H4681">
        <v>91</v>
      </c>
      <c r="I4681">
        <v>61</v>
      </c>
      <c r="J4681">
        <v>3</v>
      </c>
      <c r="K4681">
        <v>4</v>
      </c>
      <c r="L4681">
        <v>4</v>
      </c>
      <c r="M4681">
        <v>0</v>
      </c>
      <c r="N4681" s="1">
        <v>0.61</v>
      </c>
      <c r="O4681">
        <v>5</v>
      </c>
      <c r="P4681" t="s">
        <v>19</v>
      </c>
      <c r="Q4681">
        <v>0</v>
      </c>
      <c r="R4681">
        <v>0</v>
      </c>
    </row>
    <row r="4682" spans="1:18" x14ac:dyDescent="0.25">
      <c r="A4682">
        <v>4681</v>
      </c>
      <c r="B4682" t="s">
        <v>22</v>
      </c>
      <c r="C4682" s="1">
        <v>0.87</v>
      </c>
      <c r="D4682" s="1">
        <v>0.56999999999999995</v>
      </c>
      <c r="E4682" s="1">
        <v>0.7</v>
      </c>
      <c r="F4682">
        <v>9.31</v>
      </c>
      <c r="G4682">
        <v>43</v>
      </c>
      <c r="H4682">
        <v>66</v>
      </c>
      <c r="I4682">
        <v>43</v>
      </c>
      <c r="J4682">
        <v>0</v>
      </c>
      <c r="K4682">
        <v>2</v>
      </c>
      <c r="L4682">
        <v>11</v>
      </c>
      <c r="M4682">
        <v>5</v>
      </c>
      <c r="N4682" s="1">
        <v>0.95</v>
      </c>
      <c r="O4682">
        <v>5</v>
      </c>
      <c r="P4682" t="s">
        <v>18</v>
      </c>
      <c r="Q4682">
        <v>0</v>
      </c>
      <c r="R4682">
        <v>0</v>
      </c>
    </row>
    <row r="4683" spans="1:18" x14ac:dyDescent="0.25">
      <c r="A4683">
        <v>4682</v>
      </c>
      <c r="B4683" t="s">
        <v>23</v>
      </c>
      <c r="C4683" s="1">
        <v>0.62</v>
      </c>
      <c r="D4683" s="1">
        <v>0.94</v>
      </c>
      <c r="E4683" s="1">
        <v>0.73</v>
      </c>
      <c r="F4683">
        <v>8.3000000000000007</v>
      </c>
      <c r="G4683">
        <v>98</v>
      </c>
      <c r="H4683">
        <v>53</v>
      </c>
      <c r="I4683">
        <v>47</v>
      </c>
      <c r="J4683">
        <v>1</v>
      </c>
      <c r="K4683">
        <v>1</v>
      </c>
      <c r="L4683">
        <v>6</v>
      </c>
      <c r="M4683">
        <v>0</v>
      </c>
      <c r="N4683" s="1">
        <v>0.73</v>
      </c>
      <c r="O4683">
        <v>2</v>
      </c>
      <c r="P4683" t="s">
        <v>19</v>
      </c>
      <c r="Q4683">
        <v>0</v>
      </c>
      <c r="R4683">
        <v>0</v>
      </c>
    </row>
    <row r="4684" spans="1:18" x14ac:dyDescent="0.25">
      <c r="A4684">
        <v>4683</v>
      </c>
      <c r="B4684" t="s">
        <v>23</v>
      </c>
      <c r="C4684" s="1">
        <v>0.53</v>
      </c>
      <c r="D4684" s="1">
        <v>0.76</v>
      </c>
      <c r="E4684" s="1">
        <v>0.84</v>
      </c>
      <c r="F4684">
        <v>6.12</v>
      </c>
      <c r="G4684">
        <v>41</v>
      </c>
      <c r="H4684">
        <v>81</v>
      </c>
      <c r="I4684">
        <v>99</v>
      </c>
      <c r="J4684">
        <v>3</v>
      </c>
      <c r="K4684">
        <v>2</v>
      </c>
      <c r="L4684">
        <v>20</v>
      </c>
      <c r="M4684">
        <v>5</v>
      </c>
      <c r="N4684" s="1">
        <v>0.93</v>
      </c>
      <c r="O4684">
        <v>5</v>
      </c>
      <c r="P4684" t="s">
        <v>19</v>
      </c>
      <c r="Q4684">
        <v>0</v>
      </c>
      <c r="R4684">
        <v>0</v>
      </c>
    </row>
    <row r="4685" spans="1:18" x14ac:dyDescent="0.25">
      <c r="A4685">
        <v>4684</v>
      </c>
      <c r="B4685" t="s">
        <v>22</v>
      </c>
      <c r="C4685" s="1">
        <v>0.63</v>
      </c>
      <c r="D4685" s="1">
        <v>0.67</v>
      </c>
      <c r="E4685" s="1">
        <v>0.7</v>
      </c>
      <c r="F4685">
        <v>9.52</v>
      </c>
      <c r="G4685">
        <v>94</v>
      </c>
      <c r="H4685">
        <v>96</v>
      </c>
      <c r="I4685">
        <v>40</v>
      </c>
      <c r="J4685">
        <v>4</v>
      </c>
      <c r="K4685">
        <v>4</v>
      </c>
      <c r="L4685">
        <v>12</v>
      </c>
      <c r="M4685">
        <v>2</v>
      </c>
      <c r="N4685" s="1">
        <v>0.77</v>
      </c>
      <c r="O4685">
        <v>0</v>
      </c>
      <c r="P4685" t="s">
        <v>18</v>
      </c>
      <c r="Q4685">
        <v>0</v>
      </c>
      <c r="R4685">
        <v>0</v>
      </c>
    </row>
    <row r="4686" spans="1:18" x14ac:dyDescent="0.25">
      <c r="A4686">
        <v>4685</v>
      </c>
      <c r="B4686" t="s">
        <v>22</v>
      </c>
      <c r="C4686" s="1">
        <v>0.82</v>
      </c>
      <c r="D4686" s="1">
        <v>0.76</v>
      </c>
      <c r="E4686" s="1">
        <v>0.85</v>
      </c>
      <c r="F4686">
        <v>9.75</v>
      </c>
      <c r="G4686">
        <v>49</v>
      </c>
      <c r="H4686">
        <v>78</v>
      </c>
      <c r="I4686">
        <v>75</v>
      </c>
      <c r="J4686">
        <v>4</v>
      </c>
      <c r="K4686">
        <v>5</v>
      </c>
      <c r="L4686">
        <v>14</v>
      </c>
      <c r="M4686">
        <v>2</v>
      </c>
      <c r="N4686" s="1">
        <v>0.83</v>
      </c>
      <c r="O4686">
        <v>2</v>
      </c>
      <c r="P4686" t="s">
        <v>19</v>
      </c>
      <c r="Q4686">
        <v>1</v>
      </c>
      <c r="R4686">
        <v>11.8</v>
      </c>
    </row>
    <row r="4687" spans="1:18" x14ac:dyDescent="0.25">
      <c r="A4687">
        <v>4686</v>
      </c>
      <c r="B4687" t="s">
        <v>23</v>
      </c>
      <c r="C4687" s="1">
        <v>0.77</v>
      </c>
      <c r="D4687" s="1">
        <v>0.71</v>
      </c>
      <c r="E4687" s="1">
        <v>0.82</v>
      </c>
      <c r="F4687">
        <v>7.36</v>
      </c>
      <c r="G4687">
        <v>50</v>
      </c>
      <c r="H4687">
        <v>41</v>
      </c>
      <c r="I4687">
        <v>46</v>
      </c>
      <c r="J4687">
        <v>3</v>
      </c>
      <c r="K4687">
        <v>4</v>
      </c>
      <c r="L4687">
        <v>9</v>
      </c>
      <c r="M4687">
        <v>1</v>
      </c>
      <c r="N4687" s="1">
        <v>0.89</v>
      </c>
      <c r="O4687">
        <v>0</v>
      </c>
      <c r="P4687" t="s">
        <v>19</v>
      </c>
      <c r="Q4687">
        <v>0</v>
      </c>
      <c r="R4687">
        <v>0</v>
      </c>
    </row>
    <row r="4688" spans="1:18" x14ac:dyDescent="0.25">
      <c r="A4688">
        <v>4687</v>
      </c>
      <c r="B4688" t="s">
        <v>23</v>
      </c>
      <c r="C4688" s="1">
        <v>0.86</v>
      </c>
      <c r="D4688" s="1">
        <v>0.65</v>
      </c>
      <c r="E4688" s="1">
        <v>0.57999999999999996</v>
      </c>
      <c r="F4688">
        <v>8.06</v>
      </c>
      <c r="G4688">
        <v>78</v>
      </c>
      <c r="H4688">
        <v>56</v>
      </c>
      <c r="I4688">
        <v>64</v>
      </c>
      <c r="J4688">
        <v>2</v>
      </c>
      <c r="K4688">
        <v>3</v>
      </c>
      <c r="L4688">
        <v>3</v>
      </c>
      <c r="M4688">
        <v>0</v>
      </c>
      <c r="N4688" s="1">
        <v>0.78</v>
      </c>
      <c r="O4688">
        <v>0</v>
      </c>
      <c r="P4688" t="s">
        <v>18</v>
      </c>
      <c r="Q4688">
        <v>0</v>
      </c>
      <c r="R4688">
        <v>0</v>
      </c>
    </row>
    <row r="4689" spans="1:18" x14ac:dyDescent="0.25">
      <c r="A4689">
        <v>4688</v>
      </c>
      <c r="B4689" t="s">
        <v>23</v>
      </c>
      <c r="C4689" s="1">
        <v>0.56999999999999995</v>
      </c>
      <c r="D4689" s="1">
        <v>0.51</v>
      </c>
      <c r="E4689" s="1">
        <v>0.64</v>
      </c>
      <c r="F4689">
        <v>8.84</v>
      </c>
      <c r="G4689">
        <v>65</v>
      </c>
      <c r="H4689">
        <v>40</v>
      </c>
      <c r="I4689">
        <v>68</v>
      </c>
      <c r="J4689">
        <v>0</v>
      </c>
      <c r="K4689">
        <v>2</v>
      </c>
      <c r="L4689">
        <v>15</v>
      </c>
      <c r="M4689">
        <v>0</v>
      </c>
      <c r="N4689" s="1">
        <v>0.95</v>
      </c>
      <c r="O4689">
        <v>2</v>
      </c>
      <c r="P4689" t="s">
        <v>19</v>
      </c>
      <c r="Q4689">
        <v>0</v>
      </c>
      <c r="R4689">
        <v>0</v>
      </c>
    </row>
    <row r="4690" spans="1:18" x14ac:dyDescent="0.25">
      <c r="A4690">
        <v>4689</v>
      </c>
      <c r="B4690" t="s">
        <v>23</v>
      </c>
      <c r="C4690" s="1">
        <v>0.93</v>
      </c>
      <c r="D4690" s="1">
        <v>0.54</v>
      </c>
      <c r="E4690" s="1">
        <v>0.72</v>
      </c>
      <c r="F4690">
        <v>8.67</v>
      </c>
      <c r="G4690">
        <v>96</v>
      </c>
      <c r="H4690">
        <v>84</v>
      </c>
      <c r="I4690">
        <v>40</v>
      </c>
      <c r="J4690">
        <v>0</v>
      </c>
      <c r="K4690">
        <v>0</v>
      </c>
      <c r="L4690">
        <v>6</v>
      </c>
      <c r="M4690">
        <v>0</v>
      </c>
      <c r="N4690" s="1">
        <v>0.8</v>
      </c>
      <c r="O4690">
        <v>1</v>
      </c>
      <c r="P4690" t="s">
        <v>18</v>
      </c>
      <c r="Q4690">
        <v>0</v>
      </c>
      <c r="R4690">
        <v>0</v>
      </c>
    </row>
    <row r="4691" spans="1:18" x14ac:dyDescent="0.25">
      <c r="A4691">
        <v>4690</v>
      </c>
      <c r="B4691" t="s">
        <v>22</v>
      </c>
      <c r="C4691" s="1">
        <v>0.83</v>
      </c>
      <c r="D4691" s="1">
        <v>0.67</v>
      </c>
      <c r="E4691" s="1">
        <v>0.86</v>
      </c>
      <c r="F4691">
        <v>9.66</v>
      </c>
      <c r="G4691">
        <v>76</v>
      </c>
      <c r="H4691">
        <v>71</v>
      </c>
      <c r="I4691">
        <v>95</v>
      </c>
      <c r="J4691">
        <v>3</v>
      </c>
      <c r="K4691">
        <v>4</v>
      </c>
      <c r="L4691">
        <v>12</v>
      </c>
      <c r="M4691">
        <v>2</v>
      </c>
      <c r="N4691" s="1">
        <v>0.78</v>
      </c>
      <c r="O4691">
        <v>3</v>
      </c>
      <c r="P4691" t="s">
        <v>19</v>
      </c>
      <c r="Q4691">
        <v>0</v>
      </c>
      <c r="R4691">
        <v>0</v>
      </c>
    </row>
    <row r="4692" spans="1:18" x14ac:dyDescent="0.25">
      <c r="A4692">
        <v>4691</v>
      </c>
      <c r="B4692" t="s">
        <v>23</v>
      </c>
      <c r="C4692" s="1">
        <v>0.93</v>
      </c>
      <c r="D4692" s="1">
        <v>0.52</v>
      </c>
      <c r="E4692" s="1">
        <v>0.84</v>
      </c>
      <c r="F4692">
        <v>5.99</v>
      </c>
      <c r="G4692">
        <v>65</v>
      </c>
      <c r="H4692">
        <v>58</v>
      </c>
      <c r="I4692">
        <v>57</v>
      </c>
      <c r="J4692">
        <v>0</v>
      </c>
      <c r="K4692">
        <v>3</v>
      </c>
      <c r="L4692">
        <v>3</v>
      </c>
      <c r="M4692">
        <v>5</v>
      </c>
      <c r="N4692" s="1">
        <v>0.85</v>
      </c>
      <c r="O4692">
        <v>1</v>
      </c>
      <c r="P4692" t="s">
        <v>18</v>
      </c>
      <c r="Q4692">
        <v>0</v>
      </c>
      <c r="R4692">
        <v>0</v>
      </c>
    </row>
    <row r="4693" spans="1:18" x14ac:dyDescent="0.25">
      <c r="A4693">
        <v>4692</v>
      </c>
      <c r="B4693" t="s">
        <v>23</v>
      </c>
      <c r="C4693" s="1">
        <v>0.54</v>
      </c>
      <c r="D4693" s="1">
        <v>0.76</v>
      </c>
      <c r="E4693" s="1">
        <v>0.63</v>
      </c>
      <c r="F4693">
        <v>8</v>
      </c>
      <c r="G4693">
        <v>43</v>
      </c>
      <c r="H4693">
        <v>53</v>
      </c>
      <c r="I4693">
        <v>43</v>
      </c>
      <c r="J4693">
        <v>1</v>
      </c>
      <c r="K4693">
        <v>1</v>
      </c>
      <c r="L4693">
        <v>11</v>
      </c>
      <c r="M4693">
        <v>0</v>
      </c>
      <c r="N4693" s="1">
        <v>0.94</v>
      </c>
      <c r="O4693">
        <v>4</v>
      </c>
      <c r="P4693" t="s">
        <v>18</v>
      </c>
      <c r="Q4693">
        <v>0</v>
      </c>
      <c r="R4693">
        <v>0</v>
      </c>
    </row>
    <row r="4694" spans="1:18" x14ac:dyDescent="0.25">
      <c r="A4694">
        <v>4693</v>
      </c>
      <c r="B4694" t="s">
        <v>23</v>
      </c>
      <c r="C4694" s="1">
        <v>0.54</v>
      </c>
      <c r="D4694" s="1">
        <v>0.66</v>
      </c>
      <c r="E4694" s="1">
        <v>0.83</v>
      </c>
      <c r="F4694">
        <v>8.48</v>
      </c>
      <c r="G4694">
        <v>65</v>
      </c>
      <c r="H4694">
        <v>70</v>
      </c>
      <c r="I4694">
        <v>59</v>
      </c>
      <c r="J4694">
        <v>0</v>
      </c>
      <c r="K4694">
        <v>2</v>
      </c>
      <c r="L4694">
        <v>19</v>
      </c>
      <c r="M4694">
        <v>1</v>
      </c>
      <c r="N4694" s="1">
        <v>0.99</v>
      </c>
      <c r="O4694">
        <v>4</v>
      </c>
      <c r="P4694" t="s">
        <v>19</v>
      </c>
      <c r="Q4694">
        <v>0</v>
      </c>
      <c r="R4694">
        <v>0</v>
      </c>
    </row>
    <row r="4695" spans="1:18" x14ac:dyDescent="0.25">
      <c r="A4695">
        <v>4694</v>
      </c>
      <c r="B4695" t="s">
        <v>22</v>
      </c>
      <c r="C4695" s="1">
        <v>0.8</v>
      </c>
      <c r="D4695" s="1">
        <v>0.65</v>
      </c>
      <c r="E4695" s="1">
        <v>0.7</v>
      </c>
      <c r="F4695">
        <v>9.33</v>
      </c>
      <c r="G4695">
        <v>77</v>
      </c>
      <c r="H4695">
        <v>97</v>
      </c>
      <c r="I4695">
        <v>85</v>
      </c>
      <c r="J4695">
        <v>4</v>
      </c>
      <c r="K4695">
        <v>4</v>
      </c>
      <c r="L4695">
        <v>1</v>
      </c>
      <c r="M4695">
        <v>4</v>
      </c>
      <c r="N4695" s="1">
        <v>0.63</v>
      </c>
      <c r="O4695">
        <v>0</v>
      </c>
      <c r="P4695" t="s">
        <v>19</v>
      </c>
      <c r="Q4695">
        <v>1</v>
      </c>
      <c r="R4695">
        <v>5.31</v>
      </c>
    </row>
    <row r="4696" spans="1:18" x14ac:dyDescent="0.25">
      <c r="A4696">
        <v>4695</v>
      </c>
      <c r="B4696" t="s">
        <v>22</v>
      </c>
      <c r="C4696" s="1">
        <v>0.94</v>
      </c>
      <c r="D4696" s="1">
        <v>0.55000000000000004</v>
      </c>
      <c r="E4696" s="1">
        <v>0.82</v>
      </c>
      <c r="F4696">
        <v>9.26</v>
      </c>
      <c r="G4696">
        <v>67</v>
      </c>
      <c r="H4696">
        <v>57</v>
      </c>
      <c r="I4696">
        <v>47</v>
      </c>
      <c r="J4696">
        <v>3</v>
      </c>
      <c r="K4696">
        <v>0</v>
      </c>
      <c r="L4696">
        <v>4</v>
      </c>
      <c r="M4696">
        <v>1</v>
      </c>
      <c r="N4696" s="1">
        <v>0.8</v>
      </c>
      <c r="O4696">
        <v>0</v>
      </c>
      <c r="P4696" t="s">
        <v>18</v>
      </c>
      <c r="Q4696">
        <v>0</v>
      </c>
      <c r="R4696">
        <v>0</v>
      </c>
    </row>
    <row r="4697" spans="1:18" x14ac:dyDescent="0.25">
      <c r="A4697">
        <v>4696</v>
      </c>
      <c r="B4697" t="s">
        <v>23</v>
      </c>
      <c r="C4697" s="1">
        <v>0.57999999999999996</v>
      </c>
      <c r="D4697" s="1">
        <v>0.56000000000000005</v>
      </c>
      <c r="E4697" s="1">
        <v>0.75</v>
      </c>
      <c r="F4697">
        <v>9.7100000000000009</v>
      </c>
      <c r="G4697">
        <v>41</v>
      </c>
      <c r="H4697">
        <v>91</v>
      </c>
      <c r="I4697">
        <v>66</v>
      </c>
      <c r="J4697">
        <v>1</v>
      </c>
      <c r="K4697">
        <v>4</v>
      </c>
      <c r="L4697">
        <v>7</v>
      </c>
      <c r="M4697">
        <v>5</v>
      </c>
      <c r="N4697" s="1">
        <v>0.62</v>
      </c>
      <c r="O4697">
        <v>1</v>
      </c>
      <c r="P4697" t="s">
        <v>18</v>
      </c>
      <c r="Q4697">
        <v>1</v>
      </c>
      <c r="R4697">
        <v>9.35</v>
      </c>
    </row>
    <row r="4698" spans="1:18" x14ac:dyDescent="0.25">
      <c r="A4698">
        <v>4697</v>
      </c>
      <c r="B4698" t="s">
        <v>23</v>
      </c>
      <c r="C4698" s="1">
        <v>0.91</v>
      </c>
      <c r="D4698" s="1">
        <v>0.63</v>
      </c>
      <c r="E4698" s="1">
        <v>0.56000000000000005</v>
      </c>
      <c r="F4698">
        <v>7.7</v>
      </c>
      <c r="G4698">
        <v>41</v>
      </c>
      <c r="H4698">
        <v>53</v>
      </c>
      <c r="I4698">
        <v>89</v>
      </c>
      <c r="J4698">
        <v>0</v>
      </c>
      <c r="K4698">
        <v>0</v>
      </c>
      <c r="L4698">
        <v>3</v>
      </c>
      <c r="M4698">
        <v>4</v>
      </c>
      <c r="N4698" s="1">
        <v>0.64</v>
      </c>
      <c r="O4698">
        <v>1</v>
      </c>
      <c r="P4698" t="s">
        <v>18</v>
      </c>
      <c r="Q4698">
        <v>0</v>
      </c>
      <c r="R4698">
        <v>0</v>
      </c>
    </row>
    <row r="4699" spans="1:18" x14ac:dyDescent="0.25">
      <c r="A4699">
        <v>4698</v>
      </c>
      <c r="B4699" t="s">
        <v>23</v>
      </c>
      <c r="C4699" s="1">
        <v>0.81</v>
      </c>
      <c r="D4699" s="1">
        <v>0.87</v>
      </c>
      <c r="E4699" s="1">
        <v>0.89</v>
      </c>
      <c r="F4699">
        <v>9.07</v>
      </c>
      <c r="G4699">
        <v>55</v>
      </c>
      <c r="H4699">
        <v>86</v>
      </c>
      <c r="I4699">
        <v>78</v>
      </c>
      <c r="J4699">
        <v>4</v>
      </c>
      <c r="K4699">
        <v>2</v>
      </c>
      <c r="L4699">
        <v>1</v>
      </c>
      <c r="M4699">
        <v>2</v>
      </c>
      <c r="N4699" s="1">
        <v>0.88</v>
      </c>
      <c r="O4699">
        <v>0</v>
      </c>
      <c r="P4699" t="s">
        <v>18</v>
      </c>
      <c r="Q4699">
        <v>1</v>
      </c>
      <c r="R4699">
        <v>10.76</v>
      </c>
    </row>
    <row r="4700" spans="1:18" x14ac:dyDescent="0.25">
      <c r="A4700">
        <v>4699</v>
      </c>
      <c r="B4700" t="s">
        <v>22</v>
      </c>
      <c r="C4700" s="1">
        <v>0.82</v>
      </c>
      <c r="D4700" s="1">
        <v>0.89</v>
      </c>
      <c r="E4700" s="1">
        <v>0.82</v>
      </c>
      <c r="F4700">
        <v>7.34</v>
      </c>
      <c r="G4700">
        <v>99</v>
      </c>
      <c r="H4700">
        <v>53</v>
      </c>
      <c r="I4700">
        <v>74</v>
      </c>
      <c r="J4700">
        <v>2</v>
      </c>
      <c r="K4700">
        <v>5</v>
      </c>
      <c r="L4700">
        <v>24</v>
      </c>
      <c r="M4700">
        <v>5</v>
      </c>
      <c r="N4700" s="1">
        <v>0.78</v>
      </c>
      <c r="O4700">
        <v>5</v>
      </c>
      <c r="P4700" t="s">
        <v>19</v>
      </c>
      <c r="Q4700">
        <v>0</v>
      </c>
      <c r="R4700">
        <v>0</v>
      </c>
    </row>
    <row r="4701" spans="1:18" x14ac:dyDescent="0.25">
      <c r="A4701">
        <v>4700</v>
      </c>
      <c r="B4701" t="s">
        <v>22</v>
      </c>
      <c r="C4701" s="1">
        <v>0.52</v>
      </c>
      <c r="D4701" s="1">
        <v>0.64</v>
      </c>
      <c r="E4701" s="1">
        <v>0.85</v>
      </c>
      <c r="F4701">
        <v>7.32</v>
      </c>
      <c r="G4701">
        <v>96</v>
      </c>
      <c r="H4701">
        <v>63</v>
      </c>
      <c r="I4701">
        <v>64</v>
      </c>
      <c r="J4701">
        <v>0</v>
      </c>
      <c r="K4701">
        <v>0</v>
      </c>
      <c r="L4701">
        <v>5</v>
      </c>
      <c r="M4701">
        <v>3</v>
      </c>
      <c r="N4701" s="1">
        <v>0.76</v>
      </c>
      <c r="O4701">
        <v>3</v>
      </c>
      <c r="P4701" t="s">
        <v>19</v>
      </c>
      <c r="Q4701">
        <v>0</v>
      </c>
      <c r="R4701">
        <v>0</v>
      </c>
    </row>
    <row r="4702" spans="1:18" x14ac:dyDescent="0.25">
      <c r="A4702">
        <v>4701</v>
      </c>
      <c r="B4702" t="s">
        <v>22</v>
      </c>
      <c r="C4702" s="1">
        <v>0.79</v>
      </c>
      <c r="D4702" s="1">
        <v>0.82</v>
      </c>
      <c r="E4702" s="1">
        <v>0.87</v>
      </c>
      <c r="F4702">
        <v>6.59</v>
      </c>
      <c r="G4702">
        <v>62</v>
      </c>
      <c r="H4702">
        <v>44</v>
      </c>
      <c r="I4702">
        <v>92</v>
      </c>
      <c r="J4702">
        <v>4</v>
      </c>
      <c r="K4702">
        <v>0</v>
      </c>
      <c r="L4702">
        <v>2</v>
      </c>
      <c r="M4702">
        <v>5</v>
      </c>
      <c r="N4702" s="1">
        <v>0.93</v>
      </c>
      <c r="O4702">
        <v>3</v>
      </c>
      <c r="P4702" t="s">
        <v>19</v>
      </c>
      <c r="Q4702">
        <v>0</v>
      </c>
      <c r="R4702">
        <v>0</v>
      </c>
    </row>
    <row r="4703" spans="1:18" x14ac:dyDescent="0.25">
      <c r="A4703">
        <v>4702</v>
      </c>
      <c r="B4703" t="s">
        <v>23</v>
      </c>
      <c r="C4703" s="1">
        <v>0.61</v>
      </c>
      <c r="D4703" s="1">
        <v>0.92</v>
      </c>
      <c r="E4703" s="1">
        <v>0.77</v>
      </c>
      <c r="F4703">
        <v>9.02</v>
      </c>
      <c r="G4703">
        <v>62</v>
      </c>
      <c r="H4703">
        <v>55</v>
      </c>
      <c r="I4703">
        <v>53</v>
      </c>
      <c r="J4703">
        <v>4</v>
      </c>
      <c r="K4703">
        <v>3</v>
      </c>
      <c r="L4703">
        <v>13</v>
      </c>
      <c r="M4703">
        <v>2</v>
      </c>
      <c r="N4703" s="1">
        <v>0.79</v>
      </c>
      <c r="O4703">
        <v>4</v>
      </c>
      <c r="P4703" t="s">
        <v>19</v>
      </c>
      <c r="Q4703">
        <v>0</v>
      </c>
      <c r="R4703">
        <v>0</v>
      </c>
    </row>
    <row r="4704" spans="1:18" x14ac:dyDescent="0.25">
      <c r="A4704">
        <v>4703</v>
      </c>
      <c r="B4704" t="s">
        <v>22</v>
      </c>
      <c r="C4704" s="1">
        <v>0.78</v>
      </c>
      <c r="D4704" s="1">
        <v>0.76</v>
      </c>
      <c r="E4704" s="1">
        <v>0.71</v>
      </c>
      <c r="F4704">
        <v>9.74</v>
      </c>
      <c r="G4704">
        <v>52</v>
      </c>
      <c r="H4704">
        <v>44</v>
      </c>
      <c r="I4704">
        <v>83</v>
      </c>
      <c r="J4704">
        <v>4</v>
      </c>
      <c r="K4704">
        <v>5</v>
      </c>
      <c r="L4704">
        <v>9</v>
      </c>
      <c r="M4704">
        <v>3</v>
      </c>
      <c r="N4704" s="1">
        <v>0.87</v>
      </c>
      <c r="O4704">
        <v>5</v>
      </c>
      <c r="P4704" t="s">
        <v>18</v>
      </c>
      <c r="Q4704">
        <v>0</v>
      </c>
      <c r="R4704">
        <v>0</v>
      </c>
    </row>
    <row r="4705" spans="1:18" x14ac:dyDescent="0.25">
      <c r="A4705">
        <v>4704</v>
      </c>
      <c r="B4705" t="s">
        <v>23</v>
      </c>
      <c r="C4705" s="1">
        <v>0.52</v>
      </c>
      <c r="D4705" s="1">
        <v>0.78</v>
      </c>
      <c r="E4705" s="1">
        <v>0.55000000000000004</v>
      </c>
      <c r="F4705">
        <v>6.6</v>
      </c>
      <c r="G4705">
        <v>60</v>
      </c>
      <c r="H4705">
        <v>93</v>
      </c>
      <c r="I4705">
        <v>86</v>
      </c>
      <c r="J4705">
        <v>4</v>
      </c>
      <c r="K4705">
        <v>2</v>
      </c>
      <c r="L4705">
        <v>10</v>
      </c>
      <c r="M4705">
        <v>4</v>
      </c>
      <c r="N4705" s="1">
        <v>0.68</v>
      </c>
      <c r="O4705">
        <v>3</v>
      </c>
      <c r="P4705" t="s">
        <v>19</v>
      </c>
      <c r="Q4705">
        <v>0</v>
      </c>
      <c r="R4705">
        <v>0</v>
      </c>
    </row>
    <row r="4706" spans="1:18" x14ac:dyDescent="0.25">
      <c r="A4706">
        <v>4705</v>
      </c>
      <c r="B4706" t="s">
        <v>23</v>
      </c>
      <c r="C4706" s="1">
        <v>0.75</v>
      </c>
      <c r="D4706" s="1">
        <v>0.86</v>
      </c>
      <c r="E4706" s="1">
        <v>0.77</v>
      </c>
      <c r="F4706">
        <v>5.74</v>
      </c>
      <c r="G4706">
        <v>78</v>
      </c>
      <c r="H4706">
        <v>52</v>
      </c>
      <c r="I4706">
        <v>79</v>
      </c>
      <c r="J4706">
        <v>2</v>
      </c>
      <c r="K4706">
        <v>4</v>
      </c>
      <c r="L4706">
        <v>4</v>
      </c>
      <c r="M4706">
        <v>3</v>
      </c>
      <c r="N4706" s="1">
        <v>0.62</v>
      </c>
      <c r="O4706">
        <v>2</v>
      </c>
      <c r="P4706" t="s">
        <v>18</v>
      </c>
      <c r="Q4706">
        <v>0</v>
      </c>
      <c r="R4706">
        <v>0</v>
      </c>
    </row>
    <row r="4707" spans="1:18" x14ac:dyDescent="0.25">
      <c r="A4707">
        <v>4706</v>
      </c>
      <c r="B4707" t="s">
        <v>23</v>
      </c>
      <c r="C4707" s="1">
        <v>0.79</v>
      </c>
      <c r="D4707" s="1">
        <v>0.54</v>
      </c>
      <c r="E4707" s="1">
        <v>0.81</v>
      </c>
      <c r="F4707">
        <v>9.01</v>
      </c>
      <c r="G4707">
        <v>64</v>
      </c>
      <c r="H4707">
        <v>99</v>
      </c>
      <c r="I4707">
        <v>70</v>
      </c>
      <c r="J4707">
        <v>3</v>
      </c>
      <c r="K4707">
        <v>5</v>
      </c>
      <c r="L4707">
        <v>21</v>
      </c>
      <c r="M4707">
        <v>4</v>
      </c>
      <c r="N4707" s="1">
        <v>0.69</v>
      </c>
      <c r="O4707">
        <v>0</v>
      </c>
      <c r="P4707" t="s">
        <v>19</v>
      </c>
      <c r="Q4707">
        <v>1</v>
      </c>
      <c r="R4707">
        <v>7.67</v>
      </c>
    </row>
    <row r="4708" spans="1:18" x14ac:dyDescent="0.25">
      <c r="A4708">
        <v>4707</v>
      </c>
      <c r="B4708" t="s">
        <v>22</v>
      </c>
      <c r="C4708" s="1">
        <v>0.57999999999999996</v>
      </c>
      <c r="D4708" s="1">
        <v>0.78</v>
      </c>
      <c r="E4708" s="1">
        <v>0.79</v>
      </c>
      <c r="F4708">
        <v>8.17</v>
      </c>
      <c r="G4708">
        <v>97</v>
      </c>
      <c r="H4708">
        <v>55</v>
      </c>
      <c r="I4708">
        <v>44</v>
      </c>
      <c r="J4708">
        <v>4</v>
      </c>
      <c r="K4708">
        <v>1</v>
      </c>
      <c r="L4708">
        <v>15</v>
      </c>
      <c r="M4708">
        <v>5</v>
      </c>
      <c r="N4708" s="1">
        <v>0.8</v>
      </c>
      <c r="O4708">
        <v>1</v>
      </c>
      <c r="P4708" t="s">
        <v>19</v>
      </c>
      <c r="Q4708">
        <v>0</v>
      </c>
      <c r="R4708">
        <v>0</v>
      </c>
    </row>
    <row r="4709" spans="1:18" x14ac:dyDescent="0.25">
      <c r="A4709">
        <v>4708</v>
      </c>
      <c r="B4709" t="s">
        <v>23</v>
      </c>
      <c r="C4709" s="1">
        <v>0.75</v>
      </c>
      <c r="D4709" s="1">
        <v>0.81</v>
      </c>
      <c r="E4709" s="1">
        <v>0.86</v>
      </c>
      <c r="F4709">
        <v>9.6300000000000008</v>
      </c>
      <c r="G4709">
        <v>76</v>
      </c>
      <c r="H4709">
        <v>54</v>
      </c>
      <c r="I4709">
        <v>56</v>
      </c>
      <c r="J4709">
        <v>3</v>
      </c>
      <c r="K4709">
        <v>2</v>
      </c>
      <c r="L4709">
        <v>8</v>
      </c>
      <c r="M4709">
        <v>3</v>
      </c>
      <c r="N4709" s="1">
        <v>0.63</v>
      </c>
      <c r="O4709">
        <v>0</v>
      </c>
      <c r="P4709" t="s">
        <v>19</v>
      </c>
      <c r="Q4709">
        <v>0</v>
      </c>
      <c r="R4709">
        <v>0</v>
      </c>
    </row>
    <row r="4710" spans="1:18" x14ac:dyDescent="0.25">
      <c r="A4710">
        <v>4709</v>
      </c>
      <c r="B4710" t="s">
        <v>22</v>
      </c>
      <c r="C4710" s="1">
        <v>0.51</v>
      </c>
      <c r="D4710" s="1">
        <v>0.55000000000000004</v>
      </c>
      <c r="E4710" s="1">
        <v>0.73</v>
      </c>
      <c r="F4710">
        <v>6.58</v>
      </c>
      <c r="G4710">
        <v>96</v>
      </c>
      <c r="H4710">
        <v>70</v>
      </c>
      <c r="I4710">
        <v>96</v>
      </c>
      <c r="J4710">
        <v>2</v>
      </c>
      <c r="K4710">
        <v>5</v>
      </c>
      <c r="L4710">
        <v>20</v>
      </c>
      <c r="M4710">
        <v>4</v>
      </c>
      <c r="N4710" s="1">
        <v>0.81</v>
      </c>
      <c r="O4710">
        <v>2</v>
      </c>
      <c r="P4710" t="s">
        <v>18</v>
      </c>
      <c r="Q4710">
        <v>0</v>
      </c>
      <c r="R4710">
        <v>0</v>
      </c>
    </row>
    <row r="4711" spans="1:18" x14ac:dyDescent="0.25">
      <c r="A4711">
        <v>4710</v>
      </c>
      <c r="B4711" t="s">
        <v>22</v>
      </c>
      <c r="C4711" s="1">
        <v>0.52</v>
      </c>
      <c r="D4711" s="1">
        <v>0.51</v>
      </c>
      <c r="E4711" s="1">
        <v>0.78</v>
      </c>
      <c r="F4711">
        <v>5.81</v>
      </c>
      <c r="G4711">
        <v>88</v>
      </c>
      <c r="H4711">
        <v>44</v>
      </c>
      <c r="I4711">
        <v>49</v>
      </c>
      <c r="J4711">
        <v>2</v>
      </c>
      <c r="K4711">
        <v>2</v>
      </c>
      <c r="L4711">
        <v>15</v>
      </c>
      <c r="M4711">
        <v>5</v>
      </c>
      <c r="N4711" s="1">
        <v>0.66</v>
      </c>
      <c r="O4711">
        <v>3</v>
      </c>
      <c r="P4711" t="s">
        <v>19</v>
      </c>
      <c r="Q4711">
        <v>0</v>
      </c>
      <c r="R4711">
        <v>0</v>
      </c>
    </row>
    <row r="4712" spans="1:18" x14ac:dyDescent="0.25">
      <c r="A4712">
        <v>4711</v>
      </c>
      <c r="B4712" t="s">
        <v>23</v>
      </c>
      <c r="C4712" s="1">
        <v>0.95</v>
      </c>
      <c r="D4712" s="1">
        <v>0.55000000000000004</v>
      </c>
      <c r="E4712" s="1">
        <v>0.56999999999999995</v>
      </c>
      <c r="F4712">
        <v>7.62</v>
      </c>
      <c r="G4712">
        <v>52</v>
      </c>
      <c r="H4712">
        <v>60</v>
      </c>
      <c r="I4712">
        <v>82</v>
      </c>
      <c r="J4712">
        <v>1</v>
      </c>
      <c r="K4712">
        <v>1</v>
      </c>
      <c r="L4712">
        <v>8</v>
      </c>
      <c r="M4712">
        <v>3</v>
      </c>
      <c r="N4712" s="1">
        <v>0.71</v>
      </c>
      <c r="O4712">
        <v>0</v>
      </c>
      <c r="P4712" t="s">
        <v>19</v>
      </c>
      <c r="Q4712">
        <v>1</v>
      </c>
      <c r="R4712">
        <v>5.46</v>
      </c>
    </row>
    <row r="4713" spans="1:18" x14ac:dyDescent="0.25">
      <c r="A4713">
        <v>4712</v>
      </c>
      <c r="B4713" t="s">
        <v>23</v>
      </c>
      <c r="C4713" s="1">
        <v>0.53</v>
      </c>
      <c r="D4713" s="1">
        <v>0.92</v>
      </c>
      <c r="E4713" s="1">
        <v>0.66</v>
      </c>
      <c r="F4713">
        <v>5.87</v>
      </c>
      <c r="G4713">
        <v>54</v>
      </c>
      <c r="H4713">
        <v>69</v>
      </c>
      <c r="I4713">
        <v>99</v>
      </c>
      <c r="J4713">
        <v>1</v>
      </c>
      <c r="K4713">
        <v>4</v>
      </c>
      <c r="L4713">
        <v>16</v>
      </c>
      <c r="M4713">
        <v>4</v>
      </c>
      <c r="N4713" s="1">
        <v>0.7</v>
      </c>
      <c r="O4713">
        <v>2</v>
      </c>
      <c r="P4713" t="s">
        <v>19</v>
      </c>
      <c r="Q4713">
        <v>0</v>
      </c>
      <c r="R4713">
        <v>0</v>
      </c>
    </row>
    <row r="4714" spans="1:18" x14ac:dyDescent="0.25">
      <c r="A4714">
        <v>4713</v>
      </c>
      <c r="B4714" t="s">
        <v>22</v>
      </c>
      <c r="C4714" s="1">
        <v>0.74</v>
      </c>
      <c r="D4714" s="1">
        <v>0.53</v>
      </c>
      <c r="E4714" s="1">
        <v>0.89</v>
      </c>
      <c r="F4714">
        <v>6.63</v>
      </c>
      <c r="G4714">
        <v>67</v>
      </c>
      <c r="H4714">
        <v>62</v>
      </c>
      <c r="I4714">
        <v>94</v>
      </c>
      <c r="J4714">
        <v>4</v>
      </c>
      <c r="K4714">
        <v>3</v>
      </c>
      <c r="L4714">
        <v>11</v>
      </c>
      <c r="M4714">
        <v>1</v>
      </c>
      <c r="N4714" s="1">
        <v>0.81</v>
      </c>
      <c r="O4714">
        <v>5</v>
      </c>
      <c r="P4714" t="s">
        <v>19</v>
      </c>
      <c r="Q4714">
        <v>0</v>
      </c>
      <c r="R4714">
        <v>0</v>
      </c>
    </row>
    <row r="4715" spans="1:18" x14ac:dyDescent="0.25">
      <c r="A4715">
        <v>4714</v>
      </c>
      <c r="B4715" t="s">
        <v>23</v>
      </c>
      <c r="C4715" s="1">
        <v>0.62</v>
      </c>
      <c r="D4715" s="1">
        <v>0.78</v>
      </c>
      <c r="E4715" s="1">
        <v>0.69</v>
      </c>
      <c r="F4715">
        <v>6.04</v>
      </c>
      <c r="G4715">
        <v>42</v>
      </c>
      <c r="H4715">
        <v>77</v>
      </c>
      <c r="I4715">
        <v>55</v>
      </c>
      <c r="J4715">
        <v>3</v>
      </c>
      <c r="K4715">
        <v>5</v>
      </c>
      <c r="L4715">
        <v>14</v>
      </c>
      <c r="M4715">
        <v>0</v>
      </c>
      <c r="N4715" s="1">
        <v>0.88</v>
      </c>
      <c r="O4715">
        <v>3</v>
      </c>
      <c r="P4715" t="s">
        <v>18</v>
      </c>
      <c r="Q4715">
        <v>0</v>
      </c>
      <c r="R4715">
        <v>0</v>
      </c>
    </row>
    <row r="4716" spans="1:18" x14ac:dyDescent="0.25">
      <c r="A4716">
        <v>4715</v>
      </c>
      <c r="B4716" t="s">
        <v>22</v>
      </c>
      <c r="C4716" s="1">
        <v>0.88</v>
      </c>
      <c r="D4716" s="1">
        <v>0.74</v>
      </c>
      <c r="E4716" s="1">
        <v>0.71</v>
      </c>
      <c r="F4716">
        <v>6.46</v>
      </c>
      <c r="G4716">
        <v>62</v>
      </c>
      <c r="H4716">
        <v>68</v>
      </c>
      <c r="I4716">
        <v>87</v>
      </c>
      <c r="J4716">
        <v>2</v>
      </c>
      <c r="K4716">
        <v>4</v>
      </c>
      <c r="L4716">
        <v>9</v>
      </c>
      <c r="M4716">
        <v>1</v>
      </c>
      <c r="N4716" s="1">
        <v>0.86</v>
      </c>
      <c r="O4716">
        <v>4</v>
      </c>
      <c r="P4716" t="s">
        <v>18</v>
      </c>
      <c r="Q4716">
        <v>0</v>
      </c>
      <c r="R4716">
        <v>0</v>
      </c>
    </row>
    <row r="4717" spans="1:18" x14ac:dyDescent="0.25">
      <c r="A4717">
        <v>4716</v>
      </c>
      <c r="B4717" t="s">
        <v>23</v>
      </c>
      <c r="C4717" s="1">
        <v>0.93</v>
      </c>
      <c r="D4717" s="1">
        <v>0.57999999999999996</v>
      </c>
      <c r="E4717" s="1">
        <v>0.86</v>
      </c>
      <c r="F4717">
        <v>5.96</v>
      </c>
      <c r="G4717">
        <v>43</v>
      </c>
      <c r="H4717">
        <v>52</v>
      </c>
      <c r="I4717">
        <v>43</v>
      </c>
      <c r="J4717">
        <v>0</v>
      </c>
      <c r="K4717">
        <v>1</v>
      </c>
      <c r="L4717">
        <v>3</v>
      </c>
      <c r="M4717">
        <v>2</v>
      </c>
      <c r="N4717" s="1">
        <v>0.79</v>
      </c>
      <c r="O4717">
        <v>5</v>
      </c>
      <c r="P4717" t="s">
        <v>19</v>
      </c>
      <c r="Q4717">
        <v>0</v>
      </c>
      <c r="R4717">
        <v>0</v>
      </c>
    </row>
    <row r="4718" spans="1:18" x14ac:dyDescent="0.25">
      <c r="A4718">
        <v>4717</v>
      </c>
      <c r="B4718" t="s">
        <v>22</v>
      </c>
      <c r="C4718" s="1">
        <v>0.84</v>
      </c>
      <c r="D4718" s="1">
        <v>0.52</v>
      </c>
      <c r="E4718" s="1">
        <v>0.61</v>
      </c>
      <c r="F4718">
        <v>9.6</v>
      </c>
      <c r="G4718">
        <v>86</v>
      </c>
      <c r="H4718">
        <v>71</v>
      </c>
      <c r="I4718">
        <v>94</v>
      </c>
      <c r="J4718">
        <v>1</v>
      </c>
      <c r="K4718">
        <v>4</v>
      </c>
      <c r="L4718">
        <v>16</v>
      </c>
      <c r="M4718">
        <v>3</v>
      </c>
      <c r="N4718" s="1">
        <v>0.73</v>
      </c>
      <c r="O4718">
        <v>4</v>
      </c>
      <c r="P4718" t="s">
        <v>18</v>
      </c>
      <c r="Q4718">
        <v>0</v>
      </c>
      <c r="R4718">
        <v>0</v>
      </c>
    </row>
    <row r="4719" spans="1:18" x14ac:dyDescent="0.25">
      <c r="A4719">
        <v>4718</v>
      </c>
      <c r="B4719" t="s">
        <v>22</v>
      </c>
      <c r="C4719" s="1">
        <v>0.72</v>
      </c>
      <c r="D4719" s="1">
        <v>0.75</v>
      </c>
      <c r="E4719" s="1">
        <v>0.73</v>
      </c>
      <c r="F4719">
        <v>6.7</v>
      </c>
      <c r="G4719">
        <v>89</v>
      </c>
      <c r="H4719">
        <v>87</v>
      </c>
      <c r="I4719">
        <v>44</v>
      </c>
      <c r="J4719">
        <v>1</v>
      </c>
      <c r="K4719">
        <v>2</v>
      </c>
      <c r="L4719">
        <v>17</v>
      </c>
      <c r="M4719">
        <v>5</v>
      </c>
      <c r="N4719" s="1">
        <v>0.66</v>
      </c>
      <c r="O4719">
        <v>4</v>
      </c>
      <c r="P4719" t="s">
        <v>18</v>
      </c>
      <c r="Q4719">
        <v>0</v>
      </c>
      <c r="R4719">
        <v>0</v>
      </c>
    </row>
    <row r="4720" spans="1:18" x14ac:dyDescent="0.25">
      <c r="A4720">
        <v>4719</v>
      </c>
      <c r="B4720" t="s">
        <v>22</v>
      </c>
      <c r="C4720" s="1">
        <v>0.57999999999999996</v>
      </c>
      <c r="D4720" s="1">
        <v>0.92</v>
      </c>
      <c r="E4720" s="1">
        <v>0.61</v>
      </c>
      <c r="F4720">
        <v>7.41</v>
      </c>
      <c r="G4720">
        <v>99</v>
      </c>
      <c r="H4720">
        <v>81</v>
      </c>
      <c r="I4720">
        <v>81</v>
      </c>
      <c r="J4720">
        <v>0</v>
      </c>
      <c r="K4720">
        <v>3</v>
      </c>
      <c r="L4720">
        <v>17</v>
      </c>
      <c r="M4720">
        <v>4</v>
      </c>
      <c r="N4720" s="1">
        <v>0.74</v>
      </c>
      <c r="O4720">
        <v>5</v>
      </c>
      <c r="P4720" t="s">
        <v>18</v>
      </c>
      <c r="Q4720">
        <v>0</v>
      </c>
      <c r="R4720">
        <v>0</v>
      </c>
    </row>
    <row r="4721" spans="1:18" x14ac:dyDescent="0.25">
      <c r="A4721">
        <v>4720</v>
      </c>
      <c r="B4721" t="s">
        <v>22</v>
      </c>
      <c r="C4721" s="1">
        <v>0.51</v>
      </c>
      <c r="D4721" s="1">
        <v>0.76</v>
      </c>
      <c r="E4721" s="1">
        <v>0.59</v>
      </c>
      <c r="F4721">
        <v>9.36</v>
      </c>
      <c r="G4721">
        <v>42</v>
      </c>
      <c r="H4721">
        <v>66</v>
      </c>
      <c r="I4721">
        <v>85</v>
      </c>
      <c r="J4721">
        <v>3</v>
      </c>
      <c r="K4721">
        <v>0</v>
      </c>
      <c r="L4721">
        <v>9</v>
      </c>
      <c r="M4721">
        <v>1</v>
      </c>
      <c r="N4721" s="1">
        <v>0.87</v>
      </c>
      <c r="O4721">
        <v>2</v>
      </c>
      <c r="P4721" t="s">
        <v>19</v>
      </c>
      <c r="Q4721">
        <v>1</v>
      </c>
      <c r="R4721">
        <v>14.88</v>
      </c>
    </row>
    <row r="4722" spans="1:18" x14ac:dyDescent="0.25">
      <c r="A4722">
        <v>4721</v>
      </c>
      <c r="B4722" t="s">
        <v>23</v>
      </c>
      <c r="C4722" s="1">
        <v>0.9</v>
      </c>
      <c r="D4722" s="1">
        <v>0.85</v>
      </c>
      <c r="E4722" s="1">
        <v>0.75</v>
      </c>
      <c r="F4722">
        <v>8.41</v>
      </c>
      <c r="G4722">
        <v>78</v>
      </c>
      <c r="H4722">
        <v>73</v>
      </c>
      <c r="I4722">
        <v>80</v>
      </c>
      <c r="J4722">
        <v>3</v>
      </c>
      <c r="K4722">
        <v>5</v>
      </c>
      <c r="L4722">
        <v>10</v>
      </c>
      <c r="M4722">
        <v>1</v>
      </c>
      <c r="N4722" s="1">
        <v>0.69</v>
      </c>
      <c r="O4722">
        <v>2</v>
      </c>
      <c r="P4722" t="s">
        <v>19</v>
      </c>
      <c r="Q4722">
        <v>1</v>
      </c>
      <c r="R4722">
        <v>13.59</v>
      </c>
    </row>
    <row r="4723" spans="1:18" x14ac:dyDescent="0.25">
      <c r="A4723">
        <v>4722</v>
      </c>
      <c r="B4723" t="s">
        <v>23</v>
      </c>
      <c r="C4723" s="1">
        <v>0.93</v>
      </c>
      <c r="D4723" s="1">
        <v>0.81</v>
      </c>
      <c r="E4723" s="1">
        <v>0.61</v>
      </c>
      <c r="F4723">
        <v>8.16</v>
      </c>
      <c r="G4723">
        <v>47</v>
      </c>
      <c r="H4723">
        <v>84</v>
      </c>
      <c r="I4723">
        <v>89</v>
      </c>
      <c r="J4723">
        <v>3</v>
      </c>
      <c r="K4723">
        <v>4</v>
      </c>
      <c r="L4723">
        <v>20</v>
      </c>
      <c r="M4723">
        <v>5</v>
      </c>
      <c r="N4723" s="1">
        <v>0.62</v>
      </c>
      <c r="O4723">
        <v>1</v>
      </c>
      <c r="P4723" t="s">
        <v>18</v>
      </c>
      <c r="Q4723">
        <v>1</v>
      </c>
      <c r="R4723">
        <v>11.49</v>
      </c>
    </row>
    <row r="4724" spans="1:18" x14ac:dyDescent="0.25">
      <c r="A4724">
        <v>4723</v>
      </c>
      <c r="B4724" t="s">
        <v>22</v>
      </c>
      <c r="C4724" s="1">
        <v>0.8</v>
      </c>
      <c r="D4724" s="1">
        <v>0.5</v>
      </c>
      <c r="E4724" s="1">
        <v>0.77</v>
      </c>
      <c r="F4724">
        <v>8.5299999999999994</v>
      </c>
      <c r="G4724">
        <v>82</v>
      </c>
      <c r="H4724">
        <v>88</v>
      </c>
      <c r="I4724">
        <v>59</v>
      </c>
      <c r="J4724">
        <v>4</v>
      </c>
      <c r="K4724">
        <v>0</v>
      </c>
      <c r="L4724">
        <v>0</v>
      </c>
      <c r="M4724">
        <v>4</v>
      </c>
      <c r="N4724" s="1">
        <v>0.71</v>
      </c>
      <c r="O4724">
        <v>1</v>
      </c>
      <c r="P4724" t="s">
        <v>18</v>
      </c>
      <c r="Q4724">
        <v>1</v>
      </c>
      <c r="R4724">
        <v>4.8099999999999996</v>
      </c>
    </row>
    <row r="4725" spans="1:18" x14ac:dyDescent="0.25">
      <c r="A4725">
        <v>4724</v>
      </c>
      <c r="B4725" t="s">
        <v>22</v>
      </c>
      <c r="C4725" s="1">
        <v>0.93</v>
      </c>
      <c r="D4725" s="1">
        <v>0.65</v>
      </c>
      <c r="E4725" s="1">
        <v>0.65</v>
      </c>
      <c r="F4725">
        <v>9.06</v>
      </c>
      <c r="G4725">
        <v>64</v>
      </c>
      <c r="H4725">
        <v>72</v>
      </c>
      <c r="I4725">
        <v>45</v>
      </c>
      <c r="J4725">
        <v>4</v>
      </c>
      <c r="K4725">
        <v>3</v>
      </c>
      <c r="L4725">
        <v>9</v>
      </c>
      <c r="M4725">
        <v>3</v>
      </c>
      <c r="N4725" s="1">
        <v>0.72</v>
      </c>
      <c r="O4725">
        <v>4</v>
      </c>
      <c r="P4725" t="s">
        <v>19</v>
      </c>
      <c r="Q4725">
        <v>0</v>
      </c>
      <c r="R4725">
        <v>0</v>
      </c>
    </row>
    <row r="4726" spans="1:18" x14ac:dyDescent="0.25">
      <c r="A4726">
        <v>4725</v>
      </c>
      <c r="B4726" t="s">
        <v>23</v>
      </c>
      <c r="C4726" s="1">
        <v>0.51</v>
      </c>
      <c r="D4726" s="1">
        <v>0.6</v>
      </c>
      <c r="E4726" s="1">
        <v>0.64</v>
      </c>
      <c r="F4726">
        <v>9.27</v>
      </c>
      <c r="G4726">
        <v>93</v>
      </c>
      <c r="H4726">
        <v>43</v>
      </c>
      <c r="I4726">
        <v>50</v>
      </c>
      <c r="J4726">
        <v>0</v>
      </c>
      <c r="K4726">
        <v>0</v>
      </c>
      <c r="L4726">
        <v>2</v>
      </c>
      <c r="M4726">
        <v>5</v>
      </c>
      <c r="N4726" s="1">
        <v>0.98</v>
      </c>
      <c r="O4726">
        <v>0</v>
      </c>
      <c r="P4726" t="s">
        <v>19</v>
      </c>
      <c r="Q4726">
        <v>0</v>
      </c>
      <c r="R4726">
        <v>0</v>
      </c>
    </row>
    <row r="4727" spans="1:18" x14ac:dyDescent="0.25">
      <c r="A4727">
        <v>4726</v>
      </c>
      <c r="B4727" t="s">
        <v>23</v>
      </c>
      <c r="C4727" s="1">
        <v>0.81</v>
      </c>
      <c r="D4727" s="1">
        <v>0.75</v>
      </c>
      <c r="E4727" s="1">
        <v>0.75</v>
      </c>
      <c r="F4727">
        <v>8.26</v>
      </c>
      <c r="G4727">
        <v>97</v>
      </c>
      <c r="H4727">
        <v>57</v>
      </c>
      <c r="I4727">
        <v>92</v>
      </c>
      <c r="J4727">
        <v>2</v>
      </c>
      <c r="K4727">
        <v>4</v>
      </c>
      <c r="L4727">
        <v>5</v>
      </c>
      <c r="M4727">
        <v>2</v>
      </c>
      <c r="N4727" s="1">
        <v>0.93</v>
      </c>
      <c r="O4727">
        <v>3</v>
      </c>
      <c r="P4727" t="s">
        <v>18</v>
      </c>
      <c r="Q4727">
        <v>0</v>
      </c>
      <c r="R4727">
        <v>0</v>
      </c>
    </row>
    <row r="4728" spans="1:18" x14ac:dyDescent="0.25">
      <c r="A4728">
        <v>4727</v>
      </c>
      <c r="B4728" t="s">
        <v>23</v>
      </c>
      <c r="C4728" s="1">
        <v>0.67</v>
      </c>
      <c r="D4728" s="1">
        <v>0.89</v>
      </c>
      <c r="E4728" s="1">
        <v>0.87</v>
      </c>
      <c r="F4728">
        <v>9.33</v>
      </c>
      <c r="G4728">
        <v>80</v>
      </c>
      <c r="H4728">
        <v>45</v>
      </c>
      <c r="I4728">
        <v>56</v>
      </c>
      <c r="J4728">
        <v>0</v>
      </c>
      <c r="K4728">
        <v>1</v>
      </c>
      <c r="L4728">
        <v>16</v>
      </c>
      <c r="M4728">
        <v>2</v>
      </c>
      <c r="N4728" s="1">
        <v>0.6</v>
      </c>
      <c r="O4728">
        <v>1</v>
      </c>
      <c r="P4728" t="s">
        <v>18</v>
      </c>
      <c r="Q4728">
        <v>0</v>
      </c>
      <c r="R4728">
        <v>0</v>
      </c>
    </row>
    <row r="4729" spans="1:18" x14ac:dyDescent="0.25">
      <c r="A4729">
        <v>4728</v>
      </c>
      <c r="B4729" t="s">
        <v>23</v>
      </c>
      <c r="C4729" s="1">
        <v>0.62</v>
      </c>
      <c r="D4729" s="1">
        <v>0.5</v>
      </c>
      <c r="E4729" s="1">
        <v>0.74</v>
      </c>
      <c r="F4729">
        <v>7.8</v>
      </c>
      <c r="G4729">
        <v>91</v>
      </c>
      <c r="H4729">
        <v>67</v>
      </c>
      <c r="I4729">
        <v>80</v>
      </c>
      <c r="J4729">
        <v>2</v>
      </c>
      <c r="K4729">
        <v>5</v>
      </c>
      <c r="L4729">
        <v>11</v>
      </c>
      <c r="M4729">
        <v>5</v>
      </c>
      <c r="N4729" s="1">
        <v>0.97</v>
      </c>
      <c r="O4729">
        <v>3</v>
      </c>
      <c r="P4729" t="s">
        <v>18</v>
      </c>
      <c r="Q4729">
        <v>0</v>
      </c>
      <c r="R4729">
        <v>0</v>
      </c>
    </row>
    <row r="4730" spans="1:18" x14ac:dyDescent="0.25">
      <c r="A4730">
        <v>4729</v>
      </c>
      <c r="B4730" t="s">
        <v>23</v>
      </c>
      <c r="C4730" s="1">
        <v>0.95</v>
      </c>
      <c r="D4730" s="1">
        <v>0.75</v>
      </c>
      <c r="E4730" s="1">
        <v>0.87</v>
      </c>
      <c r="F4730">
        <v>6.69</v>
      </c>
      <c r="G4730">
        <v>51</v>
      </c>
      <c r="H4730">
        <v>83</v>
      </c>
      <c r="I4730">
        <v>96</v>
      </c>
      <c r="J4730">
        <v>0</v>
      </c>
      <c r="K4730">
        <v>2</v>
      </c>
      <c r="L4730">
        <v>10</v>
      </c>
      <c r="M4730">
        <v>2</v>
      </c>
      <c r="N4730" s="1">
        <v>0.84</v>
      </c>
      <c r="O4730">
        <v>5</v>
      </c>
      <c r="P4730" t="s">
        <v>19</v>
      </c>
      <c r="Q4730">
        <v>0</v>
      </c>
      <c r="R4730">
        <v>0</v>
      </c>
    </row>
    <row r="4731" spans="1:18" x14ac:dyDescent="0.25">
      <c r="A4731">
        <v>4730</v>
      </c>
      <c r="B4731" t="s">
        <v>23</v>
      </c>
      <c r="C4731" s="1">
        <v>0.54</v>
      </c>
      <c r="D4731" s="1">
        <v>0.77</v>
      </c>
      <c r="E4731" s="1">
        <v>0.89</v>
      </c>
      <c r="F4731">
        <v>9.2799999999999994</v>
      </c>
      <c r="G4731">
        <v>44</v>
      </c>
      <c r="H4731">
        <v>96</v>
      </c>
      <c r="I4731">
        <v>42</v>
      </c>
      <c r="J4731">
        <v>4</v>
      </c>
      <c r="K4731">
        <v>2</v>
      </c>
      <c r="L4731">
        <v>16</v>
      </c>
      <c r="M4731">
        <v>4</v>
      </c>
      <c r="N4731" s="1">
        <v>0.78</v>
      </c>
      <c r="O4731">
        <v>0</v>
      </c>
      <c r="P4731" t="s">
        <v>19</v>
      </c>
      <c r="Q4731">
        <v>0</v>
      </c>
      <c r="R4731">
        <v>0</v>
      </c>
    </row>
    <row r="4732" spans="1:18" x14ac:dyDescent="0.25">
      <c r="A4732">
        <v>4731</v>
      </c>
      <c r="B4732" t="s">
        <v>22</v>
      </c>
      <c r="C4732" s="1">
        <v>0.91</v>
      </c>
      <c r="D4732" s="1">
        <v>0.57999999999999996</v>
      </c>
      <c r="E4732" s="1">
        <v>0.88</v>
      </c>
      <c r="F4732">
        <v>7.83</v>
      </c>
      <c r="G4732">
        <v>72</v>
      </c>
      <c r="H4732">
        <v>97</v>
      </c>
      <c r="I4732">
        <v>55</v>
      </c>
      <c r="J4732">
        <v>3</v>
      </c>
      <c r="K4732">
        <v>5</v>
      </c>
      <c r="L4732">
        <v>2</v>
      </c>
      <c r="M4732">
        <v>1</v>
      </c>
      <c r="N4732" s="1">
        <v>0.84</v>
      </c>
      <c r="O4732">
        <v>4</v>
      </c>
      <c r="P4732" t="s">
        <v>18</v>
      </c>
      <c r="Q4732">
        <v>0</v>
      </c>
      <c r="R4732">
        <v>0</v>
      </c>
    </row>
    <row r="4733" spans="1:18" x14ac:dyDescent="0.25">
      <c r="A4733">
        <v>4732</v>
      </c>
      <c r="B4733" t="s">
        <v>23</v>
      </c>
      <c r="C4733" s="1">
        <v>0.93</v>
      </c>
      <c r="D4733" s="1">
        <v>0.93</v>
      </c>
      <c r="E4733" s="1">
        <v>0.81</v>
      </c>
      <c r="F4733">
        <v>9.4</v>
      </c>
      <c r="G4733">
        <v>85</v>
      </c>
      <c r="H4733">
        <v>66</v>
      </c>
      <c r="I4733">
        <v>91</v>
      </c>
      <c r="J4733">
        <v>1</v>
      </c>
      <c r="K4733">
        <v>0</v>
      </c>
      <c r="L4733">
        <v>8</v>
      </c>
      <c r="M4733">
        <v>5</v>
      </c>
      <c r="N4733" s="1">
        <v>0.65</v>
      </c>
      <c r="O4733">
        <v>3</v>
      </c>
      <c r="P4733" t="s">
        <v>18</v>
      </c>
      <c r="Q4733">
        <v>0</v>
      </c>
      <c r="R4733">
        <v>0</v>
      </c>
    </row>
    <row r="4734" spans="1:18" x14ac:dyDescent="0.25">
      <c r="A4734">
        <v>4733</v>
      </c>
      <c r="B4734" t="s">
        <v>23</v>
      </c>
      <c r="C4734" s="1">
        <v>0.59</v>
      </c>
      <c r="D4734" s="1">
        <v>0.71</v>
      </c>
      <c r="E4734" s="1">
        <v>0.73</v>
      </c>
      <c r="F4734">
        <v>5.67</v>
      </c>
      <c r="G4734">
        <v>64</v>
      </c>
      <c r="H4734">
        <v>65</v>
      </c>
      <c r="I4734">
        <v>75</v>
      </c>
      <c r="J4734">
        <v>0</v>
      </c>
      <c r="K4734">
        <v>2</v>
      </c>
      <c r="L4734">
        <v>17</v>
      </c>
      <c r="M4734">
        <v>2</v>
      </c>
      <c r="N4734" s="1">
        <v>0.63</v>
      </c>
      <c r="O4734">
        <v>5</v>
      </c>
      <c r="P4734" t="s">
        <v>18</v>
      </c>
      <c r="Q4734">
        <v>0</v>
      </c>
      <c r="R4734">
        <v>0</v>
      </c>
    </row>
    <row r="4735" spans="1:18" x14ac:dyDescent="0.25">
      <c r="A4735">
        <v>4734</v>
      </c>
      <c r="B4735" t="s">
        <v>22</v>
      </c>
      <c r="C4735" s="1">
        <v>0.92</v>
      </c>
      <c r="D4735" s="1">
        <v>0.56999999999999995</v>
      </c>
      <c r="E4735" s="1">
        <v>0.59</v>
      </c>
      <c r="F4735">
        <v>7.21</v>
      </c>
      <c r="G4735">
        <v>64</v>
      </c>
      <c r="H4735">
        <v>95</v>
      </c>
      <c r="I4735">
        <v>65</v>
      </c>
      <c r="J4735">
        <v>0</v>
      </c>
      <c r="K4735">
        <v>5</v>
      </c>
      <c r="L4735">
        <v>5</v>
      </c>
      <c r="M4735">
        <v>1</v>
      </c>
      <c r="N4735" s="1">
        <v>0.85</v>
      </c>
      <c r="O4735">
        <v>4</v>
      </c>
      <c r="P4735" t="s">
        <v>19</v>
      </c>
      <c r="Q4735">
        <v>0</v>
      </c>
      <c r="R4735">
        <v>0</v>
      </c>
    </row>
    <row r="4736" spans="1:18" x14ac:dyDescent="0.25">
      <c r="A4736">
        <v>4735</v>
      </c>
      <c r="B4736" t="s">
        <v>23</v>
      </c>
      <c r="C4736" s="1">
        <v>0.74</v>
      </c>
      <c r="D4736" s="1">
        <v>0.91</v>
      </c>
      <c r="E4736" s="1">
        <v>0.83</v>
      </c>
      <c r="F4736">
        <v>9.58</v>
      </c>
      <c r="G4736">
        <v>96</v>
      </c>
      <c r="H4736">
        <v>59</v>
      </c>
      <c r="I4736">
        <v>63</v>
      </c>
      <c r="J4736">
        <v>1</v>
      </c>
      <c r="K4736">
        <v>5</v>
      </c>
      <c r="L4736">
        <v>2</v>
      </c>
      <c r="M4736">
        <v>5</v>
      </c>
      <c r="N4736" s="1">
        <v>0.85</v>
      </c>
      <c r="O4736">
        <v>3</v>
      </c>
      <c r="P4736" t="s">
        <v>19</v>
      </c>
      <c r="Q4736">
        <v>0</v>
      </c>
      <c r="R4736">
        <v>0</v>
      </c>
    </row>
    <row r="4737" spans="1:18" x14ac:dyDescent="0.25">
      <c r="A4737">
        <v>4736</v>
      </c>
      <c r="B4737" t="s">
        <v>23</v>
      </c>
      <c r="C4737" s="1">
        <v>0.83</v>
      </c>
      <c r="D4737" s="1">
        <v>0.76</v>
      </c>
      <c r="E4737" s="1">
        <v>0.64</v>
      </c>
      <c r="F4737">
        <v>6.57</v>
      </c>
      <c r="G4737">
        <v>74</v>
      </c>
      <c r="H4737">
        <v>52</v>
      </c>
      <c r="I4737">
        <v>93</v>
      </c>
      <c r="J4737">
        <v>0</v>
      </c>
      <c r="K4737">
        <v>2</v>
      </c>
      <c r="L4737">
        <v>5</v>
      </c>
      <c r="M4737">
        <v>2</v>
      </c>
      <c r="N4737" s="1">
        <v>0.85</v>
      </c>
      <c r="O4737">
        <v>0</v>
      </c>
      <c r="P4737" t="s">
        <v>18</v>
      </c>
      <c r="Q4737">
        <v>0</v>
      </c>
      <c r="R4737">
        <v>0</v>
      </c>
    </row>
    <row r="4738" spans="1:18" x14ac:dyDescent="0.25">
      <c r="A4738">
        <v>4737</v>
      </c>
      <c r="B4738" t="s">
        <v>23</v>
      </c>
      <c r="C4738" s="1">
        <v>0.86</v>
      </c>
      <c r="D4738" s="1">
        <v>0.88</v>
      </c>
      <c r="E4738" s="1">
        <v>0.67</v>
      </c>
      <c r="F4738">
        <v>9.5500000000000007</v>
      </c>
      <c r="G4738">
        <v>54</v>
      </c>
      <c r="H4738">
        <v>67</v>
      </c>
      <c r="I4738">
        <v>86</v>
      </c>
      <c r="J4738">
        <v>3</v>
      </c>
      <c r="K4738">
        <v>1</v>
      </c>
      <c r="L4738">
        <v>10</v>
      </c>
      <c r="M4738">
        <v>2</v>
      </c>
      <c r="N4738" s="1">
        <v>0.73</v>
      </c>
      <c r="O4738">
        <v>1</v>
      </c>
      <c r="P4738" t="s">
        <v>19</v>
      </c>
      <c r="Q4738">
        <v>1</v>
      </c>
      <c r="R4738">
        <v>14.21</v>
      </c>
    </row>
    <row r="4739" spans="1:18" x14ac:dyDescent="0.25">
      <c r="A4739">
        <v>4738</v>
      </c>
      <c r="B4739" t="s">
        <v>23</v>
      </c>
      <c r="C4739" s="1">
        <v>0.79</v>
      </c>
      <c r="D4739" s="1">
        <v>0.68</v>
      </c>
      <c r="E4739" s="1">
        <v>0.83</v>
      </c>
      <c r="F4739">
        <v>9.6</v>
      </c>
      <c r="G4739">
        <v>81</v>
      </c>
      <c r="H4739">
        <v>73</v>
      </c>
      <c r="I4739">
        <v>73</v>
      </c>
      <c r="J4739">
        <v>1</v>
      </c>
      <c r="K4739">
        <v>0</v>
      </c>
      <c r="L4739">
        <v>10</v>
      </c>
      <c r="M4739">
        <v>5</v>
      </c>
      <c r="N4739" s="1">
        <v>0.91</v>
      </c>
      <c r="O4739">
        <v>2</v>
      </c>
      <c r="P4739" t="s">
        <v>19</v>
      </c>
      <c r="Q4739">
        <v>1</v>
      </c>
      <c r="R4739">
        <v>3.11</v>
      </c>
    </row>
    <row r="4740" spans="1:18" x14ac:dyDescent="0.25">
      <c r="A4740">
        <v>4739</v>
      </c>
      <c r="B4740" t="s">
        <v>23</v>
      </c>
      <c r="C4740" s="1">
        <v>0.56000000000000005</v>
      </c>
      <c r="D4740" s="1">
        <v>0.74</v>
      </c>
      <c r="E4740" s="1">
        <v>0.59</v>
      </c>
      <c r="F4740">
        <v>9.2899999999999991</v>
      </c>
      <c r="G4740">
        <v>65</v>
      </c>
      <c r="H4740">
        <v>88</v>
      </c>
      <c r="I4740">
        <v>59</v>
      </c>
      <c r="J4740">
        <v>1</v>
      </c>
      <c r="K4740">
        <v>1</v>
      </c>
      <c r="L4740">
        <v>6</v>
      </c>
      <c r="M4740">
        <v>3</v>
      </c>
      <c r="N4740" s="1">
        <v>0.87</v>
      </c>
      <c r="O4740">
        <v>4</v>
      </c>
      <c r="P4740" t="s">
        <v>19</v>
      </c>
      <c r="Q4740">
        <v>0</v>
      </c>
      <c r="R4740">
        <v>0</v>
      </c>
    </row>
    <row r="4741" spans="1:18" x14ac:dyDescent="0.25">
      <c r="A4741">
        <v>4740</v>
      </c>
      <c r="B4741" t="s">
        <v>22</v>
      </c>
      <c r="C4741" s="1">
        <v>0.55000000000000004</v>
      </c>
      <c r="D4741" s="1">
        <v>0.87</v>
      </c>
      <c r="E4741" s="1">
        <v>0.66</v>
      </c>
      <c r="F4741">
        <v>7.92</v>
      </c>
      <c r="G4741">
        <v>49</v>
      </c>
      <c r="H4741">
        <v>62</v>
      </c>
      <c r="I4741">
        <v>56</v>
      </c>
      <c r="J4741">
        <v>3</v>
      </c>
      <c r="K4741">
        <v>1</v>
      </c>
      <c r="L4741">
        <v>12</v>
      </c>
      <c r="M4741">
        <v>4</v>
      </c>
      <c r="N4741" s="1">
        <v>0.61</v>
      </c>
      <c r="O4741">
        <v>1</v>
      </c>
      <c r="P4741" t="s">
        <v>19</v>
      </c>
      <c r="Q4741">
        <v>1</v>
      </c>
      <c r="R4741">
        <v>12.49</v>
      </c>
    </row>
    <row r="4742" spans="1:18" x14ac:dyDescent="0.25">
      <c r="A4742">
        <v>4741</v>
      </c>
      <c r="B4742" t="s">
        <v>23</v>
      </c>
      <c r="C4742" s="1">
        <v>0.52</v>
      </c>
      <c r="D4742" s="1">
        <v>0.7</v>
      </c>
      <c r="E4742" s="1">
        <v>0.67</v>
      </c>
      <c r="F4742">
        <v>8.2799999999999994</v>
      </c>
      <c r="G4742">
        <v>63</v>
      </c>
      <c r="H4742">
        <v>49</v>
      </c>
      <c r="I4742">
        <v>90</v>
      </c>
      <c r="J4742">
        <v>3</v>
      </c>
      <c r="K4742">
        <v>3</v>
      </c>
      <c r="L4742">
        <v>12</v>
      </c>
      <c r="M4742">
        <v>3</v>
      </c>
      <c r="N4742" s="1">
        <v>0.8</v>
      </c>
      <c r="O4742">
        <v>3</v>
      </c>
      <c r="P4742" t="s">
        <v>18</v>
      </c>
      <c r="Q4742">
        <v>0</v>
      </c>
      <c r="R4742">
        <v>0</v>
      </c>
    </row>
    <row r="4743" spans="1:18" x14ac:dyDescent="0.25">
      <c r="A4743">
        <v>4742</v>
      </c>
      <c r="B4743" t="s">
        <v>22</v>
      </c>
      <c r="C4743" s="1">
        <v>0.62</v>
      </c>
      <c r="D4743" s="1">
        <v>0.73</v>
      </c>
      <c r="E4743" s="1">
        <v>0.76</v>
      </c>
      <c r="F4743">
        <v>9.24</v>
      </c>
      <c r="G4743">
        <v>74</v>
      </c>
      <c r="H4743">
        <v>90</v>
      </c>
      <c r="I4743">
        <v>59</v>
      </c>
      <c r="J4743">
        <v>1</v>
      </c>
      <c r="K4743">
        <v>0</v>
      </c>
      <c r="L4743">
        <v>6</v>
      </c>
      <c r="M4743">
        <v>1</v>
      </c>
      <c r="N4743" s="1">
        <v>0.73</v>
      </c>
      <c r="O4743">
        <v>5</v>
      </c>
      <c r="P4743" t="s">
        <v>19</v>
      </c>
      <c r="Q4743">
        <v>0</v>
      </c>
      <c r="R4743">
        <v>0</v>
      </c>
    </row>
    <row r="4744" spans="1:18" x14ac:dyDescent="0.25">
      <c r="A4744">
        <v>4743</v>
      </c>
      <c r="B4744" t="s">
        <v>22</v>
      </c>
      <c r="C4744" s="1">
        <v>0.52</v>
      </c>
      <c r="D4744" s="1">
        <v>0.73</v>
      </c>
      <c r="E4744" s="1">
        <v>0.69</v>
      </c>
      <c r="F4744">
        <v>8.84</v>
      </c>
      <c r="G4744">
        <v>68</v>
      </c>
      <c r="H4744">
        <v>69</v>
      </c>
      <c r="I4744">
        <v>55</v>
      </c>
      <c r="J4744">
        <v>3</v>
      </c>
      <c r="K4744">
        <v>1</v>
      </c>
      <c r="L4744">
        <v>13</v>
      </c>
      <c r="M4744">
        <v>1</v>
      </c>
      <c r="N4744" s="1">
        <v>0.96</v>
      </c>
      <c r="O4744">
        <v>5</v>
      </c>
      <c r="P4744" t="s">
        <v>18</v>
      </c>
      <c r="Q4744">
        <v>0</v>
      </c>
      <c r="R4744">
        <v>0</v>
      </c>
    </row>
    <row r="4745" spans="1:18" x14ac:dyDescent="0.25">
      <c r="A4745">
        <v>4744</v>
      </c>
      <c r="B4745" t="s">
        <v>23</v>
      </c>
      <c r="C4745" s="1">
        <v>0.75</v>
      </c>
      <c r="D4745" s="1">
        <v>0.68</v>
      </c>
      <c r="E4745" s="1">
        <v>0.67</v>
      </c>
      <c r="F4745">
        <v>8.2100000000000009</v>
      </c>
      <c r="G4745">
        <v>77</v>
      </c>
      <c r="H4745">
        <v>61</v>
      </c>
      <c r="I4745">
        <v>95</v>
      </c>
      <c r="J4745">
        <v>3</v>
      </c>
      <c r="K4745">
        <v>4</v>
      </c>
      <c r="L4745">
        <v>1</v>
      </c>
      <c r="M4745">
        <v>5</v>
      </c>
      <c r="N4745" s="1">
        <v>0.61</v>
      </c>
      <c r="O4745">
        <v>1</v>
      </c>
      <c r="P4745" t="s">
        <v>18</v>
      </c>
      <c r="Q4745">
        <v>1</v>
      </c>
      <c r="R4745">
        <v>5.54</v>
      </c>
    </row>
    <row r="4746" spans="1:18" x14ac:dyDescent="0.25">
      <c r="A4746">
        <v>4745</v>
      </c>
      <c r="B4746" t="s">
        <v>22</v>
      </c>
      <c r="C4746" s="1">
        <v>0.73</v>
      </c>
      <c r="D4746" s="1">
        <v>0.51</v>
      </c>
      <c r="E4746" s="1">
        <v>0.55000000000000004</v>
      </c>
      <c r="F4746">
        <v>9.7200000000000006</v>
      </c>
      <c r="G4746">
        <v>44</v>
      </c>
      <c r="H4746">
        <v>44</v>
      </c>
      <c r="I4746">
        <v>90</v>
      </c>
      <c r="J4746">
        <v>3</v>
      </c>
      <c r="K4746">
        <v>2</v>
      </c>
      <c r="L4746">
        <v>2</v>
      </c>
      <c r="M4746">
        <v>4</v>
      </c>
      <c r="N4746" s="1">
        <v>0.64</v>
      </c>
      <c r="O4746">
        <v>2</v>
      </c>
      <c r="P4746" t="s">
        <v>18</v>
      </c>
      <c r="Q4746">
        <v>0</v>
      </c>
      <c r="R4746">
        <v>0</v>
      </c>
    </row>
    <row r="4747" spans="1:18" x14ac:dyDescent="0.25">
      <c r="A4747">
        <v>4746</v>
      </c>
      <c r="B4747" t="s">
        <v>23</v>
      </c>
      <c r="C4747" s="1">
        <v>0.55000000000000004</v>
      </c>
      <c r="D4747" s="1">
        <v>0.63</v>
      </c>
      <c r="E4747" s="1">
        <v>0.55000000000000004</v>
      </c>
      <c r="F4747">
        <v>8.4499999999999993</v>
      </c>
      <c r="G4747">
        <v>63</v>
      </c>
      <c r="H4747">
        <v>92</v>
      </c>
      <c r="I4747">
        <v>92</v>
      </c>
      <c r="J4747">
        <v>1</v>
      </c>
      <c r="K4747">
        <v>0</v>
      </c>
      <c r="L4747">
        <v>3</v>
      </c>
      <c r="M4747">
        <v>2</v>
      </c>
      <c r="N4747" s="1">
        <v>0.97</v>
      </c>
      <c r="O4747">
        <v>4</v>
      </c>
      <c r="P4747" t="s">
        <v>19</v>
      </c>
      <c r="Q4747">
        <v>0</v>
      </c>
      <c r="R4747">
        <v>0</v>
      </c>
    </row>
    <row r="4748" spans="1:18" x14ac:dyDescent="0.25">
      <c r="A4748">
        <v>4747</v>
      </c>
      <c r="B4748" t="s">
        <v>22</v>
      </c>
      <c r="C4748" s="1">
        <v>0.92</v>
      </c>
      <c r="D4748" s="1">
        <v>0.81</v>
      </c>
      <c r="E4748" s="1">
        <v>0.65</v>
      </c>
      <c r="F4748">
        <v>9.69</v>
      </c>
      <c r="G4748">
        <v>58</v>
      </c>
      <c r="H4748">
        <v>83</v>
      </c>
      <c r="I4748">
        <v>88</v>
      </c>
      <c r="J4748">
        <v>0</v>
      </c>
      <c r="K4748">
        <v>3</v>
      </c>
      <c r="L4748">
        <v>7</v>
      </c>
      <c r="M4748">
        <v>4</v>
      </c>
      <c r="N4748" s="1">
        <v>0.61</v>
      </c>
      <c r="O4748">
        <v>4</v>
      </c>
      <c r="P4748" t="s">
        <v>19</v>
      </c>
      <c r="Q4748">
        <v>0</v>
      </c>
      <c r="R4748">
        <v>0</v>
      </c>
    </row>
    <row r="4749" spans="1:18" x14ac:dyDescent="0.25">
      <c r="A4749">
        <v>4748</v>
      </c>
      <c r="B4749" t="s">
        <v>22</v>
      </c>
      <c r="C4749" s="1">
        <v>0.91</v>
      </c>
      <c r="D4749" s="1">
        <v>0.91</v>
      </c>
      <c r="E4749" s="1">
        <v>0.76</v>
      </c>
      <c r="F4749">
        <v>5.75</v>
      </c>
      <c r="G4749">
        <v>85</v>
      </c>
      <c r="H4749">
        <v>89</v>
      </c>
      <c r="I4749">
        <v>43</v>
      </c>
      <c r="J4749">
        <v>2</v>
      </c>
      <c r="K4749">
        <v>1</v>
      </c>
      <c r="L4749">
        <v>20</v>
      </c>
      <c r="M4749">
        <v>2</v>
      </c>
      <c r="N4749" s="1">
        <v>0.6</v>
      </c>
      <c r="O4749">
        <v>1</v>
      </c>
      <c r="P4749" t="s">
        <v>18</v>
      </c>
      <c r="Q4749">
        <v>0</v>
      </c>
      <c r="R4749">
        <v>0</v>
      </c>
    </row>
    <row r="4750" spans="1:18" x14ac:dyDescent="0.25">
      <c r="A4750">
        <v>4749</v>
      </c>
      <c r="B4750" t="s">
        <v>23</v>
      </c>
      <c r="C4750" s="1">
        <v>0.61</v>
      </c>
      <c r="D4750" s="1">
        <v>0.81</v>
      </c>
      <c r="E4750" s="1">
        <v>0.89</v>
      </c>
      <c r="F4750">
        <v>6.1</v>
      </c>
      <c r="G4750">
        <v>88</v>
      </c>
      <c r="H4750">
        <v>48</v>
      </c>
      <c r="I4750">
        <v>57</v>
      </c>
      <c r="J4750">
        <v>1</v>
      </c>
      <c r="K4750">
        <v>4</v>
      </c>
      <c r="L4750">
        <v>0</v>
      </c>
      <c r="M4750">
        <v>0</v>
      </c>
      <c r="N4750" s="1">
        <v>0.81</v>
      </c>
      <c r="O4750">
        <v>0</v>
      </c>
      <c r="P4750" t="s">
        <v>18</v>
      </c>
      <c r="Q4750">
        <v>0</v>
      </c>
      <c r="R4750">
        <v>0</v>
      </c>
    </row>
    <row r="4751" spans="1:18" x14ac:dyDescent="0.25">
      <c r="A4751">
        <v>4750</v>
      </c>
      <c r="B4751" t="s">
        <v>23</v>
      </c>
      <c r="C4751" s="1">
        <v>0.85</v>
      </c>
      <c r="D4751" s="1">
        <v>0.77</v>
      </c>
      <c r="E4751" s="1">
        <v>0.6</v>
      </c>
      <c r="F4751">
        <v>7.44</v>
      </c>
      <c r="G4751">
        <v>83</v>
      </c>
      <c r="H4751">
        <v>82</v>
      </c>
      <c r="I4751">
        <v>75</v>
      </c>
      <c r="J4751">
        <v>2</v>
      </c>
      <c r="K4751">
        <v>2</v>
      </c>
      <c r="L4751">
        <v>8</v>
      </c>
      <c r="M4751">
        <v>0</v>
      </c>
      <c r="N4751" s="1">
        <v>0.84</v>
      </c>
      <c r="O4751">
        <v>3</v>
      </c>
      <c r="P4751" t="s">
        <v>18</v>
      </c>
      <c r="Q4751">
        <v>0</v>
      </c>
      <c r="R4751">
        <v>0</v>
      </c>
    </row>
    <row r="4752" spans="1:18" x14ac:dyDescent="0.25">
      <c r="A4752">
        <v>4751</v>
      </c>
      <c r="B4752" t="s">
        <v>23</v>
      </c>
      <c r="C4752" s="1">
        <v>0.51</v>
      </c>
      <c r="D4752" s="1">
        <v>0.88</v>
      </c>
      <c r="E4752" s="1">
        <v>0.82</v>
      </c>
      <c r="F4752">
        <v>7.15</v>
      </c>
      <c r="G4752">
        <v>48</v>
      </c>
      <c r="H4752">
        <v>43</v>
      </c>
      <c r="I4752">
        <v>92</v>
      </c>
      <c r="J4752">
        <v>3</v>
      </c>
      <c r="K4752">
        <v>2</v>
      </c>
      <c r="L4752">
        <v>16</v>
      </c>
      <c r="M4752">
        <v>4</v>
      </c>
      <c r="N4752" s="1">
        <v>0.89</v>
      </c>
      <c r="O4752">
        <v>1</v>
      </c>
      <c r="P4752" t="s">
        <v>18</v>
      </c>
      <c r="Q4752">
        <v>0</v>
      </c>
      <c r="R4752">
        <v>0</v>
      </c>
    </row>
    <row r="4753" spans="1:18" x14ac:dyDescent="0.25">
      <c r="A4753">
        <v>4752</v>
      </c>
      <c r="B4753" t="s">
        <v>23</v>
      </c>
      <c r="C4753" s="1">
        <v>0.6</v>
      </c>
      <c r="D4753" s="1">
        <v>0.89</v>
      </c>
      <c r="E4753" s="1">
        <v>0.85</v>
      </c>
      <c r="F4753">
        <v>8.8699999999999992</v>
      </c>
      <c r="G4753">
        <v>65</v>
      </c>
      <c r="H4753">
        <v>81</v>
      </c>
      <c r="I4753">
        <v>74</v>
      </c>
      <c r="J4753">
        <v>3</v>
      </c>
      <c r="K4753">
        <v>4</v>
      </c>
      <c r="L4753">
        <v>17</v>
      </c>
      <c r="M4753">
        <v>0</v>
      </c>
      <c r="N4753" s="1">
        <v>0.68</v>
      </c>
      <c r="O4753">
        <v>0</v>
      </c>
      <c r="P4753" t="s">
        <v>19</v>
      </c>
      <c r="Q4753">
        <v>1</v>
      </c>
      <c r="R4753">
        <v>12.82</v>
      </c>
    </row>
    <row r="4754" spans="1:18" x14ac:dyDescent="0.25">
      <c r="A4754">
        <v>4753</v>
      </c>
      <c r="B4754" t="s">
        <v>23</v>
      </c>
      <c r="C4754" s="1">
        <v>0.88</v>
      </c>
      <c r="D4754" s="1">
        <v>0.91</v>
      </c>
      <c r="E4754" s="1">
        <v>0.62</v>
      </c>
      <c r="F4754">
        <v>6.19</v>
      </c>
      <c r="G4754">
        <v>64</v>
      </c>
      <c r="H4754">
        <v>40</v>
      </c>
      <c r="I4754">
        <v>69</v>
      </c>
      <c r="J4754">
        <v>0</v>
      </c>
      <c r="K4754">
        <v>0</v>
      </c>
      <c r="L4754">
        <v>6</v>
      </c>
      <c r="M4754">
        <v>0</v>
      </c>
      <c r="N4754" s="1">
        <v>0.96</v>
      </c>
      <c r="O4754">
        <v>4</v>
      </c>
      <c r="P4754" t="s">
        <v>19</v>
      </c>
      <c r="Q4754">
        <v>0</v>
      </c>
      <c r="R4754">
        <v>0</v>
      </c>
    </row>
    <row r="4755" spans="1:18" x14ac:dyDescent="0.25">
      <c r="A4755">
        <v>4754</v>
      </c>
      <c r="B4755" t="s">
        <v>22</v>
      </c>
      <c r="C4755" s="1">
        <v>0.83</v>
      </c>
      <c r="D4755" s="1">
        <v>0.89</v>
      </c>
      <c r="E4755" s="1">
        <v>0.59</v>
      </c>
      <c r="F4755">
        <v>9.6999999999999993</v>
      </c>
      <c r="G4755">
        <v>74</v>
      </c>
      <c r="H4755">
        <v>73</v>
      </c>
      <c r="I4755">
        <v>93</v>
      </c>
      <c r="J4755">
        <v>3</v>
      </c>
      <c r="K4755">
        <v>2</v>
      </c>
      <c r="L4755">
        <v>2</v>
      </c>
      <c r="M4755">
        <v>1</v>
      </c>
      <c r="N4755" s="1">
        <v>0.69</v>
      </c>
      <c r="O4755">
        <v>3</v>
      </c>
      <c r="P4755" t="s">
        <v>19</v>
      </c>
      <c r="Q4755">
        <v>0</v>
      </c>
      <c r="R4755">
        <v>0</v>
      </c>
    </row>
    <row r="4756" spans="1:18" x14ac:dyDescent="0.25">
      <c r="A4756">
        <v>4755</v>
      </c>
      <c r="B4756" t="s">
        <v>22</v>
      </c>
      <c r="C4756" s="1">
        <v>0.75</v>
      </c>
      <c r="D4756" s="1">
        <v>0.62</v>
      </c>
      <c r="E4756" s="1">
        <v>0.71</v>
      </c>
      <c r="F4756">
        <v>6.85</v>
      </c>
      <c r="G4756">
        <v>89</v>
      </c>
      <c r="H4756">
        <v>80</v>
      </c>
      <c r="I4756">
        <v>99</v>
      </c>
      <c r="J4756">
        <v>2</v>
      </c>
      <c r="K4756">
        <v>2</v>
      </c>
      <c r="L4756">
        <v>21</v>
      </c>
      <c r="M4756">
        <v>2</v>
      </c>
      <c r="N4756" s="1">
        <v>0.74</v>
      </c>
      <c r="O4756">
        <v>4</v>
      </c>
      <c r="P4756" t="s">
        <v>19</v>
      </c>
      <c r="Q4756">
        <v>0</v>
      </c>
      <c r="R4756">
        <v>0</v>
      </c>
    </row>
    <row r="4757" spans="1:18" x14ac:dyDescent="0.25">
      <c r="A4757">
        <v>4756</v>
      </c>
      <c r="B4757" t="s">
        <v>22</v>
      </c>
      <c r="C4757" s="1">
        <v>0.67</v>
      </c>
      <c r="D4757" s="1">
        <v>0.61</v>
      </c>
      <c r="E4757" s="1">
        <v>0.63</v>
      </c>
      <c r="F4757">
        <v>7.34</v>
      </c>
      <c r="G4757">
        <v>75</v>
      </c>
      <c r="H4757">
        <v>94</v>
      </c>
      <c r="I4757">
        <v>57</v>
      </c>
      <c r="J4757">
        <v>1</v>
      </c>
      <c r="K4757">
        <v>2</v>
      </c>
      <c r="L4757">
        <v>15</v>
      </c>
      <c r="M4757">
        <v>5</v>
      </c>
      <c r="N4757" s="1">
        <v>0.62</v>
      </c>
      <c r="O4757">
        <v>2</v>
      </c>
      <c r="P4757" t="s">
        <v>18</v>
      </c>
      <c r="Q4757">
        <v>1</v>
      </c>
      <c r="R4757">
        <v>7.15</v>
      </c>
    </row>
    <row r="4758" spans="1:18" x14ac:dyDescent="0.25">
      <c r="A4758">
        <v>4757</v>
      </c>
      <c r="B4758" t="s">
        <v>22</v>
      </c>
      <c r="C4758" s="1">
        <v>0.7</v>
      </c>
      <c r="D4758" s="1">
        <v>0.56999999999999995</v>
      </c>
      <c r="E4758" s="1">
        <v>0.64</v>
      </c>
      <c r="F4758">
        <v>6.68</v>
      </c>
      <c r="G4758">
        <v>53</v>
      </c>
      <c r="H4758">
        <v>65</v>
      </c>
      <c r="I4758">
        <v>60</v>
      </c>
      <c r="J4758">
        <v>1</v>
      </c>
      <c r="K4758">
        <v>5</v>
      </c>
      <c r="L4758">
        <v>7</v>
      </c>
      <c r="M4758">
        <v>0</v>
      </c>
      <c r="N4758" s="1">
        <v>0.67</v>
      </c>
      <c r="O4758">
        <v>5</v>
      </c>
      <c r="P4758" t="s">
        <v>19</v>
      </c>
      <c r="Q4758">
        <v>0</v>
      </c>
      <c r="R4758">
        <v>0</v>
      </c>
    </row>
    <row r="4759" spans="1:18" x14ac:dyDescent="0.25">
      <c r="A4759">
        <v>4758</v>
      </c>
      <c r="B4759" t="s">
        <v>22</v>
      </c>
      <c r="C4759" s="1">
        <v>0.85</v>
      </c>
      <c r="D4759" s="1">
        <v>0.64</v>
      </c>
      <c r="E4759" s="1">
        <v>0.74</v>
      </c>
      <c r="F4759">
        <v>7.99</v>
      </c>
      <c r="G4759">
        <v>95</v>
      </c>
      <c r="H4759">
        <v>57</v>
      </c>
      <c r="I4759">
        <v>91</v>
      </c>
      <c r="J4759">
        <v>0</v>
      </c>
      <c r="K4759">
        <v>1</v>
      </c>
      <c r="L4759">
        <v>4</v>
      </c>
      <c r="M4759">
        <v>3</v>
      </c>
      <c r="N4759" s="1">
        <v>0.84</v>
      </c>
      <c r="O4759">
        <v>0</v>
      </c>
      <c r="P4759" t="s">
        <v>18</v>
      </c>
      <c r="Q4759">
        <v>0</v>
      </c>
      <c r="R4759">
        <v>0</v>
      </c>
    </row>
    <row r="4760" spans="1:18" x14ac:dyDescent="0.25">
      <c r="A4760">
        <v>4759</v>
      </c>
      <c r="B4760" t="s">
        <v>22</v>
      </c>
      <c r="C4760" s="1">
        <v>0.89</v>
      </c>
      <c r="D4760" s="1">
        <v>0.75</v>
      </c>
      <c r="E4760" s="1">
        <v>0.68</v>
      </c>
      <c r="F4760">
        <v>5.75</v>
      </c>
      <c r="G4760">
        <v>45</v>
      </c>
      <c r="H4760">
        <v>55</v>
      </c>
      <c r="I4760">
        <v>71</v>
      </c>
      <c r="J4760">
        <v>2</v>
      </c>
      <c r="K4760">
        <v>1</v>
      </c>
      <c r="L4760">
        <v>16</v>
      </c>
      <c r="M4760">
        <v>1</v>
      </c>
      <c r="N4760" s="1">
        <v>0.95</v>
      </c>
      <c r="O4760">
        <v>2</v>
      </c>
      <c r="P4760" t="s">
        <v>19</v>
      </c>
      <c r="Q4760">
        <v>0</v>
      </c>
      <c r="R4760">
        <v>0</v>
      </c>
    </row>
    <row r="4761" spans="1:18" x14ac:dyDescent="0.25">
      <c r="A4761">
        <v>4760</v>
      </c>
      <c r="B4761" t="s">
        <v>22</v>
      </c>
      <c r="C4761" s="1">
        <v>0.95</v>
      </c>
      <c r="D4761" s="1">
        <v>0.61</v>
      </c>
      <c r="E4761" s="1">
        <v>0.68</v>
      </c>
      <c r="F4761">
        <v>6.14</v>
      </c>
      <c r="G4761">
        <v>71</v>
      </c>
      <c r="H4761">
        <v>62</v>
      </c>
      <c r="I4761">
        <v>44</v>
      </c>
      <c r="J4761">
        <v>3</v>
      </c>
      <c r="K4761">
        <v>2</v>
      </c>
      <c r="L4761">
        <v>18</v>
      </c>
      <c r="M4761">
        <v>2</v>
      </c>
      <c r="N4761" s="1">
        <v>0.8</v>
      </c>
      <c r="O4761">
        <v>2</v>
      </c>
      <c r="P4761" t="s">
        <v>19</v>
      </c>
      <c r="Q4761">
        <v>0</v>
      </c>
      <c r="R4761">
        <v>0</v>
      </c>
    </row>
    <row r="4762" spans="1:18" x14ac:dyDescent="0.25">
      <c r="A4762">
        <v>4761</v>
      </c>
      <c r="B4762" t="s">
        <v>23</v>
      </c>
      <c r="C4762" s="1">
        <v>0.93</v>
      </c>
      <c r="D4762" s="1">
        <v>0.92</v>
      </c>
      <c r="E4762" s="1">
        <v>0.8</v>
      </c>
      <c r="F4762">
        <v>8.7100000000000009</v>
      </c>
      <c r="G4762">
        <v>65</v>
      </c>
      <c r="H4762">
        <v>85</v>
      </c>
      <c r="I4762">
        <v>80</v>
      </c>
      <c r="J4762">
        <v>4</v>
      </c>
      <c r="K4762">
        <v>3</v>
      </c>
      <c r="L4762">
        <v>17</v>
      </c>
      <c r="M4762">
        <v>1</v>
      </c>
      <c r="N4762" s="1">
        <v>0.93</v>
      </c>
      <c r="O4762">
        <v>2</v>
      </c>
      <c r="P4762" t="s">
        <v>18</v>
      </c>
      <c r="Q4762">
        <v>1</v>
      </c>
      <c r="R4762">
        <v>13.47</v>
      </c>
    </row>
    <row r="4763" spans="1:18" x14ac:dyDescent="0.25">
      <c r="A4763">
        <v>4762</v>
      </c>
      <c r="B4763" t="s">
        <v>23</v>
      </c>
      <c r="C4763" s="1">
        <v>0.71</v>
      </c>
      <c r="D4763" s="1">
        <v>0.76</v>
      </c>
      <c r="E4763" s="1">
        <v>0.83</v>
      </c>
      <c r="F4763">
        <v>6.3</v>
      </c>
      <c r="G4763">
        <v>54</v>
      </c>
      <c r="H4763">
        <v>75</v>
      </c>
      <c r="I4763">
        <v>93</v>
      </c>
      <c r="J4763">
        <v>0</v>
      </c>
      <c r="K4763">
        <v>5</v>
      </c>
      <c r="L4763">
        <v>21</v>
      </c>
      <c r="M4763">
        <v>3</v>
      </c>
      <c r="N4763" s="1">
        <v>0.86</v>
      </c>
      <c r="O4763">
        <v>0</v>
      </c>
      <c r="P4763" t="s">
        <v>18</v>
      </c>
      <c r="Q4763">
        <v>0</v>
      </c>
      <c r="R4763">
        <v>0</v>
      </c>
    </row>
    <row r="4764" spans="1:18" x14ac:dyDescent="0.25">
      <c r="A4764">
        <v>4763</v>
      </c>
      <c r="B4764" t="s">
        <v>22</v>
      </c>
      <c r="C4764" s="1">
        <v>0.79</v>
      </c>
      <c r="D4764" s="1">
        <v>0.67</v>
      </c>
      <c r="E4764" s="1">
        <v>0.81</v>
      </c>
      <c r="F4764">
        <v>6.51</v>
      </c>
      <c r="G4764">
        <v>88</v>
      </c>
      <c r="H4764">
        <v>65</v>
      </c>
      <c r="I4764">
        <v>62</v>
      </c>
      <c r="J4764">
        <v>0</v>
      </c>
      <c r="K4764">
        <v>2</v>
      </c>
      <c r="L4764">
        <v>4</v>
      </c>
      <c r="M4764">
        <v>5</v>
      </c>
      <c r="N4764" s="1">
        <v>0.68</v>
      </c>
      <c r="O4764">
        <v>3</v>
      </c>
      <c r="P4764" t="s">
        <v>18</v>
      </c>
      <c r="Q4764">
        <v>0</v>
      </c>
      <c r="R4764">
        <v>0</v>
      </c>
    </row>
    <row r="4765" spans="1:18" x14ac:dyDescent="0.25">
      <c r="A4765">
        <v>4764</v>
      </c>
      <c r="B4765" t="s">
        <v>22</v>
      </c>
      <c r="C4765" s="1">
        <v>0.92</v>
      </c>
      <c r="D4765" s="1">
        <v>0.94</v>
      </c>
      <c r="E4765" s="1">
        <v>0.79</v>
      </c>
      <c r="F4765">
        <v>8.91</v>
      </c>
      <c r="G4765">
        <v>70</v>
      </c>
      <c r="H4765">
        <v>41</v>
      </c>
      <c r="I4765">
        <v>69</v>
      </c>
      <c r="J4765">
        <v>4</v>
      </c>
      <c r="K4765">
        <v>0</v>
      </c>
      <c r="L4765">
        <v>6</v>
      </c>
      <c r="M4765">
        <v>2</v>
      </c>
      <c r="N4765" s="1">
        <v>0.69</v>
      </c>
      <c r="O4765">
        <v>4</v>
      </c>
      <c r="P4765" t="s">
        <v>19</v>
      </c>
      <c r="Q4765">
        <v>0</v>
      </c>
      <c r="R4765">
        <v>0</v>
      </c>
    </row>
    <row r="4766" spans="1:18" x14ac:dyDescent="0.25">
      <c r="A4766">
        <v>4765</v>
      </c>
      <c r="B4766" t="s">
        <v>23</v>
      </c>
      <c r="C4766" s="1">
        <v>0.79</v>
      </c>
      <c r="D4766" s="1">
        <v>0.85</v>
      </c>
      <c r="E4766" s="1">
        <v>0.7</v>
      </c>
      <c r="F4766">
        <v>5.9</v>
      </c>
      <c r="G4766">
        <v>95</v>
      </c>
      <c r="H4766">
        <v>83</v>
      </c>
      <c r="I4766">
        <v>66</v>
      </c>
      <c r="J4766">
        <v>1</v>
      </c>
      <c r="K4766">
        <v>5</v>
      </c>
      <c r="L4766">
        <v>17</v>
      </c>
      <c r="M4766">
        <v>4</v>
      </c>
      <c r="N4766" s="1">
        <v>0.86</v>
      </c>
      <c r="O4766">
        <v>3</v>
      </c>
      <c r="P4766" t="s">
        <v>18</v>
      </c>
      <c r="Q4766">
        <v>0</v>
      </c>
      <c r="R4766">
        <v>0</v>
      </c>
    </row>
    <row r="4767" spans="1:18" x14ac:dyDescent="0.25">
      <c r="A4767">
        <v>4766</v>
      </c>
      <c r="B4767" t="s">
        <v>23</v>
      </c>
      <c r="C4767" s="1">
        <v>0.56999999999999995</v>
      </c>
      <c r="D4767" s="1">
        <v>0.76</v>
      </c>
      <c r="E4767" s="1">
        <v>0.88</v>
      </c>
      <c r="F4767">
        <v>7.38</v>
      </c>
      <c r="G4767">
        <v>76</v>
      </c>
      <c r="H4767">
        <v>91</v>
      </c>
      <c r="I4767">
        <v>95</v>
      </c>
      <c r="J4767">
        <v>1</v>
      </c>
      <c r="K4767">
        <v>3</v>
      </c>
      <c r="L4767">
        <v>12</v>
      </c>
      <c r="M4767">
        <v>4</v>
      </c>
      <c r="N4767" s="1">
        <v>0.84</v>
      </c>
      <c r="O4767">
        <v>5</v>
      </c>
      <c r="P4767" t="s">
        <v>18</v>
      </c>
      <c r="Q4767">
        <v>0</v>
      </c>
      <c r="R4767">
        <v>0</v>
      </c>
    </row>
    <row r="4768" spans="1:18" x14ac:dyDescent="0.25">
      <c r="A4768">
        <v>4767</v>
      </c>
      <c r="B4768" t="s">
        <v>23</v>
      </c>
      <c r="C4768" s="1">
        <v>0.83</v>
      </c>
      <c r="D4768" s="1">
        <v>0.57999999999999996</v>
      </c>
      <c r="E4768" s="1">
        <v>0.7</v>
      </c>
      <c r="F4768">
        <v>5.6</v>
      </c>
      <c r="G4768">
        <v>77</v>
      </c>
      <c r="H4768">
        <v>44</v>
      </c>
      <c r="I4768">
        <v>54</v>
      </c>
      <c r="J4768">
        <v>1</v>
      </c>
      <c r="K4768">
        <v>0</v>
      </c>
      <c r="L4768">
        <v>21</v>
      </c>
      <c r="M4768">
        <v>1</v>
      </c>
      <c r="N4768" s="1">
        <v>0.72</v>
      </c>
      <c r="O4768">
        <v>3</v>
      </c>
      <c r="P4768" t="s">
        <v>19</v>
      </c>
      <c r="Q4768">
        <v>0</v>
      </c>
      <c r="R4768">
        <v>0</v>
      </c>
    </row>
    <row r="4769" spans="1:18" x14ac:dyDescent="0.25">
      <c r="A4769">
        <v>4768</v>
      </c>
      <c r="B4769" t="s">
        <v>23</v>
      </c>
      <c r="C4769" s="1">
        <v>0.57999999999999996</v>
      </c>
      <c r="D4769" s="1">
        <v>0.88</v>
      </c>
      <c r="E4769" s="1">
        <v>0.87</v>
      </c>
      <c r="F4769">
        <v>6.99</v>
      </c>
      <c r="G4769">
        <v>92</v>
      </c>
      <c r="H4769">
        <v>68</v>
      </c>
      <c r="I4769">
        <v>80</v>
      </c>
      <c r="J4769">
        <v>4</v>
      </c>
      <c r="K4769">
        <v>4</v>
      </c>
      <c r="L4769">
        <v>10</v>
      </c>
      <c r="M4769">
        <v>5</v>
      </c>
      <c r="N4769" s="1">
        <v>0.63</v>
      </c>
      <c r="O4769">
        <v>3</v>
      </c>
      <c r="P4769" t="s">
        <v>18</v>
      </c>
      <c r="Q4769">
        <v>0</v>
      </c>
      <c r="R4769">
        <v>0</v>
      </c>
    </row>
    <row r="4770" spans="1:18" x14ac:dyDescent="0.25">
      <c r="A4770">
        <v>4769</v>
      </c>
      <c r="B4770" t="s">
        <v>22</v>
      </c>
      <c r="C4770" s="1">
        <v>0.69</v>
      </c>
      <c r="D4770" s="1">
        <v>0.5</v>
      </c>
      <c r="E4770" s="1">
        <v>0.56999999999999995</v>
      </c>
      <c r="F4770">
        <v>8.51</v>
      </c>
      <c r="G4770">
        <v>97</v>
      </c>
      <c r="H4770">
        <v>43</v>
      </c>
      <c r="I4770">
        <v>53</v>
      </c>
      <c r="J4770">
        <v>3</v>
      </c>
      <c r="K4770">
        <v>4</v>
      </c>
      <c r="L4770">
        <v>4</v>
      </c>
      <c r="M4770">
        <v>4</v>
      </c>
      <c r="N4770" s="1">
        <v>0.75</v>
      </c>
      <c r="O4770">
        <v>4</v>
      </c>
      <c r="P4770" t="s">
        <v>18</v>
      </c>
      <c r="Q4770">
        <v>0</v>
      </c>
      <c r="R4770">
        <v>0</v>
      </c>
    </row>
    <row r="4771" spans="1:18" x14ac:dyDescent="0.25">
      <c r="A4771">
        <v>4770</v>
      </c>
      <c r="B4771" t="s">
        <v>23</v>
      </c>
      <c r="C4771" s="1">
        <v>0.89</v>
      </c>
      <c r="D4771" s="1">
        <v>0.56000000000000005</v>
      </c>
      <c r="E4771" s="1">
        <v>0.77</v>
      </c>
      <c r="F4771">
        <v>5.89</v>
      </c>
      <c r="G4771">
        <v>76</v>
      </c>
      <c r="H4771">
        <v>86</v>
      </c>
      <c r="I4771">
        <v>60</v>
      </c>
      <c r="J4771">
        <v>3</v>
      </c>
      <c r="K4771">
        <v>1</v>
      </c>
      <c r="L4771">
        <v>21</v>
      </c>
      <c r="M4771">
        <v>2</v>
      </c>
      <c r="N4771" s="1">
        <v>0.71</v>
      </c>
      <c r="O4771">
        <v>4</v>
      </c>
      <c r="P4771" t="s">
        <v>19</v>
      </c>
      <c r="Q4771">
        <v>0</v>
      </c>
      <c r="R4771">
        <v>0</v>
      </c>
    </row>
    <row r="4772" spans="1:18" x14ac:dyDescent="0.25">
      <c r="A4772">
        <v>4771</v>
      </c>
      <c r="B4772" t="s">
        <v>22</v>
      </c>
      <c r="C4772" s="1">
        <v>0.74</v>
      </c>
      <c r="D4772" s="1">
        <v>0.75</v>
      </c>
      <c r="E4772" s="1">
        <v>0.65</v>
      </c>
      <c r="F4772">
        <v>9.32</v>
      </c>
      <c r="G4772">
        <v>58</v>
      </c>
      <c r="H4772">
        <v>74</v>
      </c>
      <c r="I4772">
        <v>95</v>
      </c>
      <c r="J4772">
        <v>2</v>
      </c>
      <c r="K4772">
        <v>5</v>
      </c>
      <c r="L4772">
        <v>14</v>
      </c>
      <c r="M4772">
        <v>3</v>
      </c>
      <c r="N4772" s="1">
        <v>0.84</v>
      </c>
      <c r="O4772">
        <v>0</v>
      </c>
      <c r="P4772" t="s">
        <v>18</v>
      </c>
      <c r="Q4772">
        <v>1</v>
      </c>
      <c r="R4772">
        <v>6.72</v>
      </c>
    </row>
    <row r="4773" spans="1:18" x14ac:dyDescent="0.25">
      <c r="A4773">
        <v>4772</v>
      </c>
      <c r="B4773" t="s">
        <v>22</v>
      </c>
      <c r="C4773" s="1">
        <v>0.68</v>
      </c>
      <c r="D4773" s="1">
        <v>0.56000000000000005</v>
      </c>
      <c r="E4773" s="1">
        <v>0.72</v>
      </c>
      <c r="F4773">
        <v>9.41</v>
      </c>
      <c r="G4773">
        <v>53</v>
      </c>
      <c r="H4773">
        <v>61</v>
      </c>
      <c r="I4773">
        <v>73</v>
      </c>
      <c r="J4773">
        <v>2</v>
      </c>
      <c r="K4773">
        <v>1</v>
      </c>
      <c r="L4773">
        <v>20</v>
      </c>
      <c r="M4773">
        <v>3</v>
      </c>
      <c r="N4773" s="1">
        <v>0.75</v>
      </c>
      <c r="O4773">
        <v>5</v>
      </c>
      <c r="P4773" t="s">
        <v>18</v>
      </c>
      <c r="Q4773">
        <v>0</v>
      </c>
      <c r="R4773">
        <v>0</v>
      </c>
    </row>
    <row r="4774" spans="1:18" x14ac:dyDescent="0.25">
      <c r="A4774">
        <v>4773</v>
      </c>
      <c r="B4774" t="s">
        <v>22</v>
      </c>
      <c r="C4774" s="1">
        <v>0.54</v>
      </c>
      <c r="D4774" s="1">
        <v>0.56000000000000005</v>
      </c>
      <c r="E4774" s="1">
        <v>0.83</v>
      </c>
      <c r="F4774">
        <v>5.95</v>
      </c>
      <c r="G4774">
        <v>75</v>
      </c>
      <c r="H4774">
        <v>88</v>
      </c>
      <c r="I4774">
        <v>65</v>
      </c>
      <c r="J4774">
        <v>1</v>
      </c>
      <c r="K4774">
        <v>1</v>
      </c>
      <c r="L4774">
        <v>6</v>
      </c>
      <c r="M4774">
        <v>4</v>
      </c>
      <c r="N4774" s="1">
        <v>0.98</v>
      </c>
      <c r="O4774">
        <v>1</v>
      </c>
      <c r="P4774" t="s">
        <v>18</v>
      </c>
      <c r="Q4774">
        <v>0</v>
      </c>
      <c r="R4774">
        <v>0</v>
      </c>
    </row>
    <row r="4775" spans="1:18" x14ac:dyDescent="0.25">
      <c r="A4775">
        <v>4774</v>
      </c>
      <c r="B4775" t="s">
        <v>23</v>
      </c>
      <c r="C4775" s="1">
        <v>0.6</v>
      </c>
      <c r="D4775" s="1">
        <v>0.56999999999999995</v>
      </c>
      <c r="E4775" s="1">
        <v>0.59</v>
      </c>
      <c r="F4775">
        <v>9.76</v>
      </c>
      <c r="G4775">
        <v>76</v>
      </c>
      <c r="H4775">
        <v>47</v>
      </c>
      <c r="I4775">
        <v>64</v>
      </c>
      <c r="J4775">
        <v>4</v>
      </c>
      <c r="K4775">
        <v>5</v>
      </c>
      <c r="L4775">
        <v>4</v>
      </c>
      <c r="M4775">
        <v>0</v>
      </c>
      <c r="N4775" s="1">
        <v>0.61</v>
      </c>
      <c r="O4775">
        <v>4</v>
      </c>
      <c r="P4775" t="s">
        <v>18</v>
      </c>
      <c r="Q4775">
        <v>0</v>
      </c>
      <c r="R4775">
        <v>0</v>
      </c>
    </row>
    <row r="4776" spans="1:18" x14ac:dyDescent="0.25">
      <c r="A4776">
        <v>4775</v>
      </c>
      <c r="B4776" t="s">
        <v>23</v>
      </c>
      <c r="C4776" s="1">
        <v>0.64</v>
      </c>
      <c r="D4776" s="1">
        <v>0.65</v>
      </c>
      <c r="E4776" s="1">
        <v>0.78</v>
      </c>
      <c r="F4776">
        <v>6.78</v>
      </c>
      <c r="G4776">
        <v>50</v>
      </c>
      <c r="H4776">
        <v>83</v>
      </c>
      <c r="I4776">
        <v>89</v>
      </c>
      <c r="J4776">
        <v>0</v>
      </c>
      <c r="K4776">
        <v>4</v>
      </c>
      <c r="L4776">
        <v>6</v>
      </c>
      <c r="M4776">
        <v>0</v>
      </c>
      <c r="N4776" s="1">
        <v>0.68</v>
      </c>
      <c r="O4776">
        <v>4</v>
      </c>
      <c r="P4776" t="s">
        <v>19</v>
      </c>
      <c r="Q4776">
        <v>0</v>
      </c>
      <c r="R4776">
        <v>0</v>
      </c>
    </row>
    <row r="4777" spans="1:18" x14ac:dyDescent="0.25">
      <c r="A4777">
        <v>4776</v>
      </c>
      <c r="B4777" t="s">
        <v>22</v>
      </c>
      <c r="C4777" s="1">
        <v>0.56999999999999995</v>
      </c>
      <c r="D4777" s="1">
        <v>0.52</v>
      </c>
      <c r="E4777" s="1">
        <v>0.83</v>
      </c>
      <c r="F4777">
        <v>5.86</v>
      </c>
      <c r="G4777">
        <v>66</v>
      </c>
      <c r="H4777">
        <v>60</v>
      </c>
      <c r="I4777">
        <v>84</v>
      </c>
      <c r="J4777">
        <v>3</v>
      </c>
      <c r="K4777">
        <v>5</v>
      </c>
      <c r="L4777">
        <v>16</v>
      </c>
      <c r="M4777">
        <v>5</v>
      </c>
      <c r="N4777" s="1">
        <v>0.72</v>
      </c>
      <c r="O4777">
        <v>5</v>
      </c>
      <c r="P4777" t="s">
        <v>18</v>
      </c>
      <c r="Q4777">
        <v>0</v>
      </c>
      <c r="R4777">
        <v>0</v>
      </c>
    </row>
    <row r="4778" spans="1:18" x14ac:dyDescent="0.25">
      <c r="A4778">
        <v>4777</v>
      </c>
      <c r="B4778" t="s">
        <v>22</v>
      </c>
      <c r="C4778" s="1">
        <v>0.68</v>
      </c>
      <c r="D4778" s="1">
        <v>0.94</v>
      </c>
      <c r="E4778" s="1">
        <v>0.83</v>
      </c>
      <c r="F4778">
        <v>5.52</v>
      </c>
      <c r="G4778">
        <v>41</v>
      </c>
      <c r="H4778">
        <v>47</v>
      </c>
      <c r="I4778">
        <v>70</v>
      </c>
      <c r="J4778">
        <v>4</v>
      </c>
      <c r="K4778">
        <v>0</v>
      </c>
      <c r="L4778">
        <v>8</v>
      </c>
      <c r="M4778">
        <v>0</v>
      </c>
      <c r="N4778" s="1">
        <v>0.73</v>
      </c>
      <c r="O4778">
        <v>1</v>
      </c>
      <c r="P4778" t="s">
        <v>18</v>
      </c>
      <c r="Q4778">
        <v>0</v>
      </c>
      <c r="R4778">
        <v>0</v>
      </c>
    </row>
    <row r="4779" spans="1:18" x14ac:dyDescent="0.25">
      <c r="A4779">
        <v>4778</v>
      </c>
      <c r="B4779" t="s">
        <v>22</v>
      </c>
      <c r="C4779" s="1">
        <v>0.72</v>
      </c>
      <c r="D4779" s="1">
        <v>0.59</v>
      </c>
      <c r="E4779" s="1">
        <v>0.8</v>
      </c>
      <c r="F4779">
        <v>7.26</v>
      </c>
      <c r="G4779">
        <v>61</v>
      </c>
      <c r="H4779">
        <v>97</v>
      </c>
      <c r="I4779">
        <v>99</v>
      </c>
      <c r="J4779">
        <v>2</v>
      </c>
      <c r="K4779">
        <v>3</v>
      </c>
      <c r="L4779">
        <v>5</v>
      </c>
      <c r="M4779">
        <v>4</v>
      </c>
      <c r="N4779" s="1">
        <v>0.71</v>
      </c>
      <c r="O4779">
        <v>4</v>
      </c>
      <c r="P4779" t="s">
        <v>19</v>
      </c>
      <c r="Q4779">
        <v>0</v>
      </c>
      <c r="R4779">
        <v>0</v>
      </c>
    </row>
    <row r="4780" spans="1:18" x14ac:dyDescent="0.25">
      <c r="A4780">
        <v>4779</v>
      </c>
      <c r="B4780" t="s">
        <v>23</v>
      </c>
      <c r="C4780" s="1">
        <v>0.76</v>
      </c>
      <c r="D4780" s="1">
        <v>0.56000000000000005</v>
      </c>
      <c r="E4780" s="1">
        <v>0.56999999999999995</v>
      </c>
      <c r="F4780">
        <v>8.2100000000000009</v>
      </c>
      <c r="G4780">
        <v>41</v>
      </c>
      <c r="H4780">
        <v>91</v>
      </c>
      <c r="I4780">
        <v>92</v>
      </c>
      <c r="J4780">
        <v>3</v>
      </c>
      <c r="K4780">
        <v>1</v>
      </c>
      <c r="L4780">
        <v>8</v>
      </c>
      <c r="M4780">
        <v>4</v>
      </c>
      <c r="N4780" s="1">
        <v>0.94</v>
      </c>
      <c r="O4780">
        <v>3</v>
      </c>
      <c r="P4780" t="s">
        <v>19</v>
      </c>
      <c r="Q4780">
        <v>0</v>
      </c>
      <c r="R4780">
        <v>0</v>
      </c>
    </row>
    <row r="4781" spans="1:18" x14ac:dyDescent="0.25">
      <c r="A4781">
        <v>4780</v>
      </c>
      <c r="B4781" t="s">
        <v>22</v>
      </c>
      <c r="C4781" s="1">
        <v>0.89</v>
      </c>
      <c r="D4781" s="1">
        <v>0.7</v>
      </c>
      <c r="E4781" s="1">
        <v>0.56000000000000005</v>
      </c>
      <c r="F4781">
        <v>6.93</v>
      </c>
      <c r="G4781">
        <v>59</v>
      </c>
      <c r="H4781">
        <v>91</v>
      </c>
      <c r="I4781">
        <v>87</v>
      </c>
      <c r="J4781">
        <v>3</v>
      </c>
      <c r="K4781">
        <v>4</v>
      </c>
      <c r="L4781">
        <v>16</v>
      </c>
      <c r="M4781">
        <v>4</v>
      </c>
      <c r="N4781" s="1">
        <v>0.81</v>
      </c>
      <c r="O4781">
        <v>5</v>
      </c>
      <c r="P4781" t="s">
        <v>19</v>
      </c>
      <c r="Q4781">
        <v>0</v>
      </c>
      <c r="R4781">
        <v>0</v>
      </c>
    </row>
    <row r="4782" spans="1:18" x14ac:dyDescent="0.25">
      <c r="A4782">
        <v>4781</v>
      </c>
      <c r="B4782" t="s">
        <v>23</v>
      </c>
      <c r="C4782" s="1">
        <v>0.81</v>
      </c>
      <c r="D4782" s="1">
        <v>0.86</v>
      </c>
      <c r="E4782" s="1">
        <v>0.79</v>
      </c>
      <c r="F4782">
        <v>9.1</v>
      </c>
      <c r="G4782">
        <v>83</v>
      </c>
      <c r="H4782">
        <v>44</v>
      </c>
      <c r="I4782">
        <v>45</v>
      </c>
      <c r="J4782">
        <v>4</v>
      </c>
      <c r="K4782">
        <v>1</v>
      </c>
      <c r="L4782">
        <v>1</v>
      </c>
      <c r="M4782">
        <v>2</v>
      </c>
      <c r="N4782" s="1">
        <v>0.8</v>
      </c>
      <c r="O4782">
        <v>4</v>
      </c>
      <c r="P4782" t="s">
        <v>18</v>
      </c>
      <c r="Q4782">
        <v>0</v>
      </c>
      <c r="R4782">
        <v>0</v>
      </c>
    </row>
    <row r="4783" spans="1:18" x14ac:dyDescent="0.25">
      <c r="A4783">
        <v>4782</v>
      </c>
      <c r="B4783" t="s">
        <v>22</v>
      </c>
      <c r="C4783" s="1">
        <v>0.75</v>
      </c>
      <c r="D4783" s="1">
        <v>0.8</v>
      </c>
      <c r="E4783" s="1">
        <v>0.73</v>
      </c>
      <c r="F4783">
        <v>8.58</v>
      </c>
      <c r="G4783">
        <v>87</v>
      </c>
      <c r="H4783">
        <v>60</v>
      </c>
      <c r="I4783">
        <v>87</v>
      </c>
      <c r="J4783">
        <v>2</v>
      </c>
      <c r="K4783">
        <v>2</v>
      </c>
      <c r="L4783">
        <v>22</v>
      </c>
      <c r="M4783">
        <v>0</v>
      </c>
      <c r="N4783" s="1">
        <v>0.62</v>
      </c>
      <c r="O4783">
        <v>0</v>
      </c>
      <c r="P4783" t="s">
        <v>19</v>
      </c>
      <c r="Q4783">
        <v>1</v>
      </c>
      <c r="R4783">
        <v>10.87</v>
      </c>
    </row>
    <row r="4784" spans="1:18" x14ac:dyDescent="0.25">
      <c r="A4784">
        <v>4783</v>
      </c>
      <c r="B4784" t="s">
        <v>22</v>
      </c>
      <c r="C4784" s="1">
        <v>0.76</v>
      </c>
      <c r="D4784" s="1">
        <v>0.72</v>
      </c>
      <c r="E4784" s="1">
        <v>0.56000000000000005</v>
      </c>
      <c r="F4784">
        <v>7.01</v>
      </c>
      <c r="G4784">
        <v>56</v>
      </c>
      <c r="H4784">
        <v>66</v>
      </c>
      <c r="I4784">
        <v>43</v>
      </c>
      <c r="J4784">
        <v>4</v>
      </c>
      <c r="K4784">
        <v>3</v>
      </c>
      <c r="L4784">
        <v>19</v>
      </c>
      <c r="M4784">
        <v>1</v>
      </c>
      <c r="N4784" s="1">
        <v>0.81</v>
      </c>
      <c r="O4784">
        <v>4</v>
      </c>
      <c r="P4784" t="s">
        <v>18</v>
      </c>
      <c r="Q4784">
        <v>0</v>
      </c>
      <c r="R4784">
        <v>0</v>
      </c>
    </row>
    <row r="4785" spans="1:18" x14ac:dyDescent="0.25">
      <c r="A4785">
        <v>4784</v>
      </c>
      <c r="B4785" t="s">
        <v>22</v>
      </c>
      <c r="C4785" s="1">
        <v>0.68</v>
      </c>
      <c r="D4785" s="1">
        <v>0.76</v>
      </c>
      <c r="E4785" s="1">
        <v>0.73</v>
      </c>
      <c r="F4785">
        <v>8.66</v>
      </c>
      <c r="G4785">
        <v>43</v>
      </c>
      <c r="H4785">
        <v>77</v>
      </c>
      <c r="I4785">
        <v>63</v>
      </c>
      <c r="J4785">
        <v>0</v>
      </c>
      <c r="K4785">
        <v>0</v>
      </c>
      <c r="L4785">
        <v>12</v>
      </c>
      <c r="M4785">
        <v>5</v>
      </c>
      <c r="N4785" s="1">
        <v>0.68</v>
      </c>
      <c r="O4785">
        <v>1</v>
      </c>
      <c r="P4785" t="s">
        <v>19</v>
      </c>
      <c r="Q4785">
        <v>1</v>
      </c>
      <c r="R4785">
        <v>10.95</v>
      </c>
    </row>
    <row r="4786" spans="1:18" x14ac:dyDescent="0.25">
      <c r="A4786">
        <v>4785</v>
      </c>
      <c r="B4786" t="s">
        <v>23</v>
      </c>
      <c r="C4786" s="1">
        <v>0.91</v>
      </c>
      <c r="D4786" s="1">
        <v>0.71</v>
      </c>
      <c r="E4786" s="1">
        <v>0.55000000000000004</v>
      </c>
      <c r="F4786">
        <v>9.5399999999999991</v>
      </c>
      <c r="G4786">
        <v>53</v>
      </c>
      <c r="H4786">
        <v>44</v>
      </c>
      <c r="I4786">
        <v>81</v>
      </c>
      <c r="J4786">
        <v>3</v>
      </c>
      <c r="K4786">
        <v>1</v>
      </c>
      <c r="L4786">
        <v>16</v>
      </c>
      <c r="M4786">
        <v>2</v>
      </c>
      <c r="N4786" s="1">
        <v>0.99</v>
      </c>
      <c r="O4786">
        <v>3</v>
      </c>
      <c r="P4786" t="s">
        <v>18</v>
      </c>
      <c r="Q4786">
        <v>0</v>
      </c>
      <c r="R4786">
        <v>0</v>
      </c>
    </row>
    <row r="4787" spans="1:18" x14ac:dyDescent="0.25">
      <c r="A4787">
        <v>4786</v>
      </c>
      <c r="B4787" t="s">
        <v>23</v>
      </c>
      <c r="C4787" s="1">
        <v>0.78</v>
      </c>
      <c r="D4787" s="1">
        <v>0.88</v>
      </c>
      <c r="E4787" s="1">
        <v>0.81</v>
      </c>
      <c r="F4787">
        <v>5.9</v>
      </c>
      <c r="G4787">
        <v>46</v>
      </c>
      <c r="H4787">
        <v>60</v>
      </c>
      <c r="I4787">
        <v>70</v>
      </c>
      <c r="J4787">
        <v>4</v>
      </c>
      <c r="K4787">
        <v>2</v>
      </c>
      <c r="L4787">
        <v>20</v>
      </c>
      <c r="M4787">
        <v>5</v>
      </c>
      <c r="N4787" s="1">
        <v>0.62</v>
      </c>
      <c r="O4787">
        <v>1</v>
      </c>
      <c r="P4787" t="s">
        <v>18</v>
      </c>
      <c r="Q4787">
        <v>0</v>
      </c>
      <c r="R4787">
        <v>0</v>
      </c>
    </row>
    <row r="4788" spans="1:18" x14ac:dyDescent="0.25">
      <c r="A4788">
        <v>4787</v>
      </c>
      <c r="B4788" t="s">
        <v>22</v>
      </c>
      <c r="C4788" s="1">
        <v>0.88</v>
      </c>
      <c r="D4788" s="1">
        <v>0.76</v>
      </c>
      <c r="E4788" s="1">
        <v>0.89</v>
      </c>
      <c r="F4788">
        <v>6.82</v>
      </c>
      <c r="G4788">
        <v>54</v>
      </c>
      <c r="H4788">
        <v>47</v>
      </c>
      <c r="I4788">
        <v>58</v>
      </c>
      <c r="J4788">
        <v>4</v>
      </c>
      <c r="K4788">
        <v>2</v>
      </c>
      <c r="L4788">
        <v>19</v>
      </c>
      <c r="M4788">
        <v>5</v>
      </c>
      <c r="N4788" s="1">
        <v>0.9</v>
      </c>
      <c r="O4788">
        <v>5</v>
      </c>
      <c r="P4788" t="s">
        <v>19</v>
      </c>
      <c r="Q4788">
        <v>0</v>
      </c>
      <c r="R4788">
        <v>0</v>
      </c>
    </row>
    <row r="4789" spans="1:18" x14ac:dyDescent="0.25">
      <c r="A4789">
        <v>4788</v>
      </c>
      <c r="B4789" t="s">
        <v>23</v>
      </c>
      <c r="C4789" s="1">
        <v>0.9</v>
      </c>
      <c r="D4789" s="1">
        <v>0.53</v>
      </c>
      <c r="E4789" s="1">
        <v>0.59</v>
      </c>
      <c r="F4789">
        <v>7.49</v>
      </c>
      <c r="G4789">
        <v>69</v>
      </c>
      <c r="H4789">
        <v>61</v>
      </c>
      <c r="I4789">
        <v>50</v>
      </c>
      <c r="J4789">
        <v>0</v>
      </c>
      <c r="K4789">
        <v>3</v>
      </c>
      <c r="L4789">
        <v>5</v>
      </c>
      <c r="M4789">
        <v>2</v>
      </c>
      <c r="N4789" s="1">
        <v>0.96</v>
      </c>
      <c r="O4789">
        <v>4</v>
      </c>
      <c r="P4789" t="s">
        <v>19</v>
      </c>
      <c r="Q4789">
        <v>0</v>
      </c>
      <c r="R4789">
        <v>0</v>
      </c>
    </row>
    <row r="4790" spans="1:18" x14ac:dyDescent="0.25">
      <c r="A4790">
        <v>4789</v>
      </c>
      <c r="B4790" t="s">
        <v>22</v>
      </c>
      <c r="C4790" s="1">
        <v>0.82</v>
      </c>
      <c r="D4790" s="1">
        <v>0.73</v>
      </c>
      <c r="E4790" s="1">
        <v>0.57999999999999996</v>
      </c>
      <c r="F4790">
        <v>7.64</v>
      </c>
      <c r="G4790">
        <v>55</v>
      </c>
      <c r="H4790">
        <v>57</v>
      </c>
      <c r="I4790">
        <v>68</v>
      </c>
      <c r="J4790">
        <v>4</v>
      </c>
      <c r="K4790">
        <v>4</v>
      </c>
      <c r="L4790">
        <v>22</v>
      </c>
      <c r="M4790">
        <v>4</v>
      </c>
      <c r="N4790" s="1">
        <v>0.65</v>
      </c>
      <c r="O4790">
        <v>4</v>
      </c>
      <c r="P4790" t="s">
        <v>19</v>
      </c>
      <c r="Q4790">
        <v>0</v>
      </c>
      <c r="R4790">
        <v>0</v>
      </c>
    </row>
    <row r="4791" spans="1:18" x14ac:dyDescent="0.25">
      <c r="A4791">
        <v>4790</v>
      </c>
      <c r="B4791" t="s">
        <v>23</v>
      </c>
      <c r="C4791" s="1">
        <v>0.68</v>
      </c>
      <c r="D4791" s="1">
        <v>0.72</v>
      </c>
      <c r="E4791" s="1">
        <v>0.71</v>
      </c>
      <c r="F4791">
        <v>7.83</v>
      </c>
      <c r="G4791">
        <v>79</v>
      </c>
      <c r="H4791">
        <v>43</v>
      </c>
      <c r="I4791">
        <v>44</v>
      </c>
      <c r="J4791">
        <v>3</v>
      </c>
      <c r="K4791">
        <v>4</v>
      </c>
      <c r="L4791">
        <v>18</v>
      </c>
      <c r="M4791">
        <v>4</v>
      </c>
      <c r="N4791" s="1">
        <v>0.73</v>
      </c>
      <c r="O4791">
        <v>0</v>
      </c>
      <c r="P4791" t="s">
        <v>19</v>
      </c>
      <c r="Q4791">
        <v>0</v>
      </c>
      <c r="R4791">
        <v>0</v>
      </c>
    </row>
    <row r="4792" spans="1:18" x14ac:dyDescent="0.25">
      <c r="A4792">
        <v>4791</v>
      </c>
      <c r="B4792" t="s">
        <v>23</v>
      </c>
      <c r="C4792" s="1">
        <v>0.86</v>
      </c>
      <c r="D4792" s="1">
        <v>0.68</v>
      </c>
      <c r="E4792" s="1">
        <v>0.75</v>
      </c>
      <c r="F4792">
        <v>6.79</v>
      </c>
      <c r="G4792">
        <v>41</v>
      </c>
      <c r="H4792">
        <v>43</v>
      </c>
      <c r="I4792">
        <v>57</v>
      </c>
      <c r="J4792">
        <v>1</v>
      </c>
      <c r="K4792">
        <v>1</v>
      </c>
      <c r="L4792">
        <v>5</v>
      </c>
      <c r="M4792">
        <v>2</v>
      </c>
      <c r="N4792" s="1">
        <v>0.78</v>
      </c>
      <c r="O4792">
        <v>3</v>
      </c>
      <c r="P4792" t="s">
        <v>18</v>
      </c>
      <c r="Q4792">
        <v>0</v>
      </c>
      <c r="R4792">
        <v>0</v>
      </c>
    </row>
    <row r="4793" spans="1:18" x14ac:dyDescent="0.25">
      <c r="A4793">
        <v>4792</v>
      </c>
      <c r="B4793" t="s">
        <v>23</v>
      </c>
      <c r="C4793" s="1">
        <v>0.68</v>
      </c>
      <c r="D4793" s="1">
        <v>0.91</v>
      </c>
      <c r="E4793" s="1">
        <v>0.85</v>
      </c>
      <c r="F4793">
        <v>8.3699999999999992</v>
      </c>
      <c r="G4793">
        <v>58</v>
      </c>
      <c r="H4793">
        <v>76</v>
      </c>
      <c r="I4793">
        <v>42</v>
      </c>
      <c r="J4793">
        <v>1</v>
      </c>
      <c r="K4793">
        <v>1</v>
      </c>
      <c r="L4793">
        <v>1</v>
      </c>
      <c r="M4793">
        <v>4</v>
      </c>
      <c r="N4793" s="1">
        <v>0.77</v>
      </c>
      <c r="O4793">
        <v>4</v>
      </c>
      <c r="P4793" t="s">
        <v>19</v>
      </c>
      <c r="Q4793">
        <v>0</v>
      </c>
      <c r="R4793">
        <v>0</v>
      </c>
    </row>
    <row r="4794" spans="1:18" x14ac:dyDescent="0.25">
      <c r="A4794">
        <v>4793</v>
      </c>
      <c r="B4794" t="s">
        <v>22</v>
      </c>
      <c r="C4794" s="1">
        <v>0.82</v>
      </c>
      <c r="D4794" s="1">
        <v>0.52</v>
      </c>
      <c r="E4794" s="1">
        <v>0.76</v>
      </c>
      <c r="F4794">
        <v>8.27</v>
      </c>
      <c r="G4794">
        <v>40</v>
      </c>
      <c r="H4794">
        <v>54</v>
      </c>
      <c r="I4794">
        <v>79</v>
      </c>
      <c r="J4794">
        <v>2</v>
      </c>
      <c r="K4794">
        <v>4</v>
      </c>
      <c r="L4794">
        <v>12</v>
      </c>
      <c r="M4794">
        <v>0</v>
      </c>
      <c r="N4794" s="1">
        <v>0.66</v>
      </c>
      <c r="O4794">
        <v>0</v>
      </c>
      <c r="P4794" t="s">
        <v>18</v>
      </c>
      <c r="Q4794">
        <v>0</v>
      </c>
      <c r="R4794">
        <v>0</v>
      </c>
    </row>
    <row r="4795" spans="1:18" x14ac:dyDescent="0.25">
      <c r="A4795">
        <v>4794</v>
      </c>
      <c r="B4795" t="s">
        <v>23</v>
      </c>
      <c r="C4795" s="1">
        <v>0.65</v>
      </c>
      <c r="D4795" s="1">
        <v>0.76</v>
      </c>
      <c r="E4795" s="1">
        <v>0.65</v>
      </c>
      <c r="F4795">
        <v>7.98</v>
      </c>
      <c r="G4795">
        <v>70</v>
      </c>
      <c r="H4795">
        <v>77</v>
      </c>
      <c r="I4795">
        <v>50</v>
      </c>
      <c r="J4795">
        <v>0</v>
      </c>
      <c r="K4795">
        <v>0</v>
      </c>
      <c r="L4795">
        <v>19</v>
      </c>
      <c r="M4795">
        <v>2</v>
      </c>
      <c r="N4795" s="1">
        <v>0.95</v>
      </c>
      <c r="O4795">
        <v>0</v>
      </c>
      <c r="P4795" t="s">
        <v>18</v>
      </c>
      <c r="Q4795">
        <v>0</v>
      </c>
      <c r="R4795">
        <v>0</v>
      </c>
    </row>
    <row r="4796" spans="1:18" x14ac:dyDescent="0.25">
      <c r="A4796">
        <v>4795</v>
      </c>
      <c r="B4796" t="s">
        <v>23</v>
      </c>
      <c r="C4796" s="1">
        <v>0.72</v>
      </c>
      <c r="D4796" s="1">
        <v>0.52</v>
      </c>
      <c r="E4796" s="1">
        <v>0.88</v>
      </c>
      <c r="F4796">
        <v>5.99</v>
      </c>
      <c r="G4796">
        <v>94</v>
      </c>
      <c r="H4796">
        <v>66</v>
      </c>
      <c r="I4796">
        <v>60</v>
      </c>
      <c r="J4796">
        <v>2</v>
      </c>
      <c r="K4796">
        <v>0</v>
      </c>
      <c r="L4796">
        <v>9</v>
      </c>
      <c r="M4796">
        <v>5</v>
      </c>
      <c r="N4796" s="1">
        <v>0.88</v>
      </c>
      <c r="O4796">
        <v>1</v>
      </c>
      <c r="P4796" t="s">
        <v>19</v>
      </c>
      <c r="Q4796">
        <v>0</v>
      </c>
      <c r="R4796">
        <v>0</v>
      </c>
    </row>
    <row r="4797" spans="1:18" x14ac:dyDescent="0.25">
      <c r="A4797">
        <v>4796</v>
      </c>
      <c r="B4797" t="s">
        <v>22</v>
      </c>
      <c r="C4797" s="1">
        <v>0.56000000000000005</v>
      </c>
      <c r="D4797" s="1">
        <v>0.77</v>
      </c>
      <c r="E4797" s="1">
        <v>0.69</v>
      </c>
      <c r="F4797">
        <v>7.55</v>
      </c>
      <c r="G4797">
        <v>43</v>
      </c>
      <c r="H4797">
        <v>60</v>
      </c>
      <c r="I4797">
        <v>69</v>
      </c>
      <c r="J4797">
        <v>1</v>
      </c>
      <c r="K4797">
        <v>2</v>
      </c>
      <c r="L4797">
        <v>8</v>
      </c>
      <c r="M4797">
        <v>2</v>
      </c>
      <c r="N4797" s="1">
        <v>0.62</v>
      </c>
      <c r="O4797">
        <v>3</v>
      </c>
      <c r="P4797" t="s">
        <v>18</v>
      </c>
      <c r="Q4797">
        <v>0</v>
      </c>
      <c r="R4797">
        <v>0</v>
      </c>
    </row>
    <row r="4798" spans="1:18" x14ac:dyDescent="0.25">
      <c r="A4798">
        <v>4797</v>
      </c>
      <c r="B4798" t="s">
        <v>22</v>
      </c>
      <c r="C4798" s="1">
        <v>0.75</v>
      </c>
      <c r="D4798" s="1">
        <v>0.66</v>
      </c>
      <c r="E4798" s="1">
        <v>0.64</v>
      </c>
      <c r="F4798">
        <v>7.03</v>
      </c>
      <c r="G4798">
        <v>66</v>
      </c>
      <c r="H4798">
        <v>87</v>
      </c>
      <c r="I4798">
        <v>58</v>
      </c>
      <c r="J4798">
        <v>0</v>
      </c>
      <c r="K4798">
        <v>3</v>
      </c>
      <c r="L4798">
        <v>12</v>
      </c>
      <c r="M4798">
        <v>2</v>
      </c>
      <c r="N4798" s="1">
        <v>0.72</v>
      </c>
      <c r="O4798">
        <v>2</v>
      </c>
      <c r="P4798" t="s">
        <v>19</v>
      </c>
      <c r="Q4798">
        <v>1</v>
      </c>
      <c r="R4798">
        <v>11.32</v>
      </c>
    </row>
    <row r="4799" spans="1:18" x14ac:dyDescent="0.25">
      <c r="A4799">
        <v>4798</v>
      </c>
      <c r="B4799" t="s">
        <v>22</v>
      </c>
      <c r="C4799" s="1">
        <v>0.81</v>
      </c>
      <c r="D4799" s="1">
        <v>0.8</v>
      </c>
      <c r="E4799" s="1">
        <v>0.86</v>
      </c>
      <c r="F4799">
        <v>7.61</v>
      </c>
      <c r="G4799">
        <v>97</v>
      </c>
      <c r="H4799">
        <v>85</v>
      </c>
      <c r="I4799">
        <v>92</v>
      </c>
      <c r="J4799">
        <v>4</v>
      </c>
      <c r="K4799">
        <v>0</v>
      </c>
      <c r="L4799">
        <v>6</v>
      </c>
      <c r="M4799">
        <v>4</v>
      </c>
      <c r="N4799" s="1">
        <v>0.95</v>
      </c>
      <c r="O4799">
        <v>5</v>
      </c>
      <c r="P4799" t="s">
        <v>19</v>
      </c>
      <c r="Q4799">
        <v>0</v>
      </c>
      <c r="R4799">
        <v>0</v>
      </c>
    </row>
    <row r="4800" spans="1:18" x14ac:dyDescent="0.25">
      <c r="A4800">
        <v>4799</v>
      </c>
      <c r="B4800" t="s">
        <v>22</v>
      </c>
      <c r="C4800" s="1">
        <v>0.61</v>
      </c>
      <c r="D4800" s="1">
        <v>0.59</v>
      </c>
      <c r="E4800" s="1">
        <v>0.85</v>
      </c>
      <c r="F4800">
        <v>9.4600000000000009</v>
      </c>
      <c r="G4800">
        <v>95</v>
      </c>
      <c r="H4800">
        <v>85</v>
      </c>
      <c r="I4800">
        <v>64</v>
      </c>
      <c r="J4800">
        <v>4</v>
      </c>
      <c r="K4800">
        <v>1</v>
      </c>
      <c r="L4800">
        <v>17</v>
      </c>
      <c r="M4800">
        <v>2</v>
      </c>
      <c r="N4800" s="1">
        <v>0.84</v>
      </c>
      <c r="O4800">
        <v>0</v>
      </c>
      <c r="P4800" t="s">
        <v>19</v>
      </c>
      <c r="Q4800">
        <v>1</v>
      </c>
      <c r="R4800">
        <v>10.42</v>
      </c>
    </row>
    <row r="4801" spans="1:18" x14ac:dyDescent="0.25">
      <c r="A4801">
        <v>4800</v>
      </c>
      <c r="B4801" t="s">
        <v>23</v>
      </c>
      <c r="C4801" s="1">
        <v>0.56999999999999995</v>
      </c>
      <c r="D4801" s="1">
        <v>0.71</v>
      </c>
      <c r="E4801" s="1">
        <v>0.82</v>
      </c>
      <c r="F4801">
        <v>7.57</v>
      </c>
      <c r="G4801">
        <v>92</v>
      </c>
      <c r="H4801">
        <v>87</v>
      </c>
      <c r="I4801">
        <v>74</v>
      </c>
      <c r="J4801">
        <v>3</v>
      </c>
      <c r="K4801">
        <v>0</v>
      </c>
      <c r="L4801">
        <v>21</v>
      </c>
      <c r="M4801">
        <v>1</v>
      </c>
      <c r="N4801" s="1">
        <v>0.87</v>
      </c>
      <c r="O4801">
        <v>2</v>
      </c>
      <c r="P4801" t="s">
        <v>19</v>
      </c>
      <c r="Q4801">
        <v>1</v>
      </c>
      <c r="R4801">
        <v>14.36</v>
      </c>
    </row>
    <row r="4802" spans="1:18" x14ac:dyDescent="0.25">
      <c r="A4802">
        <v>4801</v>
      </c>
      <c r="B4802" t="s">
        <v>23</v>
      </c>
      <c r="C4802" s="1">
        <v>0.54</v>
      </c>
      <c r="D4802" s="1">
        <v>0.79</v>
      </c>
      <c r="E4802" s="1">
        <v>0.85</v>
      </c>
      <c r="F4802">
        <v>5.56</v>
      </c>
      <c r="G4802">
        <v>64</v>
      </c>
      <c r="H4802">
        <v>98</v>
      </c>
      <c r="I4802">
        <v>51</v>
      </c>
      <c r="J4802">
        <v>1</v>
      </c>
      <c r="K4802">
        <v>3</v>
      </c>
      <c r="L4802">
        <v>13</v>
      </c>
      <c r="M4802">
        <v>1</v>
      </c>
      <c r="N4802" s="1">
        <v>0.97</v>
      </c>
      <c r="O4802">
        <v>1</v>
      </c>
      <c r="P4802" t="s">
        <v>18</v>
      </c>
      <c r="Q4802">
        <v>0</v>
      </c>
      <c r="R4802">
        <v>0</v>
      </c>
    </row>
    <row r="4803" spans="1:18" x14ac:dyDescent="0.25">
      <c r="A4803">
        <v>4802</v>
      </c>
      <c r="B4803" t="s">
        <v>23</v>
      </c>
      <c r="C4803" s="1">
        <v>0.91</v>
      </c>
      <c r="D4803" s="1">
        <v>0.7</v>
      </c>
      <c r="E4803" s="1">
        <v>0.6</v>
      </c>
      <c r="F4803">
        <v>7.39</v>
      </c>
      <c r="G4803">
        <v>61</v>
      </c>
      <c r="H4803">
        <v>93</v>
      </c>
      <c r="I4803">
        <v>86</v>
      </c>
      <c r="J4803">
        <v>4</v>
      </c>
      <c r="K4803">
        <v>1</v>
      </c>
      <c r="L4803">
        <v>3</v>
      </c>
      <c r="M4803">
        <v>0</v>
      </c>
      <c r="N4803" s="1">
        <v>0.7</v>
      </c>
      <c r="O4803">
        <v>0</v>
      </c>
      <c r="P4803" t="s">
        <v>19</v>
      </c>
      <c r="Q4803">
        <v>1</v>
      </c>
      <c r="R4803">
        <v>8.98</v>
      </c>
    </row>
    <row r="4804" spans="1:18" x14ac:dyDescent="0.25">
      <c r="A4804">
        <v>4803</v>
      </c>
      <c r="B4804" t="s">
        <v>23</v>
      </c>
      <c r="C4804" s="1">
        <v>0.77</v>
      </c>
      <c r="D4804" s="1">
        <v>0.85</v>
      </c>
      <c r="E4804" s="1">
        <v>0.68</v>
      </c>
      <c r="F4804">
        <v>9.0299999999999994</v>
      </c>
      <c r="G4804">
        <v>82</v>
      </c>
      <c r="H4804">
        <v>95</v>
      </c>
      <c r="I4804">
        <v>65</v>
      </c>
      <c r="J4804">
        <v>0</v>
      </c>
      <c r="K4804">
        <v>3</v>
      </c>
      <c r="L4804">
        <v>7</v>
      </c>
      <c r="M4804">
        <v>2</v>
      </c>
      <c r="N4804" s="1">
        <v>0.68</v>
      </c>
      <c r="O4804">
        <v>5</v>
      </c>
      <c r="P4804" t="s">
        <v>18</v>
      </c>
      <c r="Q4804">
        <v>0</v>
      </c>
      <c r="R4804">
        <v>0</v>
      </c>
    </row>
    <row r="4805" spans="1:18" x14ac:dyDescent="0.25">
      <c r="A4805">
        <v>4804</v>
      </c>
      <c r="B4805" t="s">
        <v>23</v>
      </c>
      <c r="C4805" s="1">
        <v>0.54</v>
      </c>
      <c r="D4805" s="1">
        <v>0.72</v>
      </c>
      <c r="E4805" s="1">
        <v>0.77</v>
      </c>
      <c r="F4805">
        <v>8.85</v>
      </c>
      <c r="G4805">
        <v>49</v>
      </c>
      <c r="H4805">
        <v>43</v>
      </c>
      <c r="I4805">
        <v>94</v>
      </c>
      <c r="J4805">
        <v>4</v>
      </c>
      <c r="K4805">
        <v>4</v>
      </c>
      <c r="L4805">
        <v>11</v>
      </c>
      <c r="M4805">
        <v>2</v>
      </c>
      <c r="N4805" s="1">
        <v>0.81</v>
      </c>
      <c r="O4805">
        <v>3</v>
      </c>
      <c r="P4805" t="s">
        <v>18</v>
      </c>
      <c r="Q4805">
        <v>0</v>
      </c>
      <c r="R4805">
        <v>0</v>
      </c>
    </row>
    <row r="4806" spans="1:18" x14ac:dyDescent="0.25">
      <c r="A4806">
        <v>4805</v>
      </c>
      <c r="B4806" t="s">
        <v>22</v>
      </c>
      <c r="C4806" s="1">
        <v>0.75</v>
      </c>
      <c r="D4806" s="1">
        <v>0.87</v>
      </c>
      <c r="E4806" s="1">
        <v>0.7</v>
      </c>
      <c r="F4806">
        <v>7.71</v>
      </c>
      <c r="G4806">
        <v>89</v>
      </c>
      <c r="H4806">
        <v>50</v>
      </c>
      <c r="I4806">
        <v>95</v>
      </c>
      <c r="J4806">
        <v>2</v>
      </c>
      <c r="K4806">
        <v>3</v>
      </c>
      <c r="L4806">
        <v>7</v>
      </c>
      <c r="M4806">
        <v>5</v>
      </c>
      <c r="N4806" s="1">
        <v>0.8</v>
      </c>
      <c r="O4806">
        <v>2</v>
      </c>
      <c r="P4806" t="s">
        <v>19</v>
      </c>
      <c r="Q4806">
        <v>0</v>
      </c>
      <c r="R4806">
        <v>0</v>
      </c>
    </row>
    <row r="4807" spans="1:18" x14ac:dyDescent="0.25">
      <c r="A4807">
        <v>4806</v>
      </c>
      <c r="B4807" t="s">
        <v>23</v>
      </c>
      <c r="C4807" s="1">
        <v>0.54</v>
      </c>
      <c r="D4807" s="1">
        <v>0.61</v>
      </c>
      <c r="E4807" s="1">
        <v>0.79</v>
      </c>
      <c r="F4807">
        <v>6.57</v>
      </c>
      <c r="G4807">
        <v>72</v>
      </c>
      <c r="H4807">
        <v>58</v>
      </c>
      <c r="I4807">
        <v>87</v>
      </c>
      <c r="J4807">
        <v>2</v>
      </c>
      <c r="K4807">
        <v>3</v>
      </c>
      <c r="L4807">
        <v>15</v>
      </c>
      <c r="M4807">
        <v>4</v>
      </c>
      <c r="N4807" s="1">
        <v>0.78</v>
      </c>
      <c r="O4807">
        <v>3</v>
      </c>
      <c r="P4807" t="s">
        <v>19</v>
      </c>
      <c r="Q4807">
        <v>0</v>
      </c>
      <c r="R4807">
        <v>0</v>
      </c>
    </row>
    <row r="4808" spans="1:18" x14ac:dyDescent="0.25">
      <c r="A4808">
        <v>4807</v>
      </c>
      <c r="B4808" t="s">
        <v>23</v>
      </c>
      <c r="C4808" s="1">
        <v>0.71</v>
      </c>
      <c r="D4808" s="1">
        <v>0.74</v>
      </c>
      <c r="E4808" s="1">
        <v>0.56000000000000005</v>
      </c>
      <c r="F4808">
        <v>7.5</v>
      </c>
      <c r="G4808">
        <v>88</v>
      </c>
      <c r="H4808">
        <v>96</v>
      </c>
      <c r="I4808">
        <v>44</v>
      </c>
      <c r="J4808">
        <v>2</v>
      </c>
      <c r="K4808">
        <v>3</v>
      </c>
      <c r="L4808">
        <v>0</v>
      </c>
      <c r="M4808">
        <v>5</v>
      </c>
      <c r="N4808" s="1">
        <v>0.92</v>
      </c>
      <c r="O4808">
        <v>2</v>
      </c>
      <c r="P4808" t="s">
        <v>18</v>
      </c>
      <c r="Q4808">
        <v>0</v>
      </c>
      <c r="R4808">
        <v>0</v>
      </c>
    </row>
    <row r="4809" spans="1:18" x14ac:dyDescent="0.25">
      <c r="A4809">
        <v>4808</v>
      </c>
      <c r="B4809" t="s">
        <v>23</v>
      </c>
      <c r="C4809" s="1">
        <v>0.64</v>
      </c>
      <c r="D4809" s="1">
        <v>0.69</v>
      </c>
      <c r="E4809" s="1">
        <v>0.88</v>
      </c>
      <c r="F4809">
        <v>7.92</v>
      </c>
      <c r="G4809">
        <v>87</v>
      </c>
      <c r="H4809">
        <v>58</v>
      </c>
      <c r="I4809">
        <v>58</v>
      </c>
      <c r="J4809">
        <v>2</v>
      </c>
      <c r="K4809">
        <v>1</v>
      </c>
      <c r="L4809">
        <v>23</v>
      </c>
      <c r="M4809">
        <v>3</v>
      </c>
      <c r="N4809" s="1">
        <v>0.63</v>
      </c>
      <c r="O4809">
        <v>1</v>
      </c>
      <c r="P4809" t="s">
        <v>18</v>
      </c>
      <c r="Q4809">
        <v>0</v>
      </c>
      <c r="R4809">
        <v>0</v>
      </c>
    </row>
    <row r="4810" spans="1:18" x14ac:dyDescent="0.25">
      <c r="A4810">
        <v>4809</v>
      </c>
      <c r="B4810" t="s">
        <v>22</v>
      </c>
      <c r="C4810" s="1">
        <v>0.62</v>
      </c>
      <c r="D4810" s="1">
        <v>0.91</v>
      </c>
      <c r="E4810" s="1">
        <v>0.79</v>
      </c>
      <c r="F4810">
        <v>9.8000000000000007</v>
      </c>
      <c r="G4810">
        <v>83</v>
      </c>
      <c r="H4810">
        <v>66</v>
      </c>
      <c r="I4810">
        <v>66</v>
      </c>
      <c r="J4810">
        <v>2</v>
      </c>
      <c r="K4810">
        <v>3</v>
      </c>
      <c r="L4810">
        <v>9</v>
      </c>
      <c r="M4810">
        <v>5</v>
      </c>
      <c r="N4810" s="1">
        <v>0.92</v>
      </c>
      <c r="O4810">
        <v>0</v>
      </c>
      <c r="P4810" t="s">
        <v>19</v>
      </c>
      <c r="Q4810">
        <v>1</v>
      </c>
      <c r="R4810">
        <v>6.8</v>
      </c>
    </row>
    <row r="4811" spans="1:18" x14ac:dyDescent="0.25">
      <c r="A4811">
        <v>4810</v>
      </c>
      <c r="B4811" t="s">
        <v>22</v>
      </c>
      <c r="C4811" s="1">
        <v>0.77</v>
      </c>
      <c r="D4811" s="1">
        <v>0.56000000000000005</v>
      </c>
      <c r="E4811" s="1">
        <v>0.7</v>
      </c>
      <c r="F4811">
        <v>8.27</v>
      </c>
      <c r="G4811">
        <v>99</v>
      </c>
      <c r="H4811">
        <v>79</v>
      </c>
      <c r="I4811">
        <v>77</v>
      </c>
      <c r="J4811">
        <v>3</v>
      </c>
      <c r="K4811">
        <v>3</v>
      </c>
      <c r="L4811">
        <v>6</v>
      </c>
      <c r="M4811">
        <v>3</v>
      </c>
      <c r="N4811" s="1">
        <v>0.75</v>
      </c>
      <c r="O4811">
        <v>0</v>
      </c>
      <c r="P4811" t="s">
        <v>18</v>
      </c>
      <c r="Q4811">
        <v>1</v>
      </c>
      <c r="R4811">
        <v>14.78</v>
      </c>
    </row>
    <row r="4812" spans="1:18" x14ac:dyDescent="0.25">
      <c r="A4812">
        <v>4811</v>
      </c>
      <c r="B4812" t="s">
        <v>23</v>
      </c>
      <c r="C4812" s="1">
        <v>0.82</v>
      </c>
      <c r="D4812" s="1">
        <v>0.78</v>
      </c>
      <c r="E4812" s="1">
        <v>0.72</v>
      </c>
      <c r="F4812">
        <v>8.49</v>
      </c>
      <c r="G4812">
        <v>69</v>
      </c>
      <c r="H4812">
        <v>81</v>
      </c>
      <c r="I4812">
        <v>68</v>
      </c>
      <c r="J4812">
        <v>2</v>
      </c>
      <c r="K4812">
        <v>5</v>
      </c>
      <c r="L4812">
        <v>13</v>
      </c>
      <c r="M4812">
        <v>2</v>
      </c>
      <c r="N4812" s="1">
        <v>0.6</v>
      </c>
      <c r="O4812">
        <v>1</v>
      </c>
      <c r="P4812" t="s">
        <v>19</v>
      </c>
      <c r="Q4812">
        <v>1</v>
      </c>
      <c r="R4812">
        <v>13.47</v>
      </c>
    </row>
    <row r="4813" spans="1:18" x14ac:dyDescent="0.25">
      <c r="A4813">
        <v>4812</v>
      </c>
      <c r="B4813" t="s">
        <v>22</v>
      </c>
      <c r="C4813" s="1">
        <v>0.92</v>
      </c>
      <c r="D4813" s="1">
        <v>0.78</v>
      </c>
      <c r="E4813" s="1">
        <v>0.67</v>
      </c>
      <c r="F4813">
        <v>7.61</v>
      </c>
      <c r="G4813">
        <v>69</v>
      </c>
      <c r="H4813">
        <v>67</v>
      </c>
      <c r="I4813">
        <v>51</v>
      </c>
      <c r="J4813">
        <v>3</v>
      </c>
      <c r="K4813">
        <v>5</v>
      </c>
      <c r="L4813">
        <v>16</v>
      </c>
      <c r="M4813">
        <v>0</v>
      </c>
      <c r="N4813" s="1">
        <v>0.74</v>
      </c>
      <c r="O4813">
        <v>5</v>
      </c>
      <c r="P4813" t="s">
        <v>18</v>
      </c>
      <c r="Q4813">
        <v>0</v>
      </c>
      <c r="R4813">
        <v>0</v>
      </c>
    </row>
    <row r="4814" spans="1:18" x14ac:dyDescent="0.25">
      <c r="A4814">
        <v>4813</v>
      </c>
      <c r="B4814" t="s">
        <v>22</v>
      </c>
      <c r="C4814" s="1">
        <v>0.72</v>
      </c>
      <c r="D4814" s="1">
        <v>0.62</v>
      </c>
      <c r="E4814" s="1">
        <v>0.81</v>
      </c>
      <c r="F4814">
        <v>7.02</v>
      </c>
      <c r="G4814">
        <v>55</v>
      </c>
      <c r="H4814">
        <v>44</v>
      </c>
      <c r="I4814">
        <v>58</v>
      </c>
      <c r="J4814">
        <v>3</v>
      </c>
      <c r="K4814">
        <v>2</v>
      </c>
      <c r="L4814">
        <v>18</v>
      </c>
      <c r="M4814">
        <v>1</v>
      </c>
      <c r="N4814" s="1">
        <v>0.81</v>
      </c>
      <c r="O4814">
        <v>5</v>
      </c>
      <c r="P4814" t="s">
        <v>18</v>
      </c>
      <c r="Q4814">
        <v>0</v>
      </c>
      <c r="R4814">
        <v>0</v>
      </c>
    </row>
    <row r="4815" spans="1:18" x14ac:dyDescent="0.25">
      <c r="A4815">
        <v>4814</v>
      </c>
      <c r="B4815" t="s">
        <v>22</v>
      </c>
      <c r="C4815" s="1">
        <v>0.82</v>
      </c>
      <c r="D4815" s="1">
        <v>0.52</v>
      </c>
      <c r="E4815" s="1">
        <v>0.88</v>
      </c>
      <c r="F4815">
        <v>9</v>
      </c>
      <c r="G4815">
        <v>48</v>
      </c>
      <c r="H4815">
        <v>87</v>
      </c>
      <c r="I4815">
        <v>48</v>
      </c>
      <c r="J4815">
        <v>4</v>
      </c>
      <c r="K4815">
        <v>1</v>
      </c>
      <c r="L4815">
        <v>4</v>
      </c>
      <c r="M4815">
        <v>2</v>
      </c>
      <c r="N4815" s="1">
        <v>0.91</v>
      </c>
      <c r="O4815">
        <v>4</v>
      </c>
      <c r="P4815" t="s">
        <v>18</v>
      </c>
      <c r="Q4815">
        <v>0</v>
      </c>
      <c r="R4815">
        <v>0</v>
      </c>
    </row>
    <row r="4816" spans="1:18" x14ac:dyDescent="0.25">
      <c r="A4816">
        <v>4815</v>
      </c>
      <c r="B4816" t="s">
        <v>22</v>
      </c>
      <c r="C4816" s="1">
        <v>0.92</v>
      </c>
      <c r="D4816" s="1">
        <v>0.51</v>
      </c>
      <c r="E4816" s="1">
        <v>0.65</v>
      </c>
      <c r="F4816">
        <v>7.63</v>
      </c>
      <c r="G4816">
        <v>56</v>
      </c>
      <c r="H4816">
        <v>64</v>
      </c>
      <c r="I4816">
        <v>57</v>
      </c>
      <c r="J4816">
        <v>0</v>
      </c>
      <c r="K4816">
        <v>5</v>
      </c>
      <c r="L4816">
        <v>18</v>
      </c>
      <c r="M4816">
        <v>2</v>
      </c>
      <c r="N4816" s="1">
        <v>0.96</v>
      </c>
      <c r="O4816">
        <v>2</v>
      </c>
      <c r="P4816" t="s">
        <v>19</v>
      </c>
      <c r="Q4816">
        <v>1</v>
      </c>
      <c r="R4816">
        <v>7.01</v>
      </c>
    </row>
    <row r="4817" spans="1:18" x14ac:dyDescent="0.25">
      <c r="A4817">
        <v>4816</v>
      </c>
      <c r="B4817" t="s">
        <v>22</v>
      </c>
      <c r="C4817" s="1">
        <v>0.67</v>
      </c>
      <c r="D4817" s="1">
        <v>0.65</v>
      </c>
      <c r="E4817" s="1">
        <v>0.55000000000000004</v>
      </c>
      <c r="F4817">
        <v>9.7799999999999994</v>
      </c>
      <c r="G4817">
        <v>74</v>
      </c>
      <c r="H4817">
        <v>42</v>
      </c>
      <c r="I4817">
        <v>68</v>
      </c>
      <c r="J4817">
        <v>2</v>
      </c>
      <c r="K4817">
        <v>3</v>
      </c>
      <c r="L4817">
        <v>2</v>
      </c>
      <c r="M4817">
        <v>0</v>
      </c>
      <c r="N4817" s="1">
        <v>0.82</v>
      </c>
      <c r="O4817">
        <v>5</v>
      </c>
      <c r="P4817" t="s">
        <v>18</v>
      </c>
      <c r="Q4817">
        <v>0</v>
      </c>
      <c r="R4817">
        <v>0</v>
      </c>
    </row>
    <row r="4818" spans="1:18" x14ac:dyDescent="0.25">
      <c r="A4818">
        <v>4817</v>
      </c>
      <c r="B4818" t="s">
        <v>22</v>
      </c>
      <c r="C4818" s="1">
        <v>0.79</v>
      </c>
      <c r="D4818" s="1">
        <v>0.79</v>
      </c>
      <c r="E4818" s="1">
        <v>0.67</v>
      </c>
      <c r="F4818">
        <v>7.47</v>
      </c>
      <c r="G4818">
        <v>99</v>
      </c>
      <c r="H4818">
        <v>65</v>
      </c>
      <c r="I4818">
        <v>42</v>
      </c>
      <c r="J4818">
        <v>0</v>
      </c>
      <c r="K4818">
        <v>0</v>
      </c>
      <c r="L4818">
        <v>0</v>
      </c>
      <c r="M4818">
        <v>0</v>
      </c>
      <c r="N4818" s="1">
        <v>0.92</v>
      </c>
      <c r="O4818">
        <v>5</v>
      </c>
      <c r="P4818" t="s">
        <v>19</v>
      </c>
      <c r="Q4818">
        <v>0</v>
      </c>
      <c r="R4818">
        <v>0</v>
      </c>
    </row>
    <row r="4819" spans="1:18" x14ac:dyDescent="0.25">
      <c r="A4819">
        <v>4818</v>
      </c>
      <c r="B4819" t="s">
        <v>22</v>
      </c>
      <c r="C4819" s="1">
        <v>0.75</v>
      </c>
      <c r="D4819" s="1">
        <v>0.87</v>
      </c>
      <c r="E4819" s="1">
        <v>0.84</v>
      </c>
      <c r="F4819">
        <v>5.79</v>
      </c>
      <c r="G4819">
        <v>89</v>
      </c>
      <c r="H4819">
        <v>49</v>
      </c>
      <c r="I4819">
        <v>62</v>
      </c>
      <c r="J4819">
        <v>1</v>
      </c>
      <c r="K4819">
        <v>3</v>
      </c>
      <c r="L4819">
        <v>7</v>
      </c>
      <c r="M4819">
        <v>3</v>
      </c>
      <c r="N4819" s="1">
        <v>0.99</v>
      </c>
      <c r="O4819">
        <v>2</v>
      </c>
      <c r="P4819" t="s">
        <v>18</v>
      </c>
      <c r="Q4819">
        <v>0</v>
      </c>
      <c r="R4819">
        <v>0</v>
      </c>
    </row>
    <row r="4820" spans="1:18" x14ac:dyDescent="0.25">
      <c r="A4820">
        <v>4819</v>
      </c>
      <c r="B4820" t="s">
        <v>23</v>
      </c>
      <c r="C4820" s="1">
        <v>0.65</v>
      </c>
      <c r="D4820" s="1">
        <v>0.55000000000000004</v>
      </c>
      <c r="E4820" s="1">
        <v>0.59</v>
      </c>
      <c r="F4820">
        <v>8.44</v>
      </c>
      <c r="G4820">
        <v>86</v>
      </c>
      <c r="H4820">
        <v>63</v>
      </c>
      <c r="I4820">
        <v>69</v>
      </c>
      <c r="J4820">
        <v>3</v>
      </c>
      <c r="K4820">
        <v>0</v>
      </c>
      <c r="L4820">
        <v>8</v>
      </c>
      <c r="M4820">
        <v>2</v>
      </c>
      <c r="N4820" s="1">
        <v>0.81</v>
      </c>
      <c r="O4820">
        <v>4</v>
      </c>
      <c r="P4820" t="s">
        <v>18</v>
      </c>
      <c r="Q4820">
        <v>0</v>
      </c>
      <c r="R4820">
        <v>0</v>
      </c>
    </row>
    <row r="4821" spans="1:18" x14ac:dyDescent="0.25">
      <c r="A4821">
        <v>4820</v>
      </c>
      <c r="B4821" t="s">
        <v>23</v>
      </c>
      <c r="C4821" s="1">
        <v>0.62</v>
      </c>
      <c r="D4821" s="1">
        <v>0.94</v>
      </c>
      <c r="E4821" s="1">
        <v>0.72</v>
      </c>
      <c r="F4821">
        <v>5.7</v>
      </c>
      <c r="G4821">
        <v>54</v>
      </c>
      <c r="H4821">
        <v>68</v>
      </c>
      <c r="I4821">
        <v>85</v>
      </c>
      <c r="J4821">
        <v>1</v>
      </c>
      <c r="K4821">
        <v>4</v>
      </c>
      <c r="L4821">
        <v>4</v>
      </c>
      <c r="M4821">
        <v>2</v>
      </c>
      <c r="N4821" s="1">
        <v>0.99</v>
      </c>
      <c r="O4821">
        <v>1</v>
      </c>
      <c r="P4821" t="s">
        <v>18</v>
      </c>
      <c r="Q4821">
        <v>0</v>
      </c>
      <c r="R4821">
        <v>0</v>
      </c>
    </row>
    <row r="4822" spans="1:18" x14ac:dyDescent="0.25">
      <c r="A4822">
        <v>4821</v>
      </c>
      <c r="B4822" t="s">
        <v>22</v>
      </c>
      <c r="C4822" s="1">
        <v>0.88</v>
      </c>
      <c r="D4822" s="1">
        <v>0.56000000000000005</v>
      </c>
      <c r="E4822" s="1">
        <v>0.68</v>
      </c>
      <c r="F4822">
        <v>6.58</v>
      </c>
      <c r="G4822">
        <v>87</v>
      </c>
      <c r="H4822">
        <v>84</v>
      </c>
      <c r="I4822">
        <v>97</v>
      </c>
      <c r="J4822">
        <v>3</v>
      </c>
      <c r="K4822">
        <v>4</v>
      </c>
      <c r="L4822">
        <v>0</v>
      </c>
      <c r="M4822">
        <v>4</v>
      </c>
      <c r="N4822" s="1">
        <v>0.71</v>
      </c>
      <c r="O4822">
        <v>3</v>
      </c>
      <c r="P4822" t="s">
        <v>19</v>
      </c>
      <c r="Q4822">
        <v>0</v>
      </c>
      <c r="R4822">
        <v>0</v>
      </c>
    </row>
    <row r="4823" spans="1:18" x14ac:dyDescent="0.25">
      <c r="A4823">
        <v>4822</v>
      </c>
      <c r="B4823" t="s">
        <v>23</v>
      </c>
      <c r="C4823" s="1">
        <v>0.82</v>
      </c>
      <c r="D4823" s="1">
        <v>0.54</v>
      </c>
      <c r="E4823" s="1">
        <v>0.67</v>
      </c>
      <c r="F4823">
        <v>7.02</v>
      </c>
      <c r="G4823">
        <v>67</v>
      </c>
      <c r="H4823">
        <v>46</v>
      </c>
      <c r="I4823">
        <v>63</v>
      </c>
      <c r="J4823">
        <v>2</v>
      </c>
      <c r="K4823">
        <v>1</v>
      </c>
      <c r="L4823">
        <v>16</v>
      </c>
      <c r="M4823">
        <v>1</v>
      </c>
      <c r="N4823" s="1">
        <v>0.77</v>
      </c>
      <c r="O4823">
        <v>3</v>
      </c>
      <c r="P4823" t="s">
        <v>19</v>
      </c>
      <c r="Q4823">
        <v>0</v>
      </c>
      <c r="R4823">
        <v>0</v>
      </c>
    </row>
    <row r="4824" spans="1:18" x14ac:dyDescent="0.25">
      <c r="A4824">
        <v>4823</v>
      </c>
      <c r="B4824" t="s">
        <v>23</v>
      </c>
      <c r="C4824" s="1">
        <v>0.75</v>
      </c>
      <c r="D4824" s="1">
        <v>0.56000000000000005</v>
      </c>
      <c r="E4824" s="1">
        <v>0.86</v>
      </c>
      <c r="F4824">
        <v>8.68</v>
      </c>
      <c r="G4824">
        <v>59</v>
      </c>
      <c r="H4824">
        <v>83</v>
      </c>
      <c r="I4824">
        <v>92</v>
      </c>
      <c r="J4824">
        <v>1</v>
      </c>
      <c r="K4824">
        <v>1</v>
      </c>
      <c r="L4824">
        <v>24</v>
      </c>
      <c r="M4824">
        <v>4</v>
      </c>
      <c r="N4824" s="1">
        <v>0.91</v>
      </c>
      <c r="O4824">
        <v>1</v>
      </c>
      <c r="P4824" t="s">
        <v>19</v>
      </c>
      <c r="Q4824">
        <v>1</v>
      </c>
      <c r="R4824">
        <v>9.01</v>
      </c>
    </row>
    <row r="4825" spans="1:18" x14ac:dyDescent="0.25">
      <c r="A4825">
        <v>4824</v>
      </c>
      <c r="B4825" t="s">
        <v>22</v>
      </c>
      <c r="C4825" s="1">
        <v>0.5</v>
      </c>
      <c r="D4825" s="1">
        <v>0.83</v>
      </c>
      <c r="E4825" s="1">
        <v>0.61</v>
      </c>
      <c r="F4825">
        <v>7.63</v>
      </c>
      <c r="G4825">
        <v>72</v>
      </c>
      <c r="H4825">
        <v>62</v>
      </c>
      <c r="I4825">
        <v>76</v>
      </c>
      <c r="J4825">
        <v>4</v>
      </c>
      <c r="K4825">
        <v>4</v>
      </c>
      <c r="L4825">
        <v>13</v>
      </c>
      <c r="M4825">
        <v>4</v>
      </c>
      <c r="N4825" s="1">
        <v>0.62</v>
      </c>
      <c r="O4825">
        <v>3</v>
      </c>
      <c r="P4825" t="s">
        <v>19</v>
      </c>
      <c r="Q4825">
        <v>0</v>
      </c>
      <c r="R4825">
        <v>0</v>
      </c>
    </row>
    <row r="4826" spans="1:18" x14ac:dyDescent="0.25">
      <c r="A4826">
        <v>4825</v>
      </c>
      <c r="B4826" t="s">
        <v>23</v>
      </c>
      <c r="C4826" s="1">
        <v>0.87</v>
      </c>
      <c r="D4826" s="1">
        <v>0.81</v>
      </c>
      <c r="E4826" s="1">
        <v>0.62</v>
      </c>
      <c r="F4826">
        <v>5.62</v>
      </c>
      <c r="G4826">
        <v>72</v>
      </c>
      <c r="H4826">
        <v>85</v>
      </c>
      <c r="I4826">
        <v>76</v>
      </c>
      <c r="J4826">
        <v>1</v>
      </c>
      <c r="K4826">
        <v>1</v>
      </c>
      <c r="L4826">
        <v>16</v>
      </c>
      <c r="M4826">
        <v>1</v>
      </c>
      <c r="N4826" s="1">
        <v>0.95</v>
      </c>
      <c r="O4826">
        <v>1</v>
      </c>
      <c r="P4826" t="s">
        <v>18</v>
      </c>
      <c r="Q4826">
        <v>0</v>
      </c>
      <c r="R4826">
        <v>0</v>
      </c>
    </row>
    <row r="4827" spans="1:18" x14ac:dyDescent="0.25">
      <c r="A4827">
        <v>4826</v>
      </c>
      <c r="B4827" t="s">
        <v>22</v>
      </c>
      <c r="C4827" s="1">
        <v>0.51</v>
      </c>
      <c r="D4827" s="1">
        <v>0.62</v>
      </c>
      <c r="E4827" s="1">
        <v>0.61</v>
      </c>
      <c r="F4827">
        <v>8.15</v>
      </c>
      <c r="G4827">
        <v>75</v>
      </c>
      <c r="H4827">
        <v>66</v>
      </c>
      <c r="I4827">
        <v>43</v>
      </c>
      <c r="J4827">
        <v>3</v>
      </c>
      <c r="K4827">
        <v>0</v>
      </c>
      <c r="L4827">
        <v>8</v>
      </c>
      <c r="M4827">
        <v>2</v>
      </c>
      <c r="N4827" s="1">
        <v>0.6</v>
      </c>
      <c r="O4827">
        <v>2</v>
      </c>
      <c r="P4827" t="s">
        <v>18</v>
      </c>
      <c r="Q4827">
        <v>0</v>
      </c>
      <c r="R4827">
        <v>0</v>
      </c>
    </row>
    <row r="4828" spans="1:18" x14ac:dyDescent="0.25">
      <c r="A4828">
        <v>4827</v>
      </c>
      <c r="B4828" t="s">
        <v>22</v>
      </c>
      <c r="C4828" s="1">
        <v>0.55000000000000004</v>
      </c>
      <c r="D4828" s="1">
        <v>0.79</v>
      </c>
      <c r="E4828" s="1">
        <v>0.7</v>
      </c>
      <c r="F4828">
        <v>7.27</v>
      </c>
      <c r="G4828">
        <v>52</v>
      </c>
      <c r="H4828">
        <v>81</v>
      </c>
      <c r="I4828">
        <v>96</v>
      </c>
      <c r="J4828">
        <v>3</v>
      </c>
      <c r="K4828">
        <v>0</v>
      </c>
      <c r="L4828">
        <v>2</v>
      </c>
      <c r="M4828">
        <v>3</v>
      </c>
      <c r="N4828" s="1">
        <v>0.84</v>
      </c>
      <c r="O4828">
        <v>2</v>
      </c>
      <c r="P4828" t="s">
        <v>18</v>
      </c>
      <c r="Q4828">
        <v>1</v>
      </c>
      <c r="R4828">
        <v>11.56</v>
      </c>
    </row>
    <row r="4829" spans="1:18" x14ac:dyDescent="0.25">
      <c r="A4829">
        <v>4828</v>
      </c>
      <c r="B4829" t="s">
        <v>22</v>
      </c>
      <c r="C4829" s="1">
        <v>0.95</v>
      </c>
      <c r="D4829" s="1">
        <v>0.74</v>
      </c>
      <c r="E4829" s="1">
        <v>0.85</v>
      </c>
      <c r="F4829">
        <v>9.4600000000000009</v>
      </c>
      <c r="G4829">
        <v>43</v>
      </c>
      <c r="H4829">
        <v>48</v>
      </c>
      <c r="I4829">
        <v>93</v>
      </c>
      <c r="J4829">
        <v>0</v>
      </c>
      <c r="K4829">
        <v>2</v>
      </c>
      <c r="L4829">
        <v>2</v>
      </c>
      <c r="M4829">
        <v>1</v>
      </c>
      <c r="N4829" s="1">
        <v>0.79</v>
      </c>
      <c r="O4829">
        <v>4</v>
      </c>
      <c r="P4829" t="s">
        <v>18</v>
      </c>
      <c r="Q4829">
        <v>0</v>
      </c>
      <c r="R4829">
        <v>0</v>
      </c>
    </row>
    <row r="4830" spans="1:18" x14ac:dyDescent="0.25">
      <c r="A4830">
        <v>4829</v>
      </c>
      <c r="B4830" t="s">
        <v>23</v>
      </c>
      <c r="C4830" s="1">
        <v>0.87</v>
      </c>
      <c r="D4830" s="1">
        <v>0.7</v>
      </c>
      <c r="E4830" s="1">
        <v>0.81</v>
      </c>
      <c r="F4830">
        <v>7.65</v>
      </c>
      <c r="G4830">
        <v>62</v>
      </c>
      <c r="H4830">
        <v>83</v>
      </c>
      <c r="I4830">
        <v>67</v>
      </c>
      <c r="J4830">
        <v>1</v>
      </c>
      <c r="K4830">
        <v>1</v>
      </c>
      <c r="L4830">
        <v>12</v>
      </c>
      <c r="M4830">
        <v>0</v>
      </c>
      <c r="N4830" s="1">
        <v>0.76</v>
      </c>
      <c r="O4830">
        <v>5</v>
      </c>
      <c r="P4830" t="s">
        <v>18</v>
      </c>
      <c r="Q4830">
        <v>0</v>
      </c>
      <c r="R4830">
        <v>0</v>
      </c>
    </row>
    <row r="4831" spans="1:18" x14ac:dyDescent="0.25">
      <c r="A4831">
        <v>4830</v>
      </c>
      <c r="B4831" t="s">
        <v>23</v>
      </c>
      <c r="C4831" s="1">
        <v>0.91</v>
      </c>
      <c r="D4831" s="1">
        <v>0.7</v>
      </c>
      <c r="E4831" s="1">
        <v>0.87</v>
      </c>
      <c r="F4831">
        <v>8.5500000000000007</v>
      </c>
      <c r="G4831">
        <v>47</v>
      </c>
      <c r="H4831">
        <v>95</v>
      </c>
      <c r="I4831">
        <v>55</v>
      </c>
      <c r="J4831">
        <v>4</v>
      </c>
      <c r="K4831">
        <v>1</v>
      </c>
      <c r="L4831">
        <v>19</v>
      </c>
      <c r="M4831">
        <v>2</v>
      </c>
      <c r="N4831" s="1">
        <v>0.81</v>
      </c>
      <c r="O4831">
        <v>1</v>
      </c>
      <c r="P4831" t="s">
        <v>19</v>
      </c>
      <c r="Q4831">
        <v>1</v>
      </c>
      <c r="R4831">
        <v>4.51</v>
      </c>
    </row>
    <row r="4832" spans="1:18" x14ac:dyDescent="0.25">
      <c r="A4832">
        <v>4831</v>
      </c>
      <c r="B4832" t="s">
        <v>23</v>
      </c>
      <c r="C4832" s="1">
        <v>0.73</v>
      </c>
      <c r="D4832" s="1">
        <v>0.77</v>
      </c>
      <c r="E4832" s="1">
        <v>0.83</v>
      </c>
      <c r="F4832">
        <v>6.44</v>
      </c>
      <c r="G4832">
        <v>52</v>
      </c>
      <c r="H4832">
        <v>42</v>
      </c>
      <c r="I4832">
        <v>52</v>
      </c>
      <c r="J4832">
        <v>2</v>
      </c>
      <c r="K4832">
        <v>2</v>
      </c>
      <c r="L4832">
        <v>4</v>
      </c>
      <c r="M4832">
        <v>1</v>
      </c>
      <c r="N4832" s="1">
        <v>0.92</v>
      </c>
      <c r="O4832">
        <v>5</v>
      </c>
      <c r="P4832" t="s">
        <v>19</v>
      </c>
      <c r="Q4832">
        <v>0</v>
      </c>
      <c r="R4832">
        <v>0</v>
      </c>
    </row>
    <row r="4833" spans="1:18" x14ac:dyDescent="0.25">
      <c r="A4833">
        <v>4832</v>
      </c>
      <c r="B4833" t="s">
        <v>23</v>
      </c>
      <c r="C4833" s="1">
        <v>0.67</v>
      </c>
      <c r="D4833" s="1">
        <v>0.69</v>
      </c>
      <c r="E4833" s="1">
        <v>0.62</v>
      </c>
      <c r="F4833">
        <v>8.77</v>
      </c>
      <c r="G4833">
        <v>63</v>
      </c>
      <c r="H4833">
        <v>52</v>
      </c>
      <c r="I4833">
        <v>47</v>
      </c>
      <c r="J4833">
        <v>0</v>
      </c>
      <c r="K4833">
        <v>3</v>
      </c>
      <c r="L4833">
        <v>5</v>
      </c>
      <c r="M4833">
        <v>1</v>
      </c>
      <c r="N4833" s="1">
        <v>0.85</v>
      </c>
      <c r="O4833">
        <v>3</v>
      </c>
      <c r="P4833" t="s">
        <v>19</v>
      </c>
      <c r="Q4833">
        <v>0</v>
      </c>
      <c r="R4833">
        <v>0</v>
      </c>
    </row>
    <row r="4834" spans="1:18" x14ac:dyDescent="0.25">
      <c r="A4834">
        <v>4833</v>
      </c>
      <c r="B4834" t="s">
        <v>22</v>
      </c>
      <c r="C4834" s="1">
        <v>0.76</v>
      </c>
      <c r="D4834" s="1">
        <v>0.83</v>
      </c>
      <c r="E4834" s="1">
        <v>0.87</v>
      </c>
      <c r="F4834">
        <v>8.6</v>
      </c>
      <c r="G4834">
        <v>79</v>
      </c>
      <c r="H4834">
        <v>45</v>
      </c>
      <c r="I4834">
        <v>95</v>
      </c>
      <c r="J4834">
        <v>1</v>
      </c>
      <c r="K4834">
        <v>0</v>
      </c>
      <c r="L4834">
        <v>13</v>
      </c>
      <c r="M4834">
        <v>5</v>
      </c>
      <c r="N4834" s="1">
        <v>0.86</v>
      </c>
      <c r="O4834">
        <v>1</v>
      </c>
      <c r="P4834" t="s">
        <v>18</v>
      </c>
      <c r="Q4834">
        <v>0</v>
      </c>
      <c r="R4834">
        <v>0</v>
      </c>
    </row>
    <row r="4835" spans="1:18" x14ac:dyDescent="0.25">
      <c r="A4835">
        <v>4834</v>
      </c>
      <c r="B4835" t="s">
        <v>22</v>
      </c>
      <c r="C4835" s="1">
        <v>0.9</v>
      </c>
      <c r="D4835" s="1">
        <v>0.54</v>
      </c>
      <c r="E4835" s="1">
        <v>0.73</v>
      </c>
      <c r="F4835">
        <v>9.39</v>
      </c>
      <c r="G4835">
        <v>85</v>
      </c>
      <c r="H4835">
        <v>98</v>
      </c>
      <c r="I4835">
        <v>92</v>
      </c>
      <c r="J4835">
        <v>0</v>
      </c>
      <c r="K4835">
        <v>3</v>
      </c>
      <c r="L4835">
        <v>5</v>
      </c>
      <c r="M4835">
        <v>1</v>
      </c>
      <c r="N4835" s="1">
        <v>0.93</v>
      </c>
      <c r="O4835">
        <v>0</v>
      </c>
      <c r="P4835" t="s">
        <v>18</v>
      </c>
      <c r="Q4835">
        <v>1</v>
      </c>
      <c r="R4835">
        <v>4.47</v>
      </c>
    </row>
    <row r="4836" spans="1:18" x14ac:dyDescent="0.25">
      <c r="A4836">
        <v>4835</v>
      </c>
      <c r="B4836" t="s">
        <v>23</v>
      </c>
      <c r="C4836" s="1">
        <v>0.56999999999999995</v>
      </c>
      <c r="D4836" s="1">
        <v>0.67</v>
      </c>
      <c r="E4836" s="1">
        <v>0.75</v>
      </c>
      <c r="F4836">
        <v>5.65</v>
      </c>
      <c r="G4836">
        <v>69</v>
      </c>
      <c r="H4836">
        <v>77</v>
      </c>
      <c r="I4836">
        <v>87</v>
      </c>
      <c r="J4836">
        <v>1</v>
      </c>
      <c r="K4836">
        <v>5</v>
      </c>
      <c r="L4836">
        <v>24</v>
      </c>
      <c r="M4836">
        <v>3</v>
      </c>
      <c r="N4836" s="1">
        <v>0.82</v>
      </c>
      <c r="O4836">
        <v>4</v>
      </c>
      <c r="P4836" t="s">
        <v>19</v>
      </c>
      <c r="Q4836">
        <v>0</v>
      </c>
      <c r="R4836">
        <v>0</v>
      </c>
    </row>
    <row r="4837" spans="1:18" x14ac:dyDescent="0.25">
      <c r="A4837">
        <v>4836</v>
      </c>
      <c r="B4837" t="s">
        <v>22</v>
      </c>
      <c r="C4837" s="1">
        <v>0.77</v>
      </c>
      <c r="D4837" s="1">
        <v>0.88</v>
      </c>
      <c r="E4837" s="1">
        <v>0.75</v>
      </c>
      <c r="F4837">
        <v>7.42</v>
      </c>
      <c r="G4837">
        <v>99</v>
      </c>
      <c r="H4837">
        <v>60</v>
      </c>
      <c r="I4837">
        <v>99</v>
      </c>
      <c r="J4837">
        <v>2</v>
      </c>
      <c r="K4837">
        <v>2</v>
      </c>
      <c r="L4837">
        <v>16</v>
      </c>
      <c r="M4837">
        <v>4</v>
      </c>
      <c r="N4837" s="1">
        <v>0.75</v>
      </c>
      <c r="O4837">
        <v>0</v>
      </c>
      <c r="P4837" t="s">
        <v>18</v>
      </c>
      <c r="Q4837">
        <v>1</v>
      </c>
      <c r="R4837">
        <v>6.27</v>
      </c>
    </row>
    <row r="4838" spans="1:18" x14ac:dyDescent="0.25">
      <c r="A4838">
        <v>4837</v>
      </c>
      <c r="B4838" t="s">
        <v>22</v>
      </c>
      <c r="C4838" s="1">
        <v>0.59</v>
      </c>
      <c r="D4838" s="1">
        <v>0.92</v>
      </c>
      <c r="E4838" s="1">
        <v>0.79</v>
      </c>
      <c r="F4838">
        <v>8.42</v>
      </c>
      <c r="G4838">
        <v>69</v>
      </c>
      <c r="H4838">
        <v>58</v>
      </c>
      <c r="I4838">
        <v>64</v>
      </c>
      <c r="J4838">
        <v>2</v>
      </c>
      <c r="K4838">
        <v>5</v>
      </c>
      <c r="L4838">
        <v>8</v>
      </c>
      <c r="M4838">
        <v>4</v>
      </c>
      <c r="N4838" s="1">
        <v>0.73</v>
      </c>
      <c r="O4838">
        <v>4</v>
      </c>
      <c r="P4838" t="s">
        <v>19</v>
      </c>
      <c r="Q4838">
        <v>0</v>
      </c>
      <c r="R4838">
        <v>0</v>
      </c>
    </row>
    <row r="4839" spans="1:18" x14ac:dyDescent="0.25">
      <c r="A4839">
        <v>4838</v>
      </c>
      <c r="B4839" t="s">
        <v>23</v>
      </c>
      <c r="C4839" s="1">
        <v>0.66</v>
      </c>
      <c r="D4839" s="1">
        <v>0.6</v>
      </c>
      <c r="E4839" s="1">
        <v>0.77</v>
      </c>
      <c r="F4839">
        <v>5.91</v>
      </c>
      <c r="G4839">
        <v>64</v>
      </c>
      <c r="H4839">
        <v>64</v>
      </c>
      <c r="I4839">
        <v>41</v>
      </c>
      <c r="J4839">
        <v>4</v>
      </c>
      <c r="K4839">
        <v>5</v>
      </c>
      <c r="L4839">
        <v>3</v>
      </c>
      <c r="M4839">
        <v>5</v>
      </c>
      <c r="N4839" s="1">
        <v>0.73</v>
      </c>
      <c r="O4839">
        <v>4</v>
      </c>
      <c r="P4839" t="s">
        <v>18</v>
      </c>
      <c r="Q4839">
        <v>0</v>
      </c>
      <c r="R4839">
        <v>0</v>
      </c>
    </row>
    <row r="4840" spans="1:18" x14ac:dyDescent="0.25">
      <c r="A4840">
        <v>4839</v>
      </c>
      <c r="B4840" t="s">
        <v>22</v>
      </c>
      <c r="C4840" s="1">
        <v>0.78</v>
      </c>
      <c r="D4840" s="1">
        <v>0.66</v>
      </c>
      <c r="E4840" s="1">
        <v>0.65</v>
      </c>
      <c r="F4840">
        <v>7.27</v>
      </c>
      <c r="G4840">
        <v>72</v>
      </c>
      <c r="H4840">
        <v>78</v>
      </c>
      <c r="I4840">
        <v>69</v>
      </c>
      <c r="J4840">
        <v>0</v>
      </c>
      <c r="K4840">
        <v>1</v>
      </c>
      <c r="L4840">
        <v>22</v>
      </c>
      <c r="M4840">
        <v>1</v>
      </c>
      <c r="N4840" s="1">
        <v>0.85</v>
      </c>
      <c r="O4840">
        <v>4</v>
      </c>
      <c r="P4840" t="s">
        <v>19</v>
      </c>
      <c r="Q4840">
        <v>0</v>
      </c>
      <c r="R4840">
        <v>0</v>
      </c>
    </row>
    <row r="4841" spans="1:18" x14ac:dyDescent="0.25">
      <c r="A4841">
        <v>4840</v>
      </c>
      <c r="B4841" t="s">
        <v>23</v>
      </c>
      <c r="C4841" s="1">
        <v>0.55000000000000004</v>
      </c>
      <c r="D4841" s="1">
        <v>0.94</v>
      </c>
      <c r="E4841" s="1">
        <v>0.87</v>
      </c>
      <c r="F4841">
        <v>9.5500000000000007</v>
      </c>
      <c r="G4841">
        <v>48</v>
      </c>
      <c r="H4841">
        <v>43</v>
      </c>
      <c r="I4841">
        <v>79</v>
      </c>
      <c r="J4841">
        <v>4</v>
      </c>
      <c r="K4841">
        <v>3</v>
      </c>
      <c r="L4841">
        <v>14</v>
      </c>
      <c r="M4841">
        <v>1</v>
      </c>
      <c r="N4841" s="1">
        <v>0.86</v>
      </c>
      <c r="O4841">
        <v>0</v>
      </c>
      <c r="P4841" t="s">
        <v>19</v>
      </c>
      <c r="Q4841">
        <v>0</v>
      </c>
      <c r="R4841">
        <v>0</v>
      </c>
    </row>
    <row r="4842" spans="1:18" x14ac:dyDescent="0.25">
      <c r="A4842">
        <v>4841</v>
      </c>
      <c r="B4842" t="s">
        <v>22</v>
      </c>
      <c r="C4842" s="1">
        <v>0.63</v>
      </c>
      <c r="D4842" s="1">
        <v>0.71</v>
      </c>
      <c r="E4842" s="1">
        <v>0.74</v>
      </c>
      <c r="F4842">
        <v>7.37</v>
      </c>
      <c r="G4842">
        <v>65</v>
      </c>
      <c r="H4842">
        <v>61</v>
      </c>
      <c r="I4842">
        <v>42</v>
      </c>
      <c r="J4842">
        <v>1</v>
      </c>
      <c r="K4842">
        <v>1</v>
      </c>
      <c r="L4842">
        <v>21</v>
      </c>
      <c r="M4842">
        <v>4</v>
      </c>
      <c r="N4842" s="1">
        <v>0.99</v>
      </c>
      <c r="O4842">
        <v>4</v>
      </c>
      <c r="P4842" t="s">
        <v>19</v>
      </c>
      <c r="Q4842">
        <v>0</v>
      </c>
      <c r="R4842">
        <v>0</v>
      </c>
    </row>
    <row r="4843" spans="1:18" x14ac:dyDescent="0.25">
      <c r="A4843">
        <v>4842</v>
      </c>
      <c r="B4843" t="s">
        <v>23</v>
      </c>
      <c r="C4843" s="1">
        <v>0.71</v>
      </c>
      <c r="D4843" s="1">
        <v>0.86</v>
      </c>
      <c r="E4843" s="1">
        <v>0.79</v>
      </c>
      <c r="F4843">
        <v>9.74</v>
      </c>
      <c r="G4843">
        <v>63</v>
      </c>
      <c r="H4843">
        <v>44</v>
      </c>
      <c r="I4843">
        <v>62</v>
      </c>
      <c r="J4843">
        <v>2</v>
      </c>
      <c r="K4843">
        <v>2</v>
      </c>
      <c r="L4843">
        <v>24</v>
      </c>
      <c r="M4843">
        <v>3</v>
      </c>
      <c r="N4843" s="1">
        <v>0.63</v>
      </c>
      <c r="O4843">
        <v>1</v>
      </c>
      <c r="P4843" t="s">
        <v>18</v>
      </c>
      <c r="Q4843">
        <v>0</v>
      </c>
      <c r="R4843">
        <v>0</v>
      </c>
    </row>
    <row r="4844" spans="1:18" x14ac:dyDescent="0.25">
      <c r="A4844">
        <v>4843</v>
      </c>
      <c r="B4844" t="s">
        <v>22</v>
      </c>
      <c r="C4844" s="1">
        <v>0.55000000000000004</v>
      </c>
      <c r="D4844" s="1">
        <v>0.69</v>
      </c>
      <c r="E4844" s="1">
        <v>0.8</v>
      </c>
      <c r="F4844">
        <v>5.74</v>
      </c>
      <c r="G4844">
        <v>72</v>
      </c>
      <c r="H4844">
        <v>40</v>
      </c>
      <c r="I4844">
        <v>68</v>
      </c>
      <c r="J4844">
        <v>2</v>
      </c>
      <c r="K4844">
        <v>4</v>
      </c>
      <c r="L4844">
        <v>17</v>
      </c>
      <c r="M4844">
        <v>2</v>
      </c>
      <c r="N4844" s="1">
        <v>0.68</v>
      </c>
      <c r="O4844">
        <v>1</v>
      </c>
      <c r="P4844" t="s">
        <v>19</v>
      </c>
      <c r="Q4844">
        <v>0</v>
      </c>
      <c r="R4844">
        <v>0</v>
      </c>
    </row>
    <row r="4845" spans="1:18" x14ac:dyDescent="0.25">
      <c r="A4845">
        <v>4844</v>
      </c>
      <c r="B4845" t="s">
        <v>22</v>
      </c>
      <c r="C4845" s="1">
        <v>0.75</v>
      </c>
      <c r="D4845" s="1">
        <v>0.55000000000000004</v>
      </c>
      <c r="E4845" s="1">
        <v>0.66</v>
      </c>
      <c r="F4845">
        <v>8.59</v>
      </c>
      <c r="G4845">
        <v>78</v>
      </c>
      <c r="H4845">
        <v>89</v>
      </c>
      <c r="I4845">
        <v>80</v>
      </c>
      <c r="J4845">
        <v>3</v>
      </c>
      <c r="K4845">
        <v>1</v>
      </c>
      <c r="L4845">
        <v>14</v>
      </c>
      <c r="M4845">
        <v>4</v>
      </c>
      <c r="N4845" s="1">
        <v>0.86</v>
      </c>
      <c r="O4845">
        <v>0</v>
      </c>
      <c r="P4845" t="s">
        <v>19</v>
      </c>
      <c r="Q4845">
        <v>1</v>
      </c>
      <c r="R4845">
        <v>13.3</v>
      </c>
    </row>
    <row r="4846" spans="1:18" x14ac:dyDescent="0.25">
      <c r="A4846">
        <v>4845</v>
      </c>
      <c r="B4846" t="s">
        <v>23</v>
      </c>
      <c r="C4846" s="1">
        <v>0.88</v>
      </c>
      <c r="D4846" s="1">
        <v>0.83</v>
      </c>
      <c r="E4846" s="1">
        <v>0.86</v>
      </c>
      <c r="F4846">
        <v>8</v>
      </c>
      <c r="G4846">
        <v>64</v>
      </c>
      <c r="H4846">
        <v>56</v>
      </c>
      <c r="I4846">
        <v>69</v>
      </c>
      <c r="J4846">
        <v>3</v>
      </c>
      <c r="K4846">
        <v>5</v>
      </c>
      <c r="L4846">
        <v>17</v>
      </c>
      <c r="M4846">
        <v>1</v>
      </c>
      <c r="N4846" s="1">
        <v>0.98</v>
      </c>
      <c r="O4846">
        <v>2</v>
      </c>
      <c r="P4846" t="s">
        <v>19</v>
      </c>
      <c r="Q4846">
        <v>0</v>
      </c>
      <c r="R4846">
        <v>0</v>
      </c>
    </row>
    <row r="4847" spans="1:18" x14ac:dyDescent="0.25">
      <c r="A4847">
        <v>4846</v>
      </c>
      <c r="B4847" t="s">
        <v>23</v>
      </c>
      <c r="C4847" s="1">
        <v>0.61</v>
      </c>
      <c r="D4847" s="1">
        <v>0.63</v>
      </c>
      <c r="E4847" s="1">
        <v>0.87</v>
      </c>
      <c r="F4847">
        <v>7.65</v>
      </c>
      <c r="G4847">
        <v>91</v>
      </c>
      <c r="H4847">
        <v>48</v>
      </c>
      <c r="I4847">
        <v>50</v>
      </c>
      <c r="J4847">
        <v>4</v>
      </c>
      <c r="K4847">
        <v>5</v>
      </c>
      <c r="L4847">
        <v>6</v>
      </c>
      <c r="M4847">
        <v>3</v>
      </c>
      <c r="N4847" s="1">
        <v>0.74</v>
      </c>
      <c r="O4847">
        <v>2</v>
      </c>
      <c r="P4847" t="s">
        <v>18</v>
      </c>
      <c r="Q4847">
        <v>0</v>
      </c>
      <c r="R4847">
        <v>0</v>
      </c>
    </row>
    <row r="4848" spans="1:18" x14ac:dyDescent="0.25">
      <c r="A4848">
        <v>4847</v>
      </c>
      <c r="B4848" t="s">
        <v>23</v>
      </c>
      <c r="C4848" s="1">
        <v>0.84</v>
      </c>
      <c r="D4848" s="1">
        <v>0.72</v>
      </c>
      <c r="E4848" s="1">
        <v>0.64</v>
      </c>
      <c r="F4848">
        <v>9.67</v>
      </c>
      <c r="G4848">
        <v>84</v>
      </c>
      <c r="H4848">
        <v>48</v>
      </c>
      <c r="I4848">
        <v>60</v>
      </c>
      <c r="J4848">
        <v>0</v>
      </c>
      <c r="K4848">
        <v>3</v>
      </c>
      <c r="L4848">
        <v>14</v>
      </c>
      <c r="M4848">
        <v>3</v>
      </c>
      <c r="N4848" s="1">
        <v>0.84</v>
      </c>
      <c r="O4848">
        <v>0</v>
      </c>
      <c r="P4848" t="s">
        <v>19</v>
      </c>
      <c r="Q4848">
        <v>0</v>
      </c>
      <c r="R4848">
        <v>0</v>
      </c>
    </row>
    <row r="4849" spans="1:18" x14ac:dyDescent="0.25">
      <c r="A4849">
        <v>4848</v>
      </c>
      <c r="B4849" t="s">
        <v>23</v>
      </c>
      <c r="C4849" s="1">
        <v>0.63</v>
      </c>
      <c r="D4849" s="1">
        <v>0.69</v>
      </c>
      <c r="E4849" s="1">
        <v>0.57999999999999996</v>
      </c>
      <c r="F4849">
        <v>6.06</v>
      </c>
      <c r="G4849">
        <v>54</v>
      </c>
      <c r="H4849">
        <v>92</v>
      </c>
      <c r="I4849">
        <v>66</v>
      </c>
      <c r="J4849">
        <v>1</v>
      </c>
      <c r="K4849">
        <v>3</v>
      </c>
      <c r="L4849">
        <v>24</v>
      </c>
      <c r="M4849">
        <v>5</v>
      </c>
      <c r="N4849" s="1">
        <v>0.77</v>
      </c>
      <c r="O4849">
        <v>4</v>
      </c>
      <c r="P4849" t="s">
        <v>18</v>
      </c>
      <c r="Q4849">
        <v>0</v>
      </c>
      <c r="R4849">
        <v>0</v>
      </c>
    </row>
    <row r="4850" spans="1:18" x14ac:dyDescent="0.25">
      <c r="A4850">
        <v>4849</v>
      </c>
      <c r="B4850" t="s">
        <v>22</v>
      </c>
      <c r="C4850" s="1">
        <v>0.71</v>
      </c>
      <c r="D4850" s="1">
        <v>0.62</v>
      </c>
      <c r="E4850" s="1">
        <v>0.69</v>
      </c>
      <c r="F4850">
        <v>9.35</v>
      </c>
      <c r="G4850">
        <v>80</v>
      </c>
      <c r="H4850">
        <v>63</v>
      </c>
      <c r="I4850">
        <v>63</v>
      </c>
      <c r="J4850">
        <v>4</v>
      </c>
      <c r="K4850">
        <v>2</v>
      </c>
      <c r="L4850">
        <v>4</v>
      </c>
      <c r="M4850">
        <v>1</v>
      </c>
      <c r="N4850" s="1">
        <v>0.89</v>
      </c>
      <c r="O4850">
        <v>4</v>
      </c>
      <c r="P4850" t="s">
        <v>19</v>
      </c>
      <c r="Q4850">
        <v>0</v>
      </c>
      <c r="R4850">
        <v>0</v>
      </c>
    </row>
    <row r="4851" spans="1:18" x14ac:dyDescent="0.25">
      <c r="A4851">
        <v>4850</v>
      </c>
      <c r="B4851" t="s">
        <v>22</v>
      </c>
      <c r="C4851" s="1">
        <v>0.72</v>
      </c>
      <c r="D4851" s="1">
        <v>0.93</v>
      </c>
      <c r="E4851" s="1">
        <v>0.6</v>
      </c>
      <c r="F4851">
        <v>8.4700000000000006</v>
      </c>
      <c r="G4851">
        <v>87</v>
      </c>
      <c r="H4851">
        <v>49</v>
      </c>
      <c r="I4851">
        <v>91</v>
      </c>
      <c r="J4851">
        <v>2</v>
      </c>
      <c r="K4851">
        <v>3</v>
      </c>
      <c r="L4851">
        <v>22</v>
      </c>
      <c r="M4851">
        <v>0</v>
      </c>
      <c r="N4851" s="1">
        <v>0.96</v>
      </c>
      <c r="O4851">
        <v>4</v>
      </c>
      <c r="P4851" t="s">
        <v>18</v>
      </c>
      <c r="Q4851">
        <v>0</v>
      </c>
      <c r="R4851">
        <v>0</v>
      </c>
    </row>
    <row r="4852" spans="1:18" x14ac:dyDescent="0.25">
      <c r="A4852">
        <v>4851</v>
      </c>
      <c r="B4852" t="s">
        <v>23</v>
      </c>
      <c r="C4852" s="1">
        <v>0.56000000000000005</v>
      </c>
      <c r="D4852" s="1">
        <v>0.9</v>
      </c>
      <c r="E4852" s="1">
        <v>0.81</v>
      </c>
      <c r="F4852">
        <v>6.61</v>
      </c>
      <c r="G4852">
        <v>88</v>
      </c>
      <c r="H4852">
        <v>59</v>
      </c>
      <c r="I4852">
        <v>70</v>
      </c>
      <c r="J4852">
        <v>2</v>
      </c>
      <c r="K4852">
        <v>0</v>
      </c>
      <c r="L4852">
        <v>10</v>
      </c>
      <c r="M4852">
        <v>3</v>
      </c>
      <c r="N4852" s="1">
        <v>0.75</v>
      </c>
      <c r="O4852">
        <v>0</v>
      </c>
      <c r="P4852" t="s">
        <v>18</v>
      </c>
      <c r="Q4852">
        <v>0</v>
      </c>
      <c r="R4852">
        <v>0</v>
      </c>
    </row>
    <row r="4853" spans="1:18" x14ac:dyDescent="0.25">
      <c r="A4853">
        <v>4852</v>
      </c>
      <c r="B4853" t="s">
        <v>22</v>
      </c>
      <c r="C4853" s="1">
        <v>0.89</v>
      </c>
      <c r="D4853" s="1">
        <v>0.81</v>
      </c>
      <c r="E4853" s="1">
        <v>0.59</v>
      </c>
      <c r="F4853">
        <v>9.3800000000000008</v>
      </c>
      <c r="G4853">
        <v>80</v>
      </c>
      <c r="H4853">
        <v>56</v>
      </c>
      <c r="I4853">
        <v>69</v>
      </c>
      <c r="J4853">
        <v>2</v>
      </c>
      <c r="K4853">
        <v>1</v>
      </c>
      <c r="L4853">
        <v>23</v>
      </c>
      <c r="M4853">
        <v>4</v>
      </c>
      <c r="N4853" s="1">
        <v>0.71</v>
      </c>
      <c r="O4853">
        <v>4</v>
      </c>
      <c r="P4853" t="s">
        <v>19</v>
      </c>
      <c r="Q4853">
        <v>0</v>
      </c>
      <c r="R4853">
        <v>0</v>
      </c>
    </row>
    <row r="4854" spans="1:18" x14ac:dyDescent="0.25">
      <c r="A4854">
        <v>4853</v>
      </c>
      <c r="B4854" t="s">
        <v>23</v>
      </c>
      <c r="C4854" s="1">
        <v>0.74</v>
      </c>
      <c r="D4854" s="1">
        <v>0.75</v>
      </c>
      <c r="E4854" s="1">
        <v>0.59</v>
      </c>
      <c r="F4854">
        <v>7.35</v>
      </c>
      <c r="G4854">
        <v>45</v>
      </c>
      <c r="H4854">
        <v>52</v>
      </c>
      <c r="I4854">
        <v>40</v>
      </c>
      <c r="J4854">
        <v>1</v>
      </c>
      <c r="K4854">
        <v>5</v>
      </c>
      <c r="L4854">
        <v>13</v>
      </c>
      <c r="M4854">
        <v>0</v>
      </c>
      <c r="N4854" s="1">
        <v>0.76</v>
      </c>
      <c r="O4854">
        <v>1</v>
      </c>
      <c r="P4854" t="s">
        <v>19</v>
      </c>
      <c r="Q4854">
        <v>0</v>
      </c>
      <c r="R4854">
        <v>0</v>
      </c>
    </row>
    <row r="4855" spans="1:18" x14ac:dyDescent="0.25">
      <c r="A4855">
        <v>4854</v>
      </c>
      <c r="B4855" t="s">
        <v>23</v>
      </c>
      <c r="C4855" s="1">
        <v>0.62</v>
      </c>
      <c r="D4855" s="1">
        <v>0.63</v>
      </c>
      <c r="E4855" s="1">
        <v>0.72</v>
      </c>
      <c r="F4855">
        <v>9</v>
      </c>
      <c r="G4855">
        <v>59</v>
      </c>
      <c r="H4855">
        <v>68</v>
      </c>
      <c r="I4855">
        <v>40</v>
      </c>
      <c r="J4855">
        <v>4</v>
      </c>
      <c r="K4855">
        <v>0</v>
      </c>
      <c r="L4855">
        <v>7</v>
      </c>
      <c r="M4855">
        <v>5</v>
      </c>
      <c r="N4855" s="1">
        <v>0.84</v>
      </c>
      <c r="O4855">
        <v>4</v>
      </c>
      <c r="P4855" t="s">
        <v>18</v>
      </c>
      <c r="Q4855">
        <v>0</v>
      </c>
      <c r="R4855">
        <v>0</v>
      </c>
    </row>
    <row r="4856" spans="1:18" x14ac:dyDescent="0.25">
      <c r="A4856">
        <v>4855</v>
      </c>
      <c r="B4856" t="s">
        <v>22</v>
      </c>
      <c r="C4856" s="1">
        <v>0.7</v>
      </c>
      <c r="D4856" s="1">
        <v>0.85</v>
      </c>
      <c r="E4856" s="1">
        <v>0.82</v>
      </c>
      <c r="F4856">
        <v>7.17</v>
      </c>
      <c r="G4856">
        <v>83</v>
      </c>
      <c r="H4856">
        <v>75</v>
      </c>
      <c r="I4856">
        <v>93</v>
      </c>
      <c r="J4856">
        <v>1</v>
      </c>
      <c r="K4856">
        <v>2</v>
      </c>
      <c r="L4856">
        <v>3</v>
      </c>
      <c r="M4856">
        <v>2</v>
      </c>
      <c r="N4856" s="1">
        <v>0.74</v>
      </c>
      <c r="O4856">
        <v>0</v>
      </c>
      <c r="P4856" t="s">
        <v>18</v>
      </c>
      <c r="Q4856">
        <v>1</v>
      </c>
      <c r="R4856">
        <v>10.83</v>
      </c>
    </row>
    <row r="4857" spans="1:18" x14ac:dyDescent="0.25">
      <c r="A4857">
        <v>4856</v>
      </c>
      <c r="B4857" t="s">
        <v>22</v>
      </c>
      <c r="C4857" s="1">
        <v>0.9</v>
      </c>
      <c r="D4857" s="1">
        <v>0.56999999999999995</v>
      </c>
      <c r="E4857" s="1">
        <v>0.89</v>
      </c>
      <c r="F4857">
        <v>9.16</v>
      </c>
      <c r="G4857">
        <v>55</v>
      </c>
      <c r="H4857">
        <v>62</v>
      </c>
      <c r="I4857">
        <v>47</v>
      </c>
      <c r="J4857">
        <v>2</v>
      </c>
      <c r="K4857">
        <v>5</v>
      </c>
      <c r="L4857">
        <v>9</v>
      </c>
      <c r="M4857">
        <v>4</v>
      </c>
      <c r="N4857" s="1">
        <v>0.84</v>
      </c>
      <c r="O4857">
        <v>4</v>
      </c>
      <c r="P4857" t="s">
        <v>18</v>
      </c>
      <c r="Q4857">
        <v>0</v>
      </c>
      <c r="R4857">
        <v>0</v>
      </c>
    </row>
    <row r="4858" spans="1:18" x14ac:dyDescent="0.25">
      <c r="A4858">
        <v>4857</v>
      </c>
      <c r="B4858" t="s">
        <v>23</v>
      </c>
      <c r="C4858" s="1">
        <v>0.59</v>
      </c>
      <c r="D4858" s="1">
        <v>0.89</v>
      </c>
      <c r="E4858" s="1">
        <v>0.76</v>
      </c>
      <c r="F4858">
        <v>8.24</v>
      </c>
      <c r="G4858">
        <v>99</v>
      </c>
      <c r="H4858">
        <v>66</v>
      </c>
      <c r="I4858">
        <v>87</v>
      </c>
      <c r="J4858">
        <v>3</v>
      </c>
      <c r="K4858">
        <v>0</v>
      </c>
      <c r="L4858">
        <v>6</v>
      </c>
      <c r="M4858">
        <v>5</v>
      </c>
      <c r="N4858" s="1">
        <v>0.8</v>
      </c>
      <c r="O4858">
        <v>1</v>
      </c>
      <c r="P4858" t="s">
        <v>19</v>
      </c>
      <c r="Q4858">
        <v>1</v>
      </c>
      <c r="R4858">
        <v>8.58</v>
      </c>
    </row>
    <row r="4859" spans="1:18" x14ac:dyDescent="0.25">
      <c r="A4859">
        <v>4858</v>
      </c>
      <c r="B4859" t="s">
        <v>23</v>
      </c>
      <c r="C4859" s="1">
        <v>0.57999999999999996</v>
      </c>
      <c r="D4859" s="1">
        <v>0.71</v>
      </c>
      <c r="E4859" s="1">
        <v>0.88</v>
      </c>
      <c r="F4859">
        <v>6.11</v>
      </c>
      <c r="G4859">
        <v>60</v>
      </c>
      <c r="H4859">
        <v>57</v>
      </c>
      <c r="I4859">
        <v>81</v>
      </c>
      <c r="J4859">
        <v>4</v>
      </c>
      <c r="K4859">
        <v>0</v>
      </c>
      <c r="L4859">
        <v>0</v>
      </c>
      <c r="M4859">
        <v>5</v>
      </c>
      <c r="N4859" s="1">
        <v>0.78</v>
      </c>
      <c r="O4859">
        <v>5</v>
      </c>
      <c r="P4859" t="s">
        <v>19</v>
      </c>
      <c r="Q4859">
        <v>0</v>
      </c>
      <c r="R4859">
        <v>0</v>
      </c>
    </row>
    <row r="4860" spans="1:18" x14ac:dyDescent="0.25">
      <c r="A4860">
        <v>4859</v>
      </c>
      <c r="B4860" t="s">
        <v>23</v>
      </c>
      <c r="C4860" s="1">
        <v>0.64</v>
      </c>
      <c r="D4860" s="1">
        <v>0.71</v>
      </c>
      <c r="E4860" s="1">
        <v>0.57999999999999996</v>
      </c>
      <c r="F4860">
        <v>8.2899999999999991</v>
      </c>
      <c r="G4860">
        <v>54</v>
      </c>
      <c r="H4860">
        <v>57</v>
      </c>
      <c r="I4860">
        <v>73</v>
      </c>
      <c r="J4860">
        <v>3</v>
      </c>
      <c r="K4860">
        <v>5</v>
      </c>
      <c r="L4860">
        <v>19</v>
      </c>
      <c r="M4860">
        <v>5</v>
      </c>
      <c r="N4860" s="1">
        <v>0.83</v>
      </c>
      <c r="O4860">
        <v>0</v>
      </c>
      <c r="P4860" t="s">
        <v>18</v>
      </c>
      <c r="Q4860">
        <v>0</v>
      </c>
      <c r="R4860">
        <v>0</v>
      </c>
    </row>
    <row r="4861" spans="1:18" x14ac:dyDescent="0.25">
      <c r="A4861">
        <v>4860</v>
      </c>
      <c r="B4861" t="s">
        <v>22</v>
      </c>
      <c r="C4861" s="1">
        <v>0.51</v>
      </c>
      <c r="D4861" s="1">
        <v>0.65</v>
      </c>
      <c r="E4861" s="1">
        <v>0.72</v>
      </c>
      <c r="F4861">
        <v>6.32</v>
      </c>
      <c r="G4861">
        <v>78</v>
      </c>
      <c r="H4861">
        <v>93</v>
      </c>
      <c r="I4861">
        <v>55</v>
      </c>
      <c r="J4861">
        <v>4</v>
      </c>
      <c r="K4861">
        <v>1</v>
      </c>
      <c r="L4861">
        <v>11</v>
      </c>
      <c r="M4861">
        <v>1</v>
      </c>
      <c r="N4861" s="1">
        <v>0.66</v>
      </c>
      <c r="O4861">
        <v>2</v>
      </c>
      <c r="P4861" t="s">
        <v>19</v>
      </c>
      <c r="Q4861">
        <v>0</v>
      </c>
      <c r="R4861">
        <v>0</v>
      </c>
    </row>
    <row r="4862" spans="1:18" x14ac:dyDescent="0.25">
      <c r="A4862">
        <v>4861</v>
      </c>
      <c r="B4862" t="s">
        <v>22</v>
      </c>
      <c r="C4862" s="1">
        <v>0.74</v>
      </c>
      <c r="D4862" s="1">
        <v>0.76</v>
      </c>
      <c r="E4862" s="1">
        <v>0.8</v>
      </c>
      <c r="F4862">
        <v>7.27</v>
      </c>
      <c r="G4862">
        <v>81</v>
      </c>
      <c r="H4862">
        <v>48</v>
      </c>
      <c r="I4862">
        <v>66</v>
      </c>
      <c r="J4862">
        <v>2</v>
      </c>
      <c r="K4862">
        <v>1</v>
      </c>
      <c r="L4862">
        <v>12</v>
      </c>
      <c r="M4862">
        <v>0</v>
      </c>
      <c r="N4862" s="1">
        <v>0.71</v>
      </c>
      <c r="O4862">
        <v>0</v>
      </c>
      <c r="P4862" t="s">
        <v>19</v>
      </c>
      <c r="Q4862">
        <v>0</v>
      </c>
      <c r="R4862">
        <v>0</v>
      </c>
    </row>
    <row r="4863" spans="1:18" x14ac:dyDescent="0.25">
      <c r="A4863">
        <v>4862</v>
      </c>
      <c r="B4863" t="s">
        <v>22</v>
      </c>
      <c r="C4863" s="1">
        <v>0.62</v>
      </c>
      <c r="D4863" s="1">
        <v>0.59</v>
      </c>
      <c r="E4863" s="1">
        <v>0.76</v>
      </c>
      <c r="F4863">
        <v>6.23</v>
      </c>
      <c r="G4863">
        <v>43</v>
      </c>
      <c r="H4863">
        <v>42</v>
      </c>
      <c r="I4863">
        <v>43</v>
      </c>
      <c r="J4863">
        <v>3</v>
      </c>
      <c r="K4863">
        <v>4</v>
      </c>
      <c r="L4863">
        <v>15</v>
      </c>
      <c r="M4863">
        <v>5</v>
      </c>
      <c r="N4863" s="1">
        <v>0.98</v>
      </c>
      <c r="O4863">
        <v>3</v>
      </c>
      <c r="P4863" t="s">
        <v>19</v>
      </c>
      <c r="Q4863">
        <v>0</v>
      </c>
      <c r="R4863">
        <v>0</v>
      </c>
    </row>
    <row r="4864" spans="1:18" x14ac:dyDescent="0.25">
      <c r="A4864">
        <v>4863</v>
      </c>
      <c r="B4864" t="s">
        <v>22</v>
      </c>
      <c r="C4864" s="1">
        <v>0.83</v>
      </c>
      <c r="D4864" s="1">
        <v>0.74</v>
      </c>
      <c r="E4864" s="1">
        <v>0.87</v>
      </c>
      <c r="F4864">
        <v>5.59</v>
      </c>
      <c r="G4864">
        <v>63</v>
      </c>
      <c r="H4864">
        <v>46</v>
      </c>
      <c r="I4864">
        <v>58</v>
      </c>
      <c r="J4864">
        <v>3</v>
      </c>
      <c r="K4864">
        <v>0</v>
      </c>
      <c r="L4864">
        <v>13</v>
      </c>
      <c r="M4864">
        <v>5</v>
      </c>
      <c r="N4864" s="1">
        <v>0.7</v>
      </c>
      <c r="O4864">
        <v>2</v>
      </c>
      <c r="P4864" t="s">
        <v>18</v>
      </c>
      <c r="Q4864">
        <v>0</v>
      </c>
      <c r="R4864">
        <v>0</v>
      </c>
    </row>
    <row r="4865" spans="1:18" x14ac:dyDescent="0.25">
      <c r="A4865">
        <v>4864</v>
      </c>
      <c r="B4865" t="s">
        <v>23</v>
      </c>
      <c r="C4865" s="1">
        <v>0.83</v>
      </c>
      <c r="D4865" s="1">
        <v>0.8</v>
      </c>
      <c r="E4865" s="1">
        <v>0.68</v>
      </c>
      <c r="F4865">
        <v>6.41</v>
      </c>
      <c r="G4865">
        <v>42</v>
      </c>
      <c r="H4865">
        <v>97</v>
      </c>
      <c r="I4865">
        <v>68</v>
      </c>
      <c r="J4865">
        <v>4</v>
      </c>
      <c r="K4865">
        <v>1</v>
      </c>
      <c r="L4865">
        <v>12</v>
      </c>
      <c r="M4865">
        <v>5</v>
      </c>
      <c r="N4865" s="1">
        <v>0.92</v>
      </c>
      <c r="O4865">
        <v>2</v>
      </c>
      <c r="P4865" t="s">
        <v>19</v>
      </c>
      <c r="Q4865">
        <v>0</v>
      </c>
      <c r="R4865">
        <v>0</v>
      </c>
    </row>
    <row r="4866" spans="1:18" x14ac:dyDescent="0.25">
      <c r="A4866">
        <v>4865</v>
      </c>
      <c r="B4866" t="s">
        <v>23</v>
      </c>
      <c r="C4866" s="1">
        <v>0.84</v>
      </c>
      <c r="D4866" s="1">
        <v>0.7</v>
      </c>
      <c r="E4866" s="1">
        <v>0.85</v>
      </c>
      <c r="F4866">
        <v>7.81</v>
      </c>
      <c r="G4866">
        <v>89</v>
      </c>
      <c r="H4866">
        <v>54</v>
      </c>
      <c r="I4866">
        <v>80</v>
      </c>
      <c r="J4866">
        <v>3</v>
      </c>
      <c r="K4866">
        <v>0</v>
      </c>
      <c r="L4866">
        <v>4</v>
      </c>
      <c r="M4866">
        <v>4</v>
      </c>
      <c r="N4866" s="1">
        <v>0.84</v>
      </c>
      <c r="O4866">
        <v>0</v>
      </c>
      <c r="P4866" t="s">
        <v>19</v>
      </c>
      <c r="Q4866">
        <v>0</v>
      </c>
      <c r="R4866">
        <v>0</v>
      </c>
    </row>
    <row r="4867" spans="1:18" x14ac:dyDescent="0.25">
      <c r="A4867">
        <v>4866</v>
      </c>
      <c r="B4867" t="s">
        <v>23</v>
      </c>
      <c r="C4867" s="1">
        <v>0.87</v>
      </c>
      <c r="D4867" s="1">
        <v>0.76</v>
      </c>
      <c r="E4867" s="1">
        <v>0.64</v>
      </c>
      <c r="F4867">
        <v>7.57</v>
      </c>
      <c r="G4867">
        <v>40</v>
      </c>
      <c r="H4867">
        <v>69</v>
      </c>
      <c r="I4867">
        <v>42</v>
      </c>
      <c r="J4867">
        <v>3</v>
      </c>
      <c r="K4867">
        <v>0</v>
      </c>
      <c r="L4867">
        <v>13</v>
      </c>
      <c r="M4867">
        <v>5</v>
      </c>
      <c r="N4867" s="1">
        <v>0.98</v>
      </c>
      <c r="O4867">
        <v>3</v>
      </c>
      <c r="P4867" t="s">
        <v>18</v>
      </c>
      <c r="Q4867">
        <v>0</v>
      </c>
      <c r="R4867">
        <v>0</v>
      </c>
    </row>
    <row r="4868" spans="1:18" x14ac:dyDescent="0.25">
      <c r="A4868">
        <v>4867</v>
      </c>
      <c r="B4868" t="s">
        <v>23</v>
      </c>
      <c r="C4868" s="1">
        <v>0.52</v>
      </c>
      <c r="D4868" s="1">
        <v>0.66</v>
      </c>
      <c r="E4868" s="1">
        <v>0.78</v>
      </c>
      <c r="F4868">
        <v>7.66</v>
      </c>
      <c r="G4868">
        <v>69</v>
      </c>
      <c r="H4868">
        <v>48</v>
      </c>
      <c r="I4868">
        <v>50</v>
      </c>
      <c r="J4868">
        <v>2</v>
      </c>
      <c r="K4868">
        <v>2</v>
      </c>
      <c r="L4868">
        <v>12</v>
      </c>
      <c r="M4868">
        <v>3</v>
      </c>
      <c r="N4868" s="1">
        <v>0.93</v>
      </c>
      <c r="O4868">
        <v>2</v>
      </c>
      <c r="P4868" t="s">
        <v>18</v>
      </c>
      <c r="Q4868">
        <v>0</v>
      </c>
      <c r="R4868">
        <v>0</v>
      </c>
    </row>
    <row r="4869" spans="1:18" x14ac:dyDescent="0.25">
      <c r="A4869">
        <v>4868</v>
      </c>
      <c r="B4869" t="s">
        <v>23</v>
      </c>
      <c r="C4869" s="1">
        <v>0.91</v>
      </c>
      <c r="D4869" s="1">
        <v>0.82</v>
      </c>
      <c r="E4869" s="1">
        <v>0.75</v>
      </c>
      <c r="F4869">
        <v>6.57</v>
      </c>
      <c r="G4869">
        <v>52</v>
      </c>
      <c r="H4869">
        <v>98</v>
      </c>
      <c r="I4869">
        <v>47</v>
      </c>
      <c r="J4869">
        <v>4</v>
      </c>
      <c r="K4869">
        <v>2</v>
      </c>
      <c r="L4869">
        <v>13</v>
      </c>
      <c r="M4869">
        <v>1</v>
      </c>
      <c r="N4869" s="1">
        <v>0.7</v>
      </c>
      <c r="O4869">
        <v>5</v>
      </c>
      <c r="P4869" t="s">
        <v>18</v>
      </c>
      <c r="Q4869">
        <v>0</v>
      </c>
      <c r="R4869">
        <v>0</v>
      </c>
    </row>
    <row r="4870" spans="1:18" x14ac:dyDescent="0.25">
      <c r="A4870">
        <v>4869</v>
      </c>
      <c r="B4870" t="s">
        <v>23</v>
      </c>
      <c r="C4870" s="1">
        <v>0.55000000000000004</v>
      </c>
      <c r="D4870" s="1">
        <v>0.8</v>
      </c>
      <c r="E4870" s="1">
        <v>0.62</v>
      </c>
      <c r="F4870">
        <v>8.4499999999999993</v>
      </c>
      <c r="G4870">
        <v>93</v>
      </c>
      <c r="H4870">
        <v>80</v>
      </c>
      <c r="I4870">
        <v>78</v>
      </c>
      <c r="J4870">
        <v>4</v>
      </c>
      <c r="K4870">
        <v>5</v>
      </c>
      <c r="L4870">
        <v>11</v>
      </c>
      <c r="M4870">
        <v>0</v>
      </c>
      <c r="N4870" s="1">
        <v>0.75</v>
      </c>
      <c r="O4870">
        <v>4</v>
      </c>
      <c r="P4870" t="s">
        <v>19</v>
      </c>
      <c r="Q4870">
        <v>0</v>
      </c>
      <c r="R4870">
        <v>0</v>
      </c>
    </row>
    <row r="4871" spans="1:18" x14ac:dyDescent="0.25">
      <c r="A4871">
        <v>4870</v>
      </c>
      <c r="B4871" t="s">
        <v>22</v>
      </c>
      <c r="C4871" s="1">
        <v>0.68</v>
      </c>
      <c r="D4871" s="1">
        <v>0.91</v>
      </c>
      <c r="E4871" s="1">
        <v>0.86</v>
      </c>
      <c r="F4871">
        <v>8.5299999999999994</v>
      </c>
      <c r="G4871">
        <v>57</v>
      </c>
      <c r="H4871">
        <v>66</v>
      </c>
      <c r="I4871">
        <v>72</v>
      </c>
      <c r="J4871">
        <v>0</v>
      </c>
      <c r="K4871">
        <v>0</v>
      </c>
      <c r="L4871">
        <v>22</v>
      </c>
      <c r="M4871">
        <v>3</v>
      </c>
      <c r="N4871" s="1">
        <v>0.91</v>
      </c>
      <c r="O4871">
        <v>3</v>
      </c>
      <c r="P4871" t="s">
        <v>19</v>
      </c>
      <c r="Q4871">
        <v>0</v>
      </c>
      <c r="R4871">
        <v>0</v>
      </c>
    </row>
    <row r="4872" spans="1:18" x14ac:dyDescent="0.25">
      <c r="A4872">
        <v>4871</v>
      </c>
      <c r="B4872" t="s">
        <v>22</v>
      </c>
      <c r="C4872" s="1">
        <v>0.52</v>
      </c>
      <c r="D4872" s="1">
        <v>0.75</v>
      </c>
      <c r="E4872" s="1">
        <v>0.85</v>
      </c>
      <c r="F4872">
        <v>7.04</v>
      </c>
      <c r="G4872">
        <v>79</v>
      </c>
      <c r="H4872">
        <v>75</v>
      </c>
      <c r="I4872">
        <v>47</v>
      </c>
      <c r="J4872">
        <v>4</v>
      </c>
      <c r="K4872">
        <v>2</v>
      </c>
      <c r="L4872">
        <v>21</v>
      </c>
      <c r="M4872">
        <v>5</v>
      </c>
      <c r="N4872" s="1">
        <v>0.74</v>
      </c>
      <c r="O4872">
        <v>3</v>
      </c>
      <c r="P4872" t="s">
        <v>19</v>
      </c>
      <c r="Q4872">
        <v>0</v>
      </c>
      <c r="R4872">
        <v>0</v>
      </c>
    </row>
    <row r="4873" spans="1:18" x14ac:dyDescent="0.25">
      <c r="A4873">
        <v>4872</v>
      </c>
      <c r="B4873" t="s">
        <v>23</v>
      </c>
      <c r="C4873" s="1">
        <v>0.67</v>
      </c>
      <c r="D4873" s="1">
        <v>0.7</v>
      </c>
      <c r="E4873" s="1">
        <v>0.88</v>
      </c>
      <c r="F4873">
        <v>9.2899999999999991</v>
      </c>
      <c r="G4873">
        <v>50</v>
      </c>
      <c r="H4873">
        <v>57</v>
      </c>
      <c r="I4873">
        <v>64</v>
      </c>
      <c r="J4873">
        <v>2</v>
      </c>
      <c r="K4873">
        <v>5</v>
      </c>
      <c r="L4873">
        <v>19</v>
      </c>
      <c r="M4873">
        <v>1</v>
      </c>
      <c r="N4873" s="1">
        <v>0.99</v>
      </c>
      <c r="O4873">
        <v>5</v>
      </c>
      <c r="P4873" t="s">
        <v>18</v>
      </c>
      <c r="Q4873">
        <v>0</v>
      </c>
      <c r="R4873">
        <v>0</v>
      </c>
    </row>
    <row r="4874" spans="1:18" x14ac:dyDescent="0.25">
      <c r="A4874">
        <v>4873</v>
      </c>
      <c r="B4874" t="s">
        <v>23</v>
      </c>
      <c r="C4874" s="1">
        <v>0.88</v>
      </c>
      <c r="D4874" s="1">
        <v>0.85</v>
      </c>
      <c r="E4874" s="1">
        <v>0.77</v>
      </c>
      <c r="F4874">
        <v>8.27</v>
      </c>
      <c r="G4874">
        <v>81</v>
      </c>
      <c r="H4874">
        <v>70</v>
      </c>
      <c r="I4874">
        <v>63</v>
      </c>
      <c r="J4874">
        <v>3</v>
      </c>
      <c r="K4874">
        <v>1</v>
      </c>
      <c r="L4874">
        <v>14</v>
      </c>
      <c r="M4874">
        <v>1</v>
      </c>
      <c r="N4874" s="1">
        <v>0.74</v>
      </c>
      <c r="O4874">
        <v>5</v>
      </c>
      <c r="P4874" t="s">
        <v>18</v>
      </c>
      <c r="Q4874">
        <v>0</v>
      </c>
      <c r="R4874">
        <v>0</v>
      </c>
    </row>
    <row r="4875" spans="1:18" x14ac:dyDescent="0.25">
      <c r="A4875">
        <v>4874</v>
      </c>
      <c r="B4875" t="s">
        <v>22</v>
      </c>
      <c r="C4875" s="1">
        <v>0.57999999999999996</v>
      </c>
      <c r="D4875" s="1">
        <v>0.5</v>
      </c>
      <c r="E4875" s="1">
        <v>0.79</v>
      </c>
      <c r="F4875">
        <v>8.57</v>
      </c>
      <c r="G4875">
        <v>68</v>
      </c>
      <c r="H4875">
        <v>56</v>
      </c>
      <c r="I4875">
        <v>65</v>
      </c>
      <c r="J4875">
        <v>0</v>
      </c>
      <c r="K4875">
        <v>0</v>
      </c>
      <c r="L4875">
        <v>18</v>
      </c>
      <c r="M4875">
        <v>0</v>
      </c>
      <c r="N4875" s="1">
        <v>0.66</v>
      </c>
      <c r="O4875">
        <v>0</v>
      </c>
      <c r="P4875" t="s">
        <v>19</v>
      </c>
      <c r="Q4875">
        <v>0</v>
      </c>
      <c r="R4875">
        <v>0</v>
      </c>
    </row>
    <row r="4876" spans="1:18" x14ac:dyDescent="0.25">
      <c r="A4876">
        <v>4875</v>
      </c>
      <c r="B4876" t="s">
        <v>22</v>
      </c>
      <c r="C4876" s="1">
        <v>0.61</v>
      </c>
      <c r="D4876" s="1">
        <v>0.53</v>
      </c>
      <c r="E4876" s="1">
        <v>0.61</v>
      </c>
      <c r="F4876">
        <v>6.69</v>
      </c>
      <c r="G4876">
        <v>43</v>
      </c>
      <c r="H4876">
        <v>93</v>
      </c>
      <c r="I4876">
        <v>65</v>
      </c>
      <c r="J4876">
        <v>3</v>
      </c>
      <c r="K4876">
        <v>2</v>
      </c>
      <c r="L4876">
        <v>10</v>
      </c>
      <c r="M4876">
        <v>0</v>
      </c>
      <c r="N4876" s="1">
        <v>0.96</v>
      </c>
      <c r="O4876">
        <v>0</v>
      </c>
      <c r="P4876" t="s">
        <v>19</v>
      </c>
      <c r="Q4876">
        <v>0</v>
      </c>
      <c r="R4876">
        <v>0</v>
      </c>
    </row>
    <row r="4877" spans="1:18" x14ac:dyDescent="0.25">
      <c r="A4877">
        <v>4876</v>
      </c>
      <c r="B4877" t="s">
        <v>22</v>
      </c>
      <c r="C4877" s="1">
        <v>0.54</v>
      </c>
      <c r="D4877" s="1">
        <v>0.53</v>
      </c>
      <c r="E4877" s="1">
        <v>0.73</v>
      </c>
      <c r="F4877">
        <v>5.5</v>
      </c>
      <c r="G4877">
        <v>64</v>
      </c>
      <c r="H4877">
        <v>92</v>
      </c>
      <c r="I4877">
        <v>56</v>
      </c>
      <c r="J4877">
        <v>4</v>
      </c>
      <c r="K4877">
        <v>1</v>
      </c>
      <c r="L4877">
        <v>21</v>
      </c>
      <c r="M4877">
        <v>0</v>
      </c>
      <c r="N4877" s="1">
        <v>0.99</v>
      </c>
      <c r="O4877">
        <v>0</v>
      </c>
      <c r="P4877" t="s">
        <v>19</v>
      </c>
      <c r="Q4877">
        <v>0</v>
      </c>
      <c r="R4877">
        <v>0</v>
      </c>
    </row>
    <row r="4878" spans="1:18" x14ac:dyDescent="0.25">
      <c r="A4878">
        <v>4877</v>
      </c>
      <c r="B4878" t="s">
        <v>22</v>
      </c>
      <c r="C4878" s="1">
        <v>0.52</v>
      </c>
      <c r="D4878" s="1">
        <v>0.75</v>
      </c>
      <c r="E4878" s="1">
        <v>0.61</v>
      </c>
      <c r="F4878">
        <v>9.2200000000000006</v>
      </c>
      <c r="G4878">
        <v>75</v>
      </c>
      <c r="H4878">
        <v>45</v>
      </c>
      <c r="I4878">
        <v>66</v>
      </c>
      <c r="J4878">
        <v>1</v>
      </c>
      <c r="K4878">
        <v>0</v>
      </c>
      <c r="L4878">
        <v>14</v>
      </c>
      <c r="M4878">
        <v>4</v>
      </c>
      <c r="N4878" s="1">
        <v>0.61</v>
      </c>
      <c r="O4878">
        <v>3</v>
      </c>
      <c r="P4878" t="s">
        <v>18</v>
      </c>
      <c r="Q4878">
        <v>0</v>
      </c>
      <c r="R4878">
        <v>0</v>
      </c>
    </row>
    <row r="4879" spans="1:18" x14ac:dyDescent="0.25">
      <c r="A4879">
        <v>4878</v>
      </c>
      <c r="B4879" t="s">
        <v>23</v>
      </c>
      <c r="C4879" s="1">
        <v>0.6</v>
      </c>
      <c r="D4879" s="1">
        <v>0.53</v>
      </c>
      <c r="E4879" s="1">
        <v>0.62</v>
      </c>
      <c r="F4879">
        <v>9.0399999999999991</v>
      </c>
      <c r="G4879">
        <v>75</v>
      </c>
      <c r="H4879">
        <v>78</v>
      </c>
      <c r="I4879">
        <v>68</v>
      </c>
      <c r="J4879">
        <v>3</v>
      </c>
      <c r="K4879">
        <v>5</v>
      </c>
      <c r="L4879">
        <v>20</v>
      </c>
      <c r="M4879">
        <v>1</v>
      </c>
      <c r="N4879" s="1">
        <v>0.65</v>
      </c>
      <c r="O4879">
        <v>1</v>
      </c>
      <c r="P4879" t="s">
        <v>18</v>
      </c>
      <c r="Q4879">
        <v>1</v>
      </c>
      <c r="R4879">
        <v>13.47</v>
      </c>
    </row>
    <row r="4880" spans="1:18" x14ac:dyDescent="0.25">
      <c r="A4880">
        <v>4879</v>
      </c>
      <c r="B4880" t="s">
        <v>23</v>
      </c>
      <c r="C4880" s="1">
        <v>0.79</v>
      </c>
      <c r="D4880" s="1">
        <v>0.57999999999999996</v>
      </c>
      <c r="E4880" s="1">
        <v>0.68</v>
      </c>
      <c r="F4880">
        <v>6.03</v>
      </c>
      <c r="G4880">
        <v>83</v>
      </c>
      <c r="H4880">
        <v>64</v>
      </c>
      <c r="I4880">
        <v>82</v>
      </c>
      <c r="J4880">
        <v>4</v>
      </c>
      <c r="K4880">
        <v>0</v>
      </c>
      <c r="L4880">
        <v>11</v>
      </c>
      <c r="M4880">
        <v>5</v>
      </c>
      <c r="N4880" s="1">
        <v>0.95</v>
      </c>
      <c r="O4880">
        <v>0</v>
      </c>
      <c r="P4880" t="s">
        <v>19</v>
      </c>
      <c r="Q4880">
        <v>0</v>
      </c>
      <c r="R4880">
        <v>0</v>
      </c>
    </row>
    <row r="4881" spans="1:18" x14ac:dyDescent="0.25">
      <c r="A4881">
        <v>4880</v>
      </c>
      <c r="B4881" t="s">
        <v>23</v>
      </c>
      <c r="C4881" s="1">
        <v>0.53</v>
      </c>
      <c r="D4881" s="1">
        <v>0.79</v>
      </c>
      <c r="E4881" s="1">
        <v>0.55000000000000004</v>
      </c>
      <c r="F4881">
        <v>7.11</v>
      </c>
      <c r="G4881">
        <v>79</v>
      </c>
      <c r="H4881">
        <v>81</v>
      </c>
      <c r="I4881">
        <v>78</v>
      </c>
      <c r="J4881">
        <v>2</v>
      </c>
      <c r="K4881">
        <v>2</v>
      </c>
      <c r="L4881">
        <v>18</v>
      </c>
      <c r="M4881">
        <v>2</v>
      </c>
      <c r="N4881" s="1">
        <v>0.98</v>
      </c>
      <c r="O4881">
        <v>1</v>
      </c>
      <c r="P4881" t="s">
        <v>18</v>
      </c>
      <c r="Q4881">
        <v>1</v>
      </c>
      <c r="R4881">
        <v>5.32</v>
      </c>
    </row>
    <row r="4882" spans="1:18" x14ac:dyDescent="0.25">
      <c r="A4882">
        <v>4881</v>
      </c>
      <c r="B4882" t="s">
        <v>23</v>
      </c>
      <c r="C4882" s="1">
        <v>0.54</v>
      </c>
      <c r="D4882" s="1">
        <v>0.94</v>
      </c>
      <c r="E4882" s="1">
        <v>0.67</v>
      </c>
      <c r="F4882">
        <v>8.34</v>
      </c>
      <c r="G4882">
        <v>67</v>
      </c>
      <c r="H4882">
        <v>81</v>
      </c>
      <c r="I4882">
        <v>48</v>
      </c>
      <c r="J4882">
        <v>4</v>
      </c>
      <c r="K4882">
        <v>1</v>
      </c>
      <c r="L4882">
        <v>15</v>
      </c>
      <c r="M4882">
        <v>3</v>
      </c>
      <c r="N4882" s="1">
        <v>0.97</v>
      </c>
      <c r="O4882">
        <v>2</v>
      </c>
      <c r="P4882" t="s">
        <v>18</v>
      </c>
      <c r="Q4882">
        <v>0</v>
      </c>
      <c r="R4882">
        <v>0</v>
      </c>
    </row>
    <row r="4883" spans="1:18" x14ac:dyDescent="0.25">
      <c r="A4883">
        <v>4882</v>
      </c>
      <c r="B4883" t="s">
        <v>23</v>
      </c>
      <c r="C4883" s="1">
        <v>0.5</v>
      </c>
      <c r="D4883" s="1">
        <v>0.53</v>
      </c>
      <c r="E4883" s="1">
        <v>0.56999999999999995</v>
      </c>
      <c r="F4883">
        <v>8.3000000000000007</v>
      </c>
      <c r="G4883">
        <v>84</v>
      </c>
      <c r="H4883">
        <v>98</v>
      </c>
      <c r="I4883">
        <v>53</v>
      </c>
      <c r="J4883">
        <v>0</v>
      </c>
      <c r="K4883">
        <v>0</v>
      </c>
      <c r="L4883">
        <v>3</v>
      </c>
      <c r="M4883">
        <v>0</v>
      </c>
      <c r="N4883" s="1">
        <v>0.87</v>
      </c>
      <c r="O4883">
        <v>4</v>
      </c>
      <c r="P4883" t="s">
        <v>19</v>
      </c>
      <c r="Q4883">
        <v>0</v>
      </c>
      <c r="R4883">
        <v>0</v>
      </c>
    </row>
    <row r="4884" spans="1:18" x14ac:dyDescent="0.25">
      <c r="A4884">
        <v>4883</v>
      </c>
      <c r="B4884" t="s">
        <v>22</v>
      </c>
      <c r="C4884" s="1">
        <v>0.76</v>
      </c>
      <c r="D4884" s="1">
        <v>0.54</v>
      </c>
      <c r="E4884" s="1">
        <v>0.82</v>
      </c>
      <c r="F4884">
        <v>9.1999999999999993</v>
      </c>
      <c r="G4884">
        <v>47</v>
      </c>
      <c r="H4884">
        <v>77</v>
      </c>
      <c r="I4884">
        <v>44</v>
      </c>
      <c r="J4884">
        <v>1</v>
      </c>
      <c r="K4884">
        <v>0</v>
      </c>
      <c r="L4884">
        <v>17</v>
      </c>
      <c r="M4884">
        <v>1</v>
      </c>
      <c r="N4884" s="1">
        <v>0.81</v>
      </c>
      <c r="O4884">
        <v>5</v>
      </c>
      <c r="P4884" t="s">
        <v>19</v>
      </c>
      <c r="Q4884">
        <v>0</v>
      </c>
      <c r="R4884">
        <v>0</v>
      </c>
    </row>
    <row r="4885" spans="1:18" x14ac:dyDescent="0.25">
      <c r="A4885">
        <v>4884</v>
      </c>
      <c r="B4885" t="s">
        <v>23</v>
      </c>
      <c r="C4885" s="1">
        <v>0.77</v>
      </c>
      <c r="D4885" s="1">
        <v>0.94</v>
      </c>
      <c r="E4885" s="1">
        <v>0.69</v>
      </c>
      <c r="F4885">
        <v>6.1</v>
      </c>
      <c r="G4885">
        <v>60</v>
      </c>
      <c r="H4885">
        <v>77</v>
      </c>
      <c r="I4885">
        <v>89</v>
      </c>
      <c r="J4885">
        <v>1</v>
      </c>
      <c r="K4885">
        <v>5</v>
      </c>
      <c r="L4885">
        <v>8</v>
      </c>
      <c r="M4885">
        <v>5</v>
      </c>
      <c r="N4885" s="1">
        <v>0.96</v>
      </c>
      <c r="O4885">
        <v>4</v>
      </c>
      <c r="P4885" t="s">
        <v>19</v>
      </c>
      <c r="Q4885">
        <v>0</v>
      </c>
      <c r="R4885">
        <v>0</v>
      </c>
    </row>
    <row r="4886" spans="1:18" x14ac:dyDescent="0.25">
      <c r="A4886">
        <v>4885</v>
      </c>
      <c r="B4886" t="s">
        <v>22</v>
      </c>
      <c r="C4886" s="1">
        <v>0.78</v>
      </c>
      <c r="D4886" s="1">
        <v>0.72</v>
      </c>
      <c r="E4886" s="1">
        <v>0.56999999999999995</v>
      </c>
      <c r="F4886">
        <v>7.35</v>
      </c>
      <c r="G4886">
        <v>74</v>
      </c>
      <c r="H4886">
        <v>70</v>
      </c>
      <c r="I4886">
        <v>69</v>
      </c>
      <c r="J4886">
        <v>1</v>
      </c>
      <c r="K4886">
        <v>4</v>
      </c>
      <c r="L4886">
        <v>15</v>
      </c>
      <c r="M4886">
        <v>3</v>
      </c>
      <c r="N4886" s="1">
        <v>0.64</v>
      </c>
      <c r="O4886">
        <v>1</v>
      </c>
      <c r="P4886" t="s">
        <v>19</v>
      </c>
      <c r="Q4886">
        <v>1</v>
      </c>
      <c r="R4886">
        <v>3.25</v>
      </c>
    </row>
    <row r="4887" spans="1:18" x14ac:dyDescent="0.25">
      <c r="A4887">
        <v>4886</v>
      </c>
      <c r="B4887" t="s">
        <v>23</v>
      </c>
      <c r="C4887" s="1">
        <v>0.67</v>
      </c>
      <c r="D4887" s="1">
        <v>0.65</v>
      </c>
      <c r="E4887" s="1">
        <v>0.57999999999999996</v>
      </c>
      <c r="F4887">
        <v>5.92</v>
      </c>
      <c r="G4887">
        <v>83</v>
      </c>
      <c r="H4887">
        <v>90</v>
      </c>
      <c r="I4887">
        <v>95</v>
      </c>
      <c r="J4887">
        <v>2</v>
      </c>
      <c r="K4887">
        <v>0</v>
      </c>
      <c r="L4887">
        <v>6</v>
      </c>
      <c r="M4887">
        <v>2</v>
      </c>
      <c r="N4887" s="1">
        <v>0.77</v>
      </c>
      <c r="O4887">
        <v>5</v>
      </c>
      <c r="P4887" t="s">
        <v>19</v>
      </c>
      <c r="Q4887">
        <v>0</v>
      </c>
      <c r="R4887">
        <v>0</v>
      </c>
    </row>
    <row r="4888" spans="1:18" x14ac:dyDescent="0.25">
      <c r="A4888">
        <v>4887</v>
      </c>
      <c r="B4888" t="s">
        <v>23</v>
      </c>
      <c r="C4888" s="1">
        <v>0.61</v>
      </c>
      <c r="D4888" s="1">
        <v>0.71</v>
      </c>
      <c r="E4888" s="1">
        <v>0.59</v>
      </c>
      <c r="F4888">
        <v>7.18</v>
      </c>
      <c r="G4888">
        <v>57</v>
      </c>
      <c r="H4888">
        <v>68</v>
      </c>
      <c r="I4888">
        <v>96</v>
      </c>
      <c r="J4888">
        <v>1</v>
      </c>
      <c r="K4888">
        <v>4</v>
      </c>
      <c r="L4888">
        <v>18</v>
      </c>
      <c r="M4888">
        <v>3</v>
      </c>
      <c r="N4888" s="1">
        <v>0.7</v>
      </c>
      <c r="O4888">
        <v>3</v>
      </c>
      <c r="P4888" t="s">
        <v>19</v>
      </c>
      <c r="Q4888">
        <v>0</v>
      </c>
      <c r="R4888">
        <v>0</v>
      </c>
    </row>
    <row r="4889" spans="1:18" x14ac:dyDescent="0.25">
      <c r="A4889">
        <v>4888</v>
      </c>
      <c r="B4889" t="s">
        <v>23</v>
      </c>
      <c r="C4889" s="1">
        <v>0.62</v>
      </c>
      <c r="D4889" s="1">
        <v>0.86</v>
      </c>
      <c r="E4889" s="1">
        <v>0.8</v>
      </c>
      <c r="F4889">
        <v>5.56</v>
      </c>
      <c r="G4889">
        <v>86</v>
      </c>
      <c r="H4889">
        <v>79</v>
      </c>
      <c r="I4889">
        <v>94</v>
      </c>
      <c r="J4889">
        <v>3</v>
      </c>
      <c r="K4889">
        <v>4</v>
      </c>
      <c r="L4889">
        <v>23</v>
      </c>
      <c r="M4889">
        <v>2</v>
      </c>
      <c r="N4889" s="1">
        <v>0.67</v>
      </c>
      <c r="O4889">
        <v>4</v>
      </c>
      <c r="P4889" t="s">
        <v>19</v>
      </c>
      <c r="Q4889">
        <v>0</v>
      </c>
      <c r="R4889">
        <v>0</v>
      </c>
    </row>
    <row r="4890" spans="1:18" x14ac:dyDescent="0.25">
      <c r="A4890">
        <v>4889</v>
      </c>
      <c r="B4890" t="s">
        <v>23</v>
      </c>
      <c r="C4890" s="1">
        <v>0.9</v>
      </c>
      <c r="D4890" s="1">
        <v>0.56999999999999995</v>
      </c>
      <c r="E4890" s="1">
        <v>0.79</v>
      </c>
      <c r="F4890">
        <v>9.36</v>
      </c>
      <c r="G4890">
        <v>64</v>
      </c>
      <c r="H4890">
        <v>48</v>
      </c>
      <c r="I4890">
        <v>67</v>
      </c>
      <c r="J4890">
        <v>2</v>
      </c>
      <c r="K4890">
        <v>1</v>
      </c>
      <c r="L4890">
        <v>23</v>
      </c>
      <c r="M4890">
        <v>5</v>
      </c>
      <c r="N4890" s="1">
        <v>0.79</v>
      </c>
      <c r="O4890">
        <v>1</v>
      </c>
      <c r="P4890" t="s">
        <v>19</v>
      </c>
      <c r="Q4890">
        <v>0</v>
      </c>
      <c r="R4890">
        <v>0</v>
      </c>
    </row>
    <row r="4891" spans="1:18" x14ac:dyDescent="0.25">
      <c r="A4891">
        <v>4890</v>
      </c>
      <c r="B4891" t="s">
        <v>23</v>
      </c>
      <c r="C4891" s="1">
        <v>0.51</v>
      </c>
      <c r="D4891" s="1">
        <v>0.82</v>
      </c>
      <c r="E4891" s="1">
        <v>0.64</v>
      </c>
      <c r="F4891">
        <v>7.77</v>
      </c>
      <c r="G4891">
        <v>85</v>
      </c>
      <c r="H4891">
        <v>40</v>
      </c>
      <c r="I4891">
        <v>84</v>
      </c>
      <c r="J4891">
        <v>4</v>
      </c>
      <c r="K4891">
        <v>3</v>
      </c>
      <c r="L4891">
        <v>10</v>
      </c>
      <c r="M4891">
        <v>0</v>
      </c>
      <c r="N4891" s="1">
        <v>0.7</v>
      </c>
      <c r="O4891">
        <v>0</v>
      </c>
      <c r="P4891" t="s">
        <v>18</v>
      </c>
      <c r="Q4891">
        <v>0</v>
      </c>
      <c r="R4891">
        <v>0</v>
      </c>
    </row>
    <row r="4892" spans="1:18" x14ac:dyDescent="0.25">
      <c r="A4892">
        <v>4891</v>
      </c>
      <c r="B4892" t="s">
        <v>22</v>
      </c>
      <c r="C4892" s="1">
        <v>0.86</v>
      </c>
      <c r="D4892" s="1">
        <v>0.87</v>
      </c>
      <c r="E4892" s="1">
        <v>0.62</v>
      </c>
      <c r="F4892">
        <v>9.15</v>
      </c>
      <c r="G4892">
        <v>80</v>
      </c>
      <c r="H4892">
        <v>55</v>
      </c>
      <c r="I4892">
        <v>76</v>
      </c>
      <c r="J4892">
        <v>0</v>
      </c>
      <c r="K4892">
        <v>5</v>
      </c>
      <c r="L4892">
        <v>16</v>
      </c>
      <c r="M4892">
        <v>4</v>
      </c>
      <c r="N4892" s="1">
        <v>0.86</v>
      </c>
      <c r="O4892">
        <v>1</v>
      </c>
      <c r="P4892" t="s">
        <v>19</v>
      </c>
      <c r="Q4892">
        <v>0</v>
      </c>
      <c r="R4892">
        <v>0</v>
      </c>
    </row>
    <row r="4893" spans="1:18" x14ac:dyDescent="0.25">
      <c r="A4893">
        <v>4892</v>
      </c>
      <c r="B4893" t="s">
        <v>22</v>
      </c>
      <c r="C4893" s="1">
        <v>0.94</v>
      </c>
      <c r="D4893" s="1">
        <v>0.92</v>
      </c>
      <c r="E4893" s="1">
        <v>0.66</v>
      </c>
      <c r="F4893">
        <v>5.76</v>
      </c>
      <c r="G4893">
        <v>44</v>
      </c>
      <c r="H4893">
        <v>77</v>
      </c>
      <c r="I4893">
        <v>47</v>
      </c>
      <c r="J4893">
        <v>2</v>
      </c>
      <c r="K4893">
        <v>4</v>
      </c>
      <c r="L4893">
        <v>20</v>
      </c>
      <c r="M4893">
        <v>2</v>
      </c>
      <c r="N4893" s="1">
        <v>0.88</v>
      </c>
      <c r="O4893">
        <v>2</v>
      </c>
      <c r="P4893" t="s">
        <v>18</v>
      </c>
      <c r="Q4893">
        <v>0</v>
      </c>
      <c r="R4893">
        <v>0</v>
      </c>
    </row>
    <row r="4894" spans="1:18" x14ac:dyDescent="0.25">
      <c r="A4894">
        <v>4893</v>
      </c>
      <c r="B4894" t="s">
        <v>22</v>
      </c>
      <c r="C4894" s="1">
        <v>0.65</v>
      </c>
      <c r="D4894" s="1">
        <v>0.65</v>
      </c>
      <c r="E4894" s="1">
        <v>0.56999999999999995</v>
      </c>
      <c r="F4894">
        <v>6.48</v>
      </c>
      <c r="G4894">
        <v>86</v>
      </c>
      <c r="H4894">
        <v>62</v>
      </c>
      <c r="I4894">
        <v>54</v>
      </c>
      <c r="J4894">
        <v>0</v>
      </c>
      <c r="K4894">
        <v>1</v>
      </c>
      <c r="L4894">
        <v>4</v>
      </c>
      <c r="M4894">
        <v>0</v>
      </c>
      <c r="N4894" s="1">
        <v>0.84</v>
      </c>
      <c r="O4894">
        <v>5</v>
      </c>
      <c r="P4894" t="s">
        <v>19</v>
      </c>
      <c r="Q4894">
        <v>0</v>
      </c>
      <c r="R4894">
        <v>0</v>
      </c>
    </row>
    <row r="4895" spans="1:18" x14ac:dyDescent="0.25">
      <c r="A4895">
        <v>4894</v>
      </c>
      <c r="B4895" t="s">
        <v>23</v>
      </c>
      <c r="C4895" s="1">
        <v>0.73</v>
      </c>
      <c r="D4895" s="1">
        <v>0.54</v>
      </c>
      <c r="E4895" s="1">
        <v>0.81</v>
      </c>
      <c r="F4895">
        <v>6.62</v>
      </c>
      <c r="G4895">
        <v>47</v>
      </c>
      <c r="H4895">
        <v>98</v>
      </c>
      <c r="I4895">
        <v>93</v>
      </c>
      <c r="J4895">
        <v>2</v>
      </c>
      <c r="K4895">
        <v>5</v>
      </c>
      <c r="L4895">
        <v>11</v>
      </c>
      <c r="M4895">
        <v>3</v>
      </c>
      <c r="N4895" s="1">
        <v>0.78</v>
      </c>
      <c r="O4895">
        <v>1</v>
      </c>
      <c r="P4895" t="s">
        <v>18</v>
      </c>
      <c r="Q4895">
        <v>0</v>
      </c>
      <c r="R4895">
        <v>0</v>
      </c>
    </row>
    <row r="4896" spans="1:18" x14ac:dyDescent="0.25">
      <c r="A4896">
        <v>4895</v>
      </c>
      <c r="B4896" t="s">
        <v>23</v>
      </c>
      <c r="C4896" s="1">
        <v>0.84</v>
      </c>
      <c r="D4896" s="1">
        <v>0.65</v>
      </c>
      <c r="E4896" s="1">
        <v>0.77</v>
      </c>
      <c r="F4896">
        <v>7.16</v>
      </c>
      <c r="G4896">
        <v>62</v>
      </c>
      <c r="H4896">
        <v>47</v>
      </c>
      <c r="I4896">
        <v>67</v>
      </c>
      <c r="J4896">
        <v>4</v>
      </c>
      <c r="K4896">
        <v>2</v>
      </c>
      <c r="L4896">
        <v>18</v>
      </c>
      <c r="M4896">
        <v>5</v>
      </c>
      <c r="N4896" s="1">
        <v>0.61</v>
      </c>
      <c r="O4896">
        <v>0</v>
      </c>
      <c r="P4896" t="s">
        <v>19</v>
      </c>
      <c r="Q4896">
        <v>0</v>
      </c>
      <c r="R4896">
        <v>0</v>
      </c>
    </row>
    <row r="4897" spans="1:18" x14ac:dyDescent="0.25">
      <c r="A4897">
        <v>4896</v>
      </c>
      <c r="B4897" t="s">
        <v>22</v>
      </c>
      <c r="C4897" s="1">
        <v>0.71</v>
      </c>
      <c r="D4897" s="1">
        <v>0.56000000000000005</v>
      </c>
      <c r="E4897" s="1">
        <v>0.87</v>
      </c>
      <c r="F4897">
        <v>8.9499999999999993</v>
      </c>
      <c r="G4897">
        <v>42</v>
      </c>
      <c r="H4897">
        <v>86</v>
      </c>
      <c r="I4897">
        <v>75</v>
      </c>
      <c r="J4897">
        <v>0</v>
      </c>
      <c r="K4897">
        <v>4</v>
      </c>
      <c r="L4897">
        <v>1</v>
      </c>
      <c r="M4897">
        <v>3</v>
      </c>
      <c r="N4897" s="1">
        <v>0.98</v>
      </c>
      <c r="O4897">
        <v>1</v>
      </c>
      <c r="P4897" t="s">
        <v>18</v>
      </c>
      <c r="Q4897">
        <v>1</v>
      </c>
      <c r="R4897">
        <v>9.89</v>
      </c>
    </row>
    <row r="4898" spans="1:18" x14ac:dyDescent="0.25">
      <c r="A4898">
        <v>4897</v>
      </c>
      <c r="B4898" t="s">
        <v>23</v>
      </c>
      <c r="C4898" s="1">
        <v>0.85</v>
      </c>
      <c r="D4898" s="1">
        <v>0.5</v>
      </c>
      <c r="E4898" s="1">
        <v>0.68</v>
      </c>
      <c r="F4898">
        <v>7.16</v>
      </c>
      <c r="G4898">
        <v>83</v>
      </c>
      <c r="H4898">
        <v>51</v>
      </c>
      <c r="I4898">
        <v>72</v>
      </c>
      <c r="J4898">
        <v>2</v>
      </c>
      <c r="K4898">
        <v>3</v>
      </c>
      <c r="L4898">
        <v>0</v>
      </c>
      <c r="M4898">
        <v>3</v>
      </c>
      <c r="N4898" s="1">
        <v>0.61</v>
      </c>
      <c r="O4898">
        <v>0</v>
      </c>
      <c r="P4898" t="s">
        <v>19</v>
      </c>
      <c r="Q4898">
        <v>0</v>
      </c>
      <c r="R4898">
        <v>0</v>
      </c>
    </row>
    <row r="4899" spans="1:18" x14ac:dyDescent="0.25">
      <c r="A4899">
        <v>4898</v>
      </c>
      <c r="B4899" t="s">
        <v>23</v>
      </c>
      <c r="C4899" s="1">
        <v>0.6</v>
      </c>
      <c r="D4899" s="1">
        <v>0.57999999999999996</v>
      </c>
      <c r="E4899" s="1">
        <v>0.77</v>
      </c>
      <c r="F4899">
        <v>6.38</v>
      </c>
      <c r="G4899">
        <v>76</v>
      </c>
      <c r="H4899">
        <v>49</v>
      </c>
      <c r="I4899">
        <v>45</v>
      </c>
      <c r="J4899">
        <v>0</v>
      </c>
      <c r="K4899">
        <v>2</v>
      </c>
      <c r="L4899">
        <v>3</v>
      </c>
      <c r="M4899">
        <v>5</v>
      </c>
      <c r="N4899" s="1">
        <v>0.66</v>
      </c>
      <c r="O4899">
        <v>5</v>
      </c>
      <c r="P4899" t="s">
        <v>19</v>
      </c>
      <c r="Q4899">
        <v>0</v>
      </c>
      <c r="R4899">
        <v>0</v>
      </c>
    </row>
    <row r="4900" spans="1:18" x14ac:dyDescent="0.25">
      <c r="A4900">
        <v>4899</v>
      </c>
      <c r="B4900" t="s">
        <v>22</v>
      </c>
      <c r="C4900" s="1">
        <v>0.95</v>
      </c>
      <c r="D4900" s="1">
        <v>0.67</v>
      </c>
      <c r="E4900" s="1">
        <v>0.85</v>
      </c>
      <c r="F4900">
        <v>5.78</v>
      </c>
      <c r="G4900">
        <v>70</v>
      </c>
      <c r="H4900">
        <v>55</v>
      </c>
      <c r="I4900">
        <v>95</v>
      </c>
      <c r="J4900">
        <v>1</v>
      </c>
      <c r="K4900">
        <v>5</v>
      </c>
      <c r="L4900">
        <v>10</v>
      </c>
      <c r="M4900">
        <v>5</v>
      </c>
      <c r="N4900" s="1">
        <v>0.9</v>
      </c>
      <c r="O4900">
        <v>0</v>
      </c>
      <c r="P4900" t="s">
        <v>18</v>
      </c>
      <c r="Q4900">
        <v>0</v>
      </c>
      <c r="R4900">
        <v>0</v>
      </c>
    </row>
    <row r="4901" spans="1:18" x14ac:dyDescent="0.25">
      <c r="A4901">
        <v>4900</v>
      </c>
      <c r="B4901" t="s">
        <v>23</v>
      </c>
      <c r="C4901" s="1">
        <v>0.78</v>
      </c>
      <c r="D4901" s="1">
        <v>0.94</v>
      </c>
      <c r="E4901" s="1">
        <v>0.67</v>
      </c>
      <c r="F4901">
        <v>5.84</v>
      </c>
      <c r="G4901">
        <v>68</v>
      </c>
      <c r="H4901">
        <v>86</v>
      </c>
      <c r="I4901">
        <v>90</v>
      </c>
      <c r="J4901">
        <v>1</v>
      </c>
      <c r="K4901">
        <v>4</v>
      </c>
      <c r="L4901">
        <v>17</v>
      </c>
      <c r="M4901">
        <v>4</v>
      </c>
      <c r="N4901" s="1">
        <v>0.92</v>
      </c>
      <c r="O4901">
        <v>2</v>
      </c>
      <c r="P4901" t="s">
        <v>18</v>
      </c>
      <c r="Q4901">
        <v>0</v>
      </c>
      <c r="R4901">
        <v>0</v>
      </c>
    </row>
    <row r="4902" spans="1:18" x14ac:dyDescent="0.25">
      <c r="A4902">
        <v>4901</v>
      </c>
      <c r="B4902" t="s">
        <v>22</v>
      </c>
      <c r="C4902" s="1">
        <v>0.84</v>
      </c>
      <c r="D4902" s="1">
        <v>0.52</v>
      </c>
      <c r="E4902" s="1">
        <v>0.66</v>
      </c>
      <c r="F4902">
        <v>8.77</v>
      </c>
      <c r="G4902">
        <v>80</v>
      </c>
      <c r="H4902">
        <v>82</v>
      </c>
      <c r="I4902">
        <v>51</v>
      </c>
      <c r="J4902">
        <v>1</v>
      </c>
      <c r="K4902">
        <v>4</v>
      </c>
      <c r="L4902">
        <v>20</v>
      </c>
      <c r="M4902">
        <v>1</v>
      </c>
      <c r="N4902" s="1">
        <v>0.7</v>
      </c>
      <c r="O4902">
        <v>2</v>
      </c>
      <c r="P4902" t="s">
        <v>18</v>
      </c>
      <c r="Q4902">
        <v>0</v>
      </c>
      <c r="R4902">
        <v>0</v>
      </c>
    </row>
    <row r="4903" spans="1:18" x14ac:dyDescent="0.25">
      <c r="A4903">
        <v>4902</v>
      </c>
      <c r="B4903" t="s">
        <v>23</v>
      </c>
      <c r="C4903" s="1">
        <v>0.64</v>
      </c>
      <c r="D4903" s="1">
        <v>0.73</v>
      </c>
      <c r="E4903" s="1">
        <v>0.89</v>
      </c>
      <c r="F4903">
        <v>7.41</v>
      </c>
      <c r="G4903">
        <v>59</v>
      </c>
      <c r="H4903">
        <v>63</v>
      </c>
      <c r="I4903">
        <v>46</v>
      </c>
      <c r="J4903">
        <v>3</v>
      </c>
      <c r="K4903">
        <v>3</v>
      </c>
      <c r="L4903">
        <v>15</v>
      </c>
      <c r="M4903">
        <v>2</v>
      </c>
      <c r="N4903" s="1">
        <v>0.99</v>
      </c>
      <c r="O4903">
        <v>4</v>
      </c>
      <c r="P4903" t="s">
        <v>19</v>
      </c>
      <c r="Q4903">
        <v>0</v>
      </c>
      <c r="R4903">
        <v>0</v>
      </c>
    </row>
    <row r="4904" spans="1:18" x14ac:dyDescent="0.25">
      <c r="A4904">
        <v>4903</v>
      </c>
      <c r="B4904" t="s">
        <v>22</v>
      </c>
      <c r="C4904" s="1">
        <v>0.8</v>
      </c>
      <c r="D4904" s="1">
        <v>0.77</v>
      </c>
      <c r="E4904" s="1">
        <v>0.72</v>
      </c>
      <c r="F4904">
        <v>8.6199999999999992</v>
      </c>
      <c r="G4904">
        <v>42</v>
      </c>
      <c r="H4904">
        <v>78</v>
      </c>
      <c r="I4904">
        <v>84</v>
      </c>
      <c r="J4904">
        <v>1</v>
      </c>
      <c r="K4904">
        <v>0</v>
      </c>
      <c r="L4904">
        <v>9</v>
      </c>
      <c r="M4904">
        <v>5</v>
      </c>
      <c r="N4904" s="1">
        <v>0.99</v>
      </c>
      <c r="O4904">
        <v>0</v>
      </c>
      <c r="P4904" t="s">
        <v>18</v>
      </c>
      <c r="Q4904">
        <v>1</v>
      </c>
      <c r="R4904">
        <v>8.69</v>
      </c>
    </row>
    <row r="4905" spans="1:18" x14ac:dyDescent="0.25">
      <c r="A4905">
        <v>4904</v>
      </c>
      <c r="B4905" t="s">
        <v>23</v>
      </c>
      <c r="C4905" s="1">
        <v>0.91</v>
      </c>
      <c r="D4905" s="1">
        <v>0.59</v>
      </c>
      <c r="E4905" s="1">
        <v>0.75</v>
      </c>
      <c r="F4905">
        <v>8.43</v>
      </c>
      <c r="G4905">
        <v>62</v>
      </c>
      <c r="H4905">
        <v>47</v>
      </c>
      <c r="I4905">
        <v>67</v>
      </c>
      <c r="J4905">
        <v>1</v>
      </c>
      <c r="K4905">
        <v>3</v>
      </c>
      <c r="L4905">
        <v>11</v>
      </c>
      <c r="M4905">
        <v>1</v>
      </c>
      <c r="N4905" s="1">
        <v>0.72</v>
      </c>
      <c r="O4905">
        <v>0</v>
      </c>
      <c r="P4905" t="s">
        <v>18</v>
      </c>
      <c r="Q4905">
        <v>0</v>
      </c>
      <c r="R4905">
        <v>0</v>
      </c>
    </row>
    <row r="4906" spans="1:18" x14ac:dyDescent="0.25">
      <c r="A4906">
        <v>4905</v>
      </c>
      <c r="B4906" t="s">
        <v>23</v>
      </c>
      <c r="C4906" s="1">
        <v>0.9</v>
      </c>
      <c r="D4906" s="1">
        <v>0.57999999999999996</v>
      </c>
      <c r="E4906" s="1">
        <v>0.55000000000000004</v>
      </c>
      <c r="F4906">
        <v>6.08</v>
      </c>
      <c r="G4906">
        <v>79</v>
      </c>
      <c r="H4906">
        <v>50</v>
      </c>
      <c r="I4906">
        <v>46</v>
      </c>
      <c r="J4906">
        <v>4</v>
      </c>
      <c r="K4906">
        <v>1</v>
      </c>
      <c r="L4906">
        <v>1</v>
      </c>
      <c r="M4906">
        <v>3</v>
      </c>
      <c r="N4906" s="1">
        <v>0.69</v>
      </c>
      <c r="O4906">
        <v>0</v>
      </c>
      <c r="P4906" t="s">
        <v>19</v>
      </c>
      <c r="Q4906">
        <v>0</v>
      </c>
      <c r="R4906">
        <v>0</v>
      </c>
    </row>
    <row r="4907" spans="1:18" x14ac:dyDescent="0.25">
      <c r="A4907">
        <v>4906</v>
      </c>
      <c r="B4907" t="s">
        <v>22</v>
      </c>
      <c r="C4907" s="1">
        <v>0.92</v>
      </c>
      <c r="D4907" s="1">
        <v>0.62</v>
      </c>
      <c r="E4907" s="1">
        <v>0.63</v>
      </c>
      <c r="F4907">
        <v>6.11</v>
      </c>
      <c r="G4907">
        <v>60</v>
      </c>
      <c r="H4907">
        <v>80</v>
      </c>
      <c r="I4907">
        <v>80</v>
      </c>
      <c r="J4907">
        <v>0</v>
      </c>
      <c r="K4907">
        <v>1</v>
      </c>
      <c r="L4907">
        <v>0</v>
      </c>
      <c r="M4907">
        <v>4</v>
      </c>
      <c r="N4907" s="1">
        <v>0.97</v>
      </c>
      <c r="O4907">
        <v>4</v>
      </c>
      <c r="P4907" t="s">
        <v>19</v>
      </c>
      <c r="Q4907">
        <v>0</v>
      </c>
      <c r="R4907">
        <v>0</v>
      </c>
    </row>
    <row r="4908" spans="1:18" x14ac:dyDescent="0.25">
      <c r="A4908">
        <v>4907</v>
      </c>
      <c r="B4908" t="s">
        <v>23</v>
      </c>
      <c r="C4908" s="1">
        <v>0.65</v>
      </c>
      <c r="D4908" s="1">
        <v>0.84</v>
      </c>
      <c r="E4908" s="1">
        <v>0.77</v>
      </c>
      <c r="F4908">
        <v>8.75</v>
      </c>
      <c r="G4908">
        <v>52</v>
      </c>
      <c r="H4908">
        <v>65</v>
      </c>
      <c r="I4908">
        <v>40</v>
      </c>
      <c r="J4908">
        <v>0</v>
      </c>
      <c r="K4908">
        <v>3</v>
      </c>
      <c r="L4908">
        <v>9</v>
      </c>
      <c r="M4908">
        <v>0</v>
      </c>
      <c r="N4908" s="1">
        <v>0.79</v>
      </c>
      <c r="O4908">
        <v>3</v>
      </c>
      <c r="P4908" t="s">
        <v>19</v>
      </c>
      <c r="Q4908">
        <v>0</v>
      </c>
      <c r="R4908">
        <v>0</v>
      </c>
    </row>
    <row r="4909" spans="1:18" x14ac:dyDescent="0.25">
      <c r="A4909">
        <v>4908</v>
      </c>
      <c r="B4909" t="s">
        <v>23</v>
      </c>
      <c r="C4909" s="1">
        <v>0.59</v>
      </c>
      <c r="D4909" s="1">
        <v>0.72</v>
      </c>
      <c r="E4909" s="1">
        <v>0.68</v>
      </c>
      <c r="F4909">
        <v>8.6</v>
      </c>
      <c r="G4909">
        <v>47</v>
      </c>
      <c r="H4909">
        <v>46</v>
      </c>
      <c r="I4909">
        <v>92</v>
      </c>
      <c r="J4909">
        <v>1</v>
      </c>
      <c r="K4909">
        <v>3</v>
      </c>
      <c r="L4909">
        <v>9</v>
      </c>
      <c r="M4909">
        <v>4</v>
      </c>
      <c r="N4909" s="1">
        <v>0.8</v>
      </c>
      <c r="O4909">
        <v>2</v>
      </c>
      <c r="P4909" t="s">
        <v>19</v>
      </c>
      <c r="Q4909">
        <v>0</v>
      </c>
      <c r="R4909">
        <v>0</v>
      </c>
    </row>
    <row r="4910" spans="1:18" x14ac:dyDescent="0.25">
      <c r="A4910">
        <v>4909</v>
      </c>
      <c r="B4910" t="s">
        <v>22</v>
      </c>
      <c r="C4910" s="1">
        <v>0.81</v>
      </c>
      <c r="D4910" s="1">
        <v>0.66</v>
      </c>
      <c r="E4910" s="1">
        <v>0.65</v>
      </c>
      <c r="F4910">
        <v>7.13</v>
      </c>
      <c r="G4910">
        <v>44</v>
      </c>
      <c r="H4910">
        <v>54</v>
      </c>
      <c r="I4910">
        <v>63</v>
      </c>
      <c r="J4910">
        <v>0</v>
      </c>
      <c r="K4910">
        <v>3</v>
      </c>
      <c r="L4910">
        <v>9</v>
      </c>
      <c r="M4910">
        <v>5</v>
      </c>
      <c r="N4910" s="1">
        <v>0.73</v>
      </c>
      <c r="O4910">
        <v>2</v>
      </c>
      <c r="P4910" t="s">
        <v>18</v>
      </c>
      <c r="Q4910">
        <v>0</v>
      </c>
      <c r="R4910">
        <v>0</v>
      </c>
    </row>
    <row r="4911" spans="1:18" x14ac:dyDescent="0.25">
      <c r="A4911">
        <v>4910</v>
      </c>
      <c r="B4911" t="s">
        <v>23</v>
      </c>
      <c r="C4911" s="1">
        <v>0.51</v>
      </c>
      <c r="D4911" s="1">
        <v>0.56000000000000005</v>
      </c>
      <c r="E4911" s="1">
        <v>0.61</v>
      </c>
      <c r="F4911">
        <v>5.83</v>
      </c>
      <c r="G4911">
        <v>64</v>
      </c>
      <c r="H4911">
        <v>54</v>
      </c>
      <c r="I4911">
        <v>84</v>
      </c>
      <c r="J4911">
        <v>2</v>
      </c>
      <c r="K4911">
        <v>3</v>
      </c>
      <c r="L4911">
        <v>24</v>
      </c>
      <c r="M4911">
        <v>1</v>
      </c>
      <c r="N4911" s="1">
        <v>0.83</v>
      </c>
      <c r="O4911">
        <v>0</v>
      </c>
      <c r="P4911" t="s">
        <v>19</v>
      </c>
      <c r="Q4911">
        <v>0</v>
      </c>
      <c r="R4911">
        <v>0</v>
      </c>
    </row>
    <row r="4912" spans="1:18" x14ac:dyDescent="0.25">
      <c r="A4912">
        <v>4911</v>
      </c>
      <c r="B4912" t="s">
        <v>22</v>
      </c>
      <c r="C4912" s="1">
        <v>0.73</v>
      </c>
      <c r="D4912" s="1">
        <v>0.65</v>
      </c>
      <c r="E4912" s="1">
        <v>0.85</v>
      </c>
      <c r="F4912">
        <v>5.55</v>
      </c>
      <c r="G4912">
        <v>78</v>
      </c>
      <c r="H4912">
        <v>87</v>
      </c>
      <c r="I4912">
        <v>58</v>
      </c>
      <c r="J4912">
        <v>1</v>
      </c>
      <c r="K4912">
        <v>3</v>
      </c>
      <c r="L4912">
        <v>1</v>
      </c>
      <c r="M4912">
        <v>3</v>
      </c>
      <c r="N4912" s="1">
        <v>0.99</v>
      </c>
      <c r="O4912">
        <v>4</v>
      </c>
      <c r="P4912" t="s">
        <v>19</v>
      </c>
      <c r="Q4912">
        <v>0</v>
      </c>
      <c r="R4912">
        <v>0</v>
      </c>
    </row>
    <row r="4913" spans="1:18" x14ac:dyDescent="0.25">
      <c r="A4913">
        <v>4912</v>
      </c>
      <c r="B4913" t="s">
        <v>23</v>
      </c>
      <c r="C4913" s="1">
        <v>0.72</v>
      </c>
      <c r="D4913" s="1">
        <v>0.89</v>
      </c>
      <c r="E4913" s="1">
        <v>0.78</v>
      </c>
      <c r="F4913">
        <v>6.74</v>
      </c>
      <c r="G4913">
        <v>76</v>
      </c>
      <c r="H4913">
        <v>42</v>
      </c>
      <c r="I4913">
        <v>92</v>
      </c>
      <c r="J4913">
        <v>1</v>
      </c>
      <c r="K4913">
        <v>4</v>
      </c>
      <c r="L4913">
        <v>19</v>
      </c>
      <c r="M4913">
        <v>2</v>
      </c>
      <c r="N4913" s="1">
        <v>0.66</v>
      </c>
      <c r="O4913">
        <v>0</v>
      </c>
      <c r="P4913" t="s">
        <v>18</v>
      </c>
      <c r="Q4913">
        <v>0</v>
      </c>
      <c r="R4913">
        <v>0</v>
      </c>
    </row>
    <row r="4914" spans="1:18" x14ac:dyDescent="0.25">
      <c r="A4914">
        <v>4913</v>
      </c>
      <c r="B4914" t="s">
        <v>23</v>
      </c>
      <c r="C4914" s="1">
        <v>0.51</v>
      </c>
      <c r="D4914" s="1">
        <v>0.85</v>
      </c>
      <c r="E4914" s="1">
        <v>0.8</v>
      </c>
      <c r="F4914">
        <v>5.54</v>
      </c>
      <c r="G4914">
        <v>80</v>
      </c>
      <c r="H4914">
        <v>55</v>
      </c>
      <c r="I4914">
        <v>71</v>
      </c>
      <c r="J4914">
        <v>3</v>
      </c>
      <c r="K4914">
        <v>5</v>
      </c>
      <c r="L4914">
        <v>2</v>
      </c>
      <c r="M4914">
        <v>4</v>
      </c>
      <c r="N4914" s="1">
        <v>0.64</v>
      </c>
      <c r="O4914">
        <v>2</v>
      </c>
      <c r="P4914" t="s">
        <v>19</v>
      </c>
      <c r="Q4914">
        <v>0</v>
      </c>
      <c r="R4914">
        <v>0</v>
      </c>
    </row>
    <row r="4915" spans="1:18" x14ac:dyDescent="0.25">
      <c r="A4915">
        <v>4914</v>
      </c>
      <c r="B4915" t="s">
        <v>23</v>
      </c>
      <c r="C4915" s="1">
        <v>0.87</v>
      </c>
      <c r="D4915" s="1">
        <v>0.69</v>
      </c>
      <c r="E4915" s="1">
        <v>0.84</v>
      </c>
      <c r="F4915">
        <v>6.49</v>
      </c>
      <c r="G4915">
        <v>44</v>
      </c>
      <c r="H4915">
        <v>54</v>
      </c>
      <c r="I4915">
        <v>69</v>
      </c>
      <c r="J4915">
        <v>2</v>
      </c>
      <c r="K4915">
        <v>5</v>
      </c>
      <c r="L4915">
        <v>0</v>
      </c>
      <c r="M4915">
        <v>1</v>
      </c>
      <c r="N4915" s="1">
        <v>0.65</v>
      </c>
      <c r="O4915">
        <v>5</v>
      </c>
      <c r="P4915" t="s">
        <v>18</v>
      </c>
      <c r="Q4915">
        <v>0</v>
      </c>
      <c r="R4915">
        <v>0</v>
      </c>
    </row>
    <row r="4916" spans="1:18" x14ac:dyDescent="0.25">
      <c r="A4916">
        <v>4915</v>
      </c>
      <c r="B4916" t="s">
        <v>23</v>
      </c>
      <c r="C4916" s="1">
        <v>0.8</v>
      </c>
      <c r="D4916" s="1">
        <v>0.73</v>
      </c>
      <c r="E4916" s="1">
        <v>0.88</v>
      </c>
      <c r="F4916">
        <v>7.3</v>
      </c>
      <c r="G4916">
        <v>47</v>
      </c>
      <c r="H4916">
        <v>64</v>
      </c>
      <c r="I4916">
        <v>40</v>
      </c>
      <c r="J4916">
        <v>1</v>
      </c>
      <c r="K4916">
        <v>2</v>
      </c>
      <c r="L4916">
        <v>23</v>
      </c>
      <c r="M4916">
        <v>1</v>
      </c>
      <c r="N4916" s="1">
        <v>0.99</v>
      </c>
      <c r="O4916">
        <v>4</v>
      </c>
      <c r="P4916" t="s">
        <v>18</v>
      </c>
      <c r="Q4916">
        <v>0</v>
      </c>
      <c r="R4916">
        <v>0</v>
      </c>
    </row>
    <row r="4917" spans="1:18" x14ac:dyDescent="0.25">
      <c r="A4917">
        <v>4916</v>
      </c>
      <c r="B4917" t="s">
        <v>22</v>
      </c>
      <c r="C4917" s="1">
        <v>0.89</v>
      </c>
      <c r="D4917" s="1">
        <v>0.54</v>
      </c>
      <c r="E4917" s="1">
        <v>0.59</v>
      </c>
      <c r="F4917">
        <v>6.02</v>
      </c>
      <c r="G4917">
        <v>83</v>
      </c>
      <c r="H4917">
        <v>72</v>
      </c>
      <c r="I4917">
        <v>71</v>
      </c>
      <c r="J4917">
        <v>1</v>
      </c>
      <c r="K4917">
        <v>1</v>
      </c>
      <c r="L4917">
        <v>17</v>
      </c>
      <c r="M4917">
        <v>0</v>
      </c>
      <c r="N4917" s="1">
        <v>0.94</v>
      </c>
      <c r="O4917">
        <v>1</v>
      </c>
      <c r="P4917" t="s">
        <v>18</v>
      </c>
      <c r="Q4917">
        <v>0</v>
      </c>
      <c r="R4917">
        <v>0</v>
      </c>
    </row>
    <row r="4918" spans="1:18" x14ac:dyDescent="0.25">
      <c r="A4918">
        <v>4917</v>
      </c>
      <c r="B4918" t="s">
        <v>23</v>
      </c>
      <c r="C4918" s="1">
        <v>0.75</v>
      </c>
      <c r="D4918" s="1">
        <v>0.94</v>
      </c>
      <c r="E4918" s="1">
        <v>0.59</v>
      </c>
      <c r="F4918">
        <v>5.95</v>
      </c>
      <c r="G4918">
        <v>43</v>
      </c>
      <c r="H4918">
        <v>53</v>
      </c>
      <c r="I4918">
        <v>96</v>
      </c>
      <c r="J4918">
        <v>0</v>
      </c>
      <c r="K4918">
        <v>1</v>
      </c>
      <c r="L4918">
        <v>10</v>
      </c>
      <c r="M4918">
        <v>2</v>
      </c>
      <c r="N4918" s="1">
        <v>0.68</v>
      </c>
      <c r="O4918">
        <v>2</v>
      </c>
      <c r="P4918" t="s">
        <v>18</v>
      </c>
      <c r="Q4918">
        <v>0</v>
      </c>
      <c r="R4918">
        <v>0</v>
      </c>
    </row>
    <row r="4919" spans="1:18" x14ac:dyDescent="0.25">
      <c r="A4919">
        <v>4918</v>
      </c>
      <c r="B4919" t="s">
        <v>22</v>
      </c>
      <c r="C4919" s="1">
        <v>0.78</v>
      </c>
      <c r="D4919" s="1">
        <v>0.55000000000000004</v>
      </c>
      <c r="E4919" s="1">
        <v>0.73</v>
      </c>
      <c r="F4919">
        <v>9.35</v>
      </c>
      <c r="G4919">
        <v>80</v>
      </c>
      <c r="H4919">
        <v>63</v>
      </c>
      <c r="I4919">
        <v>59</v>
      </c>
      <c r="J4919">
        <v>1</v>
      </c>
      <c r="K4919">
        <v>5</v>
      </c>
      <c r="L4919">
        <v>23</v>
      </c>
      <c r="M4919">
        <v>1</v>
      </c>
      <c r="N4919" s="1">
        <v>0.6</v>
      </c>
      <c r="O4919">
        <v>1</v>
      </c>
      <c r="P4919" t="s">
        <v>19</v>
      </c>
      <c r="Q4919">
        <v>1</v>
      </c>
      <c r="R4919">
        <v>7.13</v>
      </c>
    </row>
    <row r="4920" spans="1:18" x14ac:dyDescent="0.25">
      <c r="A4920">
        <v>4919</v>
      </c>
      <c r="B4920" t="s">
        <v>23</v>
      </c>
      <c r="C4920" s="1">
        <v>0.52</v>
      </c>
      <c r="D4920" s="1">
        <v>0.77</v>
      </c>
      <c r="E4920" s="1">
        <v>0.82</v>
      </c>
      <c r="F4920">
        <v>8.02</v>
      </c>
      <c r="G4920">
        <v>99</v>
      </c>
      <c r="H4920">
        <v>93</v>
      </c>
      <c r="I4920">
        <v>60</v>
      </c>
      <c r="J4920">
        <v>1</v>
      </c>
      <c r="K4920">
        <v>5</v>
      </c>
      <c r="L4920">
        <v>11</v>
      </c>
      <c r="M4920">
        <v>2</v>
      </c>
      <c r="N4920" s="1">
        <v>0.98</v>
      </c>
      <c r="O4920">
        <v>3</v>
      </c>
      <c r="P4920" t="s">
        <v>19</v>
      </c>
      <c r="Q4920">
        <v>0</v>
      </c>
      <c r="R4920">
        <v>0</v>
      </c>
    </row>
    <row r="4921" spans="1:18" x14ac:dyDescent="0.25">
      <c r="A4921">
        <v>4920</v>
      </c>
      <c r="B4921" t="s">
        <v>23</v>
      </c>
      <c r="C4921" s="1">
        <v>0.63</v>
      </c>
      <c r="D4921" s="1">
        <v>0.54</v>
      </c>
      <c r="E4921" s="1">
        <v>0.8</v>
      </c>
      <c r="F4921">
        <v>9.52</v>
      </c>
      <c r="G4921">
        <v>93</v>
      </c>
      <c r="H4921">
        <v>50</v>
      </c>
      <c r="I4921">
        <v>58</v>
      </c>
      <c r="J4921">
        <v>1</v>
      </c>
      <c r="K4921">
        <v>2</v>
      </c>
      <c r="L4921">
        <v>0</v>
      </c>
      <c r="M4921">
        <v>3</v>
      </c>
      <c r="N4921" s="1">
        <v>0.79</v>
      </c>
      <c r="O4921">
        <v>1</v>
      </c>
      <c r="P4921" t="s">
        <v>18</v>
      </c>
      <c r="Q4921">
        <v>0</v>
      </c>
      <c r="R4921">
        <v>0</v>
      </c>
    </row>
    <row r="4922" spans="1:18" x14ac:dyDescent="0.25">
      <c r="A4922">
        <v>4921</v>
      </c>
      <c r="B4922" t="s">
        <v>23</v>
      </c>
      <c r="C4922" s="1">
        <v>0.74</v>
      </c>
      <c r="D4922" s="1">
        <v>0.88</v>
      </c>
      <c r="E4922" s="1">
        <v>0.77</v>
      </c>
      <c r="F4922">
        <v>6.99</v>
      </c>
      <c r="G4922">
        <v>61</v>
      </c>
      <c r="H4922">
        <v>42</v>
      </c>
      <c r="I4922">
        <v>69</v>
      </c>
      <c r="J4922">
        <v>1</v>
      </c>
      <c r="K4922">
        <v>3</v>
      </c>
      <c r="L4922">
        <v>5</v>
      </c>
      <c r="M4922">
        <v>5</v>
      </c>
      <c r="N4922" s="1">
        <v>0.65</v>
      </c>
      <c r="O4922">
        <v>4</v>
      </c>
      <c r="P4922" t="s">
        <v>18</v>
      </c>
      <c r="Q4922">
        <v>0</v>
      </c>
      <c r="R4922">
        <v>0</v>
      </c>
    </row>
    <row r="4923" spans="1:18" x14ac:dyDescent="0.25">
      <c r="A4923">
        <v>4922</v>
      </c>
      <c r="B4923" t="s">
        <v>23</v>
      </c>
      <c r="C4923" s="1">
        <v>0.5</v>
      </c>
      <c r="D4923" s="1">
        <v>0.87</v>
      </c>
      <c r="E4923" s="1">
        <v>0.84</v>
      </c>
      <c r="F4923">
        <v>8.41</v>
      </c>
      <c r="G4923">
        <v>53</v>
      </c>
      <c r="H4923">
        <v>48</v>
      </c>
      <c r="I4923">
        <v>89</v>
      </c>
      <c r="J4923">
        <v>3</v>
      </c>
      <c r="K4923">
        <v>5</v>
      </c>
      <c r="L4923">
        <v>15</v>
      </c>
      <c r="M4923">
        <v>4</v>
      </c>
      <c r="N4923" s="1">
        <v>0.91</v>
      </c>
      <c r="O4923">
        <v>1</v>
      </c>
      <c r="P4923" t="s">
        <v>19</v>
      </c>
      <c r="Q4923">
        <v>0</v>
      </c>
      <c r="R4923">
        <v>0</v>
      </c>
    </row>
    <row r="4924" spans="1:18" x14ac:dyDescent="0.25">
      <c r="A4924">
        <v>4923</v>
      </c>
      <c r="B4924" t="s">
        <v>22</v>
      </c>
      <c r="C4924" s="1">
        <v>0.52</v>
      </c>
      <c r="D4924" s="1">
        <v>0.51</v>
      </c>
      <c r="E4924" s="1">
        <v>0.56999999999999995</v>
      </c>
      <c r="F4924">
        <v>6.38</v>
      </c>
      <c r="G4924">
        <v>58</v>
      </c>
      <c r="H4924">
        <v>45</v>
      </c>
      <c r="I4924">
        <v>67</v>
      </c>
      <c r="J4924">
        <v>2</v>
      </c>
      <c r="K4924">
        <v>5</v>
      </c>
      <c r="L4924">
        <v>19</v>
      </c>
      <c r="M4924">
        <v>1</v>
      </c>
      <c r="N4924" s="1">
        <v>0.72</v>
      </c>
      <c r="O4924">
        <v>3</v>
      </c>
      <c r="P4924" t="s">
        <v>18</v>
      </c>
      <c r="Q4924">
        <v>0</v>
      </c>
      <c r="R4924">
        <v>0</v>
      </c>
    </row>
    <row r="4925" spans="1:18" x14ac:dyDescent="0.25">
      <c r="A4925">
        <v>4924</v>
      </c>
      <c r="B4925" t="s">
        <v>22</v>
      </c>
      <c r="C4925" s="1">
        <v>0.75</v>
      </c>
      <c r="D4925" s="1">
        <v>0.92</v>
      </c>
      <c r="E4925" s="1">
        <v>0.82</v>
      </c>
      <c r="F4925">
        <v>8.16</v>
      </c>
      <c r="G4925">
        <v>52</v>
      </c>
      <c r="H4925">
        <v>70</v>
      </c>
      <c r="I4925">
        <v>71</v>
      </c>
      <c r="J4925">
        <v>3</v>
      </c>
      <c r="K4925">
        <v>2</v>
      </c>
      <c r="L4925">
        <v>2</v>
      </c>
      <c r="M4925">
        <v>3</v>
      </c>
      <c r="N4925" s="1">
        <v>0.98</v>
      </c>
      <c r="O4925">
        <v>2</v>
      </c>
      <c r="P4925" t="s">
        <v>19</v>
      </c>
      <c r="Q4925">
        <v>1</v>
      </c>
      <c r="R4925">
        <v>6.85</v>
      </c>
    </row>
    <row r="4926" spans="1:18" x14ac:dyDescent="0.25">
      <c r="A4926">
        <v>4925</v>
      </c>
      <c r="B4926" t="s">
        <v>22</v>
      </c>
      <c r="C4926" s="1">
        <v>0.67</v>
      </c>
      <c r="D4926" s="1">
        <v>0.88</v>
      </c>
      <c r="E4926" s="1">
        <v>0.87</v>
      </c>
      <c r="F4926">
        <v>6.06</v>
      </c>
      <c r="G4926">
        <v>74</v>
      </c>
      <c r="H4926">
        <v>94</v>
      </c>
      <c r="I4926">
        <v>69</v>
      </c>
      <c r="J4926">
        <v>0</v>
      </c>
      <c r="K4926">
        <v>3</v>
      </c>
      <c r="L4926">
        <v>16</v>
      </c>
      <c r="M4926">
        <v>0</v>
      </c>
      <c r="N4926" s="1">
        <v>0.99</v>
      </c>
      <c r="O4926">
        <v>3</v>
      </c>
      <c r="P4926" t="s">
        <v>19</v>
      </c>
      <c r="Q4926">
        <v>0</v>
      </c>
      <c r="R4926">
        <v>0</v>
      </c>
    </row>
    <row r="4927" spans="1:18" x14ac:dyDescent="0.25">
      <c r="A4927">
        <v>4926</v>
      </c>
      <c r="B4927" t="s">
        <v>22</v>
      </c>
      <c r="C4927" s="1">
        <v>0.57999999999999996</v>
      </c>
      <c r="D4927" s="1">
        <v>0.7</v>
      </c>
      <c r="E4927" s="1">
        <v>0.56999999999999995</v>
      </c>
      <c r="F4927">
        <v>5.51</v>
      </c>
      <c r="G4927">
        <v>43</v>
      </c>
      <c r="H4927">
        <v>55</v>
      </c>
      <c r="I4927">
        <v>62</v>
      </c>
      <c r="J4927">
        <v>4</v>
      </c>
      <c r="K4927">
        <v>1</v>
      </c>
      <c r="L4927">
        <v>15</v>
      </c>
      <c r="M4927">
        <v>2</v>
      </c>
      <c r="N4927" s="1">
        <v>0.8</v>
      </c>
      <c r="O4927">
        <v>4</v>
      </c>
      <c r="P4927" t="s">
        <v>18</v>
      </c>
      <c r="Q4927">
        <v>0</v>
      </c>
      <c r="R4927">
        <v>0</v>
      </c>
    </row>
    <row r="4928" spans="1:18" x14ac:dyDescent="0.25">
      <c r="A4928">
        <v>4927</v>
      </c>
      <c r="B4928" t="s">
        <v>23</v>
      </c>
      <c r="C4928" s="1">
        <v>0.87</v>
      </c>
      <c r="D4928" s="1">
        <v>0.89</v>
      </c>
      <c r="E4928" s="1">
        <v>0.59</v>
      </c>
      <c r="F4928">
        <v>9.51</v>
      </c>
      <c r="G4928">
        <v>72</v>
      </c>
      <c r="H4928">
        <v>50</v>
      </c>
      <c r="I4928">
        <v>66</v>
      </c>
      <c r="J4928">
        <v>1</v>
      </c>
      <c r="K4928">
        <v>5</v>
      </c>
      <c r="L4928">
        <v>10</v>
      </c>
      <c r="M4928">
        <v>5</v>
      </c>
      <c r="N4928" s="1">
        <v>0.96</v>
      </c>
      <c r="O4928">
        <v>5</v>
      </c>
      <c r="P4928" t="s">
        <v>19</v>
      </c>
      <c r="Q4928">
        <v>0</v>
      </c>
      <c r="R4928">
        <v>0</v>
      </c>
    </row>
    <row r="4929" spans="1:18" x14ac:dyDescent="0.25">
      <c r="A4929">
        <v>4928</v>
      </c>
      <c r="B4929" t="s">
        <v>22</v>
      </c>
      <c r="C4929" s="1">
        <v>0.72</v>
      </c>
      <c r="D4929" s="1">
        <v>0.86</v>
      </c>
      <c r="E4929" s="1">
        <v>0.73</v>
      </c>
      <c r="F4929">
        <v>7.89</v>
      </c>
      <c r="G4929">
        <v>61</v>
      </c>
      <c r="H4929">
        <v>89</v>
      </c>
      <c r="I4929">
        <v>76</v>
      </c>
      <c r="J4929">
        <v>0</v>
      </c>
      <c r="K4929">
        <v>0</v>
      </c>
      <c r="L4929">
        <v>15</v>
      </c>
      <c r="M4929">
        <v>3</v>
      </c>
      <c r="N4929" s="1">
        <v>0.71</v>
      </c>
      <c r="O4929">
        <v>5</v>
      </c>
      <c r="P4929" t="s">
        <v>18</v>
      </c>
      <c r="Q4929">
        <v>0</v>
      </c>
      <c r="R4929">
        <v>0</v>
      </c>
    </row>
    <row r="4930" spans="1:18" x14ac:dyDescent="0.25">
      <c r="A4930">
        <v>4929</v>
      </c>
      <c r="B4930" t="s">
        <v>22</v>
      </c>
      <c r="C4930" s="1">
        <v>0.7</v>
      </c>
      <c r="D4930" s="1">
        <v>0.67</v>
      </c>
      <c r="E4930" s="1">
        <v>0.55000000000000004</v>
      </c>
      <c r="F4930">
        <v>9.49</v>
      </c>
      <c r="G4930">
        <v>40</v>
      </c>
      <c r="H4930">
        <v>56</v>
      </c>
      <c r="I4930">
        <v>98</v>
      </c>
      <c r="J4930">
        <v>4</v>
      </c>
      <c r="K4930">
        <v>1</v>
      </c>
      <c r="L4930">
        <v>11</v>
      </c>
      <c r="M4930">
        <v>2</v>
      </c>
      <c r="N4930" s="1">
        <v>0.65</v>
      </c>
      <c r="O4930">
        <v>1</v>
      </c>
      <c r="P4930" t="s">
        <v>18</v>
      </c>
      <c r="Q4930">
        <v>0</v>
      </c>
      <c r="R4930">
        <v>0</v>
      </c>
    </row>
    <row r="4931" spans="1:18" x14ac:dyDescent="0.25">
      <c r="A4931">
        <v>4930</v>
      </c>
      <c r="B4931" t="s">
        <v>23</v>
      </c>
      <c r="C4931" s="1">
        <v>0.5</v>
      </c>
      <c r="D4931" s="1">
        <v>0.61</v>
      </c>
      <c r="E4931" s="1">
        <v>0.63</v>
      </c>
      <c r="F4931">
        <v>6.94</v>
      </c>
      <c r="G4931">
        <v>50</v>
      </c>
      <c r="H4931">
        <v>88</v>
      </c>
      <c r="I4931">
        <v>65</v>
      </c>
      <c r="J4931">
        <v>1</v>
      </c>
      <c r="K4931">
        <v>1</v>
      </c>
      <c r="L4931">
        <v>0</v>
      </c>
      <c r="M4931">
        <v>5</v>
      </c>
      <c r="N4931" s="1">
        <v>0.74</v>
      </c>
      <c r="O4931">
        <v>1</v>
      </c>
      <c r="P4931" t="s">
        <v>19</v>
      </c>
      <c r="Q4931">
        <v>0</v>
      </c>
      <c r="R4931">
        <v>0</v>
      </c>
    </row>
    <row r="4932" spans="1:18" x14ac:dyDescent="0.25">
      <c r="A4932">
        <v>4931</v>
      </c>
      <c r="B4932" t="s">
        <v>23</v>
      </c>
      <c r="C4932" s="1">
        <v>0.7</v>
      </c>
      <c r="D4932" s="1">
        <v>0.66</v>
      </c>
      <c r="E4932" s="1">
        <v>0.59</v>
      </c>
      <c r="F4932">
        <v>6.91</v>
      </c>
      <c r="G4932">
        <v>55</v>
      </c>
      <c r="H4932">
        <v>42</v>
      </c>
      <c r="I4932">
        <v>42</v>
      </c>
      <c r="J4932">
        <v>1</v>
      </c>
      <c r="K4932">
        <v>0</v>
      </c>
      <c r="L4932">
        <v>10</v>
      </c>
      <c r="M4932">
        <v>2</v>
      </c>
      <c r="N4932" s="1">
        <v>0.8</v>
      </c>
      <c r="O4932">
        <v>4</v>
      </c>
      <c r="P4932" t="s">
        <v>18</v>
      </c>
      <c r="Q4932">
        <v>0</v>
      </c>
      <c r="R4932">
        <v>0</v>
      </c>
    </row>
    <row r="4933" spans="1:18" x14ac:dyDescent="0.25">
      <c r="A4933">
        <v>4932</v>
      </c>
      <c r="B4933" t="s">
        <v>23</v>
      </c>
      <c r="C4933" s="1">
        <v>0.76</v>
      </c>
      <c r="D4933" s="1">
        <v>0.86</v>
      </c>
      <c r="E4933" s="1">
        <v>0.88</v>
      </c>
      <c r="F4933">
        <v>7.22</v>
      </c>
      <c r="G4933">
        <v>43</v>
      </c>
      <c r="H4933">
        <v>98</v>
      </c>
      <c r="I4933">
        <v>70</v>
      </c>
      <c r="J4933">
        <v>4</v>
      </c>
      <c r="K4933">
        <v>2</v>
      </c>
      <c r="L4933">
        <v>22</v>
      </c>
      <c r="M4933">
        <v>1</v>
      </c>
      <c r="N4933" s="1">
        <v>0.8</v>
      </c>
      <c r="O4933">
        <v>0</v>
      </c>
      <c r="P4933" t="s">
        <v>19</v>
      </c>
      <c r="Q4933">
        <v>1</v>
      </c>
      <c r="R4933">
        <v>9.68</v>
      </c>
    </row>
    <row r="4934" spans="1:18" x14ac:dyDescent="0.25">
      <c r="A4934">
        <v>4933</v>
      </c>
      <c r="B4934" t="s">
        <v>23</v>
      </c>
      <c r="C4934" s="1">
        <v>0.91</v>
      </c>
      <c r="D4934" s="1">
        <v>0.87</v>
      </c>
      <c r="E4934" s="1">
        <v>0.87</v>
      </c>
      <c r="F4934">
        <v>8.5399999999999991</v>
      </c>
      <c r="G4934">
        <v>68</v>
      </c>
      <c r="H4934">
        <v>58</v>
      </c>
      <c r="I4934">
        <v>41</v>
      </c>
      <c r="J4934">
        <v>3</v>
      </c>
      <c r="K4934">
        <v>4</v>
      </c>
      <c r="L4934">
        <v>5</v>
      </c>
      <c r="M4934">
        <v>2</v>
      </c>
      <c r="N4934" s="1">
        <v>0.87</v>
      </c>
      <c r="O4934">
        <v>4</v>
      </c>
      <c r="P4934" t="s">
        <v>19</v>
      </c>
      <c r="Q4934">
        <v>0</v>
      </c>
      <c r="R4934">
        <v>0</v>
      </c>
    </row>
    <row r="4935" spans="1:18" x14ac:dyDescent="0.25">
      <c r="A4935">
        <v>4934</v>
      </c>
      <c r="B4935" t="s">
        <v>22</v>
      </c>
      <c r="C4935" s="1">
        <v>0.55000000000000004</v>
      </c>
      <c r="D4935" s="1">
        <v>0.64</v>
      </c>
      <c r="E4935" s="1">
        <v>0.79</v>
      </c>
      <c r="F4935">
        <v>7.93</v>
      </c>
      <c r="G4935">
        <v>78</v>
      </c>
      <c r="H4935">
        <v>63</v>
      </c>
      <c r="I4935">
        <v>97</v>
      </c>
      <c r="J4935">
        <v>4</v>
      </c>
      <c r="K4935">
        <v>3</v>
      </c>
      <c r="L4935">
        <v>18</v>
      </c>
      <c r="M4935">
        <v>3</v>
      </c>
      <c r="N4935" s="1">
        <v>0.95</v>
      </c>
      <c r="O4935">
        <v>4</v>
      </c>
      <c r="P4935" t="s">
        <v>19</v>
      </c>
      <c r="Q4935">
        <v>0</v>
      </c>
      <c r="R4935">
        <v>0</v>
      </c>
    </row>
    <row r="4936" spans="1:18" x14ac:dyDescent="0.25">
      <c r="A4936">
        <v>4935</v>
      </c>
      <c r="B4936" t="s">
        <v>22</v>
      </c>
      <c r="C4936" s="1">
        <v>0.93</v>
      </c>
      <c r="D4936" s="1">
        <v>0.56000000000000005</v>
      </c>
      <c r="E4936" s="1">
        <v>0.83</v>
      </c>
      <c r="F4936">
        <v>9.48</v>
      </c>
      <c r="G4936">
        <v>83</v>
      </c>
      <c r="H4936">
        <v>94</v>
      </c>
      <c r="I4936">
        <v>93</v>
      </c>
      <c r="J4936">
        <v>4</v>
      </c>
      <c r="K4936">
        <v>3</v>
      </c>
      <c r="L4936">
        <v>11</v>
      </c>
      <c r="M4936">
        <v>0</v>
      </c>
      <c r="N4936" s="1">
        <v>0.76</v>
      </c>
      <c r="O4936">
        <v>3</v>
      </c>
      <c r="P4936" t="s">
        <v>18</v>
      </c>
      <c r="Q4936">
        <v>0</v>
      </c>
      <c r="R4936">
        <v>0</v>
      </c>
    </row>
    <row r="4937" spans="1:18" x14ac:dyDescent="0.25">
      <c r="A4937">
        <v>4936</v>
      </c>
      <c r="B4937" t="s">
        <v>23</v>
      </c>
      <c r="C4937" s="1">
        <v>0.85</v>
      </c>
      <c r="D4937" s="1">
        <v>0.63</v>
      </c>
      <c r="E4937" s="1">
        <v>0.79</v>
      </c>
      <c r="F4937">
        <v>5.61</v>
      </c>
      <c r="G4937">
        <v>77</v>
      </c>
      <c r="H4937">
        <v>86</v>
      </c>
      <c r="I4937">
        <v>49</v>
      </c>
      <c r="J4937">
        <v>2</v>
      </c>
      <c r="K4937">
        <v>1</v>
      </c>
      <c r="L4937">
        <v>1</v>
      </c>
      <c r="M4937">
        <v>1</v>
      </c>
      <c r="N4937" s="1">
        <v>0.66</v>
      </c>
      <c r="O4937">
        <v>3</v>
      </c>
      <c r="P4937" t="s">
        <v>19</v>
      </c>
      <c r="Q4937">
        <v>0</v>
      </c>
      <c r="R4937">
        <v>0</v>
      </c>
    </row>
    <row r="4938" spans="1:18" x14ac:dyDescent="0.25">
      <c r="A4938">
        <v>4937</v>
      </c>
      <c r="B4938" t="s">
        <v>23</v>
      </c>
      <c r="C4938" s="1">
        <v>0.77</v>
      </c>
      <c r="D4938" s="1">
        <v>0.5</v>
      </c>
      <c r="E4938" s="1">
        <v>0.63</v>
      </c>
      <c r="F4938">
        <v>8.5500000000000007</v>
      </c>
      <c r="G4938">
        <v>63</v>
      </c>
      <c r="H4938">
        <v>81</v>
      </c>
      <c r="I4938">
        <v>77</v>
      </c>
      <c r="J4938">
        <v>1</v>
      </c>
      <c r="K4938">
        <v>0</v>
      </c>
      <c r="L4938">
        <v>9</v>
      </c>
      <c r="M4938">
        <v>4</v>
      </c>
      <c r="N4938" s="1">
        <v>0.82</v>
      </c>
      <c r="O4938">
        <v>4</v>
      </c>
      <c r="P4938" t="s">
        <v>18</v>
      </c>
      <c r="Q4938">
        <v>0</v>
      </c>
      <c r="R4938">
        <v>0</v>
      </c>
    </row>
    <row r="4939" spans="1:18" x14ac:dyDescent="0.25">
      <c r="A4939">
        <v>4938</v>
      </c>
      <c r="B4939" t="s">
        <v>23</v>
      </c>
      <c r="C4939" s="1">
        <v>0.94</v>
      </c>
      <c r="D4939" s="1">
        <v>0.87</v>
      </c>
      <c r="E4939" s="1">
        <v>0.56999999999999995</v>
      </c>
      <c r="F4939">
        <v>6.92</v>
      </c>
      <c r="G4939">
        <v>91</v>
      </c>
      <c r="H4939">
        <v>47</v>
      </c>
      <c r="I4939">
        <v>58</v>
      </c>
      <c r="J4939">
        <v>1</v>
      </c>
      <c r="K4939">
        <v>1</v>
      </c>
      <c r="L4939">
        <v>18</v>
      </c>
      <c r="M4939">
        <v>0</v>
      </c>
      <c r="N4939" s="1">
        <v>0.81</v>
      </c>
      <c r="O4939">
        <v>2</v>
      </c>
      <c r="P4939" t="s">
        <v>19</v>
      </c>
      <c r="Q4939">
        <v>0</v>
      </c>
      <c r="R4939">
        <v>0</v>
      </c>
    </row>
    <row r="4940" spans="1:18" x14ac:dyDescent="0.25">
      <c r="A4940">
        <v>4939</v>
      </c>
      <c r="B4940" t="s">
        <v>22</v>
      </c>
      <c r="C4940" s="1">
        <v>0.66</v>
      </c>
      <c r="D4940" s="1">
        <v>0.52</v>
      </c>
      <c r="E4940" s="1">
        <v>0.69</v>
      </c>
      <c r="F4940">
        <v>6.28</v>
      </c>
      <c r="G4940">
        <v>48</v>
      </c>
      <c r="H4940">
        <v>88</v>
      </c>
      <c r="I4940">
        <v>70</v>
      </c>
      <c r="J4940">
        <v>3</v>
      </c>
      <c r="K4940">
        <v>1</v>
      </c>
      <c r="L4940">
        <v>14</v>
      </c>
      <c r="M4940">
        <v>3</v>
      </c>
      <c r="N4940" s="1">
        <v>0.69</v>
      </c>
      <c r="O4940">
        <v>1</v>
      </c>
      <c r="P4940" t="s">
        <v>19</v>
      </c>
      <c r="Q4940">
        <v>0</v>
      </c>
      <c r="R4940">
        <v>0</v>
      </c>
    </row>
    <row r="4941" spans="1:18" x14ac:dyDescent="0.25">
      <c r="A4941">
        <v>4940</v>
      </c>
      <c r="B4941" t="s">
        <v>22</v>
      </c>
      <c r="C4941" s="1">
        <v>0.89</v>
      </c>
      <c r="D4941" s="1">
        <v>0.86</v>
      </c>
      <c r="E4941" s="1">
        <v>0.57999999999999996</v>
      </c>
      <c r="F4941">
        <v>7.69</v>
      </c>
      <c r="G4941">
        <v>97</v>
      </c>
      <c r="H4941">
        <v>75</v>
      </c>
      <c r="I4941">
        <v>68</v>
      </c>
      <c r="J4941">
        <v>3</v>
      </c>
      <c r="K4941">
        <v>5</v>
      </c>
      <c r="L4941">
        <v>7</v>
      </c>
      <c r="M4941">
        <v>1</v>
      </c>
      <c r="N4941" s="1">
        <v>0.77</v>
      </c>
      <c r="O4941">
        <v>4</v>
      </c>
      <c r="P4941" t="s">
        <v>18</v>
      </c>
      <c r="Q4941">
        <v>0</v>
      </c>
      <c r="R4941">
        <v>0</v>
      </c>
    </row>
    <row r="4942" spans="1:18" x14ac:dyDescent="0.25">
      <c r="A4942">
        <v>4941</v>
      </c>
      <c r="B4942" t="s">
        <v>23</v>
      </c>
      <c r="C4942" s="1">
        <v>0.52</v>
      </c>
      <c r="D4942" s="1">
        <v>0.93</v>
      </c>
      <c r="E4942" s="1">
        <v>0.74</v>
      </c>
      <c r="F4942">
        <v>7.67</v>
      </c>
      <c r="G4942">
        <v>47</v>
      </c>
      <c r="H4942">
        <v>79</v>
      </c>
      <c r="I4942">
        <v>64</v>
      </c>
      <c r="J4942">
        <v>2</v>
      </c>
      <c r="K4942">
        <v>2</v>
      </c>
      <c r="L4942">
        <v>10</v>
      </c>
      <c r="M4942">
        <v>5</v>
      </c>
      <c r="N4942" s="1">
        <v>0.61</v>
      </c>
      <c r="O4942">
        <v>0</v>
      </c>
      <c r="P4942" t="s">
        <v>18</v>
      </c>
      <c r="Q4942">
        <v>1</v>
      </c>
      <c r="R4942">
        <v>5.92</v>
      </c>
    </row>
    <row r="4943" spans="1:18" x14ac:dyDescent="0.25">
      <c r="A4943">
        <v>4942</v>
      </c>
      <c r="B4943" t="s">
        <v>23</v>
      </c>
      <c r="C4943" s="1">
        <v>0.61</v>
      </c>
      <c r="D4943" s="1">
        <v>0.8</v>
      </c>
      <c r="E4943" s="1">
        <v>0.77</v>
      </c>
      <c r="F4943">
        <v>6.09</v>
      </c>
      <c r="G4943">
        <v>53</v>
      </c>
      <c r="H4943">
        <v>97</v>
      </c>
      <c r="I4943">
        <v>71</v>
      </c>
      <c r="J4943">
        <v>2</v>
      </c>
      <c r="K4943">
        <v>3</v>
      </c>
      <c r="L4943">
        <v>22</v>
      </c>
      <c r="M4943">
        <v>5</v>
      </c>
      <c r="N4943" s="1">
        <v>0.71</v>
      </c>
      <c r="O4943">
        <v>1</v>
      </c>
      <c r="P4943" t="s">
        <v>19</v>
      </c>
      <c r="Q4943">
        <v>0</v>
      </c>
      <c r="R4943">
        <v>0</v>
      </c>
    </row>
    <row r="4944" spans="1:18" x14ac:dyDescent="0.25">
      <c r="A4944">
        <v>4943</v>
      </c>
      <c r="B4944" t="s">
        <v>22</v>
      </c>
      <c r="C4944" s="1">
        <v>0.88</v>
      </c>
      <c r="D4944" s="1">
        <v>0.92</v>
      </c>
      <c r="E4944" s="1">
        <v>0.62</v>
      </c>
      <c r="F4944">
        <v>6.37</v>
      </c>
      <c r="G4944">
        <v>54</v>
      </c>
      <c r="H4944">
        <v>41</v>
      </c>
      <c r="I4944">
        <v>56</v>
      </c>
      <c r="J4944">
        <v>2</v>
      </c>
      <c r="K4944">
        <v>4</v>
      </c>
      <c r="L4944">
        <v>15</v>
      </c>
      <c r="M4944">
        <v>2</v>
      </c>
      <c r="N4944" s="1">
        <v>0.98</v>
      </c>
      <c r="O4944">
        <v>2</v>
      </c>
      <c r="P4944" t="s">
        <v>18</v>
      </c>
      <c r="Q4944">
        <v>0</v>
      </c>
      <c r="R4944">
        <v>0</v>
      </c>
    </row>
    <row r="4945" spans="1:18" x14ac:dyDescent="0.25">
      <c r="A4945">
        <v>4944</v>
      </c>
      <c r="B4945" t="s">
        <v>23</v>
      </c>
      <c r="C4945" s="1">
        <v>0.61</v>
      </c>
      <c r="D4945" s="1">
        <v>0.62</v>
      </c>
      <c r="E4945" s="1">
        <v>0.87</v>
      </c>
      <c r="F4945">
        <v>7.26</v>
      </c>
      <c r="G4945">
        <v>92</v>
      </c>
      <c r="H4945">
        <v>62</v>
      </c>
      <c r="I4945">
        <v>90</v>
      </c>
      <c r="J4945">
        <v>3</v>
      </c>
      <c r="K4945">
        <v>0</v>
      </c>
      <c r="L4945">
        <v>12</v>
      </c>
      <c r="M4945">
        <v>0</v>
      </c>
      <c r="N4945" s="1">
        <v>0.81</v>
      </c>
      <c r="O4945">
        <v>4</v>
      </c>
      <c r="P4945" t="s">
        <v>18</v>
      </c>
      <c r="Q4945">
        <v>0</v>
      </c>
      <c r="R4945">
        <v>0</v>
      </c>
    </row>
    <row r="4946" spans="1:18" x14ac:dyDescent="0.25">
      <c r="A4946">
        <v>4945</v>
      </c>
      <c r="B4946" t="s">
        <v>23</v>
      </c>
      <c r="C4946" s="1">
        <v>0.51</v>
      </c>
      <c r="D4946" s="1">
        <v>0.67</v>
      </c>
      <c r="E4946" s="1">
        <v>0.87</v>
      </c>
      <c r="F4946">
        <v>7.26</v>
      </c>
      <c r="G4946">
        <v>61</v>
      </c>
      <c r="H4946">
        <v>79</v>
      </c>
      <c r="I4946">
        <v>84</v>
      </c>
      <c r="J4946">
        <v>4</v>
      </c>
      <c r="K4946">
        <v>4</v>
      </c>
      <c r="L4946">
        <v>12</v>
      </c>
      <c r="M4946">
        <v>1</v>
      </c>
      <c r="N4946" s="1">
        <v>0.81</v>
      </c>
      <c r="O4946">
        <v>5</v>
      </c>
      <c r="P4946" t="s">
        <v>18</v>
      </c>
      <c r="Q4946">
        <v>0</v>
      </c>
      <c r="R4946">
        <v>0</v>
      </c>
    </row>
    <row r="4947" spans="1:18" x14ac:dyDescent="0.25">
      <c r="A4947">
        <v>4946</v>
      </c>
      <c r="B4947" t="s">
        <v>22</v>
      </c>
      <c r="C4947" s="1">
        <v>0.95</v>
      </c>
      <c r="D4947" s="1">
        <v>0.66</v>
      </c>
      <c r="E4947" s="1">
        <v>0.61</v>
      </c>
      <c r="F4947">
        <v>6.87</v>
      </c>
      <c r="G4947">
        <v>76</v>
      </c>
      <c r="H4947">
        <v>69</v>
      </c>
      <c r="I4947">
        <v>88</v>
      </c>
      <c r="J4947">
        <v>1</v>
      </c>
      <c r="K4947">
        <v>0</v>
      </c>
      <c r="L4947">
        <v>22</v>
      </c>
      <c r="M4947">
        <v>4</v>
      </c>
      <c r="N4947" s="1">
        <v>0.81</v>
      </c>
      <c r="O4947">
        <v>2</v>
      </c>
      <c r="P4947" t="s">
        <v>18</v>
      </c>
      <c r="Q4947">
        <v>0</v>
      </c>
      <c r="R4947">
        <v>0</v>
      </c>
    </row>
    <row r="4948" spans="1:18" x14ac:dyDescent="0.25">
      <c r="A4948">
        <v>4947</v>
      </c>
      <c r="B4948" t="s">
        <v>23</v>
      </c>
      <c r="C4948" s="1">
        <v>0.71</v>
      </c>
      <c r="D4948" s="1">
        <v>0.66</v>
      </c>
      <c r="E4948" s="1">
        <v>0.76</v>
      </c>
      <c r="F4948">
        <v>6.14</v>
      </c>
      <c r="G4948">
        <v>54</v>
      </c>
      <c r="H4948">
        <v>64</v>
      </c>
      <c r="I4948">
        <v>62</v>
      </c>
      <c r="J4948">
        <v>1</v>
      </c>
      <c r="K4948">
        <v>3</v>
      </c>
      <c r="L4948">
        <v>4</v>
      </c>
      <c r="M4948">
        <v>4</v>
      </c>
      <c r="N4948" s="1">
        <v>0.65</v>
      </c>
      <c r="O4948">
        <v>5</v>
      </c>
      <c r="P4948" t="s">
        <v>18</v>
      </c>
      <c r="Q4948">
        <v>0</v>
      </c>
      <c r="R4948">
        <v>0</v>
      </c>
    </row>
    <row r="4949" spans="1:18" x14ac:dyDescent="0.25">
      <c r="A4949">
        <v>4948</v>
      </c>
      <c r="B4949" t="s">
        <v>22</v>
      </c>
      <c r="C4949" s="1">
        <v>0.72</v>
      </c>
      <c r="D4949" s="1">
        <v>0.6</v>
      </c>
      <c r="E4949" s="1">
        <v>0.59</v>
      </c>
      <c r="F4949">
        <v>5.52</v>
      </c>
      <c r="G4949">
        <v>45</v>
      </c>
      <c r="H4949">
        <v>46</v>
      </c>
      <c r="I4949">
        <v>57</v>
      </c>
      <c r="J4949">
        <v>0</v>
      </c>
      <c r="K4949">
        <v>2</v>
      </c>
      <c r="L4949">
        <v>11</v>
      </c>
      <c r="M4949">
        <v>4</v>
      </c>
      <c r="N4949" s="1">
        <v>0.96</v>
      </c>
      <c r="O4949">
        <v>1</v>
      </c>
      <c r="P4949" t="s">
        <v>18</v>
      </c>
      <c r="Q4949">
        <v>0</v>
      </c>
      <c r="R4949">
        <v>0</v>
      </c>
    </row>
    <row r="4950" spans="1:18" x14ac:dyDescent="0.25">
      <c r="A4950">
        <v>4949</v>
      </c>
      <c r="B4950" t="s">
        <v>23</v>
      </c>
      <c r="C4950" s="1">
        <v>0.79</v>
      </c>
      <c r="D4950" s="1">
        <v>0.69</v>
      </c>
      <c r="E4950" s="1">
        <v>0.69</v>
      </c>
      <c r="F4950">
        <v>9.67</v>
      </c>
      <c r="G4950">
        <v>40</v>
      </c>
      <c r="H4950">
        <v>67</v>
      </c>
      <c r="I4950">
        <v>50</v>
      </c>
      <c r="J4950">
        <v>3</v>
      </c>
      <c r="K4950">
        <v>4</v>
      </c>
      <c r="L4950">
        <v>9</v>
      </c>
      <c r="M4950">
        <v>5</v>
      </c>
      <c r="N4950" s="1">
        <v>0.79</v>
      </c>
      <c r="O4950">
        <v>0</v>
      </c>
      <c r="P4950" t="s">
        <v>19</v>
      </c>
      <c r="Q4950">
        <v>0</v>
      </c>
      <c r="R4950">
        <v>0</v>
      </c>
    </row>
    <row r="4951" spans="1:18" x14ac:dyDescent="0.25">
      <c r="A4951">
        <v>4950</v>
      </c>
      <c r="B4951" t="s">
        <v>23</v>
      </c>
      <c r="C4951" s="1">
        <v>0.54</v>
      </c>
      <c r="D4951" s="1">
        <v>0.59</v>
      </c>
      <c r="E4951" s="1">
        <v>0.75</v>
      </c>
      <c r="F4951">
        <v>9.56</v>
      </c>
      <c r="G4951">
        <v>59</v>
      </c>
      <c r="H4951">
        <v>80</v>
      </c>
      <c r="I4951">
        <v>98</v>
      </c>
      <c r="J4951">
        <v>3</v>
      </c>
      <c r="K4951">
        <v>0</v>
      </c>
      <c r="L4951">
        <v>18</v>
      </c>
      <c r="M4951">
        <v>1</v>
      </c>
      <c r="N4951" s="1">
        <v>0.65</v>
      </c>
      <c r="O4951">
        <v>1</v>
      </c>
      <c r="P4951" t="s">
        <v>18</v>
      </c>
      <c r="Q4951">
        <v>1</v>
      </c>
      <c r="R4951">
        <v>13.01</v>
      </c>
    </row>
    <row r="4952" spans="1:18" x14ac:dyDescent="0.25">
      <c r="A4952">
        <v>4951</v>
      </c>
      <c r="B4952" t="s">
        <v>22</v>
      </c>
      <c r="C4952" s="1">
        <v>0.57999999999999996</v>
      </c>
      <c r="D4952" s="1">
        <v>0.78</v>
      </c>
      <c r="E4952" s="1">
        <v>0.79</v>
      </c>
      <c r="F4952">
        <v>7.58</v>
      </c>
      <c r="G4952">
        <v>80</v>
      </c>
      <c r="H4952">
        <v>89</v>
      </c>
      <c r="I4952">
        <v>99</v>
      </c>
      <c r="J4952">
        <v>2</v>
      </c>
      <c r="K4952">
        <v>1</v>
      </c>
      <c r="L4952">
        <v>16</v>
      </c>
      <c r="M4952">
        <v>0</v>
      </c>
      <c r="N4952" s="1">
        <v>0.68</v>
      </c>
      <c r="O4952">
        <v>5</v>
      </c>
      <c r="P4952" t="s">
        <v>18</v>
      </c>
      <c r="Q4952">
        <v>0</v>
      </c>
      <c r="R4952">
        <v>0</v>
      </c>
    </row>
    <row r="4953" spans="1:18" x14ac:dyDescent="0.25">
      <c r="A4953">
        <v>4952</v>
      </c>
      <c r="B4953" t="s">
        <v>22</v>
      </c>
      <c r="C4953" s="1">
        <v>0.7</v>
      </c>
      <c r="D4953" s="1">
        <v>0.83</v>
      </c>
      <c r="E4953" s="1">
        <v>0.71</v>
      </c>
      <c r="F4953">
        <v>9.7799999999999994</v>
      </c>
      <c r="G4953">
        <v>75</v>
      </c>
      <c r="H4953">
        <v>98</v>
      </c>
      <c r="I4953">
        <v>91</v>
      </c>
      <c r="J4953">
        <v>0</v>
      </c>
      <c r="K4953">
        <v>3</v>
      </c>
      <c r="L4953">
        <v>0</v>
      </c>
      <c r="M4953">
        <v>2</v>
      </c>
      <c r="N4953" s="1">
        <v>0.88</v>
      </c>
      <c r="O4953">
        <v>5</v>
      </c>
      <c r="P4953" t="s">
        <v>18</v>
      </c>
      <c r="Q4953">
        <v>0</v>
      </c>
      <c r="R4953">
        <v>0</v>
      </c>
    </row>
    <row r="4954" spans="1:18" x14ac:dyDescent="0.25">
      <c r="A4954">
        <v>4953</v>
      </c>
      <c r="B4954" t="s">
        <v>23</v>
      </c>
      <c r="C4954" s="1">
        <v>0.6</v>
      </c>
      <c r="D4954" s="1">
        <v>0.66</v>
      </c>
      <c r="E4954" s="1">
        <v>0.61</v>
      </c>
      <c r="F4954">
        <v>8.4</v>
      </c>
      <c r="G4954">
        <v>41</v>
      </c>
      <c r="H4954">
        <v>56</v>
      </c>
      <c r="I4954">
        <v>59</v>
      </c>
      <c r="J4954">
        <v>0</v>
      </c>
      <c r="K4954">
        <v>2</v>
      </c>
      <c r="L4954">
        <v>21</v>
      </c>
      <c r="M4954">
        <v>0</v>
      </c>
      <c r="N4954" s="1">
        <v>0.96</v>
      </c>
      <c r="O4954">
        <v>1</v>
      </c>
      <c r="P4954" t="s">
        <v>19</v>
      </c>
      <c r="Q4954">
        <v>0</v>
      </c>
      <c r="R4954">
        <v>0</v>
      </c>
    </row>
    <row r="4955" spans="1:18" x14ac:dyDescent="0.25">
      <c r="A4955">
        <v>4954</v>
      </c>
      <c r="B4955" t="s">
        <v>22</v>
      </c>
      <c r="C4955" s="1">
        <v>0.54</v>
      </c>
      <c r="D4955" s="1">
        <v>0.91</v>
      </c>
      <c r="E4955" s="1">
        <v>0.73</v>
      </c>
      <c r="F4955">
        <v>5.8</v>
      </c>
      <c r="G4955">
        <v>45</v>
      </c>
      <c r="H4955">
        <v>71</v>
      </c>
      <c r="I4955">
        <v>52</v>
      </c>
      <c r="J4955">
        <v>3</v>
      </c>
      <c r="K4955">
        <v>5</v>
      </c>
      <c r="L4955">
        <v>14</v>
      </c>
      <c r="M4955">
        <v>2</v>
      </c>
      <c r="N4955" s="1">
        <v>0.64</v>
      </c>
      <c r="O4955">
        <v>5</v>
      </c>
      <c r="P4955" t="s">
        <v>18</v>
      </c>
      <c r="Q4955">
        <v>0</v>
      </c>
      <c r="R4955">
        <v>0</v>
      </c>
    </row>
    <row r="4956" spans="1:18" x14ac:dyDescent="0.25">
      <c r="A4956">
        <v>4955</v>
      </c>
      <c r="B4956" t="s">
        <v>23</v>
      </c>
      <c r="C4956" s="1">
        <v>0.84</v>
      </c>
      <c r="D4956" s="1">
        <v>0.62</v>
      </c>
      <c r="E4956" s="1">
        <v>0.61</v>
      </c>
      <c r="F4956">
        <v>6.01</v>
      </c>
      <c r="G4956">
        <v>41</v>
      </c>
      <c r="H4956">
        <v>40</v>
      </c>
      <c r="I4956">
        <v>63</v>
      </c>
      <c r="J4956">
        <v>2</v>
      </c>
      <c r="K4956">
        <v>1</v>
      </c>
      <c r="L4956">
        <v>15</v>
      </c>
      <c r="M4956">
        <v>0</v>
      </c>
      <c r="N4956" s="1">
        <v>0.72</v>
      </c>
      <c r="O4956">
        <v>4</v>
      </c>
      <c r="P4956" t="s">
        <v>19</v>
      </c>
      <c r="Q4956">
        <v>0</v>
      </c>
      <c r="R4956">
        <v>0</v>
      </c>
    </row>
    <row r="4957" spans="1:18" x14ac:dyDescent="0.25">
      <c r="A4957">
        <v>4956</v>
      </c>
      <c r="B4957" t="s">
        <v>23</v>
      </c>
      <c r="C4957" s="1">
        <v>0.76</v>
      </c>
      <c r="D4957" s="1">
        <v>0.93</v>
      </c>
      <c r="E4957" s="1">
        <v>0.78</v>
      </c>
      <c r="F4957">
        <v>9.44</v>
      </c>
      <c r="G4957">
        <v>42</v>
      </c>
      <c r="H4957">
        <v>66</v>
      </c>
      <c r="I4957">
        <v>82</v>
      </c>
      <c r="J4957">
        <v>1</v>
      </c>
      <c r="K4957">
        <v>2</v>
      </c>
      <c r="L4957">
        <v>19</v>
      </c>
      <c r="M4957">
        <v>0</v>
      </c>
      <c r="N4957" s="1">
        <v>0.86</v>
      </c>
      <c r="O4957">
        <v>1</v>
      </c>
      <c r="P4957" t="s">
        <v>18</v>
      </c>
      <c r="Q4957">
        <v>1</v>
      </c>
      <c r="R4957">
        <v>11.39</v>
      </c>
    </row>
    <row r="4958" spans="1:18" x14ac:dyDescent="0.25">
      <c r="A4958">
        <v>4957</v>
      </c>
      <c r="B4958" t="s">
        <v>22</v>
      </c>
      <c r="C4958" s="1">
        <v>0.51</v>
      </c>
      <c r="D4958" s="1">
        <v>0.88</v>
      </c>
      <c r="E4958" s="1">
        <v>0.65</v>
      </c>
      <c r="F4958">
        <v>8.2100000000000009</v>
      </c>
      <c r="G4958">
        <v>46</v>
      </c>
      <c r="H4958">
        <v>83</v>
      </c>
      <c r="I4958">
        <v>59</v>
      </c>
      <c r="J4958">
        <v>2</v>
      </c>
      <c r="K4958">
        <v>0</v>
      </c>
      <c r="L4958">
        <v>22</v>
      </c>
      <c r="M4958">
        <v>1</v>
      </c>
      <c r="N4958" s="1">
        <v>0.82</v>
      </c>
      <c r="O4958">
        <v>4</v>
      </c>
      <c r="P4958" t="s">
        <v>19</v>
      </c>
      <c r="Q4958">
        <v>0</v>
      </c>
      <c r="R4958">
        <v>0</v>
      </c>
    </row>
    <row r="4959" spans="1:18" x14ac:dyDescent="0.25">
      <c r="A4959">
        <v>4958</v>
      </c>
      <c r="B4959" t="s">
        <v>23</v>
      </c>
      <c r="C4959" s="1">
        <v>0.73</v>
      </c>
      <c r="D4959" s="1">
        <v>0.76</v>
      </c>
      <c r="E4959" s="1">
        <v>0.55000000000000004</v>
      </c>
      <c r="F4959">
        <v>9.1300000000000008</v>
      </c>
      <c r="G4959">
        <v>59</v>
      </c>
      <c r="H4959">
        <v>75</v>
      </c>
      <c r="I4959">
        <v>90</v>
      </c>
      <c r="J4959">
        <v>1</v>
      </c>
      <c r="K4959">
        <v>1</v>
      </c>
      <c r="L4959">
        <v>9</v>
      </c>
      <c r="M4959">
        <v>4</v>
      </c>
      <c r="N4959" s="1">
        <v>0.96</v>
      </c>
      <c r="O4959">
        <v>4</v>
      </c>
      <c r="P4959" t="s">
        <v>19</v>
      </c>
      <c r="Q4959">
        <v>0</v>
      </c>
      <c r="R4959">
        <v>0</v>
      </c>
    </row>
    <row r="4960" spans="1:18" x14ac:dyDescent="0.25">
      <c r="A4960">
        <v>4959</v>
      </c>
      <c r="B4960" t="s">
        <v>23</v>
      </c>
      <c r="C4960" s="1">
        <v>0.8</v>
      </c>
      <c r="D4960" s="1">
        <v>0.75</v>
      </c>
      <c r="E4960" s="1">
        <v>0.86</v>
      </c>
      <c r="F4960">
        <v>9.36</v>
      </c>
      <c r="G4960">
        <v>88</v>
      </c>
      <c r="H4960">
        <v>88</v>
      </c>
      <c r="I4960">
        <v>81</v>
      </c>
      <c r="J4960">
        <v>3</v>
      </c>
      <c r="K4960">
        <v>5</v>
      </c>
      <c r="L4960">
        <v>9</v>
      </c>
      <c r="M4960">
        <v>4</v>
      </c>
      <c r="N4960" s="1">
        <v>0.93</v>
      </c>
      <c r="O4960">
        <v>5</v>
      </c>
      <c r="P4960" t="s">
        <v>19</v>
      </c>
      <c r="Q4960">
        <v>0</v>
      </c>
      <c r="R4960">
        <v>0</v>
      </c>
    </row>
    <row r="4961" spans="1:18" x14ac:dyDescent="0.25">
      <c r="A4961">
        <v>4960</v>
      </c>
      <c r="B4961" t="s">
        <v>22</v>
      </c>
      <c r="C4961" s="1">
        <v>0.82</v>
      </c>
      <c r="D4961" s="1">
        <v>0.77</v>
      </c>
      <c r="E4961" s="1">
        <v>0.56000000000000005</v>
      </c>
      <c r="F4961">
        <v>7.43</v>
      </c>
      <c r="G4961">
        <v>80</v>
      </c>
      <c r="H4961">
        <v>46</v>
      </c>
      <c r="I4961">
        <v>67</v>
      </c>
      <c r="J4961">
        <v>2</v>
      </c>
      <c r="K4961">
        <v>5</v>
      </c>
      <c r="L4961">
        <v>16</v>
      </c>
      <c r="M4961">
        <v>4</v>
      </c>
      <c r="N4961" s="1">
        <v>0.84</v>
      </c>
      <c r="O4961">
        <v>5</v>
      </c>
      <c r="P4961" t="s">
        <v>19</v>
      </c>
      <c r="Q4961">
        <v>0</v>
      </c>
      <c r="R4961">
        <v>0</v>
      </c>
    </row>
    <row r="4962" spans="1:18" x14ac:dyDescent="0.25">
      <c r="A4962">
        <v>4961</v>
      </c>
      <c r="B4962" t="s">
        <v>22</v>
      </c>
      <c r="C4962" s="1">
        <v>0.88</v>
      </c>
      <c r="D4962" s="1">
        <v>0.62</v>
      </c>
      <c r="E4962" s="1">
        <v>0.69</v>
      </c>
      <c r="F4962">
        <v>5.71</v>
      </c>
      <c r="G4962">
        <v>93</v>
      </c>
      <c r="H4962">
        <v>95</v>
      </c>
      <c r="I4962">
        <v>74</v>
      </c>
      <c r="J4962">
        <v>0</v>
      </c>
      <c r="K4962">
        <v>2</v>
      </c>
      <c r="L4962">
        <v>21</v>
      </c>
      <c r="M4962">
        <v>4</v>
      </c>
      <c r="N4962" s="1">
        <v>0.96</v>
      </c>
      <c r="O4962">
        <v>2</v>
      </c>
      <c r="P4962" t="s">
        <v>19</v>
      </c>
      <c r="Q4962">
        <v>0</v>
      </c>
      <c r="R4962">
        <v>0</v>
      </c>
    </row>
    <row r="4963" spans="1:18" x14ac:dyDescent="0.25">
      <c r="A4963">
        <v>4962</v>
      </c>
      <c r="B4963" t="s">
        <v>23</v>
      </c>
      <c r="C4963" s="1">
        <v>0.79</v>
      </c>
      <c r="D4963" s="1">
        <v>0.61</v>
      </c>
      <c r="E4963" s="1">
        <v>0.75</v>
      </c>
      <c r="F4963">
        <v>6.31</v>
      </c>
      <c r="G4963">
        <v>80</v>
      </c>
      <c r="H4963">
        <v>42</v>
      </c>
      <c r="I4963">
        <v>60</v>
      </c>
      <c r="J4963">
        <v>4</v>
      </c>
      <c r="K4963">
        <v>3</v>
      </c>
      <c r="L4963">
        <v>22</v>
      </c>
      <c r="M4963">
        <v>0</v>
      </c>
      <c r="N4963" s="1">
        <v>0.82</v>
      </c>
      <c r="O4963">
        <v>5</v>
      </c>
      <c r="P4963" t="s">
        <v>18</v>
      </c>
      <c r="Q4963">
        <v>0</v>
      </c>
      <c r="R4963">
        <v>0</v>
      </c>
    </row>
    <row r="4964" spans="1:18" x14ac:dyDescent="0.25">
      <c r="A4964">
        <v>4963</v>
      </c>
      <c r="B4964" t="s">
        <v>22</v>
      </c>
      <c r="C4964" s="1">
        <v>0.95</v>
      </c>
      <c r="D4964" s="1">
        <v>0.93</v>
      </c>
      <c r="E4964" s="1">
        <v>0.78</v>
      </c>
      <c r="F4964">
        <v>5.79</v>
      </c>
      <c r="G4964">
        <v>90</v>
      </c>
      <c r="H4964">
        <v>69</v>
      </c>
      <c r="I4964">
        <v>45</v>
      </c>
      <c r="J4964">
        <v>0</v>
      </c>
      <c r="K4964">
        <v>4</v>
      </c>
      <c r="L4964">
        <v>16</v>
      </c>
      <c r="M4964">
        <v>4</v>
      </c>
      <c r="N4964" s="1">
        <v>0.87</v>
      </c>
      <c r="O4964">
        <v>0</v>
      </c>
      <c r="P4964" t="s">
        <v>18</v>
      </c>
      <c r="Q4964">
        <v>0</v>
      </c>
      <c r="R4964">
        <v>0</v>
      </c>
    </row>
    <row r="4965" spans="1:18" x14ac:dyDescent="0.25">
      <c r="A4965">
        <v>4964</v>
      </c>
      <c r="B4965" t="s">
        <v>22</v>
      </c>
      <c r="C4965" s="1">
        <v>0.86</v>
      </c>
      <c r="D4965" s="1">
        <v>0.77</v>
      </c>
      <c r="E4965" s="1">
        <v>0.71</v>
      </c>
      <c r="F4965">
        <v>6.31</v>
      </c>
      <c r="G4965">
        <v>44</v>
      </c>
      <c r="H4965">
        <v>40</v>
      </c>
      <c r="I4965">
        <v>46</v>
      </c>
      <c r="J4965">
        <v>1</v>
      </c>
      <c r="K4965">
        <v>5</v>
      </c>
      <c r="L4965">
        <v>1</v>
      </c>
      <c r="M4965">
        <v>0</v>
      </c>
      <c r="N4965" s="1">
        <v>0.85</v>
      </c>
      <c r="O4965">
        <v>4</v>
      </c>
      <c r="P4965" t="s">
        <v>18</v>
      </c>
      <c r="Q4965">
        <v>0</v>
      </c>
      <c r="R4965">
        <v>0</v>
      </c>
    </row>
    <row r="4966" spans="1:18" x14ac:dyDescent="0.25">
      <c r="A4966">
        <v>4965</v>
      </c>
      <c r="B4966" t="s">
        <v>22</v>
      </c>
      <c r="C4966" s="1">
        <v>0.77</v>
      </c>
      <c r="D4966" s="1">
        <v>0.51</v>
      </c>
      <c r="E4966" s="1">
        <v>0.63</v>
      </c>
      <c r="F4966">
        <v>7.27</v>
      </c>
      <c r="G4966">
        <v>64</v>
      </c>
      <c r="H4966">
        <v>90</v>
      </c>
      <c r="I4966">
        <v>68</v>
      </c>
      <c r="J4966">
        <v>3</v>
      </c>
      <c r="K4966">
        <v>5</v>
      </c>
      <c r="L4966">
        <v>8</v>
      </c>
      <c r="M4966">
        <v>2</v>
      </c>
      <c r="N4966" s="1">
        <v>0.71</v>
      </c>
      <c r="O4966">
        <v>3</v>
      </c>
      <c r="P4966" t="s">
        <v>19</v>
      </c>
      <c r="Q4966">
        <v>0</v>
      </c>
      <c r="R4966">
        <v>0</v>
      </c>
    </row>
    <row r="4967" spans="1:18" x14ac:dyDescent="0.25">
      <c r="A4967">
        <v>4966</v>
      </c>
      <c r="B4967" t="s">
        <v>22</v>
      </c>
      <c r="C4967" s="1">
        <v>0.8</v>
      </c>
      <c r="D4967" s="1">
        <v>0.86</v>
      </c>
      <c r="E4967" s="1">
        <v>0.89</v>
      </c>
      <c r="F4967">
        <v>6.01</v>
      </c>
      <c r="G4967">
        <v>77</v>
      </c>
      <c r="H4967">
        <v>73</v>
      </c>
      <c r="I4967">
        <v>92</v>
      </c>
      <c r="J4967">
        <v>2</v>
      </c>
      <c r="K4967">
        <v>4</v>
      </c>
      <c r="L4967">
        <v>24</v>
      </c>
      <c r="M4967">
        <v>3</v>
      </c>
      <c r="N4967" s="1">
        <v>0.98</v>
      </c>
      <c r="O4967">
        <v>5</v>
      </c>
      <c r="P4967" t="s">
        <v>19</v>
      </c>
      <c r="Q4967">
        <v>0</v>
      </c>
      <c r="R4967">
        <v>0</v>
      </c>
    </row>
    <row r="4968" spans="1:18" x14ac:dyDescent="0.25">
      <c r="A4968">
        <v>4967</v>
      </c>
      <c r="B4968" t="s">
        <v>23</v>
      </c>
      <c r="C4968" s="1">
        <v>0.6</v>
      </c>
      <c r="D4968" s="1">
        <v>0.83</v>
      </c>
      <c r="E4968" s="1">
        <v>0.74</v>
      </c>
      <c r="F4968">
        <v>6.22</v>
      </c>
      <c r="G4968">
        <v>57</v>
      </c>
      <c r="H4968">
        <v>77</v>
      </c>
      <c r="I4968">
        <v>62</v>
      </c>
      <c r="J4968">
        <v>3</v>
      </c>
      <c r="K4968">
        <v>1</v>
      </c>
      <c r="L4968">
        <v>21</v>
      </c>
      <c r="M4968">
        <v>3</v>
      </c>
      <c r="N4968" s="1">
        <v>0.62</v>
      </c>
      <c r="O4968">
        <v>5</v>
      </c>
      <c r="P4968" t="s">
        <v>18</v>
      </c>
      <c r="Q4968">
        <v>0</v>
      </c>
      <c r="R4968">
        <v>0</v>
      </c>
    </row>
    <row r="4969" spans="1:18" x14ac:dyDescent="0.25">
      <c r="A4969">
        <v>4968</v>
      </c>
      <c r="B4969" t="s">
        <v>23</v>
      </c>
      <c r="C4969" s="1">
        <v>0.72</v>
      </c>
      <c r="D4969" s="1">
        <v>0.72</v>
      </c>
      <c r="E4969" s="1">
        <v>0.73</v>
      </c>
      <c r="F4969">
        <v>7.42</v>
      </c>
      <c r="G4969">
        <v>40</v>
      </c>
      <c r="H4969">
        <v>82</v>
      </c>
      <c r="I4969">
        <v>91</v>
      </c>
      <c r="J4969">
        <v>3</v>
      </c>
      <c r="K4969">
        <v>3</v>
      </c>
      <c r="L4969">
        <v>3</v>
      </c>
      <c r="M4969">
        <v>2</v>
      </c>
      <c r="N4969" s="1">
        <v>0.68</v>
      </c>
      <c r="O4969">
        <v>2</v>
      </c>
      <c r="P4969" t="s">
        <v>18</v>
      </c>
      <c r="Q4969">
        <v>1</v>
      </c>
      <c r="R4969">
        <v>9.73</v>
      </c>
    </row>
    <row r="4970" spans="1:18" x14ac:dyDescent="0.25">
      <c r="A4970">
        <v>4969</v>
      </c>
      <c r="B4970" t="s">
        <v>23</v>
      </c>
      <c r="C4970" s="1">
        <v>0.51</v>
      </c>
      <c r="D4970" s="1">
        <v>0.94</v>
      </c>
      <c r="E4970" s="1">
        <v>0.72</v>
      </c>
      <c r="F4970">
        <v>6.96</v>
      </c>
      <c r="G4970">
        <v>64</v>
      </c>
      <c r="H4970">
        <v>94</v>
      </c>
      <c r="I4970">
        <v>44</v>
      </c>
      <c r="J4970">
        <v>1</v>
      </c>
      <c r="K4970">
        <v>3</v>
      </c>
      <c r="L4970">
        <v>6</v>
      </c>
      <c r="M4970">
        <v>0</v>
      </c>
      <c r="N4970" s="1">
        <v>0.74</v>
      </c>
      <c r="O4970">
        <v>4</v>
      </c>
      <c r="P4970" t="s">
        <v>18</v>
      </c>
      <c r="Q4970">
        <v>0</v>
      </c>
      <c r="R4970">
        <v>0</v>
      </c>
    </row>
    <row r="4971" spans="1:18" x14ac:dyDescent="0.25">
      <c r="A4971">
        <v>4970</v>
      </c>
      <c r="B4971" t="s">
        <v>22</v>
      </c>
      <c r="C4971" s="1">
        <v>0.89</v>
      </c>
      <c r="D4971" s="1">
        <v>0.78</v>
      </c>
      <c r="E4971" s="1">
        <v>0.74</v>
      </c>
      <c r="F4971">
        <v>7.51</v>
      </c>
      <c r="G4971">
        <v>56</v>
      </c>
      <c r="H4971">
        <v>96</v>
      </c>
      <c r="I4971">
        <v>61</v>
      </c>
      <c r="J4971">
        <v>3</v>
      </c>
      <c r="K4971">
        <v>2</v>
      </c>
      <c r="L4971">
        <v>4</v>
      </c>
      <c r="M4971">
        <v>4</v>
      </c>
      <c r="N4971" s="1">
        <v>0.67</v>
      </c>
      <c r="O4971">
        <v>4</v>
      </c>
      <c r="P4971" t="s">
        <v>18</v>
      </c>
      <c r="Q4971">
        <v>0</v>
      </c>
      <c r="R4971">
        <v>0</v>
      </c>
    </row>
    <row r="4972" spans="1:18" x14ac:dyDescent="0.25">
      <c r="A4972">
        <v>4971</v>
      </c>
      <c r="B4972" t="s">
        <v>22</v>
      </c>
      <c r="C4972" s="1">
        <v>0.9</v>
      </c>
      <c r="D4972" s="1">
        <v>0.84</v>
      </c>
      <c r="E4972" s="1">
        <v>0.84</v>
      </c>
      <c r="F4972">
        <v>7.35</v>
      </c>
      <c r="G4972">
        <v>85</v>
      </c>
      <c r="H4972">
        <v>92</v>
      </c>
      <c r="I4972">
        <v>48</v>
      </c>
      <c r="J4972">
        <v>2</v>
      </c>
      <c r="K4972">
        <v>1</v>
      </c>
      <c r="L4972">
        <v>18</v>
      </c>
      <c r="M4972">
        <v>1</v>
      </c>
      <c r="N4972" s="1">
        <v>0.87</v>
      </c>
      <c r="O4972">
        <v>2</v>
      </c>
      <c r="P4972" t="s">
        <v>18</v>
      </c>
      <c r="Q4972">
        <v>0</v>
      </c>
      <c r="R4972">
        <v>0</v>
      </c>
    </row>
    <row r="4973" spans="1:18" x14ac:dyDescent="0.25">
      <c r="A4973">
        <v>4972</v>
      </c>
      <c r="B4973" t="s">
        <v>22</v>
      </c>
      <c r="C4973" s="1">
        <v>0.76</v>
      </c>
      <c r="D4973" s="1">
        <v>0.6</v>
      </c>
      <c r="E4973" s="1">
        <v>0.55000000000000004</v>
      </c>
      <c r="F4973">
        <v>8.27</v>
      </c>
      <c r="G4973">
        <v>54</v>
      </c>
      <c r="H4973">
        <v>75</v>
      </c>
      <c r="I4973">
        <v>71</v>
      </c>
      <c r="J4973">
        <v>0</v>
      </c>
      <c r="K4973">
        <v>3</v>
      </c>
      <c r="L4973">
        <v>3</v>
      </c>
      <c r="M4973">
        <v>0</v>
      </c>
      <c r="N4973" s="1">
        <v>0.85</v>
      </c>
      <c r="O4973">
        <v>1</v>
      </c>
      <c r="P4973" t="s">
        <v>18</v>
      </c>
      <c r="Q4973">
        <v>1</v>
      </c>
      <c r="R4973">
        <v>7.89</v>
      </c>
    </row>
    <row r="4974" spans="1:18" x14ac:dyDescent="0.25">
      <c r="A4974">
        <v>4973</v>
      </c>
      <c r="B4974" t="s">
        <v>22</v>
      </c>
      <c r="C4974" s="1">
        <v>0.84</v>
      </c>
      <c r="D4974" s="1">
        <v>0.82</v>
      </c>
      <c r="E4974" s="1">
        <v>0.78</v>
      </c>
      <c r="F4974">
        <v>9.5299999999999994</v>
      </c>
      <c r="G4974">
        <v>44</v>
      </c>
      <c r="H4974">
        <v>72</v>
      </c>
      <c r="I4974">
        <v>93</v>
      </c>
      <c r="J4974">
        <v>3</v>
      </c>
      <c r="K4974">
        <v>2</v>
      </c>
      <c r="L4974">
        <v>17</v>
      </c>
      <c r="M4974">
        <v>0</v>
      </c>
      <c r="N4974" s="1">
        <v>0.75</v>
      </c>
      <c r="O4974">
        <v>4</v>
      </c>
      <c r="P4974" t="s">
        <v>19</v>
      </c>
      <c r="Q4974">
        <v>0</v>
      </c>
      <c r="R4974">
        <v>0</v>
      </c>
    </row>
    <row r="4975" spans="1:18" x14ac:dyDescent="0.25">
      <c r="A4975">
        <v>4974</v>
      </c>
      <c r="B4975" t="s">
        <v>22</v>
      </c>
      <c r="C4975" s="1">
        <v>0.51</v>
      </c>
      <c r="D4975" s="1">
        <v>0.6</v>
      </c>
      <c r="E4975" s="1">
        <v>0.78</v>
      </c>
      <c r="F4975">
        <v>5.96</v>
      </c>
      <c r="G4975">
        <v>56</v>
      </c>
      <c r="H4975">
        <v>82</v>
      </c>
      <c r="I4975">
        <v>49</v>
      </c>
      <c r="J4975">
        <v>2</v>
      </c>
      <c r="K4975">
        <v>3</v>
      </c>
      <c r="L4975">
        <v>21</v>
      </c>
      <c r="M4975">
        <v>2</v>
      </c>
      <c r="N4975" s="1">
        <v>0.93</v>
      </c>
      <c r="O4975">
        <v>0</v>
      </c>
      <c r="P4975" t="s">
        <v>18</v>
      </c>
      <c r="Q4975">
        <v>0</v>
      </c>
      <c r="R4975">
        <v>0</v>
      </c>
    </row>
    <row r="4976" spans="1:18" x14ac:dyDescent="0.25">
      <c r="A4976">
        <v>4975</v>
      </c>
      <c r="B4976" t="s">
        <v>22</v>
      </c>
      <c r="C4976" s="1">
        <v>0.88</v>
      </c>
      <c r="D4976" s="1">
        <v>0.57999999999999996</v>
      </c>
      <c r="E4976" s="1">
        <v>0.73</v>
      </c>
      <c r="F4976">
        <v>5.93</v>
      </c>
      <c r="G4976">
        <v>60</v>
      </c>
      <c r="H4976">
        <v>55</v>
      </c>
      <c r="I4976">
        <v>85</v>
      </c>
      <c r="J4976">
        <v>2</v>
      </c>
      <c r="K4976">
        <v>1</v>
      </c>
      <c r="L4976">
        <v>2</v>
      </c>
      <c r="M4976">
        <v>2</v>
      </c>
      <c r="N4976" s="1">
        <v>0.79</v>
      </c>
      <c r="O4976">
        <v>4</v>
      </c>
      <c r="P4976" t="s">
        <v>19</v>
      </c>
      <c r="Q4976">
        <v>0</v>
      </c>
      <c r="R4976">
        <v>0</v>
      </c>
    </row>
    <row r="4977" spans="1:18" x14ac:dyDescent="0.25">
      <c r="A4977">
        <v>4976</v>
      </c>
      <c r="B4977" t="s">
        <v>22</v>
      </c>
      <c r="C4977" s="1">
        <v>0.86</v>
      </c>
      <c r="D4977" s="1">
        <v>0.63</v>
      </c>
      <c r="E4977" s="1">
        <v>0.84</v>
      </c>
      <c r="F4977">
        <v>9.17</v>
      </c>
      <c r="G4977">
        <v>92</v>
      </c>
      <c r="H4977">
        <v>77</v>
      </c>
      <c r="I4977">
        <v>82</v>
      </c>
      <c r="J4977">
        <v>1</v>
      </c>
      <c r="K4977">
        <v>3</v>
      </c>
      <c r="L4977">
        <v>22</v>
      </c>
      <c r="M4977">
        <v>1</v>
      </c>
      <c r="N4977" s="1">
        <v>0.6</v>
      </c>
      <c r="O4977">
        <v>2</v>
      </c>
      <c r="P4977" t="s">
        <v>18</v>
      </c>
      <c r="Q4977">
        <v>1</v>
      </c>
      <c r="R4977">
        <v>10.93</v>
      </c>
    </row>
    <row r="4978" spans="1:18" x14ac:dyDescent="0.25">
      <c r="A4978">
        <v>4977</v>
      </c>
      <c r="B4978" t="s">
        <v>23</v>
      </c>
      <c r="C4978" s="1">
        <v>0.7</v>
      </c>
      <c r="D4978" s="1">
        <v>0.57999999999999996</v>
      </c>
      <c r="E4978" s="1">
        <v>0.8</v>
      </c>
      <c r="F4978">
        <v>7.68</v>
      </c>
      <c r="G4978">
        <v>94</v>
      </c>
      <c r="H4978">
        <v>50</v>
      </c>
      <c r="I4978">
        <v>88</v>
      </c>
      <c r="J4978">
        <v>3</v>
      </c>
      <c r="K4978">
        <v>3</v>
      </c>
      <c r="L4978">
        <v>3</v>
      </c>
      <c r="M4978">
        <v>4</v>
      </c>
      <c r="N4978" s="1">
        <v>0.83</v>
      </c>
      <c r="O4978">
        <v>3</v>
      </c>
      <c r="P4978" t="s">
        <v>19</v>
      </c>
      <c r="Q4978">
        <v>0</v>
      </c>
      <c r="R4978">
        <v>0</v>
      </c>
    </row>
    <row r="4979" spans="1:18" x14ac:dyDescent="0.25">
      <c r="A4979">
        <v>4978</v>
      </c>
      <c r="B4979" t="s">
        <v>23</v>
      </c>
      <c r="C4979" s="1">
        <v>0.54</v>
      </c>
      <c r="D4979" s="1">
        <v>0.88</v>
      </c>
      <c r="E4979" s="1">
        <v>0.83</v>
      </c>
      <c r="F4979">
        <v>8.8000000000000007</v>
      </c>
      <c r="G4979">
        <v>62</v>
      </c>
      <c r="H4979">
        <v>47</v>
      </c>
      <c r="I4979">
        <v>67</v>
      </c>
      <c r="J4979">
        <v>1</v>
      </c>
      <c r="K4979">
        <v>3</v>
      </c>
      <c r="L4979">
        <v>13</v>
      </c>
      <c r="M4979">
        <v>3</v>
      </c>
      <c r="N4979" s="1">
        <v>0.88</v>
      </c>
      <c r="O4979">
        <v>2</v>
      </c>
      <c r="P4979" t="s">
        <v>18</v>
      </c>
      <c r="Q4979">
        <v>0</v>
      </c>
      <c r="R4979">
        <v>0</v>
      </c>
    </row>
    <row r="4980" spans="1:18" x14ac:dyDescent="0.25">
      <c r="A4980">
        <v>4979</v>
      </c>
      <c r="B4980" t="s">
        <v>22</v>
      </c>
      <c r="C4980" s="1">
        <v>0.94</v>
      </c>
      <c r="D4980" s="1">
        <v>0.52</v>
      </c>
      <c r="E4980" s="1">
        <v>0.67</v>
      </c>
      <c r="F4980">
        <v>6.43</v>
      </c>
      <c r="G4980">
        <v>82</v>
      </c>
      <c r="H4980">
        <v>91</v>
      </c>
      <c r="I4980">
        <v>50</v>
      </c>
      <c r="J4980">
        <v>0</v>
      </c>
      <c r="K4980">
        <v>4</v>
      </c>
      <c r="L4980">
        <v>23</v>
      </c>
      <c r="M4980">
        <v>5</v>
      </c>
      <c r="N4980" s="1">
        <v>0.63</v>
      </c>
      <c r="O4980">
        <v>2</v>
      </c>
      <c r="P4980" t="s">
        <v>19</v>
      </c>
      <c r="Q4980">
        <v>0</v>
      </c>
      <c r="R4980">
        <v>0</v>
      </c>
    </row>
    <row r="4981" spans="1:18" x14ac:dyDescent="0.25">
      <c r="A4981">
        <v>4980</v>
      </c>
      <c r="B4981" t="s">
        <v>22</v>
      </c>
      <c r="C4981" s="1">
        <v>0.7</v>
      </c>
      <c r="D4981" s="1">
        <v>0.78</v>
      </c>
      <c r="E4981" s="1">
        <v>0.57999999999999996</v>
      </c>
      <c r="F4981">
        <v>9.06</v>
      </c>
      <c r="G4981">
        <v>49</v>
      </c>
      <c r="H4981">
        <v>40</v>
      </c>
      <c r="I4981">
        <v>46</v>
      </c>
      <c r="J4981">
        <v>0</v>
      </c>
      <c r="K4981">
        <v>0</v>
      </c>
      <c r="L4981">
        <v>13</v>
      </c>
      <c r="M4981">
        <v>4</v>
      </c>
      <c r="N4981" s="1">
        <v>0.63</v>
      </c>
      <c r="O4981">
        <v>0</v>
      </c>
      <c r="P4981" t="s">
        <v>19</v>
      </c>
      <c r="Q4981">
        <v>0</v>
      </c>
      <c r="R4981">
        <v>0</v>
      </c>
    </row>
    <row r="4982" spans="1:18" x14ac:dyDescent="0.25">
      <c r="A4982">
        <v>4981</v>
      </c>
      <c r="B4982" t="s">
        <v>22</v>
      </c>
      <c r="C4982" s="1">
        <v>0.78</v>
      </c>
      <c r="D4982" s="1">
        <v>0.68</v>
      </c>
      <c r="E4982" s="1">
        <v>0.71</v>
      </c>
      <c r="F4982">
        <v>9.4700000000000006</v>
      </c>
      <c r="G4982">
        <v>56</v>
      </c>
      <c r="H4982">
        <v>53</v>
      </c>
      <c r="I4982">
        <v>69</v>
      </c>
      <c r="J4982">
        <v>2</v>
      </c>
      <c r="K4982">
        <v>1</v>
      </c>
      <c r="L4982">
        <v>16</v>
      </c>
      <c r="M4982">
        <v>4</v>
      </c>
      <c r="N4982" s="1">
        <v>0.97</v>
      </c>
      <c r="O4982">
        <v>1</v>
      </c>
      <c r="P4982" t="s">
        <v>19</v>
      </c>
      <c r="Q4982">
        <v>0</v>
      </c>
      <c r="R4982">
        <v>0</v>
      </c>
    </row>
    <row r="4983" spans="1:18" x14ac:dyDescent="0.25">
      <c r="A4983">
        <v>4982</v>
      </c>
      <c r="B4983" t="s">
        <v>23</v>
      </c>
      <c r="C4983" s="1">
        <v>0.69</v>
      </c>
      <c r="D4983" s="1">
        <v>0.85</v>
      </c>
      <c r="E4983" s="1">
        <v>0.87</v>
      </c>
      <c r="F4983">
        <v>8.23</v>
      </c>
      <c r="G4983">
        <v>96</v>
      </c>
      <c r="H4983">
        <v>69</v>
      </c>
      <c r="I4983">
        <v>82</v>
      </c>
      <c r="J4983">
        <v>3</v>
      </c>
      <c r="K4983">
        <v>4</v>
      </c>
      <c r="L4983">
        <v>8</v>
      </c>
      <c r="M4983">
        <v>5</v>
      </c>
      <c r="N4983" s="1">
        <v>0.62</v>
      </c>
      <c r="O4983">
        <v>0</v>
      </c>
      <c r="P4983" t="s">
        <v>19</v>
      </c>
      <c r="Q4983">
        <v>1</v>
      </c>
      <c r="R4983">
        <v>5.48</v>
      </c>
    </row>
    <row r="4984" spans="1:18" x14ac:dyDescent="0.25">
      <c r="A4984">
        <v>4983</v>
      </c>
      <c r="B4984" t="s">
        <v>23</v>
      </c>
      <c r="C4984" s="1">
        <v>0.87</v>
      </c>
      <c r="D4984" s="1">
        <v>0.81</v>
      </c>
      <c r="E4984" s="1">
        <v>0.59</v>
      </c>
      <c r="F4984">
        <v>5.96</v>
      </c>
      <c r="G4984">
        <v>40</v>
      </c>
      <c r="H4984">
        <v>60</v>
      </c>
      <c r="I4984">
        <v>84</v>
      </c>
      <c r="J4984">
        <v>2</v>
      </c>
      <c r="K4984">
        <v>0</v>
      </c>
      <c r="L4984">
        <v>18</v>
      </c>
      <c r="M4984">
        <v>5</v>
      </c>
      <c r="N4984" s="1">
        <v>0.99</v>
      </c>
      <c r="O4984">
        <v>0</v>
      </c>
      <c r="P4984" t="s">
        <v>19</v>
      </c>
      <c r="Q4984">
        <v>0</v>
      </c>
      <c r="R4984">
        <v>0</v>
      </c>
    </row>
    <row r="4985" spans="1:18" x14ac:dyDescent="0.25">
      <c r="A4985">
        <v>4984</v>
      </c>
      <c r="B4985" t="s">
        <v>22</v>
      </c>
      <c r="C4985" s="1">
        <v>0.69</v>
      </c>
      <c r="D4985" s="1">
        <v>0.56000000000000005</v>
      </c>
      <c r="E4985" s="1">
        <v>0.82</v>
      </c>
      <c r="F4985">
        <v>9.35</v>
      </c>
      <c r="G4985">
        <v>76</v>
      </c>
      <c r="H4985">
        <v>97</v>
      </c>
      <c r="I4985">
        <v>98</v>
      </c>
      <c r="J4985">
        <v>3</v>
      </c>
      <c r="K4985">
        <v>5</v>
      </c>
      <c r="L4985">
        <v>2</v>
      </c>
      <c r="M4985">
        <v>0</v>
      </c>
      <c r="N4985" s="1">
        <v>0.61</v>
      </c>
      <c r="O4985">
        <v>4</v>
      </c>
      <c r="P4985" t="s">
        <v>19</v>
      </c>
      <c r="Q4985">
        <v>0</v>
      </c>
      <c r="R4985">
        <v>0</v>
      </c>
    </row>
    <row r="4986" spans="1:18" x14ac:dyDescent="0.25">
      <c r="A4986">
        <v>4985</v>
      </c>
      <c r="B4986" t="s">
        <v>22</v>
      </c>
      <c r="C4986" s="1">
        <v>0.74</v>
      </c>
      <c r="D4986" s="1">
        <v>0.77</v>
      </c>
      <c r="E4986" s="1">
        <v>0.78</v>
      </c>
      <c r="F4986">
        <v>8.91</v>
      </c>
      <c r="G4986">
        <v>87</v>
      </c>
      <c r="H4986">
        <v>60</v>
      </c>
      <c r="I4986">
        <v>90</v>
      </c>
      <c r="J4986">
        <v>1</v>
      </c>
      <c r="K4986">
        <v>3</v>
      </c>
      <c r="L4986">
        <v>14</v>
      </c>
      <c r="M4986">
        <v>1</v>
      </c>
      <c r="N4986" s="1">
        <v>0.88</v>
      </c>
      <c r="O4986">
        <v>3</v>
      </c>
      <c r="P4986" t="s">
        <v>18</v>
      </c>
      <c r="Q4986">
        <v>0</v>
      </c>
      <c r="R4986">
        <v>0</v>
      </c>
    </row>
    <row r="4987" spans="1:18" x14ac:dyDescent="0.25">
      <c r="A4987">
        <v>4986</v>
      </c>
      <c r="B4987" t="s">
        <v>23</v>
      </c>
      <c r="C4987" s="1">
        <v>0.51</v>
      </c>
      <c r="D4987" s="1">
        <v>0.93</v>
      </c>
      <c r="E4987" s="1">
        <v>0.71</v>
      </c>
      <c r="F4987">
        <v>8.73</v>
      </c>
      <c r="G4987">
        <v>46</v>
      </c>
      <c r="H4987">
        <v>73</v>
      </c>
      <c r="I4987">
        <v>77</v>
      </c>
      <c r="J4987">
        <v>0</v>
      </c>
      <c r="K4987">
        <v>3</v>
      </c>
      <c r="L4987">
        <v>20</v>
      </c>
      <c r="M4987">
        <v>0</v>
      </c>
      <c r="N4987" s="1">
        <v>0.87</v>
      </c>
      <c r="O4987">
        <v>2</v>
      </c>
      <c r="P4987" t="s">
        <v>19</v>
      </c>
      <c r="Q4987">
        <v>1</v>
      </c>
      <c r="R4987">
        <v>6.73</v>
      </c>
    </row>
    <row r="4988" spans="1:18" x14ac:dyDescent="0.25">
      <c r="A4988">
        <v>4987</v>
      </c>
      <c r="B4988" t="s">
        <v>23</v>
      </c>
      <c r="C4988" s="1">
        <v>0.81</v>
      </c>
      <c r="D4988" s="1">
        <v>0.67</v>
      </c>
      <c r="E4988" s="1">
        <v>0.65</v>
      </c>
      <c r="F4988">
        <v>5.66</v>
      </c>
      <c r="G4988">
        <v>51</v>
      </c>
      <c r="H4988">
        <v>77</v>
      </c>
      <c r="I4988">
        <v>73</v>
      </c>
      <c r="J4988">
        <v>0</v>
      </c>
      <c r="K4988">
        <v>4</v>
      </c>
      <c r="L4988">
        <v>0</v>
      </c>
      <c r="M4988">
        <v>2</v>
      </c>
      <c r="N4988" s="1">
        <v>0.71</v>
      </c>
      <c r="O4988">
        <v>0</v>
      </c>
      <c r="P4988" t="s">
        <v>18</v>
      </c>
      <c r="Q4988">
        <v>0</v>
      </c>
      <c r="R4988">
        <v>0</v>
      </c>
    </row>
    <row r="4989" spans="1:18" x14ac:dyDescent="0.25">
      <c r="A4989">
        <v>4988</v>
      </c>
      <c r="B4989" t="s">
        <v>23</v>
      </c>
      <c r="C4989" s="1">
        <v>0.75</v>
      </c>
      <c r="D4989" s="1">
        <v>0.54</v>
      </c>
      <c r="E4989" s="1">
        <v>0.66</v>
      </c>
      <c r="F4989">
        <v>8.94</v>
      </c>
      <c r="G4989">
        <v>79</v>
      </c>
      <c r="H4989">
        <v>65</v>
      </c>
      <c r="I4989">
        <v>85</v>
      </c>
      <c r="J4989">
        <v>1</v>
      </c>
      <c r="K4989">
        <v>2</v>
      </c>
      <c r="L4989">
        <v>18</v>
      </c>
      <c r="M4989">
        <v>5</v>
      </c>
      <c r="N4989" s="1">
        <v>0.74</v>
      </c>
      <c r="O4989">
        <v>0</v>
      </c>
      <c r="P4989" t="s">
        <v>19</v>
      </c>
      <c r="Q4989">
        <v>1</v>
      </c>
      <c r="R4989">
        <v>10.96</v>
      </c>
    </row>
    <row r="4990" spans="1:18" x14ac:dyDescent="0.25">
      <c r="A4990">
        <v>4989</v>
      </c>
      <c r="B4990" t="s">
        <v>23</v>
      </c>
      <c r="C4990" s="1">
        <v>0.55000000000000004</v>
      </c>
      <c r="D4990" s="1">
        <v>0.72</v>
      </c>
      <c r="E4990" s="1">
        <v>0.67</v>
      </c>
      <c r="F4990">
        <v>6.09</v>
      </c>
      <c r="G4990">
        <v>89</v>
      </c>
      <c r="H4990">
        <v>80</v>
      </c>
      <c r="I4990">
        <v>67</v>
      </c>
      <c r="J4990">
        <v>4</v>
      </c>
      <c r="K4990">
        <v>1</v>
      </c>
      <c r="L4990">
        <v>3</v>
      </c>
      <c r="M4990">
        <v>3</v>
      </c>
      <c r="N4990" s="1">
        <v>0.9</v>
      </c>
      <c r="O4990">
        <v>5</v>
      </c>
      <c r="P4990" t="s">
        <v>18</v>
      </c>
      <c r="Q4990">
        <v>0</v>
      </c>
      <c r="R4990">
        <v>0</v>
      </c>
    </row>
    <row r="4991" spans="1:18" x14ac:dyDescent="0.25">
      <c r="A4991">
        <v>4990</v>
      </c>
      <c r="B4991" t="s">
        <v>22</v>
      </c>
      <c r="C4991" s="1">
        <v>0.9</v>
      </c>
      <c r="D4991" s="1">
        <v>0.71</v>
      </c>
      <c r="E4991" s="1">
        <v>0.62</v>
      </c>
      <c r="F4991">
        <v>6.46</v>
      </c>
      <c r="G4991">
        <v>40</v>
      </c>
      <c r="H4991">
        <v>53</v>
      </c>
      <c r="I4991">
        <v>71</v>
      </c>
      <c r="J4991">
        <v>4</v>
      </c>
      <c r="K4991">
        <v>0</v>
      </c>
      <c r="L4991">
        <v>13</v>
      </c>
      <c r="M4991">
        <v>1</v>
      </c>
      <c r="N4991" s="1">
        <v>0.96</v>
      </c>
      <c r="O4991">
        <v>1</v>
      </c>
      <c r="P4991" t="s">
        <v>18</v>
      </c>
      <c r="Q4991">
        <v>0</v>
      </c>
      <c r="R4991">
        <v>0</v>
      </c>
    </row>
    <row r="4992" spans="1:18" x14ac:dyDescent="0.25">
      <c r="A4992">
        <v>4991</v>
      </c>
      <c r="B4992" t="s">
        <v>23</v>
      </c>
      <c r="C4992" s="1">
        <v>0.52</v>
      </c>
      <c r="D4992" s="1">
        <v>0.75</v>
      </c>
      <c r="E4992" s="1">
        <v>0.55000000000000004</v>
      </c>
      <c r="F4992">
        <v>7.98</v>
      </c>
      <c r="G4992">
        <v>59</v>
      </c>
      <c r="H4992">
        <v>93</v>
      </c>
      <c r="I4992">
        <v>55</v>
      </c>
      <c r="J4992">
        <v>4</v>
      </c>
      <c r="K4992">
        <v>3</v>
      </c>
      <c r="L4992">
        <v>17</v>
      </c>
      <c r="M4992">
        <v>1</v>
      </c>
      <c r="N4992" s="1">
        <v>0.91</v>
      </c>
      <c r="O4992">
        <v>1</v>
      </c>
      <c r="P4992" t="s">
        <v>18</v>
      </c>
      <c r="Q4992">
        <v>1</v>
      </c>
      <c r="R4992">
        <v>12.24</v>
      </c>
    </row>
    <row r="4993" spans="1:18" x14ac:dyDescent="0.25">
      <c r="A4993">
        <v>4992</v>
      </c>
      <c r="B4993" t="s">
        <v>23</v>
      </c>
      <c r="C4993" s="1">
        <v>0.82</v>
      </c>
      <c r="D4993" s="1">
        <v>0.91</v>
      </c>
      <c r="E4993" s="1">
        <v>0.63</v>
      </c>
      <c r="F4993">
        <v>6.64</v>
      </c>
      <c r="G4993">
        <v>83</v>
      </c>
      <c r="H4993">
        <v>79</v>
      </c>
      <c r="I4993">
        <v>78</v>
      </c>
      <c r="J4993">
        <v>3</v>
      </c>
      <c r="K4993">
        <v>1</v>
      </c>
      <c r="L4993">
        <v>11</v>
      </c>
      <c r="M4993">
        <v>4</v>
      </c>
      <c r="N4993" s="1">
        <v>0.81</v>
      </c>
      <c r="O4993">
        <v>5</v>
      </c>
      <c r="P4993" t="s">
        <v>18</v>
      </c>
      <c r="Q4993">
        <v>0</v>
      </c>
      <c r="R4993">
        <v>0</v>
      </c>
    </row>
    <row r="4994" spans="1:18" x14ac:dyDescent="0.25">
      <c r="A4994">
        <v>4993</v>
      </c>
      <c r="B4994" t="s">
        <v>22</v>
      </c>
      <c r="C4994" s="1">
        <v>0.5</v>
      </c>
      <c r="D4994" s="1">
        <v>0.61</v>
      </c>
      <c r="E4994" s="1">
        <v>0.82</v>
      </c>
      <c r="F4994">
        <v>8.34</v>
      </c>
      <c r="G4994">
        <v>70</v>
      </c>
      <c r="H4994">
        <v>97</v>
      </c>
      <c r="I4994">
        <v>40</v>
      </c>
      <c r="J4994">
        <v>1</v>
      </c>
      <c r="K4994">
        <v>3</v>
      </c>
      <c r="L4994">
        <v>5</v>
      </c>
      <c r="M4994">
        <v>0</v>
      </c>
      <c r="N4994" s="1">
        <v>0.62</v>
      </c>
      <c r="O4994">
        <v>3</v>
      </c>
      <c r="P4994" t="s">
        <v>19</v>
      </c>
      <c r="Q4994">
        <v>0</v>
      </c>
      <c r="R4994">
        <v>0</v>
      </c>
    </row>
    <row r="4995" spans="1:18" x14ac:dyDescent="0.25">
      <c r="A4995">
        <v>4994</v>
      </c>
      <c r="B4995" t="s">
        <v>23</v>
      </c>
      <c r="C4995" s="1">
        <v>0.54</v>
      </c>
      <c r="D4995" s="1">
        <v>0.89</v>
      </c>
      <c r="E4995" s="1">
        <v>0.56000000000000005</v>
      </c>
      <c r="F4995">
        <v>8.11</v>
      </c>
      <c r="G4995">
        <v>43</v>
      </c>
      <c r="H4995">
        <v>74</v>
      </c>
      <c r="I4995">
        <v>73</v>
      </c>
      <c r="J4995">
        <v>3</v>
      </c>
      <c r="K4995">
        <v>3</v>
      </c>
      <c r="L4995">
        <v>9</v>
      </c>
      <c r="M4995">
        <v>4</v>
      </c>
      <c r="N4995" s="1">
        <v>0.76</v>
      </c>
      <c r="O4995">
        <v>2</v>
      </c>
      <c r="P4995" t="s">
        <v>19</v>
      </c>
      <c r="Q4995">
        <v>1</v>
      </c>
      <c r="R4995">
        <v>11.81</v>
      </c>
    </row>
    <row r="4996" spans="1:18" x14ac:dyDescent="0.25">
      <c r="A4996">
        <v>4995</v>
      </c>
      <c r="B4996" t="s">
        <v>23</v>
      </c>
      <c r="C4996" s="1">
        <v>0.62</v>
      </c>
      <c r="D4996" s="1">
        <v>0.68</v>
      </c>
      <c r="E4996" s="1">
        <v>0.68</v>
      </c>
      <c r="F4996">
        <v>5.97</v>
      </c>
      <c r="G4996">
        <v>65</v>
      </c>
      <c r="H4996">
        <v>81</v>
      </c>
      <c r="I4996">
        <v>80</v>
      </c>
      <c r="J4996">
        <v>3</v>
      </c>
      <c r="K4996">
        <v>3</v>
      </c>
      <c r="L4996">
        <v>3</v>
      </c>
      <c r="M4996">
        <v>4</v>
      </c>
      <c r="N4996" s="1">
        <v>0.88</v>
      </c>
      <c r="O4996">
        <v>0</v>
      </c>
      <c r="P4996" t="s">
        <v>19</v>
      </c>
      <c r="Q4996">
        <v>0</v>
      </c>
      <c r="R4996">
        <v>0</v>
      </c>
    </row>
    <row r="4997" spans="1:18" x14ac:dyDescent="0.25">
      <c r="A4997">
        <v>4996</v>
      </c>
      <c r="B4997" t="s">
        <v>23</v>
      </c>
      <c r="C4997" s="1">
        <v>0.68</v>
      </c>
      <c r="D4997" s="1">
        <v>0.5</v>
      </c>
      <c r="E4997" s="1">
        <v>0.67</v>
      </c>
      <c r="F4997">
        <v>8.32</v>
      </c>
      <c r="G4997">
        <v>51</v>
      </c>
      <c r="H4997">
        <v>57</v>
      </c>
      <c r="I4997">
        <v>96</v>
      </c>
      <c r="J4997">
        <v>1</v>
      </c>
      <c r="K4997">
        <v>1</v>
      </c>
      <c r="L4997">
        <v>15</v>
      </c>
      <c r="M4997">
        <v>1</v>
      </c>
      <c r="N4997" s="1">
        <v>0.71</v>
      </c>
      <c r="O4997">
        <v>4</v>
      </c>
      <c r="P4997" t="s">
        <v>19</v>
      </c>
      <c r="Q4997">
        <v>0</v>
      </c>
      <c r="R4997">
        <v>0</v>
      </c>
    </row>
    <row r="4998" spans="1:18" x14ac:dyDescent="0.25">
      <c r="A4998">
        <v>4997</v>
      </c>
      <c r="B4998" t="s">
        <v>22</v>
      </c>
      <c r="C4998" s="1">
        <v>0.61</v>
      </c>
      <c r="D4998" s="1">
        <v>0.52</v>
      </c>
      <c r="E4998" s="1">
        <v>0.56000000000000005</v>
      </c>
      <c r="F4998">
        <v>9.4700000000000006</v>
      </c>
      <c r="G4998">
        <v>61</v>
      </c>
      <c r="H4998">
        <v>59</v>
      </c>
      <c r="I4998">
        <v>62</v>
      </c>
      <c r="J4998">
        <v>3</v>
      </c>
      <c r="K4998">
        <v>4</v>
      </c>
      <c r="L4998">
        <v>0</v>
      </c>
      <c r="M4998">
        <v>3</v>
      </c>
      <c r="N4998" s="1">
        <v>0.73</v>
      </c>
      <c r="O4998">
        <v>5</v>
      </c>
      <c r="P4998" t="s">
        <v>19</v>
      </c>
      <c r="Q4998">
        <v>0</v>
      </c>
      <c r="R4998">
        <v>0</v>
      </c>
    </row>
    <row r="4999" spans="1:18" x14ac:dyDescent="0.25">
      <c r="A4999">
        <v>4998</v>
      </c>
      <c r="B4999" t="s">
        <v>23</v>
      </c>
      <c r="C4999" s="1">
        <v>0.74</v>
      </c>
      <c r="D4999" s="1">
        <v>0.76</v>
      </c>
      <c r="E4999" s="1">
        <v>0.57999999999999996</v>
      </c>
      <c r="F4999">
        <v>6.19</v>
      </c>
      <c r="G4999">
        <v>40</v>
      </c>
      <c r="H4999">
        <v>99</v>
      </c>
      <c r="I4999">
        <v>89</v>
      </c>
      <c r="J4999">
        <v>1</v>
      </c>
      <c r="K4999">
        <v>1</v>
      </c>
      <c r="L4999">
        <v>2</v>
      </c>
      <c r="M4999">
        <v>2</v>
      </c>
      <c r="N4999" s="1">
        <v>0.67</v>
      </c>
      <c r="O4999">
        <v>1</v>
      </c>
      <c r="P4999" t="s">
        <v>18</v>
      </c>
      <c r="Q4999">
        <v>0</v>
      </c>
      <c r="R4999">
        <v>0</v>
      </c>
    </row>
    <row r="5000" spans="1:18" x14ac:dyDescent="0.25">
      <c r="A5000">
        <v>4999</v>
      </c>
      <c r="B5000" t="s">
        <v>22</v>
      </c>
      <c r="C5000" s="1">
        <v>0.84</v>
      </c>
      <c r="D5000" s="1">
        <v>0.67</v>
      </c>
      <c r="E5000" s="1">
        <v>0.66</v>
      </c>
      <c r="F5000">
        <v>8.07</v>
      </c>
      <c r="G5000">
        <v>40</v>
      </c>
      <c r="H5000">
        <v>48</v>
      </c>
      <c r="I5000">
        <v>92</v>
      </c>
      <c r="J5000">
        <v>4</v>
      </c>
      <c r="K5000">
        <v>1</v>
      </c>
      <c r="L5000">
        <v>6</v>
      </c>
      <c r="M5000">
        <v>4</v>
      </c>
      <c r="N5000" s="1">
        <v>0.61</v>
      </c>
      <c r="O5000">
        <v>0</v>
      </c>
      <c r="P5000" t="s">
        <v>18</v>
      </c>
      <c r="Q5000">
        <v>0</v>
      </c>
      <c r="R5000">
        <v>0</v>
      </c>
    </row>
    <row r="5001" spans="1:18" x14ac:dyDescent="0.25">
      <c r="A5001">
        <v>5000</v>
      </c>
      <c r="B5001" t="s">
        <v>22</v>
      </c>
      <c r="C5001" s="1">
        <v>0.61</v>
      </c>
      <c r="D5001" s="1">
        <v>0.79</v>
      </c>
      <c r="E5001" s="1">
        <v>0.64</v>
      </c>
      <c r="F5001">
        <v>6.97</v>
      </c>
      <c r="G5001">
        <v>42</v>
      </c>
      <c r="H5001">
        <v>80</v>
      </c>
      <c r="I5001">
        <v>59</v>
      </c>
      <c r="J5001">
        <v>4</v>
      </c>
      <c r="K5001">
        <v>5</v>
      </c>
      <c r="L5001">
        <v>2</v>
      </c>
      <c r="M5001">
        <v>5</v>
      </c>
      <c r="N5001" s="1">
        <v>0.93</v>
      </c>
      <c r="O5001">
        <v>4</v>
      </c>
      <c r="P5001" t="s">
        <v>19</v>
      </c>
      <c r="Q5001">
        <v>0</v>
      </c>
      <c r="R5001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241F1-DBE3-4594-B94C-1F6B65241356}">
  <dimension ref="A1:P33"/>
  <sheetViews>
    <sheetView workbookViewId="0">
      <selection activeCell="H33" sqref="H33"/>
    </sheetView>
  </sheetViews>
  <sheetFormatPr defaultRowHeight="15" x14ac:dyDescent="0.25"/>
  <cols>
    <col min="1" max="1" width="24.5703125" bestFit="1" customWidth="1"/>
    <col min="2" max="2" width="15.140625" bestFit="1" customWidth="1"/>
    <col min="3" max="3" width="15.42578125" bestFit="1" customWidth="1"/>
    <col min="4" max="4" width="18.7109375" bestFit="1" customWidth="1"/>
    <col min="5" max="5" width="12.7109375" bestFit="1" customWidth="1"/>
    <col min="6" max="6" width="21" bestFit="1" customWidth="1"/>
    <col min="7" max="7" width="19.28515625" bestFit="1" customWidth="1"/>
    <col min="8" max="8" width="14.85546875" bestFit="1" customWidth="1"/>
    <col min="9" max="9" width="16.42578125" bestFit="1" customWidth="1"/>
    <col min="10" max="10" width="12.7109375" bestFit="1" customWidth="1"/>
    <col min="11" max="11" width="24.42578125" bestFit="1" customWidth="1"/>
    <col min="12" max="12" width="12.7109375" bestFit="1" customWidth="1"/>
    <col min="13" max="13" width="22.85546875" bestFit="1" customWidth="1"/>
    <col min="14" max="14" width="12.7109375" bestFit="1" customWidth="1"/>
    <col min="15" max="15" width="17.28515625" bestFit="1" customWidth="1"/>
  </cols>
  <sheetData>
    <row r="1" spans="1:15" x14ac:dyDescent="0.25">
      <c r="A1" s="5"/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16</v>
      </c>
    </row>
    <row r="2" spans="1:15" x14ac:dyDescent="0.25">
      <c r="A2" t="s">
        <v>2</v>
      </c>
      <c r="B2">
        <v>1</v>
      </c>
    </row>
    <row r="3" spans="1:15" x14ac:dyDescent="0.25">
      <c r="A3" t="s">
        <v>3</v>
      </c>
      <c r="B3">
        <v>-1.9349177137245578E-2</v>
      </c>
      <c r="C3">
        <v>1</v>
      </c>
    </row>
    <row r="4" spans="1:15" x14ac:dyDescent="0.25">
      <c r="A4" t="s">
        <v>4</v>
      </c>
      <c r="B4">
        <v>9.5934153893960841E-3</v>
      </c>
      <c r="C4">
        <v>-1.2460050361667733E-2</v>
      </c>
      <c r="D4">
        <v>1</v>
      </c>
    </row>
    <row r="5" spans="1:15" x14ac:dyDescent="0.25">
      <c r="A5" t="s">
        <v>5</v>
      </c>
      <c r="B5">
        <v>1.1571545577827616E-2</v>
      </c>
      <c r="C5">
        <v>-1.2269459285446689E-2</v>
      </c>
      <c r="D5">
        <v>-1.1087813339781526E-2</v>
      </c>
      <c r="E5">
        <v>1</v>
      </c>
    </row>
    <row r="6" spans="1:15" x14ac:dyDescent="0.25">
      <c r="A6" t="s">
        <v>6</v>
      </c>
      <c r="B6">
        <v>-1.6133407369171574E-2</v>
      </c>
      <c r="C6">
        <v>-1.0286436386731258E-2</v>
      </c>
      <c r="D6">
        <v>-4.2305213443864812E-3</v>
      </c>
      <c r="E6">
        <v>3.302813880899598E-2</v>
      </c>
      <c r="F6">
        <v>1</v>
      </c>
    </row>
    <row r="7" spans="1:15" x14ac:dyDescent="0.25">
      <c r="A7" t="s">
        <v>7</v>
      </c>
      <c r="B7">
        <v>-1.7894254446570862E-2</v>
      </c>
      <c r="C7">
        <v>4.7974257606348183E-3</v>
      </c>
      <c r="D7">
        <v>4.0918118727370853E-4</v>
      </c>
      <c r="E7">
        <v>7.0210992600559779E-3</v>
      </c>
      <c r="F7">
        <v>1.0851355599074304E-2</v>
      </c>
      <c r="G7">
        <v>1</v>
      </c>
    </row>
    <row r="8" spans="1:15" x14ac:dyDescent="0.25">
      <c r="A8" t="s">
        <v>8</v>
      </c>
      <c r="B8">
        <v>-1.2745251040754977E-2</v>
      </c>
      <c r="C8">
        <v>-2.6420475314507929E-3</v>
      </c>
      <c r="D8">
        <v>1.3314581384103399E-2</v>
      </c>
      <c r="E8">
        <v>2.5921017571013164E-3</v>
      </c>
      <c r="F8">
        <v>8.5906118616521643E-3</v>
      </c>
      <c r="G8">
        <v>4.8968393542726139E-3</v>
      </c>
      <c r="H8">
        <v>1</v>
      </c>
    </row>
    <row r="9" spans="1:15" x14ac:dyDescent="0.25">
      <c r="A9" t="s">
        <v>9</v>
      </c>
      <c r="B9">
        <v>-2.2824423327774561E-2</v>
      </c>
      <c r="C9">
        <v>-1.2103860978560666E-2</v>
      </c>
      <c r="D9">
        <v>2.8424503471598746E-2</v>
      </c>
      <c r="E9">
        <v>-4.0823117545538487E-4</v>
      </c>
      <c r="F9">
        <v>-2.8517127540791543E-2</v>
      </c>
      <c r="G9">
        <v>1.9498113518877296E-2</v>
      </c>
      <c r="H9">
        <v>-2.8550535089578691E-3</v>
      </c>
      <c r="I9">
        <v>1</v>
      </c>
    </row>
    <row r="10" spans="1:15" x14ac:dyDescent="0.25">
      <c r="A10" t="s">
        <v>10</v>
      </c>
      <c r="B10">
        <v>8.2572342357349476E-3</v>
      </c>
      <c r="C10">
        <v>-1.9474173737137463E-2</v>
      </c>
      <c r="D10">
        <v>1.2123356000435355E-2</v>
      </c>
      <c r="E10">
        <v>-3.9647470455772124E-3</v>
      </c>
      <c r="F10">
        <v>-2.1764411053418666E-3</v>
      </c>
      <c r="G10">
        <v>-7.1627779990466401E-3</v>
      </c>
      <c r="H10">
        <v>-1.8104577609014891E-2</v>
      </c>
      <c r="I10">
        <v>2.6609016826365673E-3</v>
      </c>
      <c r="J10">
        <v>1</v>
      </c>
    </row>
    <row r="11" spans="1:15" x14ac:dyDescent="0.25">
      <c r="A11" t="s">
        <v>11</v>
      </c>
      <c r="B11">
        <v>9.5491066663274723E-3</v>
      </c>
      <c r="C11">
        <v>-1.4230327062700516E-2</v>
      </c>
      <c r="D11">
        <v>1.4026703366396789E-2</v>
      </c>
      <c r="E11">
        <v>8.0161572004802811E-3</v>
      </c>
      <c r="F11">
        <v>3.6237995575803919E-4</v>
      </c>
      <c r="G11">
        <v>8.7666771642976767E-3</v>
      </c>
      <c r="H11">
        <v>4.1549251295206428E-3</v>
      </c>
      <c r="I11">
        <v>5.7408533223668587E-3</v>
      </c>
      <c r="J11">
        <v>-2.1915570103143676E-2</v>
      </c>
      <c r="K11">
        <v>1</v>
      </c>
    </row>
    <row r="12" spans="1:15" x14ac:dyDescent="0.25">
      <c r="A12" t="s">
        <v>12</v>
      </c>
      <c r="B12">
        <v>-2.168203121710495E-2</v>
      </c>
      <c r="C12">
        <v>-2.4706992476098137E-2</v>
      </c>
      <c r="D12">
        <v>2.8933186344645971E-2</v>
      </c>
      <c r="E12">
        <v>9.858920263405159E-3</v>
      </c>
      <c r="F12">
        <v>2.5468561509303937E-3</v>
      </c>
      <c r="G12">
        <v>-1.0879910036732051E-2</v>
      </c>
      <c r="H12">
        <v>8.6504656777693055E-3</v>
      </c>
      <c r="I12">
        <v>2.3526825535780196E-2</v>
      </c>
      <c r="J12">
        <v>-3.2600878587365711E-2</v>
      </c>
      <c r="K12">
        <v>-6.9036624327349812E-3</v>
      </c>
      <c r="L12">
        <v>1</v>
      </c>
    </row>
    <row r="13" spans="1:15" x14ac:dyDescent="0.25">
      <c r="A13" t="s">
        <v>13</v>
      </c>
      <c r="B13">
        <v>-1.3790485799896435E-2</v>
      </c>
      <c r="C13">
        <v>-1.1786568218737994E-3</v>
      </c>
      <c r="D13">
        <v>-1.9107310442932166E-2</v>
      </c>
      <c r="E13">
        <v>-1.8045565781374735E-2</v>
      </c>
      <c r="F13">
        <v>7.2065601904051368E-3</v>
      </c>
      <c r="G13">
        <v>1.6091729337344901E-2</v>
      </c>
      <c r="H13">
        <v>1.3930304528334636E-2</v>
      </c>
      <c r="I13">
        <v>-1.3028778484216814E-2</v>
      </c>
      <c r="J13">
        <v>-1.4493661106046218E-2</v>
      </c>
      <c r="K13">
        <v>-6.5666196405092057E-3</v>
      </c>
      <c r="L13">
        <v>1.969848116017538E-2</v>
      </c>
      <c r="M13">
        <v>1</v>
      </c>
    </row>
    <row r="14" spans="1:15" x14ac:dyDescent="0.25">
      <c r="A14" t="s">
        <v>14</v>
      </c>
      <c r="B14">
        <v>6.0084864588724933E-3</v>
      </c>
      <c r="C14">
        <v>1.938690178301137E-3</v>
      </c>
      <c r="D14">
        <v>9.8465006413106151E-3</v>
      </c>
      <c r="E14">
        <v>-1.5296525222797962E-2</v>
      </c>
      <c r="F14">
        <v>-7.1764490191752288E-3</v>
      </c>
      <c r="G14">
        <v>3.1843984735606345E-2</v>
      </c>
      <c r="H14">
        <v>-6.5827215502785134E-4</v>
      </c>
      <c r="I14">
        <v>-1.4447409398282452E-2</v>
      </c>
      <c r="J14">
        <v>8.6072709338594275E-3</v>
      </c>
      <c r="K14">
        <v>-8.845470475354382E-3</v>
      </c>
      <c r="L14">
        <v>-1.0460990570943336E-2</v>
      </c>
      <c r="M14">
        <v>2.7626747597314328E-3</v>
      </c>
      <c r="N14">
        <v>1</v>
      </c>
    </row>
    <row r="15" spans="1:15" ht="15.75" thickBot="1" x14ac:dyDescent="0.3">
      <c r="A15" s="4" t="s">
        <v>16</v>
      </c>
      <c r="B15" s="4">
        <v>-2.9744659709776572E-5</v>
      </c>
      <c r="C15" s="4">
        <v>1.7378286148805894E-2</v>
      </c>
      <c r="D15" s="4">
        <v>-1.2085212539768863E-2</v>
      </c>
      <c r="E15" s="4">
        <v>0.27872786909733638</v>
      </c>
      <c r="F15" s="4">
        <v>9.3675217700583035E-4</v>
      </c>
      <c r="G15" s="4">
        <v>0.24657304315629169</v>
      </c>
      <c r="H15" s="4">
        <v>0.19768531646893364</v>
      </c>
      <c r="I15" s="4">
        <v>1.1075437131678837E-2</v>
      </c>
      <c r="J15" s="4">
        <v>-1.5187030263731811E-3</v>
      </c>
      <c r="K15" s="4">
        <v>2.1453124167395612E-2</v>
      </c>
      <c r="L15" s="4">
        <v>7.5171055082617804E-3</v>
      </c>
      <c r="M15" s="4">
        <v>-1.2049700924438132E-2</v>
      </c>
      <c r="N15" s="4">
        <v>-0.40139432803578695</v>
      </c>
      <c r="O15" s="4">
        <v>1</v>
      </c>
    </row>
    <row r="17" spans="1:16" ht="15.75" thickBot="1" x14ac:dyDescent="0.3"/>
    <row r="18" spans="1:16" x14ac:dyDescent="0.25">
      <c r="A18" s="5"/>
      <c r="B18" s="5" t="s">
        <v>2</v>
      </c>
      <c r="C18" s="5" t="s">
        <v>3</v>
      </c>
      <c r="D18" s="5" t="s">
        <v>4</v>
      </c>
      <c r="E18" s="5" t="s">
        <v>5</v>
      </c>
      <c r="F18" s="5" t="s">
        <v>6</v>
      </c>
      <c r="G18" s="5" t="s">
        <v>7</v>
      </c>
      <c r="H18" s="5" t="s">
        <v>8</v>
      </c>
      <c r="I18" s="5" t="s">
        <v>9</v>
      </c>
      <c r="J18" s="5" t="s">
        <v>10</v>
      </c>
      <c r="K18" s="5" t="s">
        <v>11</v>
      </c>
      <c r="L18" s="5" t="s">
        <v>12</v>
      </c>
      <c r="M18" s="5" t="s">
        <v>13</v>
      </c>
      <c r="N18" s="5" t="s">
        <v>14</v>
      </c>
      <c r="O18" s="5" t="s">
        <v>16</v>
      </c>
      <c r="P18" s="5" t="s">
        <v>17</v>
      </c>
    </row>
    <row r="19" spans="1:16" x14ac:dyDescent="0.25">
      <c r="A19" t="s">
        <v>2</v>
      </c>
      <c r="B19">
        <v>1</v>
      </c>
    </row>
    <row r="20" spans="1:16" x14ac:dyDescent="0.25">
      <c r="A20" t="s">
        <v>3</v>
      </c>
      <c r="B20">
        <v>-1.9349177137245578E-2</v>
      </c>
      <c r="C20">
        <v>1</v>
      </c>
    </row>
    <row r="21" spans="1:16" x14ac:dyDescent="0.25">
      <c r="A21" t="s">
        <v>4</v>
      </c>
      <c r="B21">
        <v>9.5934153893960841E-3</v>
      </c>
      <c r="C21">
        <v>-1.2460050361667733E-2</v>
      </c>
      <c r="D21">
        <v>1</v>
      </c>
    </row>
    <row r="22" spans="1:16" x14ac:dyDescent="0.25">
      <c r="A22" t="s">
        <v>5</v>
      </c>
      <c r="B22">
        <v>1.1571545577827616E-2</v>
      </c>
      <c r="C22">
        <v>-1.2269459285446689E-2</v>
      </c>
      <c r="D22">
        <v>-1.1087813339781526E-2</v>
      </c>
      <c r="E22">
        <v>1</v>
      </c>
    </row>
    <row r="23" spans="1:16" x14ac:dyDescent="0.25">
      <c r="A23" t="s">
        <v>6</v>
      </c>
      <c r="B23">
        <v>-1.6133407369171574E-2</v>
      </c>
      <c r="C23">
        <v>-1.0286436386731258E-2</v>
      </c>
      <c r="D23">
        <v>-4.2305213443864812E-3</v>
      </c>
      <c r="E23">
        <v>3.302813880899598E-2</v>
      </c>
      <c r="F23">
        <v>1</v>
      </c>
    </row>
    <row r="24" spans="1:16" x14ac:dyDescent="0.25">
      <c r="A24" t="s">
        <v>7</v>
      </c>
      <c r="B24">
        <v>-1.7894254446570862E-2</v>
      </c>
      <c r="C24">
        <v>4.7974257606348183E-3</v>
      </c>
      <c r="D24">
        <v>4.0918118727370853E-4</v>
      </c>
      <c r="E24">
        <v>7.0210992600559779E-3</v>
      </c>
      <c r="F24">
        <v>1.0851355599074304E-2</v>
      </c>
      <c r="G24">
        <v>1</v>
      </c>
    </row>
    <row r="25" spans="1:16" x14ac:dyDescent="0.25">
      <c r="A25" t="s">
        <v>8</v>
      </c>
      <c r="B25">
        <v>-1.2745251040754977E-2</v>
      </c>
      <c r="C25">
        <v>-2.6420475314507929E-3</v>
      </c>
      <c r="D25">
        <v>1.3314581384103399E-2</v>
      </c>
      <c r="E25">
        <v>2.5921017571013164E-3</v>
      </c>
      <c r="F25">
        <v>8.5906118616521643E-3</v>
      </c>
      <c r="G25">
        <v>4.8968393542726139E-3</v>
      </c>
      <c r="H25">
        <v>1</v>
      </c>
    </row>
    <row r="26" spans="1:16" x14ac:dyDescent="0.25">
      <c r="A26" t="s">
        <v>9</v>
      </c>
      <c r="B26">
        <v>-2.2824423327774561E-2</v>
      </c>
      <c r="C26">
        <v>-1.2103860978560666E-2</v>
      </c>
      <c r="D26">
        <v>2.8424503471598746E-2</v>
      </c>
      <c r="E26">
        <v>-4.0823117545538487E-4</v>
      </c>
      <c r="F26">
        <v>-2.8517127540791543E-2</v>
      </c>
      <c r="G26">
        <v>1.9498113518877296E-2</v>
      </c>
      <c r="H26">
        <v>-2.8550535089578691E-3</v>
      </c>
      <c r="I26">
        <v>1</v>
      </c>
    </row>
    <row r="27" spans="1:16" x14ac:dyDescent="0.25">
      <c r="A27" t="s">
        <v>10</v>
      </c>
      <c r="B27">
        <v>8.2572342357349476E-3</v>
      </c>
      <c r="C27">
        <v>-1.9474173737137463E-2</v>
      </c>
      <c r="D27">
        <v>1.2123356000435355E-2</v>
      </c>
      <c r="E27">
        <v>-3.9647470455772124E-3</v>
      </c>
      <c r="F27">
        <v>-2.1764411053418666E-3</v>
      </c>
      <c r="G27">
        <v>-7.1627779990466401E-3</v>
      </c>
      <c r="H27">
        <v>-1.8104577609014891E-2</v>
      </c>
      <c r="I27">
        <v>2.6609016826365673E-3</v>
      </c>
      <c r="J27">
        <v>1</v>
      </c>
    </row>
    <row r="28" spans="1:16" x14ac:dyDescent="0.25">
      <c r="A28" t="s">
        <v>11</v>
      </c>
      <c r="B28">
        <v>9.5491066663274723E-3</v>
      </c>
      <c r="C28">
        <v>-1.4230327062700516E-2</v>
      </c>
      <c r="D28">
        <v>1.4026703366396789E-2</v>
      </c>
      <c r="E28">
        <v>8.0161572004802811E-3</v>
      </c>
      <c r="F28">
        <v>3.6237995575803919E-4</v>
      </c>
      <c r="G28">
        <v>8.7666771642976767E-3</v>
      </c>
      <c r="H28">
        <v>4.1549251295206428E-3</v>
      </c>
      <c r="I28">
        <v>5.7408533223668587E-3</v>
      </c>
      <c r="J28">
        <v>-2.1915570103143676E-2</v>
      </c>
      <c r="K28">
        <v>1</v>
      </c>
    </row>
    <row r="29" spans="1:16" x14ac:dyDescent="0.25">
      <c r="A29" t="s">
        <v>12</v>
      </c>
      <c r="B29">
        <v>-2.168203121710495E-2</v>
      </c>
      <c r="C29">
        <v>-2.4706992476098137E-2</v>
      </c>
      <c r="D29">
        <v>2.8933186344645971E-2</v>
      </c>
      <c r="E29">
        <v>9.858920263405159E-3</v>
      </c>
      <c r="F29">
        <v>2.5468561509303937E-3</v>
      </c>
      <c r="G29">
        <v>-1.0879910036732051E-2</v>
      </c>
      <c r="H29">
        <v>8.6504656777693055E-3</v>
      </c>
      <c r="I29">
        <v>2.3526825535780196E-2</v>
      </c>
      <c r="J29">
        <v>-3.2600878587365711E-2</v>
      </c>
      <c r="K29">
        <v>-6.9036624327349812E-3</v>
      </c>
      <c r="L29">
        <v>1</v>
      </c>
    </row>
    <row r="30" spans="1:16" x14ac:dyDescent="0.25">
      <c r="A30" t="s">
        <v>13</v>
      </c>
      <c r="B30">
        <v>-1.3790485799896435E-2</v>
      </c>
      <c r="C30">
        <v>-1.1786568218737994E-3</v>
      </c>
      <c r="D30">
        <v>-1.9107310442932166E-2</v>
      </c>
      <c r="E30">
        <v>-1.8045565781374735E-2</v>
      </c>
      <c r="F30">
        <v>7.2065601904051368E-3</v>
      </c>
      <c r="G30">
        <v>1.6091729337344901E-2</v>
      </c>
      <c r="H30">
        <v>1.3930304528334636E-2</v>
      </c>
      <c r="I30">
        <v>-1.3028778484216814E-2</v>
      </c>
      <c r="J30">
        <v>-1.4493661106046218E-2</v>
      </c>
      <c r="K30">
        <v>-6.5666196405092057E-3</v>
      </c>
      <c r="L30">
        <v>1.969848116017538E-2</v>
      </c>
      <c r="M30">
        <v>1</v>
      </c>
    </row>
    <row r="31" spans="1:16" x14ac:dyDescent="0.25">
      <c r="A31" t="s">
        <v>14</v>
      </c>
      <c r="B31">
        <v>6.0084864588724933E-3</v>
      </c>
      <c r="C31">
        <v>1.938690178301137E-3</v>
      </c>
      <c r="D31">
        <v>9.8465006413106151E-3</v>
      </c>
      <c r="E31">
        <v>-1.5296525222797962E-2</v>
      </c>
      <c r="F31">
        <v>-7.1764490191752288E-3</v>
      </c>
      <c r="G31">
        <v>3.1843984735606345E-2</v>
      </c>
      <c r="H31">
        <v>-6.5827215502785134E-4</v>
      </c>
      <c r="I31">
        <v>-1.4447409398282452E-2</v>
      </c>
      <c r="J31">
        <v>8.6072709338594275E-3</v>
      </c>
      <c r="K31">
        <v>-8.845470475354382E-3</v>
      </c>
      <c r="L31">
        <v>-1.0460990570943336E-2</v>
      </c>
      <c r="M31">
        <v>2.7626747597314328E-3</v>
      </c>
      <c r="N31">
        <v>1</v>
      </c>
    </row>
    <row r="32" spans="1:16" x14ac:dyDescent="0.25">
      <c r="A32" t="s">
        <v>16</v>
      </c>
      <c r="B32">
        <v>-2.9744659709776572E-5</v>
      </c>
      <c r="C32">
        <v>1.7378286148805894E-2</v>
      </c>
      <c r="D32">
        <v>-1.2085212539768863E-2</v>
      </c>
      <c r="E32">
        <v>0.27872786909733638</v>
      </c>
      <c r="F32">
        <v>9.3675217700583035E-4</v>
      </c>
      <c r="G32">
        <v>0.24657304315629169</v>
      </c>
      <c r="H32">
        <v>0.19768531646893364</v>
      </c>
      <c r="I32">
        <v>1.1075437131678837E-2</v>
      </c>
      <c r="J32">
        <v>-1.5187030263731811E-3</v>
      </c>
      <c r="K32">
        <v>2.1453124167395612E-2</v>
      </c>
      <c r="L32">
        <v>7.5171055082617804E-3</v>
      </c>
      <c r="M32">
        <v>-1.2049700924438132E-2</v>
      </c>
      <c r="N32">
        <v>-0.40139432803578695</v>
      </c>
      <c r="O32">
        <v>1</v>
      </c>
    </row>
    <row r="33" spans="1:16" ht="15.75" thickBot="1" x14ac:dyDescent="0.3">
      <c r="A33" s="4" t="s">
        <v>17</v>
      </c>
      <c r="B33" s="4">
        <v>-2.2074465662527258E-3</v>
      </c>
      <c r="C33" s="4">
        <v>1.2632094689280844E-2</v>
      </c>
      <c r="D33" s="4">
        <v>-9.8290922355341211E-3</v>
      </c>
      <c r="E33" s="4">
        <v>0.24902219302398143</v>
      </c>
      <c r="F33" s="4">
        <v>-1.0086240179032237E-3</v>
      </c>
      <c r="G33" s="4">
        <v>0.22320028569108921</v>
      </c>
      <c r="H33" s="4">
        <v>0.18216456310094686</v>
      </c>
      <c r="I33" s="4">
        <v>3.564401609454251E-3</v>
      </c>
      <c r="J33" s="4">
        <v>-3.8591209847205132E-3</v>
      </c>
      <c r="K33" s="4">
        <v>1.3853289124882951E-2</v>
      </c>
      <c r="L33" s="4">
        <v>-3.3650472058864458E-3</v>
      </c>
      <c r="M33" s="4">
        <v>-1.4697939945394044E-2</v>
      </c>
      <c r="N33" s="4">
        <v>-0.37690917486933284</v>
      </c>
      <c r="O33" s="4">
        <v>0.92355211909065238</v>
      </c>
      <c r="P33" s="4">
        <v>1</v>
      </c>
    </row>
  </sheetData>
  <conditionalFormatting sqref="B2:O15">
    <cfRule type="colorScale" priority="2">
      <colorScale>
        <cfvo type="num" val="-1"/>
        <cfvo type="num" val="0"/>
        <cfvo type="num" val="1"/>
        <color theme="9"/>
        <color theme="0"/>
        <color rgb="FF63BE7B"/>
      </colorScale>
    </cfRule>
  </conditionalFormatting>
  <conditionalFormatting sqref="B19:O33">
    <cfRule type="colorScale" priority="1">
      <colorScale>
        <cfvo type="num" val="-1"/>
        <cfvo type="num" val="0"/>
        <cfvo type="num" val="1"/>
        <color theme="9"/>
        <color theme="0"/>
        <color theme="9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B3DF0-3CF2-4D57-9DA7-6A9D129B3B70}">
  <sheetPr codeName="Sheet3"/>
  <dimension ref="A1:O5001"/>
  <sheetViews>
    <sheetView workbookViewId="0"/>
  </sheetViews>
  <sheetFormatPr defaultRowHeight="15" x14ac:dyDescent="0.25"/>
  <cols>
    <col min="1" max="1" width="14.7109375" bestFit="1" customWidth="1"/>
    <col min="2" max="2" width="15" bestFit="1" customWidth="1"/>
    <col min="3" max="3" width="18.5703125" bestFit="1" customWidth="1"/>
    <col min="4" max="4" width="5" bestFit="1" customWidth="1"/>
    <col min="5" max="5" width="20.7109375" bestFit="1" customWidth="1"/>
    <col min="6" max="6" width="19.5703125" bestFit="1" customWidth="1"/>
    <col min="7" max="7" width="14.85546875" bestFit="1" customWidth="1"/>
    <col min="8" max="8" width="16.28515625" bestFit="1" customWidth="1"/>
    <col min="9" max="9" width="12.42578125" bestFit="1" customWidth="1"/>
    <col min="10" max="10" width="24.5703125" bestFit="1" customWidth="1"/>
    <col min="11" max="11" width="12.5703125" bestFit="1" customWidth="1"/>
    <col min="12" max="12" width="9.42578125" customWidth="1"/>
    <col min="13" max="13" width="23.28515625" bestFit="1" customWidth="1"/>
    <col min="14" max="14" width="16.85546875" bestFit="1" customWidth="1"/>
    <col min="15" max="15" width="18.28515625" bestFit="1" customWidth="1"/>
  </cols>
  <sheetData>
    <row r="1" spans="1:15" x14ac:dyDescent="0.25">
      <c r="A1" s="6" t="str" cm="1">
        <f t="array" ref="A1:O5001">_xlfn.CHOOSECOLS(student_academic_placement_performance_dataset[#All], 3,4,5,6,7,8,9,10,11,12,13,14,15,17, 18)</f>
        <v>ssc_percentage</v>
      </c>
      <c r="B1" t="str">
        <v>hsc_percentage</v>
      </c>
      <c r="C1" t="str">
        <v>degree_percentage</v>
      </c>
      <c r="D1" t="str">
        <v>cgpa</v>
      </c>
      <c r="E1" t="str">
        <v>entrance_exam_score</v>
      </c>
      <c r="F1" t="str">
        <v>technical_skill_score</v>
      </c>
      <c r="G1" t="str">
        <v>soft_skill_score</v>
      </c>
      <c r="H1" t="str">
        <v>internship_count</v>
      </c>
      <c r="I1" t="str">
        <v>live_projects</v>
      </c>
      <c r="J1" t="str">
        <v>work_experience_months</v>
      </c>
      <c r="K1" t="str">
        <v>certifications</v>
      </c>
      <c r="L1" t="str">
        <v>attendance_percentage</v>
      </c>
      <c r="M1" t="str">
        <v>backlogs</v>
      </c>
      <c r="N1" t="str">
        <v>placement_status</v>
      </c>
      <c r="O1" t="str">
        <v>salary_package_lpa</v>
      </c>
    </row>
    <row r="2" spans="1:15" x14ac:dyDescent="0.25">
      <c r="A2">
        <v>0.53</v>
      </c>
      <c r="B2">
        <v>0.79</v>
      </c>
      <c r="C2">
        <v>0.56000000000000005</v>
      </c>
      <c r="D2">
        <v>8.8699999999999992</v>
      </c>
      <c r="E2">
        <v>50</v>
      </c>
      <c r="F2">
        <v>92</v>
      </c>
      <c r="G2">
        <v>90</v>
      </c>
      <c r="H2">
        <v>1</v>
      </c>
      <c r="I2">
        <v>3</v>
      </c>
      <c r="J2">
        <v>23</v>
      </c>
      <c r="K2">
        <v>4</v>
      </c>
      <c r="L2">
        <v>0.91</v>
      </c>
      <c r="M2">
        <v>4</v>
      </c>
      <c r="N2">
        <v>0</v>
      </c>
      <c r="O2">
        <v>0</v>
      </c>
    </row>
    <row r="3" spans="1:15" x14ac:dyDescent="0.25">
      <c r="A3">
        <v>0.56000000000000005</v>
      </c>
      <c r="B3">
        <v>0.54</v>
      </c>
      <c r="C3">
        <v>0.59</v>
      </c>
      <c r="D3">
        <v>6.78</v>
      </c>
      <c r="E3">
        <v>61</v>
      </c>
      <c r="F3">
        <v>51</v>
      </c>
      <c r="G3">
        <v>99</v>
      </c>
      <c r="H3">
        <v>1</v>
      </c>
      <c r="I3">
        <v>0</v>
      </c>
      <c r="J3">
        <v>6</v>
      </c>
      <c r="K3">
        <v>5</v>
      </c>
      <c r="L3">
        <v>0.87</v>
      </c>
      <c r="M3">
        <v>3</v>
      </c>
      <c r="N3">
        <v>0</v>
      </c>
      <c r="O3">
        <v>0</v>
      </c>
    </row>
    <row r="4" spans="1:15" x14ac:dyDescent="0.25">
      <c r="A4">
        <v>0.94</v>
      </c>
      <c r="B4">
        <v>0.83</v>
      </c>
      <c r="C4">
        <v>0.83</v>
      </c>
      <c r="D4">
        <v>7.92</v>
      </c>
      <c r="E4">
        <v>91</v>
      </c>
      <c r="F4">
        <v>93</v>
      </c>
      <c r="G4">
        <v>84</v>
      </c>
      <c r="H4">
        <v>1</v>
      </c>
      <c r="I4">
        <v>1</v>
      </c>
      <c r="J4">
        <v>10</v>
      </c>
      <c r="K4">
        <v>2</v>
      </c>
      <c r="L4">
        <v>0.81</v>
      </c>
      <c r="M4">
        <v>2</v>
      </c>
      <c r="N4">
        <v>1</v>
      </c>
      <c r="O4">
        <v>6.92</v>
      </c>
    </row>
    <row r="5" spans="1:15" x14ac:dyDescent="0.25">
      <c r="A5">
        <v>0.84</v>
      </c>
      <c r="B5">
        <v>0.71</v>
      </c>
      <c r="C5">
        <v>0.87</v>
      </c>
      <c r="D5">
        <v>6.57</v>
      </c>
      <c r="E5">
        <v>85</v>
      </c>
      <c r="F5">
        <v>60</v>
      </c>
      <c r="G5">
        <v>72</v>
      </c>
      <c r="H5">
        <v>4</v>
      </c>
      <c r="I5">
        <v>2</v>
      </c>
      <c r="J5">
        <v>14</v>
      </c>
      <c r="K5">
        <v>5</v>
      </c>
      <c r="L5">
        <v>0.87</v>
      </c>
      <c r="M5">
        <v>3</v>
      </c>
      <c r="N5">
        <v>0</v>
      </c>
      <c r="O5">
        <v>0</v>
      </c>
    </row>
    <row r="6" spans="1:15" x14ac:dyDescent="0.25">
      <c r="A6">
        <v>0.57999999999999996</v>
      </c>
      <c r="B6">
        <v>0.88</v>
      </c>
      <c r="C6">
        <v>0.74</v>
      </c>
      <c r="D6">
        <v>9.01</v>
      </c>
      <c r="E6">
        <v>73</v>
      </c>
      <c r="F6">
        <v>52</v>
      </c>
      <c r="G6">
        <v>88</v>
      </c>
      <c r="H6">
        <v>1</v>
      </c>
      <c r="I6">
        <v>2</v>
      </c>
      <c r="J6">
        <v>20</v>
      </c>
      <c r="K6">
        <v>0</v>
      </c>
      <c r="L6">
        <v>0.6</v>
      </c>
      <c r="M6">
        <v>1</v>
      </c>
      <c r="N6">
        <v>0</v>
      </c>
      <c r="O6">
        <v>0</v>
      </c>
    </row>
    <row r="7" spans="1:15" x14ac:dyDescent="0.25">
      <c r="A7">
        <v>0.56999999999999995</v>
      </c>
      <c r="B7">
        <v>0.62</v>
      </c>
      <c r="C7">
        <v>0.84</v>
      </c>
      <c r="D7">
        <v>5.98</v>
      </c>
      <c r="E7">
        <v>52</v>
      </c>
      <c r="F7">
        <v>52</v>
      </c>
      <c r="G7">
        <v>43</v>
      </c>
      <c r="H7">
        <v>1</v>
      </c>
      <c r="I7">
        <v>3</v>
      </c>
      <c r="J7">
        <v>10</v>
      </c>
      <c r="K7">
        <v>1</v>
      </c>
      <c r="L7">
        <v>0.65</v>
      </c>
      <c r="M7">
        <v>0</v>
      </c>
      <c r="N7">
        <v>0</v>
      </c>
      <c r="O7">
        <v>0</v>
      </c>
    </row>
    <row r="8" spans="1:15" x14ac:dyDescent="0.25">
      <c r="A8">
        <v>0.94</v>
      </c>
      <c r="B8">
        <v>0.52</v>
      </c>
      <c r="C8">
        <v>0.59</v>
      </c>
      <c r="D8">
        <v>9.07</v>
      </c>
      <c r="E8">
        <v>85</v>
      </c>
      <c r="F8">
        <v>92</v>
      </c>
      <c r="G8">
        <v>43</v>
      </c>
      <c r="H8">
        <v>2</v>
      </c>
      <c r="I8">
        <v>0</v>
      </c>
      <c r="J8">
        <v>6</v>
      </c>
      <c r="K8">
        <v>1</v>
      </c>
      <c r="L8">
        <v>0.7</v>
      </c>
      <c r="M8">
        <v>5</v>
      </c>
      <c r="N8">
        <v>0</v>
      </c>
      <c r="O8">
        <v>0</v>
      </c>
    </row>
    <row r="9" spans="1:15" x14ac:dyDescent="0.25">
      <c r="A9">
        <v>0.66</v>
      </c>
      <c r="B9">
        <v>0.69</v>
      </c>
      <c r="C9">
        <v>0.75</v>
      </c>
      <c r="D9">
        <v>8.09</v>
      </c>
      <c r="E9">
        <v>77</v>
      </c>
      <c r="F9">
        <v>80</v>
      </c>
      <c r="G9">
        <v>98</v>
      </c>
      <c r="H9">
        <v>2</v>
      </c>
      <c r="I9">
        <v>1</v>
      </c>
      <c r="J9">
        <v>20</v>
      </c>
      <c r="K9">
        <v>2</v>
      </c>
      <c r="L9">
        <v>0.92</v>
      </c>
      <c r="M9">
        <v>1</v>
      </c>
      <c r="N9">
        <v>1</v>
      </c>
      <c r="O9">
        <v>12.13</v>
      </c>
    </row>
    <row r="10" spans="1:15" x14ac:dyDescent="0.25">
      <c r="A10">
        <v>0.66</v>
      </c>
      <c r="B10">
        <v>0.8</v>
      </c>
      <c r="C10">
        <v>0.69</v>
      </c>
      <c r="D10">
        <v>6.3</v>
      </c>
      <c r="E10">
        <v>51</v>
      </c>
      <c r="F10">
        <v>57</v>
      </c>
      <c r="G10">
        <v>87</v>
      </c>
      <c r="H10">
        <v>2</v>
      </c>
      <c r="I10">
        <v>4</v>
      </c>
      <c r="J10">
        <v>22</v>
      </c>
      <c r="K10">
        <v>3</v>
      </c>
      <c r="L10">
        <v>0.75</v>
      </c>
      <c r="M10">
        <v>2</v>
      </c>
      <c r="N10">
        <v>0</v>
      </c>
      <c r="O10">
        <v>0</v>
      </c>
    </row>
    <row r="11" spans="1:15" x14ac:dyDescent="0.25">
      <c r="A11">
        <v>0.82</v>
      </c>
      <c r="B11">
        <v>0.54</v>
      </c>
      <c r="C11">
        <v>0.74</v>
      </c>
      <c r="D11">
        <v>7.83</v>
      </c>
      <c r="E11">
        <v>78</v>
      </c>
      <c r="F11">
        <v>99</v>
      </c>
      <c r="G11">
        <v>99</v>
      </c>
      <c r="H11">
        <v>2</v>
      </c>
      <c r="I11">
        <v>3</v>
      </c>
      <c r="J11">
        <v>19</v>
      </c>
      <c r="K11">
        <v>2</v>
      </c>
      <c r="L11">
        <v>0.72</v>
      </c>
      <c r="M11">
        <v>4</v>
      </c>
      <c r="N11">
        <v>0</v>
      </c>
      <c r="O11">
        <v>0</v>
      </c>
    </row>
    <row r="12" spans="1:15" x14ac:dyDescent="0.25">
      <c r="A12">
        <v>0.81</v>
      </c>
      <c r="B12">
        <v>0.73</v>
      </c>
      <c r="C12">
        <v>0.62</v>
      </c>
      <c r="D12">
        <v>6.71</v>
      </c>
      <c r="E12">
        <v>75</v>
      </c>
      <c r="F12">
        <v>99</v>
      </c>
      <c r="G12">
        <v>55</v>
      </c>
      <c r="H12">
        <v>1</v>
      </c>
      <c r="I12">
        <v>1</v>
      </c>
      <c r="J12">
        <v>19</v>
      </c>
      <c r="K12">
        <v>5</v>
      </c>
      <c r="L12">
        <v>0.8</v>
      </c>
      <c r="M12">
        <v>5</v>
      </c>
      <c r="N12">
        <v>0</v>
      </c>
      <c r="O12">
        <v>0</v>
      </c>
    </row>
    <row r="13" spans="1:15" x14ac:dyDescent="0.25">
      <c r="A13">
        <v>0.56999999999999995</v>
      </c>
      <c r="B13">
        <v>0.89</v>
      </c>
      <c r="C13">
        <v>0.85</v>
      </c>
      <c r="D13">
        <v>6.89</v>
      </c>
      <c r="E13">
        <v>67</v>
      </c>
      <c r="F13">
        <v>72</v>
      </c>
      <c r="G13">
        <v>86</v>
      </c>
      <c r="H13">
        <v>2</v>
      </c>
      <c r="I13">
        <v>1</v>
      </c>
      <c r="J13">
        <v>3</v>
      </c>
      <c r="K13">
        <v>1</v>
      </c>
      <c r="L13">
        <v>0.98</v>
      </c>
      <c r="M13">
        <v>4</v>
      </c>
      <c r="N13">
        <v>0</v>
      </c>
      <c r="O13">
        <v>0</v>
      </c>
    </row>
    <row r="14" spans="1:15" x14ac:dyDescent="0.25">
      <c r="A14">
        <v>0.68</v>
      </c>
      <c r="B14">
        <v>0.82</v>
      </c>
      <c r="C14">
        <v>0.66</v>
      </c>
      <c r="D14">
        <v>7.01</v>
      </c>
      <c r="E14">
        <v>66</v>
      </c>
      <c r="F14">
        <v>45</v>
      </c>
      <c r="G14">
        <v>65</v>
      </c>
      <c r="H14">
        <v>0</v>
      </c>
      <c r="I14">
        <v>1</v>
      </c>
      <c r="J14">
        <v>23</v>
      </c>
      <c r="K14">
        <v>5</v>
      </c>
      <c r="L14">
        <v>0.83</v>
      </c>
      <c r="M14">
        <v>1</v>
      </c>
      <c r="N14">
        <v>0</v>
      </c>
      <c r="O14">
        <v>0</v>
      </c>
    </row>
    <row r="15" spans="1:15" x14ac:dyDescent="0.25">
      <c r="A15">
        <v>0.87</v>
      </c>
      <c r="B15">
        <v>0.56999999999999995</v>
      </c>
      <c r="C15">
        <v>0.75</v>
      </c>
      <c r="D15">
        <v>5.77</v>
      </c>
      <c r="E15">
        <v>78</v>
      </c>
      <c r="F15">
        <v>64</v>
      </c>
      <c r="G15">
        <v>45</v>
      </c>
      <c r="H15">
        <v>3</v>
      </c>
      <c r="I15">
        <v>0</v>
      </c>
      <c r="J15">
        <v>0</v>
      </c>
      <c r="K15">
        <v>4</v>
      </c>
      <c r="L15">
        <v>0.86</v>
      </c>
      <c r="M15">
        <v>0</v>
      </c>
      <c r="N15">
        <v>0</v>
      </c>
      <c r="O15">
        <v>0</v>
      </c>
    </row>
    <row r="16" spans="1:15" x14ac:dyDescent="0.25">
      <c r="A16">
        <v>0.52</v>
      </c>
      <c r="B16">
        <v>0.73</v>
      </c>
      <c r="C16">
        <v>0.84</v>
      </c>
      <c r="D16">
        <v>9.74</v>
      </c>
      <c r="E16">
        <v>52</v>
      </c>
      <c r="F16">
        <v>62</v>
      </c>
      <c r="G16">
        <v>76</v>
      </c>
      <c r="H16">
        <v>2</v>
      </c>
      <c r="I16">
        <v>1</v>
      </c>
      <c r="J16">
        <v>20</v>
      </c>
      <c r="K16">
        <v>1</v>
      </c>
      <c r="L16">
        <v>0.96</v>
      </c>
      <c r="M16">
        <v>4</v>
      </c>
      <c r="N16">
        <v>0</v>
      </c>
      <c r="O16">
        <v>0</v>
      </c>
    </row>
    <row r="17" spans="1:15" x14ac:dyDescent="0.25">
      <c r="A17">
        <v>0.54</v>
      </c>
      <c r="B17">
        <v>0.69</v>
      </c>
      <c r="C17">
        <v>0.81</v>
      </c>
      <c r="D17">
        <v>5.64</v>
      </c>
      <c r="E17">
        <v>82</v>
      </c>
      <c r="F17">
        <v>63</v>
      </c>
      <c r="G17">
        <v>61</v>
      </c>
      <c r="H17">
        <v>4</v>
      </c>
      <c r="I17">
        <v>0</v>
      </c>
      <c r="J17">
        <v>1</v>
      </c>
      <c r="K17">
        <v>3</v>
      </c>
      <c r="L17">
        <v>0.62</v>
      </c>
      <c r="M17">
        <v>4</v>
      </c>
      <c r="N17">
        <v>0</v>
      </c>
      <c r="O17">
        <v>0</v>
      </c>
    </row>
    <row r="18" spans="1:15" x14ac:dyDescent="0.25">
      <c r="A18">
        <v>0.62</v>
      </c>
      <c r="B18">
        <v>0.65</v>
      </c>
      <c r="C18">
        <v>0.8</v>
      </c>
      <c r="D18">
        <v>8.35</v>
      </c>
      <c r="E18">
        <v>79</v>
      </c>
      <c r="F18">
        <v>76</v>
      </c>
      <c r="G18">
        <v>81</v>
      </c>
      <c r="H18">
        <v>3</v>
      </c>
      <c r="I18">
        <v>0</v>
      </c>
      <c r="J18">
        <v>3</v>
      </c>
      <c r="K18">
        <v>3</v>
      </c>
      <c r="L18">
        <v>0.71</v>
      </c>
      <c r="M18">
        <v>5</v>
      </c>
      <c r="N18">
        <v>0</v>
      </c>
      <c r="O18">
        <v>0</v>
      </c>
    </row>
    <row r="19" spans="1:15" x14ac:dyDescent="0.25">
      <c r="A19">
        <v>0.95</v>
      </c>
      <c r="B19">
        <v>0.61</v>
      </c>
      <c r="C19">
        <v>0.87</v>
      </c>
      <c r="D19">
        <v>7.1</v>
      </c>
      <c r="E19">
        <v>66</v>
      </c>
      <c r="F19">
        <v>65</v>
      </c>
      <c r="G19">
        <v>78</v>
      </c>
      <c r="H19">
        <v>0</v>
      </c>
      <c r="I19">
        <v>5</v>
      </c>
      <c r="J19">
        <v>4</v>
      </c>
      <c r="K19">
        <v>4</v>
      </c>
      <c r="L19">
        <v>0.66</v>
      </c>
      <c r="M19">
        <v>2</v>
      </c>
      <c r="N19">
        <v>1</v>
      </c>
      <c r="O19">
        <v>6.76</v>
      </c>
    </row>
    <row r="20" spans="1:15" x14ac:dyDescent="0.25">
      <c r="A20">
        <v>0.8</v>
      </c>
      <c r="B20">
        <v>0.62</v>
      </c>
      <c r="C20">
        <v>0.8</v>
      </c>
      <c r="D20">
        <v>8.2799999999999994</v>
      </c>
      <c r="E20">
        <v>90</v>
      </c>
      <c r="F20">
        <v>43</v>
      </c>
      <c r="G20">
        <v>46</v>
      </c>
      <c r="H20">
        <v>3</v>
      </c>
      <c r="I20">
        <v>1</v>
      </c>
      <c r="J20">
        <v>23</v>
      </c>
      <c r="K20">
        <v>5</v>
      </c>
      <c r="L20">
        <v>0.79</v>
      </c>
      <c r="M20">
        <v>5</v>
      </c>
      <c r="N20">
        <v>0</v>
      </c>
      <c r="O20">
        <v>0</v>
      </c>
    </row>
    <row r="21" spans="1:15" x14ac:dyDescent="0.25">
      <c r="A21">
        <v>0.65</v>
      </c>
      <c r="B21">
        <v>0.94</v>
      </c>
      <c r="C21">
        <v>0.8</v>
      </c>
      <c r="D21">
        <v>7.03</v>
      </c>
      <c r="E21">
        <v>70</v>
      </c>
      <c r="F21">
        <v>77</v>
      </c>
      <c r="G21">
        <v>81</v>
      </c>
      <c r="H21">
        <v>3</v>
      </c>
      <c r="I21">
        <v>5</v>
      </c>
      <c r="J21">
        <v>1</v>
      </c>
      <c r="K21">
        <v>5</v>
      </c>
      <c r="L21">
        <v>0.74</v>
      </c>
      <c r="M21">
        <v>2</v>
      </c>
      <c r="N21">
        <v>1</v>
      </c>
      <c r="O21">
        <v>9.42</v>
      </c>
    </row>
    <row r="22" spans="1:15" x14ac:dyDescent="0.25">
      <c r="A22">
        <v>0.81</v>
      </c>
      <c r="B22">
        <v>0.91</v>
      </c>
      <c r="C22">
        <v>0.55000000000000004</v>
      </c>
      <c r="D22">
        <v>8.4</v>
      </c>
      <c r="E22">
        <v>41</v>
      </c>
      <c r="F22">
        <v>74</v>
      </c>
      <c r="G22">
        <v>69</v>
      </c>
      <c r="H22">
        <v>0</v>
      </c>
      <c r="I22">
        <v>4</v>
      </c>
      <c r="J22">
        <v>1</v>
      </c>
      <c r="K22">
        <v>5</v>
      </c>
      <c r="L22">
        <v>0.6</v>
      </c>
      <c r="M22">
        <v>0</v>
      </c>
      <c r="N22">
        <v>1</v>
      </c>
      <c r="O22">
        <v>14.85</v>
      </c>
    </row>
    <row r="23" spans="1:15" x14ac:dyDescent="0.25">
      <c r="A23">
        <v>0.71</v>
      </c>
      <c r="B23">
        <v>0.88</v>
      </c>
      <c r="C23">
        <v>0.69</v>
      </c>
      <c r="D23">
        <v>8.64</v>
      </c>
      <c r="E23">
        <v>92</v>
      </c>
      <c r="F23">
        <v>88</v>
      </c>
      <c r="G23">
        <v>49</v>
      </c>
      <c r="H23">
        <v>2</v>
      </c>
      <c r="I23">
        <v>5</v>
      </c>
      <c r="J23">
        <v>17</v>
      </c>
      <c r="K23">
        <v>3</v>
      </c>
      <c r="L23">
        <v>0.69</v>
      </c>
      <c r="M23">
        <v>4</v>
      </c>
      <c r="N23">
        <v>0</v>
      </c>
      <c r="O23">
        <v>0</v>
      </c>
    </row>
    <row r="24" spans="1:15" x14ac:dyDescent="0.25">
      <c r="A24">
        <v>0.78</v>
      </c>
      <c r="B24">
        <v>0.74</v>
      </c>
      <c r="C24">
        <v>0.55000000000000004</v>
      </c>
      <c r="D24">
        <v>8.4700000000000006</v>
      </c>
      <c r="E24">
        <v>57</v>
      </c>
      <c r="F24">
        <v>50</v>
      </c>
      <c r="G24">
        <v>96</v>
      </c>
      <c r="H24">
        <v>0</v>
      </c>
      <c r="I24">
        <v>5</v>
      </c>
      <c r="J24">
        <v>23</v>
      </c>
      <c r="K24">
        <v>2</v>
      </c>
      <c r="L24">
        <v>0.73</v>
      </c>
      <c r="M24">
        <v>3</v>
      </c>
      <c r="N24">
        <v>0</v>
      </c>
      <c r="O24">
        <v>0</v>
      </c>
    </row>
    <row r="25" spans="1:15" x14ac:dyDescent="0.25">
      <c r="A25">
        <v>0.71</v>
      </c>
      <c r="B25">
        <v>0.81</v>
      </c>
      <c r="C25">
        <v>0.65</v>
      </c>
      <c r="D25">
        <v>5.99</v>
      </c>
      <c r="E25">
        <v>65</v>
      </c>
      <c r="F25">
        <v>75</v>
      </c>
      <c r="G25">
        <v>54</v>
      </c>
      <c r="H25">
        <v>4</v>
      </c>
      <c r="I25">
        <v>1</v>
      </c>
      <c r="J25">
        <v>13</v>
      </c>
      <c r="K25">
        <v>2</v>
      </c>
      <c r="L25">
        <v>0.74</v>
      </c>
      <c r="M25">
        <v>1</v>
      </c>
      <c r="N25">
        <v>0</v>
      </c>
      <c r="O25">
        <v>0</v>
      </c>
    </row>
    <row r="26" spans="1:15" x14ac:dyDescent="0.25">
      <c r="A26">
        <v>0.92</v>
      </c>
      <c r="B26">
        <v>0.73</v>
      </c>
      <c r="C26">
        <v>0.56000000000000005</v>
      </c>
      <c r="D26">
        <v>8.32</v>
      </c>
      <c r="E26">
        <v>92</v>
      </c>
      <c r="F26">
        <v>64</v>
      </c>
      <c r="G26">
        <v>45</v>
      </c>
      <c r="H26">
        <v>0</v>
      </c>
      <c r="I26">
        <v>4</v>
      </c>
      <c r="J26">
        <v>2</v>
      </c>
      <c r="K26">
        <v>1</v>
      </c>
      <c r="L26">
        <v>0.93</v>
      </c>
      <c r="M26">
        <v>5</v>
      </c>
      <c r="N26">
        <v>0</v>
      </c>
      <c r="O26">
        <v>0</v>
      </c>
    </row>
    <row r="27" spans="1:15" x14ac:dyDescent="0.25">
      <c r="A27">
        <v>0.52</v>
      </c>
      <c r="B27">
        <v>0.93</v>
      </c>
      <c r="C27">
        <v>0.55000000000000004</v>
      </c>
      <c r="D27">
        <v>6.7</v>
      </c>
      <c r="E27">
        <v>81</v>
      </c>
      <c r="F27">
        <v>59</v>
      </c>
      <c r="G27">
        <v>63</v>
      </c>
      <c r="H27">
        <v>1</v>
      </c>
      <c r="I27">
        <v>3</v>
      </c>
      <c r="J27">
        <v>20</v>
      </c>
      <c r="K27">
        <v>0</v>
      </c>
      <c r="L27">
        <v>0.84</v>
      </c>
      <c r="M27">
        <v>4</v>
      </c>
      <c r="N27">
        <v>0</v>
      </c>
      <c r="O27">
        <v>0</v>
      </c>
    </row>
    <row r="28" spans="1:15" x14ac:dyDescent="0.25">
      <c r="A28">
        <v>0.59</v>
      </c>
      <c r="B28">
        <v>0.57999999999999996</v>
      </c>
      <c r="C28">
        <v>0.85</v>
      </c>
      <c r="D28">
        <v>5.62</v>
      </c>
      <c r="E28">
        <v>70</v>
      </c>
      <c r="F28">
        <v>40</v>
      </c>
      <c r="G28">
        <v>41</v>
      </c>
      <c r="H28">
        <v>1</v>
      </c>
      <c r="I28">
        <v>2</v>
      </c>
      <c r="J28">
        <v>17</v>
      </c>
      <c r="K28">
        <v>2</v>
      </c>
      <c r="L28">
        <v>0.9</v>
      </c>
      <c r="M28">
        <v>1</v>
      </c>
      <c r="N28">
        <v>0</v>
      </c>
      <c r="O28">
        <v>0</v>
      </c>
    </row>
    <row r="29" spans="1:15" x14ac:dyDescent="0.25">
      <c r="A29">
        <v>0.91</v>
      </c>
      <c r="B29">
        <v>0.89</v>
      </c>
      <c r="C29">
        <v>0.7</v>
      </c>
      <c r="D29">
        <v>7.28</v>
      </c>
      <c r="E29">
        <v>77</v>
      </c>
      <c r="F29">
        <v>69</v>
      </c>
      <c r="G29">
        <v>79</v>
      </c>
      <c r="H29">
        <v>3</v>
      </c>
      <c r="I29">
        <v>3</v>
      </c>
      <c r="J29">
        <v>21</v>
      </c>
      <c r="K29">
        <v>2</v>
      </c>
      <c r="L29">
        <v>0.69</v>
      </c>
      <c r="M29">
        <v>5</v>
      </c>
      <c r="N29">
        <v>0</v>
      </c>
      <c r="O29">
        <v>0</v>
      </c>
    </row>
    <row r="30" spans="1:15" x14ac:dyDescent="0.25">
      <c r="A30">
        <v>0.7</v>
      </c>
      <c r="B30">
        <v>0.72</v>
      </c>
      <c r="C30">
        <v>0.76</v>
      </c>
      <c r="D30">
        <v>7.36</v>
      </c>
      <c r="E30">
        <v>95</v>
      </c>
      <c r="F30">
        <v>43</v>
      </c>
      <c r="G30">
        <v>96</v>
      </c>
      <c r="H30">
        <v>2</v>
      </c>
      <c r="I30">
        <v>0</v>
      </c>
      <c r="J30">
        <v>9</v>
      </c>
      <c r="K30">
        <v>5</v>
      </c>
      <c r="L30">
        <v>0.96</v>
      </c>
      <c r="M30">
        <v>4</v>
      </c>
      <c r="N30">
        <v>0</v>
      </c>
      <c r="O30">
        <v>0</v>
      </c>
    </row>
    <row r="31" spans="1:15" x14ac:dyDescent="0.25">
      <c r="A31">
        <v>0.65</v>
      </c>
      <c r="B31">
        <v>0.62</v>
      </c>
      <c r="C31">
        <v>0.72</v>
      </c>
      <c r="D31">
        <v>7.51</v>
      </c>
      <c r="E31">
        <v>61</v>
      </c>
      <c r="F31">
        <v>62</v>
      </c>
      <c r="G31">
        <v>91</v>
      </c>
      <c r="H31">
        <v>2</v>
      </c>
      <c r="I31">
        <v>3</v>
      </c>
      <c r="J31">
        <v>5</v>
      </c>
      <c r="K31">
        <v>5</v>
      </c>
      <c r="L31">
        <v>0.65</v>
      </c>
      <c r="M31">
        <v>2</v>
      </c>
      <c r="N31">
        <v>1</v>
      </c>
      <c r="O31">
        <v>7.71</v>
      </c>
    </row>
    <row r="32" spans="1:15" x14ac:dyDescent="0.25">
      <c r="A32">
        <v>0.61</v>
      </c>
      <c r="B32">
        <v>0.81</v>
      </c>
      <c r="C32">
        <v>0.71</v>
      </c>
      <c r="D32">
        <v>8.5299999999999994</v>
      </c>
      <c r="E32">
        <v>75</v>
      </c>
      <c r="F32">
        <v>74</v>
      </c>
      <c r="G32">
        <v>54</v>
      </c>
      <c r="H32">
        <v>1</v>
      </c>
      <c r="I32">
        <v>2</v>
      </c>
      <c r="J32">
        <v>1</v>
      </c>
      <c r="K32">
        <v>4</v>
      </c>
      <c r="L32">
        <v>0.65</v>
      </c>
      <c r="M32">
        <v>0</v>
      </c>
      <c r="N32">
        <v>0</v>
      </c>
      <c r="O32">
        <v>0</v>
      </c>
    </row>
    <row r="33" spans="1:15" x14ac:dyDescent="0.25">
      <c r="A33">
        <v>0.51</v>
      </c>
      <c r="B33">
        <v>0.64</v>
      </c>
      <c r="C33">
        <v>0.84</v>
      </c>
      <c r="D33">
        <v>6.83</v>
      </c>
      <c r="E33">
        <v>58</v>
      </c>
      <c r="F33">
        <v>81</v>
      </c>
      <c r="G33">
        <v>92</v>
      </c>
      <c r="H33">
        <v>4</v>
      </c>
      <c r="I33">
        <v>2</v>
      </c>
      <c r="J33">
        <v>19</v>
      </c>
      <c r="K33">
        <v>2</v>
      </c>
      <c r="L33">
        <v>0.87</v>
      </c>
      <c r="M33">
        <v>3</v>
      </c>
      <c r="N33">
        <v>0</v>
      </c>
      <c r="O33">
        <v>0</v>
      </c>
    </row>
    <row r="34" spans="1:15" x14ac:dyDescent="0.25">
      <c r="A34">
        <v>0.9</v>
      </c>
      <c r="B34">
        <v>0.85</v>
      </c>
      <c r="C34">
        <v>0.64</v>
      </c>
      <c r="D34">
        <v>6.86</v>
      </c>
      <c r="E34">
        <v>53</v>
      </c>
      <c r="F34">
        <v>61</v>
      </c>
      <c r="G34">
        <v>60</v>
      </c>
      <c r="H34">
        <v>0</v>
      </c>
      <c r="I34">
        <v>4</v>
      </c>
      <c r="J34">
        <v>10</v>
      </c>
      <c r="K34">
        <v>1</v>
      </c>
      <c r="L34">
        <v>0.97</v>
      </c>
      <c r="M34">
        <v>5</v>
      </c>
      <c r="N34">
        <v>0</v>
      </c>
      <c r="O34">
        <v>0</v>
      </c>
    </row>
    <row r="35" spans="1:15" x14ac:dyDescent="0.25">
      <c r="A35">
        <v>0.73</v>
      </c>
      <c r="B35">
        <v>0.54</v>
      </c>
      <c r="C35">
        <v>0.89</v>
      </c>
      <c r="D35">
        <v>5.76</v>
      </c>
      <c r="E35">
        <v>53</v>
      </c>
      <c r="F35">
        <v>70</v>
      </c>
      <c r="G35">
        <v>57</v>
      </c>
      <c r="H35">
        <v>0</v>
      </c>
      <c r="I35">
        <v>3</v>
      </c>
      <c r="J35">
        <v>17</v>
      </c>
      <c r="K35">
        <v>5</v>
      </c>
      <c r="L35">
        <v>0.73</v>
      </c>
      <c r="M35">
        <v>2</v>
      </c>
      <c r="N35">
        <v>0</v>
      </c>
      <c r="O35">
        <v>0</v>
      </c>
    </row>
    <row r="36" spans="1:15" x14ac:dyDescent="0.25">
      <c r="A36">
        <v>0.84</v>
      </c>
      <c r="B36">
        <v>0.71</v>
      </c>
      <c r="C36">
        <v>0.75</v>
      </c>
      <c r="D36">
        <v>8.4499999999999993</v>
      </c>
      <c r="E36">
        <v>89</v>
      </c>
      <c r="F36">
        <v>40</v>
      </c>
      <c r="G36">
        <v>44</v>
      </c>
      <c r="H36">
        <v>0</v>
      </c>
      <c r="I36">
        <v>0</v>
      </c>
      <c r="J36">
        <v>13</v>
      </c>
      <c r="K36">
        <v>4</v>
      </c>
      <c r="L36">
        <v>0.72</v>
      </c>
      <c r="M36">
        <v>0</v>
      </c>
      <c r="N36">
        <v>0</v>
      </c>
      <c r="O36">
        <v>0</v>
      </c>
    </row>
    <row r="37" spans="1:15" x14ac:dyDescent="0.25">
      <c r="A37">
        <v>0.79</v>
      </c>
      <c r="B37">
        <v>0.65</v>
      </c>
      <c r="C37">
        <v>0.7</v>
      </c>
      <c r="D37">
        <v>7.94</v>
      </c>
      <c r="E37">
        <v>68</v>
      </c>
      <c r="F37">
        <v>98</v>
      </c>
      <c r="G37">
        <v>64</v>
      </c>
      <c r="H37">
        <v>4</v>
      </c>
      <c r="I37">
        <v>5</v>
      </c>
      <c r="J37">
        <v>19</v>
      </c>
      <c r="K37">
        <v>2</v>
      </c>
      <c r="L37">
        <v>0.72</v>
      </c>
      <c r="M37">
        <v>2</v>
      </c>
      <c r="N37">
        <v>1</v>
      </c>
      <c r="O37">
        <v>3.01</v>
      </c>
    </row>
    <row r="38" spans="1:15" x14ac:dyDescent="0.25">
      <c r="A38">
        <v>0.79</v>
      </c>
      <c r="B38">
        <v>0.9</v>
      </c>
      <c r="C38">
        <v>0.6</v>
      </c>
      <c r="D38">
        <v>7</v>
      </c>
      <c r="E38">
        <v>56</v>
      </c>
      <c r="F38">
        <v>43</v>
      </c>
      <c r="G38">
        <v>75</v>
      </c>
      <c r="H38">
        <v>4</v>
      </c>
      <c r="I38">
        <v>5</v>
      </c>
      <c r="J38">
        <v>12</v>
      </c>
      <c r="K38">
        <v>1</v>
      </c>
      <c r="L38">
        <v>0.69</v>
      </c>
      <c r="M38">
        <v>5</v>
      </c>
      <c r="N38">
        <v>0</v>
      </c>
      <c r="O38">
        <v>0</v>
      </c>
    </row>
    <row r="39" spans="1:15" x14ac:dyDescent="0.25">
      <c r="A39">
        <v>0.84</v>
      </c>
      <c r="B39">
        <v>0.59</v>
      </c>
      <c r="C39">
        <v>0.56999999999999995</v>
      </c>
      <c r="D39">
        <v>8.5299999999999994</v>
      </c>
      <c r="E39">
        <v>89</v>
      </c>
      <c r="F39">
        <v>58</v>
      </c>
      <c r="G39">
        <v>49</v>
      </c>
      <c r="H39">
        <v>0</v>
      </c>
      <c r="I39">
        <v>0</v>
      </c>
      <c r="J39">
        <v>6</v>
      </c>
      <c r="K39">
        <v>4</v>
      </c>
      <c r="L39">
        <v>0.75</v>
      </c>
      <c r="M39">
        <v>1</v>
      </c>
      <c r="N39">
        <v>0</v>
      </c>
      <c r="O39">
        <v>0</v>
      </c>
    </row>
    <row r="40" spans="1:15" x14ac:dyDescent="0.25">
      <c r="A40">
        <v>0.68</v>
      </c>
      <c r="B40">
        <v>0.73</v>
      </c>
      <c r="C40">
        <v>0.75</v>
      </c>
      <c r="D40">
        <v>7.81</v>
      </c>
      <c r="E40">
        <v>89</v>
      </c>
      <c r="F40">
        <v>69</v>
      </c>
      <c r="G40">
        <v>90</v>
      </c>
      <c r="H40">
        <v>0</v>
      </c>
      <c r="I40">
        <v>4</v>
      </c>
      <c r="J40">
        <v>20</v>
      </c>
      <c r="K40">
        <v>0</v>
      </c>
      <c r="L40">
        <v>0.98</v>
      </c>
      <c r="M40">
        <v>4</v>
      </c>
      <c r="N40">
        <v>0</v>
      </c>
      <c r="O40">
        <v>0</v>
      </c>
    </row>
    <row r="41" spans="1:15" x14ac:dyDescent="0.25">
      <c r="A41">
        <v>0.56999999999999995</v>
      </c>
      <c r="B41">
        <v>0.67</v>
      </c>
      <c r="C41">
        <v>0.67</v>
      </c>
      <c r="D41">
        <v>7.52</v>
      </c>
      <c r="E41">
        <v>76</v>
      </c>
      <c r="F41">
        <v>40</v>
      </c>
      <c r="G41">
        <v>85</v>
      </c>
      <c r="H41">
        <v>4</v>
      </c>
      <c r="I41">
        <v>5</v>
      </c>
      <c r="J41">
        <v>19</v>
      </c>
      <c r="K41">
        <v>5</v>
      </c>
      <c r="L41">
        <v>0.94</v>
      </c>
      <c r="M41">
        <v>2</v>
      </c>
      <c r="N41">
        <v>0</v>
      </c>
      <c r="O41">
        <v>0</v>
      </c>
    </row>
    <row r="42" spans="1:15" x14ac:dyDescent="0.25">
      <c r="A42">
        <v>0.75</v>
      </c>
      <c r="B42">
        <v>0.67</v>
      </c>
      <c r="C42">
        <v>0.72</v>
      </c>
      <c r="D42">
        <v>7.7</v>
      </c>
      <c r="E42">
        <v>48</v>
      </c>
      <c r="F42">
        <v>87</v>
      </c>
      <c r="G42">
        <v>62</v>
      </c>
      <c r="H42">
        <v>0</v>
      </c>
      <c r="I42">
        <v>4</v>
      </c>
      <c r="J42">
        <v>9</v>
      </c>
      <c r="K42">
        <v>1</v>
      </c>
      <c r="L42">
        <v>0.74</v>
      </c>
      <c r="M42">
        <v>5</v>
      </c>
      <c r="N42">
        <v>0</v>
      </c>
      <c r="O42">
        <v>0</v>
      </c>
    </row>
    <row r="43" spans="1:15" x14ac:dyDescent="0.25">
      <c r="A43">
        <v>0.89</v>
      </c>
      <c r="B43">
        <v>0.56000000000000005</v>
      </c>
      <c r="C43">
        <v>0.78</v>
      </c>
      <c r="D43">
        <v>8.24</v>
      </c>
      <c r="E43">
        <v>40</v>
      </c>
      <c r="F43">
        <v>58</v>
      </c>
      <c r="G43">
        <v>63</v>
      </c>
      <c r="H43">
        <v>4</v>
      </c>
      <c r="I43">
        <v>5</v>
      </c>
      <c r="J43">
        <v>18</v>
      </c>
      <c r="K43">
        <v>2</v>
      </c>
      <c r="L43">
        <v>0.82</v>
      </c>
      <c r="M43">
        <v>0</v>
      </c>
      <c r="N43">
        <v>0</v>
      </c>
      <c r="O43">
        <v>0</v>
      </c>
    </row>
    <row r="44" spans="1:15" x14ac:dyDescent="0.25">
      <c r="A44">
        <v>0.56000000000000005</v>
      </c>
      <c r="B44">
        <v>0.53</v>
      </c>
      <c r="C44">
        <v>0.81</v>
      </c>
      <c r="D44">
        <v>8.34</v>
      </c>
      <c r="E44">
        <v>43</v>
      </c>
      <c r="F44">
        <v>91</v>
      </c>
      <c r="G44">
        <v>84</v>
      </c>
      <c r="H44">
        <v>3</v>
      </c>
      <c r="I44">
        <v>5</v>
      </c>
      <c r="J44">
        <v>12</v>
      </c>
      <c r="K44">
        <v>4</v>
      </c>
      <c r="L44">
        <v>0.96</v>
      </c>
      <c r="M44">
        <v>4</v>
      </c>
      <c r="N44">
        <v>0</v>
      </c>
      <c r="O44">
        <v>0</v>
      </c>
    </row>
    <row r="45" spans="1:15" x14ac:dyDescent="0.25">
      <c r="A45">
        <v>0.79</v>
      </c>
      <c r="B45">
        <v>0.75</v>
      </c>
      <c r="C45">
        <v>0.57999999999999996</v>
      </c>
      <c r="D45">
        <v>6.74</v>
      </c>
      <c r="E45">
        <v>97</v>
      </c>
      <c r="F45">
        <v>60</v>
      </c>
      <c r="G45">
        <v>49</v>
      </c>
      <c r="H45">
        <v>1</v>
      </c>
      <c r="I45">
        <v>3</v>
      </c>
      <c r="J45">
        <v>21</v>
      </c>
      <c r="K45">
        <v>0</v>
      </c>
      <c r="L45">
        <v>0.67</v>
      </c>
      <c r="M45">
        <v>5</v>
      </c>
      <c r="N45">
        <v>0</v>
      </c>
      <c r="O45">
        <v>0</v>
      </c>
    </row>
    <row r="46" spans="1:15" x14ac:dyDescent="0.25">
      <c r="A46">
        <v>0.56000000000000005</v>
      </c>
      <c r="B46">
        <v>0.54</v>
      </c>
      <c r="C46">
        <v>0.76</v>
      </c>
      <c r="D46">
        <v>6.11</v>
      </c>
      <c r="E46">
        <v>46</v>
      </c>
      <c r="F46">
        <v>61</v>
      </c>
      <c r="G46">
        <v>93</v>
      </c>
      <c r="H46">
        <v>1</v>
      </c>
      <c r="I46">
        <v>4</v>
      </c>
      <c r="J46">
        <v>1</v>
      </c>
      <c r="K46">
        <v>1</v>
      </c>
      <c r="L46">
        <v>0.85</v>
      </c>
      <c r="M46">
        <v>1</v>
      </c>
      <c r="N46">
        <v>0</v>
      </c>
      <c r="O46">
        <v>0</v>
      </c>
    </row>
    <row r="47" spans="1:15" x14ac:dyDescent="0.25">
      <c r="A47">
        <v>0.52</v>
      </c>
      <c r="B47">
        <v>0.65</v>
      </c>
      <c r="C47">
        <v>0.78</v>
      </c>
      <c r="D47">
        <v>6.17</v>
      </c>
      <c r="E47">
        <v>50</v>
      </c>
      <c r="F47">
        <v>89</v>
      </c>
      <c r="G47">
        <v>45</v>
      </c>
      <c r="H47">
        <v>4</v>
      </c>
      <c r="I47">
        <v>2</v>
      </c>
      <c r="J47">
        <v>19</v>
      </c>
      <c r="K47">
        <v>0</v>
      </c>
      <c r="L47">
        <v>0.81</v>
      </c>
      <c r="M47">
        <v>1</v>
      </c>
      <c r="N47">
        <v>0</v>
      </c>
      <c r="O47">
        <v>0</v>
      </c>
    </row>
    <row r="48" spans="1:15" x14ac:dyDescent="0.25">
      <c r="A48">
        <v>0.5</v>
      </c>
      <c r="B48">
        <v>0.84</v>
      </c>
      <c r="C48">
        <v>0.64</v>
      </c>
      <c r="D48">
        <v>8.25</v>
      </c>
      <c r="E48">
        <v>53</v>
      </c>
      <c r="F48">
        <v>41</v>
      </c>
      <c r="G48">
        <v>52</v>
      </c>
      <c r="H48">
        <v>0</v>
      </c>
      <c r="I48">
        <v>0</v>
      </c>
      <c r="J48">
        <v>11</v>
      </c>
      <c r="K48">
        <v>1</v>
      </c>
      <c r="L48">
        <v>0.64</v>
      </c>
      <c r="M48">
        <v>3</v>
      </c>
      <c r="N48">
        <v>0</v>
      </c>
      <c r="O48">
        <v>0</v>
      </c>
    </row>
    <row r="49" spans="1:15" x14ac:dyDescent="0.25">
      <c r="A49">
        <v>0.85</v>
      </c>
      <c r="B49">
        <v>0.75</v>
      </c>
      <c r="C49">
        <v>0.56000000000000005</v>
      </c>
      <c r="D49">
        <v>9.25</v>
      </c>
      <c r="E49">
        <v>81</v>
      </c>
      <c r="F49">
        <v>45</v>
      </c>
      <c r="G49">
        <v>60</v>
      </c>
      <c r="H49">
        <v>1</v>
      </c>
      <c r="I49">
        <v>5</v>
      </c>
      <c r="J49">
        <v>7</v>
      </c>
      <c r="K49">
        <v>2</v>
      </c>
      <c r="L49">
        <v>0.93</v>
      </c>
      <c r="M49">
        <v>4</v>
      </c>
      <c r="N49">
        <v>0</v>
      </c>
      <c r="O49">
        <v>0</v>
      </c>
    </row>
    <row r="50" spans="1:15" x14ac:dyDescent="0.25">
      <c r="A50">
        <v>0.74</v>
      </c>
      <c r="B50">
        <v>0.67</v>
      </c>
      <c r="C50">
        <v>0.6</v>
      </c>
      <c r="D50">
        <v>7.26</v>
      </c>
      <c r="E50">
        <v>58</v>
      </c>
      <c r="F50">
        <v>60</v>
      </c>
      <c r="G50">
        <v>71</v>
      </c>
      <c r="H50">
        <v>2</v>
      </c>
      <c r="I50">
        <v>2</v>
      </c>
      <c r="J50">
        <v>17</v>
      </c>
      <c r="K50">
        <v>1</v>
      </c>
      <c r="L50">
        <v>0.86</v>
      </c>
      <c r="M50">
        <v>1</v>
      </c>
      <c r="N50">
        <v>1</v>
      </c>
      <c r="O50">
        <v>10.79</v>
      </c>
    </row>
    <row r="51" spans="1:15" x14ac:dyDescent="0.25">
      <c r="A51">
        <v>0.86</v>
      </c>
      <c r="B51">
        <v>0.78</v>
      </c>
      <c r="C51">
        <v>0.72</v>
      </c>
      <c r="D51">
        <v>6.23</v>
      </c>
      <c r="E51">
        <v>79</v>
      </c>
      <c r="F51">
        <v>72</v>
      </c>
      <c r="G51">
        <v>82</v>
      </c>
      <c r="H51">
        <v>0</v>
      </c>
      <c r="I51">
        <v>1</v>
      </c>
      <c r="J51">
        <v>24</v>
      </c>
      <c r="K51">
        <v>2</v>
      </c>
      <c r="L51">
        <v>0.78</v>
      </c>
      <c r="M51">
        <v>2</v>
      </c>
      <c r="N51">
        <v>0</v>
      </c>
      <c r="O51">
        <v>0</v>
      </c>
    </row>
    <row r="52" spans="1:15" x14ac:dyDescent="0.25">
      <c r="A52">
        <v>0.5</v>
      </c>
      <c r="B52">
        <v>0.72</v>
      </c>
      <c r="C52">
        <v>0.71</v>
      </c>
      <c r="D52">
        <v>8.75</v>
      </c>
      <c r="E52">
        <v>42</v>
      </c>
      <c r="F52">
        <v>58</v>
      </c>
      <c r="G52">
        <v>93</v>
      </c>
      <c r="H52">
        <v>4</v>
      </c>
      <c r="I52">
        <v>2</v>
      </c>
      <c r="J52">
        <v>1</v>
      </c>
      <c r="K52">
        <v>1</v>
      </c>
      <c r="L52">
        <v>0.94</v>
      </c>
      <c r="M52">
        <v>1</v>
      </c>
      <c r="N52">
        <v>0</v>
      </c>
      <c r="O52">
        <v>0</v>
      </c>
    </row>
    <row r="53" spans="1:15" x14ac:dyDescent="0.25">
      <c r="A53">
        <v>0.64</v>
      </c>
      <c r="B53">
        <v>0.63</v>
      </c>
      <c r="C53">
        <v>0.77</v>
      </c>
      <c r="D53">
        <v>9.08</v>
      </c>
      <c r="E53">
        <v>47</v>
      </c>
      <c r="F53">
        <v>66</v>
      </c>
      <c r="G53">
        <v>96</v>
      </c>
      <c r="H53">
        <v>2</v>
      </c>
      <c r="I53">
        <v>0</v>
      </c>
      <c r="J53">
        <v>15</v>
      </c>
      <c r="K53">
        <v>4</v>
      </c>
      <c r="L53">
        <v>0.79</v>
      </c>
      <c r="M53">
        <v>1</v>
      </c>
      <c r="N53">
        <v>1</v>
      </c>
      <c r="O53">
        <v>6.3</v>
      </c>
    </row>
    <row r="54" spans="1:15" x14ac:dyDescent="0.25">
      <c r="A54">
        <v>0.86</v>
      </c>
      <c r="B54">
        <v>0.64</v>
      </c>
      <c r="C54">
        <v>0.84</v>
      </c>
      <c r="D54">
        <v>9.2899999999999991</v>
      </c>
      <c r="E54">
        <v>68</v>
      </c>
      <c r="F54">
        <v>76</v>
      </c>
      <c r="G54">
        <v>54</v>
      </c>
      <c r="H54">
        <v>4</v>
      </c>
      <c r="I54">
        <v>1</v>
      </c>
      <c r="J54">
        <v>7</v>
      </c>
      <c r="K54">
        <v>1</v>
      </c>
      <c r="L54">
        <v>0.97</v>
      </c>
      <c r="M54">
        <v>1</v>
      </c>
      <c r="N54">
        <v>0</v>
      </c>
      <c r="O54">
        <v>0</v>
      </c>
    </row>
    <row r="55" spans="1:15" x14ac:dyDescent="0.25">
      <c r="A55">
        <v>0.62</v>
      </c>
      <c r="B55">
        <v>0.82</v>
      </c>
      <c r="C55">
        <v>0.75</v>
      </c>
      <c r="D55">
        <v>8.11</v>
      </c>
      <c r="E55">
        <v>89</v>
      </c>
      <c r="F55">
        <v>68</v>
      </c>
      <c r="G55">
        <v>41</v>
      </c>
      <c r="H55">
        <v>0</v>
      </c>
      <c r="I55">
        <v>3</v>
      </c>
      <c r="J55">
        <v>15</v>
      </c>
      <c r="K55">
        <v>1</v>
      </c>
      <c r="L55">
        <v>0.72</v>
      </c>
      <c r="M55">
        <v>3</v>
      </c>
      <c r="N55">
        <v>0</v>
      </c>
      <c r="O55">
        <v>0</v>
      </c>
    </row>
    <row r="56" spans="1:15" x14ac:dyDescent="0.25">
      <c r="A56">
        <v>0.89</v>
      </c>
      <c r="B56">
        <v>0.74</v>
      </c>
      <c r="C56">
        <v>0.64</v>
      </c>
      <c r="D56">
        <v>9.1999999999999993</v>
      </c>
      <c r="E56">
        <v>76</v>
      </c>
      <c r="F56">
        <v>99</v>
      </c>
      <c r="G56">
        <v>97</v>
      </c>
      <c r="H56">
        <v>3</v>
      </c>
      <c r="I56">
        <v>1</v>
      </c>
      <c r="J56">
        <v>7</v>
      </c>
      <c r="K56">
        <v>3</v>
      </c>
      <c r="L56">
        <v>0.77</v>
      </c>
      <c r="M56">
        <v>5</v>
      </c>
      <c r="N56">
        <v>0</v>
      </c>
      <c r="O56">
        <v>0</v>
      </c>
    </row>
    <row r="57" spans="1:15" x14ac:dyDescent="0.25">
      <c r="A57">
        <v>0.56999999999999995</v>
      </c>
      <c r="B57">
        <v>0.7</v>
      </c>
      <c r="C57">
        <v>0.67</v>
      </c>
      <c r="D57">
        <v>5.57</v>
      </c>
      <c r="E57">
        <v>91</v>
      </c>
      <c r="F57">
        <v>67</v>
      </c>
      <c r="G57">
        <v>98</v>
      </c>
      <c r="H57">
        <v>3</v>
      </c>
      <c r="I57">
        <v>4</v>
      </c>
      <c r="J57">
        <v>22</v>
      </c>
      <c r="K57">
        <v>3</v>
      </c>
      <c r="L57">
        <v>0.77</v>
      </c>
      <c r="M57">
        <v>0</v>
      </c>
      <c r="N57">
        <v>0</v>
      </c>
      <c r="O57">
        <v>0</v>
      </c>
    </row>
    <row r="58" spans="1:15" x14ac:dyDescent="0.25">
      <c r="A58">
        <v>0.54</v>
      </c>
      <c r="B58">
        <v>0.66</v>
      </c>
      <c r="C58">
        <v>0.66</v>
      </c>
      <c r="D58">
        <v>5.96</v>
      </c>
      <c r="E58">
        <v>82</v>
      </c>
      <c r="F58">
        <v>73</v>
      </c>
      <c r="G58">
        <v>54</v>
      </c>
      <c r="H58">
        <v>3</v>
      </c>
      <c r="I58">
        <v>0</v>
      </c>
      <c r="J58">
        <v>12</v>
      </c>
      <c r="K58">
        <v>1</v>
      </c>
      <c r="L58">
        <v>0.6</v>
      </c>
      <c r="M58">
        <v>5</v>
      </c>
      <c r="N58">
        <v>0</v>
      </c>
      <c r="O58">
        <v>0</v>
      </c>
    </row>
    <row r="59" spans="1:15" x14ac:dyDescent="0.25">
      <c r="A59">
        <v>0.57999999999999996</v>
      </c>
      <c r="B59">
        <v>0.72</v>
      </c>
      <c r="C59">
        <v>0.63</v>
      </c>
      <c r="D59">
        <v>5.9</v>
      </c>
      <c r="E59">
        <v>48</v>
      </c>
      <c r="F59">
        <v>40</v>
      </c>
      <c r="G59">
        <v>90</v>
      </c>
      <c r="H59">
        <v>0</v>
      </c>
      <c r="I59">
        <v>4</v>
      </c>
      <c r="J59">
        <v>5</v>
      </c>
      <c r="K59">
        <v>3</v>
      </c>
      <c r="L59">
        <v>0.91</v>
      </c>
      <c r="M59">
        <v>1</v>
      </c>
      <c r="N59">
        <v>0</v>
      </c>
      <c r="O59">
        <v>0</v>
      </c>
    </row>
    <row r="60" spans="1:15" x14ac:dyDescent="0.25">
      <c r="A60">
        <v>0.5</v>
      </c>
      <c r="B60">
        <v>0.92</v>
      </c>
      <c r="C60">
        <v>0.57999999999999996</v>
      </c>
      <c r="D60">
        <v>8.56</v>
      </c>
      <c r="E60">
        <v>58</v>
      </c>
      <c r="F60">
        <v>87</v>
      </c>
      <c r="G60">
        <v>56</v>
      </c>
      <c r="H60">
        <v>0</v>
      </c>
      <c r="I60">
        <v>2</v>
      </c>
      <c r="J60">
        <v>0</v>
      </c>
      <c r="K60">
        <v>2</v>
      </c>
      <c r="L60">
        <v>0.84</v>
      </c>
      <c r="M60">
        <v>0</v>
      </c>
      <c r="N60">
        <v>1</v>
      </c>
      <c r="O60">
        <v>8.3800000000000008</v>
      </c>
    </row>
    <row r="61" spans="1:15" x14ac:dyDescent="0.25">
      <c r="A61">
        <v>0.85</v>
      </c>
      <c r="B61">
        <v>0.66</v>
      </c>
      <c r="C61">
        <v>0.78</v>
      </c>
      <c r="D61">
        <v>5.8</v>
      </c>
      <c r="E61">
        <v>51</v>
      </c>
      <c r="F61">
        <v>64</v>
      </c>
      <c r="G61">
        <v>59</v>
      </c>
      <c r="H61">
        <v>2</v>
      </c>
      <c r="I61">
        <v>3</v>
      </c>
      <c r="J61">
        <v>1</v>
      </c>
      <c r="K61">
        <v>3</v>
      </c>
      <c r="L61">
        <v>0.8</v>
      </c>
      <c r="M61">
        <v>4</v>
      </c>
      <c r="N61">
        <v>0</v>
      </c>
      <c r="O61">
        <v>0</v>
      </c>
    </row>
    <row r="62" spans="1:15" x14ac:dyDescent="0.25">
      <c r="A62">
        <v>0.84</v>
      </c>
      <c r="B62">
        <v>0.63</v>
      </c>
      <c r="C62">
        <v>0.88</v>
      </c>
      <c r="D62">
        <v>7.63</v>
      </c>
      <c r="E62">
        <v>66</v>
      </c>
      <c r="F62">
        <v>60</v>
      </c>
      <c r="G62">
        <v>89</v>
      </c>
      <c r="H62">
        <v>0</v>
      </c>
      <c r="I62">
        <v>0</v>
      </c>
      <c r="J62">
        <v>6</v>
      </c>
      <c r="K62">
        <v>1</v>
      </c>
      <c r="L62">
        <v>0.86</v>
      </c>
      <c r="M62">
        <v>0</v>
      </c>
      <c r="N62">
        <v>1</v>
      </c>
      <c r="O62">
        <v>12.19</v>
      </c>
    </row>
    <row r="63" spans="1:15" x14ac:dyDescent="0.25">
      <c r="A63">
        <v>0.51</v>
      </c>
      <c r="B63">
        <v>0.78</v>
      </c>
      <c r="C63">
        <v>0.59</v>
      </c>
      <c r="D63">
        <v>7.53</v>
      </c>
      <c r="E63">
        <v>76</v>
      </c>
      <c r="F63">
        <v>73</v>
      </c>
      <c r="G63">
        <v>45</v>
      </c>
      <c r="H63">
        <v>0</v>
      </c>
      <c r="I63">
        <v>3</v>
      </c>
      <c r="J63">
        <v>12</v>
      </c>
      <c r="K63">
        <v>5</v>
      </c>
      <c r="L63">
        <v>0.7</v>
      </c>
      <c r="M63">
        <v>4</v>
      </c>
      <c r="N63">
        <v>0</v>
      </c>
      <c r="O63">
        <v>0</v>
      </c>
    </row>
    <row r="64" spans="1:15" x14ac:dyDescent="0.25">
      <c r="A64">
        <v>0.89</v>
      </c>
      <c r="B64">
        <v>0.69</v>
      </c>
      <c r="C64">
        <v>0.69</v>
      </c>
      <c r="D64">
        <v>6.84</v>
      </c>
      <c r="E64">
        <v>87</v>
      </c>
      <c r="F64">
        <v>65</v>
      </c>
      <c r="G64">
        <v>54</v>
      </c>
      <c r="H64">
        <v>2</v>
      </c>
      <c r="I64">
        <v>5</v>
      </c>
      <c r="J64">
        <v>3</v>
      </c>
      <c r="K64">
        <v>0</v>
      </c>
      <c r="L64">
        <v>0.6</v>
      </c>
      <c r="M64">
        <v>3</v>
      </c>
      <c r="N64">
        <v>0</v>
      </c>
      <c r="O64">
        <v>0</v>
      </c>
    </row>
    <row r="65" spans="1:15" x14ac:dyDescent="0.25">
      <c r="A65">
        <v>0.72</v>
      </c>
      <c r="B65">
        <v>0.79</v>
      </c>
      <c r="C65">
        <v>0.57999999999999996</v>
      </c>
      <c r="D65">
        <v>9.24</v>
      </c>
      <c r="E65">
        <v>97</v>
      </c>
      <c r="F65">
        <v>75</v>
      </c>
      <c r="G65">
        <v>56</v>
      </c>
      <c r="H65">
        <v>2</v>
      </c>
      <c r="I65">
        <v>0</v>
      </c>
      <c r="J65">
        <v>8</v>
      </c>
      <c r="K65">
        <v>5</v>
      </c>
      <c r="L65">
        <v>0.78</v>
      </c>
      <c r="M65">
        <v>4</v>
      </c>
      <c r="N65">
        <v>0</v>
      </c>
      <c r="O65">
        <v>0</v>
      </c>
    </row>
    <row r="66" spans="1:15" x14ac:dyDescent="0.25">
      <c r="A66">
        <v>0.57999999999999996</v>
      </c>
      <c r="B66">
        <v>0.68</v>
      </c>
      <c r="C66">
        <v>0.62</v>
      </c>
      <c r="D66">
        <v>6.23</v>
      </c>
      <c r="E66">
        <v>64</v>
      </c>
      <c r="F66">
        <v>74</v>
      </c>
      <c r="G66">
        <v>95</v>
      </c>
      <c r="H66">
        <v>4</v>
      </c>
      <c r="I66">
        <v>4</v>
      </c>
      <c r="J66">
        <v>18</v>
      </c>
      <c r="K66">
        <v>5</v>
      </c>
      <c r="L66">
        <v>0.91</v>
      </c>
      <c r="M66">
        <v>4</v>
      </c>
      <c r="N66">
        <v>0</v>
      </c>
      <c r="O66">
        <v>0</v>
      </c>
    </row>
    <row r="67" spans="1:15" x14ac:dyDescent="0.25">
      <c r="A67">
        <v>0.83</v>
      </c>
      <c r="B67">
        <v>0.88</v>
      </c>
      <c r="C67">
        <v>0.78</v>
      </c>
      <c r="D67">
        <v>7.02</v>
      </c>
      <c r="E67">
        <v>84</v>
      </c>
      <c r="F67">
        <v>62</v>
      </c>
      <c r="G67">
        <v>65</v>
      </c>
      <c r="H67">
        <v>1</v>
      </c>
      <c r="I67">
        <v>2</v>
      </c>
      <c r="J67">
        <v>19</v>
      </c>
      <c r="K67">
        <v>5</v>
      </c>
      <c r="L67">
        <v>0.67</v>
      </c>
      <c r="M67">
        <v>2</v>
      </c>
      <c r="N67">
        <v>1</v>
      </c>
      <c r="O67">
        <v>9.56</v>
      </c>
    </row>
    <row r="68" spans="1:15" x14ac:dyDescent="0.25">
      <c r="A68">
        <v>0.95</v>
      </c>
      <c r="B68">
        <v>0.62</v>
      </c>
      <c r="C68">
        <v>0.82</v>
      </c>
      <c r="D68">
        <v>8.83</v>
      </c>
      <c r="E68">
        <v>77</v>
      </c>
      <c r="F68">
        <v>56</v>
      </c>
      <c r="G68">
        <v>61</v>
      </c>
      <c r="H68">
        <v>1</v>
      </c>
      <c r="I68">
        <v>1</v>
      </c>
      <c r="J68">
        <v>2</v>
      </c>
      <c r="K68">
        <v>5</v>
      </c>
      <c r="L68">
        <v>0.78</v>
      </c>
      <c r="M68">
        <v>3</v>
      </c>
      <c r="N68">
        <v>0</v>
      </c>
      <c r="O68">
        <v>0</v>
      </c>
    </row>
    <row r="69" spans="1:15" x14ac:dyDescent="0.25">
      <c r="A69">
        <v>0.63</v>
      </c>
      <c r="B69">
        <v>0.67</v>
      </c>
      <c r="C69">
        <v>0.81</v>
      </c>
      <c r="D69">
        <v>5.63</v>
      </c>
      <c r="E69">
        <v>87</v>
      </c>
      <c r="F69">
        <v>86</v>
      </c>
      <c r="G69">
        <v>48</v>
      </c>
      <c r="H69">
        <v>4</v>
      </c>
      <c r="I69">
        <v>3</v>
      </c>
      <c r="J69">
        <v>22</v>
      </c>
      <c r="K69">
        <v>0</v>
      </c>
      <c r="L69">
        <v>0.75</v>
      </c>
      <c r="M69">
        <v>1</v>
      </c>
      <c r="N69">
        <v>0</v>
      </c>
      <c r="O69">
        <v>0</v>
      </c>
    </row>
    <row r="70" spans="1:15" x14ac:dyDescent="0.25">
      <c r="A70">
        <v>0.53</v>
      </c>
      <c r="B70">
        <v>0.72</v>
      </c>
      <c r="C70">
        <v>0.55000000000000004</v>
      </c>
      <c r="D70">
        <v>8.39</v>
      </c>
      <c r="E70">
        <v>89</v>
      </c>
      <c r="F70">
        <v>81</v>
      </c>
      <c r="G70">
        <v>51</v>
      </c>
      <c r="H70">
        <v>3</v>
      </c>
      <c r="I70">
        <v>0</v>
      </c>
      <c r="J70">
        <v>1</v>
      </c>
      <c r="K70">
        <v>1</v>
      </c>
      <c r="L70">
        <v>0.94</v>
      </c>
      <c r="M70">
        <v>3</v>
      </c>
      <c r="N70">
        <v>0</v>
      </c>
      <c r="O70">
        <v>0</v>
      </c>
    </row>
    <row r="71" spans="1:15" x14ac:dyDescent="0.25">
      <c r="A71">
        <v>0.79</v>
      </c>
      <c r="B71">
        <v>0.82</v>
      </c>
      <c r="C71">
        <v>0.88</v>
      </c>
      <c r="D71">
        <v>9.01</v>
      </c>
      <c r="E71">
        <v>56</v>
      </c>
      <c r="F71">
        <v>51</v>
      </c>
      <c r="G71">
        <v>61</v>
      </c>
      <c r="H71">
        <v>0</v>
      </c>
      <c r="I71">
        <v>0</v>
      </c>
      <c r="J71">
        <v>15</v>
      </c>
      <c r="K71">
        <v>1</v>
      </c>
      <c r="L71">
        <v>0.61</v>
      </c>
      <c r="M71">
        <v>2</v>
      </c>
      <c r="N71">
        <v>0</v>
      </c>
      <c r="O71">
        <v>0</v>
      </c>
    </row>
    <row r="72" spans="1:15" x14ac:dyDescent="0.25">
      <c r="A72">
        <v>0.8</v>
      </c>
      <c r="B72">
        <v>0.88</v>
      </c>
      <c r="C72">
        <v>0.71</v>
      </c>
      <c r="D72">
        <v>9.51</v>
      </c>
      <c r="E72">
        <v>83</v>
      </c>
      <c r="F72">
        <v>83</v>
      </c>
      <c r="G72">
        <v>97</v>
      </c>
      <c r="H72">
        <v>2</v>
      </c>
      <c r="I72">
        <v>5</v>
      </c>
      <c r="J72">
        <v>9</v>
      </c>
      <c r="K72">
        <v>0</v>
      </c>
      <c r="L72">
        <v>0.71</v>
      </c>
      <c r="M72">
        <v>4</v>
      </c>
      <c r="N72">
        <v>0</v>
      </c>
      <c r="O72">
        <v>0</v>
      </c>
    </row>
    <row r="73" spans="1:15" x14ac:dyDescent="0.25">
      <c r="A73">
        <v>0.87</v>
      </c>
      <c r="B73">
        <v>0.89</v>
      </c>
      <c r="C73">
        <v>0.8</v>
      </c>
      <c r="D73">
        <v>9.27</v>
      </c>
      <c r="E73">
        <v>98</v>
      </c>
      <c r="F73">
        <v>59</v>
      </c>
      <c r="G73">
        <v>62</v>
      </c>
      <c r="H73">
        <v>2</v>
      </c>
      <c r="I73">
        <v>3</v>
      </c>
      <c r="J73">
        <v>11</v>
      </c>
      <c r="K73">
        <v>4</v>
      </c>
      <c r="L73">
        <v>0.88</v>
      </c>
      <c r="M73">
        <v>5</v>
      </c>
      <c r="N73">
        <v>0</v>
      </c>
      <c r="O73">
        <v>0</v>
      </c>
    </row>
    <row r="74" spans="1:15" x14ac:dyDescent="0.25">
      <c r="A74">
        <v>0.6</v>
      </c>
      <c r="B74">
        <v>0.67</v>
      </c>
      <c r="C74">
        <v>0.78</v>
      </c>
      <c r="D74">
        <v>6.87</v>
      </c>
      <c r="E74">
        <v>72</v>
      </c>
      <c r="F74">
        <v>78</v>
      </c>
      <c r="G74">
        <v>76</v>
      </c>
      <c r="H74">
        <v>3</v>
      </c>
      <c r="I74">
        <v>1</v>
      </c>
      <c r="J74">
        <v>17</v>
      </c>
      <c r="K74">
        <v>3</v>
      </c>
      <c r="L74">
        <v>0.69</v>
      </c>
      <c r="M74">
        <v>3</v>
      </c>
      <c r="N74">
        <v>0</v>
      </c>
      <c r="O74">
        <v>0</v>
      </c>
    </row>
    <row r="75" spans="1:15" x14ac:dyDescent="0.25">
      <c r="A75">
        <v>0.84</v>
      </c>
      <c r="B75">
        <v>0.57999999999999996</v>
      </c>
      <c r="C75">
        <v>0.75</v>
      </c>
      <c r="D75">
        <v>8.02</v>
      </c>
      <c r="E75">
        <v>78</v>
      </c>
      <c r="F75">
        <v>66</v>
      </c>
      <c r="G75">
        <v>53</v>
      </c>
      <c r="H75">
        <v>2</v>
      </c>
      <c r="I75">
        <v>2</v>
      </c>
      <c r="J75">
        <v>1</v>
      </c>
      <c r="K75">
        <v>4</v>
      </c>
      <c r="L75">
        <v>0.81</v>
      </c>
      <c r="M75">
        <v>2</v>
      </c>
      <c r="N75">
        <v>0</v>
      </c>
      <c r="O75">
        <v>0</v>
      </c>
    </row>
    <row r="76" spans="1:15" x14ac:dyDescent="0.25">
      <c r="A76">
        <v>0.56999999999999995</v>
      </c>
      <c r="B76">
        <v>0.82</v>
      </c>
      <c r="C76">
        <v>0.84</v>
      </c>
      <c r="D76">
        <v>5.83</v>
      </c>
      <c r="E76">
        <v>53</v>
      </c>
      <c r="F76">
        <v>81</v>
      </c>
      <c r="G76">
        <v>63</v>
      </c>
      <c r="H76">
        <v>3</v>
      </c>
      <c r="I76">
        <v>0</v>
      </c>
      <c r="J76">
        <v>13</v>
      </c>
      <c r="K76">
        <v>2</v>
      </c>
      <c r="L76">
        <v>0.93</v>
      </c>
      <c r="M76">
        <v>5</v>
      </c>
      <c r="N76">
        <v>0</v>
      </c>
      <c r="O76">
        <v>0</v>
      </c>
    </row>
    <row r="77" spans="1:15" x14ac:dyDescent="0.25">
      <c r="A77">
        <v>0.52</v>
      </c>
      <c r="B77">
        <v>0.81</v>
      </c>
      <c r="C77">
        <v>0.67</v>
      </c>
      <c r="D77">
        <v>6.61</v>
      </c>
      <c r="E77">
        <v>67</v>
      </c>
      <c r="F77">
        <v>76</v>
      </c>
      <c r="G77">
        <v>47</v>
      </c>
      <c r="H77">
        <v>4</v>
      </c>
      <c r="I77">
        <v>0</v>
      </c>
      <c r="J77">
        <v>11</v>
      </c>
      <c r="K77">
        <v>5</v>
      </c>
      <c r="L77">
        <v>0.8</v>
      </c>
      <c r="M77">
        <v>1</v>
      </c>
      <c r="N77">
        <v>0</v>
      </c>
      <c r="O77">
        <v>0</v>
      </c>
    </row>
    <row r="78" spans="1:15" x14ac:dyDescent="0.25">
      <c r="A78">
        <v>0.63</v>
      </c>
      <c r="B78">
        <v>0.66</v>
      </c>
      <c r="C78">
        <v>0.56999999999999995</v>
      </c>
      <c r="D78">
        <v>5.91</v>
      </c>
      <c r="E78">
        <v>57</v>
      </c>
      <c r="F78">
        <v>59</v>
      </c>
      <c r="G78">
        <v>65</v>
      </c>
      <c r="H78">
        <v>3</v>
      </c>
      <c r="I78">
        <v>3</v>
      </c>
      <c r="J78">
        <v>19</v>
      </c>
      <c r="K78">
        <v>5</v>
      </c>
      <c r="L78">
        <v>0.96</v>
      </c>
      <c r="M78">
        <v>4</v>
      </c>
      <c r="N78">
        <v>0</v>
      </c>
      <c r="O78">
        <v>0</v>
      </c>
    </row>
    <row r="79" spans="1:15" x14ac:dyDescent="0.25">
      <c r="A79">
        <v>0.62</v>
      </c>
      <c r="B79">
        <v>0.68</v>
      </c>
      <c r="C79">
        <v>0.86</v>
      </c>
      <c r="D79">
        <v>6.86</v>
      </c>
      <c r="E79">
        <v>94</v>
      </c>
      <c r="F79">
        <v>91</v>
      </c>
      <c r="G79">
        <v>71</v>
      </c>
      <c r="H79">
        <v>1</v>
      </c>
      <c r="I79">
        <v>3</v>
      </c>
      <c r="J79">
        <v>23</v>
      </c>
      <c r="K79">
        <v>0</v>
      </c>
      <c r="L79">
        <v>0.64</v>
      </c>
      <c r="M79">
        <v>3</v>
      </c>
      <c r="N79">
        <v>0</v>
      </c>
      <c r="O79">
        <v>0</v>
      </c>
    </row>
    <row r="80" spans="1:15" x14ac:dyDescent="0.25">
      <c r="A80">
        <v>0.94</v>
      </c>
      <c r="B80">
        <v>0.76</v>
      </c>
      <c r="C80">
        <v>0.89</v>
      </c>
      <c r="D80">
        <v>9.26</v>
      </c>
      <c r="E80">
        <v>72</v>
      </c>
      <c r="F80">
        <v>50</v>
      </c>
      <c r="G80">
        <v>96</v>
      </c>
      <c r="H80">
        <v>3</v>
      </c>
      <c r="I80">
        <v>0</v>
      </c>
      <c r="J80">
        <v>23</v>
      </c>
      <c r="K80">
        <v>0</v>
      </c>
      <c r="L80">
        <v>0.65</v>
      </c>
      <c r="M80">
        <v>3</v>
      </c>
      <c r="N80">
        <v>0</v>
      </c>
      <c r="O80">
        <v>0</v>
      </c>
    </row>
    <row r="81" spans="1:15" x14ac:dyDescent="0.25">
      <c r="A81">
        <v>0.81</v>
      </c>
      <c r="B81">
        <v>0.55000000000000004</v>
      </c>
      <c r="C81">
        <v>0.73</v>
      </c>
      <c r="D81">
        <v>6.99</v>
      </c>
      <c r="E81">
        <v>91</v>
      </c>
      <c r="F81">
        <v>67</v>
      </c>
      <c r="G81">
        <v>67</v>
      </c>
      <c r="H81">
        <v>4</v>
      </c>
      <c r="I81">
        <v>0</v>
      </c>
      <c r="J81">
        <v>23</v>
      </c>
      <c r="K81">
        <v>4</v>
      </c>
      <c r="L81">
        <v>0.91</v>
      </c>
      <c r="M81">
        <v>5</v>
      </c>
      <c r="N81">
        <v>0</v>
      </c>
      <c r="O81">
        <v>0</v>
      </c>
    </row>
    <row r="82" spans="1:15" x14ac:dyDescent="0.25">
      <c r="A82">
        <v>0.83</v>
      </c>
      <c r="B82">
        <v>0.84</v>
      </c>
      <c r="C82">
        <v>0.68</v>
      </c>
      <c r="D82">
        <v>7.92</v>
      </c>
      <c r="E82">
        <v>81</v>
      </c>
      <c r="F82">
        <v>41</v>
      </c>
      <c r="G82">
        <v>71</v>
      </c>
      <c r="H82">
        <v>3</v>
      </c>
      <c r="I82">
        <v>5</v>
      </c>
      <c r="J82">
        <v>7</v>
      </c>
      <c r="K82">
        <v>2</v>
      </c>
      <c r="L82">
        <v>0.62</v>
      </c>
      <c r="M82">
        <v>4</v>
      </c>
      <c r="N82">
        <v>0</v>
      </c>
      <c r="O82">
        <v>0</v>
      </c>
    </row>
    <row r="83" spans="1:15" x14ac:dyDescent="0.25">
      <c r="A83">
        <v>0.94</v>
      </c>
      <c r="B83">
        <v>0.86</v>
      </c>
      <c r="C83">
        <v>0.76</v>
      </c>
      <c r="D83">
        <v>7.36</v>
      </c>
      <c r="E83">
        <v>54</v>
      </c>
      <c r="F83">
        <v>63</v>
      </c>
      <c r="G83">
        <v>61</v>
      </c>
      <c r="H83">
        <v>4</v>
      </c>
      <c r="I83">
        <v>0</v>
      </c>
      <c r="J83">
        <v>22</v>
      </c>
      <c r="K83">
        <v>4</v>
      </c>
      <c r="L83">
        <v>0.69</v>
      </c>
      <c r="M83">
        <v>3</v>
      </c>
      <c r="N83">
        <v>0</v>
      </c>
      <c r="O83">
        <v>0</v>
      </c>
    </row>
    <row r="84" spans="1:15" x14ac:dyDescent="0.25">
      <c r="A84">
        <v>0.68</v>
      </c>
      <c r="B84">
        <v>0.83</v>
      </c>
      <c r="C84">
        <v>0.71</v>
      </c>
      <c r="D84">
        <v>7.47</v>
      </c>
      <c r="E84">
        <v>50</v>
      </c>
      <c r="F84">
        <v>55</v>
      </c>
      <c r="G84">
        <v>88</v>
      </c>
      <c r="H84">
        <v>1</v>
      </c>
      <c r="I84">
        <v>4</v>
      </c>
      <c r="J84">
        <v>21</v>
      </c>
      <c r="K84">
        <v>2</v>
      </c>
      <c r="L84">
        <v>0.64</v>
      </c>
      <c r="M84">
        <v>4</v>
      </c>
      <c r="N84">
        <v>0</v>
      </c>
      <c r="O84">
        <v>0</v>
      </c>
    </row>
    <row r="85" spans="1:15" x14ac:dyDescent="0.25">
      <c r="A85">
        <v>0.87</v>
      </c>
      <c r="B85">
        <v>0.69</v>
      </c>
      <c r="C85">
        <v>0.57999999999999996</v>
      </c>
      <c r="D85">
        <v>9.67</v>
      </c>
      <c r="E85">
        <v>75</v>
      </c>
      <c r="F85">
        <v>51</v>
      </c>
      <c r="G85">
        <v>48</v>
      </c>
      <c r="H85">
        <v>0</v>
      </c>
      <c r="I85">
        <v>0</v>
      </c>
      <c r="J85">
        <v>6</v>
      </c>
      <c r="K85">
        <v>1</v>
      </c>
      <c r="L85">
        <v>0.83</v>
      </c>
      <c r="M85">
        <v>2</v>
      </c>
      <c r="N85">
        <v>0</v>
      </c>
      <c r="O85">
        <v>0</v>
      </c>
    </row>
    <row r="86" spans="1:15" x14ac:dyDescent="0.25">
      <c r="A86">
        <v>0.65</v>
      </c>
      <c r="B86">
        <v>0.74</v>
      </c>
      <c r="C86">
        <v>0.73</v>
      </c>
      <c r="D86">
        <v>6.77</v>
      </c>
      <c r="E86">
        <v>54</v>
      </c>
      <c r="F86">
        <v>55</v>
      </c>
      <c r="G86">
        <v>42</v>
      </c>
      <c r="H86">
        <v>4</v>
      </c>
      <c r="I86">
        <v>2</v>
      </c>
      <c r="J86">
        <v>12</v>
      </c>
      <c r="K86">
        <v>5</v>
      </c>
      <c r="L86">
        <v>0.79</v>
      </c>
      <c r="M86">
        <v>4</v>
      </c>
      <c r="N86">
        <v>0</v>
      </c>
      <c r="O86">
        <v>0</v>
      </c>
    </row>
    <row r="87" spans="1:15" x14ac:dyDescent="0.25">
      <c r="A87">
        <v>0.51</v>
      </c>
      <c r="B87">
        <v>0.53</v>
      </c>
      <c r="C87">
        <v>0.56000000000000005</v>
      </c>
      <c r="D87">
        <v>8.1999999999999993</v>
      </c>
      <c r="E87">
        <v>92</v>
      </c>
      <c r="F87">
        <v>75</v>
      </c>
      <c r="G87">
        <v>64</v>
      </c>
      <c r="H87">
        <v>0</v>
      </c>
      <c r="I87">
        <v>2</v>
      </c>
      <c r="J87">
        <v>14</v>
      </c>
      <c r="K87">
        <v>1</v>
      </c>
      <c r="L87">
        <v>0.96</v>
      </c>
      <c r="M87">
        <v>1</v>
      </c>
      <c r="N87">
        <v>1</v>
      </c>
      <c r="O87">
        <v>8</v>
      </c>
    </row>
    <row r="88" spans="1:15" x14ac:dyDescent="0.25">
      <c r="A88">
        <v>0.89</v>
      </c>
      <c r="B88">
        <v>0.59</v>
      </c>
      <c r="C88">
        <v>0.69</v>
      </c>
      <c r="D88">
        <v>7.31</v>
      </c>
      <c r="E88">
        <v>87</v>
      </c>
      <c r="F88">
        <v>41</v>
      </c>
      <c r="G88">
        <v>78</v>
      </c>
      <c r="H88">
        <v>4</v>
      </c>
      <c r="I88">
        <v>5</v>
      </c>
      <c r="J88">
        <v>13</v>
      </c>
      <c r="K88">
        <v>0</v>
      </c>
      <c r="L88">
        <v>0.9</v>
      </c>
      <c r="M88">
        <v>4</v>
      </c>
      <c r="N88">
        <v>0</v>
      </c>
      <c r="O88">
        <v>0</v>
      </c>
    </row>
    <row r="89" spans="1:15" x14ac:dyDescent="0.25">
      <c r="A89">
        <v>0.66</v>
      </c>
      <c r="B89">
        <v>0.59</v>
      </c>
      <c r="C89">
        <v>0.56000000000000005</v>
      </c>
      <c r="D89">
        <v>5.76</v>
      </c>
      <c r="E89">
        <v>69</v>
      </c>
      <c r="F89">
        <v>64</v>
      </c>
      <c r="G89">
        <v>51</v>
      </c>
      <c r="H89">
        <v>3</v>
      </c>
      <c r="I89">
        <v>1</v>
      </c>
      <c r="J89">
        <v>4</v>
      </c>
      <c r="K89">
        <v>1</v>
      </c>
      <c r="L89">
        <v>0.76</v>
      </c>
      <c r="M89">
        <v>5</v>
      </c>
      <c r="N89">
        <v>0</v>
      </c>
      <c r="O89">
        <v>0</v>
      </c>
    </row>
    <row r="90" spans="1:15" x14ac:dyDescent="0.25">
      <c r="A90">
        <v>0.83</v>
      </c>
      <c r="B90">
        <v>0.73</v>
      </c>
      <c r="C90">
        <v>0.65</v>
      </c>
      <c r="D90">
        <v>7.6</v>
      </c>
      <c r="E90">
        <v>97</v>
      </c>
      <c r="F90">
        <v>68</v>
      </c>
      <c r="G90">
        <v>68</v>
      </c>
      <c r="H90">
        <v>0</v>
      </c>
      <c r="I90">
        <v>3</v>
      </c>
      <c r="J90">
        <v>7</v>
      </c>
      <c r="K90">
        <v>4</v>
      </c>
      <c r="L90">
        <v>0.83</v>
      </c>
      <c r="M90">
        <v>3</v>
      </c>
      <c r="N90">
        <v>0</v>
      </c>
      <c r="O90">
        <v>0</v>
      </c>
    </row>
    <row r="91" spans="1:15" x14ac:dyDescent="0.25">
      <c r="A91">
        <v>0.91</v>
      </c>
      <c r="B91">
        <v>0.7</v>
      </c>
      <c r="C91">
        <v>0.77</v>
      </c>
      <c r="D91">
        <v>9</v>
      </c>
      <c r="E91">
        <v>54</v>
      </c>
      <c r="F91">
        <v>67</v>
      </c>
      <c r="G91">
        <v>42</v>
      </c>
      <c r="H91">
        <v>4</v>
      </c>
      <c r="I91">
        <v>1</v>
      </c>
      <c r="J91">
        <v>17</v>
      </c>
      <c r="K91">
        <v>2</v>
      </c>
      <c r="L91">
        <v>0.77</v>
      </c>
      <c r="M91">
        <v>5</v>
      </c>
      <c r="N91">
        <v>0</v>
      </c>
      <c r="O91">
        <v>0</v>
      </c>
    </row>
    <row r="92" spans="1:15" x14ac:dyDescent="0.25">
      <c r="A92">
        <v>0.65</v>
      </c>
      <c r="B92">
        <v>0.6</v>
      </c>
      <c r="C92">
        <v>0.64</v>
      </c>
      <c r="D92">
        <v>5.92</v>
      </c>
      <c r="E92">
        <v>88</v>
      </c>
      <c r="F92">
        <v>49</v>
      </c>
      <c r="G92">
        <v>80</v>
      </c>
      <c r="H92">
        <v>4</v>
      </c>
      <c r="I92">
        <v>0</v>
      </c>
      <c r="J92">
        <v>4</v>
      </c>
      <c r="K92">
        <v>0</v>
      </c>
      <c r="L92">
        <v>0.85</v>
      </c>
      <c r="M92">
        <v>4</v>
      </c>
      <c r="N92">
        <v>0</v>
      </c>
      <c r="O92">
        <v>0</v>
      </c>
    </row>
    <row r="93" spans="1:15" x14ac:dyDescent="0.25">
      <c r="A93">
        <v>0.87</v>
      </c>
      <c r="B93">
        <v>0.76</v>
      </c>
      <c r="C93">
        <v>0.56999999999999995</v>
      </c>
      <c r="D93">
        <v>5.8</v>
      </c>
      <c r="E93">
        <v>62</v>
      </c>
      <c r="F93">
        <v>84</v>
      </c>
      <c r="G93">
        <v>85</v>
      </c>
      <c r="H93">
        <v>0</v>
      </c>
      <c r="I93">
        <v>3</v>
      </c>
      <c r="J93">
        <v>22</v>
      </c>
      <c r="K93">
        <v>1</v>
      </c>
      <c r="L93">
        <v>0.66</v>
      </c>
      <c r="M93">
        <v>4</v>
      </c>
      <c r="N93">
        <v>0</v>
      </c>
      <c r="O93">
        <v>0</v>
      </c>
    </row>
    <row r="94" spans="1:15" x14ac:dyDescent="0.25">
      <c r="A94">
        <v>0.51</v>
      </c>
      <c r="B94">
        <v>0.65</v>
      </c>
      <c r="C94">
        <v>0.59</v>
      </c>
      <c r="D94">
        <v>6.16</v>
      </c>
      <c r="E94">
        <v>82</v>
      </c>
      <c r="F94">
        <v>62</v>
      </c>
      <c r="G94">
        <v>62</v>
      </c>
      <c r="H94">
        <v>4</v>
      </c>
      <c r="I94">
        <v>0</v>
      </c>
      <c r="J94">
        <v>8</v>
      </c>
      <c r="K94">
        <v>0</v>
      </c>
      <c r="L94">
        <v>0.73</v>
      </c>
      <c r="M94">
        <v>4</v>
      </c>
      <c r="N94">
        <v>0</v>
      </c>
      <c r="O94">
        <v>0</v>
      </c>
    </row>
    <row r="95" spans="1:15" x14ac:dyDescent="0.25">
      <c r="A95">
        <v>0.51</v>
      </c>
      <c r="B95">
        <v>0.75</v>
      </c>
      <c r="C95">
        <v>0.56999999999999995</v>
      </c>
      <c r="D95">
        <v>8.7899999999999991</v>
      </c>
      <c r="E95">
        <v>89</v>
      </c>
      <c r="F95">
        <v>71</v>
      </c>
      <c r="G95">
        <v>62</v>
      </c>
      <c r="H95">
        <v>0</v>
      </c>
      <c r="I95">
        <v>3</v>
      </c>
      <c r="J95">
        <v>9</v>
      </c>
      <c r="K95">
        <v>0</v>
      </c>
      <c r="L95">
        <v>0.61</v>
      </c>
      <c r="M95">
        <v>1</v>
      </c>
      <c r="N95">
        <v>1</v>
      </c>
      <c r="O95">
        <v>10.42</v>
      </c>
    </row>
    <row r="96" spans="1:15" x14ac:dyDescent="0.25">
      <c r="A96">
        <v>0.75</v>
      </c>
      <c r="B96">
        <v>0.79</v>
      </c>
      <c r="C96">
        <v>0.67</v>
      </c>
      <c r="D96">
        <v>8.61</v>
      </c>
      <c r="E96">
        <v>99</v>
      </c>
      <c r="F96">
        <v>70</v>
      </c>
      <c r="G96">
        <v>94</v>
      </c>
      <c r="H96">
        <v>1</v>
      </c>
      <c r="I96">
        <v>5</v>
      </c>
      <c r="J96">
        <v>16</v>
      </c>
      <c r="K96">
        <v>2</v>
      </c>
      <c r="L96">
        <v>0.89</v>
      </c>
      <c r="M96">
        <v>5</v>
      </c>
      <c r="N96">
        <v>0</v>
      </c>
      <c r="O96">
        <v>0</v>
      </c>
    </row>
    <row r="97" spans="1:15" x14ac:dyDescent="0.25">
      <c r="A97">
        <v>0.62</v>
      </c>
      <c r="B97">
        <v>0.65</v>
      </c>
      <c r="C97">
        <v>0.73</v>
      </c>
      <c r="D97">
        <v>7.93</v>
      </c>
      <c r="E97">
        <v>87</v>
      </c>
      <c r="F97">
        <v>58</v>
      </c>
      <c r="G97">
        <v>57</v>
      </c>
      <c r="H97">
        <v>2</v>
      </c>
      <c r="I97">
        <v>4</v>
      </c>
      <c r="J97">
        <v>24</v>
      </c>
      <c r="K97">
        <v>4</v>
      </c>
      <c r="L97">
        <v>0.76</v>
      </c>
      <c r="M97">
        <v>1</v>
      </c>
      <c r="N97">
        <v>0</v>
      </c>
      <c r="O97">
        <v>0</v>
      </c>
    </row>
    <row r="98" spans="1:15" x14ac:dyDescent="0.25">
      <c r="A98">
        <v>0.8</v>
      </c>
      <c r="B98">
        <v>0.56000000000000005</v>
      </c>
      <c r="C98">
        <v>0.89</v>
      </c>
      <c r="D98">
        <v>7.51</v>
      </c>
      <c r="E98">
        <v>98</v>
      </c>
      <c r="F98">
        <v>54</v>
      </c>
      <c r="G98">
        <v>50</v>
      </c>
      <c r="H98">
        <v>1</v>
      </c>
      <c r="I98">
        <v>4</v>
      </c>
      <c r="J98">
        <v>2</v>
      </c>
      <c r="K98">
        <v>5</v>
      </c>
      <c r="L98">
        <v>0.79</v>
      </c>
      <c r="M98">
        <v>3</v>
      </c>
      <c r="N98">
        <v>0</v>
      </c>
      <c r="O98">
        <v>0</v>
      </c>
    </row>
    <row r="99" spans="1:15" x14ac:dyDescent="0.25">
      <c r="A99">
        <v>0.83</v>
      </c>
      <c r="B99">
        <v>0.65</v>
      </c>
      <c r="C99">
        <v>0.78</v>
      </c>
      <c r="D99">
        <v>9.32</v>
      </c>
      <c r="E99">
        <v>54</v>
      </c>
      <c r="F99">
        <v>94</v>
      </c>
      <c r="G99">
        <v>75</v>
      </c>
      <c r="H99">
        <v>0</v>
      </c>
      <c r="I99">
        <v>4</v>
      </c>
      <c r="J99">
        <v>0</v>
      </c>
      <c r="K99">
        <v>4</v>
      </c>
      <c r="L99">
        <v>0.69</v>
      </c>
      <c r="M99">
        <v>5</v>
      </c>
      <c r="N99">
        <v>0</v>
      </c>
      <c r="O99">
        <v>0</v>
      </c>
    </row>
    <row r="100" spans="1:15" x14ac:dyDescent="0.25">
      <c r="A100">
        <v>0.88</v>
      </c>
      <c r="B100">
        <v>0.84</v>
      </c>
      <c r="C100">
        <v>0.78</v>
      </c>
      <c r="D100">
        <v>8.8000000000000007</v>
      </c>
      <c r="E100">
        <v>68</v>
      </c>
      <c r="F100">
        <v>72</v>
      </c>
      <c r="G100">
        <v>65</v>
      </c>
      <c r="H100">
        <v>3</v>
      </c>
      <c r="I100">
        <v>5</v>
      </c>
      <c r="J100">
        <v>6</v>
      </c>
      <c r="K100">
        <v>3</v>
      </c>
      <c r="L100">
        <v>0.83</v>
      </c>
      <c r="M100">
        <v>3</v>
      </c>
      <c r="N100">
        <v>0</v>
      </c>
      <c r="O100">
        <v>0</v>
      </c>
    </row>
    <row r="101" spans="1:15" x14ac:dyDescent="0.25">
      <c r="A101">
        <v>0.52</v>
      </c>
      <c r="B101">
        <v>0.65</v>
      </c>
      <c r="C101">
        <v>0.71</v>
      </c>
      <c r="D101">
        <v>8.99</v>
      </c>
      <c r="E101">
        <v>50</v>
      </c>
      <c r="F101">
        <v>99</v>
      </c>
      <c r="G101">
        <v>47</v>
      </c>
      <c r="H101">
        <v>3</v>
      </c>
      <c r="I101">
        <v>1</v>
      </c>
      <c r="J101">
        <v>14</v>
      </c>
      <c r="K101">
        <v>4</v>
      </c>
      <c r="L101">
        <v>0.71</v>
      </c>
      <c r="M101">
        <v>4</v>
      </c>
      <c r="N101">
        <v>0</v>
      </c>
      <c r="O101">
        <v>0</v>
      </c>
    </row>
    <row r="102" spans="1:15" x14ac:dyDescent="0.25">
      <c r="A102">
        <v>0.56999999999999995</v>
      </c>
      <c r="B102">
        <v>0.89</v>
      </c>
      <c r="C102">
        <v>0.64</v>
      </c>
      <c r="D102">
        <v>9</v>
      </c>
      <c r="E102">
        <v>84</v>
      </c>
      <c r="F102">
        <v>56</v>
      </c>
      <c r="G102">
        <v>67</v>
      </c>
      <c r="H102">
        <v>2</v>
      </c>
      <c r="I102">
        <v>3</v>
      </c>
      <c r="J102">
        <v>18</v>
      </c>
      <c r="K102">
        <v>1</v>
      </c>
      <c r="L102">
        <v>0.86</v>
      </c>
      <c r="M102">
        <v>0</v>
      </c>
      <c r="N102">
        <v>0</v>
      </c>
      <c r="O102">
        <v>0</v>
      </c>
    </row>
    <row r="103" spans="1:15" x14ac:dyDescent="0.25">
      <c r="A103">
        <v>0.72</v>
      </c>
      <c r="B103">
        <v>0.61</v>
      </c>
      <c r="C103">
        <v>0.56000000000000005</v>
      </c>
      <c r="D103">
        <v>8.26</v>
      </c>
      <c r="E103">
        <v>57</v>
      </c>
      <c r="F103">
        <v>91</v>
      </c>
      <c r="G103">
        <v>57</v>
      </c>
      <c r="H103">
        <v>0</v>
      </c>
      <c r="I103">
        <v>1</v>
      </c>
      <c r="J103">
        <v>7</v>
      </c>
      <c r="K103">
        <v>3</v>
      </c>
      <c r="L103">
        <v>0.74</v>
      </c>
      <c r="M103">
        <v>5</v>
      </c>
      <c r="N103">
        <v>0</v>
      </c>
      <c r="O103">
        <v>0</v>
      </c>
    </row>
    <row r="104" spans="1:15" x14ac:dyDescent="0.25">
      <c r="A104">
        <v>0.63</v>
      </c>
      <c r="B104">
        <v>0.84</v>
      </c>
      <c r="C104">
        <v>0.77</v>
      </c>
      <c r="D104">
        <v>7.47</v>
      </c>
      <c r="E104">
        <v>79</v>
      </c>
      <c r="F104">
        <v>75</v>
      </c>
      <c r="G104">
        <v>52</v>
      </c>
      <c r="H104">
        <v>4</v>
      </c>
      <c r="I104">
        <v>3</v>
      </c>
      <c r="J104">
        <v>10</v>
      </c>
      <c r="K104">
        <v>3</v>
      </c>
      <c r="L104">
        <v>0.68</v>
      </c>
      <c r="M104">
        <v>2</v>
      </c>
      <c r="N104">
        <v>0</v>
      </c>
      <c r="O104">
        <v>0</v>
      </c>
    </row>
    <row r="105" spans="1:15" x14ac:dyDescent="0.25">
      <c r="A105">
        <v>0.76</v>
      </c>
      <c r="B105">
        <v>0.7</v>
      </c>
      <c r="C105">
        <v>0.6</v>
      </c>
      <c r="D105">
        <v>9.2200000000000006</v>
      </c>
      <c r="E105">
        <v>70</v>
      </c>
      <c r="F105">
        <v>59</v>
      </c>
      <c r="G105">
        <v>75</v>
      </c>
      <c r="H105">
        <v>1</v>
      </c>
      <c r="I105">
        <v>0</v>
      </c>
      <c r="J105">
        <v>1</v>
      </c>
      <c r="K105">
        <v>3</v>
      </c>
      <c r="L105">
        <v>0.77</v>
      </c>
      <c r="M105">
        <v>4</v>
      </c>
      <c r="N105">
        <v>0</v>
      </c>
      <c r="O105">
        <v>0</v>
      </c>
    </row>
    <row r="106" spans="1:15" x14ac:dyDescent="0.25">
      <c r="A106">
        <v>0.78</v>
      </c>
      <c r="B106">
        <v>0.92</v>
      </c>
      <c r="C106">
        <v>0.56000000000000005</v>
      </c>
      <c r="D106">
        <v>9.48</v>
      </c>
      <c r="E106">
        <v>48</v>
      </c>
      <c r="F106">
        <v>48</v>
      </c>
      <c r="G106">
        <v>81</v>
      </c>
      <c r="H106">
        <v>1</v>
      </c>
      <c r="I106">
        <v>4</v>
      </c>
      <c r="J106">
        <v>19</v>
      </c>
      <c r="K106">
        <v>3</v>
      </c>
      <c r="L106">
        <v>0.66</v>
      </c>
      <c r="M106">
        <v>2</v>
      </c>
      <c r="N106">
        <v>0</v>
      </c>
      <c r="O106">
        <v>0</v>
      </c>
    </row>
    <row r="107" spans="1:15" x14ac:dyDescent="0.25">
      <c r="A107">
        <v>0.88</v>
      </c>
      <c r="B107">
        <v>0.85</v>
      </c>
      <c r="C107">
        <v>0.75</v>
      </c>
      <c r="D107">
        <v>5.6</v>
      </c>
      <c r="E107">
        <v>61</v>
      </c>
      <c r="F107">
        <v>77</v>
      </c>
      <c r="G107">
        <v>79</v>
      </c>
      <c r="H107">
        <v>2</v>
      </c>
      <c r="I107">
        <v>4</v>
      </c>
      <c r="J107">
        <v>1</v>
      </c>
      <c r="K107">
        <v>4</v>
      </c>
      <c r="L107">
        <v>0.87</v>
      </c>
      <c r="M107">
        <v>1</v>
      </c>
      <c r="N107">
        <v>0</v>
      </c>
      <c r="O107">
        <v>0</v>
      </c>
    </row>
    <row r="108" spans="1:15" x14ac:dyDescent="0.25">
      <c r="A108">
        <v>0.88</v>
      </c>
      <c r="B108">
        <v>0.66</v>
      </c>
      <c r="C108">
        <v>0.89</v>
      </c>
      <c r="D108">
        <v>5.72</v>
      </c>
      <c r="E108">
        <v>50</v>
      </c>
      <c r="F108">
        <v>42</v>
      </c>
      <c r="G108">
        <v>83</v>
      </c>
      <c r="H108">
        <v>2</v>
      </c>
      <c r="I108">
        <v>3</v>
      </c>
      <c r="J108">
        <v>10</v>
      </c>
      <c r="K108">
        <v>3</v>
      </c>
      <c r="L108">
        <v>0.95</v>
      </c>
      <c r="M108">
        <v>3</v>
      </c>
      <c r="N108">
        <v>0</v>
      </c>
      <c r="O108">
        <v>0</v>
      </c>
    </row>
    <row r="109" spans="1:15" x14ac:dyDescent="0.25">
      <c r="A109">
        <v>0.5</v>
      </c>
      <c r="B109">
        <v>0.81</v>
      </c>
      <c r="C109">
        <v>0.83</v>
      </c>
      <c r="D109">
        <v>9.6199999999999992</v>
      </c>
      <c r="E109">
        <v>56</v>
      </c>
      <c r="F109">
        <v>93</v>
      </c>
      <c r="G109">
        <v>90</v>
      </c>
      <c r="H109">
        <v>2</v>
      </c>
      <c r="I109">
        <v>1</v>
      </c>
      <c r="J109">
        <v>19</v>
      </c>
      <c r="K109">
        <v>1</v>
      </c>
      <c r="L109">
        <v>0.62</v>
      </c>
      <c r="M109">
        <v>0</v>
      </c>
      <c r="N109">
        <v>1</v>
      </c>
      <c r="O109">
        <v>5.13</v>
      </c>
    </row>
    <row r="110" spans="1:15" x14ac:dyDescent="0.25">
      <c r="A110">
        <v>0.66</v>
      </c>
      <c r="B110">
        <v>0.9</v>
      </c>
      <c r="C110">
        <v>0.61</v>
      </c>
      <c r="D110">
        <v>6.69</v>
      </c>
      <c r="E110">
        <v>72</v>
      </c>
      <c r="F110">
        <v>41</v>
      </c>
      <c r="G110">
        <v>51</v>
      </c>
      <c r="H110">
        <v>2</v>
      </c>
      <c r="I110">
        <v>1</v>
      </c>
      <c r="J110">
        <v>16</v>
      </c>
      <c r="K110">
        <v>1</v>
      </c>
      <c r="L110">
        <v>0.75</v>
      </c>
      <c r="M110">
        <v>3</v>
      </c>
      <c r="N110">
        <v>0</v>
      </c>
      <c r="O110">
        <v>0</v>
      </c>
    </row>
    <row r="111" spans="1:15" x14ac:dyDescent="0.25">
      <c r="A111">
        <v>0.9</v>
      </c>
      <c r="B111">
        <v>0.55000000000000004</v>
      </c>
      <c r="C111">
        <v>0.83</v>
      </c>
      <c r="D111">
        <v>9.26</v>
      </c>
      <c r="E111">
        <v>50</v>
      </c>
      <c r="F111">
        <v>57</v>
      </c>
      <c r="G111">
        <v>61</v>
      </c>
      <c r="H111">
        <v>2</v>
      </c>
      <c r="I111">
        <v>2</v>
      </c>
      <c r="J111">
        <v>9</v>
      </c>
      <c r="K111">
        <v>0</v>
      </c>
      <c r="L111">
        <v>0.95</v>
      </c>
      <c r="M111">
        <v>1</v>
      </c>
      <c r="N111">
        <v>0</v>
      </c>
      <c r="O111">
        <v>0</v>
      </c>
    </row>
    <row r="112" spans="1:15" x14ac:dyDescent="0.25">
      <c r="A112">
        <v>0.79</v>
      </c>
      <c r="B112">
        <v>0.73</v>
      </c>
      <c r="C112">
        <v>0.77</v>
      </c>
      <c r="D112">
        <v>7.17</v>
      </c>
      <c r="E112">
        <v>78</v>
      </c>
      <c r="F112">
        <v>62</v>
      </c>
      <c r="G112">
        <v>99</v>
      </c>
      <c r="H112">
        <v>2</v>
      </c>
      <c r="I112">
        <v>4</v>
      </c>
      <c r="J112">
        <v>4</v>
      </c>
      <c r="K112">
        <v>1</v>
      </c>
      <c r="L112">
        <v>0.63</v>
      </c>
      <c r="M112">
        <v>4</v>
      </c>
      <c r="N112">
        <v>0</v>
      </c>
      <c r="O112">
        <v>0</v>
      </c>
    </row>
    <row r="113" spans="1:15" x14ac:dyDescent="0.25">
      <c r="A113">
        <v>0.62</v>
      </c>
      <c r="B113">
        <v>0.76</v>
      </c>
      <c r="C113">
        <v>0.87</v>
      </c>
      <c r="D113">
        <v>6.01</v>
      </c>
      <c r="E113">
        <v>47</v>
      </c>
      <c r="F113">
        <v>58</v>
      </c>
      <c r="G113">
        <v>41</v>
      </c>
      <c r="H113">
        <v>4</v>
      </c>
      <c r="I113">
        <v>4</v>
      </c>
      <c r="J113">
        <v>2</v>
      </c>
      <c r="K113">
        <v>5</v>
      </c>
      <c r="L113">
        <v>0.94</v>
      </c>
      <c r="M113">
        <v>1</v>
      </c>
      <c r="N113">
        <v>0</v>
      </c>
      <c r="O113">
        <v>0</v>
      </c>
    </row>
    <row r="114" spans="1:15" x14ac:dyDescent="0.25">
      <c r="A114">
        <v>0.7</v>
      </c>
      <c r="B114">
        <v>0.69</v>
      </c>
      <c r="C114">
        <v>0.62</v>
      </c>
      <c r="D114">
        <v>5.85</v>
      </c>
      <c r="E114">
        <v>90</v>
      </c>
      <c r="F114">
        <v>46</v>
      </c>
      <c r="G114">
        <v>95</v>
      </c>
      <c r="H114">
        <v>4</v>
      </c>
      <c r="I114">
        <v>1</v>
      </c>
      <c r="J114">
        <v>8</v>
      </c>
      <c r="K114">
        <v>0</v>
      </c>
      <c r="L114">
        <v>0.68</v>
      </c>
      <c r="M114">
        <v>0</v>
      </c>
      <c r="N114">
        <v>0</v>
      </c>
      <c r="O114">
        <v>0</v>
      </c>
    </row>
    <row r="115" spans="1:15" x14ac:dyDescent="0.25">
      <c r="A115">
        <v>0.68</v>
      </c>
      <c r="B115">
        <v>0.74</v>
      </c>
      <c r="C115">
        <v>0.66</v>
      </c>
      <c r="D115">
        <v>6.17</v>
      </c>
      <c r="E115">
        <v>96</v>
      </c>
      <c r="F115">
        <v>74</v>
      </c>
      <c r="G115">
        <v>79</v>
      </c>
      <c r="H115">
        <v>1</v>
      </c>
      <c r="I115">
        <v>4</v>
      </c>
      <c r="J115">
        <v>19</v>
      </c>
      <c r="K115">
        <v>1</v>
      </c>
      <c r="L115">
        <v>0.71</v>
      </c>
      <c r="M115">
        <v>4</v>
      </c>
      <c r="N115">
        <v>0</v>
      </c>
      <c r="O115">
        <v>0</v>
      </c>
    </row>
    <row r="116" spans="1:15" x14ac:dyDescent="0.25">
      <c r="A116">
        <v>0.68</v>
      </c>
      <c r="B116">
        <v>0.51</v>
      </c>
      <c r="C116">
        <v>0.64</v>
      </c>
      <c r="D116">
        <v>6.57</v>
      </c>
      <c r="E116">
        <v>43</v>
      </c>
      <c r="F116">
        <v>99</v>
      </c>
      <c r="G116">
        <v>67</v>
      </c>
      <c r="H116">
        <v>1</v>
      </c>
      <c r="I116">
        <v>1</v>
      </c>
      <c r="J116">
        <v>21</v>
      </c>
      <c r="K116">
        <v>3</v>
      </c>
      <c r="L116">
        <v>0.69</v>
      </c>
      <c r="M116">
        <v>5</v>
      </c>
      <c r="N116">
        <v>0</v>
      </c>
      <c r="O116">
        <v>0</v>
      </c>
    </row>
    <row r="117" spans="1:15" x14ac:dyDescent="0.25">
      <c r="A117">
        <v>0.74</v>
      </c>
      <c r="B117">
        <v>0.57999999999999996</v>
      </c>
      <c r="C117">
        <v>0.69</v>
      </c>
      <c r="D117">
        <v>7.6</v>
      </c>
      <c r="E117">
        <v>75</v>
      </c>
      <c r="F117">
        <v>99</v>
      </c>
      <c r="G117">
        <v>52</v>
      </c>
      <c r="H117">
        <v>2</v>
      </c>
      <c r="I117">
        <v>2</v>
      </c>
      <c r="J117">
        <v>24</v>
      </c>
      <c r="K117">
        <v>2</v>
      </c>
      <c r="L117">
        <v>0.61</v>
      </c>
      <c r="M117">
        <v>4</v>
      </c>
      <c r="N117">
        <v>0</v>
      </c>
      <c r="O117">
        <v>0</v>
      </c>
    </row>
    <row r="118" spans="1:15" x14ac:dyDescent="0.25">
      <c r="A118">
        <v>0.71</v>
      </c>
      <c r="B118">
        <v>0.77</v>
      </c>
      <c r="C118">
        <v>0.78</v>
      </c>
      <c r="D118">
        <v>8.52</v>
      </c>
      <c r="E118">
        <v>58</v>
      </c>
      <c r="F118">
        <v>89</v>
      </c>
      <c r="G118">
        <v>72</v>
      </c>
      <c r="H118">
        <v>1</v>
      </c>
      <c r="I118">
        <v>3</v>
      </c>
      <c r="J118">
        <v>1</v>
      </c>
      <c r="K118">
        <v>3</v>
      </c>
      <c r="L118">
        <v>0.78</v>
      </c>
      <c r="M118">
        <v>0</v>
      </c>
      <c r="N118">
        <v>1</v>
      </c>
      <c r="O118">
        <v>6.66</v>
      </c>
    </row>
    <row r="119" spans="1:15" x14ac:dyDescent="0.25">
      <c r="A119">
        <v>0.8</v>
      </c>
      <c r="B119">
        <v>0.87</v>
      </c>
      <c r="C119">
        <v>0.8</v>
      </c>
      <c r="D119">
        <v>9.74</v>
      </c>
      <c r="E119">
        <v>63</v>
      </c>
      <c r="F119">
        <v>59</v>
      </c>
      <c r="G119">
        <v>42</v>
      </c>
      <c r="H119">
        <v>2</v>
      </c>
      <c r="I119">
        <v>3</v>
      </c>
      <c r="J119">
        <v>22</v>
      </c>
      <c r="K119">
        <v>4</v>
      </c>
      <c r="L119">
        <v>0.72</v>
      </c>
      <c r="M119">
        <v>3</v>
      </c>
      <c r="N119">
        <v>0</v>
      </c>
      <c r="O119">
        <v>0</v>
      </c>
    </row>
    <row r="120" spans="1:15" x14ac:dyDescent="0.25">
      <c r="A120">
        <v>0.66</v>
      </c>
      <c r="B120">
        <v>0.52</v>
      </c>
      <c r="C120">
        <v>0.56999999999999995</v>
      </c>
      <c r="D120">
        <v>7.4</v>
      </c>
      <c r="E120">
        <v>80</v>
      </c>
      <c r="F120">
        <v>59</v>
      </c>
      <c r="G120">
        <v>73</v>
      </c>
      <c r="H120">
        <v>4</v>
      </c>
      <c r="I120">
        <v>2</v>
      </c>
      <c r="J120">
        <v>18</v>
      </c>
      <c r="K120">
        <v>0</v>
      </c>
      <c r="L120">
        <v>0.92</v>
      </c>
      <c r="M120">
        <v>4</v>
      </c>
      <c r="N120">
        <v>0</v>
      </c>
      <c r="O120">
        <v>0</v>
      </c>
    </row>
    <row r="121" spans="1:15" x14ac:dyDescent="0.25">
      <c r="A121">
        <v>0.72</v>
      </c>
      <c r="B121">
        <v>0.69</v>
      </c>
      <c r="C121">
        <v>0.56000000000000005</v>
      </c>
      <c r="D121">
        <v>7.73</v>
      </c>
      <c r="E121">
        <v>88</v>
      </c>
      <c r="F121">
        <v>58</v>
      </c>
      <c r="G121">
        <v>62</v>
      </c>
      <c r="H121">
        <v>3</v>
      </c>
      <c r="I121">
        <v>4</v>
      </c>
      <c r="J121">
        <v>16</v>
      </c>
      <c r="K121">
        <v>2</v>
      </c>
      <c r="L121">
        <v>0.6</v>
      </c>
      <c r="M121">
        <v>3</v>
      </c>
      <c r="N121">
        <v>0</v>
      </c>
      <c r="O121">
        <v>0</v>
      </c>
    </row>
    <row r="122" spans="1:15" x14ac:dyDescent="0.25">
      <c r="A122">
        <v>0.81</v>
      </c>
      <c r="B122">
        <v>0.55000000000000004</v>
      </c>
      <c r="C122">
        <v>0.6</v>
      </c>
      <c r="D122">
        <v>7.74</v>
      </c>
      <c r="E122">
        <v>57</v>
      </c>
      <c r="F122">
        <v>80</v>
      </c>
      <c r="G122">
        <v>94</v>
      </c>
      <c r="H122">
        <v>4</v>
      </c>
      <c r="I122">
        <v>0</v>
      </c>
      <c r="J122">
        <v>24</v>
      </c>
      <c r="K122">
        <v>1</v>
      </c>
      <c r="L122">
        <v>0.87</v>
      </c>
      <c r="M122">
        <v>2</v>
      </c>
      <c r="N122">
        <v>1</v>
      </c>
      <c r="O122">
        <v>3.45</v>
      </c>
    </row>
    <row r="123" spans="1:15" x14ac:dyDescent="0.25">
      <c r="A123">
        <v>0.59</v>
      </c>
      <c r="B123">
        <v>0.88</v>
      </c>
      <c r="C123">
        <v>0.75</v>
      </c>
      <c r="D123">
        <v>7.82</v>
      </c>
      <c r="E123">
        <v>72</v>
      </c>
      <c r="F123">
        <v>55</v>
      </c>
      <c r="G123">
        <v>71</v>
      </c>
      <c r="H123">
        <v>0</v>
      </c>
      <c r="I123">
        <v>4</v>
      </c>
      <c r="J123">
        <v>24</v>
      </c>
      <c r="K123">
        <v>3</v>
      </c>
      <c r="L123">
        <v>0.99</v>
      </c>
      <c r="M123">
        <v>0</v>
      </c>
      <c r="N123">
        <v>0</v>
      </c>
      <c r="O123">
        <v>0</v>
      </c>
    </row>
    <row r="124" spans="1:15" x14ac:dyDescent="0.25">
      <c r="A124">
        <v>0.59</v>
      </c>
      <c r="B124">
        <v>0.82</v>
      </c>
      <c r="C124">
        <v>0.63</v>
      </c>
      <c r="D124">
        <v>7.73</v>
      </c>
      <c r="E124">
        <v>85</v>
      </c>
      <c r="F124">
        <v>77</v>
      </c>
      <c r="G124">
        <v>59</v>
      </c>
      <c r="H124">
        <v>4</v>
      </c>
      <c r="I124">
        <v>1</v>
      </c>
      <c r="J124">
        <v>11</v>
      </c>
      <c r="K124">
        <v>0</v>
      </c>
      <c r="L124">
        <v>0.65</v>
      </c>
      <c r="M124">
        <v>2</v>
      </c>
      <c r="N124">
        <v>1</v>
      </c>
      <c r="O124">
        <v>13.67</v>
      </c>
    </row>
    <row r="125" spans="1:15" x14ac:dyDescent="0.25">
      <c r="A125">
        <v>0.85</v>
      </c>
      <c r="B125">
        <v>0.5</v>
      </c>
      <c r="C125">
        <v>0.64</v>
      </c>
      <c r="D125">
        <v>5.54</v>
      </c>
      <c r="E125">
        <v>75</v>
      </c>
      <c r="F125">
        <v>60</v>
      </c>
      <c r="G125">
        <v>67</v>
      </c>
      <c r="H125">
        <v>0</v>
      </c>
      <c r="I125">
        <v>5</v>
      </c>
      <c r="J125">
        <v>19</v>
      </c>
      <c r="K125">
        <v>0</v>
      </c>
      <c r="L125">
        <v>0.62</v>
      </c>
      <c r="M125">
        <v>4</v>
      </c>
      <c r="N125">
        <v>0</v>
      </c>
      <c r="O125">
        <v>0</v>
      </c>
    </row>
    <row r="126" spans="1:15" x14ac:dyDescent="0.25">
      <c r="A126">
        <v>0.56999999999999995</v>
      </c>
      <c r="B126">
        <v>0.86</v>
      </c>
      <c r="C126">
        <v>0.56999999999999995</v>
      </c>
      <c r="D126">
        <v>5.51</v>
      </c>
      <c r="E126">
        <v>49</v>
      </c>
      <c r="F126">
        <v>68</v>
      </c>
      <c r="G126">
        <v>99</v>
      </c>
      <c r="H126">
        <v>1</v>
      </c>
      <c r="I126">
        <v>0</v>
      </c>
      <c r="J126">
        <v>8</v>
      </c>
      <c r="K126">
        <v>1</v>
      </c>
      <c r="L126">
        <v>0.84</v>
      </c>
      <c r="M126">
        <v>0</v>
      </c>
      <c r="N126">
        <v>0</v>
      </c>
      <c r="O126">
        <v>0</v>
      </c>
    </row>
    <row r="127" spans="1:15" x14ac:dyDescent="0.25">
      <c r="A127">
        <v>0.69</v>
      </c>
      <c r="B127">
        <v>0.55000000000000004</v>
      </c>
      <c r="C127">
        <v>0.78</v>
      </c>
      <c r="D127">
        <v>5.92</v>
      </c>
      <c r="E127">
        <v>94</v>
      </c>
      <c r="F127">
        <v>83</v>
      </c>
      <c r="G127">
        <v>47</v>
      </c>
      <c r="H127">
        <v>4</v>
      </c>
      <c r="I127">
        <v>2</v>
      </c>
      <c r="J127">
        <v>22</v>
      </c>
      <c r="K127">
        <v>0</v>
      </c>
      <c r="L127">
        <v>0.75</v>
      </c>
      <c r="M127">
        <v>4</v>
      </c>
      <c r="N127">
        <v>0</v>
      </c>
      <c r="O127">
        <v>0</v>
      </c>
    </row>
    <row r="128" spans="1:15" x14ac:dyDescent="0.25">
      <c r="A128">
        <v>0.81</v>
      </c>
      <c r="B128">
        <v>0.94</v>
      </c>
      <c r="C128">
        <v>0.76</v>
      </c>
      <c r="D128">
        <v>5.94</v>
      </c>
      <c r="E128">
        <v>53</v>
      </c>
      <c r="F128">
        <v>99</v>
      </c>
      <c r="G128">
        <v>42</v>
      </c>
      <c r="H128">
        <v>3</v>
      </c>
      <c r="I128">
        <v>3</v>
      </c>
      <c r="J128">
        <v>3</v>
      </c>
      <c r="K128">
        <v>1</v>
      </c>
      <c r="L128">
        <v>0.63</v>
      </c>
      <c r="M128">
        <v>0</v>
      </c>
      <c r="N128">
        <v>0</v>
      </c>
      <c r="O128">
        <v>0</v>
      </c>
    </row>
    <row r="129" spans="1:15" x14ac:dyDescent="0.25">
      <c r="A129">
        <v>0.63</v>
      </c>
      <c r="B129">
        <v>0.83</v>
      </c>
      <c r="C129">
        <v>0.68</v>
      </c>
      <c r="D129">
        <v>8.5299999999999994</v>
      </c>
      <c r="E129">
        <v>46</v>
      </c>
      <c r="F129">
        <v>77</v>
      </c>
      <c r="G129">
        <v>69</v>
      </c>
      <c r="H129">
        <v>4</v>
      </c>
      <c r="I129">
        <v>3</v>
      </c>
      <c r="J129">
        <v>17</v>
      </c>
      <c r="K129">
        <v>1</v>
      </c>
      <c r="L129">
        <v>0.67</v>
      </c>
      <c r="M129">
        <v>3</v>
      </c>
      <c r="N129">
        <v>0</v>
      </c>
      <c r="O129">
        <v>0</v>
      </c>
    </row>
    <row r="130" spans="1:15" x14ac:dyDescent="0.25">
      <c r="A130">
        <v>0.77</v>
      </c>
      <c r="B130">
        <v>0.64</v>
      </c>
      <c r="C130">
        <v>0.81</v>
      </c>
      <c r="D130">
        <v>6.38</v>
      </c>
      <c r="E130">
        <v>51</v>
      </c>
      <c r="F130">
        <v>84</v>
      </c>
      <c r="G130">
        <v>64</v>
      </c>
      <c r="H130">
        <v>4</v>
      </c>
      <c r="I130">
        <v>4</v>
      </c>
      <c r="J130">
        <v>15</v>
      </c>
      <c r="K130">
        <v>3</v>
      </c>
      <c r="L130">
        <v>0.98</v>
      </c>
      <c r="M130">
        <v>1</v>
      </c>
      <c r="N130">
        <v>0</v>
      </c>
      <c r="O130">
        <v>0</v>
      </c>
    </row>
    <row r="131" spans="1:15" x14ac:dyDescent="0.25">
      <c r="A131">
        <v>0.95</v>
      </c>
      <c r="B131">
        <v>0.94</v>
      </c>
      <c r="C131">
        <v>0.87</v>
      </c>
      <c r="D131">
        <v>9.35</v>
      </c>
      <c r="E131">
        <v>61</v>
      </c>
      <c r="F131">
        <v>98</v>
      </c>
      <c r="G131">
        <v>92</v>
      </c>
      <c r="H131">
        <v>4</v>
      </c>
      <c r="I131">
        <v>3</v>
      </c>
      <c r="J131">
        <v>20</v>
      </c>
      <c r="K131">
        <v>0</v>
      </c>
      <c r="L131">
        <v>0.75</v>
      </c>
      <c r="M131">
        <v>5</v>
      </c>
      <c r="N131">
        <v>0</v>
      </c>
      <c r="O131">
        <v>0</v>
      </c>
    </row>
    <row r="132" spans="1:15" x14ac:dyDescent="0.25">
      <c r="A132">
        <v>0.73</v>
      </c>
      <c r="B132">
        <v>0.75</v>
      </c>
      <c r="C132">
        <v>0.76</v>
      </c>
      <c r="D132">
        <v>9.49</v>
      </c>
      <c r="E132">
        <v>66</v>
      </c>
      <c r="F132">
        <v>63</v>
      </c>
      <c r="G132">
        <v>69</v>
      </c>
      <c r="H132">
        <v>2</v>
      </c>
      <c r="I132">
        <v>4</v>
      </c>
      <c r="J132">
        <v>23</v>
      </c>
      <c r="K132">
        <v>4</v>
      </c>
      <c r="L132">
        <v>0.97</v>
      </c>
      <c r="M132">
        <v>1</v>
      </c>
      <c r="N132">
        <v>1</v>
      </c>
      <c r="O132">
        <v>9.9700000000000006</v>
      </c>
    </row>
    <row r="133" spans="1:15" x14ac:dyDescent="0.25">
      <c r="A133">
        <v>0.64</v>
      </c>
      <c r="B133">
        <v>0.63</v>
      </c>
      <c r="C133">
        <v>0.83</v>
      </c>
      <c r="D133">
        <v>9.6999999999999993</v>
      </c>
      <c r="E133">
        <v>87</v>
      </c>
      <c r="F133">
        <v>76</v>
      </c>
      <c r="G133">
        <v>68</v>
      </c>
      <c r="H133">
        <v>4</v>
      </c>
      <c r="I133">
        <v>1</v>
      </c>
      <c r="J133">
        <v>9</v>
      </c>
      <c r="K133">
        <v>4</v>
      </c>
      <c r="L133">
        <v>0.82</v>
      </c>
      <c r="M133">
        <v>0</v>
      </c>
      <c r="N133">
        <v>1</v>
      </c>
      <c r="O133">
        <v>10.78</v>
      </c>
    </row>
    <row r="134" spans="1:15" x14ac:dyDescent="0.25">
      <c r="A134">
        <v>0.71</v>
      </c>
      <c r="B134">
        <v>0.56000000000000005</v>
      </c>
      <c r="C134">
        <v>0.73</v>
      </c>
      <c r="D134">
        <v>9.5399999999999991</v>
      </c>
      <c r="E134">
        <v>76</v>
      </c>
      <c r="F134">
        <v>68</v>
      </c>
      <c r="G134">
        <v>86</v>
      </c>
      <c r="H134">
        <v>4</v>
      </c>
      <c r="I134">
        <v>1</v>
      </c>
      <c r="J134">
        <v>21</v>
      </c>
      <c r="K134">
        <v>3</v>
      </c>
      <c r="L134">
        <v>0.65</v>
      </c>
      <c r="M134">
        <v>2</v>
      </c>
      <c r="N134">
        <v>1</v>
      </c>
      <c r="O134">
        <v>3.73</v>
      </c>
    </row>
    <row r="135" spans="1:15" x14ac:dyDescent="0.25">
      <c r="A135">
        <v>0.79</v>
      </c>
      <c r="B135">
        <v>0.8</v>
      </c>
      <c r="C135">
        <v>0.73</v>
      </c>
      <c r="D135">
        <v>6.67</v>
      </c>
      <c r="E135">
        <v>50</v>
      </c>
      <c r="F135">
        <v>70</v>
      </c>
      <c r="G135">
        <v>69</v>
      </c>
      <c r="H135">
        <v>3</v>
      </c>
      <c r="I135">
        <v>2</v>
      </c>
      <c r="J135">
        <v>11</v>
      </c>
      <c r="K135">
        <v>3</v>
      </c>
      <c r="L135">
        <v>0.75</v>
      </c>
      <c r="M135">
        <v>0</v>
      </c>
      <c r="N135">
        <v>0</v>
      </c>
      <c r="O135">
        <v>0</v>
      </c>
    </row>
    <row r="136" spans="1:15" x14ac:dyDescent="0.25">
      <c r="A136">
        <v>0.53</v>
      </c>
      <c r="B136">
        <v>0.73</v>
      </c>
      <c r="C136">
        <v>0.6</v>
      </c>
      <c r="D136">
        <v>7.69</v>
      </c>
      <c r="E136">
        <v>75</v>
      </c>
      <c r="F136">
        <v>84</v>
      </c>
      <c r="G136">
        <v>73</v>
      </c>
      <c r="H136">
        <v>0</v>
      </c>
      <c r="I136">
        <v>5</v>
      </c>
      <c r="J136">
        <v>10</v>
      </c>
      <c r="K136">
        <v>1</v>
      </c>
      <c r="L136">
        <v>0.75</v>
      </c>
      <c r="M136">
        <v>3</v>
      </c>
      <c r="N136">
        <v>0</v>
      </c>
      <c r="O136">
        <v>0</v>
      </c>
    </row>
    <row r="137" spans="1:15" x14ac:dyDescent="0.25">
      <c r="A137">
        <v>0.62</v>
      </c>
      <c r="B137">
        <v>0.8</v>
      </c>
      <c r="C137">
        <v>0.73</v>
      </c>
      <c r="D137">
        <v>6.25</v>
      </c>
      <c r="E137">
        <v>99</v>
      </c>
      <c r="F137">
        <v>91</v>
      </c>
      <c r="G137">
        <v>64</v>
      </c>
      <c r="H137">
        <v>0</v>
      </c>
      <c r="I137">
        <v>1</v>
      </c>
      <c r="J137">
        <v>4</v>
      </c>
      <c r="K137">
        <v>4</v>
      </c>
      <c r="L137">
        <v>0.82</v>
      </c>
      <c r="M137">
        <v>5</v>
      </c>
      <c r="N137">
        <v>0</v>
      </c>
      <c r="O137">
        <v>0</v>
      </c>
    </row>
    <row r="138" spans="1:15" x14ac:dyDescent="0.25">
      <c r="A138">
        <v>0.72</v>
      </c>
      <c r="B138">
        <v>0.78</v>
      </c>
      <c r="C138">
        <v>0.67</v>
      </c>
      <c r="D138">
        <v>8.9700000000000006</v>
      </c>
      <c r="E138">
        <v>52</v>
      </c>
      <c r="F138">
        <v>78</v>
      </c>
      <c r="G138">
        <v>56</v>
      </c>
      <c r="H138">
        <v>3</v>
      </c>
      <c r="I138">
        <v>4</v>
      </c>
      <c r="J138">
        <v>19</v>
      </c>
      <c r="K138">
        <v>0</v>
      </c>
      <c r="L138">
        <v>0.75</v>
      </c>
      <c r="M138">
        <v>2</v>
      </c>
      <c r="N138">
        <v>1</v>
      </c>
      <c r="O138">
        <v>14.74</v>
      </c>
    </row>
    <row r="139" spans="1:15" x14ac:dyDescent="0.25">
      <c r="A139">
        <v>0.56999999999999995</v>
      </c>
      <c r="B139">
        <v>0.91</v>
      </c>
      <c r="C139">
        <v>0.8</v>
      </c>
      <c r="D139">
        <v>9.32</v>
      </c>
      <c r="E139">
        <v>71</v>
      </c>
      <c r="F139">
        <v>51</v>
      </c>
      <c r="G139">
        <v>98</v>
      </c>
      <c r="H139">
        <v>1</v>
      </c>
      <c r="I139">
        <v>3</v>
      </c>
      <c r="J139">
        <v>10</v>
      </c>
      <c r="K139">
        <v>4</v>
      </c>
      <c r="L139">
        <v>0.95</v>
      </c>
      <c r="M139">
        <v>0</v>
      </c>
      <c r="N139">
        <v>0</v>
      </c>
      <c r="O139">
        <v>0</v>
      </c>
    </row>
    <row r="140" spans="1:15" x14ac:dyDescent="0.25">
      <c r="A140">
        <v>0.67</v>
      </c>
      <c r="B140">
        <v>0.81</v>
      </c>
      <c r="C140">
        <v>0.76</v>
      </c>
      <c r="D140">
        <v>9.16</v>
      </c>
      <c r="E140">
        <v>47</v>
      </c>
      <c r="F140">
        <v>69</v>
      </c>
      <c r="G140">
        <v>63</v>
      </c>
      <c r="H140">
        <v>4</v>
      </c>
      <c r="I140">
        <v>1</v>
      </c>
      <c r="J140">
        <v>15</v>
      </c>
      <c r="K140">
        <v>3</v>
      </c>
      <c r="L140">
        <v>0.71</v>
      </c>
      <c r="M140">
        <v>5</v>
      </c>
      <c r="N140">
        <v>0</v>
      </c>
      <c r="O140">
        <v>0</v>
      </c>
    </row>
    <row r="141" spans="1:15" x14ac:dyDescent="0.25">
      <c r="A141">
        <v>0.61</v>
      </c>
      <c r="B141">
        <v>0.66</v>
      </c>
      <c r="C141">
        <v>0.75</v>
      </c>
      <c r="D141">
        <v>7.36</v>
      </c>
      <c r="E141">
        <v>46</v>
      </c>
      <c r="F141">
        <v>92</v>
      </c>
      <c r="G141">
        <v>77</v>
      </c>
      <c r="H141">
        <v>1</v>
      </c>
      <c r="I141">
        <v>1</v>
      </c>
      <c r="J141">
        <v>14</v>
      </c>
      <c r="K141">
        <v>3</v>
      </c>
      <c r="L141">
        <v>0.96</v>
      </c>
      <c r="M141">
        <v>5</v>
      </c>
      <c r="N141">
        <v>0</v>
      </c>
      <c r="O141">
        <v>0</v>
      </c>
    </row>
    <row r="142" spans="1:15" x14ac:dyDescent="0.25">
      <c r="A142">
        <v>0.8</v>
      </c>
      <c r="B142">
        <v>0.63</v>
      </c>
      <c r="C142">
        <v>0.56000000000000005</v>
      </c>
      <c r="D142">
        <v>8.76</v>
      </c>
      <c r="E142">
        <v>82</v>
      </c>
      <c r="F142">
        <v>43</v>
      </c>
      <c r="G142">
        <v>67</v>
      </c>
      <c r="H142">
        <v>3</v>
      </c>
      <c r="I142">
        <v>4</v>
      </c>
      <c r="J142">
        <v>5</v>
      </c>
      <c r="K142">
        <v>1</v>
      </c>
      <c r="L142">
        <v>0.68</v>
      </c>
      <c r="M142">
        <v>0</v>
      </c>
      <c r="N142">
        <v>0</v>
      </c>
      <c r="O142">
        <v>0</v>
      </c>
    </row>
    <row r="143" spans="1:15" x14ac:dyDescent="0.25">
      <c r="A143">
        <v>0.63</v>
      </c>
      <c r="B143">
        <v>0.89</v>
      </c>
      <c r="C143">
        <v>0.84</v>
      </c>
      <c r="D143">
        <v>5.92</v>
      </c>
      <c r="E143">
        <v>82</v>
      </c>
      <c r="F143">
        <v>69</v>
      </c>
      <c r="G143">
        <v>72</v>
      </c>
      <c r="H143">
        <v>1</v>
      </c>
      <c r="I143">
        <v>1</v>
      </c>
      <c r="J143">
        <v>12</v>
      </c>
      <c r="K143">
        <v>0</v>
      </c>
      <c r="L143">
        <v>0.77</v>
      </c>
      <c r="M143">
        <v>4</v>
      </c>
      <c r="N143">
        <v>0</v>
      </c>
      <c r="O143">
        <v>0</v>
      </c>
    </row>
    <row r="144" spans="1:15" x14ac:dyDescent="0.25">
      <c r="A144">
        <v>0.83</v>
      </c>
      <c r="B144">
        <v>0.85</v>
      </c>
      <c r="C144">
        <v>0.81</v>
      </c>
      <c r="D144">
        <v>5.67</v>
      </c>
      <c r="E144">
        <v>97</v>
      </c>
      <c r="F144">
        <v>44</v>
      </c>
      <c r="G144">
        <v>75</v>
      </c>
      <c r="H144">
        <v>0</v>
      </c>
      <c r="I144">
        <v>3</v>
      </c>
      <c r="J144">
        <v>15</v>
      </c>
      <c r="K144">
        <v>3</v>
      </c>
      <c r="L144">
        <v>0.68</v>
      </c>
      <c r="M144">
        <v>3</v>
      </c>
      <c r="N144">
        <v>0</v>
      </c>
      <c r="O144">
        <v>0</v>
      </c>
    </row>
    <row r="145" spans="1:15" x14ac:dyDescent="0.25">
      <c r="A145">
        <v>0.67</v>
      </c>
      <c r="B145">
        <v>0.73</v>
      </c>
      <c r="C145">
        <v>0.61</v>
      </c>
      <c r="D145">
        <v>8.74</v>
      </c>
      <c r="E145">
        <v>56</v>
      </c>
      <c r="F145">
        <v>55</v>
      </c>
      <c r="G145">
        <v>90</v>
      </c>
      <c r="H145">
        <v>2</v>
      </c>
      <c r="I145">
        <v>5</v>
      </c>
      <c r="J145">
        <v>2</v>
      </c>
      <c r="K145">
        <v>5</v>
      </c>
      <c r="L145">
        <v>0.8</v>
      </c>
      <c r="M145">
        <v>3</v>
      </c>
      <c r="N145">
        <v>0</v>
      </c>
      <c r="O145">
        <v>0</v>
      </c>
    </row>
    <row r="146" spans="1:15" x14ac:dyDescent="0.25">
      <c r="A146">
        <v>0.83</v>
      </c>
      <c r="B146">
        <v>0.94</v>
      </c>
      <c r="C146">
        <v>0.74</v>
      </c>
      <c r="D146">
        <v>7.33</v>
      </c>
      <c r="E146">
        <v>61</v>
      </c>
      <c r="F146">
        <v>66</v>
      </c>
      <c r="G146">
        <v>46</v>
      </c>
      <c r="H146">
        <v>1</v>
      </c>
      <c r="I146">
        <v>3</v>
      </c>
      <c r="J146">
        <v>17</v>
      </c>
      <c r="K146">
        <v>0</v>
      </c>
      <c r="L146">
        <v>0.6</v>
      </c>
      <c r="M146">
        <v>1</v>
      </c>
      <c r="N146">
        <v>0</v>
      </c>
      <c r="O146">
        <v>0</v>
      </c>
    </row>
    <row r="147" spans="1:15" x14ac:dyDescent="0.25">
      <c r="A147">
        <v>0.6</v>
      </c>
      <c r="B147">
        <v>0.76</v>
      </c>
      <c r="C147">
        <v>0.85</v>
      </c>
      <c r="D147">
        <v>9.7799999999999994</v>
      </c>
      <c r="E147">
        <v>85</v>
      </c>
      <c r="F147">
        <v>43</v>
      </c>
      <c r="G147">
        <v>62</v>
      </c>
      <c r="H147">
        <v>2</v>
      </c>
      <c r="I147">
        <v>5</v>
      </c>
      <c r="J147">
        <v>0</v>
      </c>
      <c r="K147">
        <v>4</v>
      </c>
      <c r="L147">
        <v>0.82</v>
      </c>
      <c r="M147">
        <v>4</v>
      </c>
      <c r="N147">
        <v>0</v>
      </c>
      <c r="O147">
        <v>0</v>
      </c>
    </row>
    <row r="148" spans="1:15" x14ac:dyDescent="0.25">
      <c r="A148">
        <v>0.9</v>
      </c>
      <c r="B148">
        <v>0.74</v>
      </c>
      <c r="C148">
        <v>0.77</v>
      </c>
      <c r="D148">
        <v>5.92</v>
      </c>
      <c r="E148">
        <v>73</v>
      </c>
      <c r="F148">
        <v>47</v>
      </c>
      <c r="G148">
        <v>93</v>
      </c>
      <c r="H148">
        <v>1</v>
      </c>
      <c r="I148">
        <v>3</v>
      </c>
      <c r="J148">
        <v>24</v>
      </c>
      <c r="K148">
        <v>1</v>
      </c>
      <c r="L148">
        <v>0.64</v>
      </c>
      <c r="M148">
        <v>2</v>
      </c>
      <c r="N148">
        <v>0</v>
      </c>
      <c r="O148">
        <v>0</v>
      </c>
    </row>
    <row r="149" spans="1:15" x14ac:dyDescent="0.25">
      <c r="A149">
        <v>0.61</v>
      </c>
      <c r="B149">
        <v>0.81</v>
      </c>
      <c r="C149">
        <v>0.67</v>
      </c>
      <c r="D149">
        <v>9.18</v>
      </c>
      <c r="E149">
        <v>59</v>
      </c>
      <c r="F149">
        <v>87</v>
      </c>
      <c r="G149">
        <v>85</v>
      </c>
      <c r="H149">
        <v>3</v>
      </c>
      <c r="I149">
        <v>3</v>
      </c>
      <c r="J149">
        <v>16</v>
      </c>
      <c r="K149">
        <v>4</v>
      </c>
      <c r="L149">
        <v>0.78</v>
      </c>
      <c r="M149">
        <v>5</v>
      </c>
      <c r="N149">
        <v>0</v>
      </c>
      <c r="O149">
        <v>0</v>
      </c>
    </row>
    <row r="150" spans="1:15" x14ac:dyDescent="0.25">
      <c r="A150">
        <v>0.64</v>
      </c>
      <c r="B150">
        <v>0.67</v>
      </c>
      <c r="C150">
        <v>0.71</v>
      </c>
      <c r="D150">
        <v>7.56</v>
      </c>
      <c r="E150">
        <v>92</v>
      </c>
      <c r="F150">
        <v>47</v>
      </c>
      <c r="G150">
        <v>65</v>
      </c>
      <c r="H150">
        <v>2</v>
      </c>
      <c r="I150">
        <v>0</v>
      </c>
      <c r="J150">
        <v>19</v>
      </c>
      <c r="K150">
        <v>5</v>
      </c>
      <c r="L150">
        <v>0.94</v>
      </c>
      <c r="M150">
        <v>1</v>
      </c>
      <c r="N150">
        <v>0</v>
      </c>
      <c r="O150">
        <v>0</v>
      </c>
    </row>
    <row r="151" spans="1:15" x14ac:dyDescent="0.25">
      <c r="A151">
        <v>0.8</v>
      </c>
      <c r="B151">
        <v>0.67</v>
      </c>
      <c r="C151">
        <v>0.57999999999999996</v>
      </c>
      <c r="D151">
        <v>9.06</v>
      </c>
      <c r="E151">
        <v>47</v>
      </c>
      <c r="F151">
        <v>56</v>
      </c>
      <c r="G151">
        <v>53</v>
      </c>
      <c r="H151">
        <v>1</v>
      </c>
      <c r="I151">
        <v>3</v>
      </c>
      <c r="J151">
        <v>5</v>
      </c>
      <c r="K151">
        <v>3</v>
      </c>
      <c r="L151">
        <v>0.92</v>
      </c>
      <c r="M151">
        <v>3</v>
      </c>
      <c r="N151">
        <v>0</v>
      </c>
      <c r="O151">
        <v>0</v>
      </c>
    </row>
    <row r="152" spans="1:15" x14ac:dyDescent="0.25">
      <c r="A152">
        <v>0.78</v>
      </c>
      <c r="B152">
        <v>0.86</v>
      </c>
      <c r="C152">
        <v>0.68</v>
      </c>
      <c r="D152">
        <v>9.01</v>
      </c>
      <c r="E152">
        <v>61</v>
      </c>
      <c r="F152">
        <v>85</v>
      </c>
      <c r="G152">
        <v>81</v>
      </c>
      <c r="H152">
        <v>3</v>
      </c>
      <c r="I152">
        <v>0</v>
      </c>
      <c r="J152">
        <v>8</v>
      </c>
      <c r="K152">
        <v>3</v>
      </c>
      <c r="L152">
        <v>0.77</v>
      </c>
      <c r="M152">
        <v>0</v>
      </c>
      <c r="N152">
        <v>1</v>
      </c>
      <c r="O152">
        <v>10</v>
      </c>
    </row>
    <row r="153" spans="1:15" x14ac:dyDescent="0.25">
      <c r="A153">
        <v>0.75</v>
      </c>
      <c r="B153">
        <v>0.75</v>
      </c>
      <c r="C153">
        <v>0.74</v>
      </c>
      <c r="D153">
        <v>9.44</v>
      </c>
      <c r="E153">
        <v>66</v>
      </c>
      <c r="F153">
        <v>83</v>
      </c>
      <c r="G153">
        <v>67</v>
      </c>
      <c r="H153">
        <v>0</v>
      </c>
      <c r="I153">
        <v>3</v>
      </c>
      <c r="J153">
        <v>3</v>
      </c>
      <c r="K153">
        <v>0</v>
      </c>
      <c r="L153">
        <v>0.99</v>
      </c>
      <c r="M153">
        <v>4</v>
      </c>
      <c r="N153">
        <v>0</v>
      </c>
      <c r="O153">
        <v>0</v>
      </c>
    </row>
    <row r="154" spans="1:15" x14ac:dyDescent="0.25">
      <c r="A154">
        <v>0.67</v>
      </c>
      <c r="B154">
        <v>0.57999999999999996</v>
      </c>
      <c r="C154">
        <v>0.67</v>
      </c>
      <c r="D154">
        <v>6.78</v>
      </c>
      <c r="E154">
        <v>73</v>
      </c>
      <c r="F154">
        <v>42</v>
      </c>
      <c r="G154">
        <v>63</v>
      </c>
      <c r="H154">
        <v>4</v>
      </c>
      <c r="I154">
        <v>3</v>
      </c>
      <c r="J154">
        <v>6</v>
      </c>
      <c r="K154">
        <v>3</v>
      </c>
      <c r="L154">
        <v>0.73</v>
      </c>
      <c r="M154">
        <v>3</v>
      </c>
      <c r="N154">
        <v>0</v>
      </c>
      <c r="O154">
        <v>0</v>
      </c>
    </row>
    <row r="155" spans="1:15" x14ac:dyDescent="0.25">
      <c r="A155">
        <v>0.81</v>
      </c>
      <c r="B155">
        <v>0.84</v>
      </c>
      <c r="C155">
        <v>0.56999999999999995</v>
      </c>
      <c r="D155">
        <v>9.58</v>
      </c>
      <c r="E155">
        <v>60</v>
      </c>
      <c r="F155">
        <v>66</v>
      </c>
      <c r="G155">
        <v>46</v>
      </c>
      <c r="H155">
        <v>3</v>
      </c>
      <c r="I155">
        <v>4</v>
      </c>
      <c r="J155">
        <v>22</v>
      </c>
      <c r="K155">
        <v>5</v>
      </c>
      <c r="L155">
        <v>0.79</v>
      </c>
      <c r="M155">
        <v>3</v>
      </c>
      <c r="N155">
        <v>0</v>
      </c>
      <c r="O155">
        <v>0</v>
      </c>
    </row>
    <row r="156" spans="1:15" x14ac:dyDescent="0.25">
      <c r="A156">
        <v>0.71</v>
      </c>
      <c r="B156">
        <v>0.56999999999999995</v>
      </c>
      <c r="C156">
        <v>0.8</v>
      </c>
      <c r="D156">
        <v>6.15</v>
      </c>
      <c r="E156">
        <v>54</v>
      </c>
      <c r="F156">
        <v>91</v>
      </c>
      <c r="G156">
        <v>87</v>
      </c>
      <c r="H156">
        <v>3</v>
      </c>
      <c r="I156">
        <v>5</v>
      </c>
      <c r="J156">
        <v>21</v>
      </c>
      <c r="K156">
        <v>0</v>
      </c>
      <c r="L156">
        <v>0.72</v>
      </c>
      <c r="M156">
        <v>4</v>
      </c>
      <c r="N156">
        <v>0</v>
      </c>
      <c r="O156">
        <v>0</v>
      </c>
    </row>
    <row r="157" spans="1:15" x14ac:dyDescent="0.25">
      <c r="A157">
        <v>0.87</v>
      </c>
      <c r="B157">
        <v>0.69</v>
      </c>
      <c r="C157">
        <v>0.8</v>
      </c>
      <c r="D157">
        <v>5.85</v>
      </c>
      <c r="E157">
        <v>44</v>
      </c>
      <c r="F157">
        <v>73</v>
      </c>
      <c r="G157">
        <v>75</v>
      </c>
      <c r="H157">
        <v>0</v>
      </c>
      <c r="I157">
        <v>3</v>
      </c>
      <c r="J157">
        <v>24</v>
      </c>
      <c r="K157">
        <v>5</v>
      </c>
      <c r="L157">
        <v>0.75</v>
      </c>
      <c r="M157">
        <v>3</v>
      </c>
      <c r="N157">
        <v>0</v>
      </c>
      <c r="O157">
        <v>0</v>
      </c>
    </row>
    <row r="158" spans="1:15" x14ac:dyDescent="0.25">
      <c r="A158">
        <v>0.66</v>
      </c>
      <c r="B158">
        <v>0.91</v>
      </c>
      <c r="C158">
        <v>0.72</v>
      </c>
      <c r="D158">
        <v>7.36</v>
      </c>
      <c r="E158">
        <v>77</v>
      </c>
      <c r="F158">
        <v>84</v>
      </c>
      <c r="G158">
        <v>78</v>
      </c>
      <c r="H158">
        <v>2</v>
      </c>
      <c r="I158">
        <v>1</v>
      </c>
      <c r="J158">
        <v>10</v>
      </c>
      <c r="K158">
        <v>2</v>
      </c>
      <c r="L158">
        <v>0.9</v>
      </c>
      <c r="M158">
        <v>1</v>
      </c>
      <c r="N158">
        <v>1</v>
      </c>
      <c r="O158">
        <v>9.09</v>
      </c>
    </row>
    <row r="159" spans="1:15" x14ac:dyDescent="0.25">
      <c r="A159">
        <v>0.72</v>
      </c>
      <c r="B159">
        <v>0.71</v>
      </c>
      <c r="C159">
        <v>0.86</v>
      </c>
      <c r="D159">
        <v>9.06</v>
      </c>
      <c r="E159">
        <v>56</v>
      </c>
      <c r="F159">
        <v>60</v>
      </c>
      <c r="G159">
        <v>54</v>
      </c>
      <c r="H159">
        <v>1</v>
      </c>
      <c r="I159">
        <v>3</v>
      </c>
      <c r="J159">
        <v>22</v>
      </c>
      <c r="K159">
        <v>3</v>
      </c>
      <c r="L159">
        <v>0.98</v>
      </c>
      <c r="M159">
        <v>4</v>
      </c>
      <c r="N159">
        <v>0</v>
      </c>
      <c r="O159">
        <v>0</v>
      </c>
    </row>
    <row r="160" spans="1:15" x14ac:dyDescent="0.25">
      <c r="A160">
        <v>0.73</v>
      </c>
      <c r="B160">
        <v>0.68</v>
      </c>
      <c r="C160">
        <v>0.68</v>
      </c>
      <c r="D160">
        <v>7.54</v>
      </c>
      <c r="E160">
        <v>47</v>
      </c>
      <c r="F160">
        <v>82</v>
      </c>
      <c r="G160">
        <v>88</v>
      </c>
      <c r="H160">
        <v>2</v>
      </c>
      <c r="I160">
        <v>2</v>
      </c>
      <c r="J160">
        <v>2</v>
      </c>
      <c r="K160">
        <v>4</v>
      </c>
      <c r="L160">
        <v>0.94</v>
      </c>
      <c r="M160">
        <v>3</v>
      </c>
      <c r="N160">
        <v>0</v>
      </c>
      <c r="O160">
        <v>0</v>
      </c>
    </row>
    <row r="161" spans="1:15" x14ac:dyDescent="0.25">
      <c r="A161">
        <v>0.56999999999999995</v>
      </c>
      <c r="B161">
        <v>0.79</v>
      </c>
      <c r="C161">
        <v>0.56999999999999995</v>
      </c>
      <c r="D161">
        <v>9.07</v>
      </c>
      <c r="E161">
        <v>58</v>
      </c>
      <c r="F161">
        <v>63</v>
      </c>
      <c r="G161">
        <v>42</v>
      </c>
      <c r="H161">
        <v>3</v>
      </c>
      <c r="I161">
        <v>4</v>
      </c>
      <c r="J161">
        <v>15</v>
      </c>
      <c r="K161">
        <v>4</v>
      </c>
      <c r="L161">
        <v>0.79</v>
      </c>
      <c r="M161">
        <v>3</v>
      </c>
      <c r="N161">
        <v>0</v>
      </c>
      <c r="O161">
        <v>0</v>
      </c>
    </row>
    <row r="162" spans="1:15" x14ac:dyDescent="0.25">
      <c r="A162">
        <v>0.9</v>
      </c>
      <c r="B162">
        <v>0.77</v>
      </c>
      <c r="C162">
        <v>0.55000000000000004</v>
      </c>
      <c r="D162">
        <v>8.64</v>
      </c>
      <c r="E162">
        <v>44</v>
      </c>
      <c r="F162">
        <v>83</v>
      </c>
      <c r="G162">
        <v>87</v>
      </c>
      <c r="H162">
        <v>1</v>
      </c>
      <c r="I162">
        <v>4</v>
      </c>
      <c r="J162">
        <v>5</v>
      </c>
      <c r="K162">
        <v>0</v>
      </c>
      <c r="L162">
        <v>0.6</v>
      </c>
      <c r="M162">
        <v>4</v>
      </c>
      <c r="N162">
        <v>0</v>
      </c>
      <c r="O162">
        <v>0</v>
      </c>
    </row>
    <row r="163" spans="1:15" x14ac:dyDescent="0.25">
      <c r="A163">
        <v>0.55000000000000004</v>
      </c>
      <c r="B163">
        <v>0.84</v>
      </c>
      <c r="C163">
        <v>0.8</v>
      </c>
      <c r="D163">
        <v>6.4</v>
      </c>
      <c r="E163">
        <v>62</v>
      </c>
      <c r="F163">
        <v>89</v>
      </c>
      <c r="G163">
        <v>41</v>
      </c>
      <c r="H163">
        <v>4</v>
      </c>
      <c r="I163">
        <v>3</v>
      </c>
      <c r="J163">
        <v>6</v>
      </c>
      <c r="K163">
        <v>5</v>
      </c>
      <c r="L163">
        <v>0.99</v>
      </c>
      <c r="M163">
        <v>0</v>
      </c>
      <c r="N163">
        <v>0</v>
      </c>
      <c r="O163">
        <v>0</v>
      </c>
    </row>
    <row r="164" spans="1:15" x14ac:dyDescent="0.25">
      <c r="A164">
        <v>0.54</v>
      </c>
      <c r="B164">
        <v>0.92</v>
      </c>
      <c r="C164">
        <v>0.78</v>
      </c>
      <c r="D164">
        <v>9.58</v>
      </c>
      <c r="E164">
        <v>58</v>
      </c>
      <c r="F164">
        <v>80</v>
      </c>
      <c r="G164">
        <v>46</v>
      </c>
      <c r="H164">
        <v>4</v>
      </c>
      <c r="I164">
        <v>2</v>
      </c>
      <c r="J164">
        <v>11</v>
      </c>
      <c r="K164">
        <v>5</v>
      </c>
      <c r="L164">
        <v>0.72</v>
      </c>
      <c r="M164">
        <v>2</v>
      </c>
      <c r="N164">
        <v>0</v>
      </c>
      <c r="O164">
        <v>0</v>
      </c>
    </row>
    <row r="165" spans="1:15" x14ac:dyDescent="0.25">
      <c r="A165">
        <v>0.93</v>
      </c>
      <c r="B165">
        <v>0.6</v>
      </c>
      <c r="C165">
        <v>0.89</v>
      </c>
      <c r="D165">
        <v>5.76</v>
      </c>
      <c r="E165">
        <v>53</v>
      </c>
      <c r="F165">
        <v>68</v>
      </c>
      <c r="G165">
        <v>96</v>
      </c>
      <c r="H165">
        <v>1</v>
      </c>
      <c r="I165">
        <v>5</v>
      </c>
      <c r="J165">
        <v>6</v>
      </c>
      <c r="K165">
        <v>5</v>
      </c>
      <c r="L165">
        <v>0.66</v>
      </c>
      <c r="M165">
        <v>4</v>
      </c>
      <c r="N165">
        <v>0</v>
      </c>
      <c r="O165">
        <v>0</v>
      </c>
    </row>
    <row r="166" spans="1:15" x14ac:dyDescent="0.25">
      <c r="A166">
        <v>0.78</v>
      </c>
      <c r="B166">
        <v>0.8</v>
      </c>
      <c r="C166">
        <v>0.68</v>
      </c>
      <c r="D166">
        <v>9.36</v>
      </c>
      <c r="E166">
        <v>49</v>
      </c>
      <c r="F166">
        <v>78</v>
      </c>
      <c r="G166">
        <v>55</v>
      </c>
      <c r="H166">
        <v>3</v>
      </c>
      <c r="I166">
        <v>3</v>
      </c>
      <c r="J166">
        <v>21</v>
      </c>
      <c r="K166">
        <v>5</v>
      </c>
      <c r="L166">
        <v>0.81</v>
      </c>
      <c r="M166">
        <v>0</v>
      </c>
      <c r="N166">
        <v>1</v>
      </c>
      <c r="O166">
        <v>14.46</v>
      </c>
    </row>
    <row r="167" spans="1:15" x14ac:dyDescent="0.25">
      <c r="A167">
        <v>0.77</v>
      </c>
      <c r="B167">
        <v>0.88</v>
      </c>
      <c r="C167">
        <v>0.56999999999999995</v>
      </c>
      <c r="D167">
        <v>6.81</v>
      </c>
      <c r="E167">
        <v>70</v>
      </c>
      <c r="F167">
        <v>45</v>
      </c>
      <c r="G167">
        <v>60</v>
      </c>
      <c r="H167">
        <v>0</v>
      </c>
      <c r="I167">
        <v>1</v>
      </c>
      <c r="J167">
        <v>18</v>
      </c>
      <c r="K167">
        <v>2</v>
      </c>
      <c r="L167">
        <v>0.66</v>
      </c>
      <c r="M167">
        <v>5</v>
      </c>
      <c r="N167">
        <v>0</v>
      </c>
      <c r="O167">
        <v>0</v>
      </c>
    </row>
    <row r="168" spans="1:15" x14ac:dyDescent="0.25">
      <c r="A168">
        <v>0.6</v>
      </c>
      <c r="B168">
        <v>0.85</v>
      </c>
      <c r="C168">
        <v>0.67</v>
      </c>
      <c r="D168">
        <v>7.65</v>
      </c>
      <c r="E168">
        <v>52</v>
      </c>
      <c r="F168">
        <v>95</v>
      </c>
      <c r="G168">
        <v>48</v>
      </c>
      <c r="H168">
        <v>2</v>
      </c>
      <c r="I168">
        <v>4</v>
      </c>
      <c r="J168">
        <v>21</v>
      </c>
      <c r="K168">
        <v>3</v>
      </c>
      <c r="L168">
        <v>0.79</v>
      </c>
      <c r="M168">
        <v>3</v>
      </c>
      <c r="N168">
        <v>0</v>
      </c>
      <c r="O168">
        <v>0</v>
      </c>
    </row>
    <row r="169" spans="1:15" x14ac:dyDescent="0.25">
      <c r="A169">
        <v>0.5</v>
      </c>
      <c r="B169">
        <v>0.79</v>
      </c>
      <c r="C169">
        <v>0.68</v>
      </c>
      <c r="D169">
        <v>7.32</v>
      </c>
      <c r="E169">
        <v>61</v>
      </c>
      <c r="F169">
        <v>53</v>
      </c>
      <c r="G169">
        <v>51</v>
      </c>
      <c r="H169">
        <v>2</v>
      </c>
      <c r="I169">
        <v>4</v>
      </c>
      <c r="J169">
        <v>15</v>
      </c>
      <c r="K169">
        <v>5</v>
      </c>
      <c r="L169">
        <v>0.96</v>
      </c>
      <c r="M169">
        <v>1</v>
      </c>
      <c r="N169">
        <v>0</v>
      </c>
      <c r="O169">
        <v>0</v>
      </c>
    </row>
    <row r="170" spans="1:15" x14ac:dyDescent="0.25">
      <c r="A170">
        <v>0.92</v>
      </c>
      <c r="B170">
        <v>0.72</v>
      </c>
      <c r="C170">
        <v>0.75</v>
      </c>
      <c r="D170">
        <v>6.24</v>
      </c>
      <c r="E170">
        <v>76</v>
      </c>
      <c r="F170">
        <v>89</v>
      </c>
      <c r="G170">
        <v>68</v>
      </c>
      <c r="H170">
        <v>0</v>
      </c>
      <c r="I170">
        <v>5</v>
      </c>
      <c r="J170">
        <v>17</v>
      </c>
      <c r="K170">
        <v>1</v>
      </c>
      <c r="L170">
        <v>0.95</v>
      </c>
      <c r="M170">
        <v>5</v>
      </c>
      <c r="N170">
        <v>0</v>
      </c>
      <c r="O170">
        <v>0</v>
      </c>
    </row>
    <row r="171" spans="1:15" x14ac:dyDescent="0.25">
      <c r="A171">
        <v>0.68</v>
      </c>
      <c r="B171">
        <v>0.68</v>
      </c>
      <c r="C171">
        <v>0.8</v>
      </c>
      <c r="D171">
        <v>7.04</v>
      </c>
      <c r="E171">
        <v>78</v>
      </c>
      <c r="F171">
        <v>53</v>
      </c>
      <c r="G171">
        <v>63</v>
      </c>
      <c r="H171">
        <v>0</v>
      </c>
      <c r="I171">
        <v>2</v>
      </c>
      <c r="J171">
        <v>9</v>
      </c>
      <c r="K171">
        <v>1</v>
      </c>
      <c r="L171">
        <v>0.63</v>
      </c>
      <c r="M171">
        <v>3</v>
      </c>
      <c r="N171">
        <v>0</v>
      </c>
      <c r="O171">
        <v>0</v>
      </c>
    </row>
    <row r="172" spans="1:15" x14ac:dyDescent="0.25">
      <c r="A172">
        <v>0.57999999999999996</v>
      </c>
      <c r="B172">
        <v>0.61</v>
      </c>
      <c r="C172">
        <v>0.56999999999999995</v>
      </c>
      <c r="D172">
        <v>6.33</v>
      </c>
      <c r="E172">
        <v>49</v>
      </c>
      <c r="F172">
        <v>76</v>
      </c>
      <c r="G172">
        <v>72</v>
      </c>
      <c r="H172">
        <v>4</v>
      </c>
      <c r="I172">
        <v>0</v>
      </c>
      <c r="J172">
        <v>0</v>
      </c>
      <c r="K172">
        <v>4</v>
      </c>
      <c r="L172">
        <v>0.65</v>
      </c>
      <c r="M172">
        <v>3</v>
      </c>
      <c r="N172">
        <v>0</v>
      </c>
      <c r="O172">
        <v>0</v>
      </c>
    </row>
    <row r="173" spans="1:15" x14ac:dyDescent="0.25">
      <c r="A173">
        <v>0.76</v>
      </c>
      <c r="B173">
        <v>0.64</v>
      </c>
      <c r="C173">
        <v>0.57999999999999996</v>
      </c>
      <c r="D173">
        <v>6.38</v>
      </c>
      <c r="E173">
        <v>70</v>
      </c>
      <c r="F173">
        <v>91</v>
      </c>
      <c r="G173">
        <v>53</v>
      </c>
      <c r="H173">
        <v>0</v>
      </c>
      <c r="I173">
        <v>5</v>
      </c>
      <c r="J173">
        <v>7</v>
      </c>
      <c r="K173">
        <v>3</v>
      </c>
      <c r="L173">
        <v>0.62</v>
      </c>
      <c r="M173">
        <v>5</v>
      </c>
      <c r="N173">
        <v>0</v>
      </c>
      <c r="O173">
        <v>0</v>
      </c>
    </row>
    <row r="174" spans="1:15" x14ac:dyDescent="0.25">
      <c r="A174">
        <v>0.83</v>
      </c>
      <c r="B174">
        <v>0.8</v>
      </c>
      <c r="C174">
        <v>0.55000000000000004</v>
      </c>
      <c r="D174">
        <v>6.3</v>
      </c>
      <c r="E174">
        <v>82</v>
      </c>
      <c r="F174">
        <v>63</v>
      </c>
      <c r="G174">
        <v>82</v>
      </c>
      <c r="H174">
        <v>1</v>
      </c>
      <c r="I174">
        <v>2</v>
      </c>
      <c r="J174">
        <v>2</v>
      </c>
      <c r="K174">
        <v>1</v>
      </c>
      <c r="L174">
        <v>0.62</v>
      </c>
      <c r="M174">
        <v>0</v>
      </c>
      <c r="N174">
        <v>0</v>
      </c>
      <c r="O174">
        <v>0</v>
      </c>
    </row>
    <row r="175" spans="1:15" x14ac:dyDescent="0.25">
      <c r="A175">
        <v>0.93</v>
      </c>
      <c r="B175">
        <v>0.92</v>
      </c>
      <c r="C175">
        <v>0.87</v>
      </c>
      <c r="D175">
        <v>7.6</v>
      </c>
      <c r="E175">
        <v>74</v>
      </c>
      <c r="F175">
        <v>52</v>
      </c>
      <c r="G175">
        <v>57</v>
      </c>
      <c r="H175">
        <v>4</v>
      </c>
      <c r="I175">
        <v>1</v>
      </c>
      <c r="J175">
        <v>15</v>
      </c>
      <c r="K175">
        <v>0</v>
      </c>
      <c r="L175">
        <v>0.62</v>
      </c>
      <c r="M175">
        <v>4</v>
      </c>
      <c r="N175">
        <v>0</v>
      </c>
      <c r="O175">
        <v>0</v>
      </c>
    </row>
    <row r="176" spans="1:15" x14ac:dyDescent="0.25">
      <c r="A176">
        <v>0.53</v>
      </c>
      <c r="B176">
        <v>0.86</v>
      </c>
      <c r="C176">
        <v>0.61</v>
      </c>
      <c r="D176">
        <v>8.93</v>
      </c>
      <c r="E176">
        <v>52</v>
      </c>
      <c r="F176">
        <v>40</v>
      </c>
      <c r="G176">
        <v>93</v>
      </c>
      <c r="H176">
        <v>3</v>
      </c>
      <c r="I176">
        <v>2</v>
      </c>
      <c r="J176">
        <v>23</v>
      </c>
      <c r="K176">
        <v>3</v>
      </c>
      <c r="L176">
        <v>0.95</v>
      </c>
      <c r="M176">
        <v>2</v>
      </c>
      <c r="N176">
        <v>0</v>
      </c>
      <c r="O176">
        <v>0</v>
      </c>
    </row>
    <row r="177" spans="1:15" x14ac:dyDescent="0.25">
      <c r="A177">
        <v>0.85</v>
      </c>
      <c r="B177">
        <v>0.86</v>
      </c>
      <c r="C177">
        <v>0.65</v>
      </c>
      <c r="D177">
        <v>7.95</v>
      </c>
      <c r="E177">
        <v>69</v>
      </c>
      <c r="F177">
        <v>51</v>
      </c>
      <c r="G177">
        <v>44</v>
      </c>
      <c r="H177">
        <v>4</v>
      </c>
      <c r="I177">
        <v>5</v>
      </c>
      <c r="J177">
        <v>2</v>
      </c>
      <c r="K177">
        <v>4</v>
      </c>
      <c r="L177">
        <v>0.68</v>
      </c>
      <c r="M177">
        <v>2</v>
      </c>
      <c r="N177">
        <v>0</v>
      </c>
      <c r="O177">
        <v>0</v>
      </c>
    </row>
    <row r="178" spans="1:15" x14ac:dyDescent="0.25">
      <c r="A178">
        <v>0.67</v>
      </c>
      <c r="B178">
        <v>0.64</v>
      </c>
      <c r="C178">
        <v>0.81</v>
      </c>
      <c r="D178">
        <v>9.34</v>
      </c>
      <c r="E178">
        <v>73</v>
      </c>
      <c r="F178">
        <v>90</v>
      </c>
      <c r="G178">
        <v>54</v>
      </c>
      <c r="H178">
        <v>4</v>
      </c>
      <c r="I178">
        <v>0</v>
      </c>
      <c r="J178">
        <v>1</v>
      </c>
      <c r="K178">
        <v>2</v>
      </c>
      <c r="L178">
        <v>0.75</v>
      </c>
      <c r="M178">
        <v>4</v>
      </c>
      <c r="N178">
        <v>0</v>
      </c>
      <c r="O178">
        <v>0</v>
      </c>
    </row>
    <row r="179" spans="1:15" x14ac:dyDescent="0.25">
      <c r="A179">
        <v>0.64</v>
      </c>
      <c r="B179">
        <v>0.78</v>
      </c>
      <c r="C179">
        <v>0.68</v>
      </c>
      <c r="D179">
        <v>8.24</v>
      </c>
      <c r="E179">
        <v>75</v>
      </c>
      <c r="F179">
        <v>81</v>
      </c>
      <c r="G179">
        <v>98</v>
      </c>
      <c r="H179">
        <v>2</v>
      </c>
      <c r="I179">
        <v>1</v>
      </c>
      <c r="J179">
        <v>11</v>
      </c>
      <c r="K179">
        <v>0</v>
      </c>
      <c r="L179">
        <v>0.75</v>
      </c>
      <c r="M179">
        <v>4</v>
      </c>
      <c r="N179">
        <v>0</v>
      </c>
      <c r="O179">
        <v>0</v>
      </c>
    </row>
    <row r="180" spans="1:15" x14ac:dyDescent="0.25">
      <c r="A180">
        <v>0.62</v>
      </c>
      <c r="B180">
        <v>0.92</v>
      </c>
      <c r="C180">
        <v>0.76</v>
      </c>
      <c r="D180">
        <v>8.4600000000000009</v>
      </c>
      <c r="E180">
        <v>74</v>
      </c>
      <c r="F180">
        <v>63</v>
      </c>
      <c r="G180">
        <v>46</v>
      </c>
      <c r="H180">
        <v>0</v>
      </c>
      <c r="I180">
        <v>1</v>
      </c>
      <c r="J180">
        <v>7</v>
      </c>
      <c r="K180">
        <v>0</v>
      </c>
      <c r="L180">
        <v>0.71</v>
      </c>
      <c r="M180">
        <v>1</v>
      </c>
      <c r="N180">
        <v>0</v>
      </c>
      <c r="O180">
        <v>0</v>
      </c>
    </row>
    <row r="181" spans="1:15" x14ac:dyDescent="0.25">
      <c r="A181">
        <v>0.68</v>
      </c>
      <c r="B181">
        <v>0.75</v>
      </c>
      <c r="C181">
        <v>0.7</v>
      </c>
      <c r="D181">
        <v>8.3699999999999992</v>
      </c>
      <c r="E181">
        <v>86</v>
      </c>
      <c r="F181">
        <v>76</v>
      </c>
      <c r="G181">
        <v>64</v>
      </c>
      <c r="H181">
        <v>1</v>
      </c>
      <c r="I181">
        <v>0</v>
      </c>
      <c r="J181">
        <v>18</v>
      </c>
      <c r="K181">
        <v>5</v>
      </c>
      <c r="L181">
        <v>0.97</v>
      </c>
      <c r="M181">
        <v>4</v>
      </c>
      <c r="N181">
        <v>0</v>
      </c>
      <c r="O181">
        <v>0</v>
      </c>
    </row>
    <row r="182" spans="1:15" x14ac:dyDescent="0.25">
      <c r="A182">
        <v>0.55000000000000004</v>
      </c>
      <c r="B182">
        <v>0.93</v>
      </c>
      <c r="C182">
        <v>0.66</v>
      </c>
      <c r="D182">
        <v>7.43</v>
      </c>
      <c r="E182">
        <v>43</v>
      </c>
      <c r="F182">
        <v>59</v>
      </c>
      <c r="G182">
        <v>53</v>
      </c>
      <c r="H182">
        <v>0</v>
      </c>
      <c r="I182">
        <v>3</v>
      </c>
      <c r="J182">
        <v>23</v>
      </c>
      <c r="K182">
        <v>3</v>
      </c>
      <c r="L182">
        <v>0.79</v>
      </c>
      <c r="M182">
        <v>1</v>
      </c>
      <c r="N182">
        <v>0</v>
      </c>
      <c r="O182">
        <v>0</v>
      </c>
    </row>
    <row r="183" spans="1:15" x14ac:dyDescent="0.25">
      <c r="A183">
        <v>0.61</v>
      </c>
      <c r="B183">
        <v>0.51</v>
      </c>
      <c r="C183">
        <v>0.64</v>
      </c>
      <c r="D183">
        <v>8.4600000000000009</v>
      </c>
      <c r="E183">
        <v>94</v>
      </c>
      <c r="F183">
        <v>45</v>
      </c>
      <c r="G183">
        <v>91</v>
      </c>
      <c r="H183">
        <v>2</v>
      </c>
      <c r="I183">
        <v>2</v>
      </c>
      <c r="J183">
        <v>17</v>
      </c>
      <c r="K183">
        <v>2</v>
      </c>
      <c r="L183">
        <v>0.9</v>
      </c>
      <c r="M183">
        <v>4</v>
      </c>
      <c r="N183">
        <v>0</v>
      </c>
      <c r="O183">
        <v>0</v>
      </c>
    </row>
    <row r="184" spans="1:15" x14ac:dyDescent="0.25">
      <c r="A184">
        <v>0.86</v>
      </c>
      <c r="B184">
        <v>0.69</v>
      </c>
      <c r="C184">
        <v>0.78</v>
      </c>
      <c r="D184">
        <v>5.8</v>
      </c>
      <c r="E184">
        <v>92</v>
      </c>
      <c r="F184">
        <v>51</v>
      </c>
      <c r="G184">
        <v>79</v>
      </c>
      <c r="H184">
        <v>0</v>
      </c>
      <c r="I184">
        <v>5</v>
      </c>
      <c r="J184">
        <v>19</v>
      </c>
      <c r="K184">
        <v>0</v>
      </c>
      <c r="L184">
        <v>0.89</v>
      </c>
      <c r="M184">
        <v>1</v>
      </c>
      <c r="N184">
        <v>0</v>
      </c>
      <c r="O184">
        <v>0</v>
      </c>
    </row>
    <row r="185" spans="1:15" x14ac:dyDescent="0.25">
      <c r="A185">
        <v>0.66</v>
      </c>
      <c r="B185">
        <v>0.64</v>
      </c>
      <c r="C185">
        <v>0.72</v>
      </c>
      <c r="D185">
        <v>9.1999999999999993</v>
      </c>
      <c r="E185">
        <v>43</v>
      </c>
      <c r="F185">
        <v>60</v>
      </c>
      <c r="G185">
        <v>75</v>
      </c>
      <c r="H185">
        <v>1</v>
      </c>
      <c r="I185">
        <v>1</v>
      </c>
      <c r="J185">
        <v>24</v>
      </c>
      <c r="K185">
        <v>2</v>
      </c>
      <c r="L185">
        <v>0.8</v>
      </c>
      <c r="M185">
        <v>4</v>
      </c>
      <c r="N185">
        <v>0</v>
      </c>
      <c r="O185">
        <v>0</v>
      </c>
    </row>
    <row r="186" spans="1:15" x14ac:dyDescent="0.25">
      <c r="A186">
        <v>0.72</v>
      </c>
      <c r="B186">
        <v>0.53</v>
      </c>
      <c r="C186">
        <v>0.76</v>
      </c>
      <c r="D186">
        <v>8.84</v>
      </c>
      <c r="E186">
        <v>86</v>
      </c>
      <c r="F186">
        <v>42</v>
      </c>
      <c r="G186">
        <v>74</v>
      </c>
      <c r="H186">
        <v>0</v>
      </c>
      <c r="I186">
        <v>5</v>
      </c>
      <c r="J186">
        <v>14</v>
      </c>
      <c r="K186">
        <v>4</v>
      </c>
      <c r="L186">
        <v>0.62</v>
      </c>
      <c r="M186">
        <v>4</v>
      </c>
      <c r="N186">
        <v>0</v>
      </c>
      <c r="O186">
        <v>0</v>
      </c>
    </row>
    <row r="187" spans="1:15" x14ac:dyDescent="0.25">
      <c r="A187">
        <v>0.75</v>
      </c>
      <c r="B187">
        <v>0.71</v>
      </c>
      <c r="C187">
        <v>0.63</v>
      </c>
      <c r="D187">
        <v>6.55</v>
      </c>
      <c r="E187">
        <v>45</v>
      </c>
      <c r="F187">
        <v>66</v>
      </c>
      <c r="G187">
        <v>83</v>
      </c>
      <c r="H187">
        <v>2</v>
      </c>
      <c r="I187">
        <v>2</v>
      </c>
      <c r="J187">
        <v>16</v>
      </c>
      <c r="K187">
        <v>0</v>
      </c>
      <c r="L187">
        <v>0.8</v>
      </c>
      <c r="M187">
        <v>2</v>
      </c>
      <c r="N187">
        <v>0</v>
      </c>
      <c r="O187">
        <v>0</v>
      </c>
    </row>
    <row r="188" spans="1:15" x14ac:dyDescent="0.25">
      <c r="A188">
        <v>0.78</v>
      </c>
      <c r="B188">
        <v>0.87</v>
      </c>
      <c r="C188">
        <v>0.71</v>
      </c>
      <c r="D188">
        <v>8.8000000000000007</v>
      </c>
      <c r="E188">
        <v>94</v>
      </c>
      <c r="F188">
        <v>85</v>
      </c>
      <c r="G188">
        <v>89</v>
      </c>
      <c r="H188">
        <v>1</v>
      </c>
      <c r="I188">
        <v>0</v>
      </c>
      <c r="J188">
        <v>17</v>
      </c>
      <c r="K188">
        <v>1</v>
      </c>
      <c r="L188">
        <v>0.87</v>
      </c>
      <c r="M188">
        <v>3</v>
      </c>
      <c r="N188">
        <v>0</v>
      </c>
      <c r="O188">
        <v>0</v>
      </c>
    </row>
    <row r="189" spans="1:15" x14ac:dyDescent="0.25">
      <c r="A189">
        <v>0.82</v>
      </c>
      <c r="B189">
        <v>0.72</v>
      </c>
      <c r="C189">
        <v>0.67</v>
      </c>
      <c r="D189">
        <v>5.55</v>
      </c>
      <c r="E189">
        <v>67</v>
      </c>
      <c r="F189">
        <v>92</v>
      </c>
      <c r="G189">
        <v>63</v>
      </c>
      <c r="H189">
        <v>0</v>
      </c>
      <c r="I189">
        <v>4</v>
      </c>
      <c r="J189">
        <v>17</v>
      </c>
      <c r="K189">
        <v>4</v>
      </c>
      <c r="L189">
        <v>0.87</v>
      </c>
      <c r="M189">
        <v>3</v>
      </c>
      <c r="N189">
        <v>0</v>
      </c>
      <c r="O189">
        <v>0</v>
      </c>
    </row>
    <row r="190" spans="1:15" x14ac:dyDescent="0.25">
      <c r="A190">
        <v>0.76</v>
      </c>
      <c r="B190">
        <v>0.75</v>
      </c>
      <c r="C190">
        <v>0.6</v>
      </c>
      <c r="D190">
        <v>6.43</v>
      </c>
      <c r="E190">
        <v>69</v>
      </c>
      <c r="F190">
        <v>75</v>
      </c>
      <c r="G190">
        <v>54</v>
      </c>
      <c r="H190">
        <v>2</v>
      </c>
      <c r="I190">
        <v>0</v>
      </c>
      <c r="J190">
        <v>8</v>
      </c>
      <c r="K190">
        <v>4</v>
      </c>
      <c r="L190">
        <v>0.64</v>
      </c>
      <c r="M190">
        <v>1</v>
      </c>
      <c r="N190">
        <v>0</v>
      </c>
      <c r="O190">
        <v>0</v>
      </c>
    </row>
    <row r="191" spans="1:15" x14ac:dyDescent="0.25">
      <c r="A191">
        <v>0.74</v>
      </c>
      <c r="B191">
        <v>0.6</v>
      </c>
      <c r="C191">
        <v>0.75</v>
      </c>
      <c r="D191">
        <v>5.78</v>
      </c>
      <c r="E191">
        <v>66</v>
      </c>
      <c r="F191">
        <v>56</v>
      </c>
      <c r="G191">
        <v>50</v>
      </c>
      <c r="H191">
        <v>2</v>
      </c>
      <c r="I191">
        <v>2</v>
      </c>
      <c r="J191">
        <v>4</v>
      </c>
      <c r="K191">
        <v>5</v>
      </c>
      <c r="L191">
        <v>0.66</v>
      </c>
      <c r="M191">
        <v>0</v>
      </c>
      <c r="N191">
        <v>0</v>
      </c>
      <c r="O191">
        <v>0</v>
      </c>
    </row>
    <row r="192" spans="1:15" x14ac:dyDescent="0.25">
      <c r="A192">
        <v>0.59</v>
      </c>
      <c r="B192">
        <v>0.77</v>
      </c>
      <c r="C192">
        <v>0.61</v>
      </c>
      <c r="D192">
        <v>8.85</v>
      </c>
      <c r="E192">
        <v>44</v>
      </c>
      <c r="F192">
        <v>88</v>
      </c>
      <c r="G192">
        <v>63</v>
      </c>
      <c r="H192">
        <v>4</v>
      </c>
      <c r="I192">
        <v>1</v>
      </c>
      <c r="J192">
        <v>10</v>
      </c>
      <c r="K192">
        <v>0</v>
      </c>
      <c r="L192">
        <v>0.64</v>
      </c>
      <c r="M192">
        <v>5</v>
      </c>
      <c r="N192">
        <v>0</v>
      </c>
      <c r="O192">
        <v>0</v>
      </c>
    </row>
    <row r="193" spans="1:15" x14ac:dyDescent="0.25">
      <c r="A193">
        <v>0.72</v>
      </c>
      <c r="B193">
        <v>0.51</v>
      </c>
      <c r="C193">
        <v>0.79</v>
      </c>
      <c r="D193">
        <v>8.75</v>
      </c>
      <c r="E193">
        <v>83</v>
      </c>
      <c r="F193">
        <v>85</v>
      </c>
      <c r="G193">
        <v>50</v>
      </c>
      <c r="H193">
        <v>1</v>
      </c>
      <c r="I193">
        <v>2</v>
      </c>
      <c r="J193">
        <v>3</v>
      </c>
      <c r="K193">
        <v>1</v>
      </c>
      <c r="L193">
        <v>0.68</v>
      </c>
      <c r="M193">
        <v>2</v>
      </c>
      <c r="N193">
        <v>0</v>
      </c>
      <c r="O193">
        <v>0</v>
      </c>
    </row>
    <row r="194" spans="1:15" x14ac:dyDescent="0.25">
      <c r="A194">
        <v>0.7</v>
      </c>
      <c r="B194">
        <v>0.56999999999999995</v>
      </c>
      <c r="C194">
        <v>0.65</v>
      </c>
      <c r="D194">
        <v>9</v>
      </c>
      <c r="E194">
        <v>78</v>
      </c>
      <c r="F194">
        <v>54</v>
      </c>
      <c r="G194">
        <v>83</v>
      </c>
      <c r="H194">
        <v>1</v>
      </c>
      <c r="I194">
        <v>4</v>
      </c>
      <c r="J194">
        <v>9</v>
      </c>
      <c r="K194">
        <v>2</v>
      </c>
      <c r="L194">
        <v>0.8</v>
      </c>
      <c r="M194">
        <v>4</v>
      </c>
      <c r="N194">
        <v>0</v>
      </c>
      <c r="O194">
        <v>0</v>
      </c>
    </row>
    <row r="195" spans="1:15" x14ac:dyDescent="0.25">
      <c r="A195">
        <v>0.7</v>
      </c>
      <c r="B195">
        <v>0.78</v>
      </c>
      <c r="C195">
        <v>0.68</v>
      </c>
      <c r="D195">
        <v>5.52</v>
      </c>
      <c r="E195">
        <v>74</v>
      </c>
      <c r="F195">
        <v>78</v>
      </c>
      <c r="G195">
        <v>90</v>
      </c>
      <c r="H195">
        <v>0</v>
      </c>
      <c r="I195">
        <v>1</v>
      </c>
      <c r="J195">
        <v>3</v>
      </c>
      <c r="K195">
        <v>1</v>
      </c>
      <c r="L195">
        <v>0.79</v>
      </c>
      <c r="M195">
        <v>2</v>
      </c>
      <c r="N195">
        <v>0</v>
      </c>
      <c r="O195">
        <v>0</v>
      </c>
    </row>
    <row r="196" spans="1:15" x14ac:dyDescent="0.25">
      <c r="A196">
        <v>0.92</v>
      </c>
      <c r="B196">
        <v>0.6</v>
      </c>
      <c r="C196">
        <v>0.83</v>
      </c>
      <c r="D196">
        <v>7.66</v>
      </c>
      <c r="E196">
        <v>78</v>
      </c>
      <c r="F196">
        <v>43</v>
      </c>
      <c r="G196">
        <v>56</v>
      </c>
      <c r="H196">
        <v>4</v>
      </c>
      <c r="I196">
        <v>4</v>
      </c>
      <c r="J196">
        <v>22</v>
      </c>
      <c r="K196">
        <v>4</v>
      </c>
      <c r="L196">
        <v>0.97</v>
      </c>
      <c r="M196">
        <v>0</v>
      </c>
      <c r="N196">
        <v>0</v>
      </c>
      <c r="O196">
        <v>0</v>
      </c>
    </row>
    <row r="197" spans="1:15" x14ac:dyDescent="0.25">
      <c r="A197">
        <v>0.62</v>
      </c>
      <c r="B197">
        <v>0.86</v>
      </c>
      <c r="C197">
        <v>0.64</v>
      </c>
      <c r="D197">
        <v>8.5299999999999994</v>
      </c>
      <c r="E197">
        <v>83</v>
      </c>
      <c r="F197">
        <v>56</v>
      </c>
      <c r="G197">
        <v>45</v>
      </c>
      <c r="H197">
        <v>1</v>
      </c>
      <c r="I197">
        <v>3</v>
      </c>
      <c r="J197">
        <v>2</v>
      </c>
      <c r="K197">
        <v>0</v>
      </c>
      <c r="L197">
        <v>0.99</v>
      </c>
      <c r="M197">
        <v>2</v>
      </c>
      <c r="N197">
        <v>0</v>
      </c>
      <c r="O197">
        <v>0</v>
      </c>
    </row>
    <row r="198" spans="1:15" x14ac:dyDescent="0.25">
      <c r="A198">
        <v>0.86</v>
      </c>
      <c r="B198">
        <v>0.67</v>
      </c>
      <c r="C198">
        <v>0.59</v>
      </c>
      <c r="D198">
        <v>6.17</v>
      </c>
      <c r="E198">
        <v>54</v>
      </c>
      <c r="F198">
        <v>77</v>
      </c>
      <c r="G198">
        <v>60</v>
      </c>
      <c r="H198">
        <v>2</v>
      </c>
      <c r="I198">
        <v>5</v>
      </c>
      <c r="J198">
        <v>24</v>
      </c>
      <c r="K198">
        <v>1</v>
      </c>
      <c r="L198">
        <v>0.96</v>
      </c>
      <c r="M198">
        <v>0</v>
      </c>
      <c r="N198">
        <v>0</v>
      </c>
      <c r="O198">
        <v>0</v>
      </c>
    </row>
    <row r="199" spans="1:15" x14ac:dyDescent="0.25">
      <c r="A199">
        <v>0.82</v>
      </c>
      <c r="B199">
        <v>0.63</v>
      </c>
      <c r="C199">
        <v>0.62</v>
      </c>
      <c r="D199">
        <v>8.2899999999999991</v>
      </c>
      <c r="E199">
        <v>58</v>
      </c>
      <c r="F199">
        <v>50</v>
      </c>
      <c r="G199">
        <v>47</v>
      </c>
      <c r="H199">
        <v>1</v>
      </c>
      <c r="I199">
        <v>0</v>
      </c>
      <c r="J199">
        <v>15</v>
      </c>
      <c r="K199">
        <v>1</v>
      </c>
      <c r="L199">
        <v>0.76</v>
      </c>
      <c r="M199">
        <v>5</v>
      </c>
      <c r="N199">
        <v>0</v>
      </c>
      <c r="O199">
        <v>0</v>
      </c>
    </row>
    <row r="200" spans="1:15" x14ac:dyDescent="0.25">
      <c r="A200">
        <v>0.73</v>
      </c>
      <c r="B200">
        <v>0.59</v>
      </c>
      <c r="C200">
        <v>0.59</v>
      </c>
      <c r="D200">
        <v>5.86</v>
      </c>
      <c r="E200">
        <v>69</v>
      </c>
      <c r="F200">
        <v>51</v>
      </c>
      <c r="G200">
        <v>54</v>
      </c>
      <c r="H200">
        <v>4</v>
      </c>
      <c r="I200">
        <v>3</v>
      </c>
      <c r="J200">
        <v>20</v>
      </c>
      <c r="K200">
        <v>4</v>
      </c>
      <c r="L200">
        <v>0.87</v>
      </c>
      <c r="M200">
        <v>0</v>
      </c>
      <c r="N200">
        <v>0</v>
      </c>
      <c r="O200">
        <v>0</v>
      </c>
    </row>
    <row r="201" spans="1:15" x14ac:dyDescent="0.25">
      <c r="A201">
        <v>0.93</v>
      </c>
      <c r="B201">
        <v>0.84</v>
      </c>
      <c r="C201">
        <v>0.78</v>
      </c>
      <c r="D201">
        <v>6.28</v>
      </c>
      <c r="E201">
        <v>77</v>
      </c>
      <c r="F201">
        <v>86</v>
      </c>
      <c r="G201">
        <v>93</v>
      </c>
      <c r="H201">
        <v>3</v>
      </c>
      <c r="I201">
        <v>2</v>
      </c>
      <c r="J201">
        <v>10</v>
      </c>
      <c r="K201">
        <v>2</v>
      </c>
      <c r="L201">
        <v>0.9</v>
      </c>
      <c r="M201">
        <v>0</v>
      </c>
      <c r="N201">
        <v>0</v>
      </c>
      <c r="O201">
        <v>0</v>
      </c>
    </row>
    <row r="202" spans="1:15" x14ac:dyDescent="0.25">
      <c r="A202">
        <v>0.6</v>
      </c>
      <c r="B202">
        <v>0.57999999999999996</v>
      </c>
      <c r="C202">
        <v>0.8</v>
      </c>
      <c r="D202">
        <v>7.55</v>
      </c>
      <c r="E202">
        <v>71</v>
      </c>
      <c r="F202">
        <v>71</v>
      </c>
      <c r="G202">
        <v>91</v>
      </c>
      <c r="H202">
        <v>2</v>
      </c>
      <c r="I202">
        <v>3</v>
      </c>
      <c r="J202">
        <v>8</v>
      </c>
      <c r="K202">
        <v>1</v>
      </c>
      <c r="L202">
        <v>0.92</v>
      </c>
      <c r="M202">
        <v>0</v>
      </c>
      <c r="N202">
        <v>1</v>
      </c>
      <c r="O202">
        <v>11.41</v>
      </c>
    </row>
    <row r="203" spans="1:15" x14ac:dyDescent="0.25">
      <c r="A203">
        <v>0.66</v>
      </c>
      <c r="B203">
        <v>0.84</v>
      </c>
      <c r="C203">
        <v>0.6</v>
      </c>
      <c r="D203">
        <v>8.31</v>
      </c>
      <c r="E203">
        <v>79</v>
      </c>
      <c r="F203">
        <v>66</v>
      </c>
      <c r="G203">
        <v>71</v>
      </c>
      <c r="H203">
        <v>1</v>
      </c>
      <c r="I203">
        <v>0</v>
      </c>
      <c r="J203">
        <v>0</v>
      </c>
      <c r="K203">
        <v>5</v>
      </c>
      <c r="L203">
        <v>0.91</v>
      </c>
      <c r="M203">
        <v>0</v>
      </c>
      <c r="N203">
        <v>1</v>
      </c>
      <c r="O203">
        <v>14.4</v>
      </c>
    </row>
    <row r="204" spans="1:15" x14ac:dyDescent="0.25">
      <c r="A204">
        <v>0.53</v>
      </c>
      <c r="B204">
        <v>0.6</v>
      </c>
      <c r="C204">
        <v>0.7</v>
      </c>
      <c r="D204">
        <v>6.13</v>
      </c>
      <c r="E204">
        <v>68</v>
      </c>
      <c r="F204">
        <v>83</v>
      </c>
      <c r="G204">
        <v>97</v>
      </c>
      <c r="H204">
        <v>2</v>
      </c>
      <c r="I204">
        <v>1</v>
      </c>
      <c r="J204">
        <v>9</v>
      </c>
      <c r="K204">
        <v>1</v>
      </c>
      <c r="L204">
        <v>0.91</v>
      </c>
      <c r="M204">
        <v>4</v>
      </c>
      <c r="N204">
        <v>0</v>
      </c>
      <c r="O204">
        <v>0</v>
      </c>
    </row>
    <row r="205" spans="1:15" x14ac:dyDescent="0.25">
      <c r="A205">
        <v>0.74</v>
      </c>
      <c r="B205">
        <v>0.93</v>
      </c>
      <c r="C205">
        <v>0.66</v>
      </c>
      <c r="D205">
        <v>6.3</v>
      </c>
      <c r="E205">
        <v>45</v>
      </c>
      <c r="F205">
        <v>82</v>
      </c>
      <c r="G205">
        <v>49</v>
      </c>
      <c r="H205">
        <v>0</v>
      </c>
      <c r="I205">
        <v>5</v>
      </c>
      <c r="J205">
        <v>11</v>
      </c>
      <c r="K205">
        <v>3</v>
      </c>
      <c r="L205">
        <v>0.82</v>
      </c>
      <c r="M205">
        <v>2</v>
      </c>
      <c r="N205">
        <v>0</v>
      </c>
      <c r="O205">
        <v>0</v>
      </c>
    </row>
    <row r="206" spans="1:15" x14ac:dyDescent="0.25">
      <c r="A206">
        <v>0.79</v>
      </c>
      <c r="B206">
        <v>0.61</v>
      </c>
      <c r="C206">
        <v>0.65</v>
      </c>
      <c r="D206">
        <v>6.38</v>
      </c>
      <c r="E206">
        <v>65</v>
      </c>
      <c r="F206">
        <v>66</v>
      </c>
      <c r="G206">
        <v>67</v>
      </c>
      <c r="H206">
        <v>2</v>
      </c>
      <c r="I206">
        <v>4</v>
      </c>
      <c r="J206">
        <v>23</v>
      </c>
      <c r="K206">
        <v>4</v>
      </c>
      <c r="L206">
        <v>0.8</v>
      </c>
      <c r="M206">
        <v>3</v>
      </c>
      <c r="N206">
        <v>0</v>
      </c>
      <c r="O206">
        <v>0</v>
      </c>
    </row>
    <row r="207" spans="1:15" x14ac:dyDescent="0.25">
      <c r="A207">
        <v>0.57999999999999996</v>
      </c>
      <c r="B207">
        <v>0.52</v>
      </c>
      <c r="C207">
        <v>0.56999999999999995</v>
      </c>
      <c r="D207">
        <v>6.53</v>
      </c>
      <c r="E207">
        <v>66</v>
      </c>
      <c r="F207">
        <v>88</v>
      </c>
      <c r="G207">
        <v>54</v>
      </c>
      <c r="H207">
        <v>1</v>
      </c>
      <c r="I207">
        <v>1</v>
      </c>
      <c r="J207">
        <v>1</v>
      </c>
      <c r="K207">
        <v>3</v>
      </c>
      <c r="L207">
        <v>0.84</v>
      </c>
      <c r="M207">
        <v>3</v>
      </c>
      <c r="N207">
        <v>0</v>
      </c>
      <c r="O207">
        <v>0</v>
      </c>
    </row>
    <row r="208" spans="1:15" x14ac:dyDescent="0.25">
      <c r="A208">
        <v>0.7</v>
      </c>
      <c r="B208">
        <v>0.88</v>
      </c>
      <c r="C208">
        <v>0.6</v>
      </c>
      <c r="D208">
        <v>6.47</v>
      </c>
      <c r="E208">
        <v>74</v>
      </c>
      <c r="F208">
        <v>79</v>
      </c>
      <c r="G208">
        <v>51</v>
      </c>
      <c r="H208">
        <v>0</v>
      </c>
      <c r="I208">
        <v>5</v>
      </c>
      <c r="J208">
        <v>14</v>
      </c>
      <c r="K208">
        <v>4</v>
      </c>
      <c r="L208">
        <v>0.92</v>
      </c>
      <c r="M208">
        <v>4</v>
      </c>
      <c r="N208">
        <v>0</v>
      </c>
      <c r="O208">
        <v>0</v>
      </c>
    </row>
    <row r="209" spans="1:15" x14ac:dyDescent="0.25">
      <c r="A209">
        <v>0.69</v>
      </c>
      <c r="B209">
        <v>0.63</v>
      </c>
      <c r="C209">
        <v>0.73</v>
      </c>
      <c r="D209">
        <v>7.2</v>
      </c>
      <c r="E209">
        <v>67</v>
      </c>
      <c r="F209">
        <v>83</v>
      </c>
      <c r="G209">
        <v>82</v>
      </c>
      <c r="H209">
        <v>0</v>
      </c>
      <c r="I209">
        <v>3</v>
      </c>
      <c r="J209">
        <v>23</v>
      </c>
      <c r="K209">
        <v>4</v>
      </c>
      <c r="L209">
        <v>0.62</v>
      </c>
      <c r="M209">
        <v>1</v>
      </c>
      <c r="N209">
        <v>1</v>
      </c>
      <c r="O209">
        <v>8.57</v>
      </c>
    </row>
    <row r="210" spans="1:15" x14ac:dyDescent="0.25">
      <c r="A210">
        <v>0.68</v>
      </c>
      <c r="B210">
        <v>0.77</v>
      </c>
      <c r="C210">
        <v>0.72</v>
      </c>
      <c r="D210">
        <v>8.31</v>
      </c>
      <c r="E210">
        <v>44</v>
      </c>
      <c r="F210">
        <v>68</v>
      </c>
      <c r="G210">
        <v>57</v>
      </c>
      <c r="H210">
        <v>0</v>
      </c>
      <c r="I210">
        <v>2</v>
      </c>
      <c r="J210">
        <v>19</v>
      </c>
      <c r="K210">
        <v>3</v>
      </c>
      <c r="L210">
        <v>0.65</v>
      </c>
      <c r="M210">
        <v>5</v>
      </c>
      <c r="N210">
        <v>0</v>
      </c>
      <c r="O210">
        <v>0</v>
      </c>
    </row>
    <row r="211" spans="1:15" x14ac:dyDescent="0.25">
      <c r="A211">
        <v>0.68</v>
      </c>
      <c r="B211">
        <v>0.6</v>
      </c>
      <c r="C211">
        <v>0.7</v>
      </c>
      <c r="D211">
        <v>7.38</v>
      </c>
      <c r="E211">
        <v>80</v>
      </c>
      <c r="F211">
        <v>48</v>
      </c>
      <c r="G211">
        <v>95</v>
      </c>
      <c r="H211">
        <v>3</v>
      </c>
      <c r="I211">
        <v>3</v>
      </c>
      <c r="J211">
        <v>15</v>
      </c>
      <c r="K211">
        <v>2</v>
      </c>
      <c r="L211">
        <v>0.87</v>
      </c>
      <c r="M211">
        <v>0</v>
      </c>
      <c r="N211">
        <v>0</v>
      </c>
      <c r="O211">
        <v>0</v>
      </c>
    </row>
    <row r="212" spans="1:15" x14ac:dyDescent="0.25">
      <c r="A212">
        <v>0.61</v>
      </c>
      <c r="B212">
        <v>0.88</v>
      </c>
      <c r="C212">
        <v>0.77</v>
      </c>
      <c r="D212">
        <v>8.84</v>
      </c>
      <c r="E212">
        <v>95</v>
      </c>
      <c r="F212">
        <v>82</v>
      </c>
      <c r="G212">
        <v>76</v>
      </c>
      <c r="H212">
        <v>3</v>
      </c>
      <c r="I212">
        <v>0</v>
      </c>
      <c r="J212">
        <v>1</v>
      </c>
      <c r="K212">
        <v>2</v>
      </c>
      <c r="L212">
        <v>0.61</v>
      </c>
      <c r="M212">
        <v>2</v>
      </c>
      <c r="N212">
        <v>1</v>
      </c>
      <c r="O212">
        <v>11.91</v>
      </c>
    </row>
    <row r="213" spans="1:15" x14ac:dyDescent="0.25">
      <c r="A213">
        <v>0.86</v>
      </c>
      <c r="B213">
        <v>0.74</v>
      </c>
      <c r="C213">
        <v>0.63</v>
      </c>
      <c r="D213">
        <v>8.59</v>
      </c>
      <c r="E213">
        <v>87</v>
      </c>
      <c r="F213">
        <v>42</v>
      </c>
      <c r="G213">
        <v>83</v>
      </c>
      <c r="H213">
        <v>0</v>
      </c>
      <c r="I213">
        <v>0</v>
      </c>
      <c r="J213">
        <v>12</v>
      </c>
      <c r="K213">
        <v>4</v>
      </c>
      <c r="L213">
        <v>0.91</v>
      </c>
      <c r="M213">
        <v>0</v>
      </c>
      <c r="N213">
        <v>0</v>
      </c>
      <c r="O213">
        <v>0</v>
      </c>
    </row>
    <row r="214" spans="1:15" x14ac:dyDescent="0.25">
      <c r="A214">
        <v>0.91</v>
      </c>
      <c r="B214">
        <v>0.7</v>
      </c>
      <c r="C214">
        <v>0.56999999999999995</v>
      </c>
      <c r="D214">
        <v>6.04</v>
      </c>
      <c r="E214">
        <v>93</v>
      </c>
      <c r="F214">
        <v>78</v>
      </c>
      <c r="G214">
        <v>63</v>
      </c>
      <c r="H214">
        <v>1</v>
      </c>
      <c r="I214">
        <v>2</v>
      </c>
      <c r="J214">
        <v>17</v>
      </c>
      <c r="K214">
        <v>3</v>
      </c>
      <c r="L214">
        <v>0.85</v>
      </c>
      <c r="M214">
        <v>0</v>
      </c>
      <c r="N214">
        <v>0</v>
      </c>
      <c r="O214">
        <v>0</v>
      </c>
    </row>
    <row r="215" spans="1:15" x14ac:dyDescent="0.25">
      <c r="A215">
        <v>0.66</v>
      </c>
      <c r="B215">
        <v>0.59</v>
      </c>
      <c r="C215">
        <v>0.62</v>
      </c>
      <c r="D215">
        <v>5.71</v>
      </c>
      <c r="E215">
        <v>55</v>
      </c>
      <c r="F215">
        <v>68</v>
      </c>
      <c r="G215">
        <v>76</v>
      </c>
      <c r="H215">
        <v>0</v>
      </c>
      <c r="I215">
        <v>5</v>
      </c>
      <c r="J215">
        <v>21</v>
      </c>
      <c r="K215">
        <v>1</v>
      </c>
      <c r="L215">
        <v>0.64</v>
      </c>
      <c r="M215">
        <v>3</v>
      </c>
      <c r="N215">
        <v>0</v>
      </c>
      <c r="O215">
        <v>0</v>
      </c>
    </row>
    <row r="216" spans="1:15" x14ac:dyDescent="0.25">
      <c r="A216">
        <v>0.86</v>
      </c>
      <c r="B216">
        <v>0.92</v>
      </c>
      <c r="C216">
        <v>0.57999999999999996</v>
      </c>
      <c r="D216">
        <v>9.2799999999999994</v>
      </c>
      <c r="E216">
        <v>80</v>
      </c>
      <c r="F216">
        <v>60</v>
      </c>
      <c r="G216">
        <v>93</v>
      </c>
      <c r="H216">
        <v>0</v>
      </c>
      <c r="I216">
        <v>1</v>
      </c>
      <c r="J216">
        <v>18</v>
      </c>
      <c r="K216">
        <v>4</v>
      </c>
      <c r="L216">
        <v>0.7</v>
      </c>
      <c r="M216">
        <v>0</v>
      </c>
      <c r="N216">
        <v>1</v>
      </c>
      <c r="O216">
        <v>12.96</v>
      </c>
    </row>
    <row r="217" spans="1:15" x14ac:dyDescent="0.25">
      <c r="A217">
        <v>0.88</v>
      </c>
      <c r="B217">
        <v>0.64</v>
      </c>
      <c r="C217">
        <v>0.66</v>
      </c>
      <c r="D217">
        <v>5.84</v>
      </c>
      <c r="E217">
        <v>57</v>
      </c>
      <c r="F217">
        <v>74</v>
      </c>
      <c r="G217">
        <v>68</v>
      </c>
      <c r="H217">
        <v>2</v>
      </c>
      <c r="I217">
        <v>0</v>
      </c>
      <c r="J217">
        <v>10</v>
      </c>
      <c r="K217">
        <v>5</v>
      </c>
      <c r="L217">
        <v>0.69</v>
      </c>
      <c r="M217">
        <v>2</v>
      </c>
      <c r="N217">
        <v>0</v>
      </c>
      <c r="O217">
        <v>0</v>
      </c>
    </row>
    <row r="218" spans="1:15" x14ac:dyDescent="0.25">
      <c r="A218">
        <v>0.77</v>
      </c>
      <c r="B218">
        <v>0.68</v>
      </c>
      <c r="C218">
        <v>0.85</v>
      </c>
      <c r="D218">
        <v>6.14</v>
      </c>
      <c r="E218">
        <v>52</v>
      </c>
      <c r="F218">
        <v>92</v>
      </c>
      <c r="G218">
        <v>49</v>
      </c>
      <c r="H218">
        <v>2</v>
      </c>
      <c r="I218">
        <v>0</v>
      </c>
      <c r="J218">
        <v>13</v>
      </c>
      <c r="K218">
        <v>4</v>
      </c>
      <c r="L218">
        <v>0.74</v>
      </c>
      <c r="M218">
        <v>2</v>
      </c>
      <c r="N218">
        <v>0</v>
      </c>
      <c r="O218">
        <v>0</v>
      </c>
    </row>
    <row r="219" spans="1:15" x14ac:dyDescent="0.25">
      <c r="A219">
        <v>0.9</v>
      </c>
      <c r="B219">
        <v>0.71</v>
      </c>
      <c r="C219">
        <v>0.79</v>
      </c>
      <c r="D219">
        <v>5.6</v>
      </c>
      <c r="E219">
        <v>82</v>
      </c>
      <c r="F219">
        <v>87</v>
      </c>
      <c r="G219">
        <v>53</v>
      </c>
      <c r="H219">
        <v>2</v>
      </c>
      <c r="I219">
        <v>2</v>
      </c>
      <c r="J219">
        <v>2</v>
      </c>
      <c r="K219">
        <v>0</v>
      </c>
      <c r="L219">
        <v>0.77</v>
      </c>
      <c r="M219">
        <v>3</v>
      </c>
      <c r="N219">
        <v>0</v>
      </c>
      <c r="O219">
        <v>0</v>
      </c>
    </row>
    <row r="220" spans="1:15" x14ac:dyDescent="0.25">
      <c r="A220">
        <v>0.84</v>
      </c>
      <c r="B220">
        <v>0.7</v>
      </c>
      <c r="C220">
        <v>0.7</v>
      </c>
      <c r="D220">
        <v>8.1999999999999993</v>
      </c>
      <c r="E220">
        <v>64</v>
      </c>
      <c r="F220">
        <v>49</v>
      </c>
      <c r="G220">
        <v>55</v>
      </c>
      <c r="H220">
        <v>4</v>
      </c>
      <c r="I220">
        <v>1</v>
      </c>
      <c r="J220">
        <v>8</v>
      </c>
      <c r="K220">
        <v>2</v>
      </c>
      <c r="L220">
        <v>0.73</v>
      </c>
      <c r="M220">
        <v>4</v>
      </c>
      <c r="N220">
        <v>0</v>
      </c>
      <c r="O220">
        <v>0</v>
      </c>
    </row>
    <row r="221" spans="1:15" x14ac:dyDescent="0.25">
      <c r="A221">
        <v>0.67</v>
      </c>
      <c r="B221">
        <v>0.93</v>
      </c>
      <c r="C221">
        <v>0.68</v>
      </c>
      <c r="D221">
        <v>8</v>
      </c>
      <c r="E221">
        <v>49</v>
      </c>
      <c r="F221">
        <v>62</v>
      </c>
      <c r="G221">
        <v>76</v>
      </c>
      <c r="H221">
        <v>2</v>
      </c>
      <c r="I221">
        <v>3</v>
      </c>
      <c r="J221">
        <v>4</v>
      </c>
      <c r="K221">
        <v>3</v>
      </c>
      <c r="L221">
        <v>0.87</v>
      </c>
      <c r="M221">
        <v>3</v>
      </c>
      <c r="N221">
        <v>0</v>
      </c>
      <c r="O221">
        <v>0</v>
      </c>
    </row>
    <row r="222" spans="1:15" x14ac:dyDescent="0.25">
      <c r="A222">
        <v>0.63</v>
      </c>
      <c r="B222">
        <v>0.81</v>
      </c>
      <c r="C222">
        <v>0.67</v>
      </c>
      <c r="D222">
        <v>9.74</v>
      </c>
      <c r="E222">
        <v>68</v>
      </c>
      <c r="F222">
        <v>78</v>
      </c>
      <c r="G222">
        <v>50</v>
      </c>
      <c r="H222">
        <v>2</v>
      </c>
      <c r="I222">
        <v>4</v>
      </c>
      <c r="J222">
        <v>13</v>
      </c>
      <c r="K222">
        <v>1</v>
      </c>
      <c r="L222">
        <v>0.89</v>
      </c>
      <c r="M222">
        <v>3</v>
      </c>
      <c r="N222">
        <v>0</v>
      </c>
      <c r="O222">
        <v>0</v>
      </c>
    </row>
    <row r="223" spans="1:15" x14ac:dyDescent="0.25">
      <c r="A223">
        <v>0.84</v>
      </c>
      <c r="B223">
        <v>0.72</v>
      </c>
      <c r="C223">
        <v>0.61</v>
      </c>
      <c r="D223">
        <v>9.31</v>
      </c>
      <c r="E223">
        <v>49</v>
      </c>
      <c r="F223">
        <v>64</v>
      </c>
      <c r="G223">
        <v>90</v>
      </c>
      <c r="H223">
        <v>1</v>
      </c>
      <c r="I223">
        <v>2</v>
      </c>
      <c r="J223">
        <v>6</v>
      </c>
      <c r="K223">
        <v>5</v>
      </c>
      <c r="L223">
        <v>0.72</v>
      </c>
      <c r="M223">
        <v>0</v>
      </c>
      <c r="N223">
        <v>1</v>
      </c>
      <c r="O223">
        <v>14.74</v>
      </c>
    </row>
    <row r="224" spans="1:15" x14ac:dyDescent="0.25">
      <c r="A224">
        <v>0.93</v>
      </c>
      <c r="B224">
        <v>0.62</v>
      </c>
      <c r="C224">
        <v>0.66</v>
      </c>
      <c r="D224">
        <v>7.27</v>
      </c>
      <c r="E224">
        <v>45</v>
      </c>
      <c r="F224">
        <v>63</v>
      </c>
      <c r="G224">
        <v>65</v>
      </c>
      <c r="H224">
        <v>3</v>
      </c>
      <c r="I224">
        <v>1</v>
      </c>
      <c r="J224">
        <v>11</v>
      </c>
      <c r="K224">
        <v>1</v>
      </c>
      <c r="L224">
        <v>0.79</v>
      </c>
      <c r="M224">
        <v>1</v>
      </c>
      <c r="N224">
        <v>1</v>
      </c>
      <c r="O224">
        <v>14.23</v>
      </c>
    </row>
    <row r="225" spans="1:15" x14ac:dyDescent="0.25">
      <c r="A225">
        <v>0.9</v>
      </c>
      <c r="B225">
        <v>0.54</v>
      </c>
      <c r="C225">
        <v>0.57999999999999996</v>
      </c>
      <c r="D225">
        <v>7.1</v>
      </c>
      <c r="E225">
        <v>55</v>
      </c>
      <c r="F225">
        <v>59</v>
      </c>
      <c r="G225">
        <v>79</v>
      </c>
      <c r="H225">
        <v>3</v>
      </c>
      <c r="I225">
        <v>4</v>
      </c>
      <c r="J225">
        <v>20</v>
      </c>
      <c r="K225">
        <v>5</v>
      </c>
      <c r="L225">
        <v>0.61</v>
      </c>
      <c r="M225">
        <v>5</v>
      </c>
      <c r="N225">
        <v>0</v>
      </c>
      <c r="O225">
        <v>0</v>
      </c>
    </row>
    <row r="226" spans="1:15" x14ac:dyDescent="0.25">
      <c r="A226">
        <v>0.56000000000000005</v>
      </c>
      <c r="B226">
        <v>0.53</v>
      </c>
      <c r="C226">
        <v>0.56000000000000005</v>
      </c>
      <c r="D226">
        <v>6.78</v>
      </c>
      <c r="E226">
        <v>64</v>
      </c>
      <c r="F226">
        <v>54</v>
      </c>
      <c r="G226">
        <v>58</v>
      </c>
      <c r="H226">
        <v>3</v>
      </c>
      <c r="I226">
        <v>2</v>
      </c>
      <c r="J226">
        <v>17</v>
      </c>
      <c r="K226">
        <v>4</v>
      </c>
      <c r="L226">
        <v>0.84</v>
      </c>
      <c r="M226">
        <v>4</v>
      </c>
      <c r="N226">
        <v>0</v>
      </c>
      <c r="O226">
        <v>0</v>
      </c>
    </row>
    <row r="227" spans="1:15" x14ac:dyDescent="0.25">
      <c r="A227">
        <v>0.9</v>
      </c>
      <c r="B227">
        <v>0.77</v>
      </c>
      <c r="C227">
        <v>0.89</v>
      </c>
      <c r="D227">
        <v>6.16</v>
      </c>
      <c r="E227">
        <v>83</v>
      </c>
      <c r="F227">
        <v>60</v>
      </c>
      <c r="G227">
        <v>91</v>
      </c>
      <c r="H227">
        <v>4</v>
      </c>
      <c r="I227">
        <v>3</v>
      </c>
      <c r="J227">
        <v>10</v>
      </c>
      <c r="K227">
        <v>1</v>
      </c>
      <c r="L227">
        <v>0.71</v>
      </c>
      <c r="M227">
        <v>4</v>
      </c>
      <c r="N227">
        <v>0</v>
      </c>
      <c r="O227">
        <v>0</v>
      </c>
    </row>
    <row r="228" spans="1:15" x14ac:dyDescent="0.25">
      <c r="A228">
        <v>0.62</v>
      </c>
      <c r="B228">
        <v>0.63</v>
      </c>
      <c r="C228">
        <v>0.56999999999999995</v>
      </c>
      <c r="D228">
        <v>6.09</v>
      </c>
      <c r="E228">
        <v>43</v>
      </c>
      <c r="F228">
        <v>92</v>
      </c>
      <c r="G228">
        <v>93</v>
      </c>
      <c r="H228">
        <v>0</v>
      </c>
      <c r="I228">
        <v>3</v>
      </c>
      <c r="J228">
        <v>23</v>
      </c>
      <c r="K228">
        <v>1</v>
      </c>
      <c r="L228">
        <v>0.84</v>
      </c>
      <c r="M228">
        <v>4</v>
      </c>
      <c r="N228">
        <v>0</v>
      </c>
      <c r="O228">
        <v>0</v>
      </c>
    </row>
    <row r="229" spans="1:15" x14ac:dyDescent="0.25">
      <c r="A229">
        <v>0.67</v>
      </c>
      <c r="B229">
        <v>0.56999999999999995</v>
      </c>
      <c r="C229">
        <v>0.57999999999999996</v>
      </c>
      <c r="D229">
        <v>6.07</v>
      </c>
      <c r="E229">
        <v>76</v>
      </c>
      <c r="F229">
        <v>81</v>
      </c>
      <c r="G229">
        <v>57</v>
      </c>
      <c r="H229">
        <v>2</v>
      </c>
      <c r="I229">
        <v>1</v>
      </c>
      <c r="J229">
        <v>8</v>
      </c>
      <c r="K229">
        <v>4</v>
      </c>
      <c r="L229">
        <v>0.63</v>
      </c>
      <c r="M229">
        <v>0</v>
      </c>
      <c r="N229">
        <v>0</v>
      </c>
      <c r="O229">
        <v>0</v>
      </c>
    </row>
    <row r="230" spans="1:15" x14ac:dyDescent="0.25">
      <c r="A230">
        <v>0.86</v>
      </c>
      <c r="B230">
        <v>0.57999999999999996</v>
      </c>
      <c r="C230">
        <v>0.66</v>
      </c>
      <c r="D230">
        <v>5.99</v>
      </c>
      <c r="E230">
        <v>73</v>
      </c>
      <c r="F230">
        <v>51</v>
      </c>
      <c r="G230">
        <v>69</v>
      </c>
      <c r="H230">
        <v>1</v>
      </c>
      <c r="I230">
        <v>1</v>
      </c>
      <c r="J230">
        <v>10</v>
      </c>
      <c r="K230">
        <v>2</v>
      </c>
      <c r="L230">
        <v>0.71</v>
      </c>
      <c r="M230">
        <v>3</v>
      </c>
      <c r="N230">
        <v>0</v>
      </c>
      <c r="O230">
        <v>0</v>
      </c>
    </row>
    <row r="231" spans="1:15" x14ac:dyDescent="0.25">
      <c r="A231">
        <v>0.62</v>
      </c>
      <c r="B231">
        <v>0.84</v>
      </c>
      <c r="C231">
        <v>0.73</v>
      </c>
      <c r="D231">
        <v>6.53</v>
      </c>
      <c r="E231">
        <v>58</v>
      </c>
      <c r="F231">
        <v>57</v>
      </c>
      <c r="G231">
        <v>71</v>
      </c>
      <c r="H231">
        <v>4</v>
      </c>
      <c r="I231">
        <v>3</v>
      </c>
      <c r="J231">
        <v>17</v>
      </c>
      <c r="K231">
        <v>0</v>
      </c>
      <c r="L231">
        <v>0.66</v>
      </c>
      <c r="M231">
        <v>5</v>
      </c>
      <c r="N231">
        <v>0</v>
      </c>
      <c r="O231">
        <v>0</v>
      </c>
    </row>
    <row r="232" spans="1:15" x14ac:dyDescent="0.25">
      <c r="A232">
        <v>0.85</v>
      </c>
      <c r="B232">
        <v>0.86</v>
      </c>
      <c r="C232">
        <v>0.64</v>
      </c>
      <c r="D232">
        <v>6.82</v>
      </c>
      <c r="E232">
        <v>72</v>
      </c>
      <c r="F232">
        <v>99</v>
      </c>
      <c r="G232">
        <v>62</v>
      </c>
      <c r="H232">
        <v>3</v>
      </c>
      <c r="I232">
        <v>3</v>
      </c>
      <c r="J232">
        <v>1</v>
      </c>
      <c r="K232">
        <v>2</v>
      </c>
      <c r="L232">
        <v>0.97</v>
      </c>
      <c r="M232">
        <v>0</v>
      </c>
      <c r="N232">
        <v>0</v>
      </c>
      <c r="O232">
        <v>0</v>
      </c>
    </row>
    <row r="233" spans="1:15" x14ac:dyDescent="0.25">
      <c r="A233">
        <v>0.8</v>
      </c>
      <c r="B233">
        <v>0.7</v>
      </c>
      <c r="C233">
        <v>0.55000000000000004</v>
      </c>
      <c r="D233">
        <v>9.6300000000000008</v>
      </c>
      <c r="E233">
        <v>43</v>
      </c>
      <c r="F233">
        <v>62</v>
      </c>
      <c r="G233">
        <v>92</v>
      </c>
      <c r="H233">
        <v>4</v>
      </c>
      <c r="I233">
        <v>2</v>
      </c>
      <c r="J233">
        <v>19</v>
      </c>
      <c r="K233">
        <v>2</v>
      </c>
      <c r="L233">
        <v>0.99</v>
      </c>
      <c r="M233">
        <v>2</v>
      </c>
      <c r="N233">
        <v>1</v>
      </c>
      <c r="O233">
        <v>3.17</v>
      </c>
    </row>
    <row r="234" spans="1:15" x14ac:dyDescent="0.25">
      <c r="A234">
        <v>0.51</v>
      </c>
      <c r="B234">
        <v>0.67</v>
      </c>
      <c r="C234">
        <v>0.71</v>
      </c>
      <c r="D234">
        <v>7.99</v>
      </c>
      <c r="E234">
        <v>83</v>
      </c>
      <c r="F234">
        <v>94</v>
      </c>
      <c r="G234">
        <v>51</v>
      </c>
      <c r="H234">
        <v>1</v>
      </c>
      <c r="I234">
        <v>5</v>
      </c>
      <c r="J234">
        <v>12</v>
      </c>
      <c r="K234">
        <v>0</v>
      </c>
      <c r="L234">
        <v>0.91</v>
      </c>
      <c r="M234">
        <v>1</v>
      </c>
      <c r="N234">
        <v>0</v>
      </c>
      <c r="O234">
        <v>0</v>
      </c>
    </row>
    <row r="235" spans="1:15" x14ac:dyDescent="0.25">
      <c r="A235">
        <v>0.65</v>
      </c>
      <c r="B235">
        <v>0.82</v>
      </c>
      <c r="C235">
        <v>0.7</v>
      </c>
      <c r="D235">
        <v>9.75</v>
      </c>
      <c r="E235">
        <v>73</v>
      </c>
      <c r="F235">
        <v>80</v>
      </c>
      <c r="G235">
        <v>97</v>
      </c>
      <c r="H235">
        <v>4</v>
      </c>
      <c r="I235">
        <v>5</v>
      </c>
      <c r="J235">
        <v>14</v>
      </c>
      <c r="K235">
        <v>4</v>
      </c>
      <c r="L235">
        <v>0.65</v>
      </c>
      <c r="M235">
        <v>1</v>
      </c>
      <c r="N235">
        <v>1</v>
      </c>
      <c r="O235">
        <v>9.0299999999999994</v>
      </c>
    </row>
    <row r="236" spans="1:15" x14ac:dyDescent="0.25">
      <c r="A236">
        <v>0.57999999999999996</v>
      </c>
      <c r="B236">
        <v>0.56999999999999995</v>
      </c>
      <c r="C236">
        <v>0.63</v>
      </c>
      <c r="D236">
        <v>7.1</v>
      </c>
      <c r="E236">
        <v>51</v>
      </c>
      <c r="F236">
        <v>68</v>
      </c>
      <c r="G236">
        <v>52</v>
      </c>
      <c r="H236">
        <v>3</v>
      </c>
      <c r="I236">
        <v>1</v>
      </c>
      <c r="J236">
        <v>7</v>
      </c>
      <c r="K236">
        <v>2</v>
      </c>
      <c r="L236">
        <v>0.86</v>
      </c>
      <c r="M236">
        <v>5</v>
      </c>
      <c r="N236">
        <v>0</v>
      </c>
      <c r="O236">
        <v>0</v>
      </c>
    </row>
    <row r="237" spans="1:15" x14ac:dyDescent="0.25">
      <c r="A237">
        <v>0.57999999999999996</v>
      </c>
      <c r="B237">
        <v>0.66</v>
      </c>
      <c r="C237">
        <v>0.63</v>
      </c>
      <c r="D237">
        <v>7.47</v>
      </c>
      <c r="E237">
        <v>70</v>
      </c>
      <c r="F237">
        <v>80</v>
      </c>
      <c r="G237">
        <v>60</v>
      </c>
      <c r="H237">
        <v>0</v>
      </c>
      <c r="I237">
        <v>4</v>
      </c>
      <c r="J237">
        <v>4</v>
      </c>
      <c r="K237">
        <v>3</v>
      </c>
      <c r="L237">
        <v>0.94</v>
      </c>
      <c r="M237">
        <v>0</v>
      </c>
      <c r="N237">
        <v>1</v>
      </c>
      <c r="O237">
        <v>8.98</v>
      </c>
    </row>
    <row r="238" spans="1:15" x14ac:dyDescent="0.25">
      <c r="A238">
        <v>0.87</v>
      </c>
      <c r="B238">
        <v>0.92</v>
      </c>
      <c r="C238">
        <v>0.63</v>
      </c>
      <c r="D238">
        <v>6.9</v>
      </c>
      <c r="E238">
        <v>55</v>
      </c>
      <c r="F238">
        <v>75</v>
      </c>
      <c r="G238">
        <v>60</v>
      </c>
      <c r="H238">
        <v>3</v>
      </c>
      <c r="I238">
        <v>3</v>
      </c>
      <c r="J238">
        <v>4</v>
      </c>
      <c r="K238">
        <v>3</v>
      </c>
      <c r="L238">
        <v>0.8</v>
      </c>
      <c r="M238">
        <v>3</v>
      </c>
      <c r="N238">
        <v>0</v>
      </c>
      <c r="O238">
        <v>0</v>
      </c>
    </row>
    <row r="239" spans="1:15" x14ac:dyDescent="0.25">
      <c r="A239">
        <v>0.6</v>
      </c>
      <c r="B239">
        <v>0.8</v>
      </c>
      <c r="C239">
        <v>0.66</v>
      </c>
      <c r="D239">
        <v>6.29</v>
      </c>
      <c r="E239">
        <v>41</v>
      </c>
      <c r="F239">
        <v>44</v>
      </c>
      <c r="G239">
        <v>68</v>
      </c>
      <c r="H239">
        <v>3</v>
      </c>
      <c r="I239">
        <v>4</v>
      </c>
      <c r="J239">
        <v>6</v>
      </c>
      <c r="K239">
        <v>0</v>
      </c>
      <c r="L239">
        <v>0.79</v>
      </c>
      <c r="M239">
        <v>4</v>
      </c>
      <c r="N239">
        <v>0</v>
      </c>
      <c r="O239">
        <v>0</v>
      </c>
    </row>
    <row r="240" spans="1:15" x14ac:dyDescent="0.25">
      <c r="A240">
        <v>0.71</v>
      </c>
      <c r="B240">
        <v>0.83</v>
      </c>
      <c r="C240">
        <v>0.69</v>
      </c>
      <c r="D240">
        <v>6.12</v>
      </c>
      <c r="E240">
        <v>88</v>
      </c>
      <c r="F240">
        <v>78</v>
      </c>
      <c r="G240">
        <v>68</v>
      </c>
      <c r="H240">
        <v>3</v>
      </c>
      <c r="I240">
        <v>1</v>
      </c>
      <c r="J240">
        <v>11</v>
      </c>
      <c r="K240">
        <v>3</v>
      </c>
      <c r="L240">
        <v>0.78</v>
      </c>
      <c r="M240">
        <v>5</v>
      </c>
      <c r="N240">
        <v>0</v>
      </c>
      <c r="O240">
        <v>0</v>
      </c>
    </row>
    <row r="241" spans="1:15" x14ac:dyDescent="0.25">
      <c r="A241">
        <v>0.82</v>
      </c>
      <c r="B241">
        <v>0.55000000000000004</v>
      </c>
      <c r="C241">
        <v>0.56000000000000005</v>
      </c>
      <c r="D241">
        <v>9.56</v>
      </c>
      <c r="E241">
        <v>97</v>
      </c>
      <c r="F241">
        <v>65</v>
      </c>
      <c r="G241">
        <v>89</v>
      </c>
      <c r="H241">
        <v>4</v>
      </c>
      <c r="I241">
        <v>1</v>
      </c>
      <c r="J241">
        <v>19</v>
      </c>
      <c r="K241">
        <v>4</v>
      </c>
      <c r="L241">
        <v>0.92</v>
      </c>
      <c r="M241">
        <v>5</v>
      </c>
      <c r="N241">
        <v>0</v>
      </c>
      <c r="O241">
        <v>0</v>
      </c>
    </row>
    <row r="242" spans="1:15" x14ac:dyDescent="0.25">
      <c r="A242">
        <v>0.85</v>
      </c>
      <c r="B242">
        <v>0.71</v>
      </c>
      <c r="C242">
        <v>0.65</v>
      </c>
      <c r="D242">
        <v>9.74</v>
      </c>
      <c r="E242">
        <v>99</v>
      </c>
      <c r="F242">
        <v>78</v>
      </c>
      <c r="G242">
        <v>66</v>
      </c>
      <c r="H242">
        <v>1</v>
      </c>
      <c r="I242">
        <v>0</v>
      </c>
      <c r="J242">
        <v>11</v>
      </c>
      <c r="K242">
        <v>1</v>
      </c>
      <c r="L242">
        <v>0.63</v>
      </c>
      <c r="M242">
        <v>2</v>
      </c>
      <c r="N242">
        <v>1</v>
      </c>
      <c r="O242">
        <v>8.8800000000000008</v>
      </c>
    </row>
    <row r="243" spans="1:15" x14ac:dyDescent="0.25">
      <c r="A243">
        <v>0.94</v>
      </c>
      <c r="B243">
        <v>0.63</v>
      </c>
      <c r="C243">
        <v>0.65</v>
      </c>
      <c r="D243">
        <v>5.69</v>
      </c>
      <c r="E243">
        <v>41</v>
      </c>
      <c r="F243">
        <v>50</v>
      </c>
      <c r="G243">
        <v>68</v>
      </c>
      <c r="H243">
        <v>3</v>
      </c>
      <c r="I243">
        <v>3</v>
      </c>
      <c r="J243">
        <v>8</v>
      </c>
      <c r="K243">
        <v>4</v>
      </c>
      <c r="L243">
        <v>0.78</v>
      </c>
      <c r="M243">
        <v>2</v>
      </c>
      <c r="N243">
        <v>0</v>
      </c>
      <c r="O243">
        <v>0</v>
      </c>
    </row>
    <row r="244" spans="1:15" x14ac:dyDescent="0.25">
      <c r="A244">
        <v>0.72</v>
      </c>
      <c r="B244">
        <v>0.52</v>
      </c>
      <c r="C244">
        <v>0.62</v>
      </c>
      <c r="D244">
        <v>6.15</v>
      </c>
      <c r="E244">
        <v>75</v>
      </c>
      <c r="F244">
        <v>81</v>
      </c>
      <c r="G244">
        <v>54</v>
      </c>
      <c r="H244">
        <v>4</v>
      </c>
      <c r="I244">
        <v>5</v>
      </c>
      <c r="J244">
        <v>3</v>
      </c>
      <c r="K244">
        <v>0</v>
      </c>
      <c r="L244">
        <v>0.87</v>
      </c>
      <c r="M244">
        <v>5</v>
      </c>
      <c r="N244">
        <v>0</v>
      </c>
      <c r="O244">
        <v>0</v>
      </c>
    </row>
    <row r="245" spans="1:15" x14ac:dyDescent="0.25">
      <c r="A245">
        <v>0.94</v>
      </c>
      <c r="B245">
        <v>0.61</v>
      </c>
      <c r="C245">
        <v>0.86</v>
      </c>
      <c r="D245">
        <v>7.32</v>
      </c>
      <c r="E245">
        <v>45</v>
      </c>
      <c r="F245">
        <v>50</v>
      </c>
      <c r="G245">
        <v>86</v>
      </c>
      <c r="H245">
        <v>1</v>
      </c>
      <c r="I245">
        <v>5</v>
      </c>
      <c r="J245">
        <v>7</v>
      </c>
      <c r="K245">
        <v>1</v>
      </c>
      <c r="L245">
        <v>0.81</v>
      </c>
      <c r="M245">
        <v>1</v>
      </c>
      <c r="N245">
        <v>0</v>
      </c>
      <c r="O245">
        <v>0</v>
      </c>
    </row>
    <row r="246" spans="1:15" x14ac:dyDescent="0.25">
      <c r="A246">
        <v>0.94</v>
      </c>
      <c r="B246">
        <v>0.85</v>
      </c>
      <c r="C246">
        <v>0.6</v>
      </c>
      <c r="D246">
        <v>6.3</v>
      </c>
      <c r="E246">
        <v>99</v>
      </c>
      <c r="F246">
        <v>95</v>
      </c>
      <c r="G246">
        <v>51</v>
      </c>
      <c r="H246">
        <v>0</v>
      </c>
      <c r="I246">
        <v>1</v>
      </c>
      <c r="J246">
        <v>18</v>
      </c>
      <c r="K246">
        <v>3</v>
      </c>
      <c r="L246">
        <v>0.83</v>
      </c>
      <c r="M246">
        <v>5</v>
      </c>
      <c r="N246">
        <v>0</v>
      </c>
      <c r="O246">
        <v>0</v>
      </c>
    </row>
    <row r="247" spans="1:15" x14ac:dyDescent="0.25">
      <c r="A247">
        <v>0.83</v>
      </c>
      <c r="B247">
        <v>0.61</v>
      </c>
      <c r="C247">
        <v>0.74</v>
      </c>
      <c r="D247">
        <v>7.06</v>
      </c>
      <c r="E247">
        <v>62</v>
      </c>
      <c r="F247">
        <v>95</v>
      </c>
      <c r="G247">
        <v>97</v>
      </c>
      <c r="H247">
        <v>3</v>
      </c>
      <c r="I247">
        <v>1</v>
      </c>
      <c r="J247">
        <v>21</v>
      </c>
      <c r="K247">
        <v>2</v>
      </c>
      <c r="L247">
        <v>0.89</v>
      </c>
      <c r="M247">
        <v>3</v>
      </c>
      <c r="N247">
        <v>0</v>
      </c>
      <c r="O247">
        <v>0</v>
      </c>
    </row>
    <row r="248" spans="1:15" x14ac:dyDescent="0.25">
      <c r="A248">
        <v>0.57999999999999996</v>
      </c>
      <c r="B248">
        <v>0.94</v>
      </c>
      <c r="C248">
        <v>0.89</v>
      </c>
      <c r="D248">
        <v>6.06</v>
      </c>
      <c r="E248">
        <v>78</v>
      </c>
      <c r="F248">
        <v>57</v>
      </c>
      <c r="G248">
        <v>80</v>
      </c>
      <c r="H248">
        <v>2</v>
      </c>
      <c r="I248">
        <v>3</v>
      </c>
      <c r="J248">
        <v>0</v>
      </c>
      <c r="K248">
        <v>3</v>
      </c>
      <c r="L248">
        <v>0.88</v>
      </c>
      <c r="M248">
        <v>4</v>
      </c>
      <c r="N248">
        <v>0</v>
      </c>
      <c r="O248">
        <v>0</v>
      </c>
    </row>
    <row r="249" spans="1:15" x14ac:dyDescent="0.25">
      <c r="A249">
        <v>0.73</v>
      </c>
      <c r="B249">
        <v>0.51</v>
      </c>
      <c r="C249">
        <v>0.62</v>
      </c>
      <c r="D249">
        <v>7.46</v>
      </c>
      <c r="E249">
        <v>94</v>
      </c>
      <c r="F249">
        <v>51</v>
      </c>
      <c r="G249">
        <v>58</v>
      </c>
      <c r="H249">
        <v>4</v>
      </c>
      <c r="I249">
        <v>0</v>
      </c>
      <c r="J249">
        <v>22</v>
      </c>
      <c r="K249">
        <v>4</v>
      </c>
      <c r="L249">
        <v>0.69</v>
      </c>
      <c r="M249">
        <v>1</v>
      </c>
      <c r="N249">
        <v>0</v>
      </c>
      <c r="O249">
        <v>0</v>
      </c>
    </row>
    <row r="250" spans="1:15" x14ac:dyDescent="0.25">
      <c r="A250">
        <v>0.56999999999999995</v>
      </c>
      <c r="B250">
        <v>0.51</v>
      </c>
      <c r="C250">
        <v>0.88</v>
      </c>
      <c r="D250">
        <v>6.67</v>
      </c>
      <c r="E250">
        <v>86</v>
      </c>
      <c r="F250">
        <v>96</v>
      </c>
      <c r="G250">
        <v>51</v>
      </c>
      <c r="H250">
        <v>0</v>
      </c>
      <c r="I250">
        <v>0</v>
      </c>
      <c r="J250">
        <v>10</v>
      </c>
      <c r="K250">
        <v>4</v>
      </c>
      <c r="L250">
        <v>0.91</v>
      </c>
      <c r="M250">
        <v>3</v>
      </c>
      <c r="N250">
        <v>0</v>
      </c>
      <c r="O250">
        <v>0</v>
      </c>
    </row>
    <row r="251" spans="1:15" x14ac:dyDescent="0.25">
      <c r="A251">
        <v>0.56000000000000005</v>
      </c>
      <c r="B251">
        <v>0.64</v>
      </c>
      <c r="C251">
        <v>0.73</v>
      </c>
      <c r="D251">
        <v>7.01</v>
      </c>
      <c r="E251">
        <v>91</v>
      </c>
      <c r="F251">
        <v>55</v>
      </c>
      <c r="G251">
        <v>62</v>
      </c>
      <c r="H251">
        <v>0</v>
      </c>
      <c r="I251">
        <v>0</v>
      </c>
      <c r="J251">
        <v>22</v>
      </c>
      <c r="K251">
        <v>0</v>
      </c>
      <c r="L251">
        <v>0.68</v>
      </c>
      <c r="M251">
        <v>4</v>
      </c>
      <c r="N251">
        <v>0</v>
      </c>
      <c r="O251">
        <v>0</v>
      </c>
    </row>
    <row r="252" spans="1:15" x14ac:dyDescent="0.25">
      <c r="A252">
        <v>0.85</v>
      </c>
      <c r="B252">
        <v>0.72</v>
      </c>
      <c r="C252">
        <v>0.61</v>
      </c>
      <c r="D252">
        <v>5.91</v>
      </c>
      <c r="E252">
        <v>83</v>
      </c>
      <c r="F252">
        <v>66</v>
      </c>
      <c r="G252">
        <v>44</v>
      </c>
      <c r="H252">
        <v>0</v>
      </c>
      <c r="I252">
        <v>0</v>
      </c>
      <c r="J252">
        <v>12</v>
      </c>
      <c r="K252">
        <v>2</v>
      </c>
      <c r="L252">
        <v>0.84</v>
      </c>
      <c r="M252">
        <v>0</v>
      </c>
      <c r="N252">
        <v>0</v>
      </c>
      <c r="O252">
        <v>0</v>
      </c>
    </row>
    <row r="253" spans="1:15" x14ac:dyDescent="0.25">
      <c r="A253">
        <v>0.67</v>
      </c>
      <c r="B253">
        <v>0.78</v>
      </c>
      <c r="C253">
        <v>0.85</v>
      </c>
      <c r="D253">
        <v>7.34</v>
      </c>
      <c r="E253">
        <v>76</v>
      </c>
      <c r="F253">
        <v>75</v>
      </c>
      <c r="G253">
        <v>97</v>
      </c>
      <c r="H253">
        <v>4</v>
      </c>
      <c r="I253">
        <v>2</v>
      </c>
      <c r="J253">
        <v>17</v>
      </c>
      <c r="K253">
        <v>2</v>
      </c>
      <c r="L253">
        <v>0.75</v>
      </c>
      <c r="M253">
        <v>3</v>
      </c>
      <c r="N253">
        <v>0</v>
      </c>
      <c r="O253">
        <v>0</v>
      </c>
    </row>
    <row r="254" spans="1:15" x14ac:dyDescent="0.25">
      <c r="A254">
        <v>0.52</v>
      </c>
      <c r="B254">
        <v>0.66</v>
      </c>
      <c r="C254">
        <v>0.72</v>
      </c>
      <c r="D254">
        <v>9.73</v>
      </c>
      <c r="E254">
        <v>85</v>
      </c>
      <c r="F254">
        <v>56</v>
      </c>
      <c r="G254">
        <v>65</v>
      </c>
      <c r="H254">
        <v>1</v>
      </c>
      <c r="I254">
        <v>3</v>
      </c>
      <c r="J254">
        <v>20</v>
      </c>
      <c r="K254">
        <v>1</v>
      </c>
      <c r="L254">
        <v>0.74</v>
      </c>
      <c r="M254">
        <v>5</v>
      </c>
      <c r="N254">
        <v>0</v>
      </c>
      <c r="O254">
        <v>0</v>
      </c>
    </row>
    <row r="255" spans="1:15" x14ac:dyDescent="0.25">
      <c r="A255">
        <v>0.77</v>
      </c>
      <c r="B255">
        <v>0.81</v>
      </c>
      <c r="C255">
        <v>0.68</v>
      </c>
      <c r="D255">
        <v>6.91</v>
      </c>
      <c r="E255">
        <v>55</v>
      </c>
      <c r="F255">
        <v>88</v>
      </c>
      <c r="G255">
        <v>92</v>
      </c>
      <c r="H255">
        <v>2</v>
      </c>
      <c r="I255">
        <v>3</v>
      </c>
      <c r="J255">
        <v>19</v>
      </c>
      <c r="K255">
        <v>1</v>
      </c>
      <c r="L255">
        <v>0.77</v>
      </c>
      <c r="M255">
        <v>5</v>
      </c>
      <c r="N255">
        <v>0</v>
      </c>
      <c r="O255">
        <v>0</v>
      </c>
    </row>
    <row r="256" spans="1:15" x14ac:dyDescent="0.25">
      <c r="A256">
        <v>0.55000000000000004</v>
      </c>
      <c r="B256">
        <v>0.56000000000000005</v>
      </c>
      <c r="C256">
        <v>0.71</v>
      </c>
      <c r="D256">
        <v>9.27</v>
      </c>
      <c r="E256">
        <v>82</v>
      </c>
      <c r="F256">
        <v>60</v>
      </c>
      <c r="G256">
        <v>91</v>
      </c>
      <c r="H256">
        <v>1</v>
      </c>
      <c r="I256">
        <v>3</v>
      </c>
      <c r="J256">
        <v>9</v>
      </c>
      <c r="K256">
        <v>4</v>
      </c>
      <c r="L256">
        <v>0.82</v>
      </c>
      <c r="M256">
        <v>2</v>
      </c>
      <c r="N256">
        <v>1</v>
      </c>
      <c r="O256">
        <v>3.64</v>
      </c>
    </row>
    <row r="257" spans="1:15" x14ac:dyDescent="0.25">
      <c r="A257">
        <v>0.93</v>
      </c>
      <c r="B257">
        <v>0.79</v>
      </c>
      <c r="C257">
        <v>0.63</v>
      </c>
      <c r="D257">
        <v>9.1300000000000008</v>
      </c>
      <c r="E257">
        <v>83</v>
      </c>
      <c r="F257">
        <v>94</v>
      </c>
      <c r="G257">
        <v>49</v>
      </c>
      <c r="H257">
        <v>3</v>
      </c>
      <c r="I257">
        <v>5</v>
      </c>
      <c r="J257">
        <v>12</v>
      </c>
      <c r="K257">
        <v>0</v>
      </c>
      <c r="L257">
        <v>0.62</v>
      </c>
      <c r="M257">
        <v>3</v>
      </c>
      <c r="N257">
        <v>0</v>
      </c>
      <c r="O257">
        <v>0</v>
      </c>
    </row>
    <row r="258" spans="1:15" x14ac:dyDescent="0.25">
      <c r="A258">
        <v>0.93</v>
      </c>
      <c r="B258">
        <v>0.77</v>
      </c>
      <c r="C258">
        <v>0.74</v>
      </c>
      <c r="D258">
        <v>9.59</v>
      </c>
      <c r="E258">
        <v>58</v>
      </c>
      <c r="F258">
        <v>76</v>
      </c>
      <c r="G258">
        <v>61</v>
      </c>
      <c r="H258">
        <v>2</v>
      </c>
      <c r="I258">
        <v>0</v>
      </c>
      <c r="J258">
        <v>24</v>
      </c>
      <c r="K258">
        <v>4</v>
      </c>
      <c r="L258">
        <v>0.66</v>
      </c>
      <c r="M258">
        <v>3</v>
      </c>
      <c r="N258">
        <v>0</v>
      </c>
      <c r="O258">
        <v>0</v>
      </c>
    </row>
    <row r="259" spans="1:15" x14ac:dyDescent="0.25">
      <c r="A259">
        <v>0.7</v>
      </c>
      <c r="B259">
        <v>0.63</v>
      </c>
      <c r="C259">
        <v>0.82</v>
      </c>
      <c r="D259">
        <v>8.9</v>
      </c>
      <c r="E259">
        <v>88</v>
      </c>
      <c r="F259">
        <v>70</v>
      </c>
      <c r="G259">
        <v>78</v>
      </c>
      <c r="H259">
        <v>1</v>
      </c>
      <c r="I259">
        <v>0</v>
      </c>
      <c r="J259">
        <v>11</v>
      </c>
      <c r="K259">
        <v>5</v>
      </c>
      <c r="L259">
        <v>0.98</v>
      </c>
      <c r="M259">
        <v>5</v>
      </c>
      <c r="N259">
        <v>0</v>
      </c>
      <c r="O259">
        <v>0</v>
      </c>
    </row>
    <row r="260" spans="1:15" x14ac:dyDescent="0.25">
      <c r="A260">
        <v>0.77</v>
      </c>
      <c r="B260">
        <v>0.93</v>
      </c>
      <c r="C260">
        <v>0.74</v>
      </c>
      <c r="D260">
        <v>8.34</v>
      </c>
      <c r="E260">
        <v>63</v>
      </c>
      <c r="F260">
        <v>84</v>
      </c>
      <c r="G260">
        <v>62</v>
      </c>
      <c r="H260">
        <v>3</v>
      </c>
      <c r="I260">
        <v>5</v>
      </c>
      <c r="J260">
        <v>12</v>
      </c>
      <c r="K260">
        <v>2</v>
      </c>
      <c r="L260">
        <v>0.7</v>
      </c>
      <c r="M260">
        <v>5</v>
      </c>
      <c r="N260">
        <v>0</v>
      </c>
      <c r="O260">
        <v>0</v>
      </c>
    </row>
    <row r="261" spans="1:15" x14ac:dyDescent="0.25">
      <c r="A261">
        <v>0.89</v>
      </c>
      <c r="B261">
        <v>0.79</v>
      </c>
      <c r="C261">
        <v>0.81</v>
      </c>
      <c r="D261">
        <v>9.18</v>
      </c>
      <c r="E261">
        <v>97</v>
      </c>
      <c r="F261">
        <v>74</v>
      </c>
      <c r="G261">
        <v>50</v>
      </c>
      <c r="H261">
        <v>2</v>
      </c>
      <c r="I261">
        <v>5</v>
      </c>
      <c r="J261">
        <v>1</v>
      </c>
      <c r="K261">
        <v>2</v>
      </c>
      <c r="L261">
        <v>0.83</v>
      </c>
      <c r="M261">
        <v>3</v>
      </c>
      <c r="N261">
        <v>0</v>
      </c>
      <c r="O261">
        <v>0</v>
      </c>
    </row>
    <row r="262" spans="1:15" x14ac:dyDescent="0.25">
      <c r="A262">
        <v>0.5</v>
      </c>
      <c r="B262">
        <v>0.66</v>
      </c>
      <c r="C262">
        <v>0.62</v>
      </c>
      <c r="D262">
        <v>5.83</v>
      </c>
      <c r="E262">
        <v>66</v>
      </c>
      <c r="F262">
        <v>66</v>
      </c>
      <c r="G262">
        <v>67</v>
      </c>
      <c r="H262">
        <v>4</v>
      </c>
      <c r="I262">
        <v>1</v>
      </c>
      <c r="J262">
        <v>2</v>
      </c>
      <c r="K262">
        <v>4</v>
      </c>
      <c r="L262">
        <v>0.94</v>
      </c>
      <c r="M262">
        <v>4</v>
      </c>
      <c r="N262">
        <v>0</v>
      </c>
      <c r="O262">
        <v>0</v>
      </c>
    </row>
    <row r="263" spans="1:15" x14ac:dyDescent="0.25">
      <c r="A263">
        <v>0.85</v>
      </c>
      <c r="B263">
        <v>0.81</v>
      </c>
      <c r="C263">
        <v>0.86</v>
      </c>
      <c r="D263">
        <v>7.49</v>
      </c>
      <c r="E263">
        <v>46</v>
      </c>
      <c r="F263">
        <v>62</v>
      </c>
      <c r="G263">
        <v>70</v>
      </c>
      <c r="H263">
        <v>3</v>
      </c>
      <c r="I263">
        <v>2</v>
      </c>
      <c r="J263">
        <v>16</v>
      </c>
      <c r="K263">
        <v>2</v>
      </c>
      <c r="L263">
        <v>0.84</v>
      </c>
      <c r="M263">
        <v>4</v>
      </c>
      <c r="N263">
        <v>0</v>
      </c>
      <c r="O263">
        <v>0</v>
      </c>
    </row>
    <row r="264" spans="1:15" x14ac:dyDescent="0.25">
      <c r="A264">
        <v>0.7</v>
      </c>
      <c r="B264">
        <v>0.55000000000000004</v>
      </c>
      <c r="C264">
        <v>0.55000000000000004</v>
      </c>
      <c r="D264">
        <v>9.75</v>
      </c>
      <c r="E264">
        <v>69</v>
      </c>
      <c r="F264">
        <v>71</v>
      </c>
      <c r="G264">
        <v>47</v>
      </c>
      <c r="H264">
        <v>1</v>
      </c>
      <c r="I264">
        <v>5</v>
      </c>
      <c r="J264">
        <v>20</v>
      </c>
      <c r="K264">
        <v>1</v>
      </c>
      <c r="L264">
        <v>0.87</v>
      </c>
      <c r="M264">
        <v>0</v>
      </c>
      <c r="N264">
        <v>0</v>
      </c>
      <c r="O264">
        <v>0</v>
      </c>
    </row>
    <row r="265" spans="1:15" x14ac:dyDescent="0.25">
      <c r="A265">
        <v>0.92</v>
      </c>
      <c r="B265">
        <v>0.73</v>
      </c>
      <c r="C265">
        <v>0.71</v>
      </c>
      <c r="D265">
        <v>8.81</v>
      </c>
      <c r="E265">
        <v>80</v>
      </c>
      <c r="F265">
        <v>56</v>
      </c>
      <c r="G265">
        <v>92</v>
      </c>
      <c r="H265">
        <v>2</v>
      </c>
      <c r="I265">
        <v>3</v>
      </c>
      <c r="J265">
        <v>18</v>
      </c>
      <c r="K265">
        <v>2</v>
      </c>
      <c r="L265">
        <v>0.71</v>
      </c>
      <c r="M265">
        <v>0</v>
      </c>
      <c r="N265">
        <v>0</v>
      </c>
      <c r="O265">
        <v>0</v>
      </c>
    </row>
    <row r="266" spans="1:15" x14ac:dyDescent="0.25">
      <c r="A266">
        <v>0.84</v>
      </c>
      <c r="B266">
        <v>0.55000000000000004</v>
      </c>
      <c r="C266">
        <v>0.63</v>
      </c>
      <c r="D266">
        <v>9.64</v>
      </c>
      <c r="E266">
        <v>53</v>
      </c>
      <c r="F266">
        <v>50</v>
      </c>
      <c r="G266">
        <v>78</v>
      </c>
      <c r="H266">
        <v>3</v>
      </c>
      <c r="I266">
        <v>2</v>
      </c>
      <c r="J266">
        <v>11</v>
      </c>
      <c r="K266">
        <v>1</v>
      </c>
      <c r="L266">
        <v>0.82</v>
      </c>
      <c r="M266">
        <v>4</v>
      </c>
      <c r="N266">
        <v>0</v>
      </c>
      <c r="O266">
        <v>0</v>
      </c>
    </row>
    <row r="267" spans="1:15" x14ac:dyDescent="0.25">
      <c r="A267">
        <v>0.62</v>
      </c>
      <c r="B267">
        <v>0.76</v>
      </c>
      <c r="C267">
        <v>0.74</v>
      </c>
      <c r="D267">
        <v>8.85</v>
      </c>
      <c r="E267">
        <v>97</v>
      </c>
      <c r="F267">
        <v>40</v>
      </c>
      <c r="G267">
        <v>87</v>
      </c>
      <c r="H267">
        <v>3</v>
      </c>
      <c r="I267">
        <v>5</v>
      </c>
      <c r="J267">
        <v>15</v>
      </c>
      <c r="K267">
        <v>3</v>
      </c>
      <c r="L267">
        <v>0.76</v>
      </c>
      <c r="M267">
        <v>4</v>
      </c>
      <c r="N267">
        <v>0</v>
      </c>
      <c r="O267">
        <v>0</v>
      </c>
    </row>
    <row r="268" spans="1:15" x14ac:dyDescent="0.25">
      <c r="A268">
        <v>0.59</v>
      </c>
      <c r="B268">
        <v>0.67</v>
      </c>
      <c r="C268">
        <v>0.86</v>
      </c>
      <c r="D268">
        <v>9.26</v>
      </c>
      <c r="E268">
        <v>91</v>
      </c>
      <c r="F268">
        <v>67</v>
      </c>
      <c r="G268">
        <v>67</v>
      </c>
      <c r="H268">
        <v>4</v>
      </c>
      <c r="I268">
        <v>3</v>
      </c>
      <c r="J268">
        <v>19</v>
      </c>
      <c r="K268">
        <v>0</v>
      </c>
      <c r="L268">
        <v>0.96</v>
      </c>
      <c r="M268">
        <v>1</v>
      </c>
      <c r="N268">
        <v>1</v>
      </c>
      <c r="O268">
        <v>12.38</v>
      </c>
    </row>
    <row r="269" spans="1:15" x14ac:dyDescent="0.25">
      <c r="A269">
        <v>0.93</v>
      </c>
      <c r="B269">
        <v>0.73</v>
      </c>
      <c r="C269">
        <v>0.56000000000000005</v>
      </c>
      <c r="D269">
        <v>8.5399999999999991</v>
      </c>
      <c r="E269">
        <v>83</v>
      </c>
      <c r="F269">
        <v>57</v>
      </c>
      <c r="G269">
        <v>55</v>
      </c>
      <c r="H269">
        <v>3</v>
      </c>
      <c r="I269">
        <v>0</v>
      </c>
      <c r="J269">
        <v>19</v>
      </c>
      <c r="K269">
        <v>0</v>
      </c>
      <c r="L269">
        <v>0.77</v>
      </c>
      <c r="M269">
        <v>3</v>
      </c>
      <c r="N269">
        <v>0</v>
      </c>
      <c r="O269">
        <v>0</v>
      </c>
    </row>
    <row r="270" spans="1:15" x14ac:dyDescent="0.25">
      <c r="A270">
        <v>0.59</v>
      </c>
      <c r="B270">
        <v>0.86</v>
      </c>
      <c r="C270">
        <v>0.86</v>
      </c>
      <c r="D270">
        <v>8.77</v>
      </c>
      <c r="E270">
        <v>54</v>
      </c>
      <c r="F270">
        <v>88</v>
      </c>
      <c r="G270">
        <v>85</v>
      </c>
      <c r="H270">
        <v>2</v>
      </c>
      <c r="I270">
        <v>0</v>
      </c>
      <c r="J270">
        <v>21</v>
      </c>
      <c r="K270">
        <v>2</v>
      </c>
      <c r="L270">
        <v>0.68</v>
      </c>
      <c r="M270">
        <v>3</v>
      </c>
      <c r="N270">
        <v>0</v>
      </c>
      <c r="O270">
        <v>0</v>
      </c>
    </row>
    <row r="271" spans="1:15" x14ac:dyDescent="0.25">
      <c r="A271">
        <v>0.95</v>
      </c>
      <c r="B271">
        <v>0.73</v>
      </c>
      <c r="C271">
        <v>0.63</v>
      </c>
      <c r="D271">
        <v>7.75</v>
      </c>
      <c r="E271">
        <v>51</v>
      </c>
      <c r="F271">
        <v>80</v>
      </c>
      <c r="G271">
        <v>86</v>
      </c>
      <c r="H271">
        <v>0</v>
      </c>
      <c r="I271">
        <v>3</v>
      </c>
      <c r="J271">
        <v>9</v>
      </c>
      <c r="K271">
        <v>0</v>
      </c>
      <c r="L271">
        <v>0.94</v>
      </c>
      <c r="M271">
        <v>2</v>
      </c>
      <c r="N271">
        <v>1</v>
      </c>
      <c r="O271">
        <v>7.42</v>
      </c>
    </row>
    <row r="272" spans="1:15" x14ac:dyDescent="0.25">
      <c r="A272">
        <v>0.62</v>
      </c>
      <c r="B272">
        <v>0.87</v>
      </c>
      <c r="C272">
        <v>0.84</v>
      </c>
      <c r="D272">
        <v>9.4700000000000006</v>
      </c>
      <c r="E272">
        <v>92</v>
      </c>
      <c r="F272">
        <v>59</v>
      </c>
      <c r="G272">
        <v>91</v>
      </c>
      <c r="H272">
        <v>2</v>
      </c>
      <c r="I272">
        <v>4</v>
      </c>
      <c r="J272">
        <v>22</v>
      </c>
      <c r="K272">
        <v>5</v>
      </c>
      <c r="L272">
        <v>0.95</v>
      </c>
      <c r="M272">
        <v>4</v>
      </c>
      <c r="N272">
        <v>0</v>
      </c>
      <c r="O272">
        <v>0</v>
      </c>
    </row>
    <row r="273" spans="1:15" x14ac:dyDescent="0.25">
      <c r="A273">
        <v>0.86</v>
      </c>
      <c r="B273">
        <v>0.83</v>
      </c>
      <c r="C273">
        <v>0.74</v>
      </c>
      <c r="D273">
        <v>9.0500000000000007</v>
      </c>
      <c r="E273">
        <v>92</v>
      </c>
      <c r="F273">
        <v>46</v>
      </c>
      <c r="G273">
        <v>70</v>
      </c>
      <c r="H273">
        <v>2</v>
      </c>
      <c r="I273">
        <v>0</v>
      </c>
      <c r="J273">
        <v>22</v>
      </c>
      <c r="K273">
        <v>3</v>
      </c>
      <c r="L273">
        <v>0.77</v>
      </c>
      <c r="M273">
        <v>4</v>
      </c>
      <c r="N273">
        <v>0</v>
      </c>
      <c r="O273">
        <v>0</v>
      </c>
    </row>
    <row r="274" spans="1:15" x14ac:dyDescent="0.25">
      <c r="A274">
        <v>0.87</v>
      </c>
      <c r="B274">
        <v>0.89</v>
      </c>
      <c r="C274">
        <v>0.55000000000000004</v>
      </c>
      <c r="D274">
        <v>9.1300000000000008</v>
      </c>
      <c r="E274">
        <v>68</v>
      </c>
      <c r="F274">
        <v>76</v>
      </c>
      <c r="G274">
        <v>80</v>
      </c>
      <c r="H274">
        <v>4</v>
      </c>
      <c r="I274">
        <v>1</v>
      </c>
      <c r="J274">
        <v>14</v>
      </c>
      <c r="K274">
        <v>2</v>
      </c>
      <c r="L274">
        <v>0.79</v>
      </c>
      <c r="M274">
        <v>0</v>
      </c>
      <c r="N274">
        <v>1</v>
      </c>
      <c r="O274">
        <v>7.35</v>
      </c>
    </row>
    <row r="275" spans="1:15" x14ac:dyDescent="0.25">
      <c r="A275">
        <v>0.73</v>
      </c>
      <c r="B275">
        <v>0.64</v>
      </c>
      <c r="C275">
        <v>0.59</v>
      </c>
      <c r="D275">
        <v>8.39</v>
      </c>
      <c r="E275">
        <v>62</v>
      </c>
      <c r="F275">
        <v>55</v>
      </c>
      <c r="G275">
        <v>87</v>
      </c>
      <c r="H275">
        <v>4</v>
      </c>
      <c r="I275">
        <v>5</v>
      </c>
      <c r="J275">
        <v>7</v>
      </c>
      <c r="K275">
        <v>1</v>
      </c>
      <c r="L275">
        <v>0.8</v>
      </c>
      <c r="M275">
        <v>5</v>
      </c>
      <c r="N275">
        <v>0</v>
      </c>
      <c r="O275">
        <v>0</v>
      </c>
    </row>
    <row r="276" spans="1:15" x14ac:dyDescent="0.25">
      <c r="A276">
        <v>0.51</v>
      </c>
      <c r="B276">
        <v>0.6</v>
      </c>
      <c r="C276">
        <v>0.89</v>
      </c>
      <c r="D276">
        <v>6.81</v>
      </c>
      <c r="E276">
        <v>52</v>
      </c>
      <c r="F276">
        <v>78</v>
      </c>
      <c r="G276">
        <v>55</v>
      </c>
      <c r="H276">
        <v>3</v>
      </c>
      <c r="I276">
        <v>0</v>
      </c>
      <c r="J276">
        <v>18</v>
      </c>
      <c r="K276">
        <v>3</v>
      </c>
      <c r="L276">
        <v>0.79</v>
      </c>
      <c r="M276">
        <v>0</v>
      </c>
      <c r="N276">
        <v>0</v>
      </c>
      <c r="O276">
        <v>0</v>
      </c>
    </row>
    <row r="277" spans="1:15" x14ac:dyDescent="0.25">
      <c r="A277">
        <v>0.71</v>
      </c>
      <c r="B277">
        <v>0.71</v>
      </c>
      <c r="C277">
        <v>0.55000000000000004</v>
      </c>
      <c r="D277">
        <v>5.65</v>
      </c>
      <c r="E277">
        <v>48</v>
      </c>
      <c r="F277">
        <v>84</v>
      </c>
      <c r="G277">
        <v>44</v>
      </c>
      <c r="H277">
        <v>4</v>
      </c>
      <c r="I277">
        <v>1</v>
      </c>
      <c r="J277">
        <v>4</v>
      </c>
      <c r="K277">
        <v>5</v>
      </c>
      <c r="L277">
        <v>0.65</v>
      </c>
      <c r="M277">
        <v>5</v>
      </c>
      <c r="N277">
        <v>0</v>
      </c>
      <c r="O277">
        <v>0</v>
      </c>
    </row>
    <row r="278" spans="1:15" x14ac:dyDescent="0.25">
      <c r="A278">
        <v>0.66</v>
      </c>
      <c r="B278">
        <v>0.73</v>
      </c>
      <c r="C278">
        <v>0.68</v>
      </c>
      <c r="D278">
        <v>9.52</v>
      </c>
      <c r="E278">
        <v>63</v>
      </c>
      <c r="F278">
        <v>84</v>
      </c>
      <c r="G278">
        <v>74</v>
      </c>
      <c r="H278">
        <v>3</v>
      </c>
      <c r="I278">
        <v>2</v>
      </c>
      <c r="J278">
        <v>11</v>
      </c>
      <c r="K278">
        <v>3</v>
      </c>
      <c r="L278">
        <v>0.68</v>
      </c>
      <c r="M278">
        <v>3</v>
      </c>
      <c r="N278">
        <v>0</v>
      </c>
      <c r="O278">
        <v>0</v>
      </c>
    </row>
    <row r="279" spans="1:15" x14ac:dyDescent="0.25">
      <c r="A279">
        <v>0.85</v>
      </c>
      <c r="B279">
        <v>0.5</v>
      </c>
      <c r="C279">
        <v>0.63</v>
      </c>
      <c r="D279">
        <v>8.02</v>
      </c>
      <c r="E279">
        <v>78</v>
      </c>
      <c r="F279">
        <v>86</v>
      </c>
      <c r="G279">
        <v>92</v>
      </c>
      <c r="H279">
        <v>0</v>
      </c>
      <c r="I279">
        <v>0</v>
      </c>
      <c r="J279">
        <v>9</v>
      </c>
      <c r="K279">
        <v>0</v>
      </c>
      <c r="L279">
        <v>0.88</v>
      </c>
      <c r="M279">
        <v>3</v>
      </c>
      <c r="N279">
        <v>0</v>
      </c>
      <c r="O279">
        <v>0</v>
      </c>
    </row>
    <row r="280" spans="1:15" x14ac:dyDescent="0.25">
      <c r="A280">
        <v>0.63</v>
      </c>
      <c r="B280">
        <v>0.67</v>
      </c>
      <c r="C280">
        <v>0.84</v>
      </c>
      <c r="D280">
        <v>6.78</v>
      </c>
      <c r="E280">
        <v>69</v>
      </c>
      <c r="F280">
        <v>62</v>
      </c>
      <c r="G280">
        <v>64</v>
      </c>
      <c r="H280">
        <v>1</v>
      </c>
      <c r="I280">
        <v>5</v>
      </c>
      <c r="J280">
        <v>21</v>
      </c>
      <c r="K280">
        <v>5</v>
      </c>
      <c r="L280">
        <v>0.88</v>
      </c>
      <c r="M280">
        <v>5</v>
      </c>
      <c r="N280">
        <v>0</v>
      </c>
      <c r="O280">
        <v>0</v>
      </c>
    </row>
    <row r="281" spans="1:15" x14ac:dyDescent="0.25">
      <c r="A281">
        <v>0.59</v>
      </c>
      <c r="B281">
        <v>0.93</v>
      </c>
      <c r="C281">
        <v>0.78</v>
      </c>
      <c r="D281">
        <v>6.14</v>
      </c>
      <c r="E281">
        <v>40</v>
      </c>
      <c r="F281">
        <v>71</v>
      </c>
      <c r="G281">
        <v>52</v>
      </c>
      <c r="H281">
        <v>4</v>
      </c>
      <c r="I281">
        <v>0</v>
      </c>
      <c r="J281">
        <v>13</v>
      </c>
      <c r="K281">
        <v>1</v>
      </c>
      <c r="L281">
        <v>0.72</v>
      </c>
      <c r="M281">
        <v>4</v>
      </c>
      <c r="N281">
        <v>0</v>
      </c>
      <c r="O281">
        <v>0</v>
      </c>
    </row>
    <row r="282" spans="1:15" x14ac:dyDescent="0.25">
      <c r="A282">
        <v>0.84</v>
      </c>
      <c r="B282">
        <v>0.61</v>
      </c>
      <c r="C282">
        <v>0.57999999999999996</v>
      </c>
      <c r="D282">
        <v>9.07</v>
      </c>
      <c r="E282">
        <v>99</v>
      </c>
      <c r="F282">
        <v>88</v>
      </c>
      <c r="G282">
        <v>68</v>
      </c>
      <c r="H282">
        <v>4</v>
      </c>
      <c r="I282">
        <v>5</v>
      </c>
      <c r="J282">
        <v>21</v>
      </c>
      <c r="K282">
        <v>4</v>
      </c>
      <c r="L282">
        <v>0.95</v>
      </c>
      <c r="M282">
        <v>3</v>
      </c>
      <c r="N282">
        <v>0</v>
      </c>
      <c r="O282">
        <v>0</v>
      </c>
    </row>
    <row r="283" spans="1:15" x14ac:dyDescent="0.25">
      <c r="A283">
        <v>0.74</v>
      </c>
      <c r="B283">
        <v>0.92</v>
      </c>
      <c r="C283">
        <v>0.68</v>
      </c>
      <c r="D283">
        <v>9.1</v>
      </c>
      <c r="E283">
        <v>49</v>
      </c>
      <c r="F283">
        <v>56</v>
      </c>
      <c r="G283">
        <v>66</v>
      </c>
      <c r="H283">
        <v>0</v>
      </c>
      <c r="I283">
        <v>2</v>
      </c>
      <c r="J283">
        <v>11</v>
      </c>
      <c r="K283">
        <v>3</v>
      </c>
      <c r="L283">
        <v>0.86</v>
      </c>
      <c r="M283">
        <v>4</v>
      </c>
      <c r="N283">
        <v>0</v>
      </c>
      <c r="O283">
        <v>0</v>
      </c>
    </row>
    <row r="284" spans="1:15" x14ac:dyDescent="0.25">
      <c r="A284">
        <v>0.52</v>
      </c>
      <c r="B284">
        <v>0.77</v>
      </c>
      <c r="C284">
        <v>0.79</v>
      </c>
      <c r="D284">
        <v>9</v>
      </c>
      <c r="E284">
        <v>77</v>
      </c>
      <c r="F284">
        <v>98</v>
      </c>
      <c r="G284">
        <v>79</v>
      </c>
      <c r="H284">
        <v>4</v>
      </c>
      <c r="I284">
        <v>5</v>
      </c>
      <c r="J284">
        <v>23</v>
      </c>
      <c r="K284">
        <v>0</v>
      </c>
      <c r="L284">
        <v>0.65</v>
      </c>
      <c r="M284">
        <v>2</v>
      </c>
      <c r="N284">
        <v>1</v>
      </c>
      <c r="O284">
        <v>10.38</v>
      </c>
    </row>
    <row r="285" spans="1:15" x14ac:dyDescent="0.25">
      <c r="A285">
        <v>0.87</v>
      </c>
      <c r="B285">
        <v>0.89</v>
      </c>
      <c r="C285">
        <v>0.57999999999999996</v>
      </c>
      <c r="D285">
        <v>8.27</v>
      </c>
      <c r="E285">
        <v>97</v>
      </c>
      <c r="F285">
        <v>58</v>
      </c>
      <c r="G285">
        <v>56</v>
      </c>
      <c r="H285">
        <v>0</v>
      </c>
      <c r="I285">
        <v>1</v>
      </c>
      <c r="J285">
        <v>12</v>
      </c>
      <c r="K285">
        <v>3</v>
      </c>
      <c r="L285">
        <v>0.98</v>
      </c>
      <c r="M285">
        <v>2</v>
      </c>
      <c r="N285">
        <v>0</v>
      </c>
      <c r="O285">
        <v>0</v>
      </c>
    </row>
    <row r="286" spans="1:15" x14ac:dyDescent="0.25">
      <c r="A286">
        <v>0.66</v>
      </c>
      <c r="B286">
        <v>0.56000000000000005</v>
      </c>
      <c r="C286">
        <v>0.79</v>
      </c>
      <c r="D286">
        <v>7.07</v>
      </c>
      <c r="E286">
        <v>86</v>
      </c>
      <c r="F286">
        <v>81</v>
      </c>
      <c r="G286">
        <v>76</v>
      </c>
      <c r="H286">
        <v>3</v>
      </c>
      <c r="I286">
        <v>4</v>
      </c>
      <c r="J286">
        <v>20</v>
      </c>
      <c r="K286">
        <v>1</v>
      </c>
      <c r="L286">
        <v>0.91</v>
      </c>
      <c r="M286">
        <v>1</v>
      </c>
      <c r="N286">
        <v>1</v>
      </c>
      <c r="O286">
        <v>11.25</v>
      </c>
    </row>
    <row r="287" spans="1:15" x14ac:dyDescent="0.25">
      <c r="A287">
        <v>0.61</v>
      </c>
      <c r="B287">
        <v>0.72</v>
      </c>
      <c r="C287">
        <v>0.64</v>
      </c>
      <c r="D287">
        <v>6.81</v>
      </c>
      <c r="E287">
        <v>54</v>
      </c>
      <c r="F287">
        <v>73</v>
      </c>
      <c r="G287">
        <v>77</v>
      </c>
      <c r="H287">
        <v>4</v>
      </c>
      <c r="I287">
        <v>5</v>
      </c>
      <c r="J287">
        <v>20</v>
      </c>
      <c r="K287">
        <v>1</v>
      </c>
      <c r="L287">
        <v>0.87</v>
      </c>
      <c r="M287">
        <v>0</v>
      </c>
      <c r="N287">
        <v>0</v>
      </c>
      <c r="O287">
        <v>0</v>
      </c>
    </row>
    <row r="288" spans="1:15" x14ac:dyDescent="0.25">
      <c r="A288">
        <v>0.73</v>
      </c>
      <c r="B288">
        <v>0.7</v>
      </c>
      <c r="C288">
        <v>0.89</v>
      </c>
      <c r="D288">
        <v>5.54</v>
      </c>
      <c r="E288">
        <v>48</v>
      </c>
      <c r="F288">
        <v>53</v>
      </c>
      <c r="G288">
        <v>68</v>
      </c>
      <c r="H288">
        <v>4</v>
      </c>
      <c r="I288">
        <v>5</v>
      </c>
      <c r="J288">
        <v>16</v>
      </c>
      <c r="K288">
        <v>2</v>
      </c>
      <c r="L288">
        <v>0.6</v>
      </c>
      <c r="M288">
        <v>1</v>
      </c>
      <c r="N288">
        <v>0</v>
      </c>
      <c r="O288">
        <v>0</v>
      </c>
    </row>
    <row r="289" spans="1:15" x14ac:dyDescent="0.25">
      <c r="A289">
        <v>0.78</v>
      </c>
      <c r="B289">
        <v>0.83</v>
      </c>
      <c r="C289">
        <v>0.61</v>
      </c>
      <c r="D289">
        <v>9.08</v>
      </c>
      <c r="E289">
        <v>52</v>
      </c>
      <c r="F289">
        <v>94</v>
      </c>
      <c r="G289">
        <v>97</v>
      </c>
      <c r="H289">
        <v>3</v>
      </c>
      <c r="I289">
        <v>1</v>
      </c>
      <c r="J289">
        <v>0</v>
      </c>
      <c r="K289">
        <v>4</v>
      </c>
      <c r="L289">
        <v>0.9</v>
      </c>
      <c r="M289">
        <v>2</v>
      </c>
      <c r="N289">
        <v>1</v>
      </c>
      <c r="O289">
        <v>11.77</v>
      </c>
    </row>
    <row r="290" spans="1:15" x14ac:dyDescent="0.25">
      <c r="A290">
        <v>0.92</v>
      </c>
      <c r="B290">
        <v>0.6</v>
      </c>
      <c r="C290">
        <v>0.67</v>
      </c>
      <c r="D290">
        <v>5.88</v>
      </c>
      <c r="E290">
        <v>62</v>
      </c>
      <c r="F290">
        <v>42</v>
      </c>
      <c r="G290">
        <v>98</v>
      </c>
      <c r="H290">
        <v>4</v>
      </c>
      <c r="I290">
        <v>3</v>
      </c>
      <c r="J290">
        <v>21</v>
      </c>
      <c r="K290">
        <v>4</v>
      </c>
      <c r="L290">
        <v>0.89</v>
      </c>
      <c r="M290">
        <v>3</v>
      </c>
      <c r="N290">
        <v>0</v>
      </c>
      <c r="O290">
        <v>0</v>
      </c>
    </row>
    <row r="291" spans="1:15" x14ac:dyDescent="0.25">
      <c r="A291">
        <v>0.74</v>
      </c>
      <c r="B291">
        <v>0.71</v>
      </c>
      <c r="C291">
        <v>0.57999999999999996</v>
      </c>
      <c r="D291">
        <v>8.2100000000000009</v>
      </c>
      <c r="E291">
        <v>72</v>
      </c>
      <c r="F291">
        <v>78</v>
      </c>
      <c r="G291">
        <v>73</v>
      </c>
      <c r="H291">
        <v>2</v>
      </c>
      <c r="I291">
        <v>3</v>
      </c>
      <c r="J291">
        <v>9</v>
      </c>
      <c r="K291">
        <v>0</v>
      </c>
      <c r="L291">
        <v>0.77</v>
      </c>
      <c r="M291">
        <v>0</v>
      </c>
      <c r="N291">
        <v>1</v>
      </c>
      <c r="O291">
        <v>9.61</v>
      </c>
    </row>
    <row r="292" spans="1:15" x14ac:dyDescent="0.25">
      <c r="A292">
        <v>0.85</v>
      </c>
      <c r="B292">
        <v>0.91</v>
      </c>
      <c r="C292">
        <v>0.68</v>
      </c>
      <c r="D292">
        <v>7.67</v>
      </c>
      <c r="E292">
        <v>48</v>
      </c>
      <c r="F292">
        <v>64</v>
      </c>
      <c r="G292">
        <v>69</v>
      </c>
      <c r="H292">
        <v>0</v>
      </c>
      <c r="I292">
        <v>3</v>
      </c>
      <c r="J292">
        <v>4</v>
      </c>
      <c r="K292">
        <v>4</v>
      </c>
      <c r="L292">
        <v>0.88</v>
      </c>
      <c r="M292">
        <v>0</v>
      </c>
      <c r="N292">
        <v>1</v>
      </c>
      <c r="O292">
        <v>12.29</v>
      </c>
    </row>
    <row r="293" spans="1:15" x14ac:dyDescent="0.25">
      <c r="A293">
        <v>0.75</v>
      </c>
      <c r="B293">
        <v>0.84</v>
      </c>
      <c r="C293">
        <v>0.72</v>
      </c>
      <c r="D293">
        <v>7.76</v>
      </c>
      <c r="E293">
        <v>42</v>
      </c>
      <c r="F293">
        <v>99</v>
      </c>
      <c r="G293">
        <v>70</v>
      </c>
      <c r="H293">
        <v>1</v>
      </c>
      <c r="I293">
        <v>5</v>
      </c>
      <c r="J293">
        <v>10</v>
      </c>
      <c r="K293">
        <v>1</v>
      </c>
      <c r="L293">
        <v>0.97</v>
      </c>
      <c r="M293">
        <v>1</v>
      </c>
      <c r="N293">
        <v>1</v>
      </c>
      <c r="O293">
        <v>11.43</v>
      </c>
    </row>
    <row r="294" spans="1:15" x14ac:dyDescent="0.25">
      <c r="A294">
        <v>0.87</v>
      </c>
      <c r="B294">
        <v>0.78</v>
      </c>
      <c r="C294">
        <v>0.62</v>
      </c>
      <c r="D294">
        <v>9.48</v>
      </c>
      <c r="E294">
        <v>69</v>
      </c>
      <c r="F294">
        <v>50</v>
      </c>
      <c r="G294">
        <v>61</v>
      </c>
      <c r="H294">
        <v>2</v>
      </c>
      <c r="I294">
        <v>2</v>
      </c>
      <c r="J294">
        <v>9</v>
      </c>
      <c r="K294">
        <v>4</v>
      </c>
      <c r="L294">
        <v>0.82</v>
      </c>
      <c r="M294">
        <v>0</v>
      </c>
      <c r="N294">
        <v>0</v>
      </c>
      <c r="O294">
        <v>0</v>
      </c>
    </row>
    <row r="295" spans="1:15" x14ac:dyDescent="0.25">
      <c r="A295">
        <v>0.5</v>
      </c>
      <c r="B295">
        <v>0.91</v>
      </c>
      <c r="C295">
        <v>0.86</v>
      </c>
      <c r="D295">
        <v>5.64</v>
      </c>
      <c r="E295">
        <v>48</v>
      </c>
      <c r="F295">
        <v>88</v>
      </c>
      <c r="G295">
        <v>85</v>
      </c>
      <c r="H295">
        <v>1</v>
      </c>
      <c r="I295">
        <v>1</v>
      </c>
      <c r="J295">
        <v>5</v>
      </c>
      <c r="K295">
        <v>0</v>
      </c>
      <c r="L295">
        <v>0.81</v>
      </c>
      <c r="M295">
        <v>2</v>
      </c>
      <c r="N295">
        <v>0</v>
      </c>
      <c r="O295">
        <v>0</v>
      </c>
    </row>
    <row r="296" spans="1:15" x14ac:dyDescent="0.25">
      <c r="A296">
        <v>0.69</v>
      </c>
      <c r="B296">
        <v>0.77</v>
      </c>
      <c r="C296">
        <v>0.81</v>
      </c>
      <c r="D296">
        <v>8.83</v>
      </c>
      <c r="E296">
        <v>91</v>
      </c>
      <c r="F296">
        <v>54</v>
      </c>
      <c r="G296">
        <v>64</v>
      </c>
      <c r="H296">
        <v>2</v>
      </c>
      <c r="I296">
        <v>5</v>
      </c>
      <c r="J296">
        <v>14</v>
      </c>
      <c r="K296">
        <v>3</v>
      </c>
      <c r="L296">
        <v>0.61</v>
      </c>
      <c r="M296">
        <v>3</v>
      </c>
      <c r="N296">
        <v>0</v>
      </c>
      <c r="O296">
        <v>0</v>
      </c>
    </row>
    <row r="297" spans="1:15" x14ac:dyDescent="0.25">
      <c r="A297">
        <v>0.77</v>
      </c>
      <c r="B297">
        <v>0.67</v>
      </c>
      <c r="C297">
        <v>0.77</v>
      </c>
      <c r="D297">
        <v>5.72</v>
      </c>
      <c r="E297">
        <v>64</v>
      </c>
      <c r="F297">
        <v>58</v>
      </c>
      <c r="G297">
        <v>43</v>
      </c>
      <c r="H297">
        <v>2</v>
      </c>
      <c r="I297">
        <v>0</v>
      </c>
      <c r="J297">
        <v>8</v>
      </c>
      <c r="K297">
        <v>4</v>
      </c>
      <c r="L297">
        <v>0.64</v>
      </c>
      <c r="M297">
        <v>1</v>
      </c>
      <c r="N297">
        <v>0</v>
      </c>
      <c r="O297">
        <v>0</v>
      </c>
    </row>
    <row r="298" spans="1:15" x14ac:dyDescent="0.25">
      <c r="A298">
        <v>0.65</v>
      </c>
      <c r="B298">
        <v>0.63</v>
      </c>
      <c r="C298">
        <v>0.61</v>
      </c>
      <c r="D298">
        <v>5.66</v>
      </c>
      <c r="E298">
        <v>86</v>
      </c>
      <c r="F298">
        <v>82</v>
      </c>
      <c r="G298">
        <v>74</v>
      </c>
      <c r="H298">
        <v>2</v>
      </c>
      <c r="I298">
        <v>5</v>
      </c>
      <c r="J298">
        <v>7</v>
      </c>
      <c r="K298">
        <v>4</v>
      </c>
      <c r="L298">
        <v>0.74</v>
      </c>
      <c r="M298">
        <v>3</v>
      </c>
      <c r="N298">
        <v>0</v>
      </c>
      <c r="O298">
        <v>0</v>
      </c>
    </row>
    <row r="299" spans="1:15" x14ac:dyDescent="0.25">
      <c r="A299">
        <v>0.66</v>
      </c>
      <c r="B299">
        <v>0.67</v>
      </c>
      <c r="C299">
        <v>0.66</v>
      </c>
      <c r="D299">
        <v>7.35</v>
      </c>
      <c r="E299">
        <v>63</v>
      </c>
      <c r="F299">
        <v>54</v>
      </c>
      <c r="G299">
        <v>80</v>
      </c>
      <c r="H299">
        <v>0</v>
      </c>
      <c r="I299">
        <v>3</v>
      </c>
      <c r="J299">
        <v>22</v>
      </c>
      <c r="K299">
        <v>1</v>
      </c>
      <c r="L299">
        <v>0.91</v>
      </c>
      <c r="M299">
        <v>5</v>
      </c>
      <c r="N299">
        <v>0</v>
      </c>
      <c r="O299">
        <v>0</v>
      </c>
    </row>
    <row r="300" spans="1:15" x14ac:dyDescent="0.25">
      <c r="A300">
        <v>0.89</v>
      </c>
      <c r="B300">
        <v>0.77</v>
      </c>
      <c r="C300">
        <v>0.79</v>
      </c>
      <c r="D300">
        <v>5.77</v>
      </c>
      <c r="E300">
        <v>71</v>
      </c>
      <c r="F300">
        <v>54</v>
      </c>
      <c r="G300">
        <v>89</v>
      </c>
      <c r="H300">
        <v>1</v>
      </c>
      <c r="I300">
        <v>1</v>
      </c>
      <c r="J300">
        <v>22</v>
      </c>
      <c r="K300">
        <v>1</v>
      </c>
      <c r="L300">
        <v>0.65</v>
      </c>
      <c r="M300">
        <v>1</v>
      </c>
      <c r="N300">
        <v>0</v>
      </c>
      <c r="O300">
        <v>0</v>
      </c>
    </row>
    <row r="301" spans="1:15" x14ac:dyDescent="0.25">
      <c r="A301">
        <v>0.77</v>
      </c>
      <c r="B301">
        <v>0.73</v>
      </c>
      <c r="C301">
        <v>0.56999999999999995</v>
      </c>
      <c r="D301">
        <v>8.89</v>
      </c>
      <c r="E301">
        <v>46</v>
      </c>
      <c r="F301">
        <v>77</v>
      </c>
      <c r="G301">
        <v>83</v>
      </c>
      <c r="H301">
        <v>3</v>
      </c>
      <c r="I301">
        <v>0</v>
      </c>
      <c r="J301">
        <v>5</v>
      </c>
      <c r="K301">
        <v>3</v>
      </c>
      <c r="L301">
        <v>0.73</v>
      </c>
      <c r="M301">
        <v>5</v>
      </c>
      <c r="N301">
        <v>0</v>
      </c>
      <c r="O301">
        <v>0</v>
      </c>
    </row>
    <row r="302" spans="1:15" x14ac:dyDescent="0.25">
      <c r="A302">
        <v>0.61</v>
      </c>
      <c r="B302">
        <v>0.56999999999999995</v>
      </c>
      <c r="C302">
        <v>0.8</v>
      </c>
      <c r="D302">
        <v>7.78</v>
      </c>
      <c r="E302">
        <v>75</v>
      </c>
      <c r="F302">
        <v>54</v>
      </c>
      <c r="G302">
        <v>48</v>
      </c>
      <c r="H302">
        <v>3</v>
      </c>
      <c r="I302">
        <v>1</v>
      </c>
      <c r="J302">
        <v>5</v>
      </c>
      <c r="K302">
        <v>5</v>
      </c>
      <c r="L302">
        <v>0.83</v>
      </c>
      <c r="M302">
        <v>4</v>
      </c>
      <c r="N302">
        <v>0</v>
      </c>
      <c r="O302">
        <v>0</v>
      </c>
    </row>
    <row r="303" spans="1:15" x14ac:dyDescent="0.25">
      <c r="A303">
        <v>0.76</v>
      </c>
      <c r="B303">
        <v>0.91</v>
      </c>
      <c r="C303">
        <v>0.57999999999999996</v>
      </c>
      <c r="D303">
        <v>5.62</v>
      </c>
      <c r="E303">
        <v>64</v>
      </c>
      <c r="F303">
        <v>48</v>
      </c>
      <c r="G303">
        <v>98</v>
      </c>
      <c r="H303">
        <v>4</v>
      </c>
      <c r="I303">
        <v>2</v>
      </c>
      <c r="J303">
        <v>16</v>
      </c>
      <c r="K303">
        <v>5</v>
      </c>
      <c r="L303">
        <v>0.8</v>
      </c>
      <c r="M303">
        <v>0</v>
      </c>
      <c r="N303">
        <v>0</v>
      </c>
      <c r="O303">
        <v>0</v>
      </c>
    </row>
    <row r="304" spans="1:15" x14ac:dyDescent="0.25">
      <c r="A304">
        <v>0.91</v>
      </c>
      <c r="B304">
        <v>0.94</v>
      </c>
      <c r="C304">
        <v>0.69</v>
      </c>
      <c r="D304">
        <v>5.67</v>
      </c>
      <c r="E304">
        <v>59</v>
      </c>
      <c r="F304">
        <v>44</v>
      </c>
      <c r="G304">
        <v>65</v>
      </c>
      <c r="H304">
        <v>0</v>
      </c>
      <c r="I304">
        <v>3</v>
      </c>
      <c r="J304">
        <v>11</v>
      </c>
      <c r="K304">
        <v>2</v>
      </c>
      <c r="L304">
        <v>0.73</v>
      </c>
      <c r="M304">
        <v>4</v>
      </c>
      <c r="N304">
        <v>0</v>
      </c>
      <c r="O304">
        <v>0</v>
      </c>
    </row>
    <row r="305" spans="1:15" x14ac:dyDescent="0.25">
      <c r="A305">
        <v>0.79</v>
      </c>
      <c r="B305">
        <v>0.56999999999999995</v>
      </c>
      <c r="C305">
        <v>0.86</v>
      </c>
      <c r="D305">
        <v>8.1300000000000008</v>
      </c>
      <c r="E305">
        <v>56</v>
      </c>
      <c r="F305">
        <v>58</v>
      </c>
      <c r="G305">
        <v>66</v>
      </c>
      <c r="H305">
        <v>0</v>
      </c>
      <c r="I305">
        <v>4</v>
      </c>
      <c r="J305">
        <v>6</v>
      </c>
      <c r="K305">
        <v>4</v>
      </c>
      <c r="L305">
        <v>0.71</v>
      </c>
      <c r="M305">
        <v>5</v>
      </c>
      <c r="N305">
        <v>0</v>
      </c>
      <c r="O305">
        <v>0</v>
      </c>
    </row>
    <row r="306" spans="1:15" x14ac:dyDescent="0.25">
      <c r="A306">
        <v>0.9</v>
      </c>
      <c r="B306">
        <v>0.53</v>
      </c>
      <c r="C306">
        <v>0.83</v>
      </c>
      <c r="D306">
        <v>8.9700000000000006</v>
      </c>
      <c r="E306">
        <v>93</v>
      </c>
      <c r="F306">
        <v>63</v>
      </c>
      <c r="G306">
        <v>66</v>
      </c>
      <c r="H306">
        <v>0</v>
      </c>
      <c r="I306">
        <v>5</v>
      </c>
      <c r="J306">
        <v>4</v>
      </c>
      <c r="K306">
        <v>1</v>
      </c>
      <c r="L306">
        <v>0.63</v>
      </c>
      <c r="M306">
        <v>0</v>
      </c>
      <c r="N306">
        <v>1</v>
      </c>
      <c r="O306">
        <v>8.2899999999999991</v>
      </c>
    </row>
    <row r="307" spans="1:15" x14ac:dyDescent="0.25">
      <c r="A307">
        <v>0.83</v>
      </c>
      <c r="B307">
        <v>0.76</v>
      </c>
      <c r="C307">
        <v>0.64</v>
      </c>
      <c r="D307">
        <v>7.38</v>
      </c>
      <c r="E307">
        <v>75</v>
      </c>
      <c r="F307">
        <v>68</v>
      </c>
      <c r="G307">
        <v>57</v>
      </c>
      <c r="H307">
        <v>2</v>
      </c>
      <c r="I307">
        <v>3</v>
      </c>
      <c r="J307">
        <v>15</v>
      </c>
      <c r="K307">
        <v>2</v>
      </c>
      <c r="L307">
        <v>0.8</v>
      </c>
      <c r="M307">
        <v>4</v>
      </c>
      <c r="N307">
        <v>0</v>
      </c>
      <c r="O307">
        <v>0</v>
      </c>
    </row>
    <row r="308" spans="1:15" x14ac:dyDescent="0.25">
      <c r="A308">
        <v>0.86</v>
      </c>
      <c r="B308">
        <v>0.85</v>
      </c>
      <c r="C308">
        <v>0.75</v>
      </c>
      <c r="D308">
        <v>7.88</v>
      </c>
      <c r="E308">
        <v>65</v>
      </c>
      <c r="F308">
        <v>99</v>
      </c>
      <c r="G308">
        <v>69</v>
      </c>
      <c r="H308">
        <v>0</v>
      </c>
      <c r="I308">
        <v>3</v>
      </c>
      <c r="J308">
        <v>22</v>
      </c>
      <c r="K308">
        <v>4</v>
      </c>
      <c r="L308">
        <v>0.76</v>
      </c>
      <c r="M308">
        <v>3</v>
      </c>
      <c r="N308">
        <v>0</v>
      </c>
      <c r="O308">
        <v>0</v>
      </c>
    </row>
    <row r="309" spans="1:15" x14ac:dyDescent="0.25">
      <c r="A309">
        <v>0.55000000000000004</v>
      </c>
      <c r="B309">
        <v>0.54</v>
      </c>
      <c r="C309">
        <v>0.7</v>
      </c>
      <c r="D309">
        <v>8.94</v>
      </c>
      <c r="E309">
        <v>58</v>
      </c>
      <c r="F309">
        <v>44</v>
      </c>
      <c r="G309">
        <v>84</v>
      </c>
      <c r="H309">
        <v>3</v>
      </c>
      <c r="I309">
        <v>2</v>
      </c>
      <c r="J309">
        <v>5</v>
      </c>
      <c r="K309">
        <v>4</v>
      </c>
      <c r="L309">
        <v>0.88</v>
      </c>
      <c r="M309">
        <v>2</v>
      </c>
      <c r="N309">
        <v>0</v>
      </c>
      <c r="O309">
        <v>0</v>
      </c>
    </row>
    <row r="310" spans="1:15" x14ac:dyDescent="0.25">
      <c r="A310">
        <v>0.56000000000000005</v>
      </c>
      <c r="B310">
        <v>0.82</v>
      </c>
      <c r="C310">
        <v>0.73</v>
      </c>
      <c r="D310">
        <v>8.1300000000000008</v>
      </c>
      <c r="E310">
        <v>99</v>
      </c>
      <c r="F310">
        <v>61</v>
      </c>
      <c r="G310">
        <v>98</v>
      </c>
      <c r="H310">
        <v>0</v>
      </c>
      <c r="I310">
        <v>0</v>
      </c>
      <c r="J310">
        <v>7</v>
      </c>
      <c r="K310">
        <v>2</v>
      </c>
      <c r="L310">
        <v>0.75</v>
      </c>
      <c r="M310">
        <v>1</v>
      </c>
      <c r="N310">
        <v>1</v>
      </c>
      <c r="O310">
        <v>10.72</v>
      </c>
    </row>
    <row r="311" spans="1:15" x14ac:dyDescent="0.25">
      <c r="A311">
        <v>0.81</v>
      </c>
      <c r="B311">
        <v>0.83</v>
      </c>
      <c r="C311">
        <v>0.83</v>
      </c>
      <c r="D311">
        <v>6.47</v>
      </c>
      <c r="E311">
        <v>76</v>
      </c>
      <c r="F311">
        <v>52</v>
      </c>
      <c r="G311">
        <v>85</v>
      </c>
      <c r="H311">
        <v>2</v>
      </c>
      <c r="I311">
        <v>3</v>
      </c>
      <c r="J311">
        <v>2</v>
      </c>
      <c r="K311">
        <v>1</v>
      </c>
      <c r="L311">
        <v>0.77</v>
      </c>
      <c r="M311">
        <v>0</v>
      </c>
      <c r="N311">
        <v>0</v>
      </c>
      <c r="O311">
        <v>0</v>
      </c>
    </row>
    <row r="312" spans="1:15" x14ac:dyDescent="0.25">
      <c r="A312">
        <v>0.81</v>
      </c>
      <c r="B312">
        <v>0.79</v>
      </c>
      <c r="C312">
        <v>0.72</v>
      </c>
      <c r="D312">
        <v>8.14</v>
      </c>
      <c r="E312">
        <v>87</v>
      </c>
      <c r="F312">
        <v>89</v>
      </c>
      <c r="G312">
        <v>70</v>
      </c>
      <c r="H312">
        <v>1</v>
      </c>
      <c r="I312">
        <v>0</v>
      </c>
      <c r="J312">
        <v>7</v>
      </c>
      <c r="K312">
        <v>3</v>
      </c>
      <c r="L312">
        <v>0.97</v>
      </c>
      <c r="M312">
        <v>1</v>
      </c>
      <c r="N312">
        <v>1</v>
      </c>
      <c r="O312">
        <v>3.09</v>
      </c>
    </row>
    <row r="313" spans="1:15" x14ac:dyDescent="0.25">
      <c r="A313">
        <v>0.74</v>
      </c>
      <c r="B313">
        <v>0.56999999999999995</v>
      </c>
      <c r="C313">
        <v>0.7</v>
      </c>
      <c r="D313">
        <v>8.1999999999999993</v>
      </c>
      <c r="E313">
        <v>42</v>
      </c>
      <c r="F313">
        <v>91</v>
      </c>
      <c r="G313">
        <v>81</v>
      </c>
      <c r="H313">
        <v>0</v>
      </c>
      <c r="I313">
        <v>0</v>
      </c>
      <c r="J313">
        <v>6</v>
      </c>
      <c r="K313">
        <v>5</v>
      </c>
      <c r="L313">
        <v>0.7</v>
      </c>
      <c r="M313">
        <v>2</v>
      </c>
      <c r="N313">
        <v>1</v>
      </c>
      <c r="O313">
        <v>8.41</v>
      </c>
    </row>
    <row r="314" spans="1:15" x14ac:dyDescent="0.25">
      <c r="A314">
        <v>0.82</v>
      </c>
      <c r="B314">
        <v>0.88</v>
      </c>
      <c r="C314">
        <v>0.55000000000000004</v>
      </c>
      <c r="D314">
        <v>8.66</v>
      </c>
      <c r="E314">
        <v>82</v>
      </c>
      <c r="F314">
        <v>88</v>
      </c>
      <c r="G314">
        <v>42</v>
      </c>
      <c r="H314">
        <v>1</v>
      </c>
      <c r="I314">
        <v>2</v>
      </c>
      <c r="J314">
        <v>16</v>
      </c>
      <c r="K314">
        <v>4</v>
      </c>
      <c r="L314">
        <v>0.91</v>
      </c>
      <c r="M314">
        <v>4</v>
      </c>
      <c r="N314">
        <v>0</v>
      </c>
      <c r="O314">
        <v>0</v>
      </c>
    </row>
    <row r="315" spans="1:15" x14ac:dyDescent="0.25">
      <c r="A315">
        <v>0.56000000000000005</v>
      </c>
      <c r="B315">
        <v>0.75</v>
      </c>
      <c r="C315">
        <v>0.56000000000000005</v>
      </c>
      <c r="D315">
        <v>8.17</v>
      </c>
      <c r="E315">
        <v>96</v>
      </c>
      <c r="F315">
        <v>86</v>
      </c>
      <c r="G315">
        <v>68</v>
      </c>
      <c r="H315">
        <v>4</v>
      </c>
      <c r="I315">
        <v>3</v>
      </c>
      <c r="J315">
        <v>18</v>
      </c>
      <c r="K315">
        <v>0</v>
      </c>
      <c r="L315">
        <v>0.87</v>
      </c>
      <c r="M315">
        <v>3</v>
      </c>
      <c r="N315">
        <v>0</v>
      </c>
      <c r="O315">
        <v>0</v>
      </c>
    </row>
    <row r="316" spans="1:15" x14ac:dyDescent="0.25">
      <c r="A316">
        <v>0.61</v>
      </c>
      <c r="B316">
        <v>0.86</v>
      </c>
      <c r="C316">
        <v>0.69</v>
      </c>
      <c r="D316">
        <v>9.67</v>
      </c>
      <c r="E316">
        <v>67</v>
      </c>
      <c r="F316">
        <v>85</v>
      </c>
      <c r="G316">
        <v>46</v>
      </c>
      <c r="H316">
        <v>2</v>
      </c>
      <c r="I316">
        <v>5</v>
      </c>
      <c r="J316">
        <v>19</v>
      </c>
      <c r="K316">
        <v>0</v>
      </c>
      <c r="L316">
        <v>0.75</v>
      </c>
      <c r="M316">
        <v>5</v>
      </c>
      <c r="N316">
        <v>0</v>
      </c>
      <c r="O316">
        <v>0</v>
      </c>
    </row>
    <row r="317" spans="1:15" x14ac:dyDescent="0.25">
      <c r="A317">
        <v>0.65</v>
      </c>
      <c r="B317">
        <v>0.83</v>
      </c>
      <c r="C317">
        <v>0.82</v>
      </c>
      <c r="D317">
        <v>6.35</v>
      </c>
      <c r="E317">
        <v>61</v>
      </c>
      <c r="F317">
        <v>68</v>
      </c>
      <c r="G317">
        <v>57</v>
      </c>
      <c r="H317">
        <v>0</v>
      </c>
      <c r="I317">
        <v>2</v>
      </c>
      <c r="J317">
        <v>13</v>
      </c>
      <c r="K317">
        <v>0</v>
      </c>
      <c r="L317">
        <v>0.93</v>
      </c>
      <c r="M317">
        <v>1</v>
      </c>
      <c r="N317">
        <v>0</v>
      </c>
      <c r="O317">
        <v>0</v>
      </c>
    </row>
    <row r="318" spans="1:15" x14ac:dyDescent="0.25">
      <c r="A318">
        <v>0.65</v>
      </c>
      <c r="B318">
        <v>0.56000000000000005</v>
      </c>
      <c r="C318">
        <v>0.55000000000000004</v>
      </c>
      <c r="D318">
        <v>9.59</v>
      </c>
      <c r="E318">
        <v>86</v>
      </c>
      <c r="F318">
        <v>55</v>
      </c>
      <c r="G318">
        <v>55</v>
      </c>
      <c r="H318">
        <v>4</v>
      </c>
      <c r="I318">
        <v>2</v>
      </c>
      <c r="J318">
        <v>24</v>
      </c>
      <c r="K318">
        <v>3</v>
      </c>
      <c r="L318">
        <v>0.89</v>
      </c>
      <c r="M318">
        <v>5</v>
      </c>
      <c r="N318">
        <v>0</v>
      </c>
      <c r="O318">
        <v>0</v>
      </c>
    </row>
    <row r="319" spans="1:15" x14ac:dyDescent="0.25">
      <c r="A319">
        <v>0.92</v>
      </c>
      <c r="B319">
        <v>0.89</v>
      </c>
      <c r="C319">
        <v>0.59</v>
      </c>
      <c r="D319">
        <v>7.81</v>
      </c>
      <c r="E319">
        <v>58</v>
      </c>
      <c r="F319">
        <v>75</v>
      </c>
      <c r="G319">
        <v>88</v>
      </c>
      <c r="H319">
        <v>4</v>
      </c>
      <c r="I319">
        <v>4</v>
      </c>
      <c r="J319">
        <v>5</v>
      </c>
      <c r="K319">
        <v>5</v>
      </c>
      <c r="L319">
        <v>0.97</v>
      </c>
      <c r="M319">
        <v>4</v>
      </c>
      <c r="N319">
        <v>0</v>
      </c>
      <c r="O319">
        <v>0</v>
      </c>
    </row>
    <row r="320" spans="1:15" x14ac:dyDescent="0.25">
      <c r="A320">
        <v>0.85</v>
      </c>
      <c r="B320">
        <v>0.77</v>
      </c>
      <c r="C320">
        <v>0.76</v>
      </c>
      <c r="D320">
        <v>8.39</v>
      </c>
      <c r="E320">
        <v>92</v>
      </c>
      <c r="F320">
        <v>56</v>
      </c>
      <c r="G320">
        <v>96</v>
      </c>
      <c r="H320">
        <v>1</v>
      </c>
      <c r="I320">
        <v>5</v>
      </c>
      <c r="J320">
        <v>6</v>
      </c>
      <c r="K320">
        <v>4</v>
      </c>
      <c r="L320">
        <v>0.81</v>
      </c>
      <c r="M320">
        <v>5</v>
      </c>
      <c r="N320">
        <v>0</v>
      </c>
      <c r="O320">
        <v>0</v>
      </c>
    </row>
    <row r="321" spans="1:15" x14ac:dyDescent="0.25">
      <c r="A321">
        <v>0.62</v>
      </c>
      <c r="B321">
        <v>0.88</v>
      </c>
      <c r="C321">
        <v>0.67</v>
      </c>
      <c r="D321">
        <v>5.93</v>
      </c>
      <c r="E321">
        <v>95</v>
      </c>
      <c r="F321">
        <v>59</v>
      </c>
      <c r="G321">
        <v>71</v>
      </c>
      <c r="H321">
        <v>3</v>
      </c>
      <c r="I321">
        <v>2</v>
      </c>
      <c r="J321">
        <v>4</v>
      </c>
      <c r="K321">
        <v>1</v>
      </c>
      <c r="L321">
        <v>0.64</v>
      </c>
      <c r="M321">
        <v>0</v>
      </c>
      <c r="N321">
        <v>0</v>
      </c>
      <c r="O321">
        <v>0</v>
      </c>
    </row>
    <row r="322" spans="1:15" x14ac:dyDescent="0.25">
      <c r="A322">
        <v>0.56000000000000005</v>
      </c>
      <c r="B322">
        <v>0.88</v>
      </c>
      <c r="C322">
        <v>0.55000000000000004</v>
      </c>
      <c r="D322">
        <v>7.14</v>
      </c>
      <c r="E322">
        <v>85</v>
      </c>
      <c r="F322">
        <v>53</v>
      </c>
      <c r="G322">
        <v>77</v>
      </c>
      <c r="H322">
        <v>3</v>
      </c>
      <c r="I322">
        <v>4</v>
      </c>
      <c r="J322">
        <v>18</v>
      </c>
      <c r="K322">
        <v>1</v>
      </c>
      <c r="L322">
        <v>0.68</v>
      </c>
      <c r="M322">
        <v>1</v>
      </c>
      <c r="N322">
        <v>0</v>
      </c>
      <c r="O322">
        <v>0</v>
      </c>
    </row>
    <row r="323" spans="1:15" x14ac:dyDescent="0.25">
      <c r="A323">
        <v>0.85</v>
      </c>
      <c r="B323">
        <v>0.77</v>
      </c>
      <c r="C323">
        <v>0.7</v>
      </c>
      <c r="D323">
        <v>8.81</v>
      </c>
      <c r="E323">
        <v>55</v>
      </c>
      <c r="F323">
        <v>89</v>
      </c>
      <c r="G323">
        <v>64</v>
      </c>
      <c r="H323">
        <v>3</v>
      </c>
      <c r="I323">
        <v>0</v>
      </c>
      <c r="J323">
        <v>20</v>
      </c>
      <c r="K323">
        <v>5</v>
      </c>
      <c r="L323">
        <v>0.72</v>
      </c>
      <c r="M323">
        <v>1</v>
      </c>
      <c r="N323">
        <v>1</v>
      </c>
      <c r="O323">
        <v>11.14</v>
      </c>
    </row>
    <row r="324" spans="1:15" x14ac:dyDescent="0.25">
      <c r="A324">
        <v>0.57999999999999996</v>
      </c>
      <c r="B324">
        <v>0.63</v>
      </c>
      <c r="C324">
        <v>0.76</v>
      </c>
      <c r="D324">
        <v>8.5399999999999991</v>
      </c>
      <c r="E324">
        <v>95</v>
      </c>
      <c r="F324">
        <v>45</v>
      </c>
      <c r="G324">
        <v>83</v>
      </c>
      <c r="H324">
        <v>3</v>
      </c>
      <c r="I324">
        <v>5</v>
      </c>
      <c r="J324">
        <v>6</v>
      </c>
      <c r="K324">
        <v>3</v>
      </c>
      <c r="L324">
        <v>0.98</v>
      </c>
      <c r="M324">
        <v>0</v>
      </c>
      <c r="N324">
        <v>0</v>
      </c>
      <c r="O324">
        <v>0</v>
      </c>
    </row>
    <row r="325" spans="1:15" x14ac:dyDescent="0.25">
      <c r="A325">
        <v>0.81</v>
      </c>
      <c r="B325">
        <v>0.87</v>
      </c>
      <c r="C325">
        <v>0.86</v>
      </c>
      <c r="D325">
        <v>5.67</v>
      </c>
      <c r="E325">
        <v>45</v>
      </c>
      <c r="F325">
        <v>61</v>
      </c>
      <c r="G325">
        <v>71</v>
      </c>
      <c r="H325">
        <v>2</v>
      </c>
      <c r="I325">
        <v>5</v>
      </c>
      <c r="J325">
        <v>8</v>
      </c>
      <c r="K325">
        <v>5</v>
      </c>
      <c r="L325">
        <v>0.82</v>
      </c>
      <c r="M325">
        <v>2</v>
      </c>
      <c r="N325">
        <v>0</v>
      </c>
      <c r="O325">
        <v>0</v>
      </c>
    </row>
    <row r="326" spans="1:15" x14ac:dyDescent="0.25">
      <c r="A326">
        <v>0.6</v>
      </c>
      <c r="B326">
        <v>0.53</v>
      </c>
      <c r="C326">
        <v>0.7</v>
      </c>
      <c r="D326">
        <v>7.85</v>
      </c>
      <c r="E326">
        <v>76</v>
      </c>
      <c r="F326">
        <v>79</v>
      </c>
      <c r="G326">
        <v>58</v>
      </c>
      <c r="H326">
        <v>0</v>
      </c>
      <c r="I326">
        <v>0</v>
      </c>
      <c r="J326">
        <v>11</v>
      </c>
      <c r="K326">
        <v>4</v>
      </c>
      <c r="L326">
        <v>0.86</v>
      </c>
      <c r="M326">
        <v>4</v>
      </c>
      <c r="N326">
        <v>0</v>
      </c>
      <c r="O326">
        <v>0</v>
      </c>
    </row>
    <row r="327" spans="1:15" x14ac:dyDescent="0.25">
      <c r="A327">
        <v>0.56999999999999995</v>
      </c>
      <c r="B327">
        <v>0.91</v>
      </c>
      <c r="C327">
        <v>0.69</v>
      </c>
      <c r="D327">
        <v>5.88</v>
      </c>
      <c r="E327">
        <v>70</v>
      </c>
      <c r="F327">
        <v>48</v>
      </c>
      <c r="G327">
        <v>42</v>
      </c>
      <c r="H327">
        <v>0</v>
      </c>
      <c r="I327">
        <v>1</v>
      </c>
      <c r="J327">
        <v>24</v>
      </c>
      <c r="K327">
        <v>2</v>
      </c>
      <c r="L327">
        <v>0.91</v>
      </c>
      <c r="M327">
        <v>5</v>
      </c>
      <c r="N327">
        <v>0</v>
      </c>
      <c r="O327">
        <v>0</v>
      </c>
    </row>
    <row r="328" spans="1:15" x14ac:dyDescent="0.25">
      <c r="A328">
        <v>0.82</v>
      </c>
      <c r="B328">
        <v>0.67</v>
      </c>
      <c r="C328">
        <v>0.66</v>
      </c>
      <c r="D328">
        <v>9.7799999999999994</v>
      </c>
      <c r="E328">
        <v>92</v>
      </c>
      <c r="F328">
        <v>71</v>
      </c>
      <c r="G328">
        <v>97</v>
      </c>
      <c r="H328">
        <v>2</v>
      </c>
      <c r="I328">
        <v>5</v>
      </c>
      <c r="J328">
        <v>14</v>
      </c>
      <c r="K328">
        <v>2</v>
      </c>
      <c r="L328">
        <v>0.9</v>
      </c>
      <c r="M328">
        <v>5</v>
      </c>
      <c r="N328">
        <v>0</v>
      </c>
      <c r="O328">
        <v>0</v>
      </c>
    </row>
    <row r="329" spans="1:15" x14ac:dyDescent="0.25">
      <c r="A329">
        <v>0.72</v>
      </c>
      <c r="B329">
        <v>0.93</v>
      </c>
      <c r="C329">
        <v>0.55000000000000004</v>
      </c>
      <c r="D329">
        <v>9.36</v>
      </c>
      <c r="E329">
        <v>88</v>
      </c>
      <c r="F329">
        <v>63</v>
      </c>
      <c r="G329">
        <v>99</v>
      </c>
      <c r="H329">
        <v>1</v>
      </c>
      <c r="I329">
        <v>1</v>
      </c>
      <c r="J329">
        <v>14</v>
      </c>
      <c r="K329">
        <v>4</v>
      </c>
      <c r="L329">
        <v>0.92</v>
      </c>
      <c r="M329">
        <v>1</v>
      </c>
      <c r="N329">
        <v>1</v>
      </c>
      <c r="O329">
        <v>12.67</v>
      </c>
    </row>
    <row r="330" spans="1:15" x14ac:dyDescent="0.25">
      <c r="A330">
        <v>0.74</v>
      </c>
      <c r="B330">
        <v>0.74</v>
      </c>
      <c r="C330">
        <v>0.71</v>
      </c>
      <c r="D330">
        <v>5.59</v>
      </c>
      <c r="E330">
        <v>87</v>
      </c>
      <c r="F330">
        <v>72</v>
      </c>
      <c r="G330">
        <v>74</v>
      </c>
      <c r="H330">
        <v>0</v>
      </c>
      <c r="I330">
        <v>0</v>
      </c>
      <c r="J330">
        <v>23</v>
      </c>
      <c r="K330">
        <v>4</v>
      </c>
      <c r="L330">
        <v>0.85</v>
      </c>
      <c r="M330">
        <v>4</v>
      </c>
      <c r="N330">
        <v>0</v>
      </c>
      <c r="O330">
        <v>0</v>
      </c>
    </row>
    <row r="331" spans="1:15" x14ac:dyDescent="0.25">
      <c r="A331">
        <v>0.56999999999999995</v>
      </c>
      <c r="B331">
        <v>0.56000000000000005</v>
      </c>
      <c r="C331">
        <v>0.82</v>
      </c>
      <c r="D331">
        <v>9.19</v>
      </c>
      <c r="E331">
        <v>73</v>
      </c>
      <c r="F331">
        <v>52</v>
      </c>
      <c r="G331">
        <v>89</v>
      </c>
      <c r="H331">
        <v>4</v>
      </c>
      <c r="I331">
        <v>3</v>
      </c>
      <c r="J331">
        <v>20</v>
      </c>
      <c r="K331">
        <v>1</v>
      </c>
      <c r="L331">
        <v>0.77</v>
      </c>
      <c r="M331">
        <v>5</v>
      </c>
      <c r="N331">
        <v>0</v>
      </c>
      <c r="O331">
        <v>0</v>
      </c>
    </row>
    <row r="332" spans="1:15" x14ac:dyDescent="0.25">
      <c r="A332">
        <v>0.94</v>
      </c>
      <c r="B332">
        <v>0.87</v>
      </c>
      <c r="C332">
        <v>0.61</v>
      </c>
      <c r="D332">
        <v>9.4499999999999993</v>
      </c>
      <c r="E332">
        <v>70</v>
      </c>
      <c r="F332">
        <v>74</v>
      </c>
      <c r="G332">
        <v>68</v>
      </c>
      <c r="H332">
        <v>0</v>
      </c>
      <c r="I332">
        <v>1</v>
      </c>
      <c r="J332">
        <v>15</v>
      </c>
      <c r="K332">
        <v>3</v>
      </c>
      <c r="L332">
        <v>0.71</v>
      </c>
      <c r="M332">
        <v>3</v>
      </c>
      <c r="N332">
        <v>0</v>
      </c>
      <c r="O332">
        <v>0</v>
      </c>
    </row>
    <row r="333" spans="1:15" x14ac:dyDescent="0.25">
      <c r="A333">
        <v>0.71</v>
      </c>
      <c r="B333">
        <v>0.77</v>
      </c>
      <c r="C333">
        <v>0.63</v>
      </c>
      <c r="D333">
        <v>7.02</v>
      </c>
      <c r="E333">
        <v>99</v>
      </c>
      <c r="F333">
        <v>45</v>
      </c>
      <c r="G333">
        <v>50</v>
      </c>
      <c r="H333">
        <v>2</v>
      </c>
      <c r="I333">
        <v>2</v>
      </c>
      <c r="J333">
        <v>22</v>
      </c>
      <c r="K333">
        <v>3</v>
      </c>
      <c r="L333">
        <v>0.62</v>
      </c>
      <c r="M333">
        <v>4</v>
      </c>
      <c r="N333">
        <v>0</v>
      </c>
      <c r="O333">
        <v>0</v>
      </c>
    </row>
    <row r="334" spans="1:15" x14ac:dyDescent="0.25">
      <c r="A334">
        <v>0.53</v>
      </c>
      <c r="B334">
        <v>0.54</v>
      </c>
      <c r="C334">
        <v>0.76</v>
      </c>
      <c r="D334">
        <v>8.59</v>
      </c>
      <c r="E334">
        <v>50</v>
      </c>
      <c r="F334">
        <v>88</v>
      </c>
      <c r="G334">
        <v>45</v>
      </c>
      <c r="H334">
        <v>1</v>
      </c>
      <c r="I334">
        <v>5</v>
      </c>
      <c r="J334">
        <v>19</v>
      </c>
      <c r="K334">
        <v>5</v>
      </c>
      <c r="L334">
        <v>0.64</v>
      </c>
      <c r="M334">
        <v>4</v>
      </c>
      <c r="N334">
        <v>0</v>
      </c>
      <c r="O334">
        <v>0</v>
      </c>
    </row>
    <row r="335" spans="1:15" x14ac:dyDescent="0.25">
      <c r="A335">
        <v>0.89</v>
      </c>
      <c r="B335">
        <v>0.52</v>
      </c>
      <c r="C335">
        <v>0.8</v>
      </c>
      <c r="D335">
        <v>7.4</v>
      </c>
      <c r="E335">
        <v>75</v>
      </c>
      <c r="F335">
        <v>79</v>
      </c>
      <c r="G335">
        <v>58</v>
      </c>
      <c r="H335">
        <v>0</v>
      </c>
      <c r="I335">
        <v>1</v>
      </c>
      <c r="J335">
        <v>14</v>
      </c>
      <c r="K335">
        <v>1</v>
      </c>
      <c r="L335">
        <v>0.73</v>
      </c>
      <c r="M335">
        <v>5</v>
      </c>
      <c r="N335">
        <v>0</v>
      </c>
      <c r="O335">
        <v>0</v>
      </c>
    </row>
    <row r="336" spans="1:15" x14ac:dyDescent="0.25">
      <c r="A336">
        <v>0.52</v>
      </c>
      <c r="B336">
        <v>0.93</v>
      </c>
      <c r="C336">
        <v>0.66</v>
      </c>
      <c r="D336">
        <v>8.32</v>
      </c>
      <c r="E336">
        <v>45</v>
      </c>
      <c r="F336">
        <v>69</v>
      </c>
      <c r="G336">
        <v>76</v>
      </c>
      <c r="H336">
        <v>2</v>
      </c>
      <c r="I336">
        <v>5</v>
      </c>
      <c r="J336">
        <v>4</v>
      </c>
      <c r="K336">
        <v>0</v>
      </c>
      <c r="L336">
        <v>0.71</v>
      </c>
      <c r="M336">
        <v>0</v>
      </c>
      <c r="N336">
        <v>1</v>
      </c>
      <c r="O336">
        <v>3.27</v>
      </c>
    </row>
    <row r="337" spans="1:15" x14ac:dyDescent="0.25">
      <c r="A337">
        <v>0.78</v>
      </c>
      <c r="B337">
        <v>0.8</v>
      </c>
      <c r="C337">
        <v>0.61</v>
      </c>
      <c r="D337">
        <v>6.96</v>
      </c>
      <c r="E337">
        <v>66</v>
      </c>
      <c r="F337">
        <v>77</v>
      </c>
      <c r="G337">
        <v>84</v>
      </c>
      <c r="H337">
        <v>4</v>
      </c>
      <c r="I337">
        <v>0</v>
      </c>
      <c r="J337">
        <v>11</v>
      </c>
      <c r="K337">
        <v>2</v>
      </c>
      <c r="L337">
        <v>0.63</v>
      </c>
      <c r="M337">
        <v>5</v>
      </c>
      <c r="N337">
        <v>0</v>
      </c>
      <c r="O337">
        <v>0</v>
      </c>
    </row>
    <row r="338" spans="1:15" x14ac:dyDescent="0.25">
      <c r="A338">
        <v>0.9</v>
      </c>
      <c r="B338">
        <v>0.91</v>
      </c>
      <c r="C338">
        <v>0.69</v>
      </c>
      <c r="D338">
        <v>6.89</v>
      </c>
      <c r="E338">
        <v>46</v>
      </c>
      <c r="F338">
        <v>55</v>
      </c>
      <c r="G338">
        <v>66</v>
      </c>
      <c r="H338">
        <v>3</v>
      </c>
      <c r="I338">
        <v>3</v>
      </c>
      <c r="J338">
        <v>3</v>
      </c>
      <c r="K338">
        <v>4</v>
      </c>
      <c r="L338">
        <v>0.75</v>
      </c>
      <c r="M338">
        <v>4</v>
      </c>
      <c r="N338">
        <v>0</v>
      </c>
      <c r="O338">
        <v>0</v>
      </c>
    </row>
    <row r="339" spans="1:15" x14ac:dyDescent="0.25">
      <c r="A339">
        <v>0.78</v>
      </c>
      <c r="B339">
        <v>0.69</v>
      </c>
      <c r="C339">
        <v>0.75</v>
      </c>
      <c r="D339">
        <v>7.33</v>
      </c>
      <c r="E339">
        <v>88</v>
      </c>
      <c r="F339">
        <v>40</v>
      </c>
      <c r="G339">
        <v>44</v>
      </c>
      <c r="H339">
        <v>4</v>
      </c>
      <c r="I339">
        <v>0</v>
      </c>
      <c r="J339">
        <v>2</v>
      </c>
      <c r="K339">
        <v>5</v>
      </c>
      <c r="L339">
        <v>0.7</v>
      </c>
      <c r="M339">
        <v>5</v>
      </c>
      <c r="N339">
        <v>0</v>
      </c>
      <c r="O339">
        <v>0</v>
      </c>
    </row>
    <row r="340" spans="1:15" x14ac:dyDescent="0.25">
      <c r="A340">
        <v>0.83</v>
      </c>
      <c r="B340">
        <v>0.68</v>
      </c>
      <c r="C340">
        <v>0.68</v>
      </c>
      <c r="D340">
        <v>6.13</v>
      </c>
      <c r="E340">
        <v>71</v>
      </c>
      <c r="F340">
        <v>81</v>
      </c>
      <c r="G340">
        <v>65</v>
      </c>
      <c r="H340">
        <v>4</v>
      </c>
      <c r="I340">
        <v>3</v>
      </c>
      <c r="J340">
        <v>0</v>
      </c>
      <c r="K340">
        <v>2</v>
      </c>
      <c r="L340">
        <v>0.95</v>
      </c>
      <c r="M340">
        <v>5</v>
      </c>
      <c r="N340">
        <v>0</v>
      </c>
      <c r="O340">
        <v>0</v>
      </c>
    </row>
    <row r="341" spans="1:15" x14ac:dyDescent="0.25">
      <c r="A341">
        <v>0.83</v>
      </c>
      <c r="B341">
        <v>0.6</v>
      </c>
      <c r="C341">
        <v>0.56000000000000005</v>
      </c>
      <c r="D341">
        <v>9.07</v>
      </c>
      <c r="E341">
        <v>47</v>
      </c>
      <c r="F341">
        <v>57</v>
      </c>
      <c r="G341">
        <v>74</v>
      </c>
      <c r="H341">
        <v>1</v>
      </c>
      <c r="I341">
        <v>5</v>
      </c>
      <c r="J341">
        <v>12</v>
      </c>
      <c r="K341">
        <v>2</v>
      </c>
      <c r="L341">
        <v>0.97</v>
      </c>
      <c r="M341">
        <v>2</v>
      </c>
      <c r="N341">
        <v>0</v>
      </c>
      <c r="O341">
        <v>0</v>
      </c>
    </row>
    <row r="342" spans="1:15" x14ac:dyDescent="0.25">
      <c r="A342">
        <v>0.77</v>
      </c>
      <c r="B342">
        <v>0.89</v>
      </c>
      <c r="C342">
        <v>0.62</v>
      </c>
      <c r="D342">
        <v>7</v>
      </c>
      <c r="E342">
        <v>99</v>
      </c>
      <c r="F342">
        <v>61</v>
      </c>
      <c r="G342">
        <v>58</v>
      </c>
      <c r="H342">
        <v>0</v>
      </c>
      <c r="I342">
        <v>1</v>
      </c>
      <c r="J342">
        <v>4</v>
      </c>
      <c r="K342">
        <v>5</v>
      </c>
      <c r="L342">
        <v>0.61</v>
      </c>
      <c r="M342">
        <v>4</v>
      </c>
      <c r="N342">
        <v>0</v>
      </c>
      <c r="O342">
        <v>0</v>
      </c>
    </row>
    <row r="343" spans="1:15" x14ac:dyDescent="0.25">
      <c r="A343">
        <v>0.62</v>
      </c>
      <c r="B343">
        <v>0.52</v>
      </c>
      <c r="C343">
        <v>0.6</v>
      </c>
      <c r="D343">
        <v>7.22</v>
      </c>
      <c r="E343">
        <v>72</v>
      </c>
      <c r="F343">
        <v>65</v>
      </c>
      <c r="G343">
        <v>56</v>
      </c>
      <c r="H343">
        <v>3</v>
      </c>
      <c r="I343">
        <v>2</v>
      </c>
      <c r="J343">
        <v>11</v>
      </c>
      <c r="K343">
        <v>3</v>
      </c>
      <c r="L343">
        <v>0.72</v>
      </c>
      <c r="M343">
        <v>3</v>
      </c>
      <c r="N343">
        <v>0</v>
      </c>
      <c r="O343">
        <v>0</v>
      </c>
    </row>
    <row r="344" spans="1:15" x14ac:dyDescent="0.25">
      <c r="A344">
        <v>0.64</v>
      </c>
      <c r="B344">
        <v>0.72</v>
      </c>
      <c r="C344">
        <v>0.87</v>
      </c>
      <c r="D344">
        <v>9.34</v>
      </c>
      <c r="E344">
        <v>96</v>
      </c>
      <c r="F344">
        <v>53</v>
      </c>
      <c r="G344">
        <v>93</v>
      </c>
      <c r="H344">
        <v>2</v>
      </c>
      <c r="I344">
        <v>2</v>
      </c>
      <c r="J344">
        <v>1</v>
      </c>
      <c r="K344">
        <v>1</v>
      </c>
      <c r="L344">
        <v>0.67</v>
      </c>
      <c r="M344">
        <v>5</v>
      </c>
      <c r="N344">
        <v>0</v>
      </c>
      <c r="O344">
        <v>0</v>
      </c>
    </row>
    <row r="345" spans="1:15" x14ac:dyDescent="0.25">
      <c r="A345">
        <v>0.72</v>
      </c>
      <c r="B345">
        <v>0.56000000000000005</v>
      </c>
      <c r="C345">
        <v>0.6</v>
      </c>
      <c r="D345">
        <v>7.64</v>
      </c>
      <c r="E345">
        <v>86</v>
      </c>
      <c r="F345">
        <v>95</v>
      </c>
      <c r="G345">
        <v>74</v>
      </c>
      <c r="H345">
        <v>3</v>
      </c>
      <c r="I345">
        <v>0</v>
      </c>
      <c r="J345">
        <v>5</v>
      </c>
      <c r="K345">
        <v>0</v>
      </c>
      <c r="L345">
        <v>0.8</v>
      </c>
      <c r="M345">
        <v>4</v>
      </c>
      <c r="N345">
        <v>0</v>
      </c>
      <c r="O345">
        <v>0</v>
      </c>
    </row>
    <row r="346" spans="1:15" x14ac:dyDescent="0.25">
      <c r="A346">
        <v>0.93</v>
      </c>
      <c r="B346">
        <v>0.72</v>
      </c>
      <c r="C346">
        <v>0.8</v>
      </c>
      <c r="D346">
        <v>7.84</v>
      </c>
      <c r="E346">
        <v>91</v>
      </c>
      <c r="F346">
        <v>76</v>
      </c>
      <c r="G346">
        <v>86</v>
      </c>
      <c r="H346">
        <v>0</v>
      </c>
      <c r="I346">
        <v>5</v>
      </c>
      <c r="J346">
        <v>4</v>
      </c>
      <c r="K346">
        <v>0</v>
      </c>
      <c r="L346">
        <v>0.85</v>
      </c>
      <c r="M346">
        <v>5</v>
      </c>
      <c r="N346">
        <v>0</v>
      </c>
      <c r="O346">
        <v>0</v>
      </c>
    </row>
    <row r="347" spans="1:15" x14ac:dyDescent="0.25">
      <c r="A347">
        <v>0.75</v>
      </c>
      <c r="B347">
        <v>0.56000000000000005</v>
      </c>
      <c r="C347">
        <v>0.68</v>
      </c>
      <c r="D347">
        <v>9.61</v>
      </c>
      <c r="E347">
        <v>83</v>
      </c>
      <c r="F347">
        <v>88</v>
      </c>
      <c r="G347">
        <v>88</v>
      </c>
      <c r="H347">
        <v>1</v>
      </c>
      <c r="I347">
        <v>3</v>
      </c>
      <c r="J347">
        <v>17</v>
      </c>
      <c r="K347">
        <v>5</v>
      </c>
      <c r="L347">
        <v>0.97</v>
      </c>
      <c r="M347">
        <v>0</v>
      </c>
      <c r="N347">
        <v>1</v>
      </c>
      <c r="O347">
        <v>6.55</v>
      </c>
    </row>
    <row r="348" spans="1:15" x14ac:dyDescent="0.25">
      <c r="A348">
        <v>0.53</v>
      </c>
      <c r="B348">
        <v>0.83</v>
      </c>
      <c r="C348">
        <v>0.62</v>
      </c>
      <c r="D348">
        <v>9.31</v>
      </c>
      <c r="E348">
        <v>54</v>
      </c>
      <c r="F348">
        <v>53</v>
      </c>
      <c r="G348">
        <v>52</v>
      </c>
      <c r="H348">
        <v>0</v>
      </c>
      <c r="I348">
        <v>1</v>
      </c>
      <c r="J348">
        <v>23</v>
      </c>
      <c r="K348">
        <v>5</v>
      </c>
      <c r="L348">
        <v>0.94</v>
      </c>
      <c r="M348">
        <v>3</v>
      </c>
      <c r="N348">
        <v>0</v>
      </c>
      <c r="O348">
        <v>0</v>
      </c>
    </row>
    <row r="349" spans="1:15" x14ac:dyDescent="0.25">
      <c r="A349">
        <v>0.75</v>
      </c>
      <c r="B349">
        <v>0.91</v>
      </c>
      <c r="C349">
        <v>0.67</v>
      </c>
      <c r="D349">
        <v>6.23</v>
      </c>
      <c r="E349">
        <v>94</v>
      </c>
      <c r="F349">
        <v>65</v>
      </c>
      <c r="G349">
        <v>53</v>
      </c>
      <c r="H349">
        <v>2</v>
      </c>
      <c r="I349">
        <v>3</v>
      </c>
      <c r="J349">
        <v>4</v>
      </c>
      <c r="K349">
        <v>1</v>
      </c>
      <c r="L349">
        <v>0.74</v>
      </c>
      <c r="M349">
        <v>0</v>
      </c>
      <c r="N349">
        <v>0</v>
      </c>
      <c r="O349">
        <v>0</v>
      </c>
    </row>
    <row r="350" spans="1:15" x14ac:dyDescent="0.25">
      <c r="A350">
        <v>0.89</v>
      </c>
      <c r="B350">
        <v>0.68</v>
      </c>
      <c r="C350">
        <v>0.67</v>
      </c>
      <c r="D350">
        <v>7.53</v>
      </c>
      <c r="E350">
        <v>66</v>
      </c>
      <c r="F350">
        <v>89</v>
      </c>
      <c r="G350">
        <v>69</v>
      </c>
      <c r="H350">
        <v>3</v>
      </c>
      <c r="I350">
        <v>3</v>
      </c>
      <c r="J350">
        <v>17</v>
      </c>
      <c r="K350">
        <v>2</v>
      </c>
      <c r="L350">
        <v>0.99</v>
      </c>
      <c r="M350">
        <v>5</v>
      </c>
      <c r="N350">
        <v>0</v>
      </c>
      <c r="O350">
        <v>0</v>
      </c>
    </row>
    <row r="351" spans="1:15" x14ac:dyDescent="0.25">
      <c r="A351">
        <v>0.57999999999999996</v>
      </c>
      <c r="B351">
        <v>0.57999999999999996</v>
      </c>
      <c r="C351">
        <v>0.82</v>
      </c>
      <c r="D351">
        <v>9.68</v>
      </c>
      <c r="E351">
        <v>69</v>
      </c>
      <c r="F351">
        <v>75</v>
      </c>
      <c r="G351">
        <v>97</v>
      </c>
      <c r="H351">
        <v>4</v>
      </c>
      <c r="I351">
        <v>3</v>
      </c>
      <c r="J351">
        <v>15</v>
      </c>
      <c r="K351">
        <v>1</v>
      </c>
      <c r="L351">
        <v>0.89</v>
      </c>
      <c r="M351">
        <v>2</v>
      </c>
      <c r="N351">
        <v>1</v>
      </c>
      <c r="O351">
        <v>6.38</v>
      </c>
    </row>
    <row r="352" spans="1:15" x14ac:dyDescent="0.25">
      <c r="A352">
        <v>0.54</v>
      </c>
      <c r="B352">
        <v>0.67</v>
      </c>
      <c r="C352">
        <v>0.72</v>
      </c>
      <c r="D352">
        <v>7.1</v>
      </c>
      <c r="E352">
        <v>61</v>
      </c>
      <c r="F352">
        <v>91</v>
      </c>
      <c r="G352">
        <v>87</v>
      </c>
      <c r="H352">
        <v>0</v>
      </c>
      <c r="I352">
        <v>5</v>
      </c>
      <c r="J352">
        <v>16</v>
      </c>
      <c r="K352">
        <v>1</v>
      </c>
      <c r="L352">
        <v>0.61</v>
      </c>
      <c r="M352">
        <v>2</v>
      </c>
      <c r="N352">
        <v>1</v>
      </c>
      <c r="O352">
        <v>8.3699999999999992</v>
      </c>
    </row>
    <row r="353" spans="1:15" x14ac:dyDescent="0.25">
      <c r="A353">
        <v>0.81</v>
      </c>
      <c r="B353">
        <v>0.9</v>
      </c>
      <c r="C353">
        <v>0.73</v>
      </c>
      <c r="D353">
        <v>7.1</v>
      </c>
      <c r="E353">
        <v>86</v>
      </c>
      <c r="F353">
        <v>62</v>
      </c>
      <c r="G353">
        <v>96</v>
      </c>
      <c r="H353">
        <v>1</v>
      </c>
      <c r="I353">
        <v>1</v>
      </c>
      <c r="J353">
        <v>1</v>
      </c>
      <c r="K353">
        <v>4</v>
      </c>
      <c r="L353">
        <v>0.75</v>
      </c>
      <c r="M353">
        <v>0</v>
      </c>
      <c r="N353">
        <v>1</v>
      </c>
      <c r="O353">
        <v>6.83</v>
      </c>
    </row>
    <row r="354" spans="1:15" x14ac:dyDescent="0.25">
      <c r="A354">
        <v>0.69</v>
      </c>
      <c r="B354">
        <v>0.94</v>
      </c>
      <c r="C354">
        <v>0.86</v>
      </c>
      <c r="D354">
        <v>6.34</v>
      </c>
      <c r="E354">
        <v>68</v>
      </c>
      <c r="F354">
        <v>41</v>
      </c>
      <c r="G354">
        <v>82</v>
      </c>
      <c r="H354">
        <v>1</v>
      </c>
      <c r="I354">
        <v>5</v>
      </c>
      <c r="J354">
        <v>16</v>
      </c>
      <c r="K354">
        <v>4</v>
      </c>
      <c r="L354">
        <v>0.72</v>
      </c>
      <c r="M354">
        <v>2</v>
      </c>
      <c r="N354">
        <v>0</v>
      </c>
      <c r="O354">
        <v>0</v>
      </c>
    </row>
    <row r="355" spans="1:15" x14ac:dyDescent="0.25">
      <c r="A355">
        <v>0.6</v>
      </c>
      <c r="B355">
        <v>0.91</v>
      </c>
      <c r="C355">
        <v>0.76</v>
      </c>
      <c r="D355">
        <v>5.99</v>
      </c>
      <c r="E355">
        <v>80</v>
      </c>
      <c r="F355">
        <v>78</v>
      </c>
      <c r="G355">
        <v>56</v>
      </c>
      <c r="H355">
        <v>3</v>
      </c>
      <c r="I355">
        <v>3</v>
      </c>
      <c r="J355">
        <v>9</v>
      </c>
      <c r="K355">
        <v>2</v>
      </c>
      <c r="L355">
        <v>0.6</v>
      </c>
      <c r="M355">
        <v>5</v>
      </c>
      <c r="N355">
        <v>0</v>
      </c>
      <c r="O355">
        <v>0</v>
      </c>
    </row>
    <row r="356" spans="1:15" x14ac:dyDescent="0.25">
      <c r="A356">
        <v>0.64</v>
      </c>
      <c r="B356">
        <v>0.74</v>
      </c>
      <c r="C356">
        <v>0.56000000000000005</v>
      </c>
      <c r="D356">
        <v>8.68</v>
      </c>
      <c r="E356">
        <v>87</v>
      </c>
      <c r="F356">
        <v>46</v>
      </c>
      <c r="G356">
        <v>76</v>
      </c>
      <c r="H356">
        <v>4</v>
      </c>
      <c r="I356">
        <v>5</v>
      </c>
      <c r="J356">
        <v>2</v>
      </c>
      <c r="K356">
        <v>3</v>
      </c>
      <c r="L356">
        <v>0.87</v>
      </c>
      <c r="M356">
        <v>0</v>
      </c>
      <c r="N356">
        <v>0</v>
      </c>
      <c r="O356">
        <v>0</v>
      </c>
    </row>
    <row r="357" spans="1:15" x14ac:dyDescent="0.25">
      <c r="A357">
        <v>0.81</v>
      </c>
      <c r="B357">
        <v>0.63</v>
      </c>
      <c r="C357">
        <v>0.67</v>
      </c>
      <c r="D357">
        <v>8.81</v>
      </c>
      <c r="E357">
        <v>69</v>
      </c>
      <c r="F357">
        <v>78</v>
      </c>
      <c r="G357">
        <v>92</v>
      </c>
      <c r="H357">
        <v>2</v>
      </c>
      <c r="I357">
        <v>2</v>
      </c>
      <c r="J357">
        <v>13</v>
      </c>
      <c r="K357">
        <v>0</v>
      </c>
      <c r="L357">
        <v>0.6</v>
      </c>
      <c r="M357">
        <v>1</v>
      </c>
      <c r="N357">
        <v>1</v>
      </c>
      <c r="O357">
        <v>4.0599999999999996</v>
      </c>
    </row>
    <row r="358" spans="1:15" x14ac:dyDescent="0.25">
      <c r="A358">
        <v>0.77</v>
      </c>
      <c r="B358">
        <v>0.93</v>
      </c>
      <c r="C358">
        <v>0.77</v>
      </c>
      <c r="D358">
        <v>9.67</v>
      </c>
      <c r="E358">
        <v>41</v>
      </c>
      <c r="F358">
        <v>84</v>
      </c>
      <c r="G358">
        <v>54</v>
      </c>
      <c r="H358">
        <v>4</v>
      </c>
      <c r="I358">
        <v>0</v>
      </c>
      <c r="J358">
        <v>18</v>
      </c>
      <c r="K358">
        <v>4</v>
      </c>
      <c r="L358">
        <v>0.99</v>
      </c>
      <c r="M358">
        <v>4</v>
      </c>
      <c r="N358">
        <v>0</v>
      </c>
      <c r="O358">
        <v>0</v>
      </c>
    </row>
    <row r="359" spans="1:15" x14ac:dyDescent="0.25">
      <c r="A359">
        <v>0.71</v>
      </c>
      <c r="B359">
        <v>0.74</v>
      </c>
      <c r="C359">
        <v>0.79</v>
      </c>
      <c r="D359">
        <v>8.83</v>
      </c>
      <c r="E359">
        <v>54</v>
      </c>
      <c r="F359">
        <v>90</v>
      </c>
      <c r="G359">
        <v>57</v>
      </c>
      <c r="H359">
        <v>3</v>
      </c>
      <c r="I359">
        <v>4</v>
      </c>
      <c r="J359">
        <v>11</v>
      </c>
      <c r="K359">
        <v>2</v>
      </c>
      <c r="L359">
        <v>0.93</v>
      </c>
      <c r="M359">
        <v>1</v>
      </c>
      <c r="N359">
        <v>1</v>
      </c>
      <c r="O359">
        <v>8.84</v>
      </c>
    </row>
    <row r="360" spans="1:15" x14ac:dyDescent="0.25">
      <c r="A360">
        <v>0.9</v>
      </c>
      <c r="B360">
        <v>0.68</v>
      </c>
      <c r="C360">
        <v>0.82</v>
      </c>
      <c r="D360">
        <v>6.55</v>
      </c>
      <c r="E360">
        <v>86</v>
      </c>
      <c r="F360">
        <v>61</v>
      </c>
      <c r="G360">
        <v>87</v>
      </c>
      <c r="H360">
        <v>4</v>
      </c>
      <c r="I360">
        <v>3</v>
      </c>
      <c r="J360">
        <v>0</v>
      </c>
      <c r="K360">
        <v>5</v>
      </c>
      <c r="L360">
        <v>0.72</v>
      </c>
      <c r="M360">
        <v>2</v>
      </c>
      <c r="N360">
        <v>0</v>
      </c>
      <c r="O360">
        <v>0</v>
      </c>
    </row>
    <row r="361" spans="1:15" x14ac:dyDescent="0.25">
      <c r="A361">
        <v>0.66</v>
      </c>
      <c r="B361">
        <v>0.88</v>
      </c>
      <c r="C361">
        <v>0.65</v>
      </c>
      <c r="D361">
        <v>5.67</v>
      </c>
      <c r="E361">
        <v>66</v>
      </c>
      <c r="F361">
        <v>67</v>
      </c>
      <c r="G361">
        <v>53</v>
      </c>
      <c r="H361">
        <v>3</v>
      </c>
      <c r="I361">
        <v>2</v>
      </c>
      <c r="J361">
        <v>6</v>
      </c>
      <c r="K361">
        <v>1</v>
      </c>
      <c r="L361">
        <v>0.61</v>
      </c>
      <c r="M361">
        <v>0</v>
      </c>
      <c r="N361">
        <v>0</v>
      </c>
      <c r="O361">
        <v>0</v>
      </c>
    </row>
    <row r="362" spans="1:15" x14ac:dyDescent="0.25">
      <c r="A362">
        <v>0.75</v>
      </c>
      <c r="B362">
        <v>0.64</v>
      </c>
      <c r="C362">
        <v>0.87</v>
      </c>
      <c r="D362">
        <v>9.74</v>
      </c>
      <c r="E362">
        <v>46</v>
      </c>
      <c r="F362">
        <v>77</v>
      </c>
      <c r="G362">
        <v>53</v>
      </c>
      <c r="H362">
        <v>4</v>
      </c>
      <c r="I362">
        <v>5</v>
      </c>
      <c r="J362">
        <v>6</v>
      </c>
      <c r="K362">
        <v>4</v>
      </c>
      <c r="L362">
        <v>0.63</v>
      </c>
      <c r="M362">
        <v>0</v>
      </c>
      <c r="N362">
        <v>0</v>
      </c>
      <c r="O362">
        <v>0</v>
      </c>
    </row>
    <row r="363" spans="1:15" x14ac:dyDescent="0.25">
      <c r="A363">
        <v>0.93</v>
      </c>
      <c r="B363">
        <v>0.65</v>
      </c>
      <c r="C363">
        <v>0.78</v>
      </c>
      <c r="D363">
        <v>6.96</v>
      </c>
      <c r="E363">
        <v>66</v>
      </c>
      <c r="F363">
        <v>59</v>
      </c>
      <c r="G363">
        <v>84</v>
      </c>
      <c r="H363">
        <v>0</v>
      </c>
      <c r="I363">
        <v>2</v>
      </c>
      <c r="J363">
        <v>12</v>
      </c>
      <c r="K363">
        <v>1</v>
      </c>
      <c r="L363">
        <v>0.84</v>
      </c>
      <c r="M363">
        <v>5</v>
      </c>
      <c r="N363">
        <v>0</v>
      </c>
      <c r="O363">
        <v>0</v>
      </c>
    </row>
    <row r="364" spans="1:15" x14ac:dyDescent="0.25">
      <c r="A364">
        <v>0.56000000000000005</v>
      </c>
      <c r="B364">
        <v>0.76</v>
      </c>
      <c r="C364">
        <v>0.56000000000000005</v>
      </c>
      <c r="D364">
        <v>6.84</v>
      </c>
      <c r="E364">
        <v>60</v>
      </c>
      <c r="F364">
        <v>88</v>
      </c>
      <c r="G364">
        <v>72</v>
      </c>
      <c r="H364">
        <v>1</v>
      </c>
      <c r="I364">
        <v>0</v>
      </c>
      <c r="J364">
        <v>8</v>
      </c>
      <c r="K364">
        <v>1</v>
      </c>
      <c r="L364">
        <v>0.93</v>
      </c>
      <c r="M364">
        <v>0</v>
      </c>
      <c r="N364">
        <v>0</v>
      </c>
      <c r="O364">
        <v>0</v>
      </c>
    </row>
    <row r="365" spans="1:15" x14ac:dyDescent="0.25">
      <c r="A365">
        <v>0.91</v>
      </c>
      <c r="B365">
        <v>0.89</v>
      </c>
      <c r="C365">
        <v>0.84</v>
      </c>
      <c r="D365">
        <v>9.4</v>
      </c>
      <c r="E365">
        <v>52</v>
      </c>
      <c r="F365">
        <v>96</v>
      </c>
      <c r="G365">
        <v>77</v>
      </c>
      <c r="H365">
        <v>3</v>
      </c>
      <c r="I365">
        <v>0</v>
      </c>
      <c r="J365">
        <v>4</v>
      </c>
      <c r="K365">
        <v>4</v>
      </c>
      <c r="L365">
        <v>0.72</v>
      </c>
      <c r="M365">
        <v>0</v>
      </c>
      <c r="N365">
        <v>1</v>
      </c>
      <c r="O365">
        <v>11.02</v>
      </c>
    </row>
    <row r="366" spans="1:15" x14ac:dyDescent="0.25">
      <c r="A366">
        <v>0.75</v>
      </c>
      <c r="B366">
        <v>0.59</v>
      </c>
      <c r="C366">
        <v>0.71</v>
      </c>
      <c r="D366">
        <v>8.02</v>
      </c>
      <c r="E366">
        <v>94</v>
      </c>
      <c r="F366">
        <v>57</v>
      </c>
      <c r="G366">
        <v>94</v>
      </c>
      <c r="H366">
        <v>3</v>
      </c>
      <c r="I366">
        <v>4</v>
      </c>
      <c r="J366">
        <v>3</v>
      </c>
      <c r="K366">
        <v>2</v>
      </c>
      <c r="L366">
        <v>0.95</v>
      </c>
      <c r="M366">
        <v>4</v>
      </c>
      <c r="N366">
        <v>0</v>
      </c>
      <c r="O366">
        <v>0</v>
      </c>
    </row>
    <row r="367" spans="1:15" x14ac:dyDescent="0.25">
      <c r="A367">
        <v>0.74</v>
      </c>
      <c r="B367">
        <v>0.53</v>
      </c>
      <c r="C367">
        <v>0.88</v>
      </c>
      <c r="D367">
        <v>6.42</v>
      </c>
      <c r="E367">
        <v>56</v>
      </c>
      <c r="F367">
        <v>96</v>
      </c>
      <c r="G367">
        <v>50</v>
      </c>
      <c r="H367">
        <v>1</v>
      </c>
      <c r="I367">
        <v>4</v>
      </c>
      <c r="J367">
        <v>4</v>
      </c>
      <c r="K367">
        <v>5</v>
      </c>
      <c r="L367">
        <v>0.91</v>
      </c>
      <c r="M367">
        <v>3</v>
      </c>
      <c r="N367">
        <v>0</v>
      </c>
      <c r="O367">
        <v>0</v>
      </c>
    </row>
    <row r="368" spans="1:15" x14ac:dyDescent="0.25">
      <c r="A368">
        <v>0.59</v>
      </c>
      <c r="B368">
        <v>0.68</v>
      </c>
      <c r="C368">
        <v>0.76</v>
      </c>
      <c r="D368">
        <v>9.32</v>
      </c>
      <c r="E368">
        <v>50</v>
      </c>
      <c r="F368">
        <v>63</v>
      </c>
      <c r="G368">
        <v>50</v>
      </c>
      <c r="H368">
        <v>2</v>
      </c>
      <c r="I368">
        <v>4</v>
      </c>
      <c r="J368">
        <v>23</v>
      </c>
      <c r="K368">
        <v>0</v>
      </c>
      <c r="L368">
        <v>0.8</v>
      </c>
      <c r="M368">
        <v>1</v>
      </c>
      <c r="N368">
        <v>0</v>
      </c>
      <c r="O368">
        <v>0</v>
      </c>
    </row>
    <row r="369" spans="1:15" x14ac:dyDescent="0.25">
      <c r="A369">
        <v>0.94</v>
      </c>
      <c r="B369">
        <v>0.77</v>
      </c>
      <c r="C369">
        <v>0.59</v>
      </c>
      <c r="D369">
        <v>9.77</v>
      </c>
      <c r="E369">
        <v>98</v>
      </c>
      <c r="F369">
        <v>72</v>
      </c>
      <c r="G369">
        <v>96</v>
      </c>
      <c r="H369">
        <v>3</v>
      </c>
      <c r="I369">
        <v>1</v>
      </c>
      <c r="J369">
        <v>23</v>
      </c>
      <c r="K369">
        <v>2</v>
      </c>
      <c r="L369">
        <v>0.85</v>
      </c>
      <c r="M369">
        <v>2</v>
      </c>
      <c r="N369">
        <v>1</v>
      </c>
      <c r="O369">
        <v>7.78</v>
      </c>
    </row>
    <row r="370" spans="1:15" x14ac:dyDescent="0.25">
      <c r="A370">
        <v>0.68</v>
      </c>
      <c r="B370">
        <v>0.7</v>
      </c>
      <c r="C370">
        <v>0.7</v>
      </c>
      <c r="D370">
        <v>5.87</v>
      </c>
      <c r="E370">
        <v>49</v>
      </c>
      <c r="F370">
        <v>98</v>
      </c>
      <c r="G370">
        <v>87</v>
      </c>
      <c r="H370">
        <v>0</v>
      </c>
      <c r="I370">
        <v>1</v>
      </c>
      <c r="J370">
        <v>19</v>
      </c>
      <c r="K370">
        <v>3</v>
      </c>
      <c r="L370">
        <v>0.74</v>
      </c>
      <c r="M370">
        <v>0</v>
      </c>
      <c r="N370">
        <v>0</v>
      </c>
      <c r="O370">
        <v>0</v>
      </c>
    </row>
    <row r="371" spans="1:15" x14ac:dyDescent="0.25">
      <c r="A371">
        <v>0.6</v>
      </c>
      <c r="B371">
        <v>0.63</v>
      </c>
      <c r="C371">
        <v>0.67</v>
      </c>
      <c r="D371">
        <v>9.2100000000000009</v>
      </c>
      <c r="E371">
        <v>96</v>
      </c>
      <c r="F371">
        <v>94</v>
      </c>
      <c r="G371">
        <v>95</v>
      </c>
      <c r="H371">
        <v>4</v>
      </c>
      <c r="I371">
        <v>2</v>
      </c>
      <c r="J371">
        <v>11</v>
      </c>
      <c r="K371">
        <v>3</v>
      </c>
      <c r="L371">
        <v>0.88</v>
      </c>
      <c r="M371">
        <v>1</v>
      </c>
      <c r="N371">
        <v>1</v>
      </c>
      <c r="O371">
        <v>9.5299999999999994</v>
      </c>
    </row>
    <row r="372" spans="1:15" x14ac:dyDescent="0.25">
      <c r="A372">
        <v>0.62</v>
      </c>
      <c r="B372">
        <v>0.82</v>
      </c>
      <c r="C372">
        <v>0.8</v>
      </c>
      <c r="D372">
        <v>7.18</v>
      </c>
      <c r="E372">
        <v>72</v>
      </c>
      <c r="F372">
        <v>84</v>
      </c>
      <c r="G372">
        <v>65</v>
      </c>
      <c r="H372">
        <v>0</v>
      </c>
      <c r="I372">
        <v>5</v>
      </c>
      <c r="J372">
        <v>7</v>
      </c>
      <c r="K372">
        <v>0</v>
      </c>
      <c r="L372">
        <v>0.85</v>
      </c>
      <c r="M372">
        <v>3</v>
      </c>
      <c r="N372">
        <v>0</v>
      </c>
      <c r="O372">
        <v>0</v>
      </c>
    </row>
    <row r="373" spans="1:15" x14ac:dyDescent="0.25">
      <c r="A373">
        <v>0.56999999999999995</v>
      </c>
      <c r="B373">
        <v>0.59</v>
      </c>
      <c r="C373">
        <v>0.85</v>
      </c>
      <c r="D373">
        <v>7.75</v>
      </c>
      <c r="E373">
        <v>53</v>
      </c>
      <c r="F373">
        <v>65</v>
      </c>
      <c r="G373">
        <v>42</v>
      </c>
      <c r="H373">
        <v>3</v>
      </c>
      <c r="I373">
        <v>0</v>
      </c>
      <c r="J373">
        <v>12</v>
      </c>
      <c r="K373">
        <v>5</v>
      </c>
      <c r="L373">
        <v>0.8</v>
      </c>
      <c r="M373">
        <v>1</v>
      </c>
      <c r="N373">
        <v>0</v>
      </c>
      <c r="O373">
        <v>0</v>
      </c>
    </row>
    <row r="374" spans="1:15" x14ac:dyDescent="0.25">
      <c r="A374">
        <v>0.89</v>
      </c>
      <c r="B374">
        <v>0.68</v>
      </c>
      <c r="C374">
        <v>0.77</v>
      </c>
      <c r="D374">
        <v>9.43</v>
      </c>
      <c r="E374">
        <v>76</v>
      </c>
      <c r="F374">
        <v>58</v>
      </c>
      <c r="G374">
        <v>64</v>
      </c>
      <c r="H374">
        <v>2</v>
      </c>
      <c r="I374">
        <v>3</v>
      </c>
      <c r="J374">
        <v>3</v>
      </c>
      <c r="K374">
        <v>3</v>
      </c>
      <c r="L374">
        <v>0.71</v>
      </c>
      <c r="M374">
        <v>2</v>
      </c>
      <c r="N374">
        <v>0</v>
      </c>
      <c r="O374">
        <v>0</v>
      </c>
    </row>
    <row r="375" spans="1:15" x14ac:dyDescent="0.25">
      <c r="A375">
        <v>0.53</v>
      </c>
      <c r="B375">
        <v>0.79</v>
      </c>
      <c r="C375">
        <v>0.66</v>
      </c>
      <c r="D375">
        <v>9.69</v>
      </c>
      <c r="E375">
        <v>47</v>
      </c>
      <c r="F375">
        <v>87</v>
      </c>
      <c r="G375">
        <v>56</v>
      </c>
      <c r="H375">
        <v>3</v>
      </c>
      <c r="I375">
        <v>0</v>
      </c>
      <c r="J375">
        <v>19</v>
      </c>
      <c r="K375">
        <v>1</v>
      </c>
      <c r="L375">
        <v>0.71</v>
      </c>
      <c r="M375">
        <v>0</v>
      </c>
      <c r="N375">
        <v>1</v>
      </c>
      <c r="O375">
        <v>9.3800000000000008</v>
      </c>
    </row>
    <row r="376" spans="1:15" x14ac:dyDescent="0.25">
      <c r="A376">
        <v>0.8</v>
      </c>
      <c r="B376">
        <v>0.71</v>
      </c>
      <c r="C376">
        <v>0.68</v>
      </c>
      <c r="D376">
        <v>6.63</v>
      </c>
      <c r="E376">
        <v>72</v>
      </c>
      <c r="F376">
        <v>81</v>
      </c>
      <c r="G376">
        <v>61</v>
      </c>
      <c r="H376">
        <v>2</v>
      </c>
      <c r="I376">
        <v>1</v>
      </c>
      <c r="J376">
        <v>10</v>
      </c>
      <c r="K376">
        <v>3</v>
      </c>
      <c r="L376">
        <v>0.64</v>
      </c>
      <c r="M376">
        <v>2</v>
      </c>
      <c r="N376">
        <v>0</v>
      </c>
      <c r="O376">
        <v>0</v>
      </c>
    </row>
    <row r="377" spans="1:15" x14ac:dyDescent="0.25">
      <c r="A377">
        <v>0.77</v>
      </c>
      <c r="B377">
        <v>0.52</v>
      </c>
      <c r="C377">
        <v>0.72</v>
      </c>
      <c r="D377">
        <v>6.42</v>
      </c>
      <c r="E377">
        <v>46</v>
      </c>
      <c r="F377">
        <v>52</v>
      </c>
      <c r="G377">
        <v>68</v>
      </c>
      <c r="H377">
        <v>1</v>
      </c>
      <c r="I377">
        <v>2</v>
      </c>
      <c r="J377">
        <v>14</v>
      </c>
      <c r="K377">
        <v>4</v>
      </c>
      <c r="L377">
        <v>0.85</v>
      </c>
      <c r="M377">
        <v>0</v>
      </c>
      <c r="N377">
        <v>0</v>
      </c>
      <c r="O377">
        <v>0</v>
      </c>
    </row>
    <row r="378" spans="1:15" x14ac:dyDescent="0.25">
      <c r="A378">
        <v>0.6</v>
      </c>
      <c r="B378">
        <v>0.86</v>
      </c>
      <c r="C378">
        <v>0.81</v>
      </c>
      <c r="D378">
        <v>5.85</v>
      </c>
      <c r="E378">
        <v>73</v>
      </c>
      <c r="F378">
        <v>49</v>
      </c>
      <c r="G378">
        <v>85</v>
      </c>
      <c r="H378">
        <v>4</v>
      </c>
      <c r="I378">
        <v>3</v>
      </c>
      <c r="J378">
        <v>23</v>
      </c>
      <c r="K378">
        <v>1</v>
      </c>
      <c r="L378">
        <v>0.91</v>
      </c>
      <c r="M378">
        <v>3</v>
      </c>
      <c r="N378">
        <v>0</v>
      </c>
      <c r="O378">
        <v>0</v>
      </c>
    </row>
    <row r="379" spans="1:15" x14ac:dyDescent="0.25">
      <c r="A379">
        <v>0.92</v>
      </c>
      <c r="B379">
        <v>0.9</v>
      </c>
      <c r="C379">
        <v>0.82</v>
      </c>
      <c r="D379">
        <v>7.92</v>
      </c>
      <c r="E379">
        <v>46</v>
      </c>
      <c r="F379">
        <v>53</v>
      </c>
      <c r="G379">
        <v>65</v>
      </c>
      <c r="H379">
        <v>0</v>
      </c>
      <c r="I379">
        <v>4</v>
      </c>
      <c r="J379">
        <v>13</v>
      </c>
      <c r="K379">
        <v>2</v>
      </c>
      <c r="L379">
        <v>0.61</v>
      </c>
      <c r="M379">
        <v>5</v>
      </c>
      <c r="N379">
        <v>0</v>
      </c>
      <c r="O379">
        <v>0</v>
      </c>
    </row>
    <row r="380" spans="1:15" x14ac:dyDescent="0.25">
      <c r="A380">
        <v>0.5</v>
      </c>
      <c r="B380">
        <v>0.67</v>
      </c>
      <c r="C380">
        <v>0.72</v>
      </c>
      <c r="D380">
        <v>5.56</v>
      </c>
      <c r="E380">
        <v>46</v>
      </c>
      <c r="F380">
        <v>48</v>
      </c>
      <c r="G380">
        <v>73</v>
      </c>
      <c r="H380">
        <v>2</v>
      </c>
      <c r="I380">
        <v>4</v>
      </c>
      <c r="J380">
        <v>17</v>
      </c>
      <c r="K380">
        <v>5</v>
      </c>
      <c r="L380">
        <v>0.67</v>
      </c>
      <c r="M380">
        <v>2</v>
      </c>
      <c r="N380">
        <v>0</v>
      </c>
      <c r="O380">
        <v>0</v>
      </c>
    </row>
    <row r="381" spans="1:15" x14ac:dyDescent="0.25">
      <c r="A381">
        <v>0.87</v>
      </c>
      <c r="B381">
        <v>0.6</v>
      </c>
      <c r="C381">
        <v>0.7</v>
      </c>
      <c r="D381">
        <v>7.27</v>
      </c>
      <c r="E381">
        <v>80</v>
      </c>
      <c r="F381">
        <v>92</v>
      </c>
      <c r="G381">
        <v>65</v>
      </c>
      <c r="H381">
        <v>0</v>
      </c>
      <c r="I381">
        <v>1</v>
      </c>
      <c r="J381">
        <v>19</v>
      </c>
      <c r="K381">
        <v>0</v>
      </c>
      <c r="L381">
        <v>0.86</v>
      </c>
      <c r="M381">
        <v>1</v>
      </c>
      <c r="N381">
        <v>1</v>
      </c>
      <c r="O381">
        <v>14.82</v>
      </c>
    </row>
    <row r="382" spans="1:15" x14ac:dyDescent="0.25">
      <c r="A382">
        <v>0.73</v>
      </c>
      <c r="B382">
        <v>0.51</v>
      </c>
      <c r="C382">
        <v>0.7</v>
      </c>
      <c r="D382">
        <v>5.82</v>
      </c>
      <c r="E382">
        <v>93</v>
      </c>
      <c r="F382">
        <v>50</v>
      </c>
      <c r="G382">
        <v>96</v>
      </c>
      <c r="H382">
        <v>1</v>
      </c>
      <c r="I382">
        <v>2</v>
      </c>
      <c r="J382">
        <v>0</v>
      </c>
      <c r="K382">
        <v>4</v>
      </c>
      <c r="L382">
        <v>0.96</v>
      </c>
      <c r="M382">
        <v>5</v>
      </c>
      <c r="N382">
        <v>0</v>
      </c>
      <c r="O382">
        <v>0</v>
      </c>
    </row>
    <row r="383" spans="1:15" x14ac:dyDescent="0.25">
      <c r="A383">
        <v>0.8</v>
      </c>
      <c r="B383">
        <v>0.61</v>
      </c>
      <c r="C383">
        <v>0.67</v>
      </c>
      <c r="D383">
        <v>7.24</v>
      </c>
      <c r="E383">
        <v>75</v>
      </c>
      <c r="F383">
        <v>42</v>
      </c>
      <c r="G383">
        <v>48</v>
      </c>
      <c r="H383">
        <v>3</v>
      </c>
      <c r="I383">
        <v>5</v>
      </c>
      <c r="J383">
        <v>0</v>
      </c>
      <c r="K383">
        <v>4</v>
      </c>
      <c r="L383">
        <v>0.67</v>
      </c>
      <c r="M383">
        <v>3</v>
      </c>
      <c r="N383">
        <v>0</v>
      </c>
      <c r="O383">
        <v>0</v>
      </c>
    </row>
    <row r="384" spans="1:15" x14ac:dyDescent="0.25">
      <c r="A384">
        <v>0.9</v>
      </c>
      <c r="B384">
        <v>0.55000000000000004</v>
      </c>
      <c r="C384">
        <v>0.83</v>
      </c>
      <c r="D384">
        <v>5.67</v>
      </c>
      <c r="E384">
        <v>94</v>
      </c>
      <c r="F384">
        <v>79</v>
      </c>
      <c r="G384">
        <v>79</v>
      </c>
      <c r="H384">
        <v>2</v>
      </c>
      <c r="I384">
        <v>0</v>
      </c>
      <c r="J384">
        <v>10</v>
      </c>
      <c r="K384">
        <v>0</v>
      </c>
      <c r="L384">
        <v>0.83</v>
      </c>
      <c r="M384">
        <v>2</v>
      </c>
      <c r="N384">
        <v>0</v>
      </c>
      <c r="O384">
        <v>0</v>
      </c>
    </row>
    <row r="385" spans="1:15" x14ac:dyDescent="0.25">
      <c r="A385">
        <v>0.95</v>
      </c>
      <c r="B385">
        <v>0.92</v>
      </c>
      <c r="C385">
        <v>0.63</v>
      </c>
      <c r="D385">
        <v>9.09</v>
      </c>
      <c r="E385">
        <v>46</v>
      </c>
      <c r="F385">
        <v>51</v>
      </c>
      <c r="G385">
        <v>50</v>
      </c>
      <c r="H385">
        <v>4</v>
      </c>
      <c r="I385">
        <v>1</v>
      </c>
      <c r="J385">
        <v>23</v>
      </c>
      <c r="K385">
        <v>3</v>
      </c>
      <c r="L385">
        <v>0.72</v>
      </c>
      <c r="M385">
        <v>5</v>
      </c>
      <c r="N385">
        <v>0</v>
      </c>
      <c r="O385">
        <v>0</v>
      </c>
    </row>
    <row r="386" spans="1:15" x14ac:dyDescent="0.25">
      <c r="A386">
        <v>0.75</v>
      </c>
      <c r="B386">
        <v>0.89</v>
      </c>
      <c r="C386">
        <v>0.8</v>
      </c>
      <c r="D386">
        <v>6.4</v>
      </c>
      <c r="E386">
        <v>59</v>
      </c>
      <c r="F386">
        <v>74</v>
      </c>
      <c r="G386">
        <v>46</v>
      </c>
      <c r="H386">
        <v>2</v>
      </c>
      <c r="I386">
        <v>5</v>
      </c>
      <c r="J386">
        <v>19</v>
      </c>
      <c r="K386">
        <v>0</v>
      </c>
      <c r="L386">
        <v>0.88</v>
      </c>
      <c r="M386">
        <v>0</v>
      </c>
      <c r="N386">
        <v>0</v>
      </c>
      <c r="O386">
        <v>0</v>
      </c>
    </row>
    <row r="387" spans="1:15" x14ac:dyDescent="0.25">
      <c r="A387">
        <v>0.54</v>
      </c>
      <c r="B387">
        <v>0.93</v>
      </c>
      <c r="C387">
        <v>0.82</v>
      </c>
      <c r="D387">
        <v>6.91</v>
      </c>
      <c r="E387">
        <v>57</v>
      </c>
      <c r="F387">
        <v>78</v>
      </c>
      <c r="G387">
        <v>69</v>
      </c>
      <c r="H387">
        <v>3</v>
      </c>
      <c r="I387">
        <v>5</v>
      </c>
      <c r="J387">
        <v>5</v>
      </c>
      <c r="K387">
        <v>0</v>
      </c>
      <c r="L387">
        <v>0.72</v>
      </c>
      <c r="M387">
        <v>5</v>
      </c>
      <c r="N387">
        <v>0</v>
      </c>
      <c r="O387">
        <v>0</v>
      </c>
    </row>
    <row r="388" spans="1:15" x14ac:dyDescent="0.25">
      <c r="A388">
        <v>0.69</v>
      </c>
      <c r="B388">
        <v>0.78</v>
      </c>
      <c r="C388">
        <v>0.67</v>
      </c>
      <c r="D388">
        <v>9.24</v>
      </c>
      <c r="E388">
        <v>84</v>
      </c>
      <c r="F388">
        <v>85</v>
      </c>
      <c r="G388">
        <v>93</v>
      </c>
      <c r="H388">
        <v>3</v>
      </c>
      <c r="I388">
        <v>0</v>
      </c>
      <c r="J388">
        <v>4</v>
      </c>
      <c r="K388">
        <v>3</v>
      </c>
      <c r="L388">
        <v>0.82</v>
      </c>
      <c r="M388">
        <v>3</v>
      </c>
      <c r="N388">
        <v>0</v>
      </c>
      <c r="O388">
        <v>0</v>
      </c>
    </row>
    <row r="389" spans="1:15" x14ac:dyDescent="0.25">
      <c r="A389">
        <v>0.9</v>
      </c>
      <c r="B389">
        <v>0.79</v>
      </c>
      <c r="C389">
        <v>0.63</v>
      </c>
      <c r="D389">
        <v>8.7100000000000009</v>
      </c>
      <c r="E389">
        <v>82</v>
      </c>
      <c r="F389">
        <v>78</v>
      </c>
      <c r="G389">
        <v>41</v>
      </c>
      <c r="H389">
        <v>4</v>
      </c>
      <c r="I389">
        <v>3</v>
      </c>
      <c r="J389">
        <v>12</v>
      </c>
      <c r="K389">
        <v>2</v>
      </c>
      <c r="L389">
        <v>0.74</v>
      </c>
      <c r="M389">
        <v>0</v>
      </c>
      <c r="N389">
        <v>0</v>
      </c>
      <c r="O389">
        <v>0</v>
      </c>
    </row>
    <row r="390" spans="1:15" x14ac:dyDescent="0.25">
      <c r="A390">
        <v>0.6</v>
      </c>
      <c r="B390">
        <v>0.51</v>
      </c>
      <c r="C390">
        <v>0.68</v>
      </c>
      <c r="D390">
        <v>6.44</v>
      </c>
      <c r="E390">
        <v>80</v>
      </c>
      <c r="F390">
        <v>71</v>
      </c>
      <c r="G390">
        <v>69</v>
      </c>
      <c r="H390">
        <v>4</v>
      </c>
      <c r="I390">
        <v>0</v>
      </c>
      <c r="J390">
        <v>9</v>
      </c>
      <c r="K390">
        <v>5</v>
      </c>
      <c r="L390">
        <v>0.83</v>
      </c>
      <c r="M390">
        <v>5</v>
      </c>
      <c r="N390">
        <v>0</v>
      </c>
      <c r="O390">
        <v>0</v>
      </c>
    </row>
    <row r="391" spans="1:15" x14ac:dyDescent="0.25">
      <c r="A391">
        <v>0.82</v>
      </c>
      <c r="B391">
        <v>0.57999999999999996</v>
      </c>
      <c r="C391">
        <v>0.66</v>
      </c>
      <c r="D391">
        <v>5.81</v>
      </c>
      <c r="E391">
        <v>53</v>
      </c>
      <c r="F391">
        <v>78</v>
      </c>
      <c r="G391">
        <v>43</v>
      </c>
      <c r="H391">
        <v>1</v>
      </c>
      <c r="I391">
        <v>3</v>
      </c>
      <c r="J391">
        <v>5</v>
      </c>
      <c r="K391">
        <v>0</v>
      </c>
      <c r="L391">
        <v>0.82</v>
      </c>
      <c r="M391">
        <v>4</v>
      </c>
      <c r="N391">
        <v>0</v>
      </c>
      <c r="O391">
        <v>0</v>
      </c>
    </row>
    <row r="392" spans="1:15" x14ac:dyDescent="0.25">
      <c r="A392">
        <v>0.87</v>
      </c>
      <c r="B392">
        <v>0.51</v>
      </c>
      <c r="C392">
        <v>0.86</v>
      </c>
      <c r="D392">
        <v>8.58</v>
      </c>
      <c r="E392">
        <v>79</v>
      </c>
      <c r="F392">
        <v>53</v>
      </c>
      <c r="G392">
        <v>97</v>
      </c>
      <c r="H392">
        <v>0</v>
      </c>
      <c r="I392">
        <v>5</v>
      </c>
      <c r="J392">
        <v>3</v>
      </c>
      <c r="K392">
        <v>3</v>
      </c>
      <c r="L392">
        <v>0.69</v>
      </c>
      <c r="M392">
        <v>1</v>
      </c>
      <c r="N392">
        <v>0</v>
      </c>
      <c r="O392">
        <v>0</v>
      </c>
    </row>
    <row r="393" spans="1:15" x14ac:dyDescent="0.25">
      <c r="A393">
        <v>0.76</v>
      </c>
      <c r="B393">
        <v>0.78</v>
      </c>
      <c r="C393">
        <v>0.56999999999999995</v>
      </c>
      <c r="D393">
        <v>7.18</v>
      </c>
      <c r="E393">
        <v>92</v>
      </c>
      <c r="F393">
        <v>83</v>
      </c>
      <c r="G393">
        <v>94</v>
      </c>
      <c r="H393">
        <v>2</v>
      </c>
      <c r="I393">
        <v>2</v>
      </c>
      <c r="J393">
        <v>3</v>
      </c>
      <c r="K393">
        <v>4</v>
      </c>
      <c r="L393">
        <v>0.97</v>
      </c>
      <c r="M393">
        <v>0</v>
      </c>
      <c r="N393">
        <v>1</v>
      </c>
      <c r="O393">
        <v>11.66</v>
      </c>
    </row>
    <row r="394" spans="1:15" x14ac:dyDescent="0.25">
      <c r="A394">
        <v>0.83</v>
      </c>
      <c r="B394">
        <v>0.82</v>
      </c>
      <c r="C394">
        <v>0.7</v>
      </c>
      <c r="D394">
        <v>8.7899999999999991</v>
      </c>
      <c r="E394">
        <v>53</v>
      </c>
      <c r="F394">
        <v>40</v>
      </c>
      <c r="G394">
        <v>53</v>
      </c>
      <c r="H394">
        <v>1</v>
      </c>
      <c r="I394">
        <v>1</v>
      </c>
      <c r="J394">
        <v>6</v>
      </c>
      <c r="K394">
        <v>0</v>
      </c>
      <c r="L394">
        <v>0.64</v>
      </c>
      <c r="M394">
        <v>2</v>
      </c>
      <c r="N394">
        <v>0</v>
      </c>
      <c r="O394">
        <v>0</v>
      </c>
    </row>
    <row r="395" spans="1:15" x14ac:dyDescent="0.25">
      <c r="A395">
        <v>0.64</v>
      </c>
      <c r="B395">
        <v>0.59</v>
      </c>
      <c r="C395">
        <v>0.74</v>
      </c>
      <c r="D395">
        <v>7.41</v>
      </c>
      <c r="E395">
        <v>60</v>
      </c>
      <c r="F395">
        <v>66</v>
      </c>
      <c r="G395">
        <v>52</v>
      </c>
      <c r="H395">
        <v>0</v>
      </c>
      <c r="I395">
        <v>0</v>
      </c>
      <c r="J395">
        <v>15</v>
      </c>
      <c r="K395">
        <v>5</v>
      </c>
      <c r="L395">
        <v>0.64</v>
      </c>
      <c r="M395">
        <v>4</v>
      </c>
      <c r="N395">
        <v>0</v>
      </c>
      <c r="O395">
        <v>0</v>
      </c>
    </row>
    <row r="396" spans="1:15" x14ac:dyDescent="0.25">
      <c r="A396">
        <v>0.81</v>
      </c>
      <c r="B396">
        <v>0.83</v>
      </c>
      <c r="C396">
        <v>0.86</v>
      </c>
      <c r="D396">
        <v>6.99</v>
      </c>
      <c r="E396">
        <v>88</v>
      </c>
      <c r="F396">
        <v>76</v>
      </c>
      <c r="G396">
        <v>93</v>
      </c>
      <c r="H396">
        <v>1</v>
      </c>
      <c r="I396">
        <v>2</v>
      </c>
      <c r="J396">
        <v>0</v>
      </c>
      <c r="K396">
        <v>0</v>
      </c>
      <c r="L396">
        <v>0.9</v>
      </c>
      <c r="M396">
        <v>3</v>
      </c>
      <c r="N396">
        <v>0</v>
      </c>
      <c r="O396">
        <v>0</v>
      </c>
    </row>
    <row r="397" spans="1:15" x14ac:dyDescent="0.25">
      <c r="A397">
        <v>0.7</v>
      </c>
      <c r="B397">
        <v>0.93</v>
      </c>
      <c r="C397">
        <v>0.77</v>
      </c>
      <c r="D397">
        <v>7.44</v>
      </c>
      <c r="E397">
        <v>98</v>
      </c>
      <c r="F397">
        <v>99</v>
      </c>
      <c r="G397">
        <v>64</v>
      </c>
      <c r="H397">
        <v>4</v>
      </c>
      <c r="I397">
        <v>2</v>
      </c>
      <c r="J397">
        <v>8</v>
      </c>
      <c r="K397">
        <v>2</v>
      </c>
      <c r="L397">
        <v>0.99</v>
      </c>
      <c r="M397">
        <v>2</v>
      </c>
      <c r="N397">
        <v>1</v>
      </c>
      <c r="O397">
        <v>4.3899999999999997</v>
      </c>
    </row>
    <row r="398" spans="1:15" x14ac:dyDescent="0.25">
      <c r="A398">
        <v>0.95</v>
      </c>
      <c r="B398">
        <v>0.56999999999999995</v>
      </c>
      <c r="C398">
        <v>0.71</v>
      </c>
      <c r="D398">
        <v>8.7200000000000006</v>
      </c>
      <c r="E398">
        <v>96</v>
      </c>
      <c r="F398">
        <v>82</v>
      </c>
      <c r="G398">
        <v>52</v>
      </c>
      <c r="H398">
        <v>4</v>
      </c>
      <c r="I398">
        <v>0</v>
      </c>
      <c r="J398">
        <v>18</v>
      </c>
      <c r="K398">
        <v>2</v>
      </c>
      <c r="L398">
        <v>0.6</v>
      </c>
      <c r="M398">
        <v>3</v>
      </c>
      <c r="N398">
        <v>0</v>
      </c>
      <c r="O398">
        <v>0</v>
      </c>
    </row>
    <row r="399" spans="1:15" x14ac:dyDescent="0.25">
      <c r="A399">
        <v>0.54</v>
      </c>
      <c r="B399">
        <v>0.86</v>
      </c>
      <c r="C399">
        <v>0.7</v>
      </c>
      <c r="D399">
        <v>9.3800000000000008</v>
      </c>
      <c r="E399">
        <v>66</v>
      </c>
      <c r="F399">
        <v>40</v>
      </c>
      <c r="G399">
        <v>52</v>
      </c>
      <c r="H399">
        <v>3</v>
      </c>
      <c r="I399">
        <v>4</v>
      </c>
      <c r="J399">
        <v>19</v>
      </c>
      <c r="K399">
        <v>4</v>
      </c>
      <c r="L399">
        <v>0.61</v>
      </c>
      <c r="M399">
        <v>4</v>
      </c>
      <c r="N399">
        <v>0</v>
      </c>
      <c r="O399">
        <v>0</v>
      </c>
    </row>
    <row r="400" spans="1:15" x14ac:dyDescent="0.25">
      <c r="A400">
        <v>0.55000000000000004</v>
      </c>
      <c r="B400">
        <v>0.82</v>
      </c>
      <c r="C400">
        <v>0.62</v>
      </c>
      <c r="D400">
        <v>5.71</v>
      </c>
      <c r="E400">
        <v>85</v>
      </c>
      <c r="F400">
        <v>94</v>
      </c>
      <c r="G400">
        <v>76</v>
      </c>
      <c r="H400">
        <v>2</v>
      </c>
      <c r="I400">
        <v>5</v>
      </c>
      <c r="J400">
        <v>14</v>
      </c>
      <c r="K400">
        <v>2</v>
      </c>
      <c r="L400">
        <v>0.88</v>
      </c>
      <c r="M400">
        <v>2</v>
      </c>
      <c r="N400">
        <v>0</v>
      </c>
      <c r="O400">
        <v>0</v>
      </c>
    </row>
    <row r="401" spans="1:15" x14ac:dyDescent="0.25">
      <c r="A401">
        <v>0.87</v>
      </c>
      <c r="B401">
        <v>0.55000000000000004</v>
      </c>
      <c r="C401">
        <v>0.73</v>
      </c>
      <c r="D401">
        <v>7.75</v>
      </c>
      <c r="E401">
        <v>65</v>
      </c>
      <c r="F401">
        <v>84</v>
      </c>
      <c r="G401">
        <v>99</v>
      </c>
      <c r="H401">
        <v>2</v>
      </c>
      <c r="I401">
        <v>4</v>
      </c>
      <c r="J401">
        <v>8</v>
      </c>
      <c r="K401">
        <v>5</v>
      </c>
      <c r="L401">
        <v>0.66</v>
      </c>
      <c r="M401">
        <v>0</v>
      </c>
      <c r="N401">
        <v>1</v>
      </c>
      <c r="O401">
        <v>7.11</v>
      </c>
    </row>
    <row r="402" spans="1:15" x14ac:dyDescent="0.25">
      <c r="A402">
        <v>0.71</v>
      </c>
      <c r="B402">
        <v>0.93</v>
      </c>
      <c r="C402">
        <v>0.84</v>
      </c>
      <c r="D402">
        <v>5.64</v>
      </c>
      <c r="E402">
        <v>66</v>
      </c>
      <c r="F402">
        <v>68</v>
      </c>
      <c r="G402">
        <v>83</v>
      </c>
      <c r="H402">
        <v>2</v>
      </c>
      <c r="I402">
        <v>3</v>
      </c>
      <c r="J402">
        <v>20</v>
      </c>
      <c r="K402">
        <v>4</v>
      </c>
      <c r="L402">
        <v>0.88</v>
      </c>
      <c r="M402">
        <v>5</v>
      </c>
      <c r="N402">
        <v>0</v>
      </c>
      <c r="O402">
        <v>0</v>
      </c>
    </row>
    <row r="403" spans="1:15" x14ac:dyDescent="0.25">
      <c r="A403">
        <v>0.67</v>
      </c>
      <c r="B403">
        <v>0.89</v>
      </c>
      <c r="C403">
        <v>0.88</v>
      </c>
      <c r="D403">
        <v>7.51</v>
      </c>
      <c r="E403">
        <v>63</v>
      </c>
      <c r="F403">
        <v>63</v>
      </c>
      <c r="G403">
        <v>45</v>
      </c>
      <c r="H403">
        <v>1</v>
      </c>
      <c r="I403">
        <v>2</v>
      </c>
      <c r="J403">
        <v>19</v>
      </c>
      <c r="K403">
        <v>0</v>
      </c>
      <c r="L403">
        <v>0.68</v>
      </c>
      <c r="M403">
        <v>2</v>
      </c>
      <c r="N403">
        <v>0</v>
      </c>
      <c r="O403">
        <v>0</v>
      </c>
    </row>
    <row r="404" spans="1:15" x14ac:dyDescent="0.25">
      <c r="A404">
        <v>0.63</v>
      </c>
      <c r="B404">
        <v>0.94</v>
      </c>
      <c r="C404">
        <v>0.68</v>
      </c>
      <c r="D404">
        <v>9.31</v>
      </c>
      <c r="E404">
        <v>44</v>
      </c>
      <c r="F404">
        <v>94</v>
      </c>
      <c r="G404">
        <v>65</v>
      </c>
      <c r="H404">
        <v>1</v>
      </c>
      <c r="I404">
        <v>1</v>
      </c>
      <c r="J404">
        <v>21</v>
      </c>
      <c r="K404">
        <v>3</v>
      </c>
      <c r="L404">
        <v>0.95</v>
      </c>
      <c r="M404">
        <v>1</v>
      </c>
      <c r="N404">
        <v>1</v>
      </c>
      <c r="O404">
        <v>11.15</v>
      </c>
    </row>
    <row r="405" spans="1:15" x14ac:dyDescent="0.25">
      <c r="A405">
        <v>0.59</v>
      </c>
      <c r="B405">
        <v>0.68</v>
      </c>
      <c r="C405">
        <v>0.76</v>
      </c>
      <c r="D405">
        <v>7.05</v>
      </c>
      <c r="E405">
        <v>81</v>
      </c>
      <c r="F405">
        <v>56</v>
      </c>
      <c r="G405">
        <v>93</v>
      </c>
      <c r="H405">
        <v>2</v>
      </c>
      <c r="I405">
        <v>1</v>
      </c>
      <c r="J405">
        <v>0</v>
      </c>
      <c r="K405">
        <v>2</v>
      </c>
      <c r="L405">
        <v>0.66</v>
      </c>
      <c r="M405">
        <v>0</v>
      </c>
      <c r="N405">
        <v>0</v>
      </c>
      <c r="O405">
        <v>0</v>
      </c>
    </row>
    <row r="406" spans="1:15" x14ac:dyDescent="0.25">
      <c r="A406">
        <v>0.95</v>
      </c>
      <c r="B406">
        <v>0.81</v>
      </c>
      <c r="C406">
        <v>0.71</v>
      </c>
      <c r="D406">
        <v>9.51</v>
      </c>
      <c r="E406">
        <v>77</v>
      </c>
      <c r="F406">
        <v>74</v>
      </c>
      <c r="G406">
        <v>53</v>
      </c>
      <c r="H406">
        <v>3</v>
      </c>
      <c r="I406">
        <v>2</v>
      </c>
      <c r="J406">
        <v>0</v>
      </c>
      <c r="K406">
        <v>4</v>
      </c>
      <c r="L406">
        <v>0.87</v>
      </c>
      <c r="M406">
        <v>1</v>
      </c>
      <c r="N406">
        <v>0</v>
      </c>
      <c r="O406">
        <v>0</v>
      </c>
    </row>
    <row r="407" spans="1:15" x14ac:dyDescent="0.25">
      <c r="A407">
        <v>0.62</v>
      </c>
      <c r="B407">
        <v>0.76</v>
      </c>
      <c r="C407">
        <v>0.69</v>
      </c>
      <c r="D407">
        <v>8.2100000000000009</v>
      </c>
      <c r="E407">
        <v>67</v>
      </c>
      <c r="F407">
        <v>70</v>
      </c>
      <c r="G407">
        <v>47</v>
      </c>
      <c r="H407">
        <v>0</v>
      </c>
      <c r="I407">
        <v>4</v>
      </c>
      <c r="J407">
        <v>15</v>
      </c>
      <c r="K407">
        <v>2</v>
      </c>
      <c r="L407">
        <v>0.69</v>
      </c>
      <c r="M407">
        <v>2</v>
      </c>
      <c r="N407">
        <v>0</v>
      </c>
      <c r="O407">
        <v>0</v>
      </c>
    </row>
    <row r="408" spans="1:15" x14ac:dyDescent="0.25">
      <c r="A408">
        <v>0.8</v>
      </c>
      <c r="B408">
        <v>0.5</v>
      </c>
      <c r="C408">
        <v>0.86</v>
      </c>
      <c r="D408">
        <v>9.52</v>
      </c>
      <c r="E408">
        <v>81</v>
      </c>
      <c r="F408">
        <v>81</v>
      </c>
      <c r="G408">
        <v>63</v>
      </c>
      <c r="H408">
        <v>1</v>
      </c>
      <c r="I408">
        <v>5</v>
      </c>
      <c r="J408">
        <v>4</v>
      </c>
      <c r="K408">
        <v>2</v>
      </c>
      <c r="L408">
        <v>0.75</v>
      </c>
      <c r="M408">
        <v>2</v>
      </c>
      <c r="N408">
        <v>1</v>
      </c>
      <c r="O408">
        <v>4.99</v>
      </c>
    </row>
    <row r="409" spans="1:15" x14ac:dyDescent="0.25">
      <c r="A409">
        <v>0.79</v>
      </c>
      <c r="B409">
        <v>0.92</v>
      </c>
      <c r="C409">
        <v>0.67</v>
      </c>
      <c r="D409">
        <v>8.76</v>
      </c>
      <c r="E409">
        <v>82</v>
      </c>
      <c r="F409">
        <v>71</v>
      </c>
      <c r="G409">
        <v>61</v>
      </c>
      <c r="H409">
        <v>2</v>
      </c>
      <c r="I409">
        <v>2</v>
      </c>
      <c r="J409">
        <v>20</v>
      </c>
      <c r="K409">
        <v>1</v>
      </c>
      <c r="L409">
        <v>0.69</v>
      </c>
      <c r="M409">
        <v>3</v>
      </c>
      <c r="N409">
        <v>0</v>
      </c>
      <c r="O409">
        <v>0</v>
      </c>
    </row>
    <row r="410" spans="1:15" x14ac:dyDescent="0.25">
      <c r="A410">
        <v>0.52</v>
      </c>
      <c r="B410">
        <v>0.82</v>
      </c>
      <c r="C410">
        <v>0.75</v>
      </c>
      <c r="D410">
        <v>5.94</v>
      </c>
      <c r="E410">
        <v>97</v>
      </c>
      <c r="F410">
        <v>58</v>
      </c>
      <c r="G410">
        <v>79</v>
      </c>
      <c r="H410">
        <v>4</v>
      </c>
      <c r="I410">
        <v>3</v>
      </c>
      <c r="J410">
        <v>8</v>
      </c>
      <c r="K410">
        <v>0</v>
      </c>
      <c r="L410">
        <v>0.98</v>
      </c>
      <c r="M410">
        <v>2</v>
      </c>
      <c r="N410">
        <v>0</v>
      </c>
      <c r="O410">
        <v>0</v>
      </c>
    </row>
    <row r="411" spans="1:15" x14ac:dyDescent="0.25">
      <c r="A411">
        <v>0.79</v>
      </c>
      <c r="B411">
        <v>0.89</v>
      </c>
      <c r="C411">
        <v>0.87</v>
      </c>
      <c r="D411">
        <v>6.49</v>
      </c>
      <c r="E411">
        <v>71</v>
      </c>
      <c r="F411">
        <v>70</v>
      </c>
      <c r="G411">
        <v>78</v>
      </c>
      <c r="H411">
        <v>1</v>
      </c>
      <c r="I411">
        <v>2</v>
      </c>
      <c r="J411">
        <v>0</v>
      </c>
      <c r="K411">
        <v>2</v>
      </c>
      <c r="L411">
        <v>0.85</v>
      </c>
      <c r="M411">
        <v>0</v>
      </c>
      <c r="N411">
        <v>0</v>
      </c>
      <c r="O411">
        <v>0</v>
      </c>
    </row>
    <row r="412" spans="1:15" x14ac:dyDescent="0.25">
      <c r="A412">
        <v>0.55000000000000004</v>
      </c>
      <c r="B412">
        <v>0.81</v>
      </c>
      <c r="C412">
        <v>0.81</v>
      </c>
      <c r="D412">
        <v>7.19</v>
      </c>
      <c r="E412">
        <v>63</v>
      </c>
      <c r="F412">
        <v>78</v>
      </c>
      <c r="G412">
        <v>88</v>
      </c>
      <c r="H412">
        <v>0</v>
      </c>
      <c r="I412">
        <v>0</v>
      </c>
      <c r="J412">
        <v>18</v>
      </c>
      <c r="K412">
        <v>3</v>
      </c>
      <c r="L412">
        <v>0.93</v>
      </c>
      <c r="M412">
        <v>1</v>
      </c>
      <c r="N412">
        <v>1</v>
      </c>
      <c r="O412">
        <v>8.4</v>
      </c>
    </row>
    <row r="413" spans="1:15" x14ac:dyDescent="0.25">
      <c r="A413">
        <v>0.78</v>
      </c>
      <c r="B413">
        <v>0.54</v>
      </c>
      <c r="C413">
        <v>0.89</v>
      </c>
      <c r="D413">
        <v>6.23</v>
      </c>
      <c r="E413">
        <v>45</v>
      </c>
      <c r="F413">
        <v>59</v>
      </c>
      <c r="G413">
        <v>60</v>
      </c>
      <c r="H413">
        <v>1</v>
      </c>
      <c r="I413">
        <v>4</v>
      </c>
      <c r="J413">
        <v>15</v>
      </c>
      <c r="K413">
        <v>5</v>
      </c>
      <c r="L413">
        <v>0.93</v>
      </c>
      <c r="M413">
        <v>5</v>
      </c>
      <c r="N413">
        <v>0</v>
      </c>
      <c r="O413">
        <v>0</v>
      </c>
    </row>
    <row r="414" spans="1:15" x14ac:dyDescent="0.25">
      <c r="A414">
        <v>0.56999999999999995</v>
      </c>
      <c r="B414">
        <v>0.66</v>
      </c>
      <c r="C414">
        <v>0.7</v>
      </c>
      <c r="D414">
        <v>7.63</v>
      </c>
      <c r="E414">
        <v>49</v>
      </c>
      <c r="F414">
        <v>67</v>
      </c>
      <c r="G414">
        <v>82</v>
      </c>
      <c r="H414">
        <v>0</v>
      </c>
      <c r="I414">
        <v>0</v>
      </c>
      <c r="J414">
        <v>2</v>
      </c>
      <c r="K414">
        <v>1</v>
      </c>
      <c r="L414">
        <v>0.99</v>
      </c>
      <c r="M414">
        <v>5</v>
      </c>
      <c r="N414">
        <v>0</v>
      </c>
      <c r="O414">
        <v>0</v>
      </c>
    </row>
    <row r="415" spans="1:15" x14ac:dyDescent="0.25">
      <c r="A415">
        <v>0.93</v>
      </c>
      <c r="B415">
        <v>0.56999999999999995</v>
      </c>
      <c r="C415">
        <v>0.82</v>
      </c>
      <c r="D415">
        <v>7.53</v>
      </c>
      <c r="E415">
        <v>85</v>
      </c>
      <c r="F415">
        <v>42</v>
      </c>
      <c r="G415">
        <v>65</v>
      </c>
      <c r="H415">
        <v>0</v>
      </c>
      <c r="I415">
        <v>0</v>
      </c>
      <c r="J415">
        <v>3</v>
      </c>
      <c r="K415">
        <v>4</v>
      </c>
      <c r="L415">
        <v>0.73</v>
      </c>
      <c r="M415">
        <v>4</v>
      </c>
      <c r="N415">
        <v>0</v>
      </c>
      <c r="O415">
        <v>0</v>
      </c>
    </row>
    <row r="416" spans="1:15" x14ac:dyDescent="0.25">
      <c r="A416">
        <v>0.94</v>
      </c>
      <c r="B416">
        <v>0.91</v>
      </c>
      <c r="C416">
        <v>0.88</v>
      </c>
      <c r="D416">
        <v>9.61</v>
      </c>
      <c r="E416">
        <v>91</v>
      </c>
      <c r="F416">
        <v>71</v>
      </c>
      <c r="G416">
        <v>49</v>
      </c>
      <c r="H416">
        <v>1</v>
      </c>
      <c r="I416">
        <v>2</v>
      </c>
      <c r="J416">
        <v>11</v>
      </c>
      <c r="K416">
        <v>4</v>
      </c>
      <c r="L416">
        <v>0.77</v>
      </c>
      <c r="M416">
        <v>1</v>
      </c>
      <c r="N416">
        <v>0</v>
      </c>
      <c r="O416">
        <v>0</v>
      </c>
    </row>
    <row r="417" spans="1:15" x14ac:dyDescent="0.25">
      <c r="A417">
        <v>0.92</v>
      </c>
      <c r="B417">
        <v>0.83</v>
      </c>
      <c r="C417">
        <v>0.55000000000000004</v>
      </c>
      <c r="D417">
        <v>7.37</v>
      </c>
      <c r="E417">
        <v>42</v>
      </c>
      <c r="F417">
        <v>61</v>
      </c>
      <c r="G417">
        <v>52</v>
      </c>
      <c r="H417">
        <v>0</v>
      </c>
      <c r="I417">
        <v>5</v>
      </c>
      <c r="J417">
        <v>6</v>
      </c>
      <c r="K417">
        <v>3</v>
      </c>
      <c r="L417">
        <v>0.6</v>
      </c>
      <c r="M417">
        <v>5</v>
      </c>
      <c r="N417">
        <v>0</v>
      </c>
      <c r="O417">
        <v>0</v>
      </c>
    </row>
    <row r="418" spans="1:15" x14ac:dyDescent="0.25">
      <c r="A418">
        <v>0.93</v>
      </c>
      <c r="B418">
        <v>0.57999999999999996</v>
      </c>
      <c r="C418">
        <v>0.85</v>
      </c>
      <c r="D418">
        <v>8.8800000000000008</v>
      </c>
      <c r="E418">
        <v>46</v>
      </c>
      <c r="F418">
        <v>83</v>
      </c>
      <c r="G418">
        <v>81</v>
      </c>
      <c r="H418">
        <v>1</v>
      </c>
      <c r="I418">
        <v>2</v>
      </c>
      <c r="J418">
        <v>14</v>
      </c>
      <c r="K418">
        <v>3</v>
      </c>
      <c r="L418">
        <v>0.76</v>
      </c>
      <c r="M418">
        <v>5</v>
      </c>
      <c r="N418">
        <v>0</v>
      </c>
      <c r="O418">
        <v>0</v>
      </c>
    </row>
    <row r="419" spans="1:15" x14ac:dyDescent="0.25">
      <c r="A419">
        <v>0.82</v>
      </c>
      <c r="B419">
        <v>0.72</v>
      </c>
      <c r="C419">
        <v>0.87</v>
      </c>
      <c r="D419">
        <v>9.5500000000000007</v>
      </c>
      <c r="E419">
        <v>68</v>
      </c>
      <c r="F419">
        <v>97</v>
      </c>
      <c r="G419">
        <v>92</v>
      </c>
      <c r="H419">
        <v>1</v>
      </c>
      <c r="I419">
        <v>5</v>
      </c>
      <c r="J419">
        <v>22</v>
      </c>
      <c r="K419">
        <v>5</v>
      </c>
      <c r="L419">
        <v>0.81</v>
      </c>
      <c r="M419">
        <v>3</v>
      </c>
      <c r="N419">
        <v>0</v>
      </c>
      <c r="O419">
        <v>0</v>
      </c>
    </row>
    <row r="420" spans="1:15" x14ac:dyDescent="0.25">
      <c r="A420">
        <v>0.66</v>
      </c>
      <c r="B420">
        <v>0.84</v>
      </c>
      <c r="C420">
        <v>0.87</v>
      </c>
      <c r="D420">
        <v>9.27</v>
      </c>
      <c r="E420">
        <v>73</v>
      </c>
      <c r="F420">
        <v>93</v>
      </c>
      <c r="G420">
        <v>97</v>
      </c>
      <c r="H420">
        <v>3</v>
      </c>
      <c r="I420">
        <v>1</v>
      </c>
      <c r="J420">
        <v>14</v>
      </c>
      <c r="K420">
        <v>0</v>
      </c>
      <c r="L420">
        <v>0.96</v>
      </c>
      <c r="M420">
        <v>4</v>
      </c>
      <c r="N420">
        <v>0</v>
      </c>
      <c r="O420">
        <v>0</v>
      </c>
    </row>
    <row r="421" spans="1:15" x14ac:dyDescent="0.25">
      <c r="A421">
        <v>0.6</v>
      </c>
      <c r="B421">
        <v>0.56000000000000005</v>
      </c>
      <c r="C421">
        <v>0.72</v>
      </c>
      <c r="D421">
        <v>6.4</v>
      </c>
      <c r="E421">
        <v>46</v>
      </c>
      <c r="F421">
        <v>81</v>
      </c>
      <c r="G421">
        <v>53</v>
      </c>
      <c r="H421">
        <v>4</v>
      </c>
      <c r="I421">
        <v>5</v>
      </c>
      <c r="J421">
        <v>4</v>
      </c>
      <c r="K421">
        <v>3</v>
      </c>
      <c r="L421">
        <v>0.75</v>
      </c>
      <c r="M421">
        <v>5</v>
      </c>
      <c r="N421">
        <v>0</v>
      </c>
      <c r="O421">
        <v>0</v>
      </c>
    </row>
    <row r="422" spans="1:15" x14ac:dyDescent="0.25">
      <c r="A422">
        <v>0.62</v>
      </c>
      <c r="B422">
        <v>0.64</v>
      </c>
      <c r="C422">
        <v>0.77</v>
      </c>
      <c r="D422">
        <v>7.63</v>
      </c>
      <c r="E422">
        <v>56</v>
      </c>
      <c r="F422">
        <v>92</v>
      </c>
      <c r="G422">
        <v>48</v>
      </c>
      <c r="H422">
        <v>0</v>
      </c>
      <c r="I422">
        <v>0</v>
      </c>
      <c r="J422">
        <v>24</v>
      </c>
      <c r="K422">
        <v>4</v>
      </c>
      <c r="L422">
        <v>0.66</v>
      </c>
      <c r="M422">
        <v>5</v>
      </c>
      <c r="N422">
        <v>0</v>
      </c>
      <c r="O422">
        <v>0</v>
      </c>
    </row>
    <row r="423" spans="1:15" x14ac:dyDescent="0.25">
      <c r="A423">
        <v>0.6</v>
      </c>
      <c r="B423">
        <v>0.69</v>
      </c>
      <c r="C423">
        <v>0.77</v>
      </c>
      <c r="D423">
        <v>7</v>
      </c>
      <c r="E423">
        <v>52</v>
      </c>
      <c r="F423">
        <v>83</v>
      </c>
      <c r="G423">
        <v>46</v>
      </c>
      <c r="H423">
        <v>1</v>
      </c>
      <c r="I423">
        <v>2</v>
      </c>
      <c r="J423">
        <v>22</v>
      </c>
      <c r="K423">
        <v>0</v>
      </c>
      <c r="L423">
        <v>0.74</v>
      </c>
      <c r="M423">
        <v>4</v>
      </c>
      <c r="N423">
        <v>0</v>
      </c>
      <c r="O423">
        <v>0</v>
      </c>
    </row>
    <row r="424" spans="1:15" x14ac:dyDescent="0.25">
      <c r="A424">
        <v>0.8</v>
      </c>
      <c r="B424">
        <v>0.74</v>
      </c>
      <c r="C424">
        <v>0.69</v>
      </c>
      <c r="D424">
        <v>7.22</v>
      </c>
      <c r="E424">
        <v>97</v>
      </c>
      <c r="F424">
        <v>54</v>
      </c>
      <c r="G424">
        <v>78</v>
      </c>
      <c r="H424">
        <v>0</v>
      </c>
      <c r="I424">
        <v>1</v>
      </c>
      <c r="J424">
        <v>1</v>
      </c>
      <c r="K424">
        <v>3</v>
      </c>
      <c r="L424">
        <v>0.8</v>
      </c>
      <c r="M424">
        <v>2</v>
      </c>
      <c r="N424">
        <v>0</v>
      </c>
      <c r="O424">
        <v>0</v>
      </c>
    </row>
    <row r="425" spans="1:15" x14ac:dyDescent="0.25">
      <c r="A425">
        <v>0.77</v>
      </c>
      <c r="B425">
        <v>0.52</v>
      </c>
      <c r="C425">
        <v>0.8</v>
      </c>
      <c r="D425">
        <v>7.05</v>
      </c>
      <c r="E425">
        <v>60</v>
      </c>
      <c r="F425">
        <v>77</v>
      </c>
      <c r="G425">
        <v>97</v>
      </c>
      <c r="H425">
        <v>1</v>
      </c>
      <c r="I425">
        <v>0</v>
      </c>
      <c r="J425">
        <v>11</v>
      </c>
      <c r="K425">
        <v>3</v>
      </c>
      <c r="L425">
        <v>0.61</v>
      </c>
      <c r="M425">
        <v>5</v>
      </c>
      <c r="N425">
        <v>0</v>
      </c>
      <c r="O425">
        <v>0</v>
      </c>
    </row>
    <row r="426" spans="1:15" x14ac:dyDescent="0.25">
      <c r="A426">
        <v>0.93</v>
      </c>
      <c r="B426">
        <v>0.73</v>
      </c>
      <c r="C426">
        <v>0.84</v>
      </c>
      <c r="D426">
        <v>9.0500000000000007</v>
      </c>
      <c r="E426">
        <v>70</v>
      </c>
      <c r="F426">
        <v>58</v>
      </c>
      <c r="G426">
        <v>70</v>
      </c>
      <c r="H426">
        <v>1</v>
      </c>
      <c r="I426">
        <v>1</v>
      </c>
      <c r="J426">
        <v>18</v>
      </c>
      <c r="K426">
        <v>4</v>
      </c>
      <c r="L426">
        <v>0.84</v>
      </c>
      <c r="M426">
        <v>3</v>
      </c>
      <c r="N426">
        <v>0</v>
      </c>
      <c r="O426">
        <v>0</v>
      </c>
    </row>
    <row r="427" spans="1:15" x14ac:dyDescent="0.25">
      <c r="A427">
        <v>0.55000000000000004</v>
      </c>
      <c r="B427">
        <v>0.83</v>
      </c>
      <c r="C427">
        <v>0.79</v>
      </c>
      <c r="D427">
        <v>7.44</v>
      </c>
      <c r="E427">
        <v>48</v>
      </c>
      <c r="F427">
        <v>70</v>
      </c>
      <c r="G427">
        <v>89</v>
      </c>
      <c r="H427">
        <v>1</v>
      </c>
      <c r="I427">
        <v>4</v>
      </c>
      <c r="J427">
        <v>22</v>
      </c>
      <c r="K427">
        <v>0</v>
      </c>
      <c r="L427">
        <v>0.68</v>
      </c>
      <c r="M427">
        <v>3</v>
      </c>
      <c r="N427">
        <v>0</v>
      </c>
      <c r="O427">
        <v>0</v>
      </c>
    </row>
    <row r="428" spans="1:15" x14ac:dyDescent="0.25">
      <c r="A428">
        <v>0.9</v>
      </c>
      <c r="B428">
        <v>0.71</v>
      </c>
      <c r="C428">
        <v>0.7</v>
      </c>
      <c r="D428">
        <v>7.75</v>
      </c>
      <c r="E428">
        <v>84</v>
      </c>
      <c r="F428">
        <v>65</v>
      </c>
      <c r="G428">
        <v>55</v>
      </c>
      <c r="H428">
        <v>4</v>
      </c>
      <c r="I428">
        <v>3</v>
      </c>
      <c r="J428">
        <v>4</v>
      </c>
      <c r="K428">
        <v>1</v>
      </c>
      <c r="L428">
        <v>0.79</v>
      </c>
      <c r="M428">
        <v>2</v>
      </c>
      <c r="N428">
        <v>1</v>
      </c>
      <c r="O428">
        <v>6.29</v>
      </c>
    </row>
    <row r="429" spans="1:15" x14ac:dyDescent="0.25">
      <c r="A429">
        <v>0.65</v>
      </c>
      <c r="B429">
        <v>0.6</v>
      </c>
      <c r="C429">
        <v>0.68</v>
      </c>
      <c r="D429">
        <v>9.7200000000000006</v>
      </c>
      <c r="E429">
        <v>86</v>
      </c>
      <c r="F429">
        <v>44</v>
      </c>
      <c r="G429">
        <v>47</v>
      </c>
      <c r="H429">
        <v>0</v>
      </c>
      <c r="I429">
        <v>0</v>
      </c>
      <c r="J429">
        <v>22</v>
      </c>
      <c r="K429">
        <v>1</v>
      </c>
      <c r="L429">
        <v>0.69</v>
      </c>
      <c r="M429">
        <v>5</v>
      </c>
      <c r="N429">
        <v>0</v>
      </c>
      <c r="O429">
        <v>0</v>
      </c>
    </row>
    <row r="430" spans="1:15" x14ac:dyDescent="0.25">
      <c r="A430">
        <v>0.53</v>
      </c>
      <c r="B430">
        <v>0.56999999999999995</v>
      </c>
      <c r="C430">
        <v>0.71</v>
      </c>
      <c r="D430">
        <v>5.76</v>
      </c>
      <c r="E430">
        <v>52</v>
      </c>
      <c r="F430">
        <v>96</v>
      </c>
      <c r="G430">
        <v>87</v>
      </c>
      <c r="H430">
        <v>4</v>
      </c>
      <c r="I430">
        <v>2</v>
      </c>
      <c r="J430">
        <v>24</v>
      </c>
      <c r="K430">
        <v>5</v>
      </c>
      <c r="L430">
        <v>0.8</v>
      </c>
      <c r="M430">
        <v>0</v>
      </c>
      <c r="N430">
        <v>0</v>
      </c>
      <c r="O430">
        <v>0</v>
      </c>
    </row>
    <row r="431" spans="1:15" x14ac:dyDescent="0.25">
      <c r="A431">
        <v>0.84</v>
      </c>
      <c r="B431">
        <v>0.88</v>
      </c>
      <c r="C431">
        <v>0.66</v>
      </c>
      <c r="D431">
        <v>7.6</v>
      </c>
      <c r="E431">
        <v>56</v>
      </c>
      <c r="F431">
        <v>59</v>
      </c>
      <c r="G431">
        <v>90</v>
      </c>
      <c r="H431">
        <v>4</v>
      </c>
      <c r="I431">
        <v>5</v>
      </c>
      <c r="J431">
        <v>24</v>
      </c>
      <c r="K431">
        <v>0</v>
      </c>
      <c r="L431">
        <v>0.63</v>
      </c>
      <c r="M431">
        <v>2</v>
      </c>
      <c r="N431">
        <v>0</v>
      </c>
      <c r="O431">
        <v>0</v>
      </c>
    </row>
    <row r="432" spans="1:15" x14ac:dyDescent="0.25">
      <c r="A432">
        <v>0.75</v>
      </c>
      <c r="B432">
        <v>0.92</v>
      </c>
      <c r="C432">
        <v>0.83</v>
      </c>
      <c r="D432">
        <v>8.83</v>
      </c>
      <c r="E432">
        <v>47</v>
      </c>
      <c r="F432">
        <v>98</v>
      </c>
      <c r="G432">
        <v>54</v>
      </c>
      <c r="H432">
        <v>4</v>
      </c>
      <c r="I432">
        <v>4</v>
      </c>
      <c r="J432">
        <v>2</v>
      </c>
      <c r="K432">
        <v>3</v>
      </c>
      <c r="L432">
        <v>0.89</v>
      </c>
      <c r="M432">
        <v>3</v>
      </c>
      <c r="N432">
        <v>0</v>
      </c>
      <c r="O432">
        <v>0</v>
      </c>
    </row>
    <row r="433" spans="1:15" x14ac:dyDescent="0.25">
      <c r="A433">
        <v>0.61</v>
      </c>
      <c r="B433">
        <v>0.84</v>
      </c>
      <c r="C433">
        <v>0.86</v>
      </c>
      <c r="D433">
        <v>6.15</v>
      </c>
      <c r="E433">
        <v>48</v>
      </c>
      <c r="F433">
        <v>41</v>
      </c>
      <c r="G433">
        <v>64</v>
      </c>
      <c r="H433">
        <v>4</v>
      </c>
      <c r="I433">
        <v>1</v>
      </c>
      <c r="J433">
        <v>23</v>
      </c>
      <c r="K433">
        <v>3</v>
      </c>
      <c r="L433">
        <v>0.93</v>
      </c>
      <c r="M433">
        <v>4</v>
      </c>
      <c r="N433">
        <v>0</v>
      </c>
      <c r="O433">
        <v>0</v>
      </c>
    </row>
    <row r="434" spans="1:15" x14ac:dyDescent="0.25">
      <c r="A434">
        <v>0.6</v>
      </c>
      <c r="B434">
        <v>0.87</v>
      </c>
      <c r="C434">
        <v>0.78</v>
      </c>
      <c r="D434">
        <v>8.1300000000000008</v>
      </c>
      <c r="E434">
        <v>48</v>
      </c>
      <c r="F434">
        <v>60</v>
      </c>
      <c r="G434">
        <v>86</v>
      </c>
      <c r="H434">
        <v>3</v>
      </c>
      <c r="I434">
        <v>3</v>
      </c>
      <c r="J434">
        <v>5</v>
      </c>
      <c r="K434">
        <v>0</v>
      </c>
      <c r="L434">
        <v>0.89</v>
      </c>
      <c r="M434">
        <v>0</v>
      </c>
      <c r="N434">
        <v>1</v>
      </c>
      <c r="O434">
        <v>13.53</v>
      </c>
    </row>
    <row r="435" spans="1:15" x14ac:dyDescent="0.25">
      <c r="A435">
        <v>0.86</v>
      </c>
      <c r="B435">
        <v>0.56999999999999995</v>
      </c>
      <c r="C435">
        <v>0.67</v>
      </c>
      <c r="D435">
        <v>6.53</v>
      </c>
      <c r="E435">
        <v>79</v>
      </c>
      <c r="F435">
        <v>90</v>
      </c>
      <c r="G435">
        <v>77</v>
      </c>
      <c r="H435">
        <v>0</v>
      </c>
      <c r="I435">
        <v>5</v>
      </c>
      <c r="J435">
        <v>12</v>
      </c>
      <c r="K435">
        <v>1</v>
      </c>
      <c r="L435">
        <v>0.73</v>
      </c>
      <c r="M435">
        <v>5</v>
      </c>
      <c r="N435">
        <v>0</v>
      </c>
      <c r="O435">
        <v>0</v>
      </c>
    </row>
    <row r="436" spans="1:15" x14ac:dyDescent="0.25">
      <c r="A436">
        <v>0.74</v>
      </c>
      <c r="B436">
        <v>0.86</v>
      </c>
      <c r="C436">
        <v>0.74</v>
      </c>
      <c r="D436">
        <v>9.23</v>
      </c>
      <c r="E436">
        <v>87</v>
      </c>
      <c r="F436">
        <v>99</v>
      </c>
      <c r="G436">
        <v>80</v>
      </c>
      <c r="H436">
        <v>0</v>
      </c>
      <c r="I436">
        <v>0</v>
      </c>
      <c r="J436">
        <v>19</v>
      </c>
      <c r="K436">
        <v>5</v>
      </c>
      <c r="L436">
        <v>0.81</v>
      </c>
      <c r="M436">
        <v>3</v>
      </c>
      <c r="N436">
        <v>0</v>
      </c>
      <c r="O436">
        <v>0</v>
      </c>
    </row>
    <row r="437" spans="1:15" x14ac:dyDescent="0.25">
      <c r="A437">
        <v>0.67</v>
      </c>
      <c r="B437">
        <v>0.76</v>
      </c>
      <c r="C437">
        <v>0.69</v>
      </c>
      <c r="D437">
        <v>6.91</v>
      </c>
      <c r="E437">
        <v>91</v>
      </c>
      <c r="F437">
        <v>90</v>
      </c>
      <c r="G437">
        <v>54</v>
      </c>
      <c r="H437">
        <v>1</v>
      </c>
      <c r="I437">
        <v>3</v>
      </c>
      <c r="J437">
        <v>14</v>
      </c>
      <c r="K437">
        <v>2</v>
      </c>
      <c r="L437">
        <v>0.6</v>
      </c>
      <c r="M437">
        <v>3</v>
      </c>
      <c r="N437">
        <v>0</v>
      </c>
      <c r="O437">
        <v>0</v>
      </c>
    </row>
    <row r="438" spans="1:15" x14ac:dyDescent="0.25">
      <c r="A438">
        <v>0.68</v>
      </c>
      <c r="B438">
        <v>0.77</v>
      </c>
      <c r="C438">
        <v>0.57999999999999996</v>
      </c>
      <c r="D438">
        <v>6.91</v>
      </c>
      <c r="E438">
        <v>69</v>
      </c>
      <c r="F438">
        <v>75</v>
      </c>
      <c r="G438">
        <v>64</v>
      </c>
      <c r="H438">
        <v>0</v>
      </c>
      <c r="I438">
        <v>4</v>
      </c>
      <c r="J438">
        <v>3</v>
      </c>
      <c r="K438">
        <v>4</v>
      </c>
      <c r="L438">
        <v>0.67</v>
      </c>
      <c r="M438">
        <v>2</v>
      </c>
      <c r="N438">
        <v>0</v>
      </c>
      <c r="O438">
        <v>0</v>
      </c>
    </row>
    <row r="439" spans="1:15" x14ac:dyDescent="0.25">
      <c r="A439">
        <v>0.72</v>
      </c>
      <c r="B439">
        <v>0.89</v>
      </c>
      <c r="C439">
        <v>0.88</v>
      </c>
      <c r="D439">
        <v>8.07</v>
      </c>
      <c r="E439">
        <v>46</v>
      </c>
      <c r="F439">
        <v>67</v>
      </c>
      <c r="G439">
        <v>46</v>
      </c>
      <c r="H439">
        <v>4</v>
      </c>
      <c r="I439">
        <v>3</v>
      </c>
      <c r="J439">
        <v>19</v>
      </c>
      <c r="K439">
        <v>0</v>
      </c>
      <c r="L439">
        <v>0.7</v>
      </c>
      <c r="M439">
        <v>1</v>
      </c>
      <c r="N439">
        <v>0</v>
      </c>
      <c r="O439">
        <v>0</v>
      </c>
    </row>
    <row r="440" spans="1:15" x14ac:dyDescent="0.25">
      <c r="A440">
        <v>0.87</v>
      </c>
      <c r="B440">
        <v>0.83</v>
      </c>
      <c r="C440">
        <v>0.82</v>
      </c>
      <c r="D440">
        <v>6.29</v>
      </c>
      <c r="E440">
        <v>56</v>
      </c>
      <c r="F440">
        <v>59</v>
      </c>
      <c r="G440">
        <v>65</v>
      </c>
      <c r="H440">
        <v>2</v>
      </c>
      <c r="I440">
        <v>0</v>
      </c>
      <c r="J440">
        <v>6</v>
      </c>
      <c r="K440">
        <v>5</v>
      </c>
      <c r="L440">
        <v>0.6</v>
      </c>
      <c r="M440">
        <v>3</v>
      </c>
      <c r="N440">
        <v>0</v>
      </c>
      <c r="O440">
        <v>0</v>
      </c>
    </row>
    <row r="441" spans="1:15" x14ac:dyDescent="0.25">
      <c r="A441">
        <v>0.67</v>
      </c>
      <c r="B441">
        <v>0.81</v>
      </c>
      <c r="C441">
        <v>0.56000000000000005</v>
      </c>
      <c r="D441">
        <v>6.73</v>
      </c>
      <c r="E441">
        <v>78</v>
      </c>
      <c r="F441">
        <v>76</v>
      </c>
      <c r="G441">
        <v>99</v>
      </c>
      <c r="H441">
        <v>0</v>
      </c>
      <c r="I441">
        <v>4</v>
      </c>
      <c r="J441">
        <v>21</v>
      </c>
      <c r="K441">
        <v>2</v>
      </c>
      <c r="L441">
        <v>0.64</v>
      </c>
      <c r="M441">
        <v>1</v>
      </c>
      <c r="N441">
        <v>0</v>
      </c>
      <c r="O441">
        <v>0</v>
      </c>
    </row>
    <row r="442" spans="1:15" x14ac:dyDescent="0.25">
      <c r="A442">
        <v>0.75</v>
      </c>
      <c r="B442">
        <v>0.64</v>
      </c>
      <c r="C442">
        <v>0.84</v>
      </c>
      <c r="D442">
        <v>7.29</v>
      </c>
      <c r="E442">
        <v>77</v>
      </c>
      <c r="F442">
        <v>78</v>
      </c>
      <c r="G442">
        <v>47</v>
      </c>
      <c r="H442">
        <v>2</v>
      </c>
      <c r="I442">
        <v>1</v>
      </c>
      <c r="J442">
        <v>17</v>
      </c>
      <c r="K442">
        <v>4</v>
      </c>
      <c r="L442">
        <v>0.69</v>
      </c>
      <c r="M442">
        <v>0</v>
      </c>
      <c r="N442">
        <v>0</v>
      </c>
      <c r="O442">
        <v>0</v>
      </c>
    </row>
    <row r="443" spans="1:15" x14ac:dyDescent="0.25">
      <c r="A443">
        <v>0.55000000000000004</v>
      </c>
      <c r="B443">
        <v>0.93</v>
      </c>
      <c r="C443">
        <v>0.8</v>
      </c>
      <c r="D443">
        <v>7.02</v>
      </c>
      <c r="E443">
        <v>44</v>
      </c>
      <c r="F443">
        <v>75</v>
      </c>
      <c r="G443">
        <v>57</v>
      </c>
      <c r="H443">
        <v>3</v>
      </c>
      <c r="I443">
        <v>0</v>
      </c>
      <c r="J443">
        <v>20</v>
      </c>
      <c r="K443">
        <v>2</v>
      </c>
      <c r="L443">
        <v>0.98</v>
      </c>
      <c r="M443">
        <v>4</v>
      </c>
      <c r="N443">
        <v>0</v>
      </c>
      <c r="O443">
        <v>0</v>
      </c>
    </row>
    <row r="444" spans="1:15" x14ac:dyDescent="0.25">
      <c r="A444">
        <v>0.53</v>
      </c>
      <c r="B444">
        <v>0.66</v>
      </c>
      <c r="C444">
        <v>0.8</v>
      </c>
      <c r="D444">
        <v>7.76</v>
      </c>
      <c r="E444">
        <v>56</v>
      </c>
      <c r="F444">
        <v>50</v>
      </c>
      <c r="G444">
        <v>60</v>
      </c>
      <c r="H444">
        <v>1</v>
      </c>
      <c r="I444">
        <v>3</v>
      </c>
      <c r="J444">
        <v>20</v>
      </c>
      <c r="K444">
        <v>2</v>
      </c>
      <c r="L444">
        <v>0.72</v>
      </c>
      <c r="M444">
        <v>1</v>
      </c>
      <c r="N444">
        <v>0</v>
      </c>
      <c r="O444">
        <v>0</v>
      </c>
    </row>
    <row r="445" spans="1:15" x14ac:dyDescent="0.25">
      <c r="A445">
        <v>0.93</v>
      </c>
      <c r="B445">
        <v>0.82</v>
      </c>
      <c r="C445">
        <v>0.74</v>
      </c>
      <c r="D445">
        <v>8.08</v>
      </c>
      <c r="E445">
        <v>79</v>
      </c>
      <c r="F445">
        <v>94</v>
      </c>
      <c r="G445">
        <v>55</v>
      </c>
      <c r="H445">
        <v>1</v>
      </c>
      <c r="I445">
        <v>0</v>
      </c>
      <c r="J445">
        <v>21</v>
      </c>
      <c r="K445">
        <v>4</v>
      </c>
      <c r="L445">
        <v>0.8</v>
      </c>
      <c r="M445">
        <v>1</v>
      </c>
      <c r="N445">
        <v>1</v>
      </c>
      <c r="O445">
        <v>5.92</v>
      </c>
    </row>
    <row r="446" spans="1:15" x14ac:dyDescent="0.25">
      <c r="A446">
        <v>0.78</v>
      </c>
      <c r="B446">
        <v>0.65</v>
      </c>
      <c r="C446">
        <v>0.82</v>
      </c>
      <c r="D446">
        <v>7.94</v>
      </c>
      <c r="E446">
        <v>97</v>
      </c>
      <c r="F446">
        <v>96</v>
      </c>
      <c r="G446">
        <v>86</v>
      </c>
      <c r="H446">
        <v>1</v>
      </c>
      <c r="I446">
        <v>4</v>
      </c>
      <c r="J446">
        <v>6</v>
      </c>
      <c r="K446">
        <v>2</v>
      </c>
      <c r="L446">
        <v>0.95</v>
      </c>
      <c r="M446">
        <v>1</v>
      </c>
      <c r="N446">
        <v>1</v>
      </c>
      <c r="O446">
        <v>8.8800000000000008</v>
      </c>
    </row>
    <row r="447" spans="1:15" x14ac:dyDescent="0.25">
      <c r="A447">
        <v>0.83</v>
      </c>
      <c r="B447">
        <v>0.78</v>
      </c>
      <c r="C447">
        <v>0.74</v>
      </c>
      <c r="D447">
        <v>8.31</v>
      </c>
      <c r="E447">
        <v>40</v>
      </c>
      <c r="F447">
        <v>42</v>
      </c>
      <c r="G447">
        <v>42</v>
      </c>
      <c r="H447">
        <v>3</v>
      </c>
      <c r="I447">
        <v>3</v>
      </c>
      <c r="J447">
        <v>11</v>
      </c>
      <c r="K447">
        <v>1</v>
      </c>
      <c r="L447">
        <v>0.92</v>
      </c>
      <c r="M447">
        <v>1</v>
      </c>
      <c r="N447">
        <v>0</v>
      </c>
      <c r="O447">
        <v>0</v>
      </c>
    </row>
    <row r="448" spans="1:15" x14ac:dyDescent="0.25">
      <c r="A448">
        <v>0.66</v>
      </c>
      <c r="B448">
        <v>0.57999999999999996</v>
      </c>
      <c r="C448">
        <v>0.65</v>
      </c>
      <c r="D448">
        <v>6.82</v>
      </c>
      <c r="E448">
        <v>55</v>
      </c>
      <c r="F448">
        <v>76</v>
      </c>
      <c r="G448">
        <v>40</v>
      </c>
      <c r="H448">
        <v>4</v>
      </c>
      <c r="I448">
        <v>1</v>
      </c>
      <c r="J448">
        <v>10</v>
      </c>
      <c r="K448">
        <v>5</v>
      </c>
      <c r="L448">
        <v>0.87</v>
      </c>
      <c r="M448">
        <v>1</v>
      </c>
      <c r="N448">
        <v>0</v>
      </c>
      <c r="O448">
        <v>0</v>
      </c>
    </row>
    <row r="449" spans="1:15" x14ac:dyDescent="0.25">
      <c r="A449">
        <v>0.92</v>
      </c>
      <c r="B449">
        <v>0.82</v>
      </c>
      <c r="C449">
        <v>0.64</v>
      </c>
      <c r="D449">
        <v>6.04</v>
      </c>
      <c r="E449">
        <v>56</v>
      </c>
      <c r="F449">
        <v>59</v>
      </c>
      <c r="G449">
        <v>52</v>
      </c>
      <c r="H449">
        <v>2</v>
      </c>
      <c r="I449">
        <v>5</v>
      </c>
      <c r="J449">
        <v>23</v>
      </c>
      <c r="K449">
        <v>0</v>
      </c>
      <c r="L449">
        <v>0.68</v>
      </c>
      <c r="M449">
        <v>0</v>
      </c>
      <c r="N449">
        <v>0</v>
      </c>
      <c r="O449">
        <v>0</v>
      </c>
    </row>
    <row r="450" spans="1:15" x14ac:dyDescent="0.25">
      <c r="A450">
        <v>0.92</v>
      </c>
      <c r="B450">
        <v>0.78</v>
      </c>
      <c r="C450">
        <v>0.77</v>
      </c>
      <c r="D450">
        <v>8.77</v>
      </c>
      <c r="E450">
        <v>69</v>
      </c>
      <c r="F450">
        <v>71</v>
      </c>
      <c r="G450">
        <v>93</v>
      </c>
      <c r="H450">
        <v>0</v>
      </c>
      <c r="I450">
        <v>2</v>
      </c>
      <c r="J450">
        <v>11</v>
      </c>
      <c r="K450">
        <v>5</v>
      </c>
      <c r="L450">
        <v>0.7</v>
      </c>
      <c r="M450">
        <v>5</v>
      </c>
      <c r="N450">
        <v>0</v>
      </c>
      <c r="O450">
        <v>0</v>
      </c>
    </row>
    <row r="451" spans="1:15" x14ac:dyDescent="0.25">
      <c r="A451">
        <v>0.65</v>
      </c>
      <c r="B451">
        <v>0.62</v>
      </c>
      <c r="C451">
        <v>0.73</v>
      </c>
      <c r="D451">
        <v>9.16</v>
      </c>
      <c r="E451">
        <v>70</v>
      </c>
      <c r="F451">
        <v>86</v>
      </c>
      <c r="G451">
        <v>71</v>
      </c>
      <c r="H451">
        <v>4</v>
      </c>
      <c r="I451">
        <v>1</v>
      </c>
      <c r="J451">
        <v>14</v>
      </c>
      <c r="K451">
        <v>1</v>
      </c>
      <c r="L451">
        <v>0.99</v>
      </c>
      <c r="M451">
        <v>5</v>
      </c>
      <c r="N451">
        <v>0</v>
      </c>
      <c r="O451">
        <v>0</v>
      </c>
    </row>
    <row r="452" spans="1:15" x14ac:dyDescent="0.25">
      <c r="A452">
        <v>0.51</v>
      </c>
      <c r="B452">
        <v>0.7</v>
      </c>
      <c r="C452">
        <v>0.72</v>
      </c>
      <c r="D452">
        <v>6.61</v>
      </c>
      <c r="E452">
        <v>74</v>
      </c>
      <c r="F452">
        <v>64</v>
      </c>
      <c r="G452">
        <v>51</v>
      </c>
      <c r="H452">
        <v>1</v>
      </c>
      <c r="I452">
        <v>0</v>
      </c>
      <c r="J452">
        <v>7</v>
      </c>
      <c r="K452">
        <v>1</v>
      </c>
      <c r="L452">
        <v>0.88</v>
      </c>
      <c r="M452">
        <v>3</v>
      </c>
      <c r="N452">
        <v>0</v>
      </c>
      <c r="O452">
        <v>0</v>
      </c>
    </row>
    <row r="453" spans="1:15" x14ac:dyDescent="0.25">
      <c r="A453">
        <v>0.83</v>
      </c>
      <c r="B453">
        <v>0.7</v>
      </c>
      <c r="C453">
        <v>0.81</v>
      </c>
      <c r="D453">
        <v>7.25</v>
      </c>
      <c r="E453">
        <v>84</v>
      </c>
      <c r="F453">
        <v>60</v>
      </c>
      <c r="G453">
        <v>70</v>
      </c>
      <c r="H453">
        <v>1</v>
      </c>
      <c r="I453">
        <v>2</v>
      </c>
      <c r="J453">
        <v>10</v>
      </c>
      <c r="K453">
        <v>4</v>
      </c>
      <c r="L453">
        <v>0.66</v>
      </c>
      <c r="M453">
        <v>4</v>
      </c>
      <c r="N453">
        <v>0</v>
      </c>
      <c r="O453">
        <v>0</v>
      </c>
    </row>
    <row r="454" spans="1:15" x14ac:dyDescent="0.25">
      <c r="A454">
        <v>0.56999999999999995</v>
      </c>
      <c r="B454">
        <v>0.54</v>
      </c>
      <c r="C454">
        <v>0.6</v>
      </c>
      <c r="D454">
        <v>7.64</v>
      </c>
      <c r="E454">
        <v>47</v>
      </c>
      <c r="F454">
        <v>97</v>
      </c>
      <c r="G454">
        <v>80</v>
      </c>
      <c r="H454">
        <v>4</v>
      </c>
      <c r="I454">
        <v>5</v>
      </c>
      <c r="J454">
        <v>20</v>
      </c>
      <c r="K454">
        <v>4</v>
      </c>
      <c r="L454">
        <v>0.86</v>
      </c>
      <c r="M454">
        <v>3</v>
      </c>
      <c r="N454">
        <v>0</v>
      </c>
      <c r="O454">
        <v>0</v>
      </c>
    </row>
    <row r="455" spans="1:15" x14ac:dyDescent="0.25">
      <c r="A455">
        <v>0.62</v>
      </c>
      <c r="B455">
        <v>0.59</v>
      </c>
      <c r="C455">
        <v>0.64</v>
      </c>
      <c r="D455">
        <v>7.79</v>
      </c>
      <c r="E455">
        <v>87</v>
      </c>
      <c r="F455">
        <v>89</v>
      </c>
      <c r="G455">
        <v>41</v>
      </c>
      <c r="H455">
        <v>2</v>
      </c>
      <c r="I455">
        <v>5</v>
      </c>
      <c r="J455">
        <v>17</v>
      </c>
      <c r="K455">
        <v>4</v>
      </c>
      <c r="L455">
        <v>0.81</v>
      </c>
      <c r="M455">
        <v>0</v>
      </c>
      <c r="N455">
        <v>0</v>
      </c>
      <c r="O455">
        <v>0</v>
      </c>
    </row>
    <row r="456" spans="1:15" x14ac:dyDescent="0.25">
      <c r="A456">
        <v>0.91</v>
      </c>
      <c r="B456">
        <v>0.55000000000000004</v>
      </c>
      <c r="C456">
        <v>0.56000000000000005</v>
      </c>
      <c r="D456">
        <v>8.34</v>
      </c>
      <c r="E456">
        <v>95</v>
      </c>
      <c r="F456">
        <v>55</v>
      </c>
      <c r="G456">
        <v>80</v>
      </c>
      <c r="H456">
        <v>4</v>
      </c>
      <c r="I456">
        <v>4</v>
      </c>
      <c r="J456">
        <v>9</v>
      </c>
      <c r="K456">
        <v>2</v>
      </c>
      <c r="L456">
        <v>0.9</v>
      </c>
      <c r="M456">
        <v>0</v>
      </c>
      <c r="N456">
        <v>0</v>
      </c>
      <c r="O456">
        <v>0</v>
      </c>
    </row>
    <row r="457" spans="1:15" x14ac:dyDescent="0.25">
      <c r="A457">
        <v>0.56999999999999995</v>
      </c>
      <c r="B457">
        <v>0.62</v>
      </c>
      <c r="C457">
        <v>0.78</v>
      </c>
      <c r="D457">
        <v>5.68</v>
      </c>
      <c r="E457">
        <v>69</v>
      </c>
      <c r="F457">
        <v>87</v>
      </c>
      <c r="G457">
        <v>47</v>
      </c>
      <c r="H457">
        <v>3</v>
      </c>
      <c r="I457">
        <v>5</v>
      </c>
      <c r="J457">
        <v>7</v>
      </c>
      <c r="K457">
        <v>2</v>
      </c>
      <c r="L457">
        <v>0.89</v>
      </c>
      <c r="M457">
        <v>1</v>
      </c>
      <c r="N457">
        <v>0</v>
      </c>
      <c r="O457">
        <v>0</v>
      </c>
    </row>
    <row r="458" spans="1:15" x14ac:dyDescent="0.25">
      <c r="A458">
        <v>0.79</v>
      </c>
      <c r="B458">
        <v>0.5</v>
      </c>
      <c r="C458">
        <v>0.82</v>
      </c>
      <c r="D458">
        <v>8.6</v>
      </c>
      <c r="E458">
        <v>78</v>
      </c>
      <c r="F458">
        <v>81</v>
      </c>
      <c r="G458">
        <v>98</v>
      </c>
      <c r="H458">
        <v>1</v>
      </c>
      <c r="I458">
        <v>3</v>
      </c>
      <c r="J458">
        <v>5</v>
      </c>
      <c r="K458">
        <v>0</v>
      </c>
      <c r="L458">
        <v>0.87</v>
      </c>
      <c r="M458">
        <v>0</v>
      </c>
      <c r="N458">
        <v>1</v>
      </c>
      <c r="O458">
        <v>6.64</v>
      </c>
    </row>
    <row r="459" spans="1:15" x14ac:dyDescent="0.25">
      <c r="A459">
        <v>0.81</v>
      </c>
      <c r="B459">
        <v>0.69</v>
      </c>
      <c r="C459">
        <v>0.82</v>
      </c>
      <c r="D459">
        <v>5.77</v>
      </c>
      <c r="E459">
        <v>60</v>
      </c>
      <c r="F459">
        <v>40</v>
      </c>
      <c r="G459">
        <v>64</v>
      </c>
      <c r="H459">
        <v>2</v>
      </c>
      <c r="I459">
        <v>3</v>
      </c>
      <c r="J459">
        <v>2</v>
      </c>
      <c r="K459">
        <v>2</v>
      </c>
      <c r="L459">
        <v>0.79</v>
      </c>
      <c r="M459">
        <v>0</v>
      </c>
      <c r="N459">
        <v>0</v>
      </c>
      <c r="O459">
        <v>0</v>
      </c>
    </row>
    <row r="460" spans="1:15" x14ac:dyDescent="0.25">
      <c r="A460">
        <v>0.85</v>
      </c>
      <c r="B460">
        <v>0.56999999999999995</v>
      </c>
      <c r="C460">
        <v>0.56000000000000005</v>
      </c>
      <c r="D460">
        <v>7.51</v>
      </c>
      <c r="E460">
        <v>54</v>
      </c>
      <c r="F460">
        <v>62</v>
      </c>
      <c r="G460">
        <v>44</v>
      </c>
      <c r="H460">
        <v>0</v>
      </c>
      <c r="I460">
        <v>4</v>
      </c>
      <c r="J460">
        <v>19</v>
      </c>
      <c r="K460">
        <v>0</v>
      </c>
      <c r="L460">
        <v>0.74</v>
      </c>
      <c r="M460">
        <v>1</v>
      </c>
      <c r="N460">
        <v>0</v>
      </c>
      <c r="O460">
        <v>0</v>
      </c>
    </row>
    <row r="461" spans="1:15" x14ac:dyDescent="0.25">
      <c r="A461">
        <v>0.79</v>
      </c>
      <c r="B461">
        <v>0.59</v>
      </c>
      <c r="C461">
        <v>0.59</v>
      </c>
      <c r="D461">
        <v>9.06</v>
      </c>
      <c r="E461">
        <v>95</v>
      </c>
      <c r="F461">
        <v>82</v>
      </c>
      <c r="G461">
        <v>84</v>
      </c>
      <c r="H461">
        <v>1</v>
      </c>
      <c r="I461">
        <v>5</v>
      </c>
      <c r="J461">
        <v>11</v>
      </c>
      <c r="K461">
        <v>1</v>
      </c>
      <c r="L461">
        <v>0.74</v>
      </c>
      <c r="M461">
        <v>0</v>
      </c>
      <c r="N461">
        <v>1</v>
      </c>
      <c r="O461">
        <v>7.7</v>
      </c>
    </row>
    <row r="462" spans="1:15" x14ac:dyDescent="0.25">
      <c r="A462">
        <v>0.5</v>
      </c>
      <c r="B462">
        <v>0.57999999999999996</v>
      </c>
      <c r="C462">
        <v>0.65</v>
      </c>
      <c r="D462">
        <v>7.44</v>
      </c>
      <c r="E462">
        <v>73</v>
      </c>
      <c r="F462">
        <v>88</v>
      </c>
      <c r="G462">
        <v>41</v>
      </c>
      <c r="H462">
        <v>4</v>
      </c>
      <c r="I462">
        <v>0</v>
      </c>
      <c r="J462">
        <v>16</v>
      </c>
      <c r="K462">
        <v>0</v>
      </c>
      <c r="L462">
        <v>0.71</v>
      </c>
      <c r="M462">
        <v>0</v>
      </c>
      <c r="N462">
        <v>0</v>
      </c>
      <c r="O462">
        <v>0</v>
      </c>
    </row>
    <row r="463" spans="1:15" x14ac:dyDescent="0.25">
      <c r="A463">
        <v>0.92</v>
      </c>
      <c r="B463">
        <v>0.9</v>
      </c>
      <c r="C463">
        <v>0.64</v>
      </c>
      <c r="D463">
        <v>6.14</v>
      </c>
      <c r="E463">
        <v>95</v>
      </c>
      <c r="F463">
        <v>63</v>
      </c>
      <c r="G463">
        <v>81</v>
      </c>
      <c r="H463">
        <v>2</v>
      </c>
      <c r="I463">
        <v>1</v>
      </c>
      <c r="J463">
        <v>2</v>
      </c>
      <c r="K463">
        <v>0</v>
      </c>
      <c r="L463">
        <v>0.76</v>
      </c>
      <c r="M463">
        <v>0</v>
      </c>
      <c r="N463">
        <v>0</v>
      </c>
      <c r="O463">
        <v>0</v>
      </c>
    </row>
    <row r="464" spans="1:15" x14ac:dyDescent="0.25">
      <c r="A464">
        <v>0.88</v>
      </c>
      <c r="B464">
        <v>0.52</v>
      </c>
      <c r="C464">
        <v>0.56000000000000005</v>
      </c>
      <c r="D464">
        <v>9.74</v>
      </c>
      <c r="E464">
        <v>99</v>
      </c>
      <c r="F464">
        <v>86</v>
      </c>
      <c r="G464">
        <v>97</v>
      </c>
      <c r="H464">
        <v>1</v>
      </c>
      <c r="I464">
        <v>2</v>
      </c>
      <c r="J464">
        <v>19</v>
      </c>
      <c r="K464">
        <v>4</v>
      </c>
      <c r="L464">
        <v>0.82</v>
      </c>
      <c r="M464">
        <v>2</v>
      </c>
      <c r="N464">
        <v>1</v>
      </c>
      <c r="O464">
        <v>5.61</v>
      </c>
    </row>
    <row r="465" spans="1:15" x14ac:dyDescent="0.25">
      <c r="A465">
        <v>0.66</v>
      </c>
      <c r="B465">
        <v>0.6</v>
      </c>
      <c r="C465">
        <v>0.69</v>
      </c>
      <c r="D465">
        <v>9.32</v>
      </c>
      <c r="E465">
        <v>66</v>
      </c>
      <c r="F465">
        <v>64</v>
      </c>
      <c r="G465">
        <v>77</v>
      </c>
      <c r="H465">
        <v>0</v>
      </c>
      <c r="I465">
        <v>4</v>
      </c>
      <c r="J465">
        <v>17</v>
      </c>
      <c r="K465">
        <v>2</v>
      </c>
      <c r="L465">
        <v>0.65</v>
      </c>
      <c r="M465">
        <v>5</v>
      </c>
      <c r="N465">
        <v>0</v>
      </c>
      <c r="O465">
        <v>0</v>
      </c>
    </row>
    <row r="466" spans="1:15" x14ac:dyDescent="0.25">
      <c r="A466">
        <v>0.69</v>
      </c>
      <c r="B466">
        <v>0.61</v>
      </c>
      <c r="C466">
        <v>0.61</v>
      </c>
      <c r="D466">
        <v>8.82</v>
      </c>
      <c r="E466">
        <v>41</v>
      </c>
      <c r="F466">
        <v>46</v>
      </c>
      <c r="G466">
        <v>78</v>
      </c>
      <c r="H466">
        <v>0</v>
      </c>
      <c r="I466">
        <v>5</v>
      </c>
      <c r="J466">
        <v>11</v>
      </c>
      <c r="K466">
        <v>3</v>
      </c>
      <c r="L466">
        <v>0.75</v>
      </c>
      <c r="M466">
        <v>3</v>
      </c>
      <c r="N466">
        <v>0</v>
      </c>
      <c r="O466">
        <v>0</v>
      </c>
    </row>
    <row r="467" spans="1:15" x14ac:dyDescent="0.25">
      <c r="A467">
        <v>0.73</v>
      </c>
      <c r="B467">
        <v>0.59</v>
      </c>
      <c r="C467">
        <v>0.74</v>
      </c>
      <c r="D467">
        <v>7.27</v>
      </c>
      <c r="E467">
        <v>49</v>
      </c>
      <c r="F467">
        <v>96</v>
      </c>
      <c r="G467">
        <v>42</v>
      </c>
      <c r="H467">
        <v>4</v>
      </c>
      <c r="I467">
        <v>0</v>
      </c>
      <c r="J467">
        <v>21</v>
      </c>
      <c r="K467">
        <v>3</v>
      </c>
      <c r="L467">
        <v>0.86</v>
      </c>
      <c r="M467">
        <v>2</v>
      </c>
      <c r="N467">
        <v>0</v>
      </c>
      <c r="O467">
        <v>0</v>
      </c>
    </row>
    <row r="468" spans="1:15" x14ac:dyDescent="0.25">
      <c r="A468">
        <v>0.71</v>
      </c>
      <c r="B468">
        <v>0.74</v>
      </c>
      <c r="C468">
        <v>0.88</v>
      </c>
      <c r="D468">
        <v>6.29</v>
      </c>
      <c r="E468">
        <v>44</v>
      </c>
      <c r="F468">
        <v>97</v>
      </c>
      <c r="G468">
        <v>85</v>
      </c>
      <c r="H468">
        <v>3</v>
      </c>
      <c r="I468">
        <v>0</v>
      </c>
      <c r="J468">
        <v>23</v>
      </c>
      <c r="K468">
        <v>4</v>
      </c>
      <c r="L468">
        <v>0.82</v>
      </c>
      <c r="M468">
        <v>3</v>
      </c>
      <c r="N468">
        <v>0</v>
      </c>
      <c r="O468">
        <v>0</v>
      </c>
    </row>
    <row r="469" spans="1:15" x14ac:dyDescent="0.25">
      <c r="A469">
        <v>0.78</v>
      </c>
      <c r="B469">
        <v>0.74</v>
      </c>
      <c r="C469">
        <v>0.89</v>
      </c>
      <c r="D469">
        <v>9.5500000000000007</v>
      </c>
      <c r="E469">
        <v>66</v>
      </c>
      <c r="F469">
        <v>77</v>
      </c>
      <c r="G469">
        <v>87</v>
      </c>
      <c r="H469">
        <v>4</v>
      </c>
      <c r="I469">
        <v>2</v>
      </c>
      <c r="J469">
        <v>15</v>
      </c>
      <c r="K469">
        <v>5</v>
      </c>
      <c r="L469">
        <v>0.6</v>
      </c>
      <c r="M469">
        <v>1</v>
      </c>
      <c r="N469">
        <v>1</v>
      </c>
      <c r="O469">
        <v>3.15</v>
      </c>
    </row>
    <row r="470" spans="1:15" x14ac:dyDescent="0.25">
      <c r="A470">
        <v>0.71</v>
      </c>
      <c r="B470">
        <v>0.6</v>
      </c>
      <c r="C470">
        <v>0.88</v>
      </c>
      <c r="D470">
        <v>7.79</v>
      </c>
      <c r="E470">
        <v>43</v>
      </c>
      <c r="F470">
        <v>86</v>
      </c>
      <c r="G470">
        <v>77</v>
      </c>
      <c r="H470">
        <v>2</v>
      </c>
      <c r="I470">
        <v>4</v>
      </c>
      <c r="J470">
        <v>21</v>
      </c>
      <c r="K470">
        <v>5</v>
      </c>
      <c r="L470">
        <v>0.66</v>
      </c>
      <c r="M470">
        <v>1</v>
      </c>
      <c r="N470">
        <v>1</v>
      </c>
      <c r="O470">
        <v>7.87</v>
      </c>
    </row>
    <row r="471" spans="1:15" x14ac:dyDescent="0.25">
      <c r="A471">
        <v>0.93</v>
      </c>
      <c r="B471">
        <v>0.85</v>
      </c>
      <c r="C471">
        <v>0.76</v>
      </c>
      <c r="D471">
        <v>9.17</v>
      </c>
      <c r="E471">
        <v>86</v>
      </c>
      <c r="F471">
        <v>86</v>
      </c>
      <c r="G471">
        <v>61</v>
      </c>
      <c r="H471">
        <v>4</v>
      </c>
      <c r="I471">
        <v>1</v>
      </c>
      <c r="J471">
        <v>9</v>
      </c>
      <c r="K471">
        <v>5</v>
      </c>
      <c r="L471">
        <v>0.98</v>
      </c>
      <c r="M471">
        <v>5</v>
      </c>
      <c r="N471">
        <v>0</v>
      </c>
      <c r="O471">
        <v>0</v>
      </c>
    </row>
    <row r="472" spans="1:15" x14ac:dyDescent="0.25">
      <c r="A472">
        <v>0.57999999999999996</v>
      </c>
      <c r="B472">
        <v>0.88</v>
      </c>
      <c r="C472">
        <v>0.85</v>
      </c>
      <c r="D472">
        <v>6.97</v>
      </c>
      <c r="E472">
        <v>52</v>
      </c>
      <c r="F472">
        <v>78</v>
      </c>
      <c r="G472">
        <v>79</v>
      </c>
      <c r="H472">
        <v>2</v>
      </c>
      <c r="I472">
        <v>1</v>
      </c>
      <c r="J472">
        <v>18</v>
      </c>
      <c r="K472">
        <v>1</v>
      </c>
      <c r="L472">
        <v>0.99</v>
      </c>
      <c r="M472">
        <v>3</v>
      </c>
      <c r="N472">
        <v>0</v>
      </c>
      <c r="O472">
        <v>0</v>
      </c>
    </row>
    <row r="473" spans="1:15" x14ac:dyDescent="0.25">
      <c r="A473">
        <v>0.86</v>
      </c>
      <c r="B473">
        <v>0.75</v>
      </c>
      <c r="C473">
        <v>0.77</v>
      </c>
      <c r="D473">
        <v>6.94</v>
      </c>
      <c r="E473">
        <v>56</v>
      </c>
      <c r="F473">
        <v>74</v>
      </c>
      <c r="G473">
        <v>72</v>
      </c>
      <c r="H473">
        <v>3</v>
      </c>
      <c r="I473">
        <v>4</v>
      </c>
      <c r="J473">
        <v>8</v>
      </c>
      <c r="K473">
        <v>1</v>
      </c>
      <c r="L473">
        <v>0.99</v>
      </c>
      <c r="M473">
        <v>3</v>
      </c>
      <c r="N473">
        <v>0</v>
      </c>
      <c r="O473">
        <v>0</v>
      </c>
    </row>
    <row r="474" spans="1:15" x14ac:dyDescent="0.25">
      <c r="A474">
        <v>0.59</v>
      </c>
      <c r="B474">
        <v>0.63</v>
      </c>
      <c r="C474">
        <v>0.73</v>
      </c>
      <c r="D474">
        <v>9.74</v>
      </c>
      <c r="E474">
        <v>60</v>
      </c>
      <c r="F474">
        <v>53</v>
      </c>
      <c r="G474">
        <v>91</v>
      </c>
      <c r="H474">
        <v>4</v>
      </c>
      <c r="I474">
        <v>3</v>
      </c>
      <c r="J474">
        <v>13</v>
      </c>
      <c r="K474">
        <v>1</v>
      </c>
      <c r="L474">
        <v>0.98</v>
      </c>
      <c r="M474">
        <v>5</v>
      </c>
      <c r="N474">
        <v>0</v>
      </c>
      <c r="O474">
        <v>0</v>
      </c>
    </row>
    <row r="475" spans="1:15" x14ac:dyDescent="0.25">
      <c r="A475">
        <v>0.85</v>
      </c>
      <c r="B475">
        <v>0.88</v>
      </c>
      <c r="C475">
        <v>0.57999999999999996</v>
      </c>
      <c r="D475">
        <v>7.74</v>
      </c>
      <c r="E475">
        <v>62</v>
      </c>
      <c r="F475">
        <v>48</v>
      </c>
      <c r="G475">
        <v>71</v>
      </c>
      <c r="H475">
        <v>0</v>
      </c>
      <c r="I475">
        <v>5</v>
      </c>
      <c r="J475">
        <v>19</v>
      </c>
      <c r="K475">
        <v>0</v>
      </c>
      <c r="L475">
        <v>0.77</v>
      </c>
      <c r="M475">
        <v>4</v>
      </c>
      <c r="N475">
        <v>0</v>
      </c>
      <c r="O475">
        <v>0</v>
      </c>
    </row>
    <row r="476" spans="1:15" x14ac:dyDescent="0.25">
      <c r="A476">
        <v>0.86</v>
      </c>
      <c r="B476">
        <v>0.89</v>
      </c>
      <c r="C476">
        <v>0.78</v>
      </c>
      <c r="D476">
        <v>6.1</v>
      </c>
      <c r="E476">
        <v>72</v>
      </c>
      <c r="F476">
        <v>42</v>
      </c>
      <c r="G476">
        <v>86</v>
      </c>
      <c r="H476">
        <v>2</v>
      </c>
      <c r="I476">
        <v>1</v>
      </c>
      <c r="J476">
        <v>13</v>
      </c>
      <c r="K476">
        <v>2</v>
      </c>
      <c r="L476">
        <v>0.95</v>
      </c>
      <c r="M476">
        <v>3</v>
      </c>
      <c r="N476">
        <v>0</v>
      </c>
      <c r="O476">
        <v>0</v>
      </c>
    </row>
    <row r="477" spans="1:15" x14ac:dyDescent="0.25">
      <c r="A477">
        <v>0.77</v>
      </c>
      <c r="B477">
        <v>0.5</v>
      </c>
      <c r="C477">
        <v>0.74</v>
      </c>
      <c r="D477">
        <v>6.44</v>
      </c>
      <c r="E477">
        <v>89</v>
      </c>
      <c r="F477">
        <v>77</v>
      </c>
      <c r="G477">
        <v>56</v>
      </c>
      <c r="H477">
        <v>2</v>
      </c>
      <c r="I477">
        <v>3</v>
      </c>
      <c r="J477">
        <v>21</v>
      </c>
      <c r="K477">
        <v>1</v>
      </c>
      <c r="L477">
        <v>0.81</v>
      </c>
      <c r="M477">
        <v>3</v>
      </c>
      <c r="N477">
        <v>0</v>
      </c>
      <c r="O477">
        <v>0</v>
      </c>
    </row>
    <row r="478" spans="1:15" x14ac:dyDescent="0.25">
      <c r="A478">
        <v>0.77</v>
      </c>
      <c r="B478">
        <v>0.53</v>
      </c>
      <c r="C478">
        <v>0.82</v>
      </c>
      <c r="D478">
        <v>7.57</v>
      </c>
      <c r="E478">
        <v>99</v>
      </c>
      <c r="F478">
        <v>59</v>
      </c>
      <c r="G478">
        <v>95</v>
      </c>
      <c r="H478">
        <v>0</v>
      </c>
      <c r="I478">
        <v>4</v>
      </c>
      <c r="J478">
        <v>3</v>
      </c>
      <c r="K478">
        <v>3</v>
      </c>
      <c r="L478">
        <v>0.61</v>
      </c>
      <c r="M478">
        <v>1</v>
      </c>
      <c r="N478">
        <v>0</v>
      </c>
      <c r="O478">
        <v>0</v>
      </c>
    </row>
    <row r="479" spans="1:15" x14ac:dyDescent="0.25">
      <c r="A479">
        <v>0.91</v>
      </c>
      <c r="B479">
        <v>0.79</v>
      </c>
      <c r="C479">
        <v>0.71</v>
      </c>
      <c r="D479">
        <v>5.68</v>
      </c>
      <c r="E479">
        <v>54</v>
      </c>
      <c r="F479">
        <v>80</v>
      </c>
      <c r="G479">
        <v>57</v>
      </c>
      <c r="H479">
        <v>4</v>
      </c>
      <c r="I479">
        <v>5</v>
      </c>
      <c r="J479">
        <v>14</v>
      </c>
      <c r="K479">
        <v>0</v>
      </c>
      <c r="L479">
        <v>0.85</v>
      </c>
      <c r="M479">
        <v>1</v>
      </c>
      <c r="N479">
        <v>0</v>
      </c>
      <c r="O479">
        <v>0</v>
      </c>
    </row>
    <row r="480" spans="1:15" x14ac:dyDescent="0.25">
      <c r="A480">
        <v>0.92</v>
      </c>
      <c r="B480">
        <v>0.61</v>
      </c>
      <c r="C480">
        <v>0.73</v>
      </c>
      <c r="D480">
        <v>7.49</v>
      </c>
      <c r="E480">
        <v>53</v>
      </c>
      <c r="F480">
        <v>72</v>
      </c>
      <c r="G480">
        <v>95</v>
      </c>
      <c r="H480">
        <v>3</v>
      </c>
      <c r="I480">
        <v>0</v>
      </c>
      <c r="J480">
        <v>19</v>
      </c>
      <c r="K480">
        <v>1</v>
      </c>
      <c r="L480">
        <v>0.91</v>
      </c>
      <c r="M480">
        <v>0</v>
      </c>
      <c r="N480">
        <v>1</v>
      </c>
      <c r="O480">
        <v>5.18</v>
      </c>
    </row>
    <row r="481" spans="1:15" x14ac:dyDescent="0.25">
      <c r="A481">
        <v>0.7</v>
      </c>
      <c r="B481">
        <v>0.84</v>
      </c>
      <c r="C481">
        <v>0.89</v>
      </c>
      <c r="D481">
        <v>7.3</v>
      </c>
      <c r="E481">
        <v>48</v>
      </c>
      <c r="F481">
        <v>80</v>
      </c>
      <c r="G481">
        <v>42</v>
      </c>
      <c r="H481">
        <v>1</v>
      </c>
      <c r="I481">
        <v>4</v>
      </c>
      <c r="J481">
        <v>1</v>
      </c>
      <c r="K481">
        <v>1</v>
      </c>
      <c r="L481">
        <v>0.82</v>
      </c>
      <c r="M481">
        <v>0</v>
      </c>
      <c r="N481">
        <v>0</v>
      </c>
      <c r="O481">
        <v>0</v>
      </c>
    </row>
    <row r="482" spans="1:15" x14ac:dyDescent="0.25">
      <c r="A482">
        <v>0.73</v>
      </c>
      <c r="B482">
        <v>0.62</v>
      </c>
      <c r="C482">
        <v>0.86</v>
      </c>
      <c r="D482">
        <v>8.85</v>
      </c>
      <c r="E482">
        <v>83</v>
      </c>
      <c r="F482">
        <v>83</v>
      </c>
      <c r="G482">
        <v>95</v>
      </c>
      <c r="H482">
        <v>4</v>
      </c>
      <c r="I482">
        <v>0</v>
      </c>
      <c r="J482">
        <v>17</v>
      </c>
      <c r="K482">
        <v>5</v>
      </c>
      <c r="L482">
        <v>0.99</v>
      </c>
      <c r="M482">
        <v>1</v>
      </c>
      <c r="N482">
        <v>1</v>
      </c>
      <c r="O482">
        <v>3.92</v>
      </c>
    </row>
    <row r="483" spans="1:15" x14ac:dyDescent="0.25">
      <c r="A483">
        <v>0.91</v>
      </c>
      <c r="B483">
        <v>0.8</v>
      </c>
      <c r="C483">
        <v>0.89</v>
      </c>
      <c r="D483">
        <v>7.03</v>
      </c>
      <c r="E483">
        <v>76</v>
      </c>
      <c r="F483">
        <v>71</v>
      </c>
      <c r="G483">
        <v>45</v>
      </c>
      <c r="H483">
        <v>4</v>
      </c>
      <c r="I483">
        <v>4</v>
      </c>
      <c r="J483">
        <v>1</v>
      </c>
      <c r="K483">
        <v>5</v>
      </c>
      <c r="L483">
        <v>0.77</v>
      </c>
      <c r="M483">
        <v>0</v>
      </c>
      <c r="N483">
        <v>0</v>
      </c>
      <c r="O483">
        <v>0</v>
      </c>
    </row>
    <row r="484" spans="1:15" x14ac:dyDescent="0.25">
      <c r="A484">
        <v>0.89</v>
      </c>
      <c r="B484">
        <v>0.87</v>
      </c>
      <c r="C484">
        <v>0.84</v>
      </c>
      <c r="D484">
        <v>9.7200000000000006</v>
      </c>
      <c r="E484">
        <v>69</v>
      </c>
      <c r="F484">
        <v>75</v>
      </c>
      <c r="G484">
        <v>88</v>
      </c>
      <c r="H484">
        <v>2</v>
      </c>
      <c r="I484">
        <v>3</v>
      </c>
      <c r="J484">
        <v>17</v>
      </c>
      <c r="K484">
        <v>2</v>
      </c>
      <c r="L484">
        <v>0.78</v>
      </c>
      <c r="M484">
        <v>2</v>
      </c>
      <c r="N484">
        <v>1</v>
      </c>
      <c r="O484">
        <v>8.57</v>
      </c>
    </row>
    <row r="485" spans="1:15" x14ac:dyDescent="0.25">
      <c r="A485">
        <v>0.51</v>
      </c>
      <c r="B485">
        <v>0.92</v>
      </c>
      <c r="C485">
        <v>0.71</v>
      </c>
      <c r="D485">
        <v>6.28</v>
      </c>
      <c r="E485">
        <v>68</v>
      </c>
      <c r="F485">
        <v>65</v>
      </c>
      <c r="G485">
        <v>94</v>
      </c>
      <c r="H485">
        <v>2</v>
      </c>
      <c r="I485">
        <v>5</v>
      </c>
      <c r="J485">
        <v>7</v>
      </c>
      <c r="K485">
        <v>2</v>
      </c>
      <c r="L485">
        <v>0.83</v>
      </c>
      <c r="M485">
        <v>2</v>
      </c>
      <c r="N485">
        <v>0</v>
      </c>
      <c r="O485">
        <v>0</v>
      </c>
    </row>
    <row r="486" spans="1:15" x14ac:dyDescent="0.25">
      <c r="A486">
        <v>0.56999999999999995</v>
      </c>
      <c r="B486">
        <v>0.72</v>
      </c>
      <c r="C486">
        <v>0.83</v>
      </c>
      <c r="D486">
        <v>8.0399999999999991</v>
      </c>
      <c r="E486">
        <v>62</v>
      </c>
      <c r="F486">
        <v>87</v>
      </c>
      <c r="G486">
        <v>52</v>
      </c>
      <c r="H486">
        <v>3</v>
      </c>
      <c r="I486">
        <v>3</v>
      </c>
      <c r="J486">
        <v>9</v>
      </c>
      <c r="K486">
        <v>0</v>
      </c>
      <c r="L486">
        <v>0.63</v>
      </c>
      <c r="M486">
        <v>5</v>
      </c>
      <c r="N486">
        <v>0</v>
      </c>
      <c r="O486">
        <v>0</v>
      </c>
    </row>
    <row r="487" spans="1:15" x14ac:dyDescent="0.25">
      <c r="A487">
        <v>0.76</v>
      </c>
      <c r="B487">
        <v>0.53</v>
      </c>
      <c r="C487">
        <v>0.6</v>
      </c>
      <c r="D487">
        <v>5.89</v>
      </c>
      <c r="E487">
        <v>73</v>
      </c>
      <c r="F487">
        <v>44</v>
      </c>
      <c r="G487">
        <v>94</v>
      </c>
      <c r="H487">
        <v>3</v>
      </c>
      <c r="I487">
        <v>5</v>
      </c>
      <c r="J487">
        <v>19</v>
      </c>
      <c r="K487">
        <v>3</v>
      </c>
      <c r="L487">
        <v>0.61</v>
      </c>
      <c r="M487">
        <v>0</v>
      </c>
      <c r="N487">
        <v>0</v>
      </c>
      <c r="O487">
        <v>0</v>
      </c>
    </row>
    <row r="488" spans="1:15" x14ac:dyDescent="0.25">
      <c r="A488">
        <v>0.71</v>
      </c>
      <c r="B488">
        <v>0.65</v>
      </c>
      <c r="C488">
        <v>0.71</v>
      </c>
      <c r="D488">
        <v>8.66</v>
      </c>
      <c r="E488">
        <v>94</v>
      </c>
      <c r="F488">
        <v>98</v>
      </c>
      <c r="G488">
        <v>93</v>
      </c>
      <c r="H488">
        <v>3</v>
      </c>
      <c r="I488">
        <v>4</v>
      </c>
      <c r="J488">
        <v>3</v>
      </c>
      <c r="K488">
        <v>4</v>
      </c>
      <c r="L488">
        <v>0.89</v>
      </c>
      <c r="M488">
        <v>0</v>
      </c>
      <c r="N488">
        <v>1</v>
      </c>
      <c r="O488">
        <v>12.23</v>
      </c>
    </row>
    <row r="489" spans="1:15" x14ac:dyDescent="0.25">
      <c r="A489">
        <v>0.86</v>
      </c>
      <c r="B489">
        <v>0.56000000000000005</v>
      </c>
      <c r="C489">
        <v>0.71</v>
      </c>
      <c r="D489">
        <v>9.7799999999999994</v>
      </c>
      <c r="E489">
        <v>94</v>
      </c>
      <c r="F489">
        <v>88</v>
      </c>
      <c r="G489">
        <v>70</v>
      </c>
      <c r="H489">
        <v>0</v>
      </c>
      <c r="I489">
        <v>0</v>
      </c>
      <c r="J489">
        <v>9</v>
      </c>
      <c r="K489">
        <v>5</v>
      </c>
      <c r="L489">
        <v>0.97</v>
      </c>
      <c r="M489">
        <v>3</v>
      </c>
      <c r="N489">
        <v>0</v>
      </c>
      <c r="O489">
        <v>0</v>
      </c>
    </row>
    <row r="490" spans="1:15" x14ac:dyDescent="0.25">
      <c r="A490">
        <v>0.76</v>
      </c>
      <c r="B490">
        <v>0.71</v>
      </c>
      <c r="C490">
        <v>0.68</v>
      </c>
      <c r="D490">
        <v>9.02</v>
      </c>
      <c r="E490">
        <v>46</v>
      </c>
      <c r="F490">
        <v>69</v>
      </c>
      <c r="G490">
        <v>56</v>
      </c>
      <c r="H490">
        <v>1</v>
      </c>
      <c r="I490">
        <v>4</v>
      </c>
      <c r="J490">
        <v>9</v>
      </c>
      <c r="K490">
        <v>3</v>
      </c>
      <c r="L490">
        <v>0.9</v>
      </c>
      <c r="M490">
        <v>3</v>
      </c>
      <c r="N490">
        <v>0</v>
      </c>
      <c r="O490">
        <v>0</v>
      </c>
    </row>
    <row r="491" spans="1:15" x14ac:dyDescent="0.25">
      <c r="A491">
        <v>0.78</v>
      </c>
      <c r="B491">
        <v>0.78</v>
      </c>
      <c r="C491">
        <v>0.78</v>
      </c>
      <c r="D491">
        <v>7.89</v>
      </c>
      <c r="E491">
        <v>92</v>
      </c>
      <c r="F491">
        <v>56</v>
      </c>
      <c r="G491">
        <v>60</v>
      </c>
      <c r="H491">
        <v>1</v>
      </c>
      <c r="I491">
        <v>0</v>
      </c>
      <c r="J491">
        <v>2</v>
      </c>
      <c r="K491">
        <v>5</v>
      </c>
      <c r="L491">
        <v>0.99</v>
      </c>
      <c r="M491">
        <v>2</v>
      </c>
      <c r="N491">
        <v>0</v>
      </c>
      <c r="O491">
        <v>0</v>
      </c>
    </row>
    <row r="492" spans="1:15" x14ac:dyDescent="0.25">
      <c r="A492">
        <v>0.52</v>
      </c>
      <c r="B492">
        <v>0.6</v>
      </c>
      <c r="C492">
        <v>0.86</v>
      </c>
      <c r="D492">
        <v>7.58</v>
      </c>
      <c r="E492">
        <v>48</v>
      </c>
      <c r="F492">
        <v>45</v>
      </c>
      <c r="G492">
        <v>55</v>
      </c>
      <c r="H492">
        <v>3</v>
      </c>
      <c r="I492">
        <v>3</v>
      </c>
      <c r="J492">
        <v>20</v>
      </c>
      <c r="K492">
        <v>2</v>
      </c>
      <c r="L492">
        <v>0.75</v>
      </c>
      <c r="M492">
        <v>5</v>
      </c>
      <c r="N492">
        <v>0</v>
      </c>
      <c r="O492">
        <v>0</v>
      </c>
    </row>
    <row r="493" spans="1:15" x14ac:dyDescent="0.25">
      <c r="A493">
        <v>0.93</v>
      </c>
      <c r="B493">
        <v>0.82</v>
      </c>
      <c r="C493">
        <v>0.68</v>
      </c>
      <c r="D493">
        <v>9.09</v>
      </c>
      <c r="E493">
        <v>89</v>
      </c>
      <c r="F493">
        <v>97</v>
      </c>
      <c r="G493">
        <v>56</v>
      </c>
      <c r="H493">
        <v>2</v>
      </c>
      <c r="I493">
        <v>2</v>
      </c>
      <c r="J493">
        <v>3</v>
      </c>
      <c r="K493">
        <v>2</v>
      </c>
      <c r="L493">
        <v>0.92</v>
      </c>
      <c r="M493">
        <v>2</v>
      </c>
      <c r="N493">
        <v>1</v>
      </c>
      <c r="O493">
        <v>12.66</v>
      </c>
    </row>
    <row r="494" spans="1:15" x14ac:dyDescent="0.25">
      <c r="A494">
        <v>0.62</v>
      </c>
      <c r="B494">
        <v>0.78</v>
      </c>
      <c r="C494">
        <v>0.81</v>
      </c>
      <c r="D494">
        <v>9.52</v>
      </c>
      <c r="E494">
        <v>43</v>
      </c>
      <c r="F494">
        <v>54</v>
      </c>
      <c r="G494">
        <v>71</v>
      </c>
      <c r="H494">
        <v>1</v>
      </c>
      <c r="I494">
        <v>1</v>
      </c>
      <c r="J494">
        <v>22</v>
      </c>
      <c r="K494">
        <v>4</v>
      </c>
      <c r="L494">
        <v>0.62</v>
      </c>
      <c r="M494">
        <v>3</v>
      </c>
      <c r="N494">
        <v>0</v>
      </c>
      <c r="O494">
        <v>0</v>
      </c>
    </row>
    <row r="495" spans="1:15" x14ac:dyDescent="0.25">
      <c r="A495">
        <v>0.94</v>
      </c>
      <c r="B495">
        <v>0.88</v>
      </c>
      <c r="C495">
        <v>0.73</v>
      </c>
      <c r="D495">
        <v>9.75</v>
      </c>
      <c r="E495">
        <v>41</v>
      </c>
      <c r="F495">
        <v>40</v>
      </c>
      <c r="G495">
        <v>40</v>
      </c>
      <c r="H495">
        <v>4</v>
      </c>
      <c r="I495">
        <v>3</v>
      </c>
      <c r="J495">
        <v>9</v>
      </c>
      <c r="K495">
        <v>3</v>
      </c>
      <c r="L495">
        <v>0.77</v>
      </c>
      <c r="M495">
        <v>3</v>
      </c>
      <c r="N495">
        <v>0</v>
      </c>
      <c r="O495">
        <v>0</v>
      </c>
    </row>
    <row r="496" spans="1:15" x14ac:dyDescent="0.25">
      <c r="A496">
        <v>0.59</v>
      </c>
      <c r="B496">
        <v>0.61</v>
      </c>
      <c r="C496">
        <v>0.85</v>
      </c>
      <c r="D496">
        <v>7.21</v>
      </c>
      <c r="E496">
        <v>95</v>
      </c>
      <c r="F496">
        <v>52</v>
      </c>
      <c r="G496">
        <v>87</v>
      </c>
      <c r="H496">
        <v>0</v>
      </c>
      <c r="I496">
        <v>4</v>
      </c>
      <c r="J496">
        <v>6</v>
      </c>
      <c r="K496">
        <v>3</v>
      </c>
      <c r="L496">
        <v>0.69</v>
      </c>
      <c r="M496">
        <v>5</v>
      </c>
      <c r="N496">
        <v>0</v>
      </c>
      <c r="O496">
        <v>0</v>
      </c>
    </row>
    <row r="497" spans="1:15" x14ac:dyDescent="0.25">
      <c r="A497">
        <v>0.85</v>
      </c>
      <c r="B497">
        <v>0.56000000000000005</v>
      </c>
      <c r="C497">
        <v>0.63</v>
      </c>
      <c r="D497">
        <v>9.76</v>
      </c>
      <c r="E497">
        <v>99</v>
      </c>
      <c r="F497">
        <v>87</v>
      </c>
      <c r="G497">
        <v>77</v>
      </c>
      <c r="H497">
        <v>2</v>
      </c>
      <c r="I497">
        <v>4</v>
      </c>
      <c r="J497">
        <v>21</v>
      </c>
      <c r="K497">
        <v>4</v>
      </c>
      <c r="L497">
        <v>0.61</v>
      </c>
      <c r="M497">
        <v>3</v>
      </c>
      <c r="N497">
        <v>0</v>
      </c>
      <c r="O497">
        <v>0</v>
      </c>
    </row>
    <row r="498" spans="1:15" x14ac:dyDescent="0.25">
      <c r="A498">
        <v>0.57999999999999996</v>
      </c>
      <c r="B498">
        <v>0.88</v>
      </c>
      <c r="C498">
        <v>0.71</v>
      </c>
      <c r="D498">
        <v>6.17</v>
      </c>
      <c r="E498">
        <v>66</v>
      </c>
      <c r="F498">
        <v>73</v>
      </c>
      <c r="G498">
        <v>47</v>
      </c>
      <c r="H498">
        <v>0</v>
      </c>
      <c r="I498">
        <v>0</v>
      </c>
      <c r="J498">
        <v>22</v>
      </c>
      <c r="K498">
        <v>2</v>
      </c>
      <c r="L498">
        <v>0.89</v>
      </c>
      <c r="M498">
        <v>0</v>
      </c>
      <c r="N498">
        <v>0</v>
      </c>
      <c r="O498">
        <v>0</v>
      </c>
    </row>
    <row r="499" spans="1:15" x14ac:dyDescent="0.25">
      <c r="A499">
        <v>0.76</v>
      </c>
      <c r="B499">
        <v>0.91</v>
      </c>
      <c r="C499">
        <v>0.73</v>
      </c>
      <c r="D499">
        <v>6.59</v>
      </c>
      <c r="E499">
        <v>72</v>
      </c>
      <c r="F499">
        <v>69</v>
      </c>
      <c r="G499">
        <v>40</v>
      </c>
      <c r="H499">
        <v>4</v>
      </c>
      <c r="I499">
        <v>1</v>
      </c>
      <c r="J499">
        <v>11</v>
      </c>
      <c r="K499">
        <v>0</v>
      </c>
      <c r="L499">
        <v>0.89</v>
      </c>
      <c r="M499">
        <v>1</v>
      </c>
      <c r="N499">
        <v>0</v>
      </c>
      <c r="O499">
        <v>0</v>
      </c>
    </row>
    <row r="500" spans="1:15" x14ac:dyDescent="0.25">
      <c r="A500">
        <v>0.83</v>
      </c>
      <c r="B500">
        <v>0.75</v>
      </c>
      <c r="C500">
        <v>0.57999999999999996</v>
      </c>
      <c r="D500">
        <v>5.88</v>
      </c>
      <c r="E500">
        <v>71</v>
      </c>
      <c r="F500">
        <v>58</v>
      </c>
      <c r="G500">
        <v>41</v>
      </c>
      <c r="H500">
        <v>1</v>
      </c>
      <c r="I500">
        <v>5</v>
      </c>
      <c r="J500">
        <v>6</v>
      </c>
      <c r="K500">
        <v>3</v>
      </c>
      <c r="L500">
        <v>0.84</v>
      </c>
      <c r="M500">
        <v>2</v>
      </c>
      <c r="N500">
        <v>0</v>
      </c>
      <c r="O500">
        <v>0</v>
      </c>
    </row>
    <row r="501" spans="1:15" x14ac:dyDescent="0.25">
      <c r="A501">
        <v>0.5</v>
      </c>
      <c r="B501">
        <v>0.89</v>
      </c>
      <c r="C501">
        <v>0.65</v>
      </c>
      <c r="D501">
        <v>6.67</v>
      </c>
      <c r="E501">
        <v>96</v>
      </c>
      <c r="F501">
        <v>94</v>
      </c>
      <c r="G501">
        <v>86</v>
      </c>
      <c r="H501">
        <v>0</v>
      </c>
      <c r="I501">
        <v>3</v>
      </c>
      <c r="J501">
        <v>12</v>
      </c>
      <c r="K501">
        <v>1</v>
      </c>
      <c r="L501">
        <v>0.83</v>
      </c>
      <c r="M501">
        <v>4</v>
      </c>
      <c r="N501">
        <v>0</v>
      </c>
      <c r="O501">
        <v>0</v>
      </c>
    </row>
    <row r="502" spans="1:15" x14ac:dyDescent="0.25">
      <c r="A502">
        <v>0.81</v>
      </c>
      <c r="B502">
        <v>0.57999999999999996</v>
      </c>
      <c r="C502">
        <v>0.76</v>
      </c>
      <c r="D502">
        <v>8.8000000000000007</v>
      </c>
      <c r="E502">
        <v>83</v>
      </c>
      <c r="F502">
        <v>41</v>
      </c>
      <c r="G502">
        <v>76</v>
      </c>
      <c r="H502">
        <v>0</v>
      </c>
      <c r="I502">
        <v>1</v>
      </c>
      <c r="J502">
        <v>7</v>
      </c>
      <c r="K502">
        <v>3</v>
      </c>
      <c r="L502">
        <v>0.94</v>
      </c>
      <c r="M502">
        <v>5</v>
      </c>
      <c r="N502">
        <v>0</v>
      </c>
      <c r="O502">
        <v>0</v>
      </c>
    </row>
    <row r="503" spans="1:15" x14ac:dyDescent="0.25">
      <c r="A503">
        <v>0.74</v>
      </c>
      <c r="B503">
        <v>0.9</v>
      </c>
      <c r="C503">
        <v>0.57999999999999996</v>
      </c>
      <c r="D503">
        <v>9.17</v>
      </c>
      <c r="E503">
        <v>84</v>
      </c>
      <c r="F503">
        <v>92</v>
      </c>
      <c r="G503">
        <v>63</v>
      </c>
      <c r="H503">
        <v>0</v>
      </c>
      <c r="I503">
        <v>1</v>
      </c>
      <c r="J503">
        <v>12</v>
      </c>
      <c r="K503">
        <v>3</v>
      </c>
      <c r="L503">
        <v>0.69</v>
      </c>
      <c r="M503">
        <v>3</v>
      </c>
      <c r="N503">
        <v>0</v>
      </c>
      <c r="O503">
        <v>0</v>
      </c>
    </row>
    <row r="504" spans="1:15" x14ac:dyDescent="0.25">
      <c r="A504">
        <v>0.78</v>
      </c>
      <c r="B504">
        <v>0.83</v>
      </c>
      <c r="C504">
        <v>0.71</v>
      </c>
      <c r="D504">
        <v>8.85</v>
      </c>
      <c r="E504">
        <v>85</v>
      </c>
      <c r="F504">
        <v>96</v>
      </c>
      <c r="G504">
        <v>66</v>
      </c>
      <c r="H504">
        <v>4</v>
      </c>
      <c r="I504">
        <v>3</v>
      </c>
      <c r="J504">
        <v>0</v>
      </c>
      <c r="K504">
        <v>3</v>
      </c>
      <c r="L504">
        <v>0.89</v>
      </c>
      <c r="M504">
        <v>0</v>
      </c>
      <c r="N504">
        <v>1</v>
      </c>
      <c r="O504">
        <v>10.63</v>
      </c>
    </row>
    <row r="505" spans="1:15" x14ac:dyDescent="0.25">
      <c r="A505">
        <v>0.56000000000000005</v>
      </c>
      <c r="B505">
        <v>0.94</v>
      </c>
      <c r="C505">
        <v>0.62</v>
      </c>
      <c r="D505">
        <v>8.2100000000000009</v>
      </c>
      <c r="E505">
        <v>76</v>
      </c>
      <c r="F505">
        <v>83</v>
      </c>
      <c r="G505">
        <v>59</v>
      </c>
      <c r="H505">
        <v>2</v>
      </c>
      <c r="I505">
        <v>0</v>
      </c>
      <c r="J505">
        <v>15</v>
      </c>
      <c r="K505">
        <v>2</v>
      </c>
      <c r="L505">
        <v>0.85</v>
      </c>
      <c r="M505">
        <v>2</v>
      </c>
      <c r="N505">
        <v>1</v>
      </c>
      <c r="O505">
        <v>6.23</v>
      </c>
    </row>
    <row r="506" spans="1:15" x14ac:dyDescent="0.25">
      <c r="A506">
        <v>0.52</v>
      </c>
      <c r="B506">
        <v>0.62</v>
      </c>
      <c r="C506">
        <v>0.88</v>
      </c>
      <c r="D506">
        <v>7.71</v>
      </c>
      <c r="E506">
        <v>66</v>
      </c>
      <c r="F506">
        <v>51</v>
      </c>
      <c r="G506">
        <v>86</v>
      </c>
      <c r="H506">
        <v>2</v>
      </c>
      <c r="I506">
        <v>5</v>
      </c>
      <c r="J506">
        <v>18</v>
      </c>
      <c r="K506">
        <v>1</v>
      </c>
      <c r="L506">
        <v>0.94</v>
      </c>
      <c r="M506">
        <v>3</v>
      </c>
      <c r="N506">
        <v>0</v>
      </c>
      <c r="O506">
        <v>0</v>
      </c>
    </row>
    <row r="507" spans="1:15" x14ac:dyDescent="0.25">
      <c r="A507">
        <v>0.69</v>
      </c>
      <c r="B507">
        <v>0.85</v>
      </c>
      <c r="C507">
        <v>0.65</v>
      </c>
      <c r="D507">
        <v>8.5500000000000007</v>
      </c>
      <c r="E507">
        <v>67</v>
      </c>
      <c r="F507">
        <v>97</v>
      </c>
      <c r="G507">
        <v>60</v>
      </c>
      <c r="H507">
        <v>4</v>
      </c>
      <c r="I507">
        <v>0</v>
      </c>
      <c r="J507">
        <v>18</v>
      </c>
      <c r="K507">
        <v>3</v>
      </c>
      <c r="L507">
        <v>0.83</v>
      </c>
      <c r="M507">
        <v>0</v>
      </c>
      <c r="N507">
        <v>1</v>
      </c>
      <c r="O507">
        <v>8.48</v>
      </c>
    </row>
    <row r="508" spans="1:15" x14ac:dyDescent="0.25">
      <c r="A508">
        <v>0.69</v>
      </c>
      <c r="B508">
        <v>0.74</v>
      </c>
      <c r="C508">
        <v>0.85</v>
      </c>
      <c r="D508">
        <v>7.18</v>
      </c>
      <c r="E508">
        <v>42</v>
      </c>
      <c r="F508">
        <v>79</v>
      </c>
      <c r="G508">
        <v>81</v>
      </c>
      <c r="H508">
        <v>0</v>
      </c>
      <c r="I508">
        <v>0</v>
      </c>
      <c r="J508">
        <v>20</v>
      </c>
      <c r="K508">
        <v>0</v>
      </c>
      <c r="L508">
        <v>0.79</v>
      </c>
      <c r="M508">
        <v>2</v>
      </c>
      <c r="N508">
        <v>1</v>
      </c>
      <c r="O508">
        <v>4.38</v>
      </c>
    </row>
    <row r="509" spans="1:15" x14ac:dyDescent="0.25">
      <c r="A509">
        <v>0.79</v>
      </c>
      <c r="B509">
        <v>0.73</v>
      </c>
      <c r="C509">
        <v>0.65</v>
      </c>
      <c r="D509">
        <v>9.1199999999999992</v>
      </c>
      <c r="E509">
        <v>99</v>
      </c>
      <c r="F509">
        <v>83</v>
      </c>
      <c r="G509">
        <v>76</v>
      </c>
      <c r="H509">
        <v>0</v>
      </c>
      <c r="I509">
        <v>2</v>
      </c>
      <c r="J509">
        <v>12</v>
      </c>
      <c r="K509">
        <v>5</v>
      </c>
      <c r="L509">
        <v>0.98</v>
      </c>
      <c r="M509">
        <v>2</v>
      </c>
      <c r="N509">
        <v>1</v>
      </c>
      <c r="O509">
        <v>5.97</v>
      </c>
    </row>
    <row r="510" spans="1:15" x14ac:dyDescent="0.25">
      <c r="A510">
        <v>0.84</v>
      </c>
      <c r="B510">
        <v>0.93</v>
      </c>
      <c r="C510">
        <v>0.75</v>
      </c>
      <c r="D510">
        <v>8.41</v>
      </c>
      <c r="E510">
        <v>98</v>
      </c>
      <c r="F510">
        <v>63</v>
      </c>
      <c r="G510">
        <v>74</v>
      </c>
      <c r="H510">
        <v>3</v>
      </c>
      <c r="I510">
        <v>1</v>
      </c>
      <c r="J510">
        <v>6</v>
      </c>
      <c r="K510">
        <v>5</v>
      </c>
      <c r="L510">
        <v>0.99</v>
      </c>
      <c r="M510">
        <v>4</v>
      </c>
      <c r="N510">
        <v>0</v>
      </c>
      <c r="O510">
        <v>0</v>
      </c>
    </row>
    <row r="511" spans="1:15" x14ac:dyDescent="0.25">
      <c r="A511">
        <v>0.84</v>
      </c>
      <c r="B511">
        <v>0.66</v>
      </c>
      <c r="C511">
        <v>0.84</v>
      </c>
      <c r="D511">
        <v>8.5</v>
      </c>
      <c r="E511">
        <v>75</v>
      </c>
      <c r="F511">
        <v>50</v>
      </c>
      <c r="G511">
        <v>77</v>
      </c>
      <c r="H511">
        <v>1</v>
      </c>
      <c r="I511">
        <v>2</v>
      </c>
      <c r="J511">
        <v>14</v>
      </c>
      <c r="K511">
        <v>1</v>
      </c>
      <c r="L511">
        <v>0.94</v>
      </c>
      <c r="M511">
        <v>4</v>
      </c>
      <c r="N511">
        <v>0</v>
      </c>
      <c r="O511">
        <v>0</v>
      </c>
    </row>
    <row r="512" spans="1:15" x14ac:dyDescent="0.25">
      <c r="A512">
        <v>0.88</v>
      </c>
      <c r="B512">
        <v>0.51</v>
      </c>
      <c r="C512">
        <v>0.64</v>
      </c>
      <c r="D512">
        <v>7.8</v>
      </c>
      <c r="E512">
        <v>88</v>
      </c>
      <c r="F512">
        <v>41</v>
      </c>
      <c r="G512">
        <v>92</v>
      </c>
      <c r="H512">
        <v>1</v>
      </c>
      <c r="I512">
        <v>0</v>
      </c>
      <c r="J512">
        <v>5</v>
      </c>
      <c r="K512">
        <v>4</v>
      </c>
      <c r="L512">
        <v>0.98</v>
      </c>
      <c r="M512">
        <v>2</v>
      </c>
      <c r="N512">
        <v>0</v>
      </c>
      <c r="O512">
        <v>0</v>
      </c>
    </row>
    <row r="513" spans="1:15" x14ac:dyDescent="0.25">
      <c r="A513">
        <v>0.76</v>
      </c>
      <c r="B513">
        <v>0.62</v>
      </c>
      <c r="C513">
        <v>0.8</v>
      </c>
      <c r="D513">
        <v>9.31</v>
      </c>
      <c r="E513">
        <v>90</v>
      </c>
      <c r="F513">
        <v>40</v>
      </c>
      <c r="G513">
        <v>54</v>
      </c>
      <c r="H513">
        <v>2</v>
      </c>
      <c r="I513">
        <v>5</v>
      </c>
      <c r="J513">
        <v>3</v>
      </c>
      <c r="K513">
        <v>0</v>
      </c>
      <c r="L513">
        <v>0.69</v>
      </c>
      <c r="M513">
        <v>0</v>
      </c>
      <c r="N513">
        <v>0</v>
      </c>
      <c r="O513">
        <v>0</v>
      </c>
    </row>
    <row r="514" spans="1:15" x14ac:dyDescent="0.25">
      <c r="A514">
        <v>0.75</v>
      </c>
      <c r="B514">
        <v>0.8</v>
      </c>
      <c r="C514">
        <v>0.81</v>
      </c>
      <c r="D514">
        <v>6.58</v>
      </c>
      <c r="E514">
        <v>82</v>
      </c>
      <c r="F514">
        <v>96</v>
      </c>
      <c r="G514">
        <v>89</v>
      </c>
      <c r="H514">
        <v>4</v>
      </c>
      <c r="I514">
        <v>3</v>
      </c>
      <c r="J514">
        <v>21</v>
      </c>
      <c r="K514">
        <v>4</v>
      </c>
      <c r="L514">
        <v>0.86</v>
      </c>
      <c r="M514">
        <v>3</v>
      </c>
      <c r="N514">
        <v>0</v>
      </c>
      <c r="O514">
        <v>0</v>
      </c>
    </row>
    <row r="515" spans="1:15" x14ac:dyDescent="0.25">
      <c r="A515">
        <v>0.63</v>
      </c>
      <c r="B515">
        <v>0.78</v>
      </c>
      <c r="C515">
        <v>0.62</v>
      </c>
      <c r="D515">
        <v>7.14</v>
      </c>
      <c r="E515">
        <v>47</v>
      </c>
      <c r="F515">
        <v>97</v>
      </c>
      <c r="G515">
        <v>85</v>
      </c>
      <c r="H515">
        <v>0</v>
      </c>
      <c r="I515">
        <v>1</v>
      </c>
      <c r="J515">
        <v>22</v>
      </c>
      <c r="K515">
        <v>3</v>
      </c>
      <c r="L515">
        <v>0.74</v>
      </c>
      <c r="M515">
        <v>5</v>
      </c>
      <c r="N515">
        <v>0</v>
      </c>
      <c r="O515">
        <v>0</v>
      </c>
    </row>
    <row r="516" spans="1:15" x14ac:dyDescent="0.25">
      <c r="A516">
        <v>0.66</v>
      </c>
      <c r="B516">
        <v>0.77</v>
      </c>
      <c r="C516">
        <v>0.62</v>
      </c>
      <c r="D516">
        <v>8.84</v>
      </c>
      <c r="E516">
        <v>83</v>
      </c>
      <c r="F516">
        <v>67</v>
      </c>
      <c r="G516">
        <v>81</v>
      </c>
      <c r="H516">
        <v>1</v>
      </c>
      <c r="I516">
        <v>3</v>
      </c>
      <c r="J516">
        <v>19</v>
      </c>
      <c r="K516">
        <v>2</v>
      </c>
      <c r="L516">
        <v>0.74</v>
      </c>
      <c r="M516">
        <v>3</v>
      </c>
      <c r="N516">
        <v>0</v>
      </c>
      <c r="O516">
        <v>0</v>
      </c>
    </row>
    <row r="517" spans="1:15" x14ac:dyDescent="0.25">
      <c r="A517">
        <v>0.67</v>
      </c>
      <c r="B517">
        <v>0.76</v>
      </c>
      <c r="C517">
        <v>0.62</v>
      </c>
      <c r="D517">
        <v>7.62</v>
      </c>
      <c r="E517">
        <v>89</v>
      </c>
      <c r="F517">
        <v>43</v>
      </c>
      <c r="G517">
        <v>69</v>
      </c>
      <c r="H517">
        <v>4</v>
      </c>
      <c r="I517">
        <v>4</v>
      </c>
      <c r="J517">
        <v>10</v>
      </c>
      <c r="K517">
        <v>3</v>
      </c>
      <c r="L517">
        <v>0.96</v>
      </c>
      <c r="M517">
        <v>2</v>
      </c>
      <c r="N517">
        <v>0</v>
      </c>
      <c r="O517">
        <v>0</v>
      </c>
    </row>
    <row r="518" spans="1:15" x14ac:dyDescent="0.25">
      <c r="A518">
        <v>0.94</v>
      </c>
      <c r="B518">
        <v>0.64</v>
      </c>
      <c r="C518">
        <v>0.88</v>
      </c>
      <c r="D518">
        <v>9.32</v>
      </c>
      <c r="E518">
        <v>89</v>
      </c>
      <c r="F518">
        <v>80</v>
      </c>
      <c r="G518">
        <v>43</v>
      </c>
      <c r="H518">
        <v>4</v>
      </c>
      <c r="I518">
        <v>1</v>
      </c>
      <c r="J518">
        <v>23</v>
      </c>
      <c r="K518">
        <v>3</v>
      </c>
      <c r="L518">
        <v>0.94</v>
      </c>
      <c r="M518">
        <v>3</v>
      </c>
      <c r="N518">
        <v>0</v>
      </c>
      <c r="O518">
        <v>0</v>
      </c>
    </row>
    <row r="519" spans="1:15" x14ac:dyDescent="0.25">
      <c r="A519">
        <v>0.78</v>
      </c>
      <c r="B519">
        <v>0.8</v>
      </c>
      <c r="C519">
        <v>0.7</v>
      </c>
      <c r="D519">
        <v>6.99</v>
      </c>
      <c r="E519">
        <v>80</v>
      </c>
      <c r="F519">
        <v>98</v>
      </c>
      <c r="G519">
        <v>82</v>
      </c>
      <c r="H519">
        <v>0</v>
      </c>
      <c r="I519">
        <v>3</v>
      </c>
      <c r="J519">
        <v>20</v>
      </c>
      <c r="K519">
        <v>4</v>
      </c>
      <c r="L519">
        <v>0.62</v>
      </c>
      <c r="M519">
        <v>4</v>
      </c>
      <c r="N519">
        <v>0</v>
      </c>
      <c r="O519">
        <v>0</v>
      </c>
    </row>
    <row r="520" spans="1:15" x14ac:dyDescent="0.25">
      <c r="A520">
        <v>0.69</v>
      </c>
      <c r="B520">
        <v>0.89</v>
      </c>
      <c r="C520">
        <v>0.67</v>
      </c>
      <c r="D520">
        <v>7.09</v>
      </c>
      <c r="E520">
        <v>76</v>
      </c>
      <c r="F520">
        <v>69</v>
      </c>
      <c r="G520">
        <v>91</v>
      </c>
      <c r="H520">
        <v>4</v>
      </c>
      <c r="I520">
        <v>0</v>
      </c>
      <c r="J520">
        <v>18</v>
      </c>
      <c r="K520">
        <v>3</v>
      </c>
      <c r="L520">
        <v>0.88</v>
      </c>
      <c r="M520">
        <v>3</v>
      </c>
      <c r="N520">
        <v>0</v>
      </c>
      <c r="O520">
        <v>0</v>
      </c>
    </row>
    <row r="521" spans="1:15" x14ac:dyDescent="0.25">
      <c r="A521">
        <v>0.76</v>
      </c>
      <c r="B521">
        <v>0.64</v>
      </c>
      <c r="C521">
        <v>0.77</v>
      </c>
      <c r="D521">
        <v>9.32</v>
      </c>
      <c r="E521">
        <v>92</v>
      </c>
      <c r="F521">
        <v>99</v>
      </c>
      <c r="G521">
        <v>78</v>
      </c>
      <c r="H521">
        <v>1</v>
      </c>
      <c r="I521">
        <v>2</v>
      </c>
      <c r="J521">
        <v>1</v>
      </c>
      <c r="K521">
        <v>0</v>
      </c>
      <c r="L521">
        <v>0.63</v>
      </c>
      <c r="M521">
        <v>1</v>
      </c>
      <c r="N521">
        <v>1</v>
      </c>
      <c r="O521">
        <v>14.51</v>
      </c>
    </row>
    <row r="522" spans="1:15" x14ac:dyDescent="0.25">
      <c r="A522">
        <v>0.67</v>
      </c>
      <c r="B522">
        <v>0.82</v>
      </c>
      <c r="C522">
        <v>0.66</v>
      </c>
      <c r="D522">
        <v>7.5</v>
      </c>
      <c r="E522">
        <v>88</v>
      </c>
      <c r="F522">
        <v>98</v>
      </c>
      <c r="G522">
        <v>54</v>
      </c>
      <c r="H522">
        <v>3</v>
      </c>
      <c r="I522">
        <v>3</v>
      </c>
      <c r="J522">
        <v>16</v>
      </c>
      <c r="K522">
        <v>2</v>
      </c>
      <c r="L522">
        <v>0.75</v>
      </c>
      <c r="M522">
        <v>4</v>
      </c>
      <c r="N522">
        <v>0</v>
      </c>
      <c r="O522">
        <v>0</v>
      </c>
    </row>
    <row r="523" spans="1:15" x14ac:dyDescent="0.25">
      <c r="A523">
        <v>0.53</v>
      </c>
      <c r="B523">
        <v>0.69</v>
      </c>
      <c r="C523">
        <v>0.81</v>
      </c>
      <c r="D523">
        <v>7.72</v>
      </c>
      <c r="E523">
        <v>84</v>
      </c>
      <c r="F523">
        <v>46</v>
      </c>
      <c r="G523">
        <v>62</v>
      </c>
      <c r="H523">
        <v>1</v>
      </c>
      <c r="I523">
        <v>5</v>
      </c>
      <c r="J523">
        <v>14</v>
      </c>
      <c r="K523">
        <v>4</v>
      </c>
      <c r="L523">
        <v>0.64</v>
      </c>
      <c r="M523">
        <v>4</v>
      </c>
      <c r="N523">
        <v>0</v>
      </c>
      <c r="O523">
        <v>0</v>
      </c>
    </row>
    <row r="524" spans="1:15" x14ac:dyDescent="0.25">
      <c r="A524">
        <v>0.5</v>
      </c>
      <c r="B524">
        <v>0.91</v>
      </c>
      <c r="C524">
        <v>0.76</v>
      </c>
      <c r="D524">
        <v>6.93</v>
      </c>
      <c r="E524">
        <v>77</v>
      </c>
      <c r="F524">
        <v>99</v>
      </c>
      <c r="G524">
        <v>80</v>
      </c>
      <c r="H524">
        <v>3</v>
      </c>
      <c r="I524">
        <v>4</v>
      </c>
      <c r="J524">
        <v>19</v>
      </c>
      <c r="K524">
        <v>1</v>
      </c>
      <c r="L524">
        <v>0.8</v>
      </c>
      <c r="M524">
        <v>2</v>
      </c>
      <c r="N524">
        <v>0</v>
      </c>
      <c r="O524">
        <v>0</v>
      </c>
    </row>
    <row r="525" spans="1:15" x14ac:dyDescent="0.25">
      <c r="A525">
        <v>0.5</v>
      </c>
      <c r="B525">
        <v>0.61</v>
      </c>
      <c r="C525">
        <v>0.86</v>
      </c>
      <c r="D525">
        <v>6.69</v>
      </c>
      <c r="E525">
        <v>95</v>
      </c>
      <c r="F525">
        <v>61</v>
      </c>
      <c r="G525">
        <v>54</v>
      </c>
      <c r="H525">
        <v>4</v>
      </c>
      <c r="I525">
        <v>0</v>
      </c>
      <c r="J525">
        <v>17</v>
      </c>
      <c r="K525">
        <v>5</v>
      </c>
      <c r="L525">
        <v>0.99</v>
      </c>
      <c r="M525">
        <v>2</v>
      </c>
      <c r="N525">
        <v>0</v>
      </c>
      <c r="O525">
        <v>0</v>
      </c>
    </row>
    <row r="526" spans="1:15" x14ac:dyDescent="0.25">
      <c r="A526">
        <v>0.75</v>
      </c>
      <c r="B526">
        <v>0.86</v>
      </c>
      <c r="C526">
        <v>0.81</v>
      </c>
      <c r="D526">
        <v>8.32</v>
      </c>
      <c r="E526">
        <v>61</v>
      </c>
      <c r="F526">
        <v>65</v>
      </c>
      <c r="G526">
        <v>65</v>
      </c>
      <c r="H526">
        <v>1</v>
      </c>
      <c r="I526">
        <v>4</v>
      </c>
      <c r="J526">
        <v>11</v>
      </c>
      <c r="K526">
        <v>3</v>
      </c>
      <c r="L526">
        <v>0.8</v>
      </c>
      <c r="M526">
        <v>3</v>
      </c>
      <c r="N526">
        <v>0</v>
      </c>
      <c r="O526">
        <v>0</v>
      </c>
    </row>
    <row r="527" spans="1:15" x14ac:dyDescent="0.25">
      <c r="A527">
        <v>0.94</v>
      </c>
      <c r="B527">
        <v>0.57999999999999996</v>
      </c>
      <c r="C527">
        <v>0.56000000000000005</v>
      </c>
      <c r="D527">
        <v>6.02</v>
      </c>
      <c r="E527">
        <v>53</v>
      </c>
      <c r="F527">
        <v>68</v>
      </c>
      <c r="G527">
        <v>51</v>
      </c>
      <c r="H527">
        <v>0</v>
      </c>
      <c r="I527">
        <v>5</v>
      </c>
      <c r="J527">
        <v>2</v>
      </c>
      <c r="K527">
        <v>5</v>
      </c>
      <c r="L527">
        <v>0.61</v>
      </c>
      <c r="M527">
        <v>3</v>
      </c>
      <c r="N527">
        <v>0</v>
      </c>
      <c r="O527">
        <v>0</v>
      </c>
    </row>
    <row r="528" spans="1:15" x14ac:dyDescent="0.25">
      <c r="A528">
        <v>0.69</v>
      </c>
      <c r="B528">
        <v>0.72</v>
      </c>
      <c r="C528">
        <v>0.87</v>
      </c>
      <c r="D528">
        <v>9.2799999999999994</v>
      </c>
      <c r="E528">
        <v>54</v>
      </c>
      <c r="F528">
        <v>64</v>
      </c>
      <c r="G528">
        <v>57</v>
      </c>
      <c r="H528">
        <v>4</v>
      </c>
      <c r="I528">
        <v>5</v>
      </c>
      <c r="J528">
        <v>16</v>
      </c>
      <c r="K528">
        <v>4</v>
      </c>
      <c r="L528">
        <v>0.73</v>
      </c>
      <c r="M528">
        <v>2</v>
      </c>
      <c r="N528">
        <v>1</v>
      </c>
      <c r="O528">
        <v>12.88</v>
      </c>
    </row>
    <row r="529" spans="1:15" x14ac:dyDescent="0.25">
      <c r="A529">
        <v>0.72</v>
      </c>
      <c r="B529">
        <v>0.56999999999999995</v>
      </c>
      <c r="C529">
        <v>0.8</v>
      </c>
      <c r="D529">
        <v>8.85</v>
      </c>
      <c r="E529">
        <v>94</v>
      </c>
      <c r="F529">
        <v>49</v>
      </c>
      <c r="G529">
        <v>45</v>
      </c>
      <c r="H529">
        <v>0</v>
      </c>
      <c r="I529">
        <v>2</v>
      </c>
      <c r="J529">
        <v>13</v>
      </c>
      <c r="K529">
        <v>5</v>
      </c>
      <c r="L529">
        <v>0.64</v>
      </c>
      <c r="M529">
        <v>0</v>
      </c>
      <c r="N529">
        <v>0</v>
      </c>
      <c r="O529">
        <v>0</v>
      </c>
    </row>
    <row r="530" spans="1:15" x14ac:dyDescent="0.25">
      <c r="A530">
        <v>0.59</v>
      </c>
      <c r="B530">
        <v>0.81</v>
      </c>
      <c r="C530">
        <v>0.82</v>
      </c>
      <c r="D530">
        <v>6.32</v>
      </c>
      <c r="E530">
        <v>85</v>
      </c>
      <c r="F530">
        <v>59</v>
      </c>
      <c r="G530">
        <v>57</v>
      </c>
      <c r="H530">
        <v>3</v>
      </c>
      <c r="I530">
        <v>4</v>
      </c>
      <c r="J530">
        <v>5</v>
      </c>
      <c r="K530">
        <v>3</v>
      </c>
      <c r="L530">
        <v>0.66</v>
      </c>
      <c r="M530">
        <v>3</v>
      </c>
      <c r="N530">
        <v>0</v>
      </c>
      <c r="O530">
        <v>0</v>
      </c>
    </row>
    <row r="531" spans="1:15" x14ac:dyDescent="0.25">
      <c r="A531">
        <v>0.6</v>
      </c>
      <c r="B531">
        <v>0.63</v>
      </c>
      <c r="C531">
        <v>0.73</v>
      </c>
      <c r="D531">
        <v>8.48</v>
      </c>
      <c r="E531">
        <v>43</v>
      </c>
      <c r="F531">
        <v>53</v>
      </c>
      <c r="G531">
        <v>96</v>
      </c>
      <c r="H531">
        <v>2</v>
      </c>
      <c r="I531">
        <v>5</v>
      </c>
      <c r="J531">
        <v>3</v>
      </c>
      <c r="K531">
        <v>3</v>
      </c>
      <c r="L531">
        <v>0.7</v>
      </c>
      <c r="M531">
        <v>0</v>
      </c>
      <c r="N531">
        <v>0</v>
      </c>
      <c r="O531">
        <v>0</v>
      </c>
    </row>
    <row r="532" spans="1:15" x14ac:dyDescent="0.25">
      <c r="A532">
        <v>0.9</v>
      </c>
      <c r="B532">
        <v>0.76</v>
      </c>
      <c r="C532">
        <v>0.59</v>
      </c>
      <c r="D532">
        <v>8.09</v>
      </c>
      <c r="E532">
        <v>57</v>
      </c>
      <c r="F532">
        <v>72</v>
      </c>
      <c r="G532">
        <v>89</v>
      </c>
      <c r="H532">
        <v>2</v>
      </c>
      <c r="I532">
        <v>3</v>
      </c>
      <c r="J532">
        <v>20</v>
      </c>
      <c r="K532">
        <v>4</v>
      </c>
      <c r="L532">
        <v>0.94</v>
      </c>
      <c r="M532">
        <v>4</v>
      </c>
      <c r="N532">
        <v>0</v>
      </c>
      <c r="O532">
        <v>0</v>
      </c>
    </row>
    <row r="533" spans="1:15" x14ac:dyDescent="0.25">
      <c r="A533">
        <v>0.9</v>
      </c>
      <c r="B533">
        <v>0.74</v>
      </c>
      <c r="C533">
        <v>0.87</v>
      </c>
      <c r="D533">
        <v>6.29</v>
      </c>
      <c r="E533">
        <v>40</v>
      </c>
      <c r="F533">
        <v>44</v>
      </c>
      <c r="G533">
        <v>93</v>
      </c>
      <c r="H533">
        <v>3</v>
      </c>
      <c r="I533">
        <v>5</v>
      </c>
      <c r="J533">
        <v>7</v>
      </c>
      <c r="K533">
        <v>0</v>
      </c>
      <c r="L533">
        <v>0.89</v>
      </c>
      <c r="M533">
        <v>5</v>
      </c>
      <c r="N533">
        <v>0</v>
      </c>
      <c r="O533">
        <v>0</v>
      </c>
    </row>
    <row r="534" spans="1:15" x14ac:dyDescent="0.25">
      <c r="A534">
        <v>0.54</v>
      </c>
      <c r="B534">
        <v>0.62</v>
      </c>
      <c r="C534">
        <v>0.74</v>
      </c>
      <c r="D534">
        <v>6.67</v>
      </c>
      <c r="E534">
        <v>51</v>
      </c>
      <c r="F534">
        <v>84</v>
      </c>
      <c r="G534">
        <v>63</v>
      </c>
      <c r="H534">
        <v>2</v>
      </c>
      <c r="I534">
        <v>5</v>
      </c>
      <c r="J534">
        <v>19</v>
      </c>
      <c r="K534">
        <v>1</v>
      </c>
      <c r="L534">
        <v>0.6</v>
      </c>
      <c r="M534">
        <v>5</v>
      </c>
      <c r="N534">
        <v>0</v>
      </c>
      <c r="O534">
        <v>0</v>
      </c>
    </row>
    <row r="535" spans="1:15" x14ac:dyDescent="0.25">
      <c r="A535">
        <v>0.5</v>
      </c>
      <c r="B535">
        <v>0.7</v>
      </c>
      <c r="C535">
        <v>0.84</v>
      </c>
      <c r="D535">
        <v>7.26</v>
      </c>
      <c r="E535">
        <v>93</v>
      </c>
      <c r="F535">
        <v>45</v>
      </c>
      <c r="G535">
        <v>77</v>
      </c>
      <c r="H535">
        <v>4</v>
      </c>
      <c r="I535">
        <v>3</v>
      </c>
      <c r="J535">
        <v>21</v>
      </c>
      <c r="K535">
        <v>3</v>
      </c>
      <c r="L535">
        <v>0.75</v>
      </c>
      <c r="M535">
        <v>1</v>
      </c>
      <c r="N535">
        <v>0</v>
      </c>
      <c r="O535">
        <v>0</v>
      </c>
    </row>
    <row r="536" spans="1:15" x14ac:dyDescent="0.25">
      <c r="A536">
        <v>0.66</v>
      </c>
      <c r="B536">
        <v>0.94</v>
      </c>
      <c r="C536">
        <v>0.62</v>
      </c>
      <c r="D536">
        <v>8.51</v>
      </c>
      <c r="E536">
        <v>80</v>
      </c>
      <c r="F536">
        <v>61</v>
      </c>
      <c r="G536">
        <v>67</v>
      </c>
      <c r="H536">
        <v>4</v>
      </c>
      <c r="I536">
        <v>0</v>
      </c>
      <c r="J536">
        <v>2</v>
      </c>
      <c r="K536">
        <v>0</v>
      </c>
      <c r="L536">
        <v>0.6</v>
      </c>
      <c r="M536">
        <v>0</v>
      </c>
      <c r="N536">
        <v>1</v>
      </c>
      <c r="O536">
        <v>13.6</v>
      </c>
    </row>
    <row r="537" spans="1:15" x14ac:dyDescent="0.25">
      <c r="A537">
        <v>0.71</v>
      </c>
      <c r="B537">
        <v>0.8</v>
      </c>
      <c r="C537">
        <v>0.71</v>
      </c>
      <c r="D537">
        <v>8.25</v>
      </c>
      <c r="E537">
        <v>81</v>
      </c>
      <c r="F537">
        <v>99</v>
      </c>
      <c r="G537">
        <v>54</v>
      </c>
      <c r="H537">
        <v>1</v>
      </c>
      <c r="I537">
        <v>2</v>
      </c>
      <c r="J537">
        <v>7</v>
      </c>
      <c r="K537">
        <v>3</v>
      </c>
      <c r="L537">
        <v>0.81</v>
      </c>
      <c r="M537">
        <v>3</v>
      </c>
      <c r="N537">
        <v>0</v>
      </c>
      <c r="O537">
        <v>0</v>
      </c>
    </row>
    <row r="538" spans="1:15" x14ac:dyDescent="0.25">
      <c r="A538">
        <v>0.83</v>
      </c>
      <c r="B538">
        <v>0.86</v>
      </c>
      <c r="C538">
        <v>0.55000000000000004</v>
      </c>
      <c r="D538">
        <v>7.79</v>
      </c>
      <c r="E538">
        <v>92</v>
      </c>
      <c r="F538">
        <v>56</v>
      </c>
      <c r="G538">
        <v>58</v>
      </c>
      <c r="H538">
        <v>4</v>
      </c>
      <c r="I538">
        <v>2</v>
      </c>
      <c r="J538">
        <v>12</v>
      </c>
      <c r="K538">
        <v>3</v>
      </c>
      <c r="L538">
        <v>0.72</v>
      </c>
      <c r="M538">
        <v>5</v>
      </c>
      <c r="N538">
        <v>0</v>
      </c>
      <c r="O538">
        <v>0</v>
      </c>
    </row>
    <row r="539" spans="1:15" x14ac:dyDescent="0.25">
      <c r="A539">
        <v>0.94</v>
      </c>
      <c r="B539">
        <v>0.92</v>
      </c>
      <c r="C539">
        <v>0.56999999999999995</v>
      </c>
      <c r="D539">
        <v>8.8000000000000007</v>
      </c>
      <c r="E539">
        <v>99</v>
      </c>
      <c r="F539">
        <v>54</v>
      </c>
      <c r="G539">
        <v>44</v>
      </c>
      <c r="H539">
        <v>2</v>
      </c>
      <c r="I539">
        <v>1</v>
      </c>
      <c r="J539">
        <v>18</v>
      </c>
      <c r="K539">
        <v>0</v>
      </c>
      <c r="L539">
        <v>0.86</v>
      </c>
      <c r="M539">
        <v>2</v>
      </c>
      <c r="N539">
        <v>0</v>
      </c>
      <c r="O539">
        <v>0</v>
      </c>
    </row>
    <row r="540" spans="1:15" x14ac:dyDescent="0.25">
      <c r="A540">
        <v>0.9</v>
      </c>
      <c r="B540">
        <v>0.54</v>
      </c>
      <c r="C540">
        <v>0.8</v>
      </c>
      <c r="D540">
        <v>8.76</v>
      </c>
      <c r="E540">
        <v>89</v>
      </c>
      <c r="F540">
        <v>78</v>
      </c>
      <c r="G540">
        <v>43</v>
      </c>
      <c r="H540">
        <v>0</v>
      </c>
      <c r="I540">
        <v>1</v>
      </c>
      <c r="J540">
        <v>14</v>
      </c>
      <c r="K540">
        <v>3</v>
      </c>
      <c r="L540">
        <v>0.74</v>
      </c>
      <c r="M540">
        <v>2</v>
      </c>
      <c r="N540">
        <v>0</v>
      </c>
      <c r="O540">
        <v>0</v>
      </c>
    </row>
    <row r="541" spans="1:15" x14ac:dyDescent="0.25">
      <c r="A541">
        <v>0.78</v>
      </c>
      <c r="B541">
        <v>0.62</v>
      </c>
      <c r="C541">
        <v>0.85</v>
      </c>
      <c r="D541">
        <v>8.16</v>
      </c>
      <c r="E541">
        <v>56</v>
      </c>
      <c r="F541">
        <v>79</v>
      </c>
      <c r="G541">
        <v>56</v>
      </c>
      <c r="H541">
        <v>1</v>
      </c>
      <c r="I541">
        <v>3</v>
      </c>
      <c r="J541">
        <v>22</v>
      </c>
      <c r="K541">
        <v>1</v>
      </c>
      <c r="L541">
        <v>0.76</v>
      </c>
      <c r="M541">
        <v>1</v>
      </c>
      <c r="N541">
        <v>1</v>
      </c>
      <c r="O541">
        <v>4.49</v>
      </c>
    </row>
    <row r="542" spans="1:15" x14ac:dyDescent="0.25">
      <c r="A542">
        <v>0.53</v>
      </c>
      <c r="B542">
        <v>0.77</v>
      </c>
      <c r="C542">
        <v>0.62</v>
      </c>
      <c r="D542">
        <v>8.8800000000000008</v>
      </c>
      <c r="E542">
        <v>58</v>
      </c>
      <c r="F542">
        <v>67</v>
      </c>
      <c r="G542">
        <v>92</v>
      </c>
      <c r="H542">
        <v>0</v>
      </c>
      <c r="I542">
        <v>5</v>
      </c>
      <c r="J542">
        <v>6</v>
      </c>
      <c r="K542">
        <v>5</v>
      </c>
      <c r="L542">
        <v>0.68</v>
      </c>
      <c r="M542">
        <v>1</v>
      </c>
      <c r="N542">
        <v>1</v>
      </c>
      <c r="O542">
        <v>14.38</v>
      </c>
    </row>
    <row r="543" spans="1:15" x14ac:dyDescent="0.25">
      <c r="A543">
        <v>0.54</v>
      </c>
      <c r="B543">
        <v>0.92</v>
      </c>
      <c r="C543">
        <v>0.62</v>
      </c>
      <c r="D543">
        <v>6.94</v>
      </c>
      <c r="E543">
        <v>75</v>
      </c>
      <c r="F543">
        <v>92</v>
      </c>
      <c r="G543">
        <v>49</v>
      </c>
      <c r="H543">
        <v>2</v>
      </c>
      <c r="I543">
        <v>4</v>
      </c>
      <c r="J543">
        <v>2</v>
      </c>
      <c r="K543">
        <v>4</v>
      </c>
      <c r="L543">
        <v>0.64</v>
      </c>
      <c r="M543">
        <v>4</v>
      </c>
      <c r="N543">
        <v>0</v>
      </c>
      <c r="O543">
        <v>0</v>
      </c>
    </row>
    <row r="544" spans="1:15" x14ac:dyDescent="0.25">
      <c r="A544">
        <v>0.6</v>
      </c>
      <c r="B544">
        <v>0.74</v>
      </c>
      <c r="C544">
        <v>0.89</v>
      </c>
      <c r="D544">
        <v>9.2899999999999991</v>
      </c>
      <c r="E544">
        <v>87</v>
      </c>
      <c r="F544">
        <v>41</v>
      </c>
      <c r="G544">
        <v>51</v>
      </c>
      <c r="H544">
        <v>0</v>
      </c>
      <c r="I544">
        <v>5</v>
      </c>
      <c r="J544">
        <v>18</v>
      </c>
      <c r="K544">
        <v>5</v>
      </c>
      <c r="L544">
        <v>0.82</v>
      </c>
      <c r="M544">
        <v>0</v>
      </c>
      <c r="N544">
        <v>0</v>
      </c>
      <c r="O544">
        <v>0</v>
      </c>
    </row>
    <row r="545" spans="1:15" x14ac:dyDescent="0.25">
      <c r="A545">
        <v>0.7</v>
      </c>
      <c r="B545">
        <v>0.84</v>
      </c>
      <c r="C545">
        <v>0.82</v>
      </c>
      <c r="D545">
        <v>8.14</v>
      </c>
      <c r="E545">
        <v>46</v>
      </c>
      <c r="F545">
        <v>57</v>
      </c>
      <c r="G545">
        <v>44</v>
      </c>
      <c r="H545">
        <v>2</v>
      </c>
      <c r="I545">
        <v>5</v>
      </c>
      <c r="J545">
        <v>9</v>
      </c>
      <c r="K545">
        <v>0</v>
      </c>
      <c r="L545">
        <v>0.7</v>
      </c>
      <c r="M545">
        <v>1</v>
      </c>
      <c r="N545">
        <v>0</v>
      </c>
      <c r="O545">
        <v>0</v>
      </c>
    </row>
    <row r="546" spans="1:15" x14ac:dyDescent="0.25">
      <c r="A546">
        <v>0.84</v>
      </c>
      <c r="B546">
        <v>0.88</v>
      </c>
      <c r="C546">
        <v>0.57999999999999996</v>
      </c>
      <c r="D546">
        <v>9.0399999999999991</v>
      </c>
      <c r="E546">
        <v>48</v>
      </c>
      <c r="F546">
        <v>66</v>
      </c>
      <c r="G546">
        <v>46</v>
      </c>
      <c r="H546">
        <v>4</v>
      </c>
      <c r="I546">
        <v>4</v>
      </c>
      <c r="J546">
        <v>15</v>
      </c>
      <c r="K546">
        <v>5</v>
      </c>
      <c r="L546">
        <v>0.83</v>
      </c>
      <c r="M546">
        <v>4</v>
      </c>
      <c r="N546">
        <v>0</v>
      </c>
      <c r="O546">
        <v>0</v>
      </c>
    </row>
    <row r="547" spans="1:15" x14ac:dyDescent="0.25">
      <c r="A547">
        <v>0.61</v>
      </c>
      <c r="B547">
        <v>0.56000000000000005</v>
      </c>
      <c r="C547">
        <v>0.7</v>
      </c>
      <c r="D547">
        <v>7.85</v>
      </c>
      <c r="E547">
        <v>47</v>
      </c>
      <c r="F547">
        <v>60</v>
      </c>
      <c r="G547">
        <v>83</v>
      </c>
      <c r="H547">
        <v>1</v>
      </c>
      <c r="I547">
        <v>0</v>
      </c>
      <c r="J547">
        <v>13</v>
      </c>
      <c r="K547">
        <v>2</v>
      </c>
      <c r="L547">
        <v>0.67</v>
      </c>
      <c r="M547">
        <v>4</v>
      </c>
      <c r="N547">
        <v>0</v>
      </c>
      <c r="O547">
        <v>0</v>
      </c>
    </row>
    <row r="548" spans="1:15" x14ac:dyDescent="0.25">
      <c r="A548">
        <v>0.75</v>
      </c>
      <c r="B548">
        <v>0.87</v>
      </c>
      <c r="C548">
        <v>0.67</v>
      </c>
      <c r="D548">
        <v>6.44</v>
      </c>
      <c r="E548">
        <v>64</v>
      </c>
      <c r="F548">
        <v>62</v>
      </c>
      <c r="G548">
        <v>62</v>
      </c>
      <c r="H548">
        <v>3</v>
      </c>
      <c r="I548">
        <v>2</v>
      </c>
      <c r="J548">
        <v>7</v>
      </c>
      <c r="K548">
        <v>3</v>
      </c>
      <c r="L548">
        <v>0.93</v>
      </c>
      <c r="M548">
        <v>4</v>
      </c>
      <c r="N548">
        <v>0</v>
      </c>
      <c r="O548">
        <v>0</v>
      </c>
    </row>
    <row r="549" spans="1:15" x14ac:dyDescent="0.25">
      <c r="A549">
        <v>0.68</v>
      </c>
      <c r="B549">
        <v>0.81</v>
      </c>
      <c r="C549">
        <v>0.74</v>
      </c>
      <c r="D549">
        <v>7.83</v>
      </c>
      <c r="E549">
        <v>46</v>
      </c>
      <c r="F549">
        <v>46</v>
      </c>
      <c r="G549">
        <v>41</v>
      </c>
      <c r="H549">
        <v>2</v>
      </c>
      <c r="I549">
        <v>3</v>
      </c>
      <c r="J549">
        <v>10</v>
      </c>
      <c r="K549">
        <v>4</v>
      </c>
      <c r="L549">
        <v>0.9</v>
      </c>
      <c r="M549">
        <v>5</v>
      </c>
      <c r="N549">
        <v>0</v>
      </c>
      <c r="O549">
        <v>0</v>
      </c>
    </row>
    <row r="550" spans="1:15" x14ac:dyDescent="0.25">
      <c r="A550">
        <v>0.94</v>
      </c>
      <c r="B550">
        <v>0.52</v>
      </c>
      <c r="C550">
        <v>0.59</v>
      </c>
      <c r="D550">
        <v>7.1</v>
      </c>
      <c r="E550">
        <v>81</v>
      </c>
      <c r="F550">
        <v>91</v>
      </c>
      <c r="G550">
        <v>69</v>
      </c>
      <c r="H550">
        <v>4</v>
      </c>
      <c r="I550">
        <v>4</v>
      </c>
      <c r="J550">
        <v>18</v>
      </c>
      <c r="K550">
        <v>1</v>
      </c>
      <c r="L550">
        <v>0.81</v>
      </c>
      <c r="M550">
        <v>5</v>
      </c>
      <c r="N550">
        <v>0</v>
      </c>
      <c r="O550">
        <v>0</v>
      </c>
    </row>
    <row r="551" spans="1:15" x14ac:dyDescent="0.25">
      <c r="A551">
        <v>0.56000000000000005</v>
      </c>
      <c r="B551">
        <v>0.94</v>
      </c>
      <c r="C551">
        <v>0.74</v>
      </c>
      <c r="D551">
        <v>8.5</v>
      </c>
      <c r="E551">
        <v>47</v>
      </c>
      <c r="F551">
        <v>98</v>
      </c>
      <c r="G551">
        <v>91</v>
      </c>
      <c r="H551">
        <v>0</v>
      </c>
      <c r="I551">
        <v>1</v>
      </c>
      <c r="J551">
        <v>1</v>
      </c>
      <c r="K551">
        <v>1</v>
      </c>
      <c r="L551">
        <v>0.73</v>
      </c>
      <c r="M551">
        <v>3</v>
      </c>
      <c r="N551">
        <v>0</v>
      </c>
      <c r="O551">
        <v>0</v>
      </c>
    </row>
    <row r="552" spans="1:15" x14ac:dyDescent="0.25">
      <c r="A552">
        <v>0.56000000000000005</v>
      </c>
      <c r="B552">
        <v>0.88</v>
      </c>
      <c r="C552">
        <v>0.78</v>
      </c>
      <c r="D552">
        <v>7.55</v>
      </c>
      <c r="E552">
        <v>63</v>
      </c>
      <c r="F552">
        <v>87</v>
      </c>
      <c r="G552">
        <v>88</v>
      </c>
      <c r="H552">
        <v>4</v>
      </c>
      <c r="I552">
        <v>3</v>
      </c>
      <c r="J552">
        <v>4</v>
      </c>
      <c r="K552">
        <v>2</v>
      </c>
      <c r="L552">
        <v>0.64</v>
      </c>
      <c r="M552">
        <v>1</v>
      </c>
      <c r="N552">
        <v>1</v>
      </c>
      <c r="O552">
        <v>3.84</v>
      </c>
    </row>
    <row r="553" spans="1:15" x14ac:dyDescent="0.25">
      <c r="A553">
        <v>0.75</v>
      </c>
      <c r="B553">
        <v>0.86</v>
      </c>
      <c r="C553">
        <v>0.88</v>
      </c>
      <c r="D553">
        <v>9.1</v>
      </c>
      <c r="E553">
        <v>56</v>
      </c>
      <c r="F553">
        <v>58</v>
      </c>
      <c r="G553">
        <v>84</v>
      </c>
      <c r="H553">
        <v>0</v>
      </c>
      <c r="I553">
        <v>0</v>
      </c>
      <c r="J553">
        <v>10</v>
      </c>
      <c r="K553">
        <v>5</v>
      </c>
      <c r="L553">
        <v>0.76</v>
      </c>
      <c r="M553">
        <v>5</v>
      </c>
      <c r="N553">
        <v>0</v>
      </c>
      <c r="O553">
        <v>0</v>
      </c>
    </row>
    <row r="554" spans="1:15" x14ac:dyDescent="0.25">
      <c r="A554">
        <v>0.89</v>
      </c>
      <c r="B554">
        <v>0.71</v>
      </c>
      <c r="C554">
        <v>0.88</v>
      </c>
      <c r="D554">
        <v>8.42</v>
      </c>
      <c r="E554">
        <v>51</v>
      </c>
      <c r="F554">
        <v>48</v>
      </c>
      <c r="G554">
        <v>76</v>
      </c>
      <c r="H554">
        <v>0</v>
      </c>
      <c r="I554">
        <v>3</v>
      </c>
      <c r="J554">
        <v>6</v>
      </c>
      <c r="K554">
        <v>1</v>
      </c>
      <c r="L554">
        <v>0.77</v>
      </c>
      <c r="M554">
        <v>2</v>
      </c>
      <c r="N554">
        <v>0</v>
      </c>
      <c r="O554">
        <v>0</v>
      </c>
    </row>
    <row r="555" spans="1:15" x14ac:dyDescent="0.25">
      <c r="A555">
        <v>0.54</v>
      </c>
      <c r="B555">
        <v>0.56999999999999995</v>
      </c>
      <c r="C555">
        <v>0.73</v>
      </c>
      <c r="D555">
        <v>8.44</v>
      </c>
      <c r="E555">
        <v>85</v>
      </c>
      <c r="F555">
        <v>51</v>
      </c>
      <c r="G555">
        <v>44</v>
      </c>
      <c r="H555">
        <v>0</v>
      </c>
      <c r="I555">
        <v>4</v>
      </c>
      <c r="J555">
        <v>7</v>
      </c>
      <c r="K555">
        <v>5</v>
      </c>
      <c r="L555">
        <v>0.78</v>
      </c>
      <c r="M555">
        <v>4</v>
      </c>
      <c r="N555">
        <v>0</v>
      </c>
      <c r="O555">
        <v>0</v>
      </c>
    </row>
    <row r="556" spans="1:15" x14ac:dyDescent="0.25">
      <c r="A556">
        <v>0.7</v>
      </c>
      <c r="B556">
        <v>0.66</v>
      </c>
      <c r="C556">
        <v>0.71</v>
      </c>
      <c r="D556">
        <v>6.43</v>
      </c>
      <c r="E556">
        <v>70</v>
      </c>
      <c r="F556">
        <v>85</v>
      </c>
      <c r="G556">
        <v>59</v>
      </c>
      <c r="H556">
        <v>0</v>
      </c>
      <c r="I556">
        <v>0</v>
      </c>
      <c r="J556">
        <v>16</v>
      </c>
      <c r="K556">
        <v>4</v>
      </c>
      <c r="L556">
        <v>0.66</v>
      </c>
      <c r="M556">
        <v>2</v>
      </c>
      <c r="N556">
        <v>0</v>
      </c>
      <c r="O556">
        <v>0</v>
      </c>
    </row>
    <row r="557" spans="1:15" x14ac:dyDescent="0.25">
      <c r="A557">
        <v>0.63</v>
      </c>
      <c r="B557">
        <v>0.76</v>
      </c>
      <c r="C557">
        <v>0.59</v>
      </c>
      <c r="D557">
        <v>9.73</v>
      </c>
      <c r="E557">
        <v>51</v>
      </c>
      <c r="F557">
        <v>69</v>
      </c>
      <c r="G557">
        <v>65</v>
      </c>
      <c r="H557">
        <v>1</v>
      </c>
      <c r="I557">
        <v>5</v>
      </c>
      <c r="J557">
        <v>11</v>
      </c>
      <c r="K557">
        <v>2</v>
      </c>
      <c r="L557">
        <v>0.85</v>
      </c>
      <c r="M557">
        <v>3</v>
      </c>
      <c r="N557">
        <v>0</v>
      </c>
      <c r="O557">
        <v>0</v>
      </c>
    </row>
    <row r="558" spans="1:15" x14ac:dyDescent="0.25">
      <c r="A558">
        <v>0.53</v>
      </c>
      <c r="B558">
        <v>0.82</v>
      </c>
      <c r="C558">
        <v>0.79</v>
      </c>
      <c r="D558">
        <v>9.1199999999999992</v>
      </c>
      <c r="E558">
        <v>96</v>
      </c>
      <c r="F558">
        <v>46</v>
      </c>
      <c r="G558">
        <v>83</v>
      </c>
      <c r="H558">
        <v>0</v>
      </c>
      <c r="I558">
        <v>1</v>
      </c>
      <c r="J558">
        <v>17</v>
      </c>
      <c r="K558">
        <v>5</v>
      </c>
      <c r="L558">
        <v>0.84</v>
      </c>
      <c r="M558">
        <v>0</v>
      </c>
      <c r="N558">
        <v>0</v>
      </c>
      <c r="O558">
        <v>0</v>
      </c>
    </row>
    <row r="559" spans="1:15" x14ac:dyDescent="0.25">
      <c r="A559">
        <v>0.72</v>
      </c>
      <c r="B559">
        <v>0.66</v>
      </c>
      <c r="C559">
        <v>0.72</v>
      </c>
      <c r="D559">
        <v>8.89</v>
      </c>
      <c r="E559">
        <v>41</v>
      </c>
      <c r="F559">
        <v>41</v>
      </c>
      <c r="G559">
        <v>83</v>
      </c>
      <c r="H559">
        <v>1</v>
      </c>
      <c r="I559">
        <v>1</v>
      </c>
      <c r="J559">
        <v>6</v>
      </c>
      <c r="K559">
        <v>0</v>
      </c>
      <c r="L559">
        <v>0.77</v>
      </c>
      <c r="M559">
        <v>3</v>
      </c>
      <c r="N559">
        <v>0</v>
      </c>
      <c r="O559">
        <v>0</v>
      </c>
    </row>
    <row r="560" spans="1:15" x14ac:dyDescent="0.25">
      <c r="A560">
        <v>0.91</v>
      </c>
      <c r="B560">
        <v>0.91</v>
      </c>
      <c r="C560">
        <v>0.62</v>
      </c>
      <c r="D560">
        <v>6.92</v>
      </c>
      <c r="E560">
        <v>51</v>
      </c>
      <c r="F560">
        <v>56</v>
      </c>
      <c r="G560">
        <v>78</v>
      </c>
      <c r="H560">
        <v>3</v>
      </c>
      <c r="I560">
        <v>4</v>
      </c>
      <c r="J560">
        <v>8</v>
      </c>
      <c r="K560">
        <v>5</v>
      </c>
      <c r="L560">
        <v>0.74</v>
      </c>
      <c r="M560">
        <v>3</v>
      </c>
      <c r="N560">
        <v>0</v>
      </c>
      <c r="O560">
        <v>0</v>
      </c>
    </row>
    <row r="561" spans="1:15" x14ac:dyDescent="0.25">
      <c r="A561">
        <v>0.69</v>
      </c>
      <c r="B561">
        <v>0.61</v>
      </c>
      <c r="C561">
        <v>0.81</v>
      </c>
      <c r="D561">
        <v>7.8</v>
      </c>
      <c r="E561">
        <v>66</v>
      </c>
      <c r="F561">
        <v>50</v>
      </c>
      <c r="G561">
        <v>45</v>
      </c>
      <c r="H561">
        <v>1</v>
      </c>
      <c r="I561">
        <v>0</v>
      </c>
      <c r="J561">
        <v>18</v>
      </c>
      <c r="K561">
        <v>5</v>
      </c>
      <c r="L561">
        <v>0.88</v>
      </c>
      <c r="M561">
        <v>1</v>
      </c>
      <c r="N561">
        <v>0</v>
      </c>
      <c r="O561">
        <v>0</v>
      </c>
    </row>
    <row r="562" spans="1:15" x14ac:dyDescent="0.25">
      <c r="A562">
        <v>0.64</v>
      </c>
      <c r="B562">
        <v>0.76</v>
      </c>
      <c r="C562">
        <v>0.69</v>
      </c>
      <c r="D562">
        <v>6.09</v>
      </c>
      <c r="E562">
        <v>85</v>
      </c>
      <c r="F562">
        <v>89</v>
      </c>
      <c r="G562">
        <v>68</v>
      </c>
      <c r="H562">
        <v>0</v>
      </c>
      <c r="I562">
        <v>1</v>
      </c>
      <c r="J562">
        <v>13</v>
      </c>
      <c r="K562">
        <v>2</v>
      </c>
      <c r="L562">
        <v>0.6</v>
      </c>
      <c r="M562">
        <v>4</v>
      </c>
      <c r="N562">
        <v>0</v>
      </c>
      <c r="O562">
        <v>0</v>
      </c>
    </row>
    <row r="563" spans="1:15" x14ac:dyDescent="0.25">
      <c r="A563">
        <v>0.94</v>
      </c>
      <c r="B563">
        <v>0.56999999999999995</v>
      </c>
      <c r="C563">
        <v>0.67</v>
      </c>
      <c r="D563">
        <v>7.82</v>
      </c>
      <c r="E563">
        <v>46</v>
      </c>
      <c r="F563">
        <v>51</v>
      </c>
      <c r="G563">
        <v>49</v>
      </c>
      <c r="H563">
        <v>3</v>
      </c>
      <c r="I563">
        <v>0</v>
      </c>
      <c r="J563">
        <v>23</v>
      </c>
      <c r="K563">
        <v>0</v>
      </c>
      <c r="L563">
        <v>0.63</v>
      </c>
      <c r="M563">
        <v>3</v>
      </c>
      <c r="N563">
        <v>0</v>
      </c>
      <c r="O563">
        <v>0</v>
      </c>
    </row>
    <row r="564" spans="1:15" x14ac:dyDescent="0.25">
      <c r="A564">
        <v>0.78</v>
      </c>
      <c r="B564">
        <v>0.72</v>
      </c>
      <c r="C564">
        <v>0.7</v>
      </c>
      <c r="D564">
        <v>6.13</v>
      </c>
      <c r="E564">
        <v>97</v>
      </c>
      <c r="F564">
        <v>42</v>
      </c>
      <c r="G564">
        <v>90</v>
      </c>
      <c r="H564">
        <v>4</v>
      </c>
      <c r="I564">
        <v>3</v>
      </c>
      <c r="J564">
        <v>18</v>
      </c>
      <c r="K564">
        <v>1</v>
      </c>
      <c r="L564">
        <v>0.68</v>
      </c>
      <c r="M564">
        <v>4</v>
      </c>
      <c r="N564">
        <v>0</v>
      </c>
      <c r="O564">
        <v>0</v>
      </c>
    </row>
    <row r="565" spans="1:15" x14ac:dyDescent="0.25">
      <c r="A565">
        <v>0.56999999999999995</v>
      </c>
      <c r="B565">
        <v>0.91</v>
      </c>
      <c r="C565">
        <v>0.76</v>
      </c>
      <c r="D565">
        <v>7.88</v>
      </c>
      <c r="E565">
        <v>97</v>
      </c>
      <c r="F565">
        <v>60</v>
      </c>
      <c r="G565">
        <v>55</v>
      </c>
      <c r="H565">
        <v>1</v>
      </c>
      <c r="I565">
        <v>2</v>
      </c>
      <c r="J565">
        <v>19</v>
      </c>
      <c r="K565">
        <v>4</v>
      </c>
      <c r="L565">
        <v>0.95</v>
      </c>
      <c r="M565">
        <v>2</v>
      </c>
      <c r="N565">
        <v>1</v>
      </c>
      <c r="O565">
        <v>9.7200000000000006</v>
      </c>
    </row>
    <row r="566" spans="1:15" x14ac:dyDescent="0.25">
      <c r="A566">
        <v>0.9</v>
      </c>
      <c r="B566">
        <v>0.78</v>
      </c>
      <c r="C566">
        <v>0.74</v>
      </c>
      <c r="D566">
        <v>8.2899999999999991</v>
      </c>
      <c r="E566">
        <v>52</v>
      </c>
      <c r="F566">
        <v>53</v>
      </c>
      <c r="G566">
        <v>73</v>
      </c>
      <c r="H566">
        <v>4</v>
      </c>
      <c r="I566">
        <v>2</v>
      </c>
      <c r="J566">
        <v>17</v>
      </c>
      <c r="K566">
        <v>5</v>
      </c>
      <c r="L566">
        <v>0.91</v>
      </c>
      <c r="M566">
        <v>0</v>
      </c>
      <c r="N566">
        <v>0</v>
      </c>
      <c r="O566">
        <v>0</v>
      </c>
    </row>
    <row r="567" spans="1:15" x14ac:dyDescent="0.25">
      <c r="A567">
        <v>0.68</v>
      </c>
      <c r="B567">
        <v>0.69</v>
      </c>
      <c r="C567">
        <v>0.67</v>
      </c>
      <c r="D567">
        <v>7.18</v>
      </c>
      <c r="E567">
        <v>92</v>
      </c>
      <c r="F567">
        <v>54</v>
      </c>
      <c r="G567">
        <v>70</v>
      </c>
      <c r="H567">
        <v>3</v>
      </c>
      <c r="I567">
        <v>2</v>
      </c>
      <c r="J567">
        <v>24</v>
      </c>
      <c r="K567">
        <v>3</v>
      </c>
      <c r="L567">
        <v>0.83</v>
      </c>
      <c r="M567">
        <v>0</v>
      </c>
      <c r="N567">
        <v>0</v>
      </c>
      <c r="O567">
        <v>0</v>
      </c>
    </row>
    <row r="568" spans="1:15" x14ac:dyDescent="0.25">
      <c r="A568">
        <v>0.88</v>
      </c>
      <c r="B568">
        <v>0.65</v>
      </c>
      <c r="C568">
        <v>0.74</v>
      </c>
      <c r="D568">
        <v>7.64</v>
      </c>
      <c r="E568">
        <v>75</v>
      </c>
      <c r="F568">
        <v>90</v>
      </c>
      <c r="G568">
        <v>75</v>
      </c>
      <c r="H568">
        <v>1</v>
      </c>
      <c r="I568">
        <v>1</v>
      </c>
      <c r="J568">
        <v>14</v>
      </c>
      <c r="K568">
        <v>2</v>
      </c>
      <c r="L568">
        <v>0.96</v>
      </c>
      <c r="M568">
        <v>2</v>
      </c>
      <c r="N568">
        <v>1</v>
      </c>
      <c r="O568">
        <v>11.19</v>
      </c>
    </row>
    <row r="569" spans="1:15" x14ac:dyDescent="0.25">
      <c r="A569">
        <v>0.95</v>
      </c>
      <c r="B569">
        <v>0.66</v>
      </c>
      <c r="C569">
        <v>0.56000000000000005</v>
      </c>
      <c r="D569">
        <v>9.27</v>
      </c>
      <c r="E569">
        <v>40</v>
      </c>
      <c r="F569">
        <v>81</v>
      </c>
      <c r="G569">
        <v>80</v>
      </c>
      <c r="H569">
        <v>0</v>
      </c>
      <c r="I569">
        <v>4</v>
      </c>
      <c r="J569">
        <v>20</v>
      </c>
      <c r="K569">
        <v>1</v>
      </c>
      <c r="L569">
        <v>0.77</v>
      </c>
      <c r="M569">
        <v>1</v>
      </c>
      <c r="N569">
        <v>1</v>
      </c>
      <c r="O569">
        <v>5.07</v>
      </c>
    </row>
    <row r="570" spans="1:15" x14ac:dyDescent="0.25">
      <c r="A570">
        <v>0.77</v>
      </c>
      <c r="B570">
        <v>0.65</v>
      </c>
      <c r="C570">
        <v>0.89</v>
      </c>
      <c r="D570">
        <v>5.97</v>
      </c>
      <c r="E570">
        <v>88</v>
      </c>
      <c r="F570">
        <v>80</v>
      </c>
      <c r="G570">
        <v>97</v>
      </c>
      <c r="H570">
        <v>1</v>
      </c>
      <c r="I570">
        <v>2</v>
      </c>
      <c r="J570">
        <v>20</v>
      </c>
      <c r="K570">
        <v>5</v>
      </c>
      <c r="L570">
        <v>0.74</v>
      </c>
      <c r="M570">
        <v>2</v>
      </c>
      <c r="N570">
        <v>0</v>
      </c>
      <c r="O570">
        <v>0</v>
      </c>
    </row>
    <row r="571" spans="1:15" x14ac:dyDescent="0.25">
      <c r="A571">
        <v>0.95</v>
      </c>
      <c r="B571">
        <v>0.68</v>
      </c>
      <c r="C571">
        <v>0.73</v>
      </c>
      <c r="D571">
        <v>8.9</v>
      </c>
      <c r="E571">
        <v>74</v>
      </c>
      <c r="F571">
        <v>49</v>
      </c>
      <c r="G571">
        <v>44</v>
      </c>
      <c r="H571">
        <v>0</v>
      </c>
      <c r="I571">
        <v>5</v>
      </c>
      <c r="J571">
        <v>3</v>
      </c>
      <c r="K571">
        <v>4</v>
      </c>
      <c r="L571">
        <v>0.79</v>
      </c>
      <c r="M571">
        <v>5</v>
      </c>
      <c r="N571">
        <v>0</v>
      </c>
      <c r="O571">
        <v>0</v>
      </c>
    </row>
    <row r="572" spans="1:15" x14ac:dyDescent="0.25">
      <c r="A572">
        <v>0.76</v>
      </c>
      <c r="B572">
        <v>0.56999999999999995</v>
      </c>
      <c r="C572">
        <v>0.6</v>
      </c>
      <c r="D572">
        <v>6.23</v>
      </c>
      <c r="E572">
        <v>69</v>
      </c>
      <c r="F572">
        <v>91</v>
      </c>
      <c r="G572">
        <v>72</v>
      </c>
      <c r="H572">
        <v>2</v>
      </c>
      <c r="I572">
        <v>4</v>
      </c>
      <c r="J572">
        <v>12</v>
      </c>
      <c r="K572">
        <v>3</v>
      </c>
      <c r="L572">
        <v>0.99</v>
      </c>
      <c r="M572">
        <v>2</v>
      </c>
      <c r="N572">
        <v>0</v>
      </c>
      <c r="O572">
        <v>0</v>
      </c>
    </row>
    <row r="573" spans="1:15" x14ac:dyDescent="0.25">
      <c r="A573">
        <v>0.53</v>
      </c>
      <c r="B573">
        <v>0.87</v>
      </c>
      <c r="C573">
        <v>0.68</v>
      </c>
      <c r="D573">
        <v>5.66</v>
      </c>
      <c r="E573">
        <v>70</v>
      </c>
      <c r="F573">
        <v>94</v>
      </c>
      <c r="G573">
        <v>82</v>
      </c>
      <c r="H573">
        <v>1</v>
      </c>
      <c r="I573">
        <v>2</v>
      </c>
      <c r="J573">
        <v>4</v>
      </c>
      <c r="K573">
        <v>2</v>
      </c>
      <c r="L573">
        <v>0.61</v>
      </c>
      <c r="M573">
        <v>5</v>
      </c>
      <c r="N573">
        <v>0</v>
      </c>
      <c r="O573">
        <v>0</v>
      </c>
    </row>
    <row r="574" spans="1:15" x14ac:dyDescent="0.25">
      <c r="A574">
        <v>0.64</v>
      </c>
      <c r="B574">
        <v>0.87</v>
      </c>
      <c r="C574">
        <v>0.57999999999999996</v>
      </c>
      <c r="D574">
        <v>6.3</v>
      </c>
      <c r="E574">
        <v>56</v>
      </c>
      <c r="F574">
        <v>75</v>
      </c>
      <c r="G574">
        <v>58</v>
      </c>
      <c r="H574">
        <v>1</v>
      </c>
      <c r="I574">
        <v>3</v>
      </c>
      <c r="J574">
        <v>11</v>
      </c>
      <c r="K574">
        <v>4</v>
      </c>
      <c r="L574">
        <v>0.84</v>
      </c>
      <c r="M574">
        <v>1</v>
      </c>
      <c r="N574">
        <v>0</v>
      </c>
      <c r="O574">
        <v>0</v>
      </c>
    </row>
    <row r="575" spans="1:15" x14ac:dyDescent="0.25">
      <c r="A575">
        <v>0.84</v>
      </c>
      <c r="B575">
        <v>0.78</v>
      </c>
      <c r="C575">
        <v>0.76</v>
      </c>
      <c r="D575">
        <v>8.7899999999999991</v>
      </c>
      <c r="E575">
        <v>47</v>
      </c>
      <c r="F575">
        <v>90</v>
      </c>
      <c r="G575">
        <v>71</v>
      </c>
      <c r="H575">
        <v>4</v>
      </c>
      <c r="I575">
        <v>2</v>
      </c>
      <c r="J575">
        <v>16</v>
      </c>
      <c r="K575">
        <v>1</v>
      </c>
      <c r="L575">
        <v>0.72</v>
      </c>
      <c r="M575">
        <v>1</v>
      </c>
      <c r="N575">
        <v>1</v>
      </c>
      <c r="O575">
        <v>11.77</v>
      </c>
    </row>
    <row r="576" spans="1:15" x14ac:dyDescent="0.25">
      <c r="A576">
        <v>0.86</v>
      </c>
      <c r="B576">
        <v>0.9</v>
      </c>
      <c r="C576">
        <v>0.88</v>
      </c>
      <c r="D576">
        <v>7.24</v>
      </c>
      <c r="E576">
        <v>42</v>
      </c>
      <c r="F576">
        <v>49</v>
      </c>
      <c r="G576">
        <v>96</v>
      </c>
      <c r="H576">
        <v>4</v>
      </c>
      <c r="I576">
        <v>4</v>
      </c>
      <c r="J576">
        <v>9</v>
      </c>
      <c r="K576">
        <v>5</v>
      </c>
      <c r="L576">
        <v>0.86</v>
      </c>
      <c r="M576">
        <v>3</v>
      </c>
      <c r="N576">
        <v>0</v>
      </c>
      <c r="O576">
        <v>0</v>
      </c>
    </row>
    <row r="577" spans="1:15" x14ac:dyDescent="0.25">
      <c r="A577">
        <v>0.5</v>
      </c>
      <c r="B577">
        <v>0.85</v>
      </c>
      <c r="C577">
        <v>0.81</v>
      </c>
      <c r="D577">
        <v>9.25</v>
      </c>
      <c r="E577">
        <v>98</v>
      </c>
      <c r="F577">
        <v>56</v>
      </c>
      <c r="G577">
        <v>62</v>
      </c>
      <c r="H577">
        <v>3</v>
      </c>
      <c r="I577">
        <v>1</v>
      </c>
      <c r="J577">
        <v>11</v>
      </c>
      <c r="K577">
        <v>5</v>
      </c>
      <c r="L577">
        <v>0.72</v>
      </c>
      <c r="M577">
        <v>4</v>
      </c>
      <c r="N577">
        <v>0</v>
      </c>
      <c r="O577">
        <v>0</v>
      </c>
    </row>
    <row r="578" spans="1:15" x14ac:dyDescent="0.25">
      <c r="A578">
        <v>0.52</v>
      </c>
      <c r="B578">
        <v>0.75</v>
      </c>
      <c r="C578">
        <v>0.61</v>
      </c>
      <c r="D578">
        <v>7.76</v>
      </c>
      <c r="E578">
        <v>49</v>
      </c>
      <c r="F578">
        <v>83</v>
      </c>
      <c r="G578">
        <v>42</v>
      </c>
      <c r="H578">
        <v>0</v>
      </c>
      <c r="I578">
        <v>5</v>
      </c>
      <c r="J578">
        <v>5</v>
      </c>
      <c r="K578">
        <v>5</v>
      </c>
      <c r="L578">
        <v>0.87</v>
      </c>
      <c r="M578">
        <v>0</v>
      </c>
      <c r="N578">
        <v>0</v>
      </c>
      <c r="O578">
        <v>0</v>
      </c>
    </row>
    <row r="579" spans="1:15" x14ac:dyDescent="0.25">
      <c r="A579">
        <v>0.73</v>
      </c>
      <c r="B579">
        <v>0.8</v>
      </c>
      <c r="C579">
        <v>0.56999999999999995</v>
      </c>
      <c r="D579">
        <v>5.6</v>
      </c>
      <c r="E579">
        <v>73</v>
      </c>
      <c r="F579">
        <v>64</v>
      </c>
      <c r="G579">
        <v>40</v>
      </c>
      <c r="H579">
        <v>4</v>
      </c>
      <c r="I579">
        <v>3</v>
      </c>
      <c r="J579">
        <v>19</v>
      </c>
      <c r="K579">
        <v>2</v>
      </c>
      <c r="L579">
        <v>0.74</v>
      </c>
      <c r="M579">
        <v>1</v>
      </c>
      <c r="N579">
        <v>0</v>
      </c>
      <c r="O579">
        <v>0</v>
      </c>
    </row>
    <row r="580" spans="1:15" x14ac:dyDescent="0.25">
      <c r="A580">
        <v>0.76</v>
      </c>
      <c r="B580">
        <v>0.93</v>
      </c>
      <c r="C580">
        <v>0.87</v>
      </c>
      <c r="D580">
        <v>8.58</v>
      </c>
      <c r="E580">
        <v>61</v>
      </c>
      <c r="F580">
        <v>66</v>
      </c>
      <c r="G580">
        <v>75</v>
      </c>
      <c r="H580">
        <v>3</v>
      </c>
      <c r="I580">
        <v>4</v>
      </c>
      <c r="J580">
        <v>19</v>
      </c>
      <c r="K580">
        <v>5</v>
      </c>
      <c r="L580">
        <v>0.88</v>
      </c>
      <c r="M580">
        <v>5</v>
      </c>
      <c r="N580">
        <v>0</v>
      </c>
      <c r="O580">
        <v>0</v>
      </c>
    </row>
    <row r="581" spans="1:15" x14ac:dyDescent="0.25">
      <c r="A581">
        <v>0.89</v>
      </c>
      <c r="B581">
        <v>0.61</v>
      </c>
      <c r="C581">
        <v>0.56000000000000005</v>
      </c>
      <c r="D581">
        <v>5.97</v>
      </c>
      <c r="E581">
        <v>43</v>
      </c>
      <c r="F581">
        <v>72</v>
      </c>
      <c r="G581">
        <v>80</v>
      </c>
      <c r="H581">
        <v>0</v>
      </c>
      <c r="I581">
        <v>0</v>
      </c>
      <c r="J581">
        <v>11</v>
      </c>
      <c r="K581">
        <v>2</v>
      </c>
      <c r="L581">
        <v>0.8</v>
      </c>
      <c r="M581">
        <v>1</v>
      </c>
      <c r="N581">
        <v>0</v>
      </c>
      <c r="O581">
        <v>0</v>
      </c>
    </row>
    <row r="582" spans="1:15" x14ac:dyDescent="0.25">
      <c r="A582">
        <v>0.85</v>
      </c>
      <c r="B582">
        <v>0.66</v>
      </c>
      <c r="C582">
        <v>0.7</v>
      </c>
      <c r="D582">
        <v>8.89</v>
      </c>
      <c r="E582">
        <v>71</v>
      </c>
      <c r="F582">
        <v>50</v>
      </c>
      <c r="G582">
        <v>67</v>
      </c>
      <c r="H582">
        <v>0</v>
      </c>
      <c r="I582">
        <v>2</v>
      </c>
      <c r="J582">
        <v>12</v>
      </c>
      <c r="K582">
        <v>5</v>
      </c>
      <c r="L582">
        <v>0.9</v>
      </c>
      <c r="M582">
        <v>3</v>
      </c>
      <c r="N582">
        <v>0</v>
      </c>
      <c r="O582">
        <v>0</v>
      </c>
    </row>
    <row r="583" spans="1:15" x14ac:dyDescent="0.25">
      <c r="A583">
        <v>0.83</v>
      </c>
      <c r="B583">
        <v>0.64</v>
      </c>
      <c r="C583">
        <v>0.79</v>
      </c>
      <c r="D583">
        <v>6.22</v>
      </c>
      <c r="E583">
        <v>68</v>
      </c>
      <c r="F583">
        <v>52</v>
      </c>
      <c r="G583">
        <v>87</v>
      </c>
      <c r="H583">
        <v>0</v>
      </c>
      <c r="I583">
        <v>3</v>
      </c>
      <c r="J583">
        <v>20</v>
      </c>
      <c r="K583">
        <v>0</v>
      </c>
      <c r="L583">
        <v>0.82</v>
      </c>
      <c r="M583">
        <v>3</v>
      </c>
      <c r="N583">
        <v>0</v>
      </c>
      <c r="O583">
        <v>0</v>
      </c>
    </row>
    <row r="584" spans="1:15" x14ac:dyDescent="0.25">
      <c r="A584">
        <v>0.78</v>
      </c>
      <c r="B584">
        <v>0.57999999999999996</v>
      </c>
      <c r="C584">
        <v>0.69</v>
      </c>
      <c r="D584">
        <v>6.99</v>
      </c>
      <c r="E584">
        <v>85</v>
      </c>
      <c r="F584">
        <v>40</v>
      </c>
      <c r="G584">
        <v>78</v>
      </c>
      <c r="H584">
        <v>2</v>
      </c>
      <c r="I584">
        <v>1</v>
      </c>
      <c r="J584">
        <v>16</v>
      </c>
      <c r="K584">
        <v>5</v>
      </c>
      <c r="L584">
        <v>0.96</v>
      </c>
      <c r="M584">
        <v>4</v>
      </c>
      <c r="N584">
        <v>0</v>
      </c>
      <c r="O584">
        <v>0</v>
      </c>
    </row>
    <row r="585" spans="1:15" x14ac:dyDescent="0.25">
      <c r="A585">
        <v>0.73</v>
      </c>
      <c r="B585">
        <v>0.88</v>
      </c>
      <c r="C585">
        <v>0.78</v>
      </c>
      <c r="D585">
        <v>8.77</v>
      </c>
      <c r="E585">
        <v>50</v>
      </c>
      <c r="F585">
        <v>70</v>
      </c>
      <c r="G585">
        <v>44</v>
      </c>
      <c r="H585">
        <v>0</v>
      </c>
      <c r="I585">
        <v>0</v>
      </c>
      <c r="J585">
        <v>19</v>
      </c>
      <c r="K585">
        <v>0</v>
      </c>
      <c r="L585">
        <v>0.62</v>
      </c>
      <c r="M585">
        <v>1</v>
      </c>
      <c r="N585">
        <v>0</v>
      </c>
      <c r="O585">
        <v>0</v>
      </c>
    </row>
    <row r="586" spans="1:15" x14ac:dyDescent="0.25">
      <c r="A586">
        <v>0.73</v>
      </c>
      <c r="B586">
        <v>0.91</v>
      </c>
      <c r="C586">
        <v>0.69</v>
      </c>
      <c r="D586">
        <v>9.6</v>
      </c>
      <c r="E586">
        <v>85</v>
      </c>
      <c r="F586">
        <v>72</v>
      </c>
      <c r="G586">
        <v>52</v>
      </c>
      <c r="H586">
        <v>3</v>
      </c>
      <c r="I586">
        <v>2</v>
      </c>
      <c r="J586">
        <v>9</v>
      </c>
      <c r="K586">
        <v>2</v>
      </c>
      <c r="L586">
        <v>0.94</v>
      </c>
      <c r="M586">
        <v>1</v>
      </c>
      <c r="N586">
        <v>0</v>
      </c>
      <c r="O586">
        <v>0</v>
      </c>
    </row>
    <row r="587" spans="1:15" x14ac:dyDescent="0.25">
      <c r="A587">
        <v>0.91</v>
      </c>
      <c r="B587">
        <v>0.61</v>
      </c>
      <c r="C587">
        <v>0.85</v>
      </c>
      <c r="D587">
        <v>7.1</v>
      </c>
      <c r="E587">
        <v>52</v>
      </c>
      <c r="F587">
        <v>60</v>
      </c>
      <c r="G587">
        <v>50</v>
      </c>
      <c r="H587">
        <v>0</v>
      </c>
      <c r="I587">
        <v>3</v>
      </c>
      <c r="J587">
        <v>18</v>
      </c>
      <c r="K587">
        <v>4</v>
      </c>
      <c r="L587">
        <v>0.73</v>
      </c>
      <c r="M587">
        <v>3</v>
      </c>
      <c r="N587">
        <v>0</v>
      </c>
      <c r="O587">
        <v>0</v>
      </c>
    </row>
    <row r="588" spans="1:15" x14ac:dyDescent="0.25">
      <c r="A588">
        <v>0.53</v>
      </c>
      <c r="B588">
        <v>0.81</v>
      </c>
      <c r="C588">
        <v>0.68</v>
      </c>
      <c r="D588">
        <v>9.07</v>
      </c>
      <c r="E588">
        <v>98</v>
      </c>
      <c r="F588">
        <v>55</v>
      </c>
      <c r="G588">
        <v>85</v>
      </c>
      <c r="H588">
        <v>0</v>
      </c>
      <c r="I588">
        <v>5</v>
      </c>
      <c r="J588">
        <v>4</v>
      </c>
      <c r="K588">
        <v>1</v>
      </c>
      <c r="L588">
        <v>0.61</v>
      </c>
      <c r="M588">
        <v>2</v>
      </c>
      <c r="N588">
        <v>0</v>
      </c>
      <c r="O588">
        <v>0</v>
      </c>
    </row>
    <row r="589" spans="1:15" x14ac:dyDescent="0.25">
      <c r="A589">
        <v>0.52</v>
      </c>
      <c r="B589">
        <v>0.74</v>
      </c>
      <c r="C589">
        <v>0.68</v>
      </c>
      <c r="D589">
        <v>6.32</v>
      </c>
      <c r="E589">
        <v>43</v>
      </c>
      <c r="F589">
        <v>78</v>
      </c>
      <c r="G589">
        <v>61</v>
      </c>
      <c r="H589">
        <v>3</v>
      </c>
      <c r="I589">
        <v>4</v>
      </c>
      <c r="J589">
        <v>4</v>
      </c>
      <c r="K589">
        <v>3</v>
      </c>
      <c r="L589">
        <v>0.72</v>
      </c>
      <c r="M589">
        <v>4</v>
      </c>
      <c r="N589">
        <v>0</v>
      </c>
      <c r="O589">
        <v>0</v>
      </c>
    </row>
    <row r="590" spans="1:15" x14ac:dyDescent="0.25">
      <c r="A590">
        <v>0.83</v>
      </c>
      <c r="B590">
        <v>0.88</v>
      </c>
      <c r="C590">
        <v>0.6</v>
      </c>
      <c r="D590">
        <v>8.9700000000000006</v>
      </c>
      <c r="E590">
        <v>41</v>
      </c>
      <c r="F590">
        <v>62</v>
      </c>
      <c r="G590">
        <v>88</v>
      </c>
      <c r="H590">
        <v>1</v>
      </c>
      <c r="I590">
        <v>2</v>
      </c>
      <c r="J590">
        <v>7</v>
      </c>
      <c r="K590">
        <v>0</v>
      </c>
      <c r="L590">
        <v>0.61</v>
      </c>
      <c r="M590">
        <v>1</v>
      </c>
      <c r="N590">
        <v>1</v>
      </c>
      <c r="O590">
        <v>10.4</v>
      </c>
    </row>
    <row r="591" spans="1:15" x14ac:dyDescent="0.25">
      <c r="A591">
        <v>0.72</v>
      </c>
      <c r="B591">
        <v>0.67</v>
      </c>
      <c r="C591">
        <v>0.68</v>
      </c>
      <c r="D591">
        <v>8.33</v>
      </c>
      <c r="E591">
        <v>73</v>
      </c>
      <c r="F591">
        <v>49</v>
      </c>
      <c r="G591">
        <v>62</v>
      </c>
      <c r="H591">
        <v>0</v>
      </c>
      <c r="I591">
        <v>3</v>
      </c>
      <c r="J591">
        <v>16</v>
      </c>
      <c r="K591">
        <v>1</v>
      </c>
      <c r="L591">
        <v>0.71</v>
      </c>
      <c r="M591">
        <v>0</v>
      </c>
      <c r="N591">
        <v>0</v>
      </c>
      <c r="O591">
        <v>0</v>
      </c>
    </row>
    <row r="592" spans="1:15" x14ac:dyDescent="0.25">
      <c r="A592">
        <v>0.72</v>
      </c>
      <c r="B592">
        <v>0.64</v>
      </c>
      <c r="C592">
        <v>0.71</v>
      </c>
      <c r="D592">
        <v>6.33</v>
      </c>
      <c r="E592">
        <v>82</v>
      </c>
      <c r="F592">
        <v>87</v>
      </c>
      <c r="G592">
        <v>51</v>
      </c>
      <c r="H592">
        <v>3</v>
      </c>
      <c r="I592">
        <v>2</v>
      </c>
      <c r="J592">
        <v>2</v>
      </c>
      <c r="K592">
        <v>5</v>
      </c>
      <c r="L592">
        <v>0.86</v>
      </c>
      <c r="M592">
        <v>0</v>
      </c>
      <c r="N592">
        <v>0</v>
      </c>
      <c r="O592">
        <v>0</v>
      </c>
    </row>
    <row r="593" spans="1:15" x14ac:dyDescent="0.25">
      <c r="A593">
        <v>0.94</v>
      </c>
      <c r="B593">
        <v>0.81</v>
      </c>
      <c r="C593">
        <v>0.72</v>
      </c>
      <c r="D593">
        <v>6.8</v>
      </c>
      <c r="E593">
        <v>61</v>
      </c>
      <c r="F593">
        <v>72</v>
      </c>
      <c r="G593">
        <v>92</v>
      </c>
      <c r="H593">
        <v>4</v>
      </c>
      <c r="I593">
        <v>5</v>
      </c>
      <c r="J593">
        <v>20</v>
      </c>
      <c r="K593">
        <v>2</v>
      </c>
      <c r="L593">
        <v>0.93</v>
      </c>
      <c r="M593">
        <v>5</v>
      </c>
      <c r="N593">
        <v>0</v>
      </c>
      <c r="O593">
        <v>0</v>
      </c>
    </row>
    <row r="594" spans="1:15" x14ac:dyDescent="0.25">
      <c r="A594">
        <v>0.54</v>
      </c>
      <c r="B594">
        <v>0.55000000000000004</v>
      </c>
      <c r="C594">
        <v>0.74</v>
      </c>
      <c r="D594">
        <v>6.07</v>
      </c>
      <c r="E594">
        <v>44</v>
      </c>
      <c r="F594">
        <v>61</v>
      </c>
      <c r="G594">
        <v>94</v>
      </c>
      <c r="H594">
        <v>3</v>
      </c>
      <c r="I594">
        <v>3</v>
      </c>
      <c r="J594">
        <v>15</v>
      </c>
      <c r="K594">
        <v>1</v>
      </c>
      <c r="L594">
        <v>0.99</v>
      </c>
      <c r="M594">
        <v>3</v>
      </c>
      <c r="N594">
        <v>0</v>
      </c>
      <c r="O594">
        <v>0</v>
      </c>
    </row>
    <row r="595" spans="1:15" x14ac:dyDescent="0.25">
      <c r="A595">
        <v>0.8</v>
      </c>
      <c r="B595">
        <v>0.93</v>
      </c>
      <c r="C595">
        <v>0.71</v>
      </c>
      <c r="D595">
        <v>7.15</v>
      </c>
      <c r="E595">
        <v>48</v>
      </c>
      <c r="F595">
        <v>80</v>
      </c>
      <c r="G595">
        <v>92</v>
      </c>
      <c r="H595">
        <v>2</v>
      </c>
      <c r="I595">
        <v>4</v>
      </c>
      <c r="J595">
        <v>18</v>
      </c>
      <c r="K595">
        <v>1</v>
      </c>
      <c r="L595">
        <v>0.64</v>
      </c>
      <c r="M595">
        <v>5</v>
      </c>
      <c r="N595">
        <v>0</v>
      </c>
      <c r="O595">
        <v>0</v>
      </c>
    </row>
    <row r="596" spans="1:15" x14ac:dyDescent="0.25">
      <c r="A596">
        <v>0.9</v>
      </c>
      <c r="B596">
        <v>0.92</v>
      </c>
      <c r="C596">
        <v>0.7</v>
      </c>
      <c r="D596">
        <v>6.38</v>
      </c>
      <c r="E596">
        <v>59</v>
      </c>
      <c r="F596">
        <v>45</v>
      </c>
      <c r="G596">
        <v>60</v>
      </c>
      <c r="H596">
        <v>4</v>
      </c>
      <c r="I596">
        <v>2</v>
      </c>
      <c r="J596">
        <v>5</v>
      </c>
      <c r="K596">
        <v>5</v>
      </c>
      <c r="L596">
        <v>0.84</v>
      </c>
      <c r="M596">
        <v>0</v>
      </c>
      <c r="N596">
        <v>0</v>
      </c>
      <c r="O596">
        <v>0</v>
      </c>
    </row>
    <row r="597" spans="1:15" x14ac:dyDescent="0.25">
      <c r="A597">
        <v>0.55000000000000004</v>
      </c>
      <c r="B597">
        <v>0.84</v>
      </c>
      <c r="C597">
        <v>0.86</v>
      </c>
      <c r="D597">
        <v>8.27</v>
      </c>
      <c r="E597">
        <v>60</v>
      </c>
      <c r="F597">
        <v>86</v>
      </c>
      <c r="G597">
        <v>58</v>
      </c>
      <c r="H597">
        <v>1</v>
      </c>
      <c r="I597">
        <v>3</v>
      </c>
      <c r="J597">
        <v>9</v>
      </c>
      <c r="K597">
        <v>1</v>
      </c>
      <c r="L597">
        <v>0.7</v>
      </c>
      <c r="M597">
        <v>3</v>
      </c>
      <c r="N597">
        <v>0</v>
      </c>
      <c r="O597">
        <v>0</v>
      </c>
    </row>
    <row r="598" spans="1:15" x14ac:dyDescent="0.25">
      <c r="A598">
        <v>0.86</v>
      </c>
      <c r="B598">
        <v>0.83</v>
      </c>
      <c r="C598">
        <v>0.63</v>
      </c>
      <c r="D598">
        <v>9.7799999999999994</v>
      </c>
      <c r="E598">
        <v>56</v>
      </c>
      <c r="F598">
        <v>75</v>
      </c>
      <c r="G598">
        <v>44</v>
      </c>
      <c r="H598">
        <v>1</v>
      </c>
      <c r="I598">
        <v>0</v>
      </c>
      <c r="J598">
        <v>15</v>
      </c>
      <c r="K598">
        <v>2</v>
      </c>
      <c r="L598">
        <v>0.72</v>
      </c>
      <c r="M598">
        <v>2</v>
      </c>
      <c r="N598">
        <v>0</v>
      </c>
      <c r="O598">
        <v>0</v>
      </c>
    </row>
    <row r="599" spans="1:15" x14ac:dyDescent="0.25">
      <c r="A599">
        <v>0.59</v>
      </c>
      <c r="B599">
        <v>0.87</v>
      </c>
      <c r="C599">
        <v>0.81</v>
      </c>
      <c r="D599">
        <v>5.55</v>
      </c>
      <c r="E599">
        <v>51</v>
      </c>
      <c r="F599">
        <v>86</v>
      </c>
      <c r="G599">
        <v>63</v>
      </c>
      <c r="H599">
        <v>3</v>
      </c>
      <c r="I599">
        <v>1</v>
      </c>
      <c r="J599">
        <v>12</v>
      </c>
      <c r="K599">
        <v>0</v>
      </c>
      <c r="L599">
        <v>0.87</v>
      </c>
      <c r="M599">
        <v>3</v>
      </c>
      <c r="N599">
        <v>0</v>
      </c>
      <c r="O599">
        <v>0</v>
      </c>
    </row>
    <row r="600" spans="1:15" x14ac:dyDescent="0.25">
      <c r="A600">
        <v>0.89</v>
      </c>
      <c r="B600">
        <v>0.54</v>
      </c>
      <c r="C600">
        <v>0.87</v>
      </c>
      <c r="D600">
        <v>7.83</v>
      </c>
      <c r="E600">
        <v>67</v>
      </c>
      <c r="F600">
        <v>49</v>
      </c>
      <c r="G600">
        <v>69</v>
      </c>
      <c r="H600">
        <v>3</v>
      </c>
      <c r="I600">
        <v>5</v>
      </c>
      <c r="J600">
        <v>2</v>
      </c>
      <c r="K600">
        <v>3</v>
      </c>
      <c r="L600">
        <v>0.8</v>
      </c>
      <c r="M600">
        <v>1</v>
      </c>
      <c r="N600">
        <v>0</v>
      </c>
      <c r="O600">
        <v>0</v>
      </c>
    </row>
    <row r="601" spans="1:15" x14ac:dyDescent="0.25">
      <c r="A601">
        <v>0.56000000000000005</v>
      </c>
      <c r="B601">
        <v>0.67</v>
      </c>
      <c r="C601">
        <v>0.64</v>
      </c>
      <c r="D601">
        <v>7.97</v>
      </c>
      <c r="E601">
        <v>57</v>
      </c>
      <c r="F601">
        <v>96</v>
      </c>
      <c r="G601">
        <v>47</v>
      </c>
      <c r="H601">
        <v>0</v>
      </c>
      <c r="I601">
        <v>3</v>
      </c>
      <c r="J601">
        <v>21</v>
      </c>
      <c r="K601">
        <v>4</v>
      </c>
      <c r="L601">
        <v>0.85</v>
      </c>
      <c r="M601">
        <v>0</v>
      </c>
      <c r="N601">
        <v>0</v>
      </c>
      <c r="O601">
        <v>0</v>
      </c>
    </row>
    <row r="602" spans="1:15" x14ac:dyDescent="0.25">
      <c r="A602">
        <v>0.88</v>
      </c>
      <c r="B602">
        <v>0.65</v>
      </c>
      <c r="C602">
        <v>0.71</v>
      </c>
      <c r="D602">
        <v>9.43</v>
      </c>
      <c r="E602">
        <v>42</v>
      </c>
      <c r="F602">
        <v>55</v>
      </c>
      <c r="G602">
        <v>41</v>
      </c>
      <c r="H602">
        <v>0</v>
      </c>
      <c r="I602">
        <v>3</v>
      </c>
      <c r="J602">
        <v>7</v>
      </c>
      <c r="K602">
        <v>0</v>
      </c>
      <c r="L602">
        <v>0.86</v>
      </c>
      <c r="M602">
        <v>1</v>
      </c>
      <c r="N602">
        <v>0</v>
      </c>
      <c r="O602">
        <v>0</v>
      </c>
    </row>
    <row r="603" spans="1:15" x14ac:dyDescent="0.25">
      <c r="A603">
        <v>0.87</v>
      </c>
      <c r="B603">
        <v>0.56999999999999995</v>
      </c>
      <c r="C603">
        <v>0.71</v>
      </c>
      <c r="D603">
        <v>7.68</v>
      </c>
      <c r="E603">
        <v>44</v>
      </c>
      <c r="F603">
        <v>52</v>
      </c>
      <c r="G603">
        <v>98</v>
      </c>
      <c r="H603">
        <v>2</v>
      </c>
      <c r="I603">
        <v>3</v>
      </c>
      <c r="J603">
        <v>19</v>
      </c>
      <c r="K603">
        <v>3</v>
      </c>
      <c r="L603">
        <v>0.85</v>
      </c>
      <c r="M603">
        <v>0</v>
      </c>
      <c r="N603">
        <v>0</v>
      </c>
      <c r="O603">
        <v>0</v>
      </c>
    </row>
    <row r="604" spans="1:15" x14ac:dyDescent="0.25">
      <c r="A604">
        <v>0.7</v>
      </c>
      <c r="B604">
        <v>0.74</v>
      </c>
      <c r="C604">
        <v>0.72</v>
      </c>
      <c r="D604">
        <v>7.84</v>
      </c>
      <c r="E604">
        <v>99</v>
      </c>
      <c r="F604">
        <v>90</v>
      </c>
      <c r="G604">
        <v>88</v>
      </c>
      <c r="H604">
        <v>0</v>
      </c>
      <c r="I604">
        <v>2</v>
      </c>
      <c r="J604">
        <v>7</v>
      </c>
      <c r="K604">
        <v>2</v>
      </c>
      <c r="L604">
        <v>0.74</v>
      </c>
      <c r="M604">
        <v>0</v>
      </c>
      <c r="N604">
        <v>1</v>
      </c>
      <c r="O604">
        <v>7.73</v>
      </c>
    </row>
    <row r="605" spans="1:15" x14ac:dyDescent="0.25">
      <c r="A605">
        <v>0.69</v>
      </c>
      <c r="B605">
        <v>0.81</v>
      </c>
      <c r="C605">
        <v>0.77</v>
      </c>
      <c r="D605">
        <v>7.53</v>
      </c>
      <c r="E605">
        <v>92</v>
      </c>
      <c r="F605">
        <v>97</v>
      </c>
      <c r="G605">
        <v>73</v>
      </c>
      <c r="H605">
        <v>3</v>
      </c>
      <c r="I605">
        <v>5</v>
      </c>
      <c r="J605">
        <v>6</v>
      </c>
      <c r="K605">
        <v>3</v>
      </c>
      <c r="L605">
        <v>0.65</v>
      </c>
      <c r="M605">
        <v>3</v>
      </c>
      <c r="N605">
        <v>0</v>
      </c>
      <c r="O605">
        <v>0</v>
      </c>
    </row>
    <row r="606" spans="1:15" x14ac:dyDescent="0.25">
      <c r="A606">
        <v>0.52</v>
      </c>
      <c r="B606">
        <v>0.75</v>
      </c>
      <c r="C606">
        <v>0.88</v>
      </c>
      <c r="D606">
        <v>6.66</v>
      </c>
      <c r="E606">
        <v>91</v>
      </c>
      <c r="F606">
        <v>59</v>
      </c>
      <c r="G606">
        <v>98</v>
      </c>
      <c r="H606">
        <v>3</v>
      </c>
      <c r="I606">
        <v>1</v>
      </c>
      <c r="J606">
        <v>10</v>
      </c>
      <c r="K606">
        <v>2</v>
      </c>
      <c r="L606">
        <v>0.63</v>
      </c>
      <c r="M606">
        <v>4</v>
      </c>
      <c r="N606">
        <v>0</v>
      </c>
      <c r="O606">
        <v>0</v>
      </c>
    </row>
    <row r="607" spans="1:15" x14ac:dyDescent="0.25">
      <c r="A607">
        <v>0.71</v>
      </c>
      <c r="B607">
        <v>0.71</v>
      </c>
      <c r="C607">
        <v>0.62</v>
      </c>
      <c r="D607">
        <v>5.74</v>
      </c>
      <c r="E607">
        <v>53</v>
      </c>
      <c r="F607">
        <v>43</v>
      </c>
      <c r="G607">
        <v>62</v>
      </c>
      <c r="H607">
        <v>0</v>
      </c>
      <c r="I607">
        <v>5</v>
      </c>
      <c r="J607">
        <v>19</v>
      </c>
      <c r="K607">
        <v>3</v>
      </c>
      <c r="L607">
        <v>0.63</v>
      </c>
      <c r="M607">
        <v>0</v>
      </c>
      <c r="N607">
        <v>0</v>
      </c>
      <c r="O607">
        <v>0</v>
      </c>
    </row>
    <row r="608" spans="1:15" x14ac:dyDescent="0.25">
      <c r="A608">
        <v>0.53</v>
      </c>
      <c r="B608">
        <v>0.8</v>
      </c>
      <c r="C608">
        <v>0.67</v>
      </c>
      <c r="D608">
        <v>7.26</v>
      </c>
      <c r="E608">
        <v>87</v>
      </c>
      <c r="F608">
        <v>59</v>
      </c>
      <c r="G608">
        <v>42</v>
      </c>
      <c r="H608">
        <v>2</v>
      </c>
      <c r="I608">
        <v>2</v>
      </c>
      <c r="J608">
        <v>2</v>
      </c>
      <c r="K608">
        <v>0</v>
      </c>
      <c r="L608">
        <v>0.89</v>
      </c>
      <c r="M608">
        <v>0</v>
      </c>
      <c r="N608">
        <v>0</v>
      </c>
      <c r="O608">
        <v>0</v>
      </c>
    </row>
    <row r="609" spans="1:15" x14ac:dyDescent="0.25">
      <c r="A609">
        <v>0.77</v>
      </c>
      <c r="B609">
        <v>0.92</v>
      </c>
      <c r="C609">
        <v>0.77</v>
      </c>
      <c r="D609">
        <v>5.73</v>
      </c>
      <c r="E609">
        <v>65</v>
      </c>
      <c r="F609">
        <v>61</v>
      </c>
      <c r="G609">
        <v>95</v>
      </c>
      <c r="H609">
        <v>3</v>
      </c>
      <c r="I609">
        <v>3</v>
      </c>
      <c r="J609">
        <v>20</v>
      </c>
      <c r="K609">
        <v>5</v>
      </c>
      <c r="L609">
        <v>0.72</v>
      </c>
      <c r="M609">
        <v>5</v>
      </c>
      <c r="N609">
        <v>0</v>
      </c>
      <c r="O609">
        <v>0</v>
      </c>
    </row>
    <row r="610" spans="1:15" x14ac:dyDescent="0.25">
      <c r="A610">
        <v>0.61</v>
      </c>
      <c r="B610">
        <v>0.59</v>
      </c>
      <c r="C610">
        <v>0.74</v>
      </c>
      <c r="D610">
        <v>7.87</v>
      </c>
      <c r="E610">
        <v>58</v>
      </c>
      <c r="F610">
        <v>68</v>
      </c>
      <c r="G610">
        <v>91</v>
      </c>
      <c r="H610">
        <v>2</v>
      </c>
      <c r="I610">
        <v>5</v>
      </c>
      <c r="J610">
        <v>20</v>
      </c>
      <c r="K610">
        <v>5</v>
      </c>
      <c r="L610">
        <v>0.68</v>
      </c>
      <c r="M610">
        <v>4</v>
      </c>
      <c r="N610">
        <v>0</v>
      </c>
      <c r="O610">
        <v>0</v>
      </c>
    </row>
    <row r="611" spans="1:15" x14ac:dyDescent="0.25">
      <c r="A611">
        <v>0.87</v>
      </c>
      <c r="B611">
        <v>0.61</v>
      </c>
      <c r="C611">
        <v>0.76</v>
      </c>
      <c r="D611">
        <v>6.82</v>
      </c>
      <c r="E611">
        <v>80</v>
      </c>
      <c r="F611">
        <v>55</v>
      </c>
      <c r="G611">
        <v>97</v>
      </c>
      <c r="H611">
        <v>3</v>
      </c>
      <c r="I611">
        <v>3</v>
      </c>
      <c r="J611">
        <v>6</v>
      </c>
      <c r="K611">
        <v>5</v>
      </c>
      <c r="L611">
        <v>0.73</v>
      </c>
      <c r="M611">
        <v>1</v>
      </c>
      <c r="N611">
        <v>0</v>
      </c>
      <c r="O611">
        <v>0</v>
      </c>
    </row>
    <row r="612" spans="1:15" x14ac:dyDescent="0.25">
      <c r="A612">
        <v>0.85</v>
      </c>
      <c r="B612">
        <v>0.77</v>
      </c>
      <c r="C612">
        <v>0.77</v>
      </c>
      <c r="D612">
        <v>7.79</v>
      </c>
      <c r="E612">
        <v>56</v>
      </c>
      <c r="F612">
        <v>82</v>
      </c>
      <c r="G612">
        <v>97</v>
      </c>
      <c r="H612">
        <v>2</v>
      </c>
      <c r="I612">
        <v>1</v>
      </c>
      <c r="J612">
        <v>10</v>
      </c>
      <c r="K612">
        <v>2</v>
      </c>
      <c r="L612">
        <v>0.87</v>
      </c>
      <c r="M612">
        <v>0</v>
      </c>
      <c r="N612">
        <v>1</v>
      </c>
      <c r="O612">
        <v>14.1</v>
      </c>
    </row>
    <row r="613" spans="1:15" x14ac:dyDescent="0.25">
      <c r="A613">
        <v>0.9</v>
      </c>
      <c r="B613">
        <v>0.55000000000000004</v>
      </c>
      <c r="C613">
        <v>0.89</v>
      </c>
      <c r="D613">
        <v>6.08</v>
      </c>
      <c r="E613">
        <v>93</v>
      </c>
      <c r="F613">
        <v>86</v>
      </c>
      <c r="G613">
        <v>63</v>
      </c>
      <c r="H613">
        <v>2</v>
      </c>
      <c r="I613">
        <v>0</v>
      </c>
      <c r="J613">
        <v>16</v>
      </c>
      <c r="K613">
        <v>1</v>
      </c>
      <c r="L613">
        <v>0.99</v>
      </c>
      <c r="M613">
        <v>3</v>
      </c>
      <c r="N613">
        <v>0</v>
      </c>
      <c r="O613">
        <v>0</v>
      </c>
    </row>
    <row r="614" spans="1:15" x14ac:dyDescent="0.25">
      <c r="A614">
        <v>0.54</v>
      </c>
      <c r="B614">
        <v>0.69</v>
      </c>
      <c r="C614">
        <v>0.56999999999999995</v>
      </c>
      <c r="D614">
        <v>9.51</v>
      </c>
      <c r="E614">
        <v>78</v>
      </c>
      <c r="F614">
        <v>82</v>
      </c>
      <c r="G614">
        <v>57</v>
      </c>
      <c r="H614">
        <v>2</v>
      </c>
      <c r="I614">
        <v>2</v>
      </c>
      <c r="J614">
        <v>24</v>
      </c>
      <c r="K614">
        <v>5</v>
      </c>
      <c r="L614">
        <v>0.62</v>
      </c>
      <c r="M614">
        <v>4</v>
      </c>
      <c r="N614">
        <v>0</v>
      </c>
      <c r="O614">
        <v>0</v>
      </c>
    </row>
    <row r="615" spans="1:15" x14ac:dyDescent="0.25">
      <c r="A615">
        <v>0.62</v>
      </c>
      <c r="B615">
        <v>0.54</v>
      </c>
      <c r="C615">
        <v>0.88</v>
      </c>
      <c r="D615">
        <v>9.35</v>
      </c>
      <c r="E615">
        <v>81</v>
      </c>
      <c r="F615">
        <v>62</v>
      </c>
      <c r="G615">
        <v>86</v>
      </c>
      <c r="H615">
        <v>0</v>
      </c>
      <c r="I615">
        <v>0</v>
      </c>
      <c r="J615">
        <v>17</v>
      </c>
      <c r="K615">
        <v>2</v>
      </c>
      <c r="L615">
        <v>0.88</v>
      </c>
      <c r="M615">
        <v>4</v>
      </c>
      <c r="N615">
        <v>0</v>
      </c>
      <c r="O615">
        <v>0</v>
      </c>
    </row>
    <row r="616" spans="1:15" x14ac:dyDescent="0.25">
      <c r="A616">
        <v>0.72</v>
      </c>
      <c r="B616">
        <v>0.72</v>
      </c>
      <c r="C616">
        <v>0.87</v>
      </c>
      <c r="D616">
        <v>6.32</v>
      </c>
      <c r="E616">
        <v>43</v>
      </c>
      <c r="F616">
        <v>69</v>
      </c>
      <c r="G616">
        <v>76</v>
      </c>
      <c r="H616">
        <v>1</v>
      </c>
      <c r="I616">
        <v>5</v>
      </c>
      <c r="J616">
        <v>24</v>
      </c>
      <c r="K616">
        <v>2</v>
      </c>
      <c r="L616">
        <v>0.92</v>
      </c>
      <c r="M616">
        <v>5</v>
      </c>
      <c r="N616">
        <v>0</v>
      </c>
      <c r="O616">
        <v>0</v>
      </c>
    </row>
    <row r="617" spans="1:15" x14ac:dyDescent="0.25">
      <c r="A617">
        <v>0.79</v>
      </c>
      <c r="B617">
        <v>0.57999999999999996</v>
      </c>
      <c r="C617">
        <v>0.71</v>
      </c>
      <c r="D617">
        <v>6.98</v>
      </c>
      <c r="E617">
        <v>81</v>
      </c>
      <c r="F617">
        <v>96</v>
      </c>
      <c r="G617">
        <v>93</v>
      </c>
      <c r="H617">
        <v>2</v>
      </c>
      <c r="I617">
        <v>3</v>
      </c>
      <c r="J617">
        <v>8</v>
      </c>
      <c r="K617">
        <v>3</v>
      </c>
      <c r="L617">
        <v>0.74</v>
      </c>
      <c r="M617">
        <v>0</v>
      </c>
      <c r="N617">
        <v>0</v>
      </c>
      <c r="O617">
        <v>0</v>
      </c>
    </row>
    <row r="618" spans="1:15" x14ac:dyDescent="0.25">
      <c r="A618">
        <v>0.86</v>
      </c>
      <c r="B618">
        <v>0.78</v>
      </c>
      <c r="C618">
        <v>0.73</v>
      </c>
      <c r="D618">
        <v>8.14</v>
      </c>
      <c r="E618">
        <v>74</v>
      </c>
      <c r="F618">
        <v>69</v>
      </c>
      <c r="G618">
        <v>88</v>
      </c>
      <c r="H618">
        <v>2</v>
      </c>
      <c r="I618">
        <v>3</v>
      </c>
      <c r="J618">
        <v>12</v>
      </c>
      <c r="K618">
        <v>2</v>
      </c>
      <c r="L618">
        <v>0.98</v>
      </c>
      <c r="M618">
        <v>1</v>
      </c>
      <c r="N618">
        <v>1</v>
      </c>
      <c r="O618">
        <v>9.68</v>
      </c>
    </row>
    <row r="619" spans="1:15" x14ac:dyDescent="0.25">
      <c r="A619">
        <v>0.74</v>
      </c>
      <c r="B619">
        <v>0.65</v>
      </c>
      <c r="C619">
        <v>0.84</v>
      </c>
      <c r="D619">
        <v>5.91</v>
      </c>
      <c r="E619">
        <v>63</v>
      </c>
      <c r="F619">
        <v>82</v>
      </c>
      <c r="G619">
        <v>70</v>
      </c>
      <c r="H619">
        <v>3</v>
      </c>
      <c r="I619">
        <v>4</v>
      </c>
      <c r="J619">
        <v>14</v>
      </c>
      <c r="K619">
        <v>3</v>
      </c>
      <c r="L619">
        <v>0.74</v>
      </c>
      <c r="M619">
        <v>1</v>
      </c>
      <c r="N619">
        <v>0</v>
      </c>
      <c r="O619">
        <v>0</v>
      </c>
    </row>
    <row r="620" spans="1:15" x14ac:dyDescent="0.25">
      <c r="A620">
        <v>0.76</v>
      </c>
      <c r="B620">
        <v>0.71</v>
      </c>
      <c r="C620">
        <v>0.77</v>
      </c>
      <c r="D620">
        <v>7.02</v>
      </c>
      <c r="E620">
        <v>80</v>
      </c>
      <c r="F620">
        <v>42</v>
      </c>
      <c r="G620">
        <v>53</v>
      </c>
      <c r="H620">
        <v>1</v>
      </c>
      <c r="I620">
        <v>4</v>
      </c>
      <c r="J620">
        <v>18</v>
      </c>
      <c r="K620">
        <v>0</v>
      </c>
      <c r="L620">
        <v>0.66</v>
      </c>
      <c r="M620">
        <v>2</v>
      </c>
      <c r="N620">
        <v>0</v>
      </c>
      <c r="O620">
        <v>0</v>
      </c>
    </row>
    <row r="621" spans="1:15" x14ac:dyDescent="0.25">
      <c r="A621">
        <v>0.63</v>
      </c>
      <c r="B621">
        <v>0.56999999999999995</v>
      </c>
      <c r="C621">
        <v>0.69</v>
      </c>
      <c r="D621">
        <v>6.58</v>
      </c>
      <c r="E621">
        <v>52</v>
      </c>
      <c r="F621">
        <v>95</v>
      </c>
      <c r="G621">
        <v>40</v>
      </c>
      <c r="H621">
        <v>3</v>
      </c>
      <c r="I621">
        <v>0</v>
      </c>
      <c r="J621">
        <v>14</v>
      </c>
      <c r="K621">
        <v>2</v>
      </c>
      <c r="L621">
        <v>0.71</v>
      </c>
      <c r="M621">
        <v>2</v>
      </c>
      <c r="N621">
        <v>0</v>
      </c>
      <c r="O621">
        <v>0</v>
      </c>
    </row>
    <row r="622" spans="1:15" x14ac:dyDescent="0.25">
      <c r="A622">
        <v>0.85</v>
      </c>
      <c r="B622">
        <v>0.69</v>
      </c>
      <c r="C622">
        <v>0.68</v>
      </c>
      <c r="D622">
        <v>9.44</v>
      </c>
      <c r="E622">
        <v>72</v>
      </c>
      <c r="F622">
        <v>63</v>
      </c>
      <c r="G622">
        <v>53</v>
      </c>
      <c r="H622">
        <v>3</v>
      </c>
      <c r="I622">
        <v>4</v>
      </c>
      <c r="J622">
        <v>6</v>
      </c>
      <c r="K622">
        <v>1</v>
      </c>
      <c r="L622">
        <v>0.98</v>
      </c>
      <c r="M622">
        <v>3</v>
      </c>
      <c r="N622">
        <v>0</v>
      </c>
      <c r="O622">
        <v>0</v>
      </c>
    </row>
    <row r="623" spans="1:15" x14ac:dyDescent="0.25">
      <c r="A623">
        <v>0.88</v>
      </c>
      <c r="B623">
        <v>0.63</v>
      </c>
      <c r="C623">
        <v>0.56000000000000005</v>
      </c>
      <c r="D623">
        <v>9.17</v>
      </c>
      <c r="E623">
        <v>54</v>
      </c>
      <c r="F623">
        <v>88</v>
      </c>
      <c r="G623">
        <v>80</v>
      </c>
      <c r="H623">
        <v>2</v>
      </c>
      <c r="I623">
        <v>5</v>
      </c>
      <c r="J623">
        <v>2</v>
      </c>
      <c r="K623">
        <v>1</v>
      </c>
      <c r="L623">
        <v>0.66</v>
      </c>
      <c r="M623">
        <v>5</v>
      </c>
      <c r="N623">
        <v>0</v>
      </c>
      <c r="O623">
        <v>0</v>
      </c>
    </row>
    <row r="624" spans="1:15" x14ac:dyDescent="0.25">
      <c r="A624">
        <v>0.65</v>
      </c>
      <c r="B624">
        <v>0.88</v>
      </c>
      <c r="C624">
        <v>0.72</v>
      </c>
      <c r="D624">
        <v>7.99</v>
      </c>
      <c r="E624">
        <v>54</v>
      </c>
      <c r="F624">
        <v>76</v>
      </c>
      <c r="G624">
        <v>44</v>
      </c>
      <c r="H624">
        <v>4</v>
      </c>
      <c r="I624">
        <v>1</v>
      </c>
      <c r="J624">
        <v>23</v>
      </c>
      <c r="K624">
        <v>0</v>
      </c>
      <c r="L624">
        <v>0.65</v>
      </c>
      <c r="M624">
        <v>0</v>
      </c>
      <c r="N624">
        <v>0</v>
      </c>
      <c r="O624">
        <v>0</v>
      </c>
    </row>
    <row r="625" spans="1:15" x14ac:dyDescent="0.25">
      <c r="A625">
        <v>0.71</v>
      </c>
      <c r="B625">
        <v>0.86</v>
      </c>
      <c r="C625">
        <v>0.6</v>
      </c>
      <c r="D625">
        <v>7.74</v>
      </c>
      <c r="E625">
        <v>70</v>
      </c>
      <c r="F625">
        <v>52</v>
      </c>
      <c r="G625">
        <v>70</v>
      </c>
      <c r="H625">
        <v>1</v>
      </c>
      <c r="I625">
        <v>5</v>
      </c>
      <c r="J625">
        <v>7</v>
      </c>
      <c r="K625">
        <v>5</v>
      </c>
      <c r="L625">
        <v>0.85</v>
      </c>
      <c r="M625">
        <v>1</v>
      </c>
      <c r="N625">
        <v>0</v>
      </c>
      <c r="O625">
        <v>0</v>
      </c>
    </row>
    <row r="626" spans="1:15" x14ac:dyDescent="0.25">
      <c r="A626">
        <v>0.7</v>
      </c>
      <c r="B626">
        <v>0.83</v>
      </c>
      <c r="C626">
        <v>0.86</v>
      </c>
      <c r="D626">
        <v>9.5</v>
      </c>
      <c r="E626">
        <v>82</v>
      </c>
      <c r="F626">
        <v>81</v>
      </c>
      <c r="G626">
        <v>70</v>
      </c>
      <c r="H626">
        <v>3</v>
      </c>
      <c r="I626">
        <v>0</v>
      </c>
      <c r="J626">
        <v>12</v>
      </c>
      <c r="K626">
        <v>1</v>
      </c>
      <c r="L626">
        <v>0.68</v>
      </c>
      <c r="M626">
        <v>2</v>
      </c>
      <c r="N626">
        <v>1</v>
      </c>
      <c r="O626">
        <v>4.26</v>
      </c>
    </row>
    <row r="627" spans="1:15" x14ac:dyDescent="0.25">
      <c r="A627">
        <v>0.7</v>
      </c>
      <c r="B627">
        <v>0.6</v>
      </c>
      <c r="C627">
        <v>0.75</v>
      </c>
      <c r="D627">
        <v>9.51</v>
      </c>
      <c r="E627">
        <v>67</v>
      </c>
      <c r="F627">
        <v>71</v>
      </c>
      <c r="G627">
        <v>69</v>
      </c>
      <c r="H627">
        <v>4</v>
      </c>
      <c r="I627">
        <v>5</v>
      </c>
      <c r="J627">
        <v>15</v>
      </c>
      <c r="K627">
        <v>3</v>
      </c>
      <c r="L627">
        <v>0.83</v>
      </c>
      <c r="M627">
        <v>0</v>
      </c>
      <c r="N627">
        <v>1</v>
      </c>
      <c r="O627">
        <v>9.2799999999999994</v>
      </c>
    </row>
    <row r="628" spans="1:15" x14ac:dyDescent="0.25">
      <c r="A628">
        <v>0.56999999999999995</v>
      </c>
      <c r="B628">
        <v>0.89</v>
      </c>
      <c r="C628">
        <v>0.82</v>
      </c>
      <c r="D628">
        <v>9.67</v>
      </c>
      <c r="E628">
        <v>49</v>
      </c>
      <c r="F628">
        <v>76</v>
      </c>
      <c r="G628">
        <v>75</v>
      </c>
      <c r="H628">
        <v>4</v>
      </c>
      <c r="I628">
        <v>4</v>
      </c>
      <c r="J628">
        <v>2</v>
      </c>
      <c r="K628">
        <v>2</v>
      </c>
      <c r="L628">
        <v>0.89</v>
      </c>
      <c r="M628">
        <v>5</v>
      </c>
      <c r="N628">
        <v>0</v>
      </c>
      <c r="O628">
        <v>0</v>
      </c>
    </row>
    <row r="629" spans="1:15" x14ac:dyDescent="0.25">
      <c r="A629">
        <v>0.65</v>
      </c>
      <c r="B629">
        <v>0.82</v>
      </c>
      <c r="C629">
        <v>0.81</v>
      </c>
      <c r="D629">
        <v>6.04</v>
      </c>
      <c r="E629">
        <v>96</v>
      </c>
      <c r="F629">
        <v>51</v>
      </c>
      <c r="G629">
        <v>40</v>
      </c>
      <c r="H629">
        <v>3</v>
      </c>
      <c r="I629">
        <v>4</v>
      </c>
      <c r="J629">
        <v>20</v>
      </c>
      <c r="K629">
        <v>4</v>
      </c>
      <c r="L629">
        <v>0.75</v>
      </c>
      <c r="M629">
        <v>0</v>
      </c>
      <c r="N629">
        <v>0</v>
      </c>
      <c r="O629">
        <v>0</v>
      </c>
    </row>
    <row r="630" spans="1:15" x14ac:dyDescent="0.25">
      <c r="A630">
        <v>0.8</v>
      </c>
      <c r="B630">
        <v>0.8</v>
      </c>
      <c r="C630">
        <v>0.56000000000000005</v>
      </c>
      <c r="D630">
        <v>6.19</v>
      </c>
      <c r="E630">
        <v>46</v>
      </c>
      <c r="F630">
        <v>47</v>
      </c>
      <c r="G630">
        <v>42</v>
      </c>
      <c r="H630">
        <v>2</v>
      </c>
      <c r="I630">
        <v>1</v>
      </c>
      <c r="J630">
        <v>22</v>
      </c>
      <c r="K630">
        <v>2</v>
      </c>
      <c r="L630">
        <v>0.86</v>
      </c>
      <c r="M630">
        <v>1</v>
      </c>
      <c r="N630">
        <v>0</v>
      </c>
      <c r="O630">
        <v>0</v>
      </c>
    </row>
    <row r="631" spans="1:15" x14ac:dyDescent="0.25">
      <c r="A631">
        <v>0.91</v>
      </c>
      <c r="B631">
        <v>0.93</v>
      </c>
      <c r="C631">
        <v>0.87</v>
      </c>
      <c r="D631">
        <v>8.41</v>
      </c>
      <c r="E631">
        <v>72</v>
      </c>
      <c r="F631">
        <v>63</v>
      </c>
      <c r="G631">
        <v>59</v>
      </c>
      <c r="H631">
        <v>0</v>
      </c>
      <c r="I631">
        <v>5</v>
      </c>
      <c r="J631">
        <v>0</v>
      </c>
      <c r="K631">
        <v>2</v>
      </c>
      <c r="L631">
        <v>0.92</v>
      </c>
      <c r="M631">
        <v>0</v>
      </c>
      <c r="N631">
        <v>1</v>
      </c>
      <c r="O631">
        <v>14.67</v>
      </c>
    </row>
    <row r="632" spans="1:15" x14ac:dyDescent="0.25">
      <c r="A632">
        <v>0.59</v>
      </c>
      <c r="B632">
        <v>0.83</v>
      </c>
      <c r="C632">
        <v>0.7</v>
      </c>
      <c r="D632">
        <v>7.83</v>
      </c>
      <c r="E632">
        <v>46</v>
      </c>
      <c r="F632">
        <v>83</v>
      </c>
      <c r="G632">
        <v>82</v>
      </c>
      <c r="H632">
        <v>3</v>
      </c>
      <c r="I632">
        <v>1</v>
      </c>
      <c r="J632">
        <v>2</v>
      </c>
      <c r="K632">
        <v>4</v>
      </c>
      <c r="L632">
        <v>0.82</v>
      </c>
      <c r="M632">
        <v>4</v>
      </c>
      <c r="N632">
        <v>0</v>
      </c>
      <c r="O632">
        <v>0</v>
      </c>
    </row>
    <row r="633" spans="1:15" x14ac:dyDescent="0.25">
      <c r="A633">
        <v>0.81</v>
      </c>
      <c r="B633">
        <v>0.56000000000000005</v>
      </c>
      <c r="C633">
        <v>0.76</v>
      </c>
      <c r="D633">
        <v>5.58</v>
      </c>
      <c r="E633">
        <v>44</v>
      </c>
      <c r="F633">
        <v>55</v>
      </c>
      <c r="G633">
        <v>87</v>
      </c>
      <c r="H633">
        <v>2</v>
      </c>
      <c r="I633">
        <v>0</v>
      </c>
      <c r="J633">
        <v>15</v>
      </c>
      <c r="K633">
        <v>5</v>
      </c>
      <c r="L633">
        <v>0.78</v>
      </c>
      <c r="M633">
        <v>2</v>
      </c>
      <c r="N633">
        <v>0</v>
      </c>
      <c r="O633">
        <v>0</v>
      </c>
    </row>
    <row r="634" spans="1:15" x14ac:dyDescent="0.25">
      <c r="A634">
        <v>0.83</v>
      </c>
      <c r="B634">
        <v>0.72</v>
      </c>
      <c r="C634">
        <v>0.67</v>
      </c>
      <c r="D634">
        <v>5.77</v>
      </c>
      <c r="E634">
        <v>65</v>
      </c>
      <c r="F634">
        <v>71</v>
      </c>
      <c r="G634">
        <v>82</v>
      </c>
      <c r="H634">
        <v>1</v>
      </c>
      <c r="I634">
        <v>2</v>
      </c>
      <c r="J634">
        <v>0</v>
      </c>
      <c r="K634">
        <v>1</v>
      </c>
      <c r="L634">
        <v>0.95</v>
      </c>
      <c r="M634">
        <v>3</v>
      </c>
      <c r="N634">
        <v>0</v>
      </c>
      <c r="O634">
        <v>0</v>
      </c>
    </row>
    <row r="635" spans="1:15" x14ac:dyDescent="0.25">
      <c r="A635">
        <v>0.57999999999999996</v>
      </c>
      <c r="B635">
        <v>0.56000000000000005</v>
      </c>
      <c r="C635">
        <v>0.56000000000000005</v>
      </c>
      <c r="D635">
        <v>9.32</v>
      </c>
      <c r="E635">
        <v>94</v>
      </c>
      <c r="F635">
        <v>73</v>
      </c>
      <c r="G635">
        <v>60</v>
      </c>
      <c r="H635">
        <v>2</v>
      </c>
      <c r="I635">
        <v>5</v>
      </c>
      <c r="J635">
        <v>17</v>
      </c>
      <c r="K635">
        <v>1</v>
      </c>
      <c r="L635">
        <v>0.78</v>
      </c>
      <c r="M635">
        <v>2</v>
      </c>
      <c r="N635">
        <v>1</v>
      </c>
      <c r="O635">
        <v>4.17</v>
      </c>
    </row>
    <row r="636" spans="1:15" x14ac:dyDescent="0.25">
      <c r="A636">
        <v>0.66</v>
      </c>
      <c r="B636">
        <v>0.74</v>
      </c>
      <c r="C636">
        <v>0.68</v>
      </c>
      <c r="D636">
        <v>9.24</v>
      </c>
      <c r="E636">
        <v>55</v>
      </c>
      <c r="F636">
        <v>74</v>
      </c>
      <c r="G636">
        <v>69</v>
      </c>
      <c r="H636">
        <v>4</v>
      </c>
      <c r="I636">
        <v>5</v>
      </c>
      <c r="J636">
        <v>13</v>
      </c>
      <c r="K636">
        <v>2</v>
      </c>
      <c r="L636">
        <v>0.81</v>
      </c>
      <c r="M636">
        <v>0</v>
      </c>
      <c r="N636">
        <v>1</v>
      </c>
      <c r="O636">
        <v>11</v>
      </c>
    </row>
    <row r="637" spans="1:15" x14ac:dyDescent="0.25">
      <c r="A637">
        <v>0.6</v>
      </c>
      <c r="B637">
        <v>0.52</v>
      </c>
      <c r="C637">
        <v>0.82</v>
      </c>
      <c r="D637">
        <v>7.04</v>
      </c>
      <c r="E637">
        <v>99</v>
      </c>
      <c r="F637">
        <v>71</v>
      </c>
      <c r="G637">
        <v>81</v>
      </c>
      <c r="H637">
        <v>1</v>
      </c>
      <c r="I637">
        <v>1</v>
      </c>
      <c r="J637">
        <v>6</v>
      </c>
      <c r="K637">
        <v>1</v>
      </c>
      <c r="L637">
        <v>0.92</v>
      </c>
      <c r="M637">
        <v>4</v>
      </c>
      <c r="N637">
        <v>0</v>
      </c>
      <c r="O637">
        <v>0</v>
      </c>
    </row>
    <row r="638" spans="1:15" x14ac:dyDescent="0.25">
      <c r="A638">
        <v>0.81</v>
      </c>
      <c r="B638">
        <v>0.87</v>
      </c>
      <c r="C638">
        <v>0.61</v>
      </c>
      <c r="D638">
        <v>9.33</v>
      </c>
      <c r="E638">
        <v>96</v>
      </c>
      <c r="F638">
        <v>89</v>
      </c>
      <c r="G638">
        <v>83</v>
      </c>
      <c r="H638">
        <v>1</v>
      </c>
      <c r="I638">
        <v>4</v>
      </c>
      <c r="J638">
        <v>22</v>
      </c>
      <c r="K638">
        <v>3</v>
      </c>
      <c r="L638">
        <v>0.69</v>
      </c>
      <c r="M638">
        <v>2</v>
      </c>
      <c r="N638">
        <v>1</v>
      </c>
      <c r="O638">
        <v>5.95</v>
      </c>
    </row>
    <row r="639" spans="1:15" x14ac:dyDescent="0.25">
      <c r="A639">
        <v>0.59</v>
      </c>
      <c r="B639">
        <v>0.69</v>
      </c>
      <c r="C639">
        <v>0.72</v>
      </c>
      <c r="D639">
        <v>8.0500000000000007</v>
      </c>
      <c r="E639">
        <v>47</v>
      </c>
      <c r="F639">
        <v>56</v>
      </c>
      <c r="G639">
        <v>69</v>
      </c>
      <c r="H639">
        <v>0</v>
      </c>
      <c r="I639">
        <v>0</v>
      </c>
      <c r="J639">
        <v>2</v>
      </c>
      <c r="K639">
        <v>3</v>
      </c>
      <c r="L639">
        <v>0.91</v>
      </c>
      <c r="M639">
        <v>1</v>
      </c>
      <c r="N639">
        <v>0</v>
      </c>
      <c r="O639">
        <v>0</v>
      </c>
    </row>
    <row r="640" spans="1:15" x14ac:dyDescent="0.25">
      <c r="A640">
        <v>0.71</v>
      </c>
      <c r="B640">
        <v>0.83</v>
      </c>
      <c r="C640">
        <v>0.57999999999999996</v>
      </c>
      <c r="D640">
        <v>8.9700000000000006</v>
      </c>
      <c r="E640">
        <v>61</v>
      </c>
      <c r="F640">
        <v>41</v>
      </c>
      <c r="G640">
        <v>44</v>
      </c>
      <c r="H640">
        <v>0</v>
      </c>
      <c r="I640">
        <v>2</v>
      </c>
      <c r="J640">
        <v>21</v>
      </c>
      <c r="K640">
        <v>4</v>
      </c>
      <c r="L640">
        <v>0.74</v>
      </c>
      <c r="M640">
        <v>4</v>
      </c>
      <c r="N640">
        <v>0</v>
      </c>
      <c r="O640">
        <v>0</v>
      </c>
    </row>
    <row r="641" spans="1:15" x14ac:dyDescent="0.25">
      <c r="A641">
        <v>0.66</v>
      </c>
      <c r="B641">
        <v>0.93</v>
      </c>
      <c r="C641">
        <v>0.84</v>
      </c>
      <c r="D641">
        <v>7.34</v>
      </c>
      <c r="E641">
        <v>73</v>
      </c>
      <c r="F641">
        <v>65</v>
      </c>
      <c r="G641">
        <v>49</v>
      </c>
      <c r="H641">
        <v>3</v>
      </c>
      <c r="I641">
        <v>5</v>
      </c>
      <c r="J641">
        <v>15</v>
      </c>
      <c r="K641">
        <v>2</v>
      </c>
      <c r="L641">
        <v>0.98</v>
      </c>
      <c r="M641">
        <v>5</v>
      </c>
      <c r="N641">
        <v>0</v>
      </c>
      <c r="O641">
        <v>0</v>
      </c>
    </row>
    <row r="642" spans="1:15" x14ac:dyDescent="0.25">
      <c r="A642">
        <v>0.53</v>
      </c>
      <c r="B642">
        <v>0.93</v>
      </c>
      <c r="C642">
        <v>0.78</v>
      </c>
      <c r="D642">
        <v>5.99</v>
      </c>
      <c r="E642">
        <v>79</v>
      </c>
      <c r="F642">
        <v>93</v>
      </c>
      <c r="G642">
        <v>63</v>
      </c>
      <c r="H642">
        <v>2</v>
      </c>
      <c r="I642">
        <v>0</v>
      </c>
      <c r="J642">
        <v>5</v>
      </c>
      <c r="K642">
        <v>5</v>
      </c>
      <c r="L642">
        <v>0.67</v>
      </c>
      <c r="M642">
        <v>2</v>
      </c>
      <c r="N642">
        <v>0</v>
      </c>
      <c r="O642">
        <v>0</v>
      </c>
    </row>
    <row r="643" spans="1:15" x14ac:dyDescent="0.25">
      <c r="A643">
        <v>0.74</v>
      </c>
      <c r="B643">
        <v>0.79</v>
      </c>
      <c r="C643">
        <v>0.74</v>
      </c>
      <c r="D643">
        <v>7.37</v>
      </c>
      <c r="E643">
        <v>67</v>
      </c>
      <c r="F643">
        <v>83</v>
      </c>
      <c r="G643">
        <v>84</v>
      </c>
      <c r="H643">
        <v>3</v>
      </c>
      <c r="I643">
        <v>4</v>
      </c>
      <c r="J643">
        <v>17</v>
      </c>
      <c r="K643">
        <v>3</v>
      </c>
      <c r="L643">
        <v>0.84</v>
      </c>
      <c r="M643">
        <v>0</v>
      </c>
      <c r="N643">
        <v>1</v>
      </c>
      <c r="O643">
        <v>14.27</v>
      </c>
    </row>
    <row r="644" spans="1:15" x14ac:dyDescent="0.25">
      <c r="A644">
        <v>0.7</v>
      </c>
      <c r="B644">
        <v>0.66</v>
      </c>
      <c r="C644">
        <v>0.85</v>
      </c>
      <c r="D644">
        <v>7.47</v>
      </c>
      <c r="E644">
        <v>85</v>
      </c>
      <c r="F644">
        <v>56</v>
      </c>
      <c r="G644">
        <v>90</v>
      </c>
      <c r="H644">
        <v>0</v>
      </c>
      <c r="I644">
        <v>2</v>
      </c>
      <c r="J644">
        <v>24</v>
      </c>
      <c r="K644">
        <v>0</v>
      </c>
      <c r="L644">
        <v>0.77</v>
      </c>
      <c r="M644">
        <v>1</v>
      </c>
      <c r="N644">
        <v>0</v>
      </c>
      <c r="O644">
        <v>0</v>
      </c>
    </row>
    <row r="645" spans="1:15" x14ac:dyDescent="0.25">
      <c r="A645">
        <v>0.86</v>
      </c>
      <c r="B645">
        <v>0.59</v>
      </c>
      <c r="C645">
        <v>0.78</v>
      </c>
      <c r="D645">
        <v>7.87</v>
      </c>
      <c r="E645">
        <v>75</v>
      </c>
      <c r="F645">
        <v>77</v>
      </c>
      <c r="G645">
        <v>78</v>
      </c>
      <c r="H645">
        <v>4</v>
      </c>
      <c r="I645">
        <v>2</v>
      </c>
      <c r="J645">
        <v>12</v>
      </c>
      <c r="K645">
        <v>1</v>
      </c>
      <c r="L645">
        <v>0.74</v>
      </c>
      <c r="M645">
        <v>0</v>
      </c>
      <c r="N645">
        <v>1</v>
      </c>
      <c r="O645">
        <v>11.13</v>
      </c>
    </row>
    <row r="646" spans="1:15" x14ac:dyDescent="0.25">
      <c r="A646">
        <v>0.87</v>
      </c>
      <c r="B646">
        <v>0.84</v>
      </c>
      <c r="C646">
        <v>0.61</v>
      </c>
      <c r="D646">
        <v>5.95</v>
      </c>
      <c r="E646">
        <v>95</v>
      </c>
      <c r="F646">
        <v>88</v>
      </c>
      <c r="G646">
        <v>87</v>
      </c>
      <c r="H646">
        <v>0</v>
      </c>
      <c r="I646">
        <v>1</v>
      </c>
      <c r="J646">
        <v>23</v>
      </c>
      <c r="K646">
        <v>5</v>
      </c>
      <c r="L646">
        <v>0.85</v>
      </c>
      <c r="M646">
        <v>5</v>
      </c>
      <c r="N646">
        <v>0</v>
      </c>
      <c r="O646">
        <v>0</v>
      </c>
    </row>
    <row r="647" spans="1:15" x14ac:dyDescent="0.25">
      <c r="A647">
        <v>0.5</v>
      </c>
      <c r="B647">
        <v>0.69</v>
      </c>
      <c r="C647">
        <v>0.8</v>
      </c>
      <c r="D647">
        <v>9.76</v>
      </c>
      <c r="E647">
        <v>86</v>
      </c>
      <c r="F647">
        <v>41</v>
      </c>
      <c r="G647">
        <v>45</v>
      </c>
      <c r="H647">
        <v>2</v>
      </c>
      <c r="I647">
        <v>3</v>
      </c>
      <c r="J647">
        <v>1</v>
      </c>
      <c r="K647">
        <v>2</v>
      </c>
      <c r="L647">
        <v>0.8</v>
      </c>
      <c r="M647">
        <v>0</v>
      </c>
      <c r="N647">
        <v>0</v>
      </c>
      <c r="O647">
        <v>0</v>
      </c>
    </row>
    <row r="648" spans="1:15" x14ac:dyDescent="0.25">
      <c r="A648">
        <v>0.74</v>
      </c>
      <c r="B648">
        <v>0.67</v>
      </c>
      <c r="C648">
        <v>0.67</v>
      </c>
      <c r="D648">
        <v>6.55</v>
      </c>
      <c r="E648">
        <v>46</v>
      </c>
      <c r="F648">
        <v>47</v>
      </c>
      <c r="G648">
        <v>49</v>
      </c>
      <c r="H648">
        <v>4</v>
      </c>
      <c r="I648">
        <v>4</v>
      </c>
      <c r="J648">
        <v>11</v>
      </c>
      <c r="K648">
        <v>3</v>
      </c>
      <c r="L648">
        <v>0.81</v>
      </c>
      <c r="M648">
        <v>5</v>
      </c>
      <c r="N648">
        <v>0</v>
      </c>
      <c r="O648">
        <v>0</v>
      </c>
    </row>
    <row r="649" spans="1:15" x14ac:dyDescent="0.25">
      <c r="A649">
        <v>0.85</v>
      </c>
      <c r="B649">
        <v>0.94</v>
      </c>
      <c r="C649">
        <v>0.62</v>
      </c>
      <c r="D649">
        <v>6.35</v>
      </c>
      <c r="E649">
        <v>91</v>
      </c>
      <c r="F649">
        <v>85</v>
      </c>
      <c r="G649">
        <v>98</v>
      </c>
      <c r="H649">
        <v>3</v>
      </c>
      <c r="I649">
        <v>3</v>
      </c>
      <c r="J649">
        <v>3</v>
      </c>
      <c r="K649">
        <v>4</v>
      </c>
      <c r="L649">
        <v>0.93</v>
      </c>
      <c r="M649">
        <v>1</v>
      </c>
      <c r="N649">
        <v>0</v>
      </c>
      <c r="O649">
        <v>0</v>
      </c>
    </row>
    <row r="650" spans="1:15" x14ac:dyDescent="0.25">
      <c r="A650">
        <v>0.66</v>
      </c>
      <c r="B650">
        <v>0.93</v>
      </c>
      <c r="C650">
        <v>0.59</v>
      </c>
      <c r="D650">
        <v>7.77</v>
      </c>
      <c r="E650">
        <v>79</v>
      </c>
      <c r="F650">
        <v>45</v>
      </c>
      <c r="G650">
        <v>81</v>
      </c>
      <c r="H650">
        <v>3</v>
      </c>
      <c r="I650">
        <v>4</v>
      </c>
      <c r="J650">
        <v>8</v>
      </c>
      <c r="K650">
        <v>3</v>
      </c>
      <c r="L650">
        <v>0.96</v>
      </c>
      <c r="M650">
        <v>4</v>
      </c>
      <c r="N650">
        <v>0</v>
      </c>
      <c r="O650">
        <v>0</v>
      </c>
    </row>
    <row r="651" spans="1:15" x14ac:dyDescent="0.25">
      <c r="A651">
        <v>0.9</v>
      </c>
      <c r="B651">
        <v>0.76</v>
      </c>
      <c r="C651">
        <v>0.67</v>
      </c>
      <c r="D651">
        <v>7.81</v>
      </c>
      <c r="E651">
        <v>98</v>
      </c>
      <c r="F651">
        <v>48</v>
      </c>
      <c r="G651">
        <v>97</v>
      </c>
      <c r="H651">
        <v>0</v>
      </c>
      <c r="I651">
        <v>0</v>
      </c>
      <c r="J651">
        <v>19</v>
      </c>
      <c r="K651">
        <v>0</v>
      </c>
      <c r="L651">
        <v>0.96</v>
      </c>
      <c r="M651">
        <v>2</v>
      </c>
      <c r="N651">
        <v>0</v>
      </c>
      <c r="O651">
        <v>0</v>
      </c>
    </row>
    <row r="652" spans="1:15" x14ac:dyDescent="0.25">
      <c r="A652">
        <v>0.73</v>
      </c>
      <c r="B652">
        <v>0.85</v>
      </c>
      <c r="C652">
        <v>0.83</v>
      </c>
      <c r="D652">
        <v>7.39</v>
      </c>
      <c r="E652">
        <v>82</v>
      </c>
      <c r="F652">
        <v>40</v>
      </c>
      <c r="G652">
        <v>82</v>
      </c>
      <c r="H652">
        <v>0</v>
      </c>
      <c r="I652">
        <v>3</v>
      </c>
      <c r="J652">
        <v>22</v>
      </c>
      <c r="K652">
        <v>3</v>
      </c>
      <c r="L652">
        <v>0.73</v>
      </c>
      <c r="M652">
        <v>4</v>
      </c>
      <c r="N652">
        <v>0</v>
      </c>
      <c r="O652">
        <v>0</v>
      </c>
    </row>
    <row r="653" spans="1:15" x14ac:dyDescent="0.25">
      <c r="A653">
        <v>0.51</v>
      </c>
      <c r="B653">
        <v>0.72</v>
      </c>
      <c r="C653">
        <v>0.74</v>
      </c>
      <c r="D653">
        <v>8.82</v>
      </c>
      <c r="E653">
        <v>67</v>
      </c>
      <c r="F653">
        <v>44</v>
      </c>
      <c r="G653">
        <v>93</v>
      </c>
      <c r="H653">
        <v>3</v>
      </c>
      <c r="I653">
        <v>5</v>
      </c>
      <c r="J653">
        <v>4</v>
      </c>
      <c r="K653">
        <v>2</v>
      </c>
      <c r="L653">
        <v>0.63</v>
      </c>
      <c r="M653">
        <v>5</v>
      </c>
      <c r="N653">
        <v>0</v>
      </c>
      <c r="O653">
        <v>0</v>
      </c>
    </row>
    <row r="654" spans="1:15" x14ac:dyDescent="0.25">
      <c r="A654">
        <v>0.89</v>
      </c>
      <c r="B654">
        <v>0.81</v>
      </c>
      <c r="C654">
        <v>0.68</v>
      </c>
      <c r="D654">
        <v>7.72</v>
      </c>
      <c r="E654">
        <v>98</v>
      </c>
      <c r="F654">
        <v>78</v>
      </c>
      <c r="G654">
        <v>49</v>
      </c>
      <c r="H654">
        <v>3</v>
      </c>
      <c r="I654">
        <v>5</v>
      </c>
      <c r="J654">
        <v>9</v>
      </c>
      <c r="K654">
        <v>4</v>
      </c>
      <c r="L654">
        <v>0.83</v>
      </c>
      <c r="M654">
        <v>1</v>
      </c>
      <c r="N654">
        <v>0</v>
      </c>
      <c r="O654">
        <v>0</v>
      </c>
    </row>
    <row r="655" spans="1:15" x14ac:dyDescent="0.25">
      <c r="A655">
        <v>0.64</v>
      </c>
      <c r="B655">
        <v>0.59</v>
      </c>
      <c r="C655">
        <v>0.86</v>
      </c>
      <c r="D655">
        <v>8.1199999999999992</v>
      </c>
      <c r="E655">
        <v>41</v>
      </c>
      <c r="F655">
        <v>48</v>
      </c>
      <c r="G655">
        <v>64</v>
      </c>
      <c r="H655">
        <v>1</v>
      </c>
      <c r="I655">
        <v>5</v>
      </c>
      <c r="J655">
        <v>5</v>
      </c>
      <c r="K655">
        <v>4</v>
      </c>
      <c r="L655">
        <v>0.61</v>
      </c>
      <c r="M655">
        <v>5</v>
      </c>
      <c r="N655">
        <v>0</v>
      </c>
      <c r="O655">
        <v>0</v>
      </c>
    </row>
    <row r="656" spans="1:15" x14ac:dyDescent="0.25">
      <c r="A656">
        <v>0.81</v>
      </c>
      <c r="B656">
        <v>0.6</v>
      </c>
      <c r="C656">
        <v>0.81</v>
      </c>
      <c r="D656">
        <v>8.61</v>
      </c>
      <c r="E656">
        <v>48</v>
      </c>
      <c r="F656">
        <v>53</v>
      </c>
      <c r="G656">
        <v>53</v>
      </c>
      <c r="H656">
        <v>2</v>
      </c>
      <c r="I656">
        <v>2</v>
      </c>
      <c r="J656">
        <v>0</v>
      </c>
      <c r="K656">
        <v>0</v>
      </c>
      <c r="L656">
        <v>0.6</v>
      </c>
      <c r="M656">
        <v>2</v>
      </c>
      <c r="N656">
        <v>0</v>
      </c>
      <c r="O656">
        <v>0</v>
      </c>
    </row>
    <row r="657" spans="1:15" x14ac:dyDescent="0.25">
      <c r="A657">
        <v>0.88</v>
      </c>
      <c r="B657">
        <v>0.87</v>
      </c>
      <c r="C657">
        <v>0.79</v>
      </c>
      <c r="D657">
        <v>5.61</v>
      </c>
      <c r="E657">
        <v>45</v>
      </c>
      <c r="F657">
        <v>66</v>
      </c>
      <c r="G657">
        <v>86</v>
      </c>
      <c r="H657">
        <v>1</v>
      </c>
      <c r="I657">
        <v>1</v>
      </c>
      <c r="J657">
        <v>19</v>
      </c>
      <c r="K657">
        <v>2</v>
      </c>
      <c r="L657">
        <v>0.61</v>
      </c>
      <c r="M657">
        <v>1</v>
      </c>
      <c r="N657">
        <v>0</v>
      </c>
      <c r="O657">
        <v>0</v>
      </c>
    </row>
    <row r="658" spans="1:15" x14ac:dyDescent="0.25">
      <c r="A658">
        <v>0.55000000000000004</v>
      </c>
      <c r="B658">
        <v>0.55000000000000004</v>
      </c>
      <c r="C658">
        <v>0.57999999999999996</v>
      </c>
      <c r="D658">
        <v>7.95</v>
      </c>
      <c r="E658">
        <v>94</v>
      </c>
      <c r="F658">
        <v>48</v>
      </c>
      <c r="G658">
        <v>78</v>
      </c>
      <c r="H658">
        <v>1</v>
      </c>
      <c r="I658">
        <v>4</v>
      </c>
      <c r="J658">
        <v>4</v>
      </c>
      <c r="K658">
        <v>0</v>
      </c>
      <c r="L658">
        <v>0.72</v>
      </c>
      <c r="M658">
        <v>3</v>
      </c>
      <c r="N658">
        <v>0</v>
      </c>
      <c r="O658">
        <v>0</v>
      </c>
    </row>
    <row r="659" spans="1:15" x14ac:dyDescent="0.25">
      <c r="A659">
        <v>0.5</v>
      </c>
      <c r="B659">
        <v>0.9</v>
      </c>
      <c r="C659">
        <v>0.75</v>
      </c>
      <c r="D659">
        <v>9.3000000000000007</v>
      </c>
      <c r="E659">
        <v>97</v>
      </c>
      <c r="F659">
        <v>75</v>
      </c>
      <c r="G659">
        <v>52</v>
      </c>
      <c r="H659">
        <v>3</v>
      </c>
      <c r="I659">
        <v>1</v>
      </c>
      <c r="J659">
        <v>5</v>
      </c>
      <c r="K659">
        <v>0</v>
      </c>
      <c r="L659">
        <v>0.86</v>
      </c>
      <c r="M659">
        <v>3</v>
      </c>
      <c r="N659">
        <v>0</v>
      </c>
      <c r="O659">
        <v>0</v>
      </c>
    </row>
    <row r="660" spans="1:15" x14ac:dyDescent="0.25">
      <c r="A660">
        <v>0.72</v>
      </c>
      <c r="B660">
        <v>0.83</v>
      </c>
      <c r="C660">
        <v>0.72</v>
      </c>
      <c r="D660">
        <v>5.57</v>
      </c>
      <c r="E660">
        <v>40</v>
      </c>
      <c r="F660">
        <v>68</v>
      </c>
      <c r="G660">
        <v>50</v>
      </c>
      <c r="H660">
        <v>2</v>
      </c>
      <c r="I660">
        <v>4</v>
      </c>
      <c r="J660">
        <v>21</v>
      </c>
      <c r="K660">
        <v>0</v>
      </c>
      <c r="L660">
        <v>0.76</v>
      </c>
      <c r="M660">
        <v>4</v>
      </c>
      <c r="N660">
        <v>0</v>
      </c>
      <c r="O660">
        <v>0</v>
      </c>
    </row>
    <row r="661" spans="1:15" x14ac:dyDescent="0.25">
      <c r="A661">
        <v>0.88</v>
      </c>
      <c r="B661">
        <v>0.85</v>
      </c>
      <c r="C661">
        <v>0.69</v>
      </c>
      <c r="D661">
        <v>7.24</v>
      </c>
      <c r="E661">
        <v>42</v>
      </c>
      <c r="F661">
        <v>59</v>
      </c>
      <c r="G661">
        <v>78</v>
      </c>
      <c r="H661">
        <v>3</v>
      </c>
      <c r="I661">
        <v>5</v>
      </c>
      <c r="J661">
        <v>20</v>
      </c>
      <c r="K661">
        <v>3</v>
      </c>
      <c r="L661">
        <v>0.76</v>
      </c>
      <c r="M661">
        <v>1</v>
      </c>
      <c r="N661">
        <v>0</v>
      </c>
      <c r="O661">
        <v>0</v>
      </c>
    </row>
    <row r="662" spans="1:15" x14ac:dyDescent="0.25">
      <c r="A662">
        <v>0.66</v>
      </c>
      <c r="B662">
        <v>0.86</v>
      </c>
      <c r="C662">
        <v>0.78</v>
      </c>
      <c r="D662">
        <v>9.48</v>
      </c>
      <c r="E662">
        <v>49</v>
      </c>
      <c r="F662">
        <v>54</v>
      </c>
      <c r="G662">
        <v>50</v>
      </c>
      <c r="H662">
        <v>1</v>
      </c>
      <c r="I662">
        <v>2</v>
      </c>
      <c r="J662">
        <v>18</v>
      </c>
      <c r="K662">
        <v>1</v>
      </c>
      <c r="L662">
        <v>0.64</v>
      </c>
      <c r="M662">
        <v>2</v>
      </c>
      <c r="N662">
        <v>0</v>
      </c>
      <c r="O662">
        <v>0</v>
      </c>
    </row>
    <row r="663" spans="1:15" x14ac:dyDescent="0.25">
      <c r="A663">
        <v>0.83</v>
      </c>
      <c r="B663">
        <v>0.66</v>
      </c>
      <c r="C663">
        <v>0.62</v>
      </c>
      <c r="D663">
        <v>7.02</v>
      </c>
      <c r="E663">
        <v>76</v>
      </c>
      <c r="F663">
        <v>75</v>
      </c>
      <c r="G663">
        <v>85</v>
      </c>
      <c r="H663">
        <v>1</v>
      </c>
      <c r="I663">
        <v>2</v>
      </c>
      <c r="J663">
        <v>10</v>
      </c>
      <c r="K663">
        <v>3</v>
      </c>
      <c r="L663">
        <v>0.83</v>
      </c>
      <c r="M663">
        <v>4</v>
      </c>
      <c r="N663">
        <v>0</v>
      </c>
      <c r="O663">
        <v>0</v>
      </c>
    </row>
    <row r="664" spans="1:15" x14ac:dyDescent="0.25">
      <c r="A664">
        <v>0.9</v>
      </c>
      <c r="B664">
        <v>0.89</v>
      </c>
      <c r="C664">
        <v>0.82</v>
      </c>
      <c r="D664">
        <v>7.47</v>
      </c>
      <c r="E664">
        <v>83</v>
      </c>
      <c r="F664">
        <v>42</v>
      </c>
      <c r="G664">
        <v>88</v>
      </c>
      <c r="H664">
        <v>3</v>
      </c>
      <c r="I664">
        <v>2</v>
      </c>
      <c r="J664">
        <v>14</v>
      </c>
      <c r="K664">
        <v>2</v>
      </c>
      <c r="L664">
        <v>0.67</v>
      </c>
      <c r="M664">
        <v>3</v>
      </c>
      <c r="N664">
        <v>0</v>
      </c>
      <c r="O664">
        <v>0</v>
      </c>
    </row>
    <row r="665" spans="1:15" x14ac:dyDescent="0.25">
      <c r="A665">
        <v>0.78</v>
      </c>
      <c r="B665">
        <v>0.89</v>
      </c>
      <c r="C665">
        <v>0.75</v>
      </c>
      <c r="D665">
        <v>9.7200000000000006</v>
      </c>
      <c r="E665">
        <v>62</v>
      </c>
      <c r="F665">
        <v>95</v>
      </c>
      <c r="G665">
        <v>55</v>
      </c>
      <c r="H665">
        <v>0</v>
      </c>
      <c r="I665">
        <v>2</v>
      </c>
      <c r="J665">
        <v>1</v>
      </c>
      <c r="K665">
        <v>5</v>
      </c>
      <c r="L665">
        <v>0.68</v>
      </c>
      <c r="M665">
        <v>3</v>
      </c>
      <c r="N665">
        <v>0</v>
      </c>
      <c r="O665">
        <v>0</v>
      </c>
    </row>
    <row r="666" spans="1:15" x14ac:dyDescent="0.25">
      <c r="A666">
        <v>0.57999999999999996</v>
      </c>
      <c r="B666">
        <v>0.61</v>
      </c>
      <c r="C666">
        <v>0.7</v>
      </c>
      <c r="D666">
        <v>6.36</v>
      </c>
      <c r="E666">
        <v>72</v>
      </c>
      <c r="F666">
        <v>92</v>
      </c>
      <c r="G666">
        <v>72</v>
      </c>
      <c r="H666">
        <v>0</v>
      </c>
      <c r="I666">
        <v>2</v>
      </c>
      <c r="J666">
        <v>14</v>
      </c>
      <c r="K666">
        <v>0</v>
      </c>
      <c r="L666">
        <v>0.77</v>
      </c>
      <c r="M666">
        <v>3</v>
      </c>
      <c r="N666">
        <v>0</v>
      </c>
      <c r="O666">
        <v>0</v>
      </c>
    </row>
    <row r="667" spans="1:15" x14ac:dyDescent="0.25">
      <c r="A667">
        <v>0.62</v>
      </c>
      <c r="B667">
        <v>0.7</v>
      </c>
      <c r="C667">
        <v>0.7</v>
      </c>
      <c r="D667">
        <v>5.78</v>
      </c>
      <c r="E667">
        <v>48</v>
      </c>
      <c r="F667">
        <v>62</v>
      </c>
      <c r="G667">
        <v>80</v>
      </c>
      <c r="H667">
        <v>3</v>
      </c>
      <c r="I667">
        <v>5</v>
      </c>
      <c r="J667">
        <v>6</v>
      </c>
      <c r="K667">
        <v>0</v>
      </c>
      <c r="L667">
        <v>0.75</v>
      </c>
      <c r="M667">
        <v>4</v>
      </c>
      <c r="N667">
        <v>0</v>
      </c>
      <c r="O667">
        <v>0</v>
      </c>
    </row>
    <row r="668" spans="1:15" x14ac:dyDescent="0.25">
      <c r="A668">
        <v>0.55000000000000004</v>
      </c>
      <c r="B668">
        <v>0.89</v>
      </c>
      <c r="C668">
        <v>0.89</v>
      </c>
      <c r="D668">
        <v>9.1999999999999993</v>
      </c>
      <c r="E668">
        <v>92</v>
      </c>
      <c r="F668">
        <v>97</v>
      </c>
      <c r="G668">
        <v>80</v>
      </c>
      <c r="H668">
        <v>4</v>
      </c>
      <c r="I668">
        <v>1</v>
      </c>
      <c r="J668">
        <v>16</v>
      </c>
      <c r="K668">
        <v>1</v>
      </c>
      <c r="L668">
        <v>0.91</v>
      </c>
      <c r="M668">
        <v>2</v>
      </c>
      <c r="N668">
        <v>1</v>
      </c>
      <c r="O668">
        <v>10.09</v>
      </c>
    </row>
    <row r="669" spans="1:15" x14ac:dyDescent="0.25">
      <c r="A669">
        <v>0.55000000000000004</v>
      </c>
      <c r="B669">
        <v>0.68</v>
      </c>
      <c r="C669">
        <v>0.71</v>
      </c>
      <c r="D669">
        <v>9.23</v>
      </c>
      <c r="E669">
        <v>52</v>
      </c>
      <c r="F669">
        <v>93</v>
      </c>
      <c r="G669">
        <v>99</v>
      </c>
      <c r="H669">
        <v>4</v>
      </c>
      <c r="I669">
        <v>0</v>
      </c>
      <c r="J669">
        <v>11</v>
      </c>
      <c r="K669">
        <v>4</v>
      </c>
      <c r="L669">
        <v>0.99</v>
      </c>
      <c r="M669">
        <v>3</v>
      </c>
      <c r="N669">
        <v>0</v>
      </c>
      <c r="O669">
        <v>0</v>
      </c>
    </row>
    <row r="670" spans="1:15" x14ac:dyDescent="0.25">
      <c r="A670">
        <v>0.69</v>
      </c>
      <c r="B670">
        <v>0.52</v>
      </c>
      <c r="C670">
        <v>0.63</v>
      </c>
      <c r="D670">
        <v>7.53</v>
      </c>
      <c r="E670">
        <v>67</v>
      </c>
      <c r="F670">
        <v>85</v>
      </c>
      <c r="G670">
        <v>71</v>
      </c>
      <c r="H670">
        <v>0</v>
      </c>
      <c r="I670">
        <v>3</v>
      </c>
      <c r="J670">
        <v>11</v>
      </c>
      <c r="K670">
        <v>0</v>
      </c>
      <c r="L670">
        <v>0.98</v>
      </c>
      <c r="M670">
        <v>4</v>
      </c>
      <c r="N670">
        <v>0</v>
      </c>
      <c r="O670">
        <v>0</v>
      </c>
    </row>
    <row r="671" spans="1:15" x14ac:dyDescent="0.25">
      <c r="A671">
        <v>0.52</v>
      </c>
      <c r="B671">
        <v>0.67</v>
      </c>
      <c r="C671">
        <v>0.89</v>
      </c>
      <c r="D671">
        <v>7.71</v>
      </c>
      <c r="E671">
        <v>90</v>
      </c>
      <c r="F671">
        <v>48</v>
      </c>
      <c r="G671">
        <v>98</v>
      </c>
      <c r="H671">
        <v>2</v>
      </c>
      <c r="I671">
        <v>1</v>
      </c>
      <c r="J671">
        <v>4</v>
      </c>
      <c r="K671">
        <v>3</v>
      </c>
      <c r="L671">
        <v>0.91</v>
      </c>
      <c r="M671">
        <v>4</v>
      </c>
      <c r="N671">
        <v>0</v>
      </c>
      <c r="O671">
        <v>0</v>
      </c>
    </row>
    <row r="672" spans="1:15" x14ac:dyDescent="0.25">
      <c r="A672">
        <v>0.66</v>
      </c>
      <c r="B672">
        <v>0.68</v>
      </c>
      <c r="C672">
        <v>0.83</v>
      </c>
      <c r="D672">
        <v>9.09</v>
      </c>
      <c r="E672">
        <v>46</v>
      </c>
      <c r="F672">
        <v>69</v>
      </c>
      <c r="G672">
        <v>49</v>
      </c>
      <c r="H672">
        <v>1</v>
      </c>
      <c r="I672">
        <v>5</v>
      </c>
      <c r="J672">
        <v>19</v>
      </c>
      <c r="K672">
        <v>0</v>
      </c>
      <c r="L672">
        <v>0.61</v>
      </c>
      <c r="M672">
        <v>0</v>
      </c>
      <c r="N672">
        <v>0</v>
      </c>
      <c r="O672">
        <v>0</v>
      </c>
    </row>
    <row r="673" spans="1:15" x14ac:dyDescent="0.25">
      <c r="A673">
        <v>0.61</v>
      </c>
      <c r="B673">
        <v>0.55000000000000004</v>
      </c>
      <c r="C673">
        <v>0.72</v>
      </c>
      <c r="D673">
        <v>8.68</v>
      </c>
      <c r="E673">
        <v>65</v>
      </c>
      <c r="F673">
        <v>58</v>
      </c>
      <c r="G673">
        <v>90</v>
      </c>
      <c r="H673">
        <v>2</v>
      </c>
      <c r="I673">
        <v>3</v>
      </c>
      <c r="J673">
        <v>6</v>
      </c>
      <c r="K673">
        <v>2</v>
      </c>
      <c r="L673">
        <v>0.97</v>
      </c>
      <c r="M673">
        <v>0</v>
      </c>
      <c r="N673">
        <v>0</v>
      </c>
      <c r="O673">
        <v>0</v>
      </c>
    </row>
    <row r="674" spans="1:15" x14ac:dyDescent="0.25">
      <c r="A674">
        <v>0.94</v>
      </c>
      <c r="B674">
        <v>0.65</v>
      </c>
      <c r="C674">
        <v>0.66</v>
      </c>
      <c r="D674">
        <v>6.64</v>
      </c>
      <c r="E674">
        <v>55</v>
      </c>
      <c r="F674">
        <v>77</v>
      </c>
      <c r="G674">
        <v>54</v>
      </c>
      <c r="H674">
        <v>0</v>
      </c>
      <c r="I674">
        <v>0</v>
      </c>
      <c r="J674">
        <v>1</v>
      </c>
      <c r="K674">
        <v>1</v>
      </c>
      <c r="L674">
        <v>0.63</v>
      </c>
      <c r="M674">
        <v>5</v>
      </c>
      <c r="N674">
        <v>0</v>
      </c>
      <c r="O674">
        <v>0</v>
      </c>
    </row>
    <row r="675" spans="1:15" x14ac:dyDescent="0.25">
      <c r="A675">
        <v>0.5</v>
      </c>
      <c r="B675">
        <v>0.56999999999999995</v>
      </c>
      <c r="C675">
        <v>0.73</v>
      </c>
      <c r="D675">
        <v>5.57</v>
      </c>
      <c r="E675">
        <v>79</v>
      </c>
      <c r="F675">
        <v>42</v>
      </c>
      <c r="G675">
        <v>55</v>
      </c>
      <c r="H675">
        <v>3</v>
      </c>
      <c r="I675">
        <v>4</v>
      </c>
      <c r="J675">
        <v>12</v>
      </c>
      <c r="K675">
        <v>5</v>
      </c>
      <c r="L675">
        <v>0.64</v>
      </c>
      <c r="M675">
        <v>2</v>
      </c>
      <c r="N675">
        <v>0</v>
      </c>
      <c r="O675">
        <v>0</v>
      </c>
    </row>
    <row r="676" spans="1:15" x14ac:dyDescent="0.25">
      <c r="A676">
        <v>0.66</v>
      </c>
      <c r="B676">
        <v>0.67</v>
      </c>
      <c r="C676">
        <v>0.76</v>
      </c>
      <c r="D676">
        <v>7.56</v>
      </c>
      <c r="E676">
        <v>97</v>
      </c>
      <c r="F676">
        <v>89</v>
      </c>
      <c r="G676">
        <v>82</v>
      </c>
      <c r="H676">
        <v>4</v>
      </c>
      <c r="I676">
        <v>0</v>
      </c>
      <c r="J676">
        <v>23</v>
      </c>
      <c r="K676">
        <v>4</v>
      </c>
      <c r="L676">
        <v>0.96</v>
      </c>
      <c r="M676">
        <v>3</v>
      </c>
      <c r="N676">
        <v>0</v>
      </c>
      <c r="O676">
        <v>0</v>
      </c>
    </row>
    <row r="677" spans="1:15" x14ac:dyDescent="0.25">
      <c r="A677">
        <v>0.52</v>
      </c>
      <c r="B677">
        <v>0.92</v>
      </c>
      <c r="C677">
        <v>0.69</v>
      </c>
      <c r="D677">
        <v>9.19</v>
      </c>
      <c r="E677">
        <v>65</v>
      </c>
      <c r="F677">
        <v>87</v>
      </c>
      <c r="G677">
        <v>66</v>
      </c>
      <c r="H677">
        <v>0</v>
      </c>
      <c r="I677">
        <v>0</v>
      </c>
      <c r="J677">
        <v>8</v>
      </c>
      <c r="K677">
        <v>5</v>
      </c>
      <c r="L677">
        <v>0.96</v>
      </c>
      <c r="M677">
        <v>0</v>
      </c>
      <c r="N677">
        <v>1</v>
      </c>
      <c r="O677">
        <v>10.93</v>
      </c>
    </row>
    <row r="678" spans="1:15" x14ac:dyDescent="0.25">
      <c r="A678">
        <v>0.75</v>
      </c>
      <c r="B678">
        <v>0.88</v>
      </c>
      <c r="C678">
        <v>0.55000000000000004</v>
      </c>
      <c r="D678">
        <v>9.35</v>
      </c>
      <c r="E678">
        <v>90</v>
      </c>
      <c r="F678">
        <v>42</v>
      </c>
      <c r="G678">
        <v>95</v>
      </c>
      <c r="H678">
        <v>2</v>
      </c>
      <c r="I678">
        <v>5</v>
      </c>
      <c r="J678">
        <v>14</v>
      </c>
      <c r="K678">
        <v>2</v>
      </c>
      <c r="L678">
        <v>0.85</v>
      </c>
      <c r="M678">
        <v>2</v>
      </c>
      <c r="N678">
        <v>0</v>
      </c>
      <c r="O678">
        <v>0</v>
      </c>
    </row>
    <row r="679" spans="1:15" x14ac:dyDescent="0.25">
      <c r="A679">
        <v>0.64</v>
      </c>
      <c r="B679">
        <v>0.61</v>
      </c>
      <c r="C679">
        <v>0.56000000000000005</v>
      </c>
      <c r="D679">
        <v>9.61</v>
      </c>
      <c r="E679">
        <v>78</v>
      </c>
      <c r="F679">
        <v>73</v>
      </c>
      <c r="G679">
        <v>96</v>
      </c>
      <c r="H679">
        <v>2</v>
      </c>
      <c r="I679">
        <v>4</v>
      </c>
      <c r="J679">
        <v>14</v>
      </c>
      <c r="K679">
        <v>3</v>
      </c>
      <c r="L679">
        <v>0.68</v>
      </c>
      <c r="M679">
        <v>0</v>
      </c>
      <c r="N679">
        <v>1</v>
      </c>
      <c r="O679">
        <v>3.12</v>
      </c>
    </row>
    <row r="680" spans="1:15" x14ac:dyDescent="0.25">
      <c r="A680">
        <v>0.85</v>
      </c>
      <c r="B680">
        <v>0.94</v>
      </c>
      <c r="C680">
        <v>0.62</v>
      </c>
      <c r="D680">
        <v>9.2799999999999994</v>
      </c>
      <c r="E680">
        <v>94</v>
      </c>
      <c r="F680">
        <v>41</v>
      </c>
      <c r="G680">
        <v>88</v>
      </c>
      <c r="H680">
        <v>0</v>
      </c>
      <c r="I680">
        <v>3</v>
      </c>
      <c r="J680">
        <v>0</v>
      </c>
      <c r="K680">
        <v>5</v>
      </c>
      <c r="L680">
        <v>0.74</v>
      </c>
      <c r="M680">
        <v>3</v>
      </c>
      <c r="N680">
        <v>0</v>
      </c>
      <c r="O680">
        <v>0</v>
      </c>
    </row>
    <row r="681" spans="1:15" x14ac:dyDescent="0.25">
      <c r="A681">
        <v>0.81</v>
      </c>
      <c r="B681">
        <v>0.59</v>
      </c>
      <c r="C681">
        <v>0.76</v>
      </c>
      <c r="D681">
        <v>7.99</v>
      </c>
      <c r="E681">
        <v>71</v>
      </c>
      <c r="F681">
        <v>97</v>
      </c>
      <c r="G681">
        <v>99</v>
      </c>
      <c r="H681">
        <v>1</v>
      </c>
      <c r="I681">
        <v>2</v>
      </c>
      <c r="J681">
        <v>20</v>
      </c>
      <c r="K681">
        <v>2</v>
      </c>
      <c r="L681">
        <v>0.83</v>
      </c>
      <c r="M681">
        <v>4</v>
      </c>
      <c r="N681">
        <v>0</v>
      </c>
      <c r="O681">
        <v>0</v>
      </c>
    </row>
    <row r="682" spans="1:15" x14ac:dyDescent="0.25">
      <c r="A682">
        <v>0.81</v>
      </c>
      <c r="B682">
        <v>0.56000000000000005</v>
      </c>
      <c r="C682">
        <v>0.79</v>
      </c>
      <c r="D682">
        <v>7.41</v>
      </c>
      <c r="E682">
        <v>75</v>
      </c>
      <c r="F682">
        <v>66</v>
      </c>
      <c r="G682">
        <v>90</v>
      </c>
      <c r="H682">
        <v>2</v>
      </c>
      <c r="I682">
        <v>4</v>
      </c>
      <c r="J682">
        <v>19</v>
      </c>
      <c r="K682">
        <v>5</v>
      </c>
      <c r="L682">
        <v>0.83</v>
      </c>
      <c r="M682">
        <v>3</v>
      </c>
      <c r="N682">
        <v>0</v>
      </c>
      <c r="O682">
        <v>0</v>
      </c>
    </row>
    <row r="683" spans="1:15" x14ac:dyDescent="0.25">
      <c r="A683">
        <v>0.53</v>
      </c>
      <c r="B683">
        <v>0.5</v>
      </c>
      <c r="C683">
        <v>0.56000000000000005</v>
      </c>
      <c r="D683">
        <v>8.83</v>
      </c>
      <c r="E683">
        <v>81</v>
      </c>
      <c r="F683">
        <v>62</v>
      </c>
      <c r="G683">
        <v>84</v>
      </c>
      <c r="H683">
        <v>1</v>
      </c>
      <c r="I683">
        <v>4</v>
      </c>
      <c r="J683">
        <v>20</v>
      </c>
      <c r="K683">
        <v>0</v>
      </c>
      <c r="L683">
        <v>0.94</v>
      </c>
      <c r="M683">
        <v>0</v>
      </c>
      <c r="N683">
        <v>1</v>
      </c>
      <c r="O683">
        <v>13.29</v>
      </c>
    </row>
    <row r="684" spans="1:15" x14ac:dyDescent="0.25">
      <c r="A684">
        <v>0.67</v>
      </c>
      <c r="B684">
        <v>0.85</v>
      </c>
      <c r="C684">
        <v>0.63</v>
      </c>
      <c r="D684">
        <v>8.68</v>
      </c>
      <c r="E684">
        <v>96</v>
      </c>
      <c r="F684">
        <v>81</v>
      </c>
      <c r="G684">
        <v>71</v>
      </c>
      <c r="H684">
        <v>1</v>
      </c>
      <c r="I684">
        <v>0</v>
      </c>
      <c r="J684">
        <v>24</v>
      </c>
      <c r="K684">
        <v>1</v>
      </c>
      <c r="L684">
        <v>0.84</v>
      </c>
      <c r="M684">
        <v>3</v>
      </c>
      <c r="N684">
        <v>0</v>
      </c>
      <c r="O684">
        <v>0</v>
      </c>
    </row>
    <row r="685" spans="1:15" x14ac:dyDescent="0.25">
      <c r="A685">
        <v>0.68</v>
      </c>
      <c r="B685">
        <v>0.7</v>
      </c>
      <c r="C685">
        <v>0.63</v>
      </c>
      <c r="D685">
        <v>7.81</v>
      </c>
      <c r="E685">
        <v>40</v>
      </c>
      <c r="F685">
        <v>71</v>
      </c>
      <c r="G685">
        <v>45</v>
      </c>
      <c r="H685">
        <v>3</v>
      </c>
      <c r="I685">
        <v>4</v>
      </c>
      <c r="J685">
        <v>2</v>
      </c>
      <c r="K685">
        <v>0</v>
      </c>
      <c r="L685">
        <v>0.85</v>
      </c>
      <c r="M685">
        <v>4</v>
      </c>
      <c r="N685">
        <v>0</v>
      </c>
      <c r="O685">
        <v>0</v>
      </c>
    </row>
    <row r="686" spans="1:15" x14ac:dyDescent="0.25">
      <c r="A686">
        <v>0.92</v>
      </c>
      <c r="B686">
        <v>0.86</v>
      </c>
      <c r="C686">
        <v>0.67</v>
      </c>
      <c r="D686">
        <v>5.88</v>
      </c>
      <c r="E686">
        <v>88</v>
      </c>
      <c r="F686">
        <v>86</v>
      </c>
      <c r="G686">
        <v>86</v>
      </c>
      <c r="H686">
        <v>0</v>
      </c>
      <c r="I686">
        <v>1</v>
      </c>
      <c r="J686">
        <v>0</v>
      </c>
      <c r="K686">
        <v>1</v>
      </c>
      <c r="L686">
        <v>0.82</v>
      </c>
      <c r="M686">
        <v>1</v>
      </c>
      <c r="N686">
        <v>0</v>
      </c>
      <c r="O686">
        <v>0</v>
      </c>
    </row>
    <row r="687" spans="1:15" x14ac:dyDescent="0.25">
      <c r="A687">
        <v>0.84</v>
      </c>
      <c r="B687">
        <v>0.73</v>
      </c>
      <c r="C687">
        <v>0.6</v>
      </c>
      <c r="D687">
        <v>9.48</v>
      </c>
      <c r="E687">
        <v>60</v>
      </c>
      <c r="F687">
        <v>74</v>
      </c>
      <c r="G687">
        <v>87</v>
      </c>
      <c r="H687">
        <v>0</v>
      </c>
      <c r="I687">
        <v>2</v>
      </c>
      <c r="J687">
        <v>18</v>
      </c>
      <c r="K687">
        <v>3</v>
      </c>
      <c r="L687">
        <v>0.65</v>
      </c>
      <c r="M687">
        <v>4</v>
      </c>
      <c r="N687">
        <v>0</v>
      </c>
      <c r="O687">
        <v>0</v>
      </c>
    </row>
    <row r="688" spans="1:15" x14ac:dyDescent="0.25">
      <c r="A688">
        <v>0.89</v>
      </c>
      <c r="B688">
        <v>0.74</v>
      </c>
      <c r="C688">
        <v>0.84</v>
      </c>
      <c r="D688">
        <v>7.46</v>
      </c>
      <c r="E688">
        <v>52</v>
      </c>
      <c r="F688">
        <v>79</v>
      </c>
      <c r="G688">
        <v>75</v>
      </c>
      <c r="H688">
        <v>1</v>
      </c>
      <c r="I688">
        <v>0</v>
      </c>
      <c r="J688">
        <v>19</v>
      </c>
      <c r="K688">
        <v>2</v>
      </c>
      <c r="L688">
        <v>0.86</v>
      </c>
      <c r="M688">
        <v>0</v>
      </c>
      <c r="N688">
        <v>1</v>
      </c>
      <c r="O688">
        <v>4.33</v>
      </c>
    </row>
    <row r="689" spans="1:15" x14ac:dyDescent="0.25">
      <c r="A689">
        <v>0.63</v>
      </c>
      <c r="B689">
        <v>0.56000000000000005</v>
      </c>
      <c r="C689">
        <v>0.69</v>
      </c>
      <c r="D689">
        <v>7.06</v>
      </c>
      <c r="E689">
        <v>90</v>
      </c>
      <c r="F689">
        <v>57</v>
      </c>
      <c r="G689">
        <v>47</v>
      </c>
      <c r="H689">
        <v>3</v>
      </c>
      <c r="I689">
        <v>3</v>
      </c>
      <c r="J689">
        <v>12</v>
      </c>
      <c r="K689">
        <v>5</v>
      </c>
      <c r="L689">
        <v>0.78</v>
      </c>
      <c r="M689">
        <v>4</v>
      </c>
      <c r="N689">
        <v>0</v>
      </c>
      <c r="O689">
        <v>0</v>
      </c>
    </row>
    <row r="690" spans="1:15" x14ac:dyDescent="0.25">
      <c r="A690">
        <v>0.82</v>
      </c>
      <c r="B690">
        <v>0.91</v>
      </c>
      <c r="C690">
        <v>0.69</v>
      </c>
      <c r="D690">
        <v>8.2100000000000009</v>
      </c>
      <c r="E690">
        <v>65</v>
      </c>
      <c r="F690">
        <v>66</v>
      </c>
      <c r="G690">
        <v>64</v>
      </c>
      <c r="H690">
        <v>2</v>
      </c>
      <c r="I690">
        <v>3</v>
      </c>
      <c r="J690">
        <v>14</v>
      </c>
      <c r="K690">
        <v>1</v>
      </c>
      <c r="L690">
        <v>0.9</v>
      </c>
      <c r="M690">
        <v>5</v>
      </c>
      <c r="N690">
        <v>0</v>
      </c>
      <c r="O690">
        <v>0</v>
      </c>
    </row>
    <row r="691" spans="1:15" x14ac:dyDescent="0.25">
      <c r="A691">
        <v>0.63</v>
      </c>
      <c r="B691">
        <v>0.66</v>
      </c>
      <c r="C691">
        <v>0.61</v>
      </c>
      <c r="D691">
        <v>8.4</v>
      </c>
      <c r="E691">
        <v>84</v>
      </c>
      <c r="F691">
        <v>50</v>
      </c>
      <c r="G691">
        <v>46</v>
      </c>
      <c r="H691">
        <v>2</v>
      </c>
      <c r="I691">
        <v>3</v>
      </c>
      <c r="J691">
        <v>12</v>
      </c>
      <c r="K691">
        <v>2</v>
      </c>
      <c r="L691">
        <v>0.97</v>
      </c>
      <c r="M691">
        <v>2</v>
      </c>
      <c r="N691">
        <v>0</v>
      </c>
      <c r="O691">
        <v>0</v>
      </c>
    </row>
    <row r="692" spans="1:15" x14ac:dyDescent="0.25">
      <c r="A692">
        <v>0.83</v>
      </c>
      <c r="B692">
        <v>0.78</v>
      </c>
      <c r="C692">
        <v>0.65</v>
      </c>
      <c r="D692">
        <v>6.41</v>
      </c>
      <c r="E692">
        <v>48</v>
      </c>
      <c r="F692">
        <v>78</v>
      </c>
      <c r="G692">
        <v>98</v>
      </c>
      <c r="H692">
        <v>0</v>
      </c>
      <c r="I692">
        <v>3</v>
      </c>
      <c r="J692">
        <v>17</v>
      </c>
      <c r="K692">
        <v>5</v>
      </c>
      <c r="L692">
        <v>0.91</v>
      </c>
      <c r="M692">
        <v>3</v>
      </c>
      <c r="N692">
        <v>0</v>
      </c>
      <c r="O692">
        <v>0</v>
      </c>
    </row>
    <row r="693" spans="1:15" x14ac:dyDescent="0.25">
      <c r="A693">
        <v>0.53</v>
      </c>
      <c r="B693">
        <v>0.79</v>
      </c>
      <c r="C693">
        <v>0.56000000000000005</v>
      </c>
      <c r="D693">
        <v>9.1</v>
      </c>
      <c r="E693">
        <v>76</v>
      </c>
      <c r="F693">
        <v>58</v>
      </c>
      <c r="G693">
        <v>56</v>
      </c>
      <c r="H693">
        <v>1</v>
      </c>
      <c r="I693">
        <v>3</v>
      </c>
      <c r="J693">
        <v>16</v>
      </c>
      <c r="K693">
        <v>1</v>
      </c>
      <c r="L693">
        <v>0.61</v>
      </c>
      <c r="M693">
        <v>5</v>
      </c>
      <c r="N693">
        <v>0</v>
      </c>
      <c r="O693">
        <v>0</v>
      </c>
    </row>
    <row r="694" spans="1:15" x14ac:dyDescent="0.25">
      <c r="A694">
        <v>0.73</v>
      </c>
      <c r="B694">
        <v>0.56000000000000005</v>
      </c>
      <c r="C694">
        <v>0.64</v>
      </c>
      <c r="D694">
        <v>6.75</v>
      </c>
      <c r="E694">
        <v>62</v>
      </c>
      <c r="F694">
        <v>64</v>
      </c>
      <c r="G694">
        <v>87</v>
      </c>
      <c r="H694">
        <v>3</v>
      </c>
      <c r="I694">
        <v>0</v>
      </c>
      <c r="J694">
        <v>0</v>
      </c>
      <c r="K694">
        <v>0</v>
      </c>
      <c r="L694">
        <v>0.77</v>
      </c>
      <c r="M694">
        <v>1</v>
      </c>
      <c r="N694">
        <v>0</v>
      </c>
      <c r="O694">
        <v>0</v>
      </c>
    </row>
    <row r="695" spans="1:15" x14ac:dyDescent="0.25">
      <c r="A695">
        <v>0.78</v>
      </c>
      <c r="B695">
        <v>0.82</v>
      </c>
      <c r="C695">
        <v>0.71</v>
      </c>
      <c r="D695">
        <v>6.3</v>
      </c>
      <c r="E695">
        <v>40</v>
      </c>
      <c r="F695">
        <v>46</v>
      </c>
      <c r="G695">
        <v>69</v>
      </c>
      <c r="H695">
        <v>3</v>
      </c>
      <c r="I695">
        <v>1</v>
      </c>
      <c r="J695">
        <v>14</v>
      </c>
      <c r="K695">
        <v>1</v>
      </c>
      <c r="L695">
        <v>0.87</v>
      </c>
      <c r="M695">
        <v>1</v>
      </c>
      <c r="N695">
        <v>0</v>
      </c>
      <c r="O695">
        <v>0</v>
      </c>
    </row>
    <row r="696" spans="1:15" x14ac:dyDescent="0.25">
      <c r="A696">
        <v>0.68</v>
      </c>
      <c r="B696">
        <v>0.56000000000000005</v>
      </c>
      <c r="C696">
        <v>0.61</v>
      </c>
      <c r="D696">
        <v>7.25</v>
      </c>
      <c r="E696">
        <v>41</v>
      </c>
      <c r="F696">
        <v>70</v>
      </c>
      <c r="G696">
        <v>41</v>
      </c>
      <c r="H696">
        <v>2</v>
      </c>
      <c r="I696">
        <v>1</v>
      </c>
      <c r="J696">
        <v>23</v>
      </c>
      <c r="K696">
        <v>1</v>
      </c>
      <c r="L696">
        <v>0.66</v>
      </c>
      <c r="M696">
        <v>3</v>
      </c>
      <c r="N696">
        <v>0</v>
      </c>
      <c r="O696">
        <v>0</v>
      </c>
    </row>
    <row r="697" spans="1:15" x14ac:dyDescent="0.25">
      <c r="A697">
        <v>0.55000000000000004</v>
      </c>
      <c r="B697">
        <v>0.73</v>
      </c>
      <c r="C697">
        <v>0.57999999999999996</v>
      </c>
      <c r="D697">
        <v>8.64</v>
      </c>
      <c r="E697">
        <v>82</v>
      </c>
      <c r="F697">
        <v>96</v>
      </c>
      <c r="G697">
        <v>56</v>
      </c>
      <c r="H697">
        <v>2</v>
      </c>
      <c r="I697">
        <v>3</v>
      </c>
      <c r="J697">
        <v>3</v>
      </c>
      <c r="K697">
        <v>4</v>
      </c>
      <c r="L697">
        <v>0.82</v>
      </c>
      <c r="M697">
        <v>3</v>
      </c>
      <c r="N697">
        <v>0</v>
      </c>
      <c r="O697">
        <v>0</v>
      </c>
    </row>
    <row r="698" spans="1:15" x14ac:dyDescent="0.25">
      <c r="A698">
        <v>0.82</v>
      </c>
      <c r="B698">
        <v>0.6</v>
      </c>
      <c r="C698">
        <v>0.89</v>
      </c>
      <c r="D698">
        <v>9.65</v>
      </c>
      <c r="E698">
        <v>67</v>
      </c>
      <c r="F698">
        <v>41</v>
      </c>
      <c r="G698">
        <v>96</v>
      </c>
      <c r="H698">
        <v>4</v>
      </c>
      <c r="I698">
        <v>1</v>
      </c>
      <c r="J698">
        <v>1</v>
      </c>
      <c r="K698">
        <v>5</v>
      </c>
      <c r="L698">
        <v>0.95</v>
      </c>
      <c r="M698">
        <v>2</v>
      </c>
      <c r="N698">
        <v>0</v>
      </c>
      <c r="O698">
        <v>0</v>
      </c>
    </row>
    <row r="699" spans="1:15" x14ac:dyDescent="0.25">
      <c r="A699">
        <v>0.89</v>
      </c>
      <c r="B699">
        <v>0.57999999999999996</v>
      </c>
      <c r="C699">
        <v>0.85</v>
      </c>
      <c r="D699">
        <v>8.98</v>
      </c>
      <c r="E699">
        <v>75</v>
      </c>
      <c r="F699">
        <v>77</v>
      </c>
      <c r="G699">
        <v>43</v>
      </c>
      <c r="H699">
        <v>4</v>
      </c>
      <c r="I699">
        <v>2</v>
      </c>
      <c r="J699">
        <v>18</v>
      </c>
      <c r="K699">
        <v>5</v>
      </c>
      <c r="L699">
        <v>0.83</v>
      </c>
      <c r="M699">
        <v>4</v>
      </c>
      <c r="N699">
        <v>0</v>
      </c>
      <c r="O699">
        <v>0</v>
      </c>
    </row>
    <row r="700" spans="1:15" x14ac:dyDescent="0.25">
      <c r="A700">
        <v>0.68</v>
      </c>
      <c r="B700">
        <v>0.61</v>
      </c>
      <c r="C700">
        <v>0.79</v>
      </c>
      <c r="D700">
        <v>9.5399999999999991</v>
      </c>
      <c r="E700">
        <v>70</v>
      </c>
      <c r="F700">
        <v>44</v>
      </c>
      <c r="G700">
        <v>65</v>
      </c>
      <c r="H700">
        <v>1</v>
      </c>
      <c r="I700">
        <v>1</v>
      </c>
      <c r="J700">
        <v>7</v>
      </c>
      <c r="K700">
        <v>3</v>
      </c>
      <c r="L700">
        <v>0.87</v>
      </c>
      <c r="M700">
        <v>1</v>
      </c>
      <c r="N700">
        <v>0</v>
      </c>
      <c r="O700">
        <v>0</v>
      </c>
    </row>
    <row r="701" spans="1:15" x14ac:dyDescent="0.25">
      <c r="A701">
        <v>0.5</v>
      </c>
      <c r="B701">
        <v>0.84</v>
      </c>
      <c r="C701">
        <v>0.67</v>
      </c>
      <c r="D701">
        <v>6.1</v>
      </c>
      <c r="E701">
        <v>80</v>
      </c>
      <c r="F701">
        <v>53</v>
      </c>
      <c r="G701">
        <v>53</v>
      </c>
      <c r="H701">
        <v>4</v>
      </c>
      <c r="I701">
        <v>4</v>
      </c>
      <c r="J701">
        <v>21</v>
      </c>
      <c r="K701">
        <v>5</v>
      </c>
      <c r="L701">
        <v>0.84</v>
      </c>
      <c r="M701">
        <v>0</v>
      </c>
      <c r="N701">
        <v>0</v>
      </c>
      <c r="O701">
        <v>0</v>
      </c>
    </row>
    <row r="702" spans="1:15" x14ac:dyDescent="0.25">
      <c r="A702">
        <v>0.54</v>
      </c>
      <c r="B702">
        <v>0.53</v>
      </c>
      <c r="C702">
        <v>0.72</v>
      </c>
      <c r="D702">
        <v>5.81</v>
      </c>
      <c r="E702">
        <v>44</v>
      </c>
      <c r="F702">
        <v>57</v>
      </c>
      <c r="G702">
        <v>47</v>
      </c>
      <c r="H702">
        <v>3</v>
      </c>
      <c r="I702">
        <v>3</v>
      </c>
      <c r="J702">
        <v>15</v>
      </c>
      <c r="K702">
        <v>0</v>
      </c>
      <c r="L702">
        <v>0.98</v>
      </c>
      <c r="M702">
        <v>3</v>
      </c>
      <c r="N702">
        <v>0</v>
      </c>
      <c r="O702">
        <v>0</v>
      </c>
    </row>
    <row r="703" spans="1:15" x14ac:dyDescent="0.25">
      <c r="A703">
        <v>0.76</v>
      </c>
      <c r="B703">
        <v>0.85</v>
      </c>
      <c r="C703">
        <v>0.75</v>
      </c>
      <c r="D703">
        <v>7.9</v>
      </c>
      <c r="E703">
        <v>76</v>
      </c>
      <c r="F703">
        <v>75</v>
      </c>
      <c r="G703">
        <v>44</v>
      </c>
      <c r="H703">
        <v>4</v>
      </c>
      <c r="I703">
        <v>4</v>
      </c>
      <c r="J703">
        <v>7</v>
      </c>
      <c r="K703">
        <v>0</v>
      </c>
      <c r="L703">
        <v>0.63</v>
      </c>
      <c r="M703">
        <v>3</v>
      </c>
      <c r="N703">
        <v>0</v>
      </c>
      <c r="O703">
        <v>0</v>
      </c>
    </row>
    <row r="704" spans="1:15" x14ac:dyDescent="0.25">
      <c r="A704">
        <v>0.65</v>
      </c>
      <c r="B704">
        <v>0.77</v>
      </c>
      <c r="C704">
        <v>0.55000000000000004</v>
      </c>
      <c r="D704">
        <v>6.75</v>
      </c>
      <c r="E704">
        <v>64</v>
      </c>
      <c r="F704">
        <v>43</v>
      </c>
      <c r="G704">
        <v>44</v>
      </c>
      <c r="H704">
        <v>0</v>
      </c>
      <c r="I704">
        <v>4</v>
      </c>
      <c r="J704">
        <v>9</v>
      </c>
      <c r="K704">
        <v>2</v>
      </c>
      <c r="L704">
        <v>0.78</v>
      </c>
      <c r="M704">
        <v>5</v>
      </c>
      <c r="N704">
        <v>0</v>
      </c>
      <c r="O704">
        <v>0</v>
      </c>
    </row>
    <row r="705" spans="1:15" x14ac:dyDescent="0.25">
      <c r="A705">
        <v>0.55000000000000004</v>
      </c>
      <c r="B705">
        <v>0.62</v>
      </c>
      <c r="C705">
        <v>0.62</v>
      </c>
      <c r="D705">
        <v>9.06</v>
      </c>
      <c r="E705">
        <v>47</v>
      </c>
      <c r="F705">
        <v>63</v>
      </c>
      <c r="G705">
        <v>44</v>
      </c>
      <c r="H705">
        <v>0</v>
      </c>
      <c r="I705">
        <v>3</v>
      </c>
      <c r="J705">
        <v>15</v>
      </c>
      <c r="K705">
        <v>1</v>
      </c>
      <c r="L705">
        <v>0.63</v>
      </c>
      <c r="M705">
        <v>5</v>
      </c>
      <c r="N705">
        <v>0</v>
      </c>
      <c r="O705">
        <v>0</v>
      </c>
    </row>
    <row r="706" spans="1:15" x14ac:dyDescent="0.25">
      <c r="A706">
        <v>0.89</v>
      </c>
      <c r="B706">
        <v>0.72</v>
      </c>
      <c r="C706">
        <v>0.75</v>
      </c>
      <c r="D706">
        <v>8.39</v>
      </c>
      <c r="E706">
        <v>73</v>
      </c>
      <c r="F706">
        <v>52</v>
      </c>
      <c r="G706">
        <v>66</v>
      </c>
      <c r="H706">
        <v>2</v>
      </c>
      <c r="I706">
        <v>5</v>
      </c>
      <c r="J706">
        <v>4</v>
      </c>
      <c r="K706">
        <v>1</v>
      </c>
      <c r="L706">
        <v>0.72</v>
      </c>
      <c r="M706">
        <v>5</v>
      </c>
      <c r="N706">
        <v>0</v>
      </c>
      <c r="O706">
        <v>0</v>
      </c>
    </row>
    <row r="707" spans="1:15" x14ac:dyDescent="0.25">
      <c r="A707">
        <v>0.62</v>
      </c>
      <c r="B707">
        <v>0.68</v>
      </c>
      <c r="C707">
        <v>0.75</v>
      </c>
      <c r="D707">
        <v>9.67</v>
      </c>
      <c r="E707">
        <v>78</v>
      </c>
      <c r="F707">
        <v>94</v>
      </c>
      <c r="G707">
        <v>44</v>
      </c>
      <c r="H707">
        <v>2</v>
      </c>
      <c r="I707">
        <v>0</v>
      </c>
      <c r="J707">
        <v>18</v>
      </c>
      <c r="K707">
        <v>5</v>
      </c>
      <c r="L707">
        <v>0.6</v>
      </c>
      <c r="M707">
        <v>1</v>
      </c>
      <c r="N707">
        <v>0</v>
      </c>
      <c r="O707">
        <v>0</v>
      </c>
    </row>
    <row r="708" spans="1:15" x14ac:dyDescent="0.25">
      <c r="A708">
        <v>0.84</v>
      </c>
      <c r="B708">
        <v>0.91</v>
      </c>
      <c r="C708">
        <v>0.81</v>
      </c>
      <c r="D708">
        <v>6.6</v>
      </c>
      <c r="E708">
        <v>88</v>
      </c>
      <c r="F708">
        <v>60</v>
      </c>
      <c r="G708">
        <v>42</v>
      </c>
      <c r="H708">
        <v>1</v>
      </c>
      <c r="I708">
        <v>5</v>
      </c>
      <c r="J708">
        <v>5</v>
      </c>
      <c r="K708">
        <v>1</v>
      </c>
      <c r="L708">
        <v>0.93</v>
      </c>
      <c r="M708">
        <v>5</v>
      </c>
      <c r="N708">
        <v>0</v>
      </c>
      <c r="O708">
        <v>0</v>
      </c>
    </row>
    <row r="709" spans="1:15" x14ac:dyDescent="0.25">
      <c r="A709">
        <v>0.68</v>
      </c>
      <c r="B709">
        <v>0.86</v>
      </c>
      <c r="C709">
        <v>0.73</v>
      </c>
      <c r="D709">
        <v>7.59</v>
      </c>
      <c r="E709">
        <v>71</v>
      </c>
      <c r="F709">
        <v>96</v>
      </c>
      <c r="G709">
        <v>77</v>
      </c>
      <c r="H709">
        <v>0</v>
      </c>
      <c r="I709">
        <v>1</v>
      </c>
      <c r="J709">
        <v>9</v>
      </c>
      <c r="K709">
        <v>0</v>
      </c>
      <c r="L709">
        <v>0.66</v>
      </c>
      <c r="M709">
        <v>3</v>
      </c>
      <c r="N709">
        <v>0</v>
      </c>
      <c r="O709">
        <v>0</v>
      </c>
    </row>
    <row r="710" spans="1:15" x14ac:dyDescent="0.25">
      <c r="A710">
        <v>0.61</v>
      </c>
      <c r="B710">
        <v>0.88</v>
      </c>
      <c r="C710">
        <v>0.77</v>
      </c>
      <c r="D710">
        <v>7.66</v>
      </c>
      <c r="E710">
        <v>97</v>
      </c>
      <c r="F710">
        <v>72</v>
      </c>
      <c r="G710">
        <v>69</v>
      </c>
      <c r="H710">
        <v>1</v>
      </c>
      <c r="I710">
        <v>5</v>
      </c>
      <c r="J710">
        <v>23</v>
      </c>
      <c r="K710">
        <v>4</v>
      </c>
      <c r="L710">
        <v>0.84</v>
      </c>
      <c r="M710">
        <v>1</v>
      </c>
      <c r="N710">
        <v>1</v>
      </c>
      <c r="O710">
        <v>9.7100000000000009</v>
      </c>
    </row>
    <row r="711" spans="1:15" x14ac:dyDescent="0.25">
      <c r="A711">
        <v>0.65</v>
      </c>
      <c r="B711">
        <v>0.73</v>
      </c>
      <c r="C711">
        <v>0.89</v>
      </c>
      <c r="D711">
        <v>6.53</v>
      </c>
      <c r="E711">
        <v>98</v>
      </c>
      <c r="F711">
        <v>59</v>
      </c>
      <c r="G711">
        <v>40</v>
      </c>
      <c r="H711">
        <v>1</v>
      </c>
      <c r="I711">
        <v>2</v>
      </c>
      <c r="J711">
        <v>4</v>
      </c>
      <c r="K711">
        <v>2</v>
      </c>
      <c r="L711">
        <v>0.82</v>
      </c>
      <c r="M711">
        <v>0</v>
      </c>
      <c r="N711">
        <v>0</v>
      </c>
      <c r="O711">
        <v>0</v>
      </c>
    </row>
    <row r="712" spans="1:15" x14ac:dyDescent="0.25">
      <c r="A712">
        <v>0.92</v>
      </c>
      <c r="B712">
        <v>0.65</v>
      </c>
      <c r="C712">
        <v>0.59</v>
      </c>
      <c r="D712">
        <v>8.0399999999999991</v>
      </c>
      <c r="E712">
        <v>50</v>
      </c>
      <c r="F712">
        <v>44</v>
      </c>
      <c r="G712">
        <v>47</v>
      </c>
      <c r="H712">
        <v>4</v>
      </c>
      <c r="I712">
        <v>5</v>
      </c>
      <c r="J712">
        <v>20</v>
      </c>
      <c r="K712">
        <v>1</v>
      </c>
      <c r="L712">
        <v>0.89</v>
      </c>
      <c r="M712">
        <v>0</v>
      </c>
      <c r="N712">
        <v>0</v>
      </c>
      <c r="O712">
        <v>0</v>
      </c>
    </row>
    <row r="713" spans="1:15" x14ac:dyDescent="0.25">
      <c r="A713">
        <v>0.59</v>
      </c>
      <c r="B713">
        <v>0.82</v>
      </c>
      <c r="C713">
        <v>0.62</v>
      </c>
      <c r="D713">
        <v>7.41</v>
      </c>
      <c r="E713">
        <v>86</v>
      </c>
      <c r="F713">
        <v>63</v>
      </c>
      <c r="G713">
        <v>52</v>
      </c>
      <c r="H713">
        <v>2</v>
      </c>
      <c r="I713">
        <v>5</v>
      </c>
      <c r="J713">
        <v>18</v>
      </c>
      <c r="K713">
        <v>4</v>
      </c>
      <c r="L713">
        <v>0.66</v>
      </c>
      <c r="M713">
        <v>1</v>
      </c>
      <c r="N713">
        <v>0</v>
      </c>
      <c r="O713">
        <v>0</v>
      </c>
    </row>
    <row r="714" spans="1:15" x14ac:dyDescent="0.25">
      <c r="A714">
        <v>0.74</v>
      </c>
      <c r="B714">
        <v>0.61</v>
      </c>
      <c r="C714">
        <v>0.65</v>
      </c>
      <c r="D714">
        <v>7.42</v>
      </c>
      <c r="E714">
        <v>64</v>
      </c>
      <c r="F714">
        <v>74</v>
      </c>
      <c r="G714">
        <v>59</v>
      </c>
      <c r="H714">
        <v>1</v>
      </c>
      <c r="I714">
        <v>0</v>
      </c>
      <c r="J714">
        <v>18</v>
      </c>
      <c r="K714">
        <v>5</v>
      </c>
      <c r="L714">
        <v>0.76</v>
      </c>
      <c r="M714">
        <v>3</v>
      </c>
      <c r="N714">
        <v>0</v>
      </c>
      <c r="O714">
        <v>0</v>
      </c>
    </row>
    <row r="715" spans="1:15" x14ac:dyDescent="0.25">
      <c r="A715">
        <v>0.69</v>
      </c>
      <c r="B715">
        <v>0.83</v>
      </c>
      <c r="C715">
        <v>0.7</v>
      </c>
      <c r="D715">
        <v>7.06</v>
      </c>
      <c r="E715">
        <v>42</v>
      </c>
      <c r="F715">
        <v>69</v>
      </c>
      <c r="G715">
        <v>45</v>
      </c>
      <c r="H715">
        <v>1</v>
      </c>
      <c r="I715">
        <v>2</v>
      </c>
      <c r="J715">
        <v>12</v>
      </c>
      <c r="K715">
        <v>3</v>
      </c>
      <c r="L715">
        <v>0.92</v>
      </c>
      <c r="M715">
        <v>2</v>
      </c>
      <c r="N715">
        <v>0</v>
      </c>
      <c r="O715">
        <v>0</v>
      </c>
    </row>
    <row r="716" spans="1:15" x14ac:dyDescent="0.25">
      <c r="A716">
        <v>0.8</v>
      </c>
      <c r="B716">
        <v>0.56000000000000005</v>
      </c>
      <c r="C716">
        <v>0.78</v>
      </c>
      <c r="D716">
        <v>5.57</v>
      </c>
      <c r="E716">
        <v>84</v>
      </c>
      <c r="F716">
        <v>67</v>
      </c>
      <c r="G716">
        <v>89</v>
      </c>
      <c r="H716">
        <v>2</v>
      </c>
      <c r="I716">
        <v>5</v>
      </c>
      <c r="J716">
        <v>14</v>
      </c>
      <c r="K716">
        <v>0</v>
      </c>
      <c r="L716">
        <v>0.61</v>
      </c>
      <c r="M716">
        <v>2</v>
      </c>
      <c r="N716">
        <v>0</v>
      </c>
      <c r="O716">
        <v>0</v>
      </c>
    </row>
    <row r="717" spans="1:15" x14ac:dyDescent="0.25">
      <c r="A717">
        <v>0.53</v>
      </c>
      <c r="B717">
        <v>0.6</v>
      </c>
      <c r="C717">
        <v>0.75</v>
      </c>
      <c r="D717">
        <v>7.75</v>
      </c>
      <c r="E717">
        <v>89</v>
      </c>
      <c r="F717">
        <v>92</v>
      </c>
      <c r="G717">
        <v>89</v>
      </c>
      <c r="H717">
        <v>2</v>
      </c>
      <c r="I717">
        <v>3</v>
      </c>
      <c r="J717">
        <v>7</v>
      </c>
      <c r="K717">
        <v>3</v>
      </c>
      <c r="L717">
        <v>0.97</v>
      </c>
      <c r="M717">
        <v>4</v>
      </c>
      <c r="N717">
        <v>0</v>
      </c>
      <c r="O717">
        <v>0</v>
      </c>
    </row>
    <row r="718" spans="1:15" x14ac:dyDescent="0.25">
      <c r="A718">
        <v>0.93</v>
      </c>
      <c r="B718">
        <v>0.8</v>
      </c>
      <c r="C718">
        <v>0.77</v>
      </c>
      <c r="D718">
        <v>6.94</v>
      </c>
      <c r="E718">
        <v>91</v>
      </c>
      <c r="F718">
        <v>90</v>
      </c>
      <c r="G718">
        <v>87</v>
      </c>
      <c r="H718">
        <v>0</v>
      </c>
      <c r="I718">
        <v>1</v>
      </c>
      <c r="J718">
        <v>10</v>
      </c>
      <c r="K718">
        <v>0</v>
      </c>
      <c r="L718">
        <v>0.72</v>
      </c>
      <c r="M718">
        <v>2</v>
      </c>
      <c r="N718">
        <v>0</v>
      </c>
      <c r="O718">
        <v>0</v>
      </c>
    </row>
    <row r="719" spans="1:15" x14ac:dyDescent="0.25">
      <c r="A719">
        <v>0.72</v>
      </c>
      <c r="B719">
        <v>0.78</v>
      </c>
      <c r="C719">
        <v>0.62</v>
      </c>
      <c r="D719">
        <v>5.51</v>
      </c>
      <c r="E719">
        <v>71</v>
      </c>
      <c r="F719">
        <v>84</v>
      </c>
      <c r="G719">
        <v>47</v>
      </c>
      <c r="H719">
        <v>2</v>
      </c>
      <c r="I719">
        <v>5</v>
      </c>
      <c r="J719">
        <v>0</v>
      </c>
      <c r="K719">
        <v>2</v>
      </c>
      <c r="L719">
        <v>0.91</v>
      </c>
      <c r="M719">
        <v>5</v>
      </c>
      <c r="N719">
        <v>0</v>
      </c>
      <c r="O719">
        <v>0</v>
      </c>
    </row>
    <row r="720" spans="1:15" x14ac:dyDescent="0.25">
      <c r="A720">
        <v>0.51</v>
      </c>
      <c r="B720">
        <v>0.62</v>
      </c>
      <c r="C720">
        <v>0.61</v>
      </c>
      <c r="D720">
        <v>6.82</v>
      </c>
      <c r="E720">
        <v>91</v>
      </c>
      <c r="F720">
        <v>46</v>
      </c>
      <c r="G720">
        <v>69</v>
      </c>
      <c r="H720">
        <v>4</v>
      </c>
      <c r="I720">
        <v>0</v>
      </c>
      <c r="J720">
        <v>3</v>
      </c>
      <c r="K720">
        <v>5</v>
      </c>
      <c r="L720">
        <v>0.81</v>
      </c>
      <c r="M720">
        <v>3</v>
      </c>
      <c r="N720">
        <v>0</v>
      </c>
      <c r="O720">
        <v>0</v>
      </c>
    </row>
    <row r="721" spans="1:15" x14ac:dyDescent="0.25">
      <c r="A721">
        <v>0.71</v>
      </c>
      <c r="B721">
        <v>0.8</v>
      </c>
      <c r="C721">
        <v>0.56000000000000005</v>
      </c>
      <c r="D721">
        <v>6.7</v>
      </c>
      <c r="E721">
        <v>74</v>
      </c>
      <c r="F721">
        <v>81</v>
      </c>
      <c r="G721">
        <v>88</v>
      </c>
      <c r="H721">
        <v>0</v>
      </c>
      <c r="I721">
        <v>3</v>
      </c>
      <c r="J721">
        <v>24</v>
      </c>
      <c r="K721">
        <v>3</v>
      </c>
      <c r="L721">
        <v>0.68</v>
      </c>
      <c r="M721">
        <v>2</v>
      </c>
      <c r="N721">
        <v>0</v>
      </c>
      <c r="O721">
        <v>0</v>
      </c>
    </row>
    <row r="722" spans="1:15" x14ac:dyDescent="0.25">
      <c r="A722">
        <v>0.86</v>
      </c>
      <c r="B722">
        <v>0.51</v>
      </c>
      <c r="C722">
        <v>0.84</v>
      </c>
      <c r="D722">
        <v>7.19</v>
      </c>
      <c r="E722">
        <v>71</v>
      </c>
      <c r="F722">
        <v>74</v>
      </c>
      <c r="G722">
        <v>79</v>
      </c>
      <c r="H722">
        <v>1</v>
      </c>
      <c r="I722">
        <v>0</v>
      </c>
      <c r="J722">
        <v>21</v>
      </c>
      <c r="K722">
        <v>2</v>
      </c>
      <c r="L722">
        <v>0.76</v>
      </c>
      <c r="M722">
        <v>4</v>
      </c>
      <c r="N722">
        <v>0</v>
      </c>
      <c r="O722">
        <v>0</v>
      </c>
    </row>
    <row r="723" spans="1:15" x14ac:dyDescent="0.25">
      <c r="A723">
        <v>0.56999999999999995</v>
      </c>
      <c r="B723">
        <v>0.88</v>
      </c>
      <c r="C723">
        <v>0.67</v>
      </c>
      <c r="D723">
        <v>6.07</v>
      </c>
      <c r="E723">
        <v>73</v>
      </c>
      <c r="F723">
        <v>94</v>
      </c>
      <c r="G723">
        <v>54</v>
      </c>
      <c r="H723">
        <v>4</v>
      </c>
      <c r="I723">
        <v>4</v>
      </c>
      <c r="J723">
        <v>21</v>
      </c>
      <c r="K723">
        <v>2</v>
      </c>
      <c r="L723">
        <v>0.77</v>
      </c>
      <c r="M723">
        <v>0</v>
      </c>
      <c r="N723">
        <v>0</v>
      </c>
      <c r="O723">
        <v>0</v>
      </c>
    </row>
    <row r="724" spans="1:15" x14ac:dyDescent="0.25">
      <c r="A724">
        <v>0.56000000000000005</v>
      </c>
      <c r="B724">
        <v>0.64</v>
      </c>
      <c r="C724">
        <v>0.77</v>
      </c>
      <c r="D724">
        <v>7.68</v>
      </c>
      <c r="E724">
        <v>76</v>
      </c>
      <c r="F724">
        <v>69</v>
      </c>
      <c r="G724">
        <v>97</v>
      </c>
      <c r="H724">
        <v>4</v>
      </c>
      <c r="I724">
        <v>5</v>
      </c>
      <c r="J724">
        <v>12</v>
      </c>
      <c r="K724">
        <v>2</v>
      </c>
      <c r="L724">
        <v>0.99</v>
      </c>
      <c r="M724">
        <v>1</v>
      </c>
      <c r="N724">
        <v>1</v>
      </c>
      <c r="O724">
        <v>9.67</v>
      </c>
    </row>
    <row r="725" spans="1:15" x14ac:dyDescent="0.25">
      <c r="A725">
        <v>0.63</v>
      </c>
      <c r="B725">
        <v>0.6</v>
      </c>
      <c r="C725">
        <v>0.83</v>
      </c>
      <c r="D725">
        <v>8.48</v>
      </c>
      <c r="E725">
        <v>91</v>
      </c>
      <c r="F725">
        <v>73</v>
      </c>
      <c r="G725">
        <v>49</v>
      </c>
      <c r="H725">
        <v>0</v>
      </c>
      <c r="I725">
        <v>1</v>
      </c>
      <c r="J725">
        <v>6</v>
      </c>
      <c r="K725">
        <v>3</v>
      </c>
      <c r="L725">
        <v>0.99</v>
      </c>
      <c r="M725">
        <v>2</v>
      </c>
      <c r="N725">
        <v>0</v>
      </c>
      <c r="O725">
        <v>0</v>
      </c>
    </row>
    <row r="726" spans="1:15" x14ac:dyDescent="0.25">
      <c r="A726">
        <v>0.52</v>
      </c>
      <c r="B726">
        <v>0.83</v>
      </c>
      <c r="C726">
        <v>0.74</v>
      </c>
      <c r="D726">
        <v>8.2100000000000009</v>
      </c>
      <c r="E726">
        <v>44</v>
      </c>
      <c r="F726">
        <v>78</v>
      </c>
      <c r="G726">
        <v>72</v>
      </c>
      <c r="H726">
        <v>1</v>
      </c>
      <c r="I726">
        <v>1</v>
      </c>
      <c r="J726">
        <v>6</v>
      </c>
      <c r="K726">
        <v>3</v>
      </c>
      <c r="L726">
        <v>0.86</v>
      </c>
      <c r="M726">
        <v>1</v>
      </c>
      <c r="N726">
        <v>1</v>
      </c>
      <c r="O726">
        <v>12.73</v>
      </c>
    </row>
    <row r="727" spans="1:15" x14ac:dyDescent="0.25">
      <c r="A727">
        <v>0.65</v>
      </c>
      <c r="B727">
        <v>0.88</v>
      </c>
      <c r="C727">
        <v>0.87</v>
      </c>
      <c r="D727">
        <v>8.9600000000000009</v>
      </c>
      <c r="E727">
        <v>84</v>
      </c>
      <c r="F727">
        <v>48</v>
      </c>
      <c r="G727">
        <v>48</v>
      </c>
      <c r="H727">
        <v>0</v>
      </c>
      <c r="I727">
        <v>3</v>
      </c>
      <c r="J727">
        <v>5</v>
      </c>
      <c r="K727">
        <v>3</v>
      </c>
      <c r="L727">
        <v>0.7</v>
      </c>
      <c r="M727">
        <v>1</v>
      </c>
      <c r="N727">
        <v>0</v>
      </c>
      <c r="O727">
        <v>0</v>
      </c>
    </row>
    <row r="728" spans="1:15" x14ac:dyDescent="0.25">
      <c r="A728">
        <v>0.68</v>
      </c>
      <c r="B728">
        <v>0.53</v>
      </c>
      <c r="C728">
        <v>0.83</v>
      </c>
      <c r="D728">
        <v>7.44</v>
      </c>
      <c r="E728">
        <v>67</v>
      </c>
      <c r="F728">
        <v>99</v>
      </c>
      <c r="G728">
        <v>88</v>
      </c>
      <c r="H728">
        <v>3</v>
      </c>
      <c r="I728">
        <v>3</v>
      </c>
      <c r="J728">
        <v>24</v>
      </c>
      <c r="K728">
        <v>1</v>
      </c>
      <c r="L728">
        <v>0.87</v>
      </c>
      <c r="M728">
        <v>5</v>
      </c>
      <c r="N728">
        <v>0</v>
      </c>
      <c r="O728">
        <v>0</v>
      </c>
    </row>
    <row r="729" spans="1:15" x14ac:dyDescent="0.25">
      <c r="A729">
        <v>0.67</v>
      </c>
      <c r="B729">
        <v>0.6</v>
      </c>
      <c r="C729">
        <v>0.69</v>
      </c>
      <c r="D729">
        <v>7.73</v>
      </c>
      <c r="E729">
        <v>67</v>
      </c>
      <c r="F729">
        <v>92</v>
      </c>
      <c r="G729">
        <v>91</v>
      </c>
      <c r="H729">
        <v>3</v>
      </c>
      <c r="I729">
        <v>3</v>
      </c>
      <c r="J729">
        <v>7</v>
      </c>
      <c r="K729">
        <v>2</v>
      </c>
      <c r="L729">
        <v>0.67</v>
      </c>
      <c r="M729">
        <v>5</v>
      </c>
      <c r="N729">
        <v>0</v>
      </c>
      <c r="O729">
        <v>0</v>
      </c>
    </row>
    <row r="730" spans="1:15" x14ac:dyDescent="0.25">
      <c r="A730">
        <v>0.65</v>
      </c>
      <c r="B730">
        <v>0.78</v>
      </c>
      <c r="C730">
        <v>0.77</v>
      </c>
      <c r="D730">
        <v>8.98</v>
      </c>
      <c r="E730">
        <v>47</v>
      </c>
      <c r="F730">
        <v>51</v>
      </c>
      <c r="G730">
        <v>96</v>
      </c>
      <c r="H730">
        <v>0</v>
      </c>
      <c r="I730">
        <v>1</v>
      </c>
      <c r="J730">
        <v>11</v>
      </c>
      <c r="K730">
        <v>5</v>
      </c>
      <c r="L730">
        <v>0.77</v>
      </c>
      <c r="M730">
        <v>0</v>
      </c>
      <c r="N730">
        <v>0</v>
      </c>
      <c r="O730">
        <v>0</v>
      </c>
    </row>
    <row r="731" spans="1:15" x14ac:dyDescent="0.25">
      <c r="A731">
        <v>0.56999999999999995</v>
      </c>
      <c r="B731">
        <v>0.51</v>
      </c>
      <c r="C731">
        <v>0.56999999999999995</v>
      </c>
      <c r="D731">
        <v>7.34</v>
      </c>
      <c r="E731">
        <v>66</v>
      </c>
      <c r="F731">
        <v>93</v>
      </c>
      <c r="G731">
        <v>72</v>
      </c>
      <c r="H731">
        <v>1</v>
      </c>
      <c r="I731">
        <v>5</v>
      </c>
      <c r="J731">
        <v>23</v>
      </c>
      <c r="K731">
        <v>1</v>
      </c>
      <c r="L731">
        <v>0.72</v>
      </c>
      <c r="M731">
        <v>4</v>
      </c>
      <c r="N731">
        <v>0</v>
      </c>
      <c r="O731">
        <v>0</v>
      </c>
    </row>
    <row r="732" spans="1:15" x14ac:dyDescent="0.25">
      <c r="A732">
        <v>0.82</v>
      </c>
      <c r="B732">
        <v>0.65</v>
      </c>
      <c r="C732">
        <v>0.83</v>
      </c>
      <c r="D732">
        <v>8.52</v>
      </c>
      <c r="E732">
        <v>55</v>
      </c>
      <c r="F732">
        <v>68</v>
      </c>
      <c r="G732">
        <v>48</v>
      </c>
      <c r="H732">
        <v>1</v>
      </c>
      <c r="I732">
        <v>4</v>
      </c>
      <c r="J732">
        <v>17</v>
      </c>
      <c r="K732">
        <v>0</v>
      </c>
      <c r="L732">
        <v>0.92</v>
      </c>
      <c r="M732">
        <v>3</v>
      </c>
      <c r="N732">
        <v>0</v>
      </c>
      <c r="O732">
        <v>0</v>
      </c>
    </row>
    <row r="733" spans="1:15" x14ac:dyDescent="0.25">
      <c r="A733">
        <v>0.61</v>
      </c>
      <c r="B733">
        <v>0.88</v>
      </c>
      <c r="C733">
        <v>0.62</v>
      </c>
      <c r="D733">
        <v>7.37</v>
      </c>
      <c r="E733">
        <v>57</v>
      </c>
      <c r="F733">
        <v>49</v>
      </c>
      <c r="G733">
        <v>53</v>
      </c>
      <c r="H733">
        <v>2</v>
      </c>
      <c r="I733">
        <v>1</v>
      </c>
      <c r="J733">
        <v>22</v>
      </c>
      <c r="K733">
        <v>3</v>
      </c>
      <c r="L733">
        <v>0.74</v>
      </c>
      <c r="M733">
        <v>3</v>
      </c>
      <c r="N733">
        <v>0</v>
      </c>
      <c r="O733">
        <v>0</v>
      </c>
    </row>
    <row r="734" spans="1:15" x14ac:dyDescent="0.25">
      <c r="A734">
        <v>0.6</v>
      </c>
      <c r="B734">
        <v>0.62</v>
      </c>
      <c r="C734">
        <v>0.76</v>
      </c>
      <c r="D734">
        <v>7.3</v>
      </c>
      <c r="E734">
        <v>64</v>
      </c>
      <c r="F734">
        <v>66</v>
      </c>
      <c r="G734">
        <v>95</v>
      </c>
      <c r="H734">
        <v>4</v>
      </c>
      <c r="I734">
        <v>3</v>
      </c>
      <c r="J734">
        <v>14</v>
      </c>
      <c r="K734">
        <v>5</v>
      </c>
      <c r="L734">
        <v>0.81</v>
      </c>
      <c r="M734">
        <v>3</v>
      </c>
      <c r="N734">
        <v>0</v>
      </c>
      <c r="O734">
        <v>0</v>
      </c>
    </row>
    <row r="735" spans="1:15" x14ac:dyDescent="0.25">
      <c r="A735">
        <v>0.54</v>
      </c>
      <c r="B735">
        <v>0.86</v>
      </c>
      <c r="C735">
        <v>0.83</v>
      </c>
      <c r="D735">
        <v>8.77</v>
      </c>
      <c r="E735">
        <v>97</v>
      </c>
      <c r="F735">
        <v>58</v>
      </c>
      <c r="G735">
        <v>71</v>
      </c>
      <c r="H735">
        <v>0</v>
      </c>
      <c r="I735">
        <v>2</v>
      </c>
      <c r="J735">
        <v>15</v>
      </c>
      <c r="K735">
        <v>4</v>
      </c>
      <c r="L735">
        <v>0.97</v>
      </c>
      <c r="M735">
        <v>4</v>
      </c>
      <c r="N735">
        <v>0</v>
      </c>
      <c r="O735">
        <v>0</v>
      </c>
    </row>
    <row r="736" spans="1:15" x14ac:dyDescent="0.25">
      <c r="A736">
        <v>0.76</v>
      </c>
      <c r="B736">
        <v>0.66</v>
      </c>
      <c r="C736">
        <v>0.56000000000000005</v>
      </c>
      <c r="D736">
        <v>6.25</v>
      </c>
      <c r="E736">
        <v>87</v>
      </c>
      <c r="F736">
        <v>52</v>
      </c>
      <c r="G736">
        <v>76</v>
      </c>
      <c r="H736">
        <v>4</v>
      </c>
      <c r="I736">
        <v>5</v>
      </c>
      <c r="J736">
        <v>0</v>
      </c>
      <c r="K736">
        <v>0</v>
      </c>
      <c r="L736">
        <v>0.89</v>
      </c>
      <c r="M736">
        <v>5</v>
      </c>
      <c r="N736">
        <v>0</v>
      </c>
      <c r="O736">
        <v>0</v>
      </c>
    </row>
    <row r="737" spans="1:15" x14ac:dyDescent="0.25">
      <c r="A737">
        <v>0.61</v>
      </c>
      <c r="B737">
        <v>0.7</v>
      </c>
      <c r="C737">
        <v>0.55000000000000004</v>
      </c>
      <c r="D737">
        <v>6.96</v>
      </c>
      <c r="E737">
        <v>40</v>
      </c>
      <c r="F737">
        <v>81</v>
      </c>
      <c r="G737">
        <v>45</v>
      </c>
      <c r="H737">
        <v>4</v>
      </c>
      <c r="I737">
        <v>4</v>
      </c>
      <c r="J737">
        <v>9</v>
      </c>
      <c r="K737">
        <v>2</v>
      </c>
      <c r="L737">
        <v>0.65</v>
      </c>
      <c r="M737">
        <v>4</v>
      </c>
      <c r="N737">
        <v>0</v>
      </c>
      <c r="O737">
        <v>0</v>
      </c>
    </row>
    <row r="738" spans="1:15" x14ac:dyDescent="0.25">
      <c r="A738">
        <v>0.66</v>
      </c>
      <c r="B738">
        <v>0.93</v>
      </c>
      <c r="C738">
        <v>0.74</v>
      </c>
      <c r="D738">
        <v>6.46</v>
      </c>
      <c r="E738">
        <v>47</v>
      </c>
      <c r="F738">
        <v>76</v>
      </c>
      <c r="G738">
        <v>44</v>
      </c>
      <c r="H738">
        <v>3</v>
      </c>
      <c r="I738">
        <v>1</v>
      </c>
      <c r="J738">
        <v>14</v>
      </c>
      <c r="K738">
        <v>2</v>
      </c>
      <c r="L738">
        <v>0.93</v>
      </c>
      <c r="M738">
        <v>4</v>
      </c>
      <c r="N738">
        <v>0</v>
      </c>
      <c r="O738">
        <v>0</v>
      </c>
    </row>
    <row r="739" spans="1:15" x14ac:dyDescent="0.25">
      <c r="A739">
        <v>0.55000000000000004</v>
      </c>
      <c r="B739">
        <v>0.68</v>
      </c>
      <c r="C739">
        <v>0.75</v>
      </c>
      <c r="D739">
        <v>7.04</v>
      </c>
      <c r="E739">
        <v>99</v>
      </c>
      <c r="F739">
        <v>71</v>
      </c>
      <c r="G739">
        <v>43</v>
      </c>
      <c r="H739">
        <v>3</v>
      </c>
      <c r="I739">
        <v>2</v>
      </c>
      <c r="J739">
        <v>23</v>
      </c>
      <c r="K739">
        <v>5</v>
      </c>
      <c r="L739">
        <v>0.78</v>
      </c>
      <c r="M739">
        <v>2</v>
      </c>
      <c r="N739">
        <v>0</v>
      </c>
      <c r="O739">
        <v>0</v>
      </c>
    </row>
    <row r="740" spans="1:15" x14ac:dyDescent="0.25">
      <c r="A740">
        <v>0.82</v>
      </c>
      <c r="B740">
        <v>0.56000000000000005</v>
      </c>
      <c r="C740">
        <v>0.62</v>
      </c>
      <c r="D740">
        <v>6.49</v>
      </c>
      <c r="E740">
        <v>60</v>
      </c>
      <c r="F740">
        <v>54</v>
      </c>
      <c r="G740">
        <v>99</v>
      </c>
      <c r="H740">
        <v>0</v>
      </c>
      <c r="I740">
        <v>5</v>
      </c>
      <c r="J740">
        <v>12</v>
      </c>
      <c r="K740">
        <v>1</v>
      </c>
      <c r="L740">
        <v>0.92</v>
      </c>
      <c r="M740">
        <v>1</v>
      </c>
      <c r="N740">
        <v>0</v>
      </c>
      <c r="O740">
        <v>0</v>
      </c>
    </row>
    <row r="741" spans="1:15" x14ac:dyDescent="0.25">
      <c r="A741">
        <v>0.54</v>
      </c>
      <c r="B741">
        <v>0.87</v>
      </c>
      <c r="C741">
        <v>0.81</v>
      </c>
      <c r="D741">
        <v>7.99</v>
      </c>
      <c r="E741">
        <v>73</v>
      </c>
      <c r="F741">
        <v>60</v>
      </c>
      <c r="G741">
        <v>87</v>
      </c>
      <c r="H741">
        <v>0</v>
      </c>
      <c r="I741">
        <v>4</v>
      </c>
      <c r="J741">
        <v>18</v>
      </c>
      <c r="K741">
        <v>3</v>
      </c>
      <c r="L741">
        <v>0.73</v>
      </c>
      <c r="M741">
        <v>4</v>
      </c>
      <c r="N741">
        <v>0</v>
      </c>
      <c r="O741">
        <v>0</v>
      </c>
    </row>
    <row r="742" spans="1:15" x14ac:dyDescent="0.25">
      <c r="A742">
        <v>0.77</v>
      </c>
      <c r="B742">
        <v>0.56999999999999995</v>
      </c>
      <c r="C742">
        <v>0.89</v>
      </c>
      <c r="D742">
        <v>8.93</v>
      </c>
      <c r="E742">
        <v>63</v>
      </c>
      <c r="F742">
        <v>42</v>
      </c>
      <c r="G742">
        <v>55</v>
      </c>
      <c r="H742">
        <v>1</v>
      </c>
      <c r="I742">
        <v>1</v>
      </c>
      <c r="J742">
        <v>12</v>
      </c>
      <c r="K742">
        <v>5</v>
      </c>
      <c r="L742">
        <v>0.78</v>
      </c>
      <c r="M742">
        <v>4</v>
      </c>
      <c r="N742">
        <v>0</v>
      </c>
      <c r="O742">
        <v>0</v>
      </c>
    </row>
    <row r="743" spans="1:15" x14ac:dyDescent="0.25">
      <c r="A743">
        <v>0.63</v>
      </c>
      <c r="B743">
        <v>0.62</v>
      </c>
      <c r="C743">
        <v>0.6</v>
      </c>
      <c r="D743">
        <v>8.8800000000000008</v>
      </c>
      <c r="E743">
        <v>76</v>
      </c>
      <c r="F743">
        <v>47</v>
      </c>
      <c r="G743">
        <v>49</v>
      </c>
      <c r="H743">
        <v>0</v>
      </c>
      <c r="I743">
        <v>5</v>
      </c>
      <c r="J743">
        <v>8</v>
      </c>
      <c r="K743">
        <v>3</v>
      </c>
      <c r="L743">
        <v>0.99</v>
      </c>
      <c r="M743">
        <v>2</v>
      </c>
      <c r="N743">
        <v>0</v>
      </c>
      <c r="O743">
        <v>0</v>
      </c>
    </row>
    <row r="744" spans="1:15" x14ac:dyDescent="0.25">
      <c r="A744">
        <v>0.54</v>
      </c>
      <c r="B744">
        <v>0.86</v>
      </c>
      <c r="C744">
        <v>0.73</v>
      </c>
      <c r="D744">
        <v>7.07</v>
      </c>
      <c r="E744">
        <v>65</v>
      </c>
      <c r="F744">
        <v>45</v>
      </c>
      <c r="G744">
        <v>70</v>
      </c>
      <c r="H744">
        <v>1</v>
      </c>
      <c r="I744">
        <v>5</v>
      </c>
      <c r="J744">
        <v>20</v>
      </c>
      <c r="K744">
        <v>0</v>
      </c>
      <c r="L744">
        <v>0.74</v>
      </c>
      <c r="M744">
        <v>1</v>
      </c>
      <c r="N744">
        <v>0</v>
      </c>
      <c r="O744">
        <v>0</v>
      </c>
    </row>
    <row r="745" spans="1:15" x14ac:dyDescent="0.25">
      <c r="A745">
        <v>0.82</v>
      </c>
      <c r="B745">
        <v>0.51</v>
      </c>
      <c r="C745">
        <v>0.72</v>
      </c>
      <c r="D745">
        <v>9.75</v>
      </c>
      <c r="E745">
        <v>86</v>
      </c>
      <c r="F745">
        <v>68</v>
      </c>
      <c r="G745">
        <v>70</v>
      </c>
      <c r="H745">
        <v>1</v>
      </c>
      <c r="I745">
        <v>3</v>
      </c>
      <c r="J745">
        <v>15</v>
      </c>
      <c r="K745">
        <v>5</v>
      </c>
      <c r="L745">
        <v>0.69</v>
      </c>
      <c r="M745">
        <v>5</v>
      </c>
      <c r="N745">
        <v>0</v>
      </c>
      <c r="O745">
        <v>0</v>
      </c>
    </row>
    <row r="746" spans="1:15" x14ac:dyDescent="0.25">
      <c r="A746">
        <v>0.9</v>
      </c>
      <c r="B746">
        <v>0.9</v>
      </c>
      <c r="C746">
        <v>0.55000000000000004</v>
      </c>
      <c r="D746">
        <v>8.0500000000000007</v>
      </c>
      <c r="E746">
        <v>53</v>
      </c>
      <c r="F746">
        <v>58</v>
      </c>
      <c r="G746">
        <v>53</v>
      </c>
      <c r="H746">
        <v>0</v>
      </c>
      <c r="I746">
        <v>1</v>
      </c>
      <c r="J746">
        <v>22</v>
      </c>
      <c r="K746">
        <v>0</v>
      </c>
      <c r="L746">
        <v>0.61</v>
      </c>
      <c r="M746">
        <v>5</v>
      </c>
      <c r="N746">
        <v>0</v>
      </c>
      <c r="O746">
        <v>0</v>
      </c>
    </row>
    <row r="747" spans="1:15" x14ac:dyDescent="0.25">
      <c r="A747">
        <v>0.68</v>
      </c>
      <c r="B747">
        <v>0.6</v>
      </c>
      <c r="C747">
        <v>0.79</v>
      </c>
      <c r="D747">
        <v>7.22</v>
      </c>
      <c r="E747">
        <v>97</v>
      </c>
      <c r="F747">
        <v>56</v>
      </c>
      <c r="G747">
        <v>52</v>
      </c>
      <c r="H747">
        <v>1</v>
      </c>
      <c r="I747">
        <v>5</v>
      </c>
      <c r="J747">
        <v>13</v>
      </c>
      <c r="K747">
        <v>0</v>
      </c>
      <c r="L747">
        <v>0.61</v>
      </c>
      <c r="M747">
        <v>3</v>
      </c>
      <c r="N747">
        <v>0</v>
      </c>
      <c r="O747">
        <v>0</v>
      </c>
    </row>
    <row r="748" spans="1:15" x14ac:dyDescent="0.25">
      <c r="A748">
        <v>0.71</v>
      </c>
      <c r="B748">
        <v>0.73</v>
      </c>
      <c r="C748">
        <v>0.81</v>
      </c>
      <c r="D748">
        <v>9.09</v>
      </c>
      <c r="E748">
        <v>68</v>
      </c>
      <c r="F748">
        <v>49</v>
      </c>
      <c r="G748">
        <v>99</v>
      </c>
      <c r="H748">
        <v>4</v>
      </c>
      <c r="I748">
        <v>4</v>
      </c>
      <c r="J748">
        <v>22</v>
      </c>
      <c r="K748">
        <v>4</v>
      </c>
      <c r="L748">
        <v>0.8</v>
      </c>
      <c r="M748">
        <v>0</v>
      </c>
      <c r="N748">
        <v>0</v>
      </c>
      <c r="O748">
        <v>0</v>
      </c>
    </row>
    <row r="749" spans="1:15" x14ac:dyDescent="0.25">
      <c r="A749">
        <v>0.54</v>
      </c>
      <c r="B749">
        <v>0.55000000000000004</v>
      </c>
      <c r="C749">
        <v>0.61</v>
      </c>
      <c r="D749">
        <v>8.64</v>
      </c>
      <c r="E749">
        <v>69</v>
      </c>
      <c r="F749">
        <v>72</v>
      </c>
      <c r="G749">
        <v>43</v>
      </c>
      <c r="H749">
        <v>1</v>
      </c>
      <c r="I749">
        <v>3</v>
      </c>
      <c r="J749">
        <v>8</v>
      </c>
      <c r="K749">
        <v>4</v>
      </c>
      <c r="L749">
        <v>0.71</v>
      </c>
      <c r="M749">
        <v>4</v>
      </c>
      <c r="N749">
        <v>0</v>
      </c>
      <c r="O749">
        <v>0</v>
      </c>
    </row>
    <row r="750" spans="1:15" x14ac:dyDescent="0.25">
      <c r="A750">
        <v>0.51</v>
      </c>
      <c r="B750">
        <v>0.75</v>
      </c>
      <c r="C750">
        <v>0.83</v>
      </c>
      <c r="D750">
        <v>8.7200000000000006</v>
      </c>
      <c r="E750">
        <v>42</v>
      </c>
      <c r="F750">
        <v>52</v>
      </c>
      <c r="G750">
        <v>85</v>
      </c>
      <c r="H750">
        <v>4</v>
      </c>
      <c r="I750">
        <v>5</v>
      </c>
      <c r="J750">
        <v>17</v>
      </c>
      <c r="K750">
        <v>2</v>
      </c>
      <c r="L750">
        <v>0.69</v>
      </c>
      <c r="M750">
        <v>4</v>
      </c>
      <c r="N750">
        <v>0</v>
      </c>
      <c r="O750">
        <v>0</v>
      </c>
    </row>
    <row r="751" spans="1:15" x14ac:dyDescent="0.25">
      <c r="A751">
        <v>0.79</v>
      </c>
      <c r="B751">
        <v>0.56000000000000005</v>
      </c>
      <c r="C751">
        <v>0.85</v>
      </c>
      <c r="D751">
        <v>6.34</v>
      </c>
      <c r="E751">
        <v>46</v>
      </c>
      <c r="F751">
        <v>66</v>
      </c>
      <c r="G751">
        <v>65</v>
      </c>
      <c r="H751">
        <v>4</v>
      </c>
      <c r="I751">
        <v>0</v>
      </c>
      <c r="J751">
        <v>3</v>
      </c>
      <c r="K751">
        <v>2</v>
      </c>
      <c r="L751">
        <v>0.71</v>
      </c>
      <c r="M751">
        <v>0</v>
      </c>
      <c r="N751">
        <v>0</v>
      </c>
      <c r="O751">
        <v>0</v>
      </c>
    </row>
    <row r="752" spans="1:15" x14ac:dyDescent="0.25">
      <c r="A752">
        <v>0.88</v>
      </c>
      <c r="B752">
        <v>0.88</v>
      </c>
      <c r="C752">
        <v>0.73</v>
      </c>
      <c r="D752">
        <v>7.51</v>
      </c>
      <c r="E752">
        <v>75</v>
      </c>
      <c r="F752">
        <v>81</v>
      </c>
      <c r="G752">
        <v>63</v>
      </c>
      <c r="H752">
        <v>4</v>
      </c>
      <c r="I752">
        <v>2</v>
      </c>
      <c r="J752">
        <v>11</v>
      </c>
      <c r="K752">
        <v>2</v>
      </c>
      <c r="L752">
        <v>0.98</v>
      </c>
      <c r="M752">
        <v>4</v>
      </c>
      <c r="N752">
        <v>0</v>
      </c>
      <c r="O752">
        <v>0</v>
      </c>
    </row>
    <row r="753" spans="1:15" x14ac:dyDescent="0.25">
      <c r="A753">
        <v>0.53</v>
      </c>
      <c r="B753">
        <v>0.68</v>
      </c>
      <c r="C753">
        <v>0.6</v>
      </c>
      <c r="D753">
        <v>9.2100000000000009</v>
      </c>
      <c r="E753">
        <v>50</v>
      </c>
      <c r="F753">
        <v>51</v>
      </c>
      <c r="G753">
        <v>95</v>
      </c>
      <c r="H753">
        <v>2</v>
      </c>
      <c r="I753">
        <v>5</v>
      </c>
      <c r="J753">
        <v>23</v>
      </c>
      <c r="K753">
        <v>5</v>
      </c>
      <c r="L753">
        <v>0.61</v>
      </c>
      <c r="M753">
        <v>5</v>
      </c>
      <c r="N753">
        <v>0</v>
      </c>
      <c r="O753">
        <v>0</v>
      </c>
    </row>
    <row r="754" spans="1:15" x14ac:dyDescent="0.25">
      <c r="A754">
        <v>0.82</v>
      </c>
      <c r="B754">
        <v>0.55000000000000004</v>
      </c>
      <c r="C754">
        <v>0.79</v>
      </c>
      <c r="D754">
        <v>7.67</v>
      </c>
      <c r="E754">
        <v>71</v>
      </c>
      <c r="F754">
        <v>41</v>
      </c>
      <c r="G754">
        <v>48</v>
      </c>
      <c r="H754">
        <v>2</v>
      </c>
      <c r="I754">
        <v>3</v>
      </c>
      <c r="J754">
        <v>4</v>
      </c>
      <c r="K754">
        <v>3</v>
      </c>
      <c r="L754">
        <v>0.6</v>
      </c>
      <c r="M754">
        <v>4</v>
      </c>
      <c r="N754">
        <v>0</v>
      </c>
      <c r="O754">
        <v>0</v>
      </c>
    </row>
    <row r="755" spans="1:15" x14ac:dyDescent="0.25">
      <c r="A755">
        <v>0.62</v>
      </c>
      <c r="B755">
        <v>0.92</v>
      </c>
      <c r="C755">
        <v>0.85</v>
      </c>
      <c r="D755">
        <v>8.44</v>
      </c>
      <c r="E755">
        <v>98</v>
      </c>
      <c r="F755">
        <v>49</v>
      </c>
      <c r="G755">
        <v>74</v>
      </c>
      <c r="H755">
        <v>1</v>
      </c>
      <c r="I755">
        <v>3</v>
      </c>
      <c r="J755">
        <v>10</v>
      </c>
      <c r="K755">
        <v>2</v>
      </c>
      <c r="L755">
        <v>0.61</v>
      </c>
      <c r="M755">
        <v>4</v>
      </c>
      <c r="N755">
        <v>0</v>
      </c>
      <c r="O755">
        <v>0</v>
      </c>
    </row>
    <row r="756" spans="1:15" x14ac:dyDescent="0.25">
      <c r="A756">
        <v>0.69</v>
      </c>
      <c r="B756">
        <v>0.78</v>
      </c>
      <c r="C756">
        <v>0.63</v>
      </c>
      <c r="D756">
        <v>8.0299999999999994</v>
      </c>
      <c r="E756">
        <v>97</v>
      </c>
      <c r="F756">
        <v>60</v>
      </c>
      <c r="G756">
        <v>81</v>
      </c>
      <c r="H756">
        <v>0</v>
      </c>
      <c r="I756">
        <v>4</v>
      </c>
      <c r="J756">
        <v>4</v>
      </c>
      <c r="K756">
        <v>1</v>
      </c>
      <c r="L756">
        <v>0.82</v>
      </c>
      <c r="M756">
        <v>0</v>
      </c>
      <c r="N756">
        <v>1</v>
      </c>
      <c r="O756">
        <v>12.3</v>
      </c>
    </row>
    <row r="757" spans="1:15" x14ac:dyDescent="0.25">
      <c r="A757">
        <v>0.56000000000000005</v>
      </c>
      <c r="B757">
        <v>0.92</v>
      </c>
      <c r="C757">
        <v>0.74</v>
      </c>
      <c r="D757">
        <v>9.1199999999999992</v>
      </c>
      <c r="E757">
        <v>51</v>
      </c>
      <c r="F757">
        <v>62</v>
      </c>
      <c r="G757">
        <v>54</v>
      </c>
      <c r="H757">
        <v>1</v>
      </c>
      <c r="I757">
        <v>5</v>
      </c>
      <c r="J757">
        <v>18</v>
      </c>
      <c r="K757">
        <v>0</v>
      </c>
      <c r="L757">
        <v>0.87</v>
      </c>
      <c r="M757">
        <v>5</v>
      </c>
      <c r="N757">
        <v>0</v>
      </c>
      <c r="O757">
        <v>0</v>
      </c>
    </row>
    <row r="758" spans="1:15" x14ac:dyDescent="0.25">
      <c r="A758">
        <v>0.64</v>
      </c>
      <c r="B758">
        <v>0.88</v>
      </c>
      <c r="C758">
        <v>0.64</v>
      </c>
      <c r="D758">
        <v>6.72</v>
      </c>
      <c r="E758">
        <v>54</v>
      </c>
      <c r="F758">
        <v>40</v>
      </c>
      <c r="G758">
        <v>63</v>
      </c>
      <c r="H758">
        <v>2</v>
      </c>
      <c r="I758">
        <v>5</v>
      </c>
      <c r="J758">
        <v>20</v>
      </c>
      <c r="K758">
        <v>5</v>
      </c>
      <c r="L758">
        <v>0.76</v>
      </c>
      <c r="M758">
        <v>2</v>
      </c>
      <c r="N758">
        <v>0</v>
      </c>
      <c r="O758">
        <v>0</v>
      </c>
    </row>
    <row r="759" spans="1:15" x14ac:dyDescent="0.25">
      <c r="A759">
        <v>0.72</v>
      </c>
      <c r="B759">
        <v>0.51</v>
      </c>
      <c r="C759">
        <v>0.81</v>
      </c>
      <c r="D759">
        <v>7.97</v>
      </c>
      <c r="E759">
        <v>77</v>
      </c>
      <c r="F759">
        <v>72</v>
      </c>
      <c r="G759">
        <v>70</v>
      </c>
      <c r="H759">
        <v>3</v>
      </c>
      <c r="I759">
        <v>4</v>
      </c>
      <c r="J759">
        <v>6</v>
      </c>
      <c r="K759">
        <v>3</v>
      </c>
      <c r="L759">
        <v>0.99</v>
      </c>
      <c r="M759">
        <v>2</v>
      </c>
      <c r="N759">
        <v>1</v>
      </c>
      <c r="O759">
        <v>11.9</v>
      </c>
    </row>
    <row r="760" spans="1:15" x14ac:dyDescent="0.25">
      <c r="A760">
        <v>0.63</v>
      </c>
      <c r="B760">
        <v>0.68</v>
      </c>
      <c r="C760">
        <v>0.67</v>
      </c>
      <c r="D760">
        <v>6.03</v>
      </c>
      <c r="E760">
        <v>97</v>
      </c>
      <c r="F760">
        <v>91</v>
      </c>
      <c r="G760">
        <v>58</v>
      </c>
      <c r="H760">
        <v>3</v>
      </c>
      <c r="I760">
        <v>2</v>
      </c>
      <c r="J760">
        <v>3</v>
      </c>
      <c r="K760">
        <v>4</v>
      </c>
      <c r="L760">
        <v>0.8</v>
      </c>
      <c r="M760">
        <v>0</v>
      </c>
      <c r="N760">
        <v>0</v>
      </c>
      <c r="O760">
        <v>0</v>
      </c>
    </row>
    <row r="761" spans="1:15" x14ac:dyDescent="0.25">
      <c r="A761">
        <v>0.72</v>
      </c>
      <c r="B761">
        <v>0.53</v>
      </c>
      <c r="C761">
        <v>0.56000000000000005</v>
      </c>
      <c r="D761">
        <v>8.4700000000000006</v>
      </c>
      <c r="E761">
        <v>63</v>
      </c>
      <c r="F761">
        <v>65</v>
      </c>
      <c r="G761">
        <v>41</v>
      </c>
      <c r="H761">
        <v>1</v>
      </c>
      <c r="I761">
        <v>4</v>
      </c>
      <c r="J761">
        <v>7</v>
      </c>
      <c r="K761">
        <v>0</v>
      </c>
      <c r="L761">
        <v>0.93</v>
      </c>
      <c r="M761">
        <v>2</v>
      </c>
      <c r="N761">
        <v>0</v>
      </c>
      <c r="O761">
        <v>0</v>
      </c>
    </row>
    <row r="762" spans="1:15" x14ac:dyDescent="0.25">
      <c r="A762">
        <v>0.68</v>
      </c>
      <c r="B762">
        <v>0.55000000000000004</v>
      </c>
      <c r="C762">
        <v>0.75</v>
      </c>
      <c r="D762">
        <v>8.65</v>
      </c>
      <c r="E762">
        <v>40</v>
      </c>
      <c r="F762">
        <v>54</v>
      </c>
      <c r="G762">
        <v>41</v>
      </c>
      <c r="H762">
        <v>2</v>
      </c>
      <c r="I762">
        <v>3</v>
      </c>
      <c r="J762">
        <v>5</v>
      </c>
      <c r="K762">
        <v>2</v>
      </c>
      <c r="L762">
        <v>0.68</v>
      </c>
      <c r="M762">
        <v>3</v>
      </c>
      <c r="N762">
        <v>0</v>
      </c>
      <c r="O762">
        <v>0</v>
      </c>
    </row>
    <row r="763" spans="1:15" x14ac:dyDescent="0.25">
      <c r="A763">
        <v>0.78</v>
      </c>
      <c r="B763">
        <v>0.86</v>
      </c>
      <c r="C763">
        <v>0.87</v>
      </c>
      <c r="D763">
        <v>5.68</v>
      </c>
      <c r="E763">
        <v>57</v>
      </c>
      <c r="F763">
        <v>61</v>
      </c>
      <c r="G763">
        <v>80</v>
      </c>
      <c r="H763">
        <v>4</v>
      </c>
      <c r="I763">
        <v>2</v>
      </c>
      <c r="J763">
        <v>5</v>
      </c>
      <c r="K763">
        <v>4</v>
      </c>
      <c r="L763">
        <v>0.76</v>
      </c>
      <c r="M763">
        <v>3</v>
      </c>
      <c r="N763">
        <v>0</v>
      </c>
      <c r="O763">
        <v>0</v>
      </c>
    </row>
    <row r="764" spans="1:15" x14ac:dyDescent="0.25">
      <c r="A764">
        <v>0.69</v>
      </c>
      <c r="B764">
        <v>0.77</v>
      </c>
      <c r="C764">
        <v>0.78</v>
      </c>
      <c r="D764">
        <v>8.41</v>
      </c>
      <c r="E764">
        <v>85</v>
      </c>
      <c r="F764">
        <v>64</v>
      </c>
      <c r="G764">
        <v>75</v>
      </c>
      <c r="H764">
        <v>2</v>
      </c>
      <c r="I764">
        <v>2</v>
      </c>
      <c r="J764">
        <v>21</v>
      </c>
      <c r="K764">
        <v>4</v>
      </c>
      <c r="L764">
        <v>0.91</v>
      </c>
      <c r="M764">
        <v>5</v>
      </c>
      <c r="N764">
        <v>0</v>
      </c>
      <c r="O764">
        <v>0</v>
      </c>
    </row>
    <row r="765" spans="1:15" x14ac:dyDescent="0.25">
      <c r="A765">
        <v>0.78</v>
      </c>
      <c r="B765">
        <v>0.79</v>
      </c>
      <c r="C765">
        <v>0.88</v>
      </c>
      <c r="D765">
        <v>7.28</v>
      </c>
      <c r="E765">
        <v>95</v>
      </c>
      <c r="F765">
        <v>40</v>
      </c>
      <c r="G765">
        <v>76</v>
      </c>
      <c r="H765">
        <v>1</v>
      </c>
      <c r="I765">
        <v>1</v>
      </c>
      <c r="J765">
        <v>3</v>
      </c>
      <c r="K765">
        <v>4</v>
      </c>
      <c r="L765">
        <v>0.64</v>
      </c>
      <c r="M765">
        <v>0</v>
      </c>
      <c r="N765">
        <v>0</v>
      </c>
      <c r="O765">
        <v>0</v>
      </c>
    </row>
    <row r="766" spans="1:15" x14ac:dyDescent="0.25">
      <c r="A766">
        <v>0.73</v>
      </c>
      <c r="B766">
        <v>0.56000000000000005</v>
      </c>
      <c r="C766">
        <v>0.63</v>
      </c>
      <c r="D766">
        <v>6.03</v>
      </c>
      <c r="E766">
        <v>46</v>
      </c>
      <c r="F766">
        <v>98</v>
      </c>
      <c r="G766">
        <v>73</v>
      </c>
      <c r="H766">
        <v>2</v>
      </c>
      <c r="I766">
        <v>3</v>
      </c>
      <c r="J766">
        <v>13</v>
      </c>
      <c r="K766">
        <v>5</v>
      </c>
      <c r="L766">
        <v>0.73</v>
      </c>
      <c r="M766">
        <v>1</v>
      </c>
      <c r="N766">
        <v>0</v>
      </c>
      <c r="O766">
        <v>0</v>
      </c>
    </row>
    <row r="767" spans="1:15" x14ac:dyDescent="0.25">
      <c r="A767">
        <v>0.67</v>
      </c>
      <c r="B767">
        <v>0.57999999999999996</v>
      </c>
      <c r="C767">
        <v>0.56000000000000005</v>
      </c>
      <c r="D767">
        <v>7.31</v>
      </c>
      <c r="E767">
        <v>81</v>
      </c>
      <c r="F767">
        <v>65</v>
      </c>
      <c r="G767">
        <v>96</v>
      </c>
      <c r="H767">
        <v>3</v>
      </c>
      <c r="I767">
        <v>3</v>
      </c>
      <c r="J767">
        <v>2</v>
      </c>
      <c r="K767">
        <v>0</v>
      </c>
      <c r="L767">
        <v>0.84</v>
      </c>
      <c r="M767">
        <v>5</v>
      </c>
      <c r="N767">
        <v>0</v>
      </c>
      <c r="O767">
        <v>0</v>
      </c>
    </row>
    <row r="768" spans="1:15" x14ac:dyDescent="0.25">
      <c r="A768">
        <v>0.59</v>
      </c>
      <c r="B768">
        <v>0.74</v>
      </c>
      <c r="C768">
        <v>0.84</v>
      </c>
      <c r="D768">
        <v>6.34</v>
      </c>
      <c r="E768">
        <v>80</v>
      </c>
      <c r="F768">
        <v>60</v>
      </c>
      <c r="G768">
        <v>78</v>
      </c>
      <c r="H768">
        <v>4</v>
      </c>
      <c r="I768">
        <v>4</v>
      </c>
      <c r="J768">
        <v>9</v>
      </c>
      <c r="K768">
        <v>3</v>
      </c>
      <c r="L768">
        <v>0.81</v>
      </c>
      <c r="M768">
        <v>4</v>
      </c>
      <c r="N768">
        <v>0</v>
      </c>
      <c r="O768">
        <v>0</v>
      </c>
    </row>
    <row r="769" spans="1:15" x14ac:dyDescent="0.25">
      <c r="A769">
        <v>0.9</v>
      </c>
      <c r="B769">
        <v>0.82</v>
      </c>
      <c r="C769">
        <v>0.76</v>
      </c>
      <c r="D769">
        <v>7.29</v>
      </c>
      <c r="E769">
        <v>41</v>
      </c>
      <c r="F769">
        <v>80</v>
      </c>
      <c r="G769">
        <v>58</v>
      </c>
      <c r="H769">
        <v>1</v>
      </c>
      <c r="I769">
        <v>3</v>
      </c>
      <c r="J769">
        <v>21</v>
      </c>
      <c r="K769">
        <v>0</v>
      </c>
      <c r="L769">
        <v>0.64</v>
      </c>
      <c r="M769">
        <v>1</v>
      </c>
      <c r="N769">
        <v>1</v>
      </c>
      <c r="O769">
        <v>6.04</v>
      </c>
    </row>
    <row r="770" spans="1:15" x14ac:dyDescent="0.25">
      <c r="A770">
        <v>0.56999999999999995</v>
      </c>
      <c r="B770">
        <v>0.5</v>
      </c>
      <c r="C770">
        <v>0.65</v>
      </c>
      <c r="D770">
        <v>7.15</v>
      </c>
      <c r="E770">
        <v>79</v>
      </c>
      <c r="F770">
        <v>63</v>
      </c>
      <c r="G770">
        <v>77</v>
      </c>
      <c r="H770">
        <v>1</v>
      </c>
      <c r="I770">
        <v>5</v>
      </c>
      <c r="J770">
        <v>5</v>
      </c>
      <c r="K770">
        <v>1</v>
      </c>
      <c r="L770">
        <v>0.97</v>
      </c>
      <c r="M770">
        <v>4</v>
      </c>
      <c r="N770">
        <v>0</v>
      </c>
      <c r="O770">
        <v>0</v>
      </c>
    </row>
    <row r="771" spans="1:15" x14ac:dyDescent="0.25">
      <c r="A771">
        <v>0.75</v>
      </c>
      <c r="B771">
        <v>0.55000000000000004</v>
      </c>
      <c r="C771">
        <v>0.71</v>
      </c>
      <c r="D771">
        <v>8.68</v>
      </c>
      <c r="E771">
        <v>93</v>
      </c>
      <c r="F771">
        <v>78</v>
      </c>
      <c r="G771">
        <v>62</v>
      </c>
      <c r="H771">
        <v>0</v>
      </c>
      <c r="I771">
        <v>4</v>
      </c>
      <c r="J771">
        <v>17</v>
      </c>
      <c r="K771">
        <v>2</v>
      </c>
      <c r="L771">
        <v>0.68</v>
      </c>
      <c r="M771">
        <v>5</v>
      </c>
      <c r="N771">
        <v>0</v>
      </c>
      <c r="O771">
        <v>0</v>
      </c>
    </row>
    <row r="772" spans="1:15" x14ac:dyDescent="0.25">
      <c r="A772">
        <v>0.78</v>
      </c>
      <c r="B772">
        <v>0.67</v>
      </c>
      <c r="C772">
        <v>0.67</v>
      </c>
      <c r="D772">
        <v>8.83</v>
      </c>
      <c r="E772">
        <v>70</v>
      </c>
      <c r="F772">
        <v>55</v>
      </c>
      <c r="G772">
        <v>55</v>
      </c>
      <c r="H772">
        <v>4</v>
      </c>
      <c r="I772">
        <v>3</v>
      </c>
      <c r="J772">
        <v>9</v>
      </c>
      <c r="K772">
        <v>5</v>
      </c>
      <c r="L772">
        <v>0.9</v>
      </c>
      <c r="M772">
        <v>2</v>
      </c>
      <c r="N772">
        <v>0</v>
      </c>
      <c r="O772">
        <v>0</v>
      </c>
    </row>
    <row r="773" spans="1:15" x14ac:dyDescent="0.25">
      <c r="A773">
        <v>0.59</v>
      </c>
      <c r="B773">
        <v>0.59</v>
      </c>
      <c r="C773">
        <v>0.61</v>
      </c>
      <c r="D773">
        <v>8.11</v>
      </c>
      <c r="E773">
        <v>72</v>
      </c>
      <c r="F773">
        <v>71</v>
      </c>
      <c r="G773">
        <v>85</v>
      </c>
      <c r="H773">
        <v>1</v>
      </c>
      <c r="I773">
        <v>5</v>
      </c>
      <c r="J773">
        <v>8</v>
      </c>
      <c r="K773">
        <v>3</v>
      </c>
      <c r="L773">
        <v>0.8</v>
      </c>
      <c r="M773">
        <v>2</v>
      </c>
      <c r="N773">
        <v>1</v>
      </c>
      <c r="O773">
        <v>12.57</v>
      </c>
    </row>
    <row r="774" spans="1:15" x14ac:dyDescent="0.25">
      <c r="A774">
        <v>0.66</v>
      </c>
      <c r="B774">
        <v>0.77</v>
      </c>
      <c r="C774">
        <v>0.7</v>
      </c>
      <c r="D774">
        <v>5.6</v>
      </c>
      <c r="E774">
        <v>91</v>
      </c>
      <c r="F774">
        <v>55</v>
      </c>
      <c r="G774">
        <v>83</v>
      </c>
      <c r="H774">
        <v>2</v>
      </c>
      <c r="I774">
        <v>1</v>
      </c>
      <c r="J774">
        <v>15</v>
      </c>
      <c r="K774">
        <v>5</v>
      </c>
      <c r="L774">
        <v>0.95</v>
      </c>
      <c r="M774">
        <v>3</v>
      </c>
      <c r="N774">
        <v>0</v>
      </c>
      <c r="O774">
        <v>0</v>
      </c>
    </row>
    <row r="775" spans="1:15" x14ac:dyDescent="0.25">
      <c r="A775">
        <v>0.51</v>
      </c>
      <c r="B775">
        <v>0.6</v>
      </c>
      <c r="C775">
        <v>0.87</v>
      </c>
      <c r="D775">
        <v>9.5</v>
      </c>
      <c r="E775">
        <v>69</v>
      </c>
      <c r="F775">
        <v>52</v>
      </c>
      <c r="G775">
        <v>45</v>
      </c>
      <c r="H775">
        <v>2</v>
      </c>
      <c r="I775">
        <v>3</v>
      </c>
      <c r="J775">
        <v>19</v>
      </c>
      <c r="K775">
        <v>3</v>
      </c>
      <c r="L775">
        <v>0.6</v>
      </c>
      <c r="M775">
        <v>1</v>
      </c>
      <c r="N775">
        <v>0</v>
      </c>
      <c r="O775">
        <v>0</v>
      </c>
    </row>
    <row r="776" spans="1:15" x14ac:dyDescent="0.25">
      <c r="A776">
        <v>0.55000000000000004</v>
      </c>
      <c r="B776">
        <v>0.82</v>
      </c>
      <c r="C776">
        <v>0.55000000000000004</v>
      </c>
      <c r="D776">
        <v>8.4499999999999993</v>
      </c>
      <c r="E776">
        <v>70</v>
      </c>
      <c r="F776">
        <v>81</v>
      </c>
      <c r="G776">
        <v>97</v>
      </c>
      <c r="H776">
        <v>2</v>
      </c>
      <c r="I776">
        <v>1</v>
      </c>
      <c r="J776">
        <v>3</v>
      </c>
      <c r="K776">
        <v>2</v>
      </c>
      <c r="L776">
        <v>0.81</v>
      </c>
      <c r="M776">
        <v>0</v>
      </c>
      <c r="N776">
        <v>1</v>
      </c>
      <c r="O776">
        <v>8.1999999999999993</v>
      </c>
    </row>
    <row r="777" spans="1:15" x14ac:dyDescent="0.25">
      <c r="A777">
        <v>0.54</v>
      </c>
      <c r="B777">
        <v>0.5</v>
      </c>
      <c r="C777">
        <v>0.65</v>
      </c>
      <c r="D777">
        <v>5.65</v>
      </c>
      <c r="E777">
        <v>73</v>
      </c>
      <c r="F777">
        <v>71</v>
      </c>
      <c r="G777">
        <v>98</v>
      </c>
      <c r="H777">
        <v>2</v>
      </c>
      <c r="I777">
        <v>3</v>
      </c>
      <c r="J777">
        <v>10</v>
      </c>
      <c r="K777">
        <v>1</v>
      </c>
      <c r="L777">
        <v>0.82</v>
      </c>
      <c r="M777">
        <v>4</v>
      </c>
      <c r="N777">
        <v>0</v>
      </c>
      <c r="O777">
        <v>0</v>
      </c>
    </row>
    <row r="778" spans="1:15" x14ac:dyDescent="0.25">
      <c r="A778">
        <v>0.77</v>
      </c>
      <c r="B778">
        <v>0.62</v>
      </c>
      <c r="C778">
        <v>0.6</v>
      </c>
      <c r="D778">
        <v>9.02</v>
      </c>
      <c r="E778">
        <v>46</v>
      </c>
      <c r="F778">
        <v>89</v>
      </c>
      <c r="G778">
        <v>65</v>
      </c>
      <c r="H778">
        <v>1</v>
      </c>
      <c r="I778">
        <v>3</v>
      </c>
      <c r="J778">
        <v>11</v>
      </c>
      <c r="K778">
        <v>4</v>
      </c>
      <c r="L778">
        <v>0.82</v>
      </c>
      <c r="M778">
        <v>2</v>
      </c>
      <c r="N778">
        <v>1</v>
      </c>
      <c r="O778">
        <v>3.15</v>
      </c>
    </row>
    <row r="779" spans="1:15" x14ac:dyDescent="0.25">
      <c r="A779">
        <v>0.9</v>
      </c>
      <c r="B779">
        <v>0.86</v>
      </c>
      <c r="C779">
        <v>0.74</v>
      </c>
      <c r="D779">
        <v>6.36</v>
      </c>
      <c r="E779">
        <v>64</v>
      </c>
      <c r="F779">
        <v>80</v>
      </c>
      <c r="G779">
        <v>61</v>
      </c>
      <c r="H779">
        <v>3</v>
      </c>
      <c r="I779">
        <v>0</v>
      </c>
      <c r="J779">
        <v>23</v>
      </c>
      <c r="K779">
        <v>2</v>
      </c>
      <c r="L779">
        <v>0.74</v>
      </c>
      <c r="M779">
        <v>5</v>
      </c>
      <c r="N779">
        <v>0</v>
      </c>
      <c r="O779">
        <v>0</v>
      </c>
    </row>
    <row r="780" spans="1:15" x14ac:dyDescent="0.25">
      <c r="A780">
        <v>0.54</v>
      </c>
      <c r="B780">
        <v>0.69</v>
      </c>
      <c r="C780">
        <v>0.89</v>
      </c>
      <c r="D780">
        <v>7.99</v>
      </c>
      <c r="E780">
        <v>55</v>
      </c>
      <c r="F780">
        <v>83</v>
      </c>
      <c r="G780">
        <v>84</v>
      </c>
      <c r="H780">
        <v>4</v>
      </c>
      <c r="I780">
        <v>5</v>
      </c>
      <c r="J780">
        <v>18</v>
      </c>
      <c r="K780">
        <v>4</v>
      </c>
      <c r="L780">
        <v>0.6</v>
      </c>
      <c r="M780">
        <v>4</v>
      </c>
      <c r="N780">
        <v>0</v>
      </c>
      <c r="O780">
        <v>0</v>
      </c>
    </row>
    <row r="781" spans="1:15" x14ac:dyDescent="0.25">
      <c r="A781">
        <v>0.67</v>
      </c>
      <c r="B781">
        <v>0.5</v>
      </c>
      <c r="C781">
        <v>0.8</v>
      </c>
      <c r="D781">
        <v>7.51</v>
      </c>
      <c r="E781">
        <v>61</v>
      </c>
      <c r="F781">
        <v>63</v>
      </c>
      <c r="G781">
        <v>86</v>
      </c>
      <c r="H781">
        <v>2</v>
      </c>
      <c r="I781">
        <v>3</v>
      </c>
      <c r="J781">
        <v>9</v>
      </c>
      <c r="K781">
        <v>2</v>
      </c>
      <c r="L781">
        <v>0.65</v>
      </c>
      <c r="M781">
        <v>0</v>
      </c>
      <c r="N781">
        <v>1</v>
      </c>
      <c r="O781">
        <v>7.69</v>
      </c>
    </row>
    <row r="782" spans="1:15" x14ac:dyDescent="0.25">
      <c r="A782">
        <v>0.75</v>
      </c>
      <c r="B782">
        <v>0.52</v>
      </c>
      <c r="C782">
        <v>0.66</v>
      </c>
      <c r="D782">
        <v>7.31</v>
      </c>
      <c r="E782">
        <v>75</v>
      </c>
      <c r="F782">
        <v>52</v>
      </c>
      <c r="G782">
        <v>63</v>
      </c>
      <c r="H782">
        <v>1</v>
      </c>
      <c r="I782">
        <v>1</v>
      </c>
      <c r="J782">
        <v>6</v>
      </c>
      <c r="K782">
        <v>0</v>
      </c>
      <c r="L782">
        <v>0.99</v>
      </c>
      <c r="M782">
        <v>4</v>
      </c>
      <c r="N782">
        <v>0</v>
      </c>
      <c r="O782">
        <v>0</v>
      </c>
    </row>
    <row r="783" spans="1:15" x14ac:dyDescent="0.25">
      <c r="A783">
        <v>0.69</v>
      </c>
      <c r="B783">
        <v>0.67</v>
      </c>
      <c r="C783">
        <v>0.84</v>
      </c>
      <c r="D783">
        <v>9.33</v>
      </c>
      <c r="E783">
        <v>92</v>
      </c>
      <c r="F783">
        <v>50</v>
      </c>
      <c r="G783">
        <v>85</v>
      </c>
      <c r="H783">
        <v>1</v>
      </c>
      <c r="I783">
        <v>2</v>
      </c>
      <c r="J783">
        <v>6</v>
      </c>
      <c r="K783">
        <v>5</v>
      </c>
      <c r="L783">
        <v>0.94</v>
      </c>
      <c r="M783">
        <v>3</v>
      </c>
      <c r="N783">
        <v>0</v>
      </c>
      <c r="O783">
        <v>0</v>
      </c>
    </row>
    <row r="784" spans="1:15" x14ac:dyDescent="0.25">
      <c r="A784">
        <v>0.9</v>
      </c>
      <c r="B784">
        <v>0.9</v>
      </c>
      <c r="C784">
        <v>0.82</v>
      </c>
      <c r="D784">
        <v>7.38</v>
      </c>
      <c r="E784">
        <v>66</v>
      </c>
      <c r="F784">
        <v>54</v>
      </c>
      <c r="G784">
        <v>79</v>
      </c>
      <c r="H784">
        <v>2</v>
      </c>
      <c r="I784">
        <v>1</v>
      </c>
      <c r="J784">
        <v>17</v>
      </c>
      <c r="K784">
        <v>1</v>
      </c>
      <c r="L784">
        <v>0.76</v>
      </c>
      <c r="M784">
        <v>0</v>
      </c>
      <c r="N784">
        <v>0</v>
      </c>
      <c r="O784">
        <v>0</v>
      </c>
    </row>
    <row r="785" spans="1:15" x14ac:dyDescent="0.25">
      <c r="A785">
        <v>0.76</v>
      </c>
      <c r="B785">
        <v>0.63</v>
      </c>
      <c r="C785">
        <v>0.81</v>
      </c>
      <c r="D785">
        <v>5.82</v>
      </c>
      <c r="E785">
        <v>56</v>
      </c>
      <c r="F785">
        <v>49</v>
      </c>
      <c r="G785">
        <v>60</v>
      </c>
      <c r="H785">
        <v>0</v>
      </c>
      <c r="I785">
        <v>5</v>
      </c>
      <c r="J785">
        <v>2</v>
      </c>
      <c r="K785">
        <v>5</v>
      </c>
      <c r="L785">
        <v>0.82</v>
      </c>
      <c r="M785">
        <v>0</v>
      </c>
      <c r="N785">
        <v>0</v>
      </c>
      <c r="O785">
        <v>0</v>
      </c>
    </row>
    <row r="786" spans="1:15" x14ac:dyDescent="0.25">
      <c r="A786">
        <v>0.61</v>
      </c>
      <c r="B786">
        <v>0.8</v>
      </c>
      <c r="C786">
        <v>0.73</v>
      </c>
      <c r="D786">
        <v>9.57</v>
      </c>
      <c r="E786">
        <v>43</v>
      </c>
      <c r="F786">
        <v>81</v>
      </c>
      <c r="G786">
        <v>69</v>
      </c>
      <c r="H786">
        <v>1</v>
      </c>
      <c r="I786">
        <v>3</v>
      </c>
      <c r="J786">
        <v>11</v>
      </c>
      <c r="K786">
        <v>1</v>
      </c>
      <c r="L786">
        <v>0.79</v>
      </c>
      <c r="M786">
        <v>4</v>
      </c>
      <c r="N786">
        <v>0</v>
      </c>
      <c r="O786">
        <v>0</v>
      </c>
    </row>
    <row r="787" spans="1:15" x14ac:dyDescent="0.25">
      <c r="A787">
        <v>0.56000000000000005</v>
      </c>
      <c r="B787">
        <v>0.76</v>
      </c>
      <c r="C787">
        <v>0.59</v>
      </c>
      <c r="D787">
        <v>9.4600000000000009</v>
      </c>
      <c r="E787">
        <v>97</v>
      </c>
      <c r="F787">
        <v>80</v>
      </c>
      <c r="G787">
        <v>91</v>
      </c>
      <c r="H787">
        <v>4</v>
      </c>
      <c r="I787">
        <v>4</v>
      </c>
      <c r="J787">
        <v>13</v>
      </c>
      <c r="K787">
        <v>2</v>
      </c>
      <c r="L787">
        <v>0.87</v>
      </c>
      <c r="M787">
        <v>4</v>
      </c>
      <c r="N787">
        <v>0</v>
      </c>
      <c r="O787">
        <v>0</v>
      </c>
    </row>
    <row r="788" spans="1:15" x14ac:dyDescent="0.25">
      <c r="A788">
        <v>0.52</v>
      </c>
      <c r="B788">
        <v>0.66</v>
      </c>
      <c r="C788">
        <v>0.59</v>
      </c>
      <c r="D788">
        <v>8.44</v>
      </c>
      <c r="E788">
        <v>74</v>
      </c>
      <c r="F788">
        <v>96</v>
      </c>
      <c r="G788">
        <v>50</v>
      </c>
      <c r="H788">
        <v>4</v>
      </c>
      <c r="I788">
        <v>0</v>
      </c>
      <c r="J788">
        <v>19</v>
      </c>
      <c r="K788">
        <v>1</v>
      </c>
      <c r="L788">
        <v>0.96</v>
      </c>
      <c r="M788">
        <v>2</v>
      </c>
      <c r="N788">
        <v>0</v>
      </c>
      <c r="O788">
        <v>0</v>
      </c>
    </row>
    <row r="789" spans="1:15" x14ac:dyDescent="0.25">
      <c r="A789">
        <v>0.59</v>
      </c>
      <c r="B789">
        <v>0.78</v>
      </c>
      <c r="C789">
        <v>0.81</v>
      </c>
      <c r="D789">
        <v>7.51</v>
      </c>
      <c r="E789">
        <v>80</v>
      </c>
      <c r="F789">
        <v>96</v>
      </c>
      <c r="G789">
        <v>92</v>
      </c>
      <c r="H789">
        <v>0</v>
      </c>
      <c r="I789">
        <v>4</v>
      </c>
      <c r="J789">
        <v>1</v>
      </c>
      <c r="K789">
        <v>4</v>
      </c>
      <c r="L789">
        <v>0.77</v>
      </c>
      <c r="M789">
        <v>4</v>
      </c>
      <c r="N789">
        <v>0</v>
      </c>
      <c r="O789">
        <v>0</v>
      </c>
    </row>
    <row r="790" spans="1:15" x14ac:dyDescent="0.25">
      <c r="A790">
        <v>0.83</v>
      </c>
      <c r="B790">
        <v>0.85</v>
      </c>
      <c r="C790">
        <v>0.82</v>
      </c>
      <c r="D790">
        <v>5.9</v>
      </c>
      <c r="E790">
        <v>61</v>
      </c>
      <c r="F790">
        <v>42</v>
      </c>
      <c r="G790">
        <v>48</v>
      </c>
      <c r="H790">
        <v>1</v>
      </c>
      <c r="I790">
        <v>0</v>
      </c>
      <c r="J790">
        <v>8</v>
      </c>
      <c r="K790">
        <v>1</v>
      </c>
      <c r="L790">
        <v>0.66</v>
      </c>
      <c r="M790">
        <v>0</v>
      </c>
      <c r="N790">
        <v>0</v>
      </c>
      <c r="O790">
        <v>0</v>
      </c>
    </row>
    <row r="791" spans="1:15" x14ac:dyDescent="0.25">
      <c r="A791">
        <v>0.74</v>
      </c>
      <c r="B791">
        <v>0.86</v>
      </c>
      <c r="C791">
        <v>0.8</v>
      </c>
      <c r="D791">
        <v>8.9</v>
      </c>
      <c r="E791">
        <v>86</v>
      </c>
      <c r="F791">
        <v>94</v>
      </c>
      <c r="G791">
        <v>51</v>
      </c>
      <c r="H791">
        <v>0</v>
      </c>
      <c r="I791">
        <v>0</v>
      </c>
      <c r="J791">
        <v>9</v>
      </c>
      <c r="K791">
        <v>1</v>
      </c>
      <c r="L791">
        <v>0.79</v>
      </c>
      <c r="M791">
        <v>5</v>
      </c>
      <c r="N791">
        <v>0</v>
      </c>
      <c r="O791">
        <v>0</v>
      </c>
    </row>
    <row r="792" spans="1:15" x14ac:dyDescent="0.25">
      <c r="A792">
        <v>0.84</v>
      </c>
      <c r="B792">
        <v>0.75</v>
      </c>
      <c r="C792">
        <v>0.81</v>
      </c>
      <c r="D792">
        <v>5.82</v>
      </c>
      <c r="E792">
        <v>91</v>
      </c>
      <c r="F792">
        <v>55</v>
      </c>
      <c r="G792">
        <v>65</v>
      </c>
      <c r="H792">
        <v>1</v>
      </c>
      <c r="I792">
        <v>4</v>
      </c>
      <c r="J792">
        <v>5</v>
      </c>
      <c r="K792">
        <v>5</v>
      </c>
      <c r="L792">
        <v>0.83</v>
      </c>
      <c r="M792">
        <v>4</v>
      </c>
      <c r="N792">
        <v>0</v>
      </c>
      <c r="O792">
        <v>0</v>
      </c>
    </row>
    <row r="793" spans="1:15" x14ac:dyDescent="0.25">
      <c r="A793">
        <v>0.65</v>
      </c>
      <c r="B793">
        <v>0.66</v>
      </c>
      <c r="C793">
        <v>0.75</v>
      </c>
      <c r="D793">
        <v>5.79</v>
      </c>
      <c r="E793">
        <v>74</v>
      </c>
      <c r="F793">
        <v>83</v>
      </c>
      <c r="G793">
        <v>77</v>
      </c>
      <c r="H793">
        <v>1</v>
      </c>
      <c r="I793">
        <v>5</v>
      </c>
      <c r="J793">
        <v>16</v>
      </c>
      <c r="K793">
        <v>1</v>
      </c>
      <c r="L793">
        <v>0.75</v>
      </c>
      <c r="M793">
        <v>5</v>
      </c>
      <c r="N793">
        <v>0</v>
      </c>
      <c r="O793">
        <v>0</v>
      </c>
    </row>
    <row r="794" spans="1:15" x14ac:dyDescent="0.25">
      <c r="A794">
        <v>0.51</v>
      </c>
      <c r="B794">
        <v>0.71</v>
      </c>
      <c r="C794">
        <v>0.55000000000000004</v>
      </c>
      <c r="D794">
        <v>7.81</v>
      </c>
      <c r="E794">
        <v>83</v>
      </c>
      <c r="F794">
        <v>56</v>
      </c>
      <c r="G794">
        <v>90</v>
      </c>
      <c r="H794">
        <v>0</v>
      </c>
      <c r="I794">
        <v>3</v>
      </c>
      <c r="J794">
        <v>14</v>
      </c>
      <c r="K794">
        <v>3</v>
      </c>
      <c r="L794">
        <v>0.72</v>
      </c>
      <c r="M794">
        <v>5</v>
      </c>
      <c r="N794">
        <v>0</v>
      </c>
      <c r="O794">
        <v>0</v>
      </c>
    </row>
    <row r="795" spans="1:15" x14ac:dyDescent="0.25">
      <c r="A795">
        <v>0.73</v>
      </c>
      <c r="B795">
        <v>0.74</v>
      </c>
      <c r="C795">
        <v>0.82</v>
      </c>
      <c r="D795">
        <v>6.19</v>
      </c>
      <c r="E795">
        <v>54</v>
      </c>
      <c r="F795">
        <v>64</v>
      </c>
      <c r="G795">
        <v>42</v>
      </c>
      <c r="H795">
        <v>3</v>
      </c>
      <c r="I795">
        <v>1</v>
      </c>
      <c r="J795">
        <v>0</v>
      </c>
      <c r="K795">
        <v>2</v>
      </c>
      <c r="L795">
        <v>0.87</v>
      </c>
      <c r="M795">
        <v>2</v>
      </c>
      <c r="N795">
        <v>0</v>
      </c>
      <c r="O795">
        <v>0</v>
      </c>
    </row>
    <row r="796" spans="1:15" x14ac:dyDescent="0.25">
      <c r="A796">
        <v>0.59</v>
      </c>
      <c r="B796">
        <v>0.51</v>
      </c>
      <c r="C796">
        <v>0.69</v>
      </c>
      <c r="D796">
        <v>5.53</v>
      </c>
      <c r="E796">
        <v>91</v>
      </c>
      <c r="F796">
        <v>69</v>
      </c>
      <c r="G796">
        <v>72</v>
      </c>
      <c r="H796">
        <v>2</v>
      </c>
      <c r="I796">
        <v>4</v>
      </c>
      <c r="J796">
        <v>23</v>
      </c>
      <c r="K796">
        <v>0</v>
      </c>
      <c r="L796">
        <v>0.66</v>
      </c>
      <c r="M796">
        <v>1</v>
      </c>
      <c r="N796">
        <v>0</v>
      </c>
      <c r="O796">
        <v>0</v>
      </c>
    </row>
    <row r="797" spans="1:15" x14ac:dyDescent="0.25">
      <c r="A797">
        <v>0.87</v>
      </c>
      <c r="B797">
        <v>0.71</v>
      </c>
      <c r="C797">
        <v>0.71</v>
      </c>
      <c r="D797">
        <v>7.32</v>
      </c>
      <c r="E797">
        <v>79</v>
      </c>
      <c r="F797">
        <v>86</v>
      </c>
      <c r="G797">
        <v>54</v>
      </c>
      <c r="H797">
        <v>2</v>
      </c>
      <c r="I797">
        <v>2</v>
      </c>
      <c r="J797">
        <v>21</v>
      </c>
      <c r="K797">
        <v>0</v>
      </c>
      <c r="L797">
        <v>0.74</v>
      </c>
      <c r="M797">
        <v>5</v>
      </c>
      <c r="N797">
        <v>0</v>
      </c>
      <c r="O797">
        <v>0</v>
      </c>
    </row>
    <row r="798" spans="1:15" x14ac:dyDescent="0.25">
      <c r="A798">
        <v>0.71</v>
      </c>
      <c r="B798">
        <v>0.54</v>
      </c>
      <c r="C798">
        <v>0.8</v>
      </c>
      <c r="D798">
        <v>6.09</v>
      </c>
      <c r="E798">
        <v>83</v>
      </c>
      <c r="F798">
        <v>96</v>
      </c>
      <c r="G798">
        <v>86</v>
      </c>
      <c r="H798">
        <v>2</v>
      </c>
      <c r="I798">
        <v>0</v>
      </c>
      <c r="J798">
        <v>12</v>
      </c>
      <c r="K798">
        <v>3</v>
      </c>
      <c r="L798">
        <v>0.82</v>
      </c>
      <c r="M798">
        <v>3</v>
      </c>
      <c r="N798">
        <v>0</v>
      </c>
      <c r="O798">
        <v>0</v>
      </c>
    </row>
    <row r="799" spans="1:15" x14ac:dyDescent="0.25">
      <c r="A799">
        <v>0.75</v>
      </c>
      <c r="B799">
        <v>0.53</v>
      </c>
      <c r="C799">
        <v>0.74</v>
      </c>
      <c r="D799">
        <v>6.19</v>
      </c>
      <c r="E799">
        <v>60</v>
      </c>
      <c r="F799">
        <v>74</v>
      </c>
      <c r="G799">
        <v>44</v>
      </c>
      <c r="H799">
        <v>0</v>
      </c>
      <c r="I799">
        <v>1</v>
      </c>
      <c r="J799">
        <v>9</v>
      </c>
      <c r="K799">
        <v>5</v>
      </c>
      <c r="L799">
        <v>0.82</v>
      </c>
      <c r="M799">
        <v>5</v>
      </c>
      <c r="N799">
        <v>0</v>
      </c>
      <c r="O799">
        <v>0</v>
      </c>
    </row>
    <row r="800" spans="1:15" x14ac:dyDescent="0.25">
      <c r="A800">
        <v>0.92</v>
      </c>
      <c r="B800">
        <v>0.85</v>
      </c>
      <c r="C800">
        <v>0.79</v>
      </c>
      <c r="D800">
        <v>5.83</v>
      </c>
      <c r="E800">
        <v>52</v>
      </c>
      <c r="F800">
        <v>76</v>
      </c>
      <c r="G800">
        <v>93</v>
      </c>
      <c r="H800">
        <v>1</v>
      </c>
      <c r="I800">
        <v>2</v>
      </c>
      <c r="J800">
        <v>11</v>
      </c>
      <c r="K800">
        <v>3</v>
      </c>
      <c r="L800">
        <v>0.9</v>
      </c>
      <c r="M800">
        <v>0</v>
      </c>
      <c r="N800">
        <v>0</v>
      </c>
      <c r="O800">
        <v>0</v>
      </c>
    </row>
    <row r="801" spans="1:15" x14ac:dyDescent="0.25">
      <c r="A801">
        <v>0.88</v>
      </c>
      <c r="B801">
        <v>0.55000000000000004</v>
      </c>
      <c r="C801">
        <v>0.67</v>
      </c>
      <c r="D801">
        <v>6.38</v>
      </c>
      <c r="E801">
        <v>86</v>
      </c>
      <c r="F801">
        <v>99</v>
      </c>
      <c r="G801">
        <v>63</v>
      </c>
      <c r="H801">
        <v>1</v>
      </c>
      <c r="I801">
        <v>1</v>
      </c>
      <c r="J801">
        <v>22</v>
      </c>
      <c r="K801">
        <v>0</v>
      </c>
      <c r="L801">
        <v>0.64</v>
      </c>
      <c r="M801">
        <v>2</v>
      </c>
      <c r="N801">
        <v>0</v>
      </c>
      <c r="O801">
        <v>0</v>
      </c>
    </row>
    <row r="802" spans="1:15" x14ac:dyDescent="0.25">
      <c r="A802">
        <v>0.76</v>
      </c>
      <c r="B802">
        <v>0.7</v>
      </c>
      <c r="C802">
        <v>0.87</v>
      </c>
      <c r="D802">
        <v>8.58</v>
      </c>
      <c r="E802">
        <v>50</v>
      </c>
      <c r="F802">
        <v>52</v>
      </c>
      <c r="G802">
        <v>50</v>
      </c>
      <c r="H802">
        <v>4</v>
      </c>
      <c r="I802">
        <v>3</v>
      </c>
      <c r="J802">
        <v>21</v>
      </c>
      <c r="K802">
        <v>4</v>
      </c>
      <c r="L802">
        <v>0.86</v>
      </c>
      <c r="M802">
        <v>3</v>
      </c>
      <c r="N802">
        <v>0</v>
      </c>
      <c r="O802">
        <v>0</v>
      </c>
    </row>
    <row r="803" spans="1:15" x14ac:dyDescent="0.25">
      <c r="A803">
        <v>0.78</v>
      </c>
      <c r="B803">
        <v>0.62</v>
      </c>
      <c r="C803">
        <v>0.79</v>
      </c>
      <c r="D803">
        <v>8.98</v>
      </c>
      <c r="E803">
        <v>88</v>
      </c>
      <c r="F803">
        <v>63</v>
      </c>
      <c r="G803">
        <v>96</v>
      </c>
      <c r="H803">
        <v>1</v>
      </c>
      <c r="I803">
        <v>2</v>
      </c>
      <c r="J803">
        <v>15</v>
      </c>
      <c r="K803">
        <v>0</v>
      </c>
      <c r="L803">
        <v>0.69</v>
      </c>
      <c r="M803">
        <v>4</v>
      </c>
      <c r="N803">
        <v>0</v>
      </c>
      <c r="O803">
        <v>0</v>
      </c>
    </row>
    <row r="804" spans="1:15" x14ac:dyDescent="0.25">
      <c r="A804">
        <v>0.87</v>
      </c>
      <c r="B804">
        <v>0.86</v>
      </c>
      <c r="C804">
        <v>0.62</v>
      </c>
      <c r="D804">
        <v>7.45</v>
      </c>
      <c r="E804">
        <v>92</v>
      </c>
      <c r="F804">
        <v>77</v>
      </c>
      <c r="G804">
        <v>94</v>
      </c>
      <c r="H804">
        <v>3</v>
      </c>
      <c r="I804">
        <v>5</v>
      </c>
      <c r="J804">
        <v>1</v>
      </c>
      <c r="K804">
        <v>0</v>
      </c>
      <c r="L804">
        <v>0.66</v>
      </c>
      <c r="M804">
        <v>5</v>
      </c>
      <c r="N804">
        <v>0</v>
      </c>
      <c r="O804">
        <v>0</v>
      </c>
    </row>
    <row r="805" spans="1:15" x14ac:dyDescent="0.25">
      <c r="A805">
        <v>0.69</v>
      </c>
      <c r="B805">
        <v>0.74</v>
      </c>
      <c r="C805">
        <v>0.59</v>
      </c>
      <c r="D805">
        <v>7.68</v>
      </c>
      <c r="E805">
        <v>95</v>
      </c>
      <c r="F805">
        <v>65</v>
      </c>
      <c r="G805">
        <v>72</v>
      </c>
      <c r="H805">
        <v>2</v>
      </c>
      <c r="I805">
        <v>5</v>
      </c>
      <c r="J805">
        <v>2</v>
      </c>
      <c r="K805">
        <v>2</v>
      </c>
      <c r="L805">
        <v>0.91</v>
      </c>
      <c r="M805">
        <v>4</v>
      </c>
      <c r="N805">
        <v>0</v>
      </c>
      <c r="O805">
        <v>0</v>
      </c>
    </row>
    <row r="806" spans="1:15" x14ac:dyDescent="0.25">
      <c r="A806">
        <v>0.76</v>
      </c>
      <c r="B806">
        <v>0.75</v>
      </c>
      <c r="C806">
        <v>0.6</v>
      </c>
      <c r="D806">
        <v>5.64</v>
      </c>
      <c r="E806">
        <v>66</v>
      </c>
      <c r="F806">
        <v>97</v>
      </c>
      <c r="G806">
        <v>62</v>
      </c>
      <c r="H806">
        <v>3</v>
      </c>
      <c r="I806">
        <v>4</v>
      </c>
      <c r="J806">
        <v>7</v>
      </c>
      <c r="K806">
        <v>0</v>
      </c>
      <c r="L806">
        <v>0.82</v>
      </c>
      <c r="M806">
        <v>1</v>
      </c>
      <c r="N806">
        <v>0</v>
      </c>
      <c r="O806">
        <v>0</v>
      </c>
    </row>
    <row r="807" spans="1:15" x14ac:dyDescent="0.25">
      <c r="A807">
        <v>0.9</v>
      </c>
      <c r="B807">
        <v>0.88</v>
      </c>
      <c r="C807">
        <v>0.77</v>
      </c>
      <c r="D807">
        <v>5.8</v>
      </c>
      <c r="E807">
        <v>70</v>
      </c>
      <c r="F807">
        <v>48</v>
      </c>
      <c r="G807">
        <v>49</v>
      </c>
      <c r="H807">
        <v>2</v>
      </c>
      <c r="I807">
        <v>1</v>
      </c>
      <c r="J807">
        <v>19</v>
      </c>
      <c r="K807">
        <v>0</v>
      </c>
      <c r="L807">
        <v>0.68</v>
      </c>
      <c r="M807">
        <v>4</v>
      </c>
      <c r="N807">
        <v>0</v>
      </c>
      <c r="O807">
        <v>0</v>
      </c>
    </row>
    <row r="808" spans="1:15" x14ac:dyDescent="0.25">
      <c r="A808">
        <v>0.69</v>
      </c>
      <c r="B808">
        <v>0.69</v>
      </c>
      <c r="C808">
        <v>0.84</v>
      </c>
      <c r="D808">
        <v>6.61</v>
      </c>
      <c r="E808">
        <v>83</v>
      </c>
      <c r="F808">
        <v>58</v>
      </c>
      <c r="G808">
        <v>96</v>
      </c>
      <c r="H808">
        <v>0</v>
      </c>
      <c r="I808">
        <v>5</v>
      </c>
      <c r="J808">
        <v>14</v>
      </c>
      <c r="K808">
        <v>1</v>
      </c>
      <c r="L808">
        <v>0.88</v>
      </c>
      <c r="M808">
        <v>3</v>
      </c>
      <c r="N808">
        <v>0</v>
      </c>
      <c r="O808">
        <v>0</v>
      </c>
    </row>
    <row r="809" spans="1:15" x14ac:dyDescent="0.25">
      <c r="A809">
        <v>0.93</v>
      </c>
      <c r="B809">
        <v>0.82</v>
      </c>
      <c r="C809">
        <v>0.68</v>
      </c>
      <c r="D809">
        <v>7.84</v>
      </c>
      <c r="E809">
        <v>71</v>
      </c>
      <c r="F809">
        <v>67</v>
      </c>
      <c r="G809">
        <v>91</v>
      </c>
      <c r="H809">
        <v>3</v>
      </c>
      <c r="I809">
        <v>5</v>
      </c>
      <c r="J809">
        <v>23</v>
      </c>
      <c r="K809">
        <v>3</v>
      </c>
      <c r="L809">
        <v>0.86</v>
      </c>
      <c r="M809">
        <v>2</v>
      </c>
      <c r="N809">
        <v>1</v>
      </c>
      <c r="O809">
        <v>6.89</v>
      </c>
    </row>
    <row r="810" spans="1:15" x14ac:dyDescent="0.25">
      <c r="A810">
        <v>0.68</v>
      </c>
      <c r="B810">
        <v>0.63</v>
      </c>
      <c r="C810">
        <v>0.77</v>
      </c>
      <c r="D810">
        <v>8.68</v>
      </c>
      <c r="E810">
        <v>91</v>
      </c>
      <c r="F810">
        <v>46</v>
      </c>
      <c r="G810">
        <v>82</v>
      </c>
      <c r="H810">
        <v>1</v>
      </c>
      <c r="I810">
        <v>4</v>
      </c>
      <c r="J810">
        <v>18</v>
      </c>
      <c r="K810">
        <v>0</v>
      </c>
      <c r="L810">
        <v>0.97</v>
      </c>
      <c r="M810">
        <v>1</v>
      </c>
      <c r="N810">
        <v>0</v>
      </c>
      <c r="O810">
        <v>0</v>
      </c>
    </row>
    <row r="811" spans="1:15" x14ac:dyDescent="0.25">
      <c r="A811">
        <v>0.69</v>
      </c>
      <c r="B811">
        <v>0.85</v>
      </c>
      <c r="C811">
        <v>0.65</v>
      </c>
      <c r="D811">
        <v>8.1</v>
      </c>
      <c r="E811">
        <v>69</v>
      </c>
      <c r="F811">
        <v>84</v>
      </c>
      <c r="G811">
        <v>67</v>
      </c>
      <c r="H811">
        <v>2</v>
      </c>
      <c r="I811">
        <v>4</v>
      </c>
      <c r="J811">
        <v>17</v>
      </c>
      <c r="K811">
        <v>0</v>
      </c>
      <c r="L811">
        <v>0.8</v>
      </c>
      <c r="M811">
        <v>3</v>
      </c>
      <c r="N811">
        <v>0</v>
      </c>
      <c r="O811">
        <v>0</v>
      </c>
    </row>
    <row r="812" spans="1:15" x14ac:dyDescent="0.25">
      <c r="A812">
        <v>0.84</v>
      </c>
      <c r="B812">
        <v>0.66</v>
      </c>
      <c r="C812">
        <v>0.85</v>
      </c>
      <c r="D812">
        <v>7.19</v>
      </c>
      <c r="E812">
        <v>57</v>
      </c>
      <c r="F812">
        <v>61</v>
      </c>
      <c r="G812">
        <v>78</v>
      </c>
      <c r="H812">
        <v>4</v>
      </c>
      <c r="I812">
        <v>5</v>
      </c>
      <c r="J812">
        <v>22</v>
      </c>
      <c r="K812">
        <v>4</v>
      </c>
      <c r="L812">
        <v>0.65</v>
      </c>
      <c r="M812">
        <v>2</v>
      </c>
      <c r="N812">
        <v>1</v>
      </c>
      <c r="O812">
        <v>10.88</v>
      </c>
    </row>
    <row r="813" spans="1:15" x14ac:dyDescent="0.25">
      <c r="A813">
        <v>0.51</v>
      </c>
      <c r="B813">
        <v>0.7</v>
      </c>
      <c r="C813">
        <v>0.6</v>
      </c>
      <c r="D813">
        <v>6.01</v>
      </c>
      <c r="E813">
        <v>55</v>
      </c>
      <c r="F813">
        <v>69</v>
      </c>
      <c r="G813">
        <v>96</v>
      </c>
      <c r="H813">
        <v>3</v>
      </c>
      <c r="I813">
        <v>1</v>
      </c>
      <c r="J813">
        <v>0</v>
      </c>
      <c r="K813">
        <v>0</v>
      </c>
      <c r="L813">
        <v>0.85</v>
      </c>
      <c r="M813">
        <v>3</v>
      </c>
      <c r="N813">
        <v>0</v>
      </c>
      <c r="O813">
        <v>0</v>
      </c>
    </row>
    <row r="814" spans="1:15" x14ac:dyDescent="0.25">
      <c r="A814">
        <v>0.79</v>
      </c>
      <c r="B814">
        <v>0.65</v>
      </c>
      <c r="C814">
        <v>0.65</v>
      </c>
      <c r="D814">
        <v>8.86</v>
      </c>
      <c r="E814">
        <v>74</v>
      </c>
      <c r="F814">
        <v>76</v>
      </c>
      <c r="G814">
        <v>56</v>
      </c>
      <c r="H814">
        <v>0</v>
      </c>
      <c r="I814">
        <v>1</v>
      </c>
      <c r="J814">
        <v>18</v>
      </c>
      <c r="K814">
        <v>2</v>
      </c>
      <c r="L814">
        <v>0.79</v>
      </c>
      <c r="M814">
        <v>4</v>
      </c>
      <c r="N814">
        <v>0</v>
      </c>
      <c r="O814">
        <v>0</v>
      </c>
    </row>
    <row r="815" spans="1:15" x14ac:dyDescent="0.25">
      <c r="A815">
        <v>0.83</v>
      </c>
      <c r="B815">
        <v>0.65</v>
      </c>
      <c r="C815">
        <v>0.67</v>
      </c>
      <c r="D815">
        <v>7.06</v>
      </c>
      <c r="E815">
        <v>98</v>
      </c>
      <c r="F815">
        <v>55</v>
      </c>
      <c r="G815">
        <v>83</v>
      </c>
      <c r="H815">
        <v>4</v>
      </c>
      <c r="I815">
        <v>0</v>
      </c>
      <c r="J815">
        <v>1</v>
      </c>
      <c r="K815">
        <v>5</v>
      </c>
      <c r="L815">
        <v>0.74</v>
      </c>
      <c r="M815">
        <v>3</v>
      </c>
      <c r="N815">
        <v>0</v>
      </c>
      <c r="O815">
        <v>0</v>
      </c>
    </row>
    <row r="816" spans="1:15" x14ac:dyDescent="0.25">
      <c r="A816">
        <v>0.71</v>
      </c>
      <c r="B816">
        <v>0.69</v>
      </c>
      <c r="C816">
        <v>0.66</v>
      </c>
      <c r="D816">
        <v>8.67</v>
      </c>
      <c r="E816">
        <v>48</v>
      </c>
      <c r="F816">
        <v>75</v>
      </c>
      <c r="G816">
        <v>65</v>
      </c>
      <c r="H816">
        <v>0</v>
      </c>
      <c r="I816">
        <v>0</v>
      </c>
      <c r="J816">
        <v>4</v>
      </c>
      <c r="K816">
        <v>4</v>
      </c>
      <c r="L816">
        <v>0.97</v>
      </c>
      <c r="M816">
        <v>1</v>
      </c>
      <c r="N816">
        <v>1</v>
      </c>
      <c r="O816">
        <v>5.81</v>
      </c>
    </row>
    <row r="817" spans="1:15" x14ac:dyDescent="0.25">
      <c r="A817">
        <v>0.52</v>
      </c>
      <c r="B817">
        <v>0.78</v>
      </c>
      <c r="C817">
        <v>0.56000000000000005</v>
      </c>
      <c r="D817">
        <v>7.71</v>
      </c>
      <c r="E817">
        <v>78</v>
      </c>
      <c r="F817">
        <v>44</v>
      </c>
      <c r="G817">
        <v>64</v>
      </c>
      <c r="H817">
        <v>2</v>
      </c>
      <c r="I817">
        <v>2</v>
      </c>
      <c r="J817">
        <v>17</v>
      </c>
      <c r="K817">
        <v>0</v>
      </c>
      <c r="L817">
        <v>0.79</v>
      </c>
      <c r="M817">
        <v>3</v>
      </c>
      <c r="N817">
        <v>0</v>
      </c>
      <c r="O817">
        <v>0</v>
      </c>
    </row>
    <row r="818" spans="1:15" x14ac:dyDescent="0.25">
      <c r="A818">
        <v>0.55000000000000004</v>
      </c>
      <c r="B818">
        <v>0.77</v>
      </c>
      <c r="C818">
        <v>0.89</v>
      </c>
      <c r="D818">
        <v>8.68</v>
      </c>
      <c r="E818">
        <v>90</v>
      </c>
      <c r="F818">
        <v>68</v>
      </c>
      <c r="G818">
        <v>75</v>
      </c>
      <c r="H818">
        <v>3</v>
      </c>
      <c r="I818">
        <v>2</v>
      </c>
      <c r="J818">
        <v>15</v>
      </c>
      <c r="K818">
        <v>5</v>
      </c>
      <c r="L818">
        <v>0.74</v>
      </c>
      <c r="M818">
        <v>0</v>
      </c>
      <c r="N818">
        <v>1</v>
      </c>
      <c r="O818">
        <v>5.9</v>
      </c>
    </row>
    <row r="819" spans="1:15" x14ac:dyDescent="0.25">
      <c r="A819">
        <v>0.64</v>
      </c>
      <c r="B819">
        <v>0.56999999999999995</v>
      </c>
      <c r="C819">
        <v>0.71</v>
      </c>
      <c r="D819">
        <v>9.4</v>
      </c>
      <c r="E819">
        <v>76</v>
      </c>
      <c r="F819">
        <v>91</v>
      </c>
      <c r="G819">
        <v>51</v>
      </c>
      <c r="H819">
        <v>0</v>
      </c>
      <c r="I819">
        <v>2</v>
      </c>
      <c r="J819">
        <v>9</v>
      </c>
      <c r="K819">
        <v>2</v>
      </c>
      <c r="L819">
        <v>0.88</v>
      </c>
      <c r="M819">
        <v>4</v>
      </c>
      <c r="N819">
        <v>0</v>
      </c>
      <c r="O819">
        <v>0</v>
      </c>
    </row>
    <row r="820" spans="1:15" x14ac:dyDescent="0.25">
      <c r="A820">
        <v>0.76</v>
      </c>
      <c r="B820">
        <v>0.73</v>
      </c>
      <c r="C820">
        <v>0.82</v>
      </c>
      <c r="D820">
        <v>9.4600000000000009</v>
      </c>
      <c r="E820">
        <v>90</v>
      </c>
      <c r="F820">
        <v>90</v>
      </c>
      <c r="G820">
        <v>95</v>
      </c>
      <c r="H820">
        <v>4</v>
      </c>
      <c r="I820">
        <v>0</v>
      </c>
      <c r="J820">
        <v>20</v>
      </c>
      <c r="K820">
        <v>3</v>
      </c>
      <c r="L820">
        <v>0.65</v>
      </c>
      <c r="M820">
        <v>3</v>
      </c>
      <c r="N820">
        <v>0</v>
      </c>
      <c r="O820">
        <v>0</v>
      </c>
    </row>
    <row r="821" spans="1:15" x14ac:dyDescent="0.25">
      <c r="A821">
        <v>0.59</v>
      </c>
      <c r="B821">
        <v>0.52</v>
      </c>
      <c r="C821">
        <v>0.82</v>
      </c>
      <c r="D821">
        <v>7.8</v>
      </c>
      <c r="E821">
        <v>49</v>
      </c>
      <c r="F821">
        <v>62</v>
      </c>
      <c r="G821">
        <v>42</v>
      </c>
      <c r="H821">
        <v>4</v>
      </c>
      <c r="I821">
        <v>4</v>
      </c>
      <c r="J821">
        <v>2</v>
      </c>
      <c r="K821">
        <v>0</v>
      </c>
      <c r="L821">
        <v>0.75</v>
      </c>
      <c r="M821">
        <v>2</v>
      </c>
      <c r="N821">
        <v>0</v>
      </c>
      <c r="O821">
        <v>0</v>
      </c>
    </row>
    <row r="822" spans="1:15" x14ac:dyDescent="0.25">
      <c r="A822">
        <v>0.57999999999999996</v>
      </c>
      <c r="B822">
        <v>0.74</v>
      </c>
      <c r="C822">
        <v>0.76</v>
      </c>
      <c r="D822">
        <v>7.7</v>
      </c>
      <c r="E822">
        <v>91</v>
      </c>
      <c r="F822">
        <v>45</v>
      </c>
      <c r="G822">
        <v>89</v>
      </c>
      <c r="H822">
        <v>1</v>
      </c>
      <c r="I822">
        <v>5</v>
      </c>
      <c r="J822">
        <v>24</v>
      </c>
      <c r="K822">
        <v>3</v>
      </c>
      <c r="L822">
        <v>0.6</v>
      </c>
      <c r="M822">
        <v>4</v>
      </c>
      <c r="N822">
        <v>0</v>
      </c>
      <c r="O822">
        <v>0</v>
      </c>
    </row>
    <row r="823" spans="1:15" x14ac:dyDescent="0.25">
      <c r="A823">
        <v>0.82</v>
      </c>
      <c r="B823">
        <v>0.68</v>
      </c>
      <c r="C823">
        <v>0.61</v>
      </c>
      <c r="D823">
        <v>6.64</v>
      </c>
      <c r="E823">
        <v>51</v>
      </c>
      <c r="F823">
        <v>75</v>
      </c>
      <c r="G823">
        <v>68</v>
      </c>
      <c r="H823">
        <v>0</v>
      </c>
      <c r="I823">
        <v>3</v>
      </c>
      <c r="J823">
        <v>9</v>
      </c>
      <c r="K823">
        <v>0</v>
      </c>
      <c r="L823">
        <v>0.65</v>
      </c>
      <c r="M823">
        <v>5</v>
      </c>
      <c r="N823">
        <v>0</v>
      </c>
      <c r="O823">
        <v>0</v>
      </c>
    </row>
    <row r="824" spans="1:15" x14ac:dyDescent="0.25">
      <c r="A824">
        <v>0.81</v>
      </c>
      <c r="B824">
        <v>0.82</v>
      </c>
      <c r="C824">
        <v>0.69</v>
      </c>
      <c r="D824">
        <v>9.52</v>
      </c>
      <c r="E824">
        <v>47</v>
      </c>
      <c r="F824">
        <v>96</v>
      </c>
      <c r="G824">
        <v>83</v>
      </c>
      <c r="H824">
        <v>3</v>
      </c>
      <c r="I824">
        <v>3</v>
      </c>
      <c r="J824">
        <v>24</v>
      </c>
      <c r="K824">
        <v>4</v>
      </c>
      <c r="L824">
        <v>0.75</v>
      </c>
      <c r="M824">
        <v>2</v>
      </c>
      <c r="N824">
        <v>1</v>
      </c>
      <c r="O824">
        <v>5.15</v>
      </c>
    </row>
    <row r="825" spans="1:15" x14ac:dyDescent="0.25">
      <c r="A825">
        <v>0.55000000000000004</v>
      </c>
      <c r="B825">
        <v>0.51</v>
      </c>
      <c r="C825">
        <v>0.86</v>
      </c>
      <c r="D825">
        <v>7.47</v>
      </c>
      <c r="E825">
        <v>42</v>
      </c>
      <c r="F825">
        <v>72</v>
      </c>
      <c r="G825">
        <v>95</v>
      </c>
      <c r="H825">
        <v>3</v>
      </c>
      <c r="I825">
        <v>5</v>
      </c>
      <c r="J825">
        <v>23</v>
      </c>
      <c r="K825">
        <v>4</v>
      </c>
      <c r="L825">
        <v>0.92</v>
      </c>
      <c r="M825">
        <v>1</v>
      </c>
      <c r="N825">
        <v>1</v>
      </c>
      <c r="O825">
        <v>14.91</v>
      </c>
    </row>
    <row r="826" spans="1:15" x14ac:dyDescent="0.25">
      <c r="A826">
        <v>0.9</v>
      </c>
      <c r="B826">
        <v>0.64</v>
      </c>
      <c r="C826">
        <v>0.65</v>
      </c>
      <c r="D826">
        <v>6.05</v>
      </c>
      <c r="E826">
        <v>58</v>
      </c>
      <c r="F826">
        <v>88</v>
      </c>
      <c r="G826">
        <v>63</v>
      </c>
      <c r="H826">
        <v>1</v>
      </c>
      <c r="I826">
        <v>1</v>
      </c>
      <c r="J826">
        <v>12</v>
      </c>
      <c r="K826">
        <v>5</v>
      </c>
      <c r="L826">
        <v>0.66</v>
      </c>
      <c r="M826">
        <v>5</v>
      </c>
      <c r="N826">
        <v>0</v>
      </c>
      <c r="O826">
        <v>0</v>
      </c>
    </row>
    <row r="827" spans="1:15" x14ac:dyDescent="0.25">
      <c r="A827">
        <v>0.85</v>
      </c>
      <c r="B827">
        <v>0.71</v>
      </c>
      <c r="C827">
        <v>0.78</v>
      </c>
      <c r="D827">
        <v>7.36</v>
      </c>
      <c r="E827">
        <v>98</v>
      </c>
      <c r="F827">
        <v>80</v>
      </c>
      <c r="G827">
        <v>58</v>
      </c>
      <c r="H827">
        <v>4</v>
      </c>
      <c r="I827">
        <v>0</v>
      </c>
      <c r="J827">
        <v>20</v>
      </c>
      <c r="K827">
        <v>2</v>
      </c>
      <c r="L827">
        <v>0.69</v>
      </c>
      <c r="M827">
        <v>5</v>
      </c>
      <c r="N827">
        <v>0</v>
      </c>
      <c r="O827">
        <v>0</v>
      </c>
    </row>
    <row r="828" spans="1:15" x14ac:dyDescent="0.25">
      <c r="A828">
        <v>0.51</v>
      </c>
      <c r="B828">
        <v>0.59</v>
      </c>
      <c r="C828">
        <v>0.56999999999999995</v>
      </c>
      <c r="D828">
        <v>6.05</v>
      </c>
      <c r="E828">
        <v>50</v>
      </c>
      <c r="F828">
        <v>55</v>
      </c>
      <c r="G828">
        <v>52</v>
      </c>
      <c r="H828">
        <v>0</v>
      </c>
      <c r="I828">
        <v>1</v>
      </c>
      <c r="J828">
        <v>9</v>
      </c>
      <c r="K828">
        <v>1</v>
      </c>
      <c r="L828">
        <v>0.67</v>
      </c>
      <c r="M828">
        <v>5</v>
      </c>
      <c r="N828">
        <v>0</v>
      </c>
      <c r="O828">
        <v>0</v>
      </c>
    </row>
    <row r="829" spans="1:15" x14ac:dyDescent="0.25">
      <c r="A829">
        <v>0.78</v>
      </c>
      <c r="B829">
        <v>0.67</v>
      </c>
      <c r="C829">
        <v>0.84</v>
      </c>
      <c r="D829">
        <v>7.66</v>
      </c>
      <c r="E829">
        <v>47</v>
      </c>
      <c r="F829">
        <v>94</v>
      </c>
      <c r="G829">
        <v>55</v>
      </c>
      <c r="H829">
        <v>4</v>
      </c>
      <c r="I829">
        <v>3</v>
      </c>
      <c r="J829">
        <v>10</v>
      </c>
      <c r="K829">
        <v>5</v>
      </c>
      <c r="L829">
        <v>0.8</v>
      </c>
      <c r="M829">
        <v>0</v>
      </c>
      <c r="N829">
        <v>1</v>
      </c>
      <c r="O829">
        <v>9.51</v>
      </c>
    </row>
    <row r="830" spans="1:15" x14ac:dyDescent="0.25">
      <c r="A830">
        <v>0.53</v>
      </c>
      <c r="B830">
        <v>0.71</v>
      </c>
      <c r="C830">
        <v>0.6</v>
      </c>
      <c r="D830">
        <v>7.91</v>
      </c>
      <c r="E830">
        <v>65</v>
      </c>
      <c r="F830">
        <v>73</v>
      </c>
      <c r="G830">
        <v>79</v>
      </c>
      <c r="H830">
        <v>0</v>
      </c>
      <c r="I830">
        <v>1</v>
      </c>
      <c r="J830">
        <v>6</v>
      </c>
      <c r="K830">
        <v>5</v>
      </c>
      <c r="L830">
        <v>0.85</v>
      </c>
      <c r="M830">
        <v>3</v>
      </c>
      <c r="N830">
        <v>0</v>
      </c>
      <c r="O830">
        <v>0</v>
      </c>
    </row>
    <row r="831" spans="1:15" x14ac:dyDescent="0.25">
      <c r="A831">
        <v>0.5</v>
      </c>
      <c r="B831">
        <v>0.76</v>
      </c>
      <c r="C831">
        <v>0.56000000000000005</v>
      </c>
      <c r="D831">
        <v>6.95</v>
      </c>
      <c r="E831">
        <v>84</v>
      </c>
      <c r="F831">
        <v>82</v>
      </c>
      <c r="G831">
        <v>66</v>
      </c>
      <c r="H831">
        <v>0</v>
      </c>
      <c r="I831">
        <v>0</v>
      </c>
      <c r="J831">
        <v>1</v>
      </c>
      <c r="K831">
        <v>2</v>
      </c>
      <c r="L831">
        <v>0.96</v>
      </c>
      <c r="M831">
        <v>4</v>
      </c>
      <c r="N831">
        <v>0</v>
      </c>
      <c r="O831">
        <v>0</v>
      </c>
    </row>
    <row r="832" spans="1:15" x14ac:dyDescent="0.25">
      <c r="A832">
        <v>0.68</v>
      </c>
      <c r="B832">
        <v>0.62</v>
      </c>
      <c r="C832">
        <v>0.68</v>
      </c>
      <c r="D832">
        <v>5.81</v>
      </c>
      <c r="E832">
        <v>97</v>
      </c>
      <c r="F832">
        <v>65</v>
      </c>
      <c r="G832">
        <v>98</v>
      </c>
      <c r="H832">
        <v>0</v>
      </c>
      <c r="I832">
        <v>0</v>
      </c>
      <c r="J832">
        <v>18</v>
      </c>
      <c r="K832">
        <v>0</v>
      </c>
      <c r="L832">
        <v>0.77</v>
      </c>
      <c r="M832">
        <v>3</v>
      </c>
      <c r="N832">
        <v>0</v>
      </c>
      <c r="O832">
        <v>0</v>
      </c>
    </row>
    <row r="833" spans="1:15" x14ac:dyDescent="0.25">
      <c r="A833">
        <v>0.75</v>
      </c>
      <c r="B833">
        <v>0.82</v>
      </c>
      <c r="C833">
        <v>0.72</v>
      </c>
      <c r="D833">
        <v>9.56</v>
      </c>
      <c r="E833">
        <v>62</v>
      </c>
      <c r="F833">
        <v>76</v>
      </c>
      <c r="G833">
        <v>45</v>
      </c>
      <c r="H833">
        <v>4</v>
      </c>
      <c r="I833">
        <v>0</v>
      </c>
      <c r="J833">
        <v>17</v>
      </c>
      <c r="K833">
        <v>3</v>
      </c>
      <c r="L833">
        <v>0.63</v>
      </c>
      <c r="M833">
        <v>3</v>
      </c>
      <c r="N833">
        <v>0</v>
      </c>
      <c r="O833">
        <v>0</v>
      </c>
    </row>
    <row r="834" spans="1:15" x14ac:dyDescent="0.25">
      <c r="A834">
        <v>0.74</v>
      </c>
      <c r="B834">
        <v>0.54</v>
      </c>
      <c r="C834">
        <v>0.85</v>
      </c>
      <c r="D834">
        <v>8.83</v>
      </c>
      <c r="E834">
        <v>94</v>
      </c>
      <c r="F834">
        <v>52</v>
      </c>
      <c r="G834">
        <v>81</v>
      </c>
      <c r="H834">
        <v>4</v>
      </c>
      <c r="I834">
        <v>3</v>
      </c>
      <c r="J834">
        <v>10</v>
      </c>
      <c r="K834">
        <v>3</v>
      </c>
      <c r="L834">
        <v>0.79</v>
      </c>
      <c r="M834">
        <v>4</v>
      </c>
      <c r="N834">
        <v>0</v>
      </c>
      <c r="O834">
        <v>0</v>
      </c>
    </row>
    <row r="835" spans="1:15" x14ac:dyDescent="0.25">
      <c r="A835">
        <v>0.59</v>
      </c>
      <c r="B835">
        <v>0.75</v>
      </c>
      <c r="C835">
        <v>0.67</v>
      </c>
      <c r="D835">
        <v>9.11</v>
      </c>
      <c r="E835">
        <v>49</v>
      </c>
      <c r="F835">
        <v>91</v>
      </c>
      <c r="G835">
        <v>96</v>
      </c>
      <c r="H835">
        <v>4</v>
      </c>
      <c r="I835">
        <v>0</v>
      </c>
      <c r="J835">
        <v>16</v>
      </c>
      <c r="K835">
        <v>0</v>
      </c>
      <c r="L835">
        <v>0.99</v>
      </c>
      <c r="M835">
        <v>5</v>
      </c>
      <c r="N835">
        <v>0</v>
      </c>
      <c r="O835">
        <v>0</v>
      </c>
    </row>
    <row r="836" spans="1:15" x14ac:dyDescent="0.25">
      <c r="A836">
        <v>0.64</v>
      </c>
      <c r="B836">
        <v>0.62</v>
      </c>
      <c r="C836">
        <v>0.8</v>
      </c>
      <c r="D836">
        <v>7.08</v>
      </c>
      <c r="E836">
        <v>57</v>
      </c>
      <c r="F836">
        <v>56</v>
      </c>
      <c r="G836">
        <v>49</v>
      </c>
      <c r="H836">
        <v>2</v>
      </c>
      <c r="I836">
        <v>2</v>
      </c>
      <c r="J836">
        <v>2</v>
      </c>
      <c r="K836">
        <v>1</v>
      </c>
      <c r="L836">
        <v>0.78</v>
      </c>
      <c r="M836">
        <v>5</v>
      </c>
      <c r="N836">
        <v>0</v>
      </c>
      <c r="O836">
        <v>0</v>
      </c>
    </row>
    <row r="837" spans="1:15" x14ac:dyDescent="0.25">
      <c r="A837">
        <v>0.71</v>
      </c>
      <c r="B837">
        <v>0.76</v>
      </c>
      <c r="C837">
        <v>0.66</v>
      </c>
      <c r="D837">
        <v>8.77</v>
      </c>
      <c r="E837">
        <v>51</v>
      </c>
      <c r="F837">
        <v>71</v>
      </c>
      <c r="G837">
        <v>77</v>
      </c>
      <c r="H837">
        <v>4</v>
      </c>
      <c r="I837">
        <v>2</v>
      </c>
      <c r="J837">
        <v>19</v>
      </c>
      <c r="K837">
        <v>1</v>
      </c>
      <c r="L837">
        <v>0.92</v>
      </c>
      <c r="M837">
        <v>0</v>
      </c>
      <c r="N837">
        <v>1</v>
      </c>
      <c r="O837">
        <v>5.37</v>
      </c>
    </row>
    <row r="838" spans="1:15" x14ac:dyDescent="0.25">
      <c r="A838">
        <v>0.7</v>
      </c>
      <c r="B838">
        <v>0.63</v>
      </c>
      <c r="C838">
        <v>0.72</v>
      </c>
      <c r="D838">
        <v>7.59</v>
      </c>
      <c r="E838">
        <v>78</v>
      </c>
      <c r="F838">
        <v>71</v>
      </c>
      <c r="G838">
        <v>47</v>
      </c>
      <c r="H838">
        <v>1</v>
      </c>
      <c r="I838">
        <v>5</v>
      </c>
      <c r="J838">
        <v>11</v>
      </c>
      <c r="K838">
        <v>1</v>
      </c>
      <c r="L838">
        <v>0.82</v>
      </c>
      <c r="M838">
        <v>0</v>
      </c>
      <c r="N838">
        <v>0</v>
      </c>
      <c r="O838">
        <v>0</v>
      </c>
    </row>
    <row r="839" spans="1:15" x14ac:dyDescent="0.25">
      <c r="A839">
        <v>0.71</v>
      </c>
      <c r="B839">
        <v>0.73</v>
      </c>
      <c r="C839">
        <v>0.63</v>
      </c>
      <c r="D839">
        <v>6.36</v>
      </c>
      <c r="E839">
        <v>65</v>
      </c>
      <c r="F839">
        <v>67</v>
      </c>
      <c r="G839">
        <v>57</v>
      </c>
      <c r="H839">
        <v>2</v>
      </c>
      <c r="I839">
        <v>0</v>
      </c>
      <c r="J839">
        <v>24</v>
      </c>
      <c r="K839">
        <v>0</v>
      </c>
      <c r="L839">
        <v>0.68</v>
      </c>
      <c r="M839">
        <v>1</v>
      </c>
      <c r="N839">
        <v>0</v>
      </c>
      <c r="O839">
        <v>0</v>
      </c>
    </row>
    <row r="840" spans="1:15" x14ac:dyDescent="0.25">
      <c r="A840">
        <v>0.85</v>
      </c>
      <c r="B840">
        <v>0.52</v>
      </c>
      <c r="C840">
        <v>0.75</v>
      </c>
      <c r="D840">
        <v>6.04</v>
      </c>
      <c r="E840">
        <v>50</v>
      </c>
      <c r="F840">
        <v>68</v>
      </c>
      <c r="G840">
        <v>71</v>
      </c>
      <c r="H840">
        <v>0</v>
      </c>
      <c r="I840">
        <v>2</v>
      </c>
      <c r="J840">
        <v>1</v>
      </c>
      <c r="K840">
        <v>4</v>
      </c>
      <c r="L840">
        <v>0.97</v>
      </c>
      <c r="M840">
        <v>4</v>
      </c>
      <c r="N840">
        <v>0</v>
      </c>
      <c r="O840">
        <v>0</v>
      </c>
    </row>
    <row r="841" spans="1:15" x14ac:dyDescent="0.25">
      <c r="A841">
        <v>0.83</v>
      </c>
      <c r="B841">
        <v>0.79</v>
      </c>
      <c r="C841">
        <v>0.78</v>
      </c>
      <c r="D841">
        <v>6.98</v>
      </c>
      <c r="E841">
        <v>49</v>
      </c>
      <c r="F841">
        <v>64</v>
      </c>
      <c r="G841">
        <v>56</v>
      </c>
      <c r="H841">
        <v>3</v>
      </c>
      <c r="I841">
        <v>0</v>
      </c>
      <c r="J841">
        <v>24</v>
      </c>
      <c r="K841">
        <v>5</v>
      </c>
      <c r="L841">
        <v>0.77</v>
      </c>
      <c r="M841">
        <v>4</v>
      </c>
      <c r="N841">
        <v>0</v>
      </c>
      <c r="O841">
        <v>0</v>
      </c>
    </row>
    <row r="842" spans="1:15" x14ac:dyDescent="0.25">
      <c r="A842">
        <v>0.79</v>
      </c>
      <c r="B842">
        <v>0.84</v>
      </c>
      <c r="C842">
        <v>0.88</v>
      </c>
      <c r="D842">
        <v>6.09</v>
      </c>
      <c r="E842">
        <v>42</v>
      </c>
      <c r="F842">
        <v>86</v>
      </c>
      <c r="G842">
        <v>97</v>
      </c>
      <c r="H842">
        <v>2</v>
      </c>
      <c r="I842">
        <v>3</v>
      </c>
      <c r="J842">
        <v>0</v>
      </c>
      <c r="K842">
        <v>4</v>
      </c>
      <c r="L842">
        <v>0.61</v>
      </c>
      <c r="M842">
        <v>2</v>
      </c>
      <c r="N842">
        <v>0</v>
      </c>
      <c r="O842">
        <v>0</v>
      </c>
    </row>
    <row r="843" spans="1:15" x14ac:dyDescent="0.25">
      <c r="A843">
        <v>0.74</v>
      </c>
      <c r="B843">
        <v>0.63</v>
      </c>
      <c r="C843">
        <v>0.62</v>
      </c>
      <c r="D843">
        <v>9.7899999999999991</v>
      </c>
      <c r="E843">
        <v>46</v>
      </c>
      <c r="F843">
        <v>61</v>
      </c>
      <c r="G843">
        <v>81</v>
      </c>
      <c r="H843">
        <v>2</v>
      </c>
      <c r="I843">
        <v>2</v>
      </c>
      <c r="J843">
        <v>8</v>
      </c>
      <c r="K843">
        <v>0</v>
      </c>
      <c r="L843">
        <v>0.76</v>
      </c>
      <c r="M843">
        <v>2</v>
      </c>
      <c r="N843">
        <v>1</v>
      </c>
      <c r="O843">
        <v>6.81</v>
      </c>
    </row>
    <row r="844" spans="1:15" x14ac:dyDescent="0.25">
      <c r="A844">
        <v>0.94</v>
      </c>
      <c r="B844">
        <v>0.61</v>
      </c>
      <c r="C844">
        <v>0.87</v>
      </c>
      <c r="D844">
        <v>5.71</v>
      </c>
      <c r="E844">
        <v>43</v>
      </c>
      <c r="F844">
        <v>66</v>
      </c>
      <c r="G844">
        <v>41</v>
      </c>
      <c r="H844">
        <v>0</v>
      </c>
      <c r="I844">
        <v>3</v>
      </c>
      <c r="J844">
        <v>21</v>
      </c>
      <c r="K844">
        <v>4</v>
      </c>
      <c r="L844">
        <v>0.75</v>
      </c>
      <c r="M844">
        <v>2</v>
      </c>
      <c r="N844">
        <v>0</v>
      </c>
      <c r="O844">
        <v>0</v>
      </c>
    </row>
    <row r="845" spans="1:15" x14ac:dyDescent="0.25">
      <c r="A845">
        <v>0.77</v>
      </c>
      <c r="B845">
        <v>0.77</v>
      </c>
      <c r="C845">
        <v>0.77</v>
      </c>
      <c r="D845">
        <v>7.4</v>
      </c>
      <c r="E845">
        <v>79</v>
      </c>
      <c r="F845">
        <v>83</v>
      </c>
      <c r="G845">
        <v>83</v>
      </c>
      <c r="H845">
        <v>4</v>
      </c>
      <c r="I845">
        <v>2</v>
      </c>
      <c r="J845">
        <v>23</v>
      </c>
      <c r="K845">
        <v>1</v>
      </c>
      <c r="L845">
        <v>0.83</v>
      </c>
      <c r="M845">
        <v>0</v>
      </c>
      <c r="N845">
        <v>1</v>
      </c>
      <c r="O845">
        <v>13.7</v>
      </c>
    </row>
    <row r="846" spans="1:15" x14ac:dyDescent="0.25">
      <c r="A846">
        <v>0.5</v>
      </c>
      <c r="B846">
        <v>0.93</v>
      </c>
      <c r="C846">
        <v>0.67</v>
      </c>
      <c r="D846">
        <v>7.44</v>
      </c>
      <c r="E846">
        <v>47</v>
      </c>
      <c r="F846">
        <v>77</v>
      </c>
      <c r="G846">
        <v>59</v>
      </c>
      <c r="H846">
        <v>4</v>
      </c>
      <c r="I846">
        <v>4</v>
      </c>
      <c r="J846">
        <v>18</v>
      </c>
      <c r="K846">
        <v>4</v>
      </c>
      <c r="L846">
        <v>0.9</v>
      </c>
      <c r="M846">
        <v>1</v>
      </c>
      <c r="N846">
        <v>1</v>
      </c>
      <c r="O846">
        <v>14.98</v>
      </c>
    </row>
    <row r="847" spans="1:15" x14ac:dyDescent="0.25">
      <c r="A847">
        <v>0.94</v>
      </c>
      <c r="B847">
        <v>0.78</v>
      </c>
      <c r="C847">
        <v>0.68</v>
      </c>
      <c r="D847">
        <v>6.79</v>
      </c>
      <c r="E847">
        <v>77</v>
      </c>
      <c r="F847">
        <v>59</v>
      </c>
      <c r="G847">
        <v>49</v>
      </c>
      <c r="H847">
        <v>2</v>
      </c>
      <c r="I847">
        <v>4</v>
      </c>
      <c r="J847">
        <v>7</v>
      </c>
      <c r="K847">
        <v>0</v>
      </c>
      <c r="L847">
        <v>0.6</v>
      </c>
      <c r="M847">
        <v>1</v>
      </c>
      <c r="N847">
        <v>0</v>
      </c>
      <c r="O847">
        <v>0</v>
      </c>
    </row>
    <row r="848" spans="1:15" x14ac:dyDescent="0.25">
      <c r="A848">
        <v>0.53</v>
      </c>
      <c r="B848">
        <v>0.92</v>
      </c>
      <c r="C848">
        <v>0.68</v>
      </c>
      <c r="D848">
        <v>7.96</v>
      </c>
      <c r="E848">
        <v>52</v>
      </c>
      <c r="F848">
        <v>84</v>
      </c>
      <c r="G848">
        <v>48</v>
      </c>
      <c r="H848">
        <v>4</v>
      </c>
      <c r="I848">
        <v>5</v>
      </c>
      <c r="J848">
        <v>8</v>
      </c>
      <c r="K848">
        <v>5</v>
      </c>
      <c r="L848">
        <v>0.87</v>
      </c>
      <c r="M848">
        <v>5</v>
      </c>
      <c r="N848">
        <v>0</v>
      </c>
      <c r="O848">
        <v>0</v>
      </c>
    </row>
    <row r="849" spans="1:15" x14ac:dyDescent="0.25">
      <c r="A849">
        <v>0.56000000000000005</v>
      </c>
      <c r="B849">
        <v>0.66</v>
      </c>
      <c r="C849">
        <v>0.7</v>
      </c>
      <c r="D849">
        <v>6.14</v>
      </c>
      <c r="E849">
        <v>51</v>
      </c>
      <c r="F849">
        <v>89</v>
      </c>
      <c r="G849">
        <v>87</v>
      </c>
      <c r="H849">
        <v>2</v>
      </c>
      <c r="I849">
        <v>5</v>
      </c>
      <c r="J849">
        <v>6</v>
      </c>
      <c r="K849">
        <v>4</v>
      </c>
      <c r="L849">
        <v>0.92</v>
      </c>
      <c r="M849">
        <v>3</v>
      </c>
      <c r="N849">
        <v>0</v>
      </c>
      <c r="O849">
        <v>0</v>
      </c>
    </row>
    <row r="850" spans="1:15" x14ac:dyDescent="0.25">
      <c r="A850">
        <v>0.57999999999999996</v>
      </c>
      <c r="B850">
        <v>0.89</v>
      </c>
      <c r="C850">
        <v>0.8</v>
      </c>
      <c r="D850">
        <v>8.8699999999999992</v>
      </c>
      <c r="E850">
        <v>74</v>
      </c>
      <c r="F850">
        <v>63</v>
      </c>
      <c r="G850">
        <v>78</v>
      </c>
      <c r="H850">
        <v>3</v>
      </c>
      <c r="I850">
        <v>5</v>
      </c>
      <c r="J850">
        <v>3</v>
      </c>
      <c r="K850">
        <v>4</v>
      </c>
      <c r="L850">
        <v>0.96</v>
      </c>
      <c r="M850">
        <v>1</v>
      </c>
      <c r="N850">
        <v>1</v>
      </c>
      <c r="O850">
        <v>7.44</v>
      </c>
    </row>
    <row r="851" spans="1:15" x14ac:dyDescent="0.25">
      <c r="A851">
        <v>0.85</v>
      </c>
      <c r="B851">
        <v>0.7</v>
      </c>
      <c r="C851">
        <v>0.8</v>
      </c>
      <c r="D851">
        <v>6.93</v>
      </c>
      <c r="E851">
        <v>77</v>
      </c>
      <c r="F851">
        <v>86</v>
      </c>
      <c r="G851">
        <v>80</v>
      </c>
      <c r="H851">
        <v>3</v>
      </c>
      <c r="I851">
        <v>3</v>
      </c>
      <c r="J851">
        <v>21</v>
      </c>
      <c r="K851">
        <v>4</v>
      </c>
      <c r="L851">
        <v>0.98</v>
      </c>
      <c r="M851">
        <v>2</v>
      </c>
      <c r="N851">
        <v>0</v>
      </c>
      <c r="O851">
        <v>0</v>
      </c>
    </row>
    <row r="852" spans="1:15" x14ac:dyDescent="0.25">
      <c r="A852">
        <v>0.68</v>
      </c>
      <c r="B852">
        <v>0.72</v>
      </c>
      <c r="C852">
        <v>0.55000000000000004</v>
      </c>
      <c r="D852">
        <v>8.0399999999999991</v>
      </c>
      <c r="E852">
        <v>93</v>
      </c>
      <c r="F852">
        <v>86</v>
      </c>
      <c r="G852">
        <v>64</v>
      </c>
      <c r="H852">
        <v>0</v>
      </c>
      <c r="I852">
        <v>2</v>
      </c>
      <c r="J852">
        <v>15</v>
      </c>
      <c r="K852">
        <v>4</v>
      </c>
      <c r="L852">
        <v>0.63</v>
      </c>
      <c r="M852">
        <v>4</v>
      </c>
      <c r="N852">
        <v>0</v>
      </c>
      <c r="O852">
        <v>0</v>
      </c>
    </row>
    <row r="853" spans="1:15" x14ac:dyDescent="0.25">
      <c r="A853">
        <v>0.5</v>
      </c>
      <c r="B853">
        <v>0.69</v>
      </c>
      <c r="C853">
        <v>0.86</v>
      </c>
      <c r="D853">
        <v>8.58</v>
      </c>
      <c r="E853">
        <v>90</v>
      </c>
      <c r="F853">
        <v>47</v>
      </c>
      <c r="G853">
        <v>64</v>
      </c>
      <c r="H853">
        <v>1</v>
      </c>
      <c r="I853">
        <v>4</v>
      </c>
      <c r="J853">
        <v>5</v>
      </c>
      <c r="K853">
        <v>5</v>
      </c>
      <c r="L853">
        <v>0.6</v>
      </c>
      <c r="M853">
        <v>3</v>
      </c>
      <c r="N853">
        <v>0</v>
      </c>
      <c r="O853">
        <v>0</v>
      </c>
    </row>
    <row r="854" spans="1:15" x14ac:dyDescent="0.25">
      <c r="A854">
        <v>0.59</v>
      </c>
      <c r="B854">
        <v>0.6</v>
      </c>
      <c r="C854">
        <v>0.69</v>
      </c>
      <c r="D854">
        <v>9.32</v>
      </c>
      <c r="E854">
        <v>82</v>
      </c>
      <c r="F854">
        <v>90</v>
      </c>
      <c r="G854">
        <v>63</v>
      </c>
      <c r="H854">
        <v>1</v>
      </c>
      <c r="I854">
        <v>0</v>
      </c>
      <c r="J854">
        <v>17</v>
      </c>
      <c r="K854">
        <v>0</v>
      </c>
      <c r="L854">
        <v>0.92</v>
      </c>
      <c r="M854">
        <v>5</v>
      </c>
      <c r="N854">
        <v>0</v>
      </c>
      <c r="O854">
        <v>0</v>
      </c>
    </row>
    <row r="855" spans="1:15" x14ac:dyDescent="0.25">
      <c r="A855">
        <v>0.85</v>
      </c>
      <c r="B855">
        <v>0.83</v>
      </c>
      <c r="C855">
        <v>0.75</v>
      </c>
      <c r="D855">
        <v>9.09</v>
      </c>
      <c r="E855">
        <v>75</v>
      </c>
      <c r="F855">
        <v>94</v>
      </c>
      <c r="G855">
        <v>45</v>
      </c>
      <c r="H855">
        <v>4</v>
      </c>
      <c r="I855">
        <v>1</v>
      </c>
      <c r="J855">
        <v>1</v>
      </c>
      <c r="K855">
        <v>2</v>
      </c>
      <c r="L855">
        <v>0.69</v>
      </c>
      <c r="M855">
        <v>0</v>
      </c>
      <c r="N855">
        <v>0</v>
      </c>
      <c r="O855">
        <v>0</v>
      </c>
    </row>
    <row r="856" spans="1:15" x14ac:dyDescent="0.25">
      <c r="A856">
        <v>0.57999999999999996</v>
      </c>
      <c r="B856">
        <v>0.59</v>
      </c>
      <c r="C856">
        <v>0.72</v>
      </c>
      <c r="D856">
        <v>8.1199999999999992</v>
      </c>
      <c r="E856">
        <v>86</v>
      </c>
      <c r="F856">
        <v>53</v>
      </c>
      <c r="G856">
        <v>69</v>
      </c>
      <c r="H856">
        <v>1</v>
      </c>
      <c r="I856">
        <v>4</v>
      </c>
      <c r="J856">
        <v>10</v>
      </c>
      <c r="K856">
        <v>4</v>
      </c>
      <c r="L856">
        <v>0.62</v>
      </c>
      <c r="M856">
        <v>1</v>
      </c>
      <c r="N856">
        <v>0</v>
      </c>
      <c r="O856">
        <v>0</v>
      </c>
    </row>
    <row r="857" spans="1:15" x14ac:dyDescent="0.25">
      <c r="A857">
        <v>0.94</v>
      </c>
      <c r="B857">
        <v>0.59</v>
      </c>
      <c r="C857">
        <v>0.84</v>
      </c>
      <c r="D857">
        <v>7.17</v>
      </c>
      <c r="E857">
        <v>41</v>
      </c>
      <c r="F857">
        <v>78</v>
      </c>
      <c r="G857">
        <v>98</v>
      </c>
      <c r="H857">
        <v>3</v>
      </c>
      <c r="I857">
        <v>4</v>
      </c>
      <c r="J857">
        <v>4</v>
      </c>
      <c r="K857">
        <v>2</v>
      </c>
      <c r="L857">
        <v>0.96</v>
      </c>
      <c r="M857">
        <v>5</v>
      </c>
      <c r="N857">
        <v>0</v>
      </c>
      <c r="O857">
        <v>0</v>
      </c>
    </row>
    <row r="858" spans="1:15" x14ac:dyDescent="0.25">
      <c r="A858">
        <v>0.95</v>
      </c>
      <c r="B858">
        <v>0.92</v>
      </c>
      <c r="C858">
        <v>0.67</v>
      </c>
      <c r="D858">
        <v>7.66</v>
      </c>
      <c r="E858">
        <v>54</v>
      </c>
      <c r="F858">
        <v>53</v>
      </c>
      <c r="G858">
        <v>49</v>
      </c>
      <c r="H858">
        <v>0</v>
      </c>
      <c r="I858">
        <v>0</v>
      </c>
      <c r="J858">
        <v>16</v>
      </c>
      <c r="K858">
        <v>5</v>
      </c>
      <c r="L858">
        <v>0.8</v>
      </c>
      <c r="M858">
        <v>4</v>
      </c>
      <c r="N858">
        <v>0</v>
      </c>
      <c r="O858">
        <v>0</v>
      </c>
    </row>
    <row r="859" spans="1:15" x14ac:dyDescent="0.25">
      <c r="A859">
        <v>0.91</v>
      </c>
      <c r="B859">
        <v>0.55000000000000004</v>
      </c>
      <c r="C859">
        <v>0.78</v>
      </c>
      <c r="D859">
        <v>8.81</v>
      </c>
      <c r="E859">
        <v>88</v>
      </c>
      <c r="F859">
        <v>44</v>
      </c>
      <c r="G859">
        <v>78</v>
      </c>
      <c r="H859">
        <v>3</v>
      </c>
      <c r="I859">
        <v>4</v>
      </c>
      <c r="J859">
        <v>4</v>
      </c>
      <c r="K859">
        <v>0</v>
      </c>
      <c r="L859">
        <v>0.68</v>
      </c>
      <c r="M859">
        <v>2</v>
      </c>
      <c r="N859">
        <v>0</v>
      </c>
      <c r="O859">
        <v>0</v>
      </c>
    </row>
    <row r="860" spans="1:15" x14ac:dyDescent="0.25">
      <c r="A860">
        <v>0.81</v>
      </c>
      <c r="B860">
        <v>0.85</v>
      </c>
      <c r="C860">
        <v>0.84</v>
      </c>
      <c r="D860">
        <v>9.27</v>
      </c>
      <c r="E860">
        <v>73</v>
      </c>
      <c r="F860">
        <v>86</v>
      </c>
      <c r="G860">
        <v>70</v>
      </c>
      <c r="H860">
        <v>2</v>
      </c>
      <c r="I860">
        <v>4</v>
      </c>
      <c r="J860">
        <v>2</v>
      </c>
      <c r="K860">
        <v>3</v>
      </c>
      <c r="L860">
        <v>0.99</v>
      </c>
      <c r="M860">
        <v>0</v>
      </c>
      <c r="N860">
        <v>1</v>
      </c>
      <c r="O860">
        <v>3.81</v>
      </c>
    </row>
    <row r="861" spans="1:15" x14ac:dyDescent="0.25">
      <c r="A861">
        <v>0.81</v>
      </c>
      <c r="B861">
        <v>0.73</v>
      </c>
      <c r="C861">
        <v>0.56000000000000005</v>
      </c>
      <c r="D861">
        <v>5.95</v>
      </c>
      <c r="E861">
        <v>78</v>
      </c>
      <c r="F861">
        <v>60</v>
      </c>
      <c r="G861">
        <v>57</v>
      </c>
      <c r="H861">
        <v>4</v>
      </c>
      <c r="I861">
        <v>4</v>
      </c>
      <c r="J861">
        <v>18</v>
      </c>
      <c r="K861">
        <v>2</v>
      </c>
      <c r="L861">
        <v>0.83</v>
      </c>
      <c r="M861">
        <v>0</v>
      </c>
      <c r="N861">
        <v>0</v>
      </c>
      <c r="O861">
        <v>0</v>
      </c>
    </row>
    <row r="862" spans="1:15" x14ac:dyDescent="0.25">
      <c r="A862">
        <v>0.55000000000000004</v>
      </c>
      <c r="B862">
        <v>0.61</v>
      </c>
      <c r="C862">
        <v>0.73</v>
      </c>
      <c r="D862">
        <v>7.15</v>
      </c>
      <c r="E862">
        <v>65</v>
      </c>
      <c r="F862">
        <v>54</v>
      </c>
      <c r="G862">
        <v>82</v>
      </c>
      <c r="H862">
        <v>4</v>
      </c>
      <c r="I862">
        <v>5</v>
      </c>
      <c r="J862">
        <v>7</v>
      </c>
      <c r="K862">
        <v>0</v>
      </c>
      <c r="L862">
        <v>0.67</v>
      </c>
      <c r="M862">
        <v>1</v>
      </c>
      <c r="N862">
        <v>0</v>
      </c>
      <c r="O862">
        <v>0</v>
      </c>
    </row>
    <row r="863" spans="1:15" x14ac:dyDescent="0.25">
      <c r="A863">
        <v>0.87</v>
      </c>
      <c r="B863">
        <v>0.92</v>
      </c>
      <c r="C863">
        <v>0.79</v>
      </c>
      <c r="D863">
        <v>8.84</v>
      </c>
      <c r="E863">
        <v>87</v>
      </c>
      <c r="F863">
        <v>95</v>
      </c>
      <c r="G863">
        <v>72</v>
      </c>
      <c r="H863">
        <v>1</v>
      </c>
      <c r="I863">
        <v>5</v>
      </c>
      <c r="J863">
        <v>10</v>
      </c>
      <c r="K863">
        <v>3</v>
      </c>
      <c r="L863">
        <v>0.83</v>
      </c>
      <c r="M863">
        <v>4</v>
      </c>
      <c r="N863">
        <v>0</v>
      </c>
      <c r="O863">
        <v>0</v>
      </c>
    </row>
    <row r="864" spans="1:15" x14ac:dyDescent="0.25">
      <c r="A864">
        <v>0.66</v>
      </c>
      <c r="B864">
        <v>0.72</v>
      </c>
      <c r="C864">
        <v>0.68</v>
      </c>
      <c r="D864">
        <v>7.36</v>
      </c>
      <c r="E864">
        <v>44</v>
      </c>
      <c r="F864">
        <v>75</v>
      </c>
      <c r="G864">
        <v>92</v>
      </c>
      <c r="H864">
        <v>2</v>
      </c>
      <c r="I864">
        <v>2</v>
      </c>
      <c r="J864">
        <v>2</v>
      </c>
      <c r="K864">
        <v>4</v>
      </c>
      <c r="L864">
        <v>0.83</v>
      </c>
      <c r="M864">
        <v>2</v>
      </c>
      <c r="N864">
        <v>1</v>
      </c>
      <c r="O864">
        <v>3.78</v>
      </c>
    </row>
    <row r="865" spans="1:15" x14ac:dyDescent="0.25">
      <c r="A865">
        <v>0.59</v>
      </c>
      <c r="B865">
        <v>0.76</v>
      </c>
      <c r="C865">
        <v>0.6</v>
      </c>
      <c r="D865">
        <v>6.93</v>
      </c>
      <c r="E865">
        <v>87</v>
      </c>
      <c r="F865">
        <v>72</v>
      </c>
      <c r="G865">
        <v>95</v>
      </c>
      <c r="H865">
        <v>1</v>
      </c>
      <c r="I865">
        <v>5</v>
      </c>
      <c r="J865">
        <v>2</v>
      </c>
      <c r="K865">
        <v>5</v>
      </c>
      <c r="L865">
        <v>0.69</v>
      </c>
      <c r="M865">
        <v>2</v>
      </c>
      <c r="N865">
        <v>0</v>
      </c>
      <c r="O865">
        <v>0</v>
      </c>
    </row>
    <row r="866" spans="1:15" x14ac:dyDescent="0.25">
      <c r="A866">
        <v>0.76</v>
      </c>
      <c r="B866">
        <v>0.94</v>
      </c>
      <c r="C866">
        <v>0.66</v>
      </c>
      <c r="D866">
        <v>7.27</v>
      </c>
      <c r="E866">
        <v>64</v>
      </c>
      <c r="F866">
        <v>56</v>
      </c>
      <c r="G866">
        <v>58</v>
      </c>
      <c r="H866">
        <v>1</v>
      </c>
      <c r="I866">
        <v>4</v>
      </c>
      <c r="J866">
        <v>0</v>
      </c>
      <c r="K866">
        <v>5</v>
      </c>
      <c r="L866">
        <v>0.94</v>
      </c>
      <c r="M866">
        <v>2</v>
      </c>
      <c r="N866">
        <v>0</v>
      </c>
      <c r="O866">
        <v>0</v>
      </c>
    </row>
    <row r="867" spans="1:15" x14ac:dyDescent="0.25">
      <c r="A867">
        <v>0.84</v>
      </c>
      <c r="B867">
        <v>0.86</v>
      </c>
      <c r="C867">
        <v>0.74</v>
      </c>
      <c r="D867">
        <v>8.09</v>
      </c>
      <c r="E867">
        <v>90</v>
      </c>
      <c r="F867">
        <v>96</v>
      </c>
      <c r="G867">
        <v>62</v>
      </c>
      <c r="H867">
        <v>1</v>
      </c>
      <c r="I867">
        <v>1</v>
      </c>
      <c r="J867">
        <v>23</v>
      </c>
      <c r="K867">
        <v>0</v>
      </c>
      <c r="L867">
        <v>0.63</v>
      </c>
      <c r="M867">
        <v>2</v>
      </c>
      <c r="N867">
        <v>1</v>
      </c>
      <c r="O867">
        <v>5.98</v>
      </c>
    </row>
    <row r="868" spans="1:15" x14ac:dyDescent="0.25">
      <c r="A868">
        <v>0.7</v>
      </c>
      <c r="B868">
        <v>0.55000000000000004</v>
      </c>
      <c r="C868">
        <v>0.77</v>
      </c>
      <c r="D868">
        <v>9.8000000000000007</v>
      </c>
      <c r="E868">
        <v>73</v>
      </c>
      <c r="F868">
        <v>59</v>
      </c>
      <c r="G868">
        <v>44</v>
      </c>
      <c r="H868">
        <v>2</v>
      </c>
      <c r="I868">
        <v>5</v>
      </c>
      <c r="J868">
        <v>12</v>
      </c>
      <c r="K868">
        <v>1</v>
      </c>
      <c r="L868">
        <v>0.68</v>
      </c>
      <c r="M868">
        <v>1</v>
      </c>
      <c r="N868">
        <v>0</v>
      </c>
      <c r="O868">
        <v>0</v>
      </c>
    </row>
    <row r="869" spans="1:15" x14ac:dyDescent="0.25">
      <c r="A869">
        <v>0.74</v>
      </c>
      <c r="B869">
        <v>0.5</v>
      </c>
      <c r="C869">
        <v>0.84</v>
      </c>
      <c r="D869">
        <v>7.62</v>
      </c>
      <c r="E869">
        <v>86</v>
      </c>
      <c r="F869">
        <v>40</v>
      </c>
      <c r="G869">
        <v>99</v>
      </c>
      <c r="H869">
        <v>1</v>
      </c>
      <c r="I869">
        <v>2</v>
      </c>
      <c r="J869">
        <v>9</v>
      </c>
      <c r="K869">
        <v>3</v>
      </c>
      <c r="L869">
        <v>0.7</v>
      </c>
      <c r="M869">
        <v>5</v>
      </c>
      <c r="N869">
        <v>0</v>
      </c>
      <c r="O869">
        <v>0</v>
      </c>
    </row>
    <row r="870" spans="1:15" x14ac:dyDescent="0.25">
      <c r="A870">
        <v>0.77</v>
      </c>
      <c r="B870">
        <v>0.55000000000000004</v>
      </c>
      <c r="C870">
        <v>0.84</v>
      </c>
      <c r="D870">
        <v>6.4</v>
      </c>
      <c r="E870">
        <v>43</v>
      </c>
      <c r="F870">
        <v>55</v>
      </c>
      <c r="G870">
        <v>65</v>
      </c>
      <c r="H870">
        <v>4</v>
      </c>
      <c r="I870">
        <v>2</v>
      </c>
      <c r="J870">
        <v>5</v>
      </c>
      <c r="K870">
        <v>1</v>
      </c>
      <c r="L870">
        <v>0.72</v>
      </c>
      <c r="M870">
        <v>5</v>
      </c>
      <c r="N870">
        <v>0</v>
      </c>
      <c r="O870">
        <v>0</v>
      </c>
    </row>
    <row r="871" spans="1:15" x14ac:dyDescent="0.25">
      <c r="A871">
        <v>0.64</v>
      </c>
      <c r="B871">
        <v>0.71</v>
      </c>
      <c r="C871">
        <v>0.84</v>
      </c>
      <c r="D871">
        <v>6.2</v>
      </c>
      <c r="E871">
        <v>73</v>
      </c>
      <c r="F871">
        <v>84</v>
      </c>
      <c r="G871">
        <v>68</v>
      </c>
      <c r="H871">
        <v>1</v>
      </c>
      <c r="I871">
        <v>3</v>
      </c>
      <c r="J871">
        <v>10</v>
      </c>
      <c r="K871">
        <v>5</v>
      </c>
      <c r="L871">
        <v>0.86</v>
      </c>
      <c r="M871">
        <v>5</v>
      </c>
      <c r="N871">
        <v>0</v>
      </c>
      <c r="O871">
        <v>0</v>
      </c>
    </row>
    <row r="872" spans="1:15" x14ac:dyDescent="0.25">
      <c r="A872">
        <v>0.53</v>
      </c>
      <c r="B872">
        <v>0.9</v>
      </c>
      <c r="C872">
        <v>0.84</v>
      </c>
      <c r="D872">
        <v>5.68</v>
      </c>
      <c r="E872">
        <v>66</v>
      </c>
      <c r="F872">
        <v>57</v>
      </c>
      <c r="G872">
        <v>63</v>
      </c>
      <c r="H872">
        <v>2</v>
      </c>
      <c r="I872">
        <v>4</v>
      </c>
      <c r="J872">
        <v>7</v>
      </c>
      <c r="K872">
        <v>5</v>
      </c>
      <c r="L872">
        <v>0.89</v>
      </c>
      <c r="M872">
        <v>1</v>
      </c>
      <c r="N872">
        <v>0</v>
      </c>
      <c r="O872">
        <v>0</v>
      </c>
    </row>
    <row r="873" spans="1:15" x14ac:dyDescent="0.25">
      <c r="A873">
        <v>0.78</v>
      </c>
      <c r="B873">
        <v>0.73</v>
      </c>
      <c r="C873">
        <v>0.88</v>
      </c>
      <c r="D873">
        <v>7.9</v>
      </c>
      <c r="E873">
        <v>94</v>
      </c>
      <c r="F873">
        <v>49</v>
      </c>
      <c r="G873">
        <v>45</v>
      </c>
      <c r="H873">
        <v>2</v>
      </c>
      <c r="I873">
        <v>1</v>
      </c>
      <c r="J873">
        <v>18</v>
      </c>
      <c r="K873">
        <v>4</v>
      </c>
      <c r="L873">
        <v>0.98</v>
      </c>
      <c r="M873">
        <v>4</v>
      </c>
      <c r="N873">
        <v>0</v>
      </c>
      <c r="O873">
        <v>0</v>
      </c>
    </row>
    <row r="874" spans="1:15" x14ac:dyDescent="0.25">
      <c r="A874">
        <v>0.57999999999999996</v>
      </c>
      <c r="B874">
        <v>0.74</v>
      </c>
      <c r="C874">
        <v>0.7</v>
      </c>
      <c r="D874">
        <v>7.84</v>
      </c>
      <c r="E874">
        <v>81</v>
      </c>
      <c r="F874">
        <v>62</v>
      </c>
      <c r="G874">
        <v>93</v>
      </c>
      <c r="H874">
        <v>3</v>
      </c>
      <c r="I874">
        <v>1</v>
      </c>
      <c r="J874">
        <v>10</v>
      </c>
      <c r="K874">
        <v>4</v>
      </c>
      <c r="L874">
        <v>0.71</v>
      </c>
      <c r="M874">
        <v>3</v>
      </c>
      <c r="N874">
        <v>0</v>
      </c>
      <c r="O874">
        <v>0</v>
      </c>
    </row>
    <row r="875" spans="1:15" x14ac:dyDescent="0.25">
      <c r="A875">
        <v>0.76</v>
      </c>
      <c r="B875">
        <v>0.64</v>
      </c>
      <c r="C875">
        <v>0.78</v>
      </c>
      <c r="D875">
        <v>6.38</v>
      </c>
      <c r="E875">
        <v>93</v>
      </c>
      <c r="F875">
        <v>57</v>
      </c>
      <c r="G875">
        <v>78</v>
      </c>
      <c r="H875">
        <v>1</v>
      </c>
      <c r="I875">
        <v>3</v>
      </c>
      <c r="J875">
        <v>5</v>
      </c>
      <c r="K875">
        <v>2</v>
      </c>
      <c r="L875">
        <v>0.78</v>
      </c>
      <c r="M875">
        <v>1</v>
      </c>
      <c r="N875">
        <v>0</v>
      </c>
      <c r="O875">
        <v>0</v>
      </c>
    </row>
    <row r="876" spans="1:15" x14ac:dyDescent="0.25">
      <c r="A876">
        <v>0.75</v>
      </c>
      <c r="B876">
        <v>0.75</v>
      </c>
      <c r="C876">
        <v>0.68</v>
      </c>
      <c r="D876">
        <v>8.49</v>
      </c>
      <c r="E876">
        <v>95</v>
      </c>
      <c r="F876">
        <v>88</v>
      </c>
      <c r="G876">
        <v>94</v>
      </c>
      <c r="H876">
        <v>2</v>
      </c>
      <c r="I876">
        <v>1</v>
      </c>
      <c r="J876">
        <v>11</v>
      </c>
      <c r="K876">
        <v>5</v>
      </c>
      <c r="L876">
        <v>0.99</v>
      </c>
      <c r="M876">
        <v>2</v>
      </c>
      <c r="N876">
        <v>1</v>
      </c>
      <c r="O876">
        <v>4.92</v>
      </c>
    </row>
    <row r="877" spans="1:15" x14ac:dyDescent="0.25">
      <c r="A877">
        <v>0.68</v>
      </c>
      <c r="B877">
        <v>0.56999999999999995</v>
      </c>
      <c r="C877">
        <v>0.8</v>
      </c>
      <c r="D877">
        <v>8.69</v>
      </c>
      <c r="E877">
        <v>68</v>
      </c>
      <c r="F877">
        <v>97</v>
      </c>
      <c r="G877">
        <v>43</v>
      </c>
      <c r="H877">
        <v>1</v>
      </c>
      <c r="I877">
        <v>2</v>
      </c>
      <c r="J877">
        <v>17</v>
      </c>
      <c r="K877">
        <v>4</v>
      </c>
      <c r="L877">
        <v>0.63</v>
      </c>
      <c r="M877">
        <v>5</v>
      </c>
      <c r="N877">
        <v>0</v>
      </c>
      <c r="O877">
        <v>0</v>
      </c>
    </row>
    <row r="878" spans="1:15" x14ac:dyDescent="0.25">
      <c r="A878">
        <v>0.77</v>
      </c>
      <c r="B878">
        <v>0.73</v>
      </c>
      <c r="C878">
        <v>0.62</v>
      </c>
      <c r="D878">
        <v>6.61</v>
      </c>
      <c r="E878">
        <v>44</v>
      </c>
      <c r="F878">
        <v>48</v>
      </c>
      <c r="G878">
        <v>97</v>
      </c>
      <c r="H878">
        <v>0</v>
      </c>
      <c r="I878">
        <v>0</v>
      </c>
      <c r="J878">
        <v>2</v>
      </c>
      <c r="K878">
        <v>2</v>
      </c>
      <c r="L878">
        <v>0.93</v>
      </c>
      <c r="M878">
        <v>5</v>
      </c>
      <c r="N878">
        <v>0</v>
      </c>
      <c r="O878">
        <v>0</v>
      </c>
    </row>
    <row r="879" spans="1:15" x14ac:dyDescent="0.25">
      <c r="A879">
        <v>0.66</v>
      </c>
      <c r="B879">
        <v>0.87</v>
      </c>
      <c r="C879">
        <v>0.68</v>
      </c>
      <c r="D879">
        <v>6.98</v>
      </c>
      <c r="E879">
        <v>57</v>
      </c>
      <c r="F879">
        <v>85</v>
      </c>
      <c r="G879">
        <v>87</v>
      </c>
      <c r="H879">
        <v>4</v>
      </c>
      <c r="I879">
        <v>2</v>
      </c>
      <c r="J879">
        <v>12</v>
      </c>
      <c r="K879">
        <v>3</v>
      </c>
      <c r="L879">
        <v>0.82</v>
      </c>
      <c r="M879">
        <v>4</v>
      </c>
      <c r="N879">
        <v>0</v>
      </c>
      <c r="O879">
        <v>0</v>
      </c>
    </row>
    <row r="880" spans="1:15" x14ac:dyDescent="0.25">
      <c r="A880">
        <v>0.92</v>
      </c>
      <c r="B880">
        <v>0.55000000000000004</v>
      </c>
      <c r="C880">
        <v>0.85</v>
      </c>
      <c r="D880">
        <v>9.76</v>
      </c>
      <c r="E880">
        <v>43</v>
      </c>
      <c r="F880">
        <v>92</v>
      </c>
      <c r="G880">
        <v>99</v>
      </c>
      <c r="H880">
        <v>4</v>
      </c>
      <c r="I880">
        <v>5</v>
      </c>
      <c r="J880">
        <v>3</v>
      </c>
      <c r="K880">
        <v>1</v>
      </c>
      <c r="L880">
        <v>0.85</v>
      </c>
      <c r="M880">
        <v>2</v>
      </c>
      <c r="N880">
        <v>1</v>
      </c>
      <c r="O880">
        <v>11.28</v>
      </c>
    </row>
    <row r="881" spans="1:15" x14ac:dyDescent="0.25">
      <c r="A881">
        <v>0.9</v>
      </c>
      <c r="B881">
        <v>0.84</v>
      </c>
      <c r="C881">
        <v>0.56000000000000005</v>
      </c>
      <c r="D881">
        <v>7.11</v>
      </c>
      <c r="E881">
        <v>40</v>
      </c>
      <c r="F881">
        <v>69</v>
      </c>
      <c r="G881">
        <v>81</v>
      </c>
      <c r="H881">
        <v>1</v>
      </c>
      <c r="I881">
        <v>0</v>
      </c>
      <c r="J881">
        <v>8</v>
      </c>
      <c r="K881">
        <v>3</v>
      </c>
      <c r="L881">
        <v>0.66</v>
      </c>
      <c r="M881">
        <v>1</v>
      </c>
      <c r="N881">
        <v>1</v>
      </c>
      <c r="O881">
        <v>10.82</v>
      </c>
    </row>
    <row r="882" spans="1:15" x14ac:dyDescent="0.25">
      <c r="A882">
        <v>0.91</v>
      </c>
      <c r="B882">
        <v>0.91</v>
      </c>
      <c r="C882">
        <v>0.57999999999999996</v>
      </c>
      <c r="D882">
        <v>8.77</v>
      </c>
      <c r="E882">
        <v>89</v>
      </c>
      <c r="F882">
        <v>52</v>
      </c>
      <c r="G882">
        <v>65</v>
      </c>
      <c r="H882">
        <v>4</v>
      </c>
      <c r="I882">
        <v>1</v>
      </c>
      <c r="J882">
        <v>15</v>
      </c>
      <c r="K882">
        <v>1</v>
      </c>
      <c r="L882">
        <v>0.77</v>
      </c>
      <c r="M882">
        <v>5</v>
      </c>
      <c r="N882">
        <v>0</v>
      </c>
      <c r="O882">
        <v>0</v>
      </c>
    </row>
    <row r="883" spans="1:15" x14ac:dyDescent="0.25">
      <c r="A883">
        <v>0.69</v>
      </c>
      <c r="B883">
        <v>0.5</v>
      </c>
      <c r="C883">
        <v>0.55000000000000004</v>
      </c>
      <c r="D883">
        <v>7.45</v>
      </c>
      <c r="E883">
        <v>59</v>
      </c>
      <c r="F883">
        <v>91</v>
      </c>
      <c r="G883">
        <v>54</v>
      </c>
      <c r="H883">
        <v>4</v>
      </c>
      <c r="I883">
        <v>4</v>
      </c>
      <c r="J883">
        <v>11</v>
      </c>
      <c r="K883">
        <v>0</v>
      </c>
      <c r="L883">
        <v>0.63</v>
      </c>
      <c r="M883">
        <v>4</v>
      </c>
      <c r="N883">
        <v>0</v>
      </c>
      <c r="O883">
        <v>0</v>
      </c>
    </row>
    <row r="884" spans="1:15" x14ac:dyDescent="0.25">
      <c r="A884">
        <v>0.94</v>
      </c>
      <c r="B884">
        <v>0.85</v>
      </c>
      <c r="C884">
        <v>0.74</v>
      </c>
      <c r="D884">
        <v>8.91</v>
      </c>
      <c r="E884">
        <v>45</v>
      </c>
      <c r="F884">
        <v>91</v>
      </c>
      <c r="G884">
        <v>52</v>
      </c>
      <c r="H884">
        <v>0</v>
      </c>
      <c r="I884">
        <v>0</v>
      </c>
      <c r="J884">
        <v>19</v>
      </c>
      <c r="K884">
        <v>3</v>
      </c>
      <c r="L884">
        <v>0.67</v>
      </c>
      <c r="M884">
        <v>2</v>
      </c>
      <c r="N884">
        <v>0</v>
      </c>
      <c r="O884">
        <v>0</v>
      </c>
    </row>
    <row r="885" spans="1:15" x14ac:dyDescent="0.25">
      <c r="A885">
        <v>0.89</v>
      </c>
      <c r="B885">
        <v>0.61</v>
      </c>
      <c r="C885">
        <v>0.68</v>
      </c>
      <c r="D885">
        <v>8.81</v>
      </c>
      <c r="E885">
        <v>59</v>
      </c>
      <c r="F885">
        <v>70</v>
      </c>
      <c r="G885">
        <v>79</v>
      </c>
      <c r="H885">
        <v>4</v>
      </c>
      <c r="I885">
        <v>2</v>
      </c>
      <c r="J885">
        <v>6</v>
      </c>
      <c r="K885">
        <v>0</v>
      </c>
      <c r="L885">
        <v>0.81</v>
      </c>
      <c r="M885">
        <v>5</v>
      </c>
      <c r="N885">
        <v>0</v>
      </c>
      <c r="O885">
        <v>0</v>
      </c>
    </row>
    <row r="886" spans="1:15" x14ac:dyDescent="0.25">
      <c r="A886">
        <v>0.88</v>
      </c>
      <c r="B886">
        <v>0.87</v>
      </c>
      <c r="C886">
        <v>0.79</v>
      </c>
      <c r="D886">
        <v>8.3699999999999992</v>
      </c>
      <c r="E886">
        <v>59</v>
      </c>
      <c r="F886">
        <v>85</v>
      </c>
      <c r="G886">
        <v>61</v>
      </c>
      <c r="H886">
        <v>4</v>
      </c>
      <c r="I886">
        <v>2</v>
      </c>
      <c r="J886">
        <v>11</v>
      </c>
      <c r="K886">
        <v>1</v>
      </c>
      <c r="L886">
        <v>0.85</v>
      </c>
      <c r="M886">
        <v>3</v>
      </c>
      <c r="N886">
        <v>0</v>
      </c>
      <c r="O886">
        <v>0</v>
      </c>
    </row>
    <row r="887" spans="1:15" x14ac:dyDescent="0.25">
      <c r="A887">
        <v>0.72</v>
      </c>
      <c r="B887">
        <v>0.6</v>
      </c>
      <c r="C887">
        <v>0.79</v>
      </c>
      <c r="D887">
        <v>9.18</v>
      </c>
      <c r="E887">
        <v>85</v>
      </c>
      <c r="F887">
        <v>82</v>
      </c>
      <c r="G887">
        <v>98</v>
      </c>
      <c r="H887">
        <v>2</v>
      </c>
      <c r="I887">
        <v>5</v>
      </c>
      <c r="J887">
        <v>7</v>
      </c>
      <c r="K887">
        <v>5</v>
      </c>
      <c r="L887">
        <v>0.72</v>
      </c>
      <c r="M887">
        <v>0</v>
      </c>
      <c r="N887">
        <v>1</v>
      </c>
      <c r="O887">
        <v>13.95</v>
      </c>
    </row>
    <row r="888" spans="1:15" x14ac:dyDescent="0.25">
      <c r="A888">
        <v>0.81</v>
      </c>
      <c r="B888">
        <v>0.61</v>
      </c>
      <c r="C888">
        <v>0.56999999999999995</v>
      </c>
      <c r="D888">
        <v>9.5399999999999991</v>
      </c>
      <c r="E888">
        <v>66</v>
      </c>
      <c r="F888">
        <v>52</v>
      </c>
      <c r="G888">
        <v>52</v>
      </c>
      <c r="H888">
        <v>4</v>
      </c>
      <c r="I888">
        <v>2</v>
      </c>
      <c r="J888">
        <v>20</v>
      </c>
      <c r="K888">
        <v>5</v>
      </c>
      <c r="L888">
        <v>0.76</v>
      </c>
      <c r="M888">
        <v>0</v>
      </c>
      <c r="N888">
        <v>0</v>
      </c>
      <c r="O888">
        <v>0</v>
      </c>
    </row>
    <row r="889" spans="1:15" x14ac:dyDescent="0.25">
      <c r="A889">
        <v>0.82</v>
      </c>
      <c r="B889">
        <v>0.91</v>
      </c>
      <c r="C889">
        <v>0.59</v>
      </c>
      <c r="D889">
        <v>7.99</v>
      </c>
      <c r="E889">
        <v>65</v>
      </c>
      <c r="F889">
        <v>71</v>
      </c>
      <c r="G889">
        <v>95</v>
      </c>
      <c r="H889">
        <v>1</v>
      </c>
      <c r="I889">
        <v>5</v>
      </c>
      <c r="J889">
        <v>14</v>
      </c>
      <c r="K889">
        <v>2</v>
      </c>
      <c r="L889">
        <v>0.95</v>
      </c>
      <c r="M889">
        <v>5</v>
      </c>
      <c r="N889">
        <v>0</v>
      </c>
      <c r="O889">
        <v>0</v>
      </c>
    </row>
    <row r="890" spans="1:15" x14ac:dyDescent="0.25">
      <c r="A890">
        <v>0.95</v>
      </c>
      <c r="B890">
        <v>0.88</v>
      </c>
      <c r="C890">
        <v>0.8</v>
      </c>
      <c r="D890">
        <v>6.52</v>
      </c>
      <c r="E890">
        <v>71</v>
      </c>
      <c r="F890">
        <v>56</v>
      </c>
      <c r="G890">
        <v>78</v>
      </c>
      <c r="H890">
        <v>4</v>
      </c>
      <c r="I890">
        <v>2</v>
      </c>
      <c r="J890">
        <v>1</v>
      </c>
      <c r="K890">
        <v>3</v>
      </c>
      <c r="L890">
        <v>0.74</v>
      </c>
      <c r="M890">
        <v>2</v>
      </c>
      <c r="N890">
        <v>0</v>
      </c>
      <c r="O890">
        <v>0</v>
      </c>
    </row>
    <row r="891" spans="1:15" x14ac:dyDescent="0.25">
      <c r="A891">
        <v>0.54</v>
      </c>
      <c r="B891">
        <v>0.56000000000000005</v>
      </c>
      <c r="C891">
        <v>0.57999999999999996</v>
      </c>
      <c r="D891">
        <v>7.21</v>
      </c>
      <c r="E891">
        <v>49</v>
      </c>
      <c r="F891">
        <v>42</v>
      </c>
      <c r="G891">
        <v>56</v>
      </c>
      <c r="H891">
        <v>1</v>
      </c>
      <c r="I891">
        <v>3</v>
      </c>
      <c r="J891">
        <v>10</v>
      </c>
      <c r="K891">
        <v>3</v>
      </c>
      <c r="L891">
        <v>0.77</v>
      </c>
      <c r="M891">
        <v>5</v>
      </c>
      <c r="N891">
        <v>0</v>
      </c>
      <c r="O891">
        <v>0</v>
      </c>
    </row>
    <row r="892" spans="1:15" x14ac:dyDescent="0.25">
      <c r="A892">
        <v>0.92</v>
      </c>
      <c r="B892">
        <v>0.6</v>
      </c>
      <c r="C892">
        <v>0.61</v>
      </c>
      <c r="D892">
        <v>8.76</v>
      </c>
      <c r="E892">
        <v>57</v>
      </c>
      <c r="F892">
        <v>40</v>
      </c>
      <c r="G892">
        <v>75</v>
      </c>
      <c r="H892">
        <v>4</v>
      </c>
      <c r="I892">
        <v>1</v>
      </c>
      <c r="J892">
        <v>23</v>
      </c>
      <c r="K892">
        <v>2</v>
      </c>
      <c r="L892">
        <v>0.86</v>
      </c>
      <c r="M892">
        <v>0</v>
      </c>
      <c r="N892">
        <v>0</v>
      </c>
      <c r="O892">
        <v>0</v>
      </c>
    </row>
    <row r="893" spans="1:15" x14ac:dyDescent="0.25">
      <c r="A893">
        <v>0.83</v>
      </c>
      <c r="B893">
        <v>0.85</v>
      </c>
      <c r="C893">
        <v>0.84</v>
      </c>
      <c r="D893">
        <v>8.3000000000000007</v>
      </c>
      <c r="E893">
        <v>80</v>
      </c>
      <c r="F893">
        <v>92</v>
      </c>
      <c r="G893">
        <v>78</v>
      </c>
      <c r="H893">
        <v>1</v>
      </c>
      <c r="I893">
        <v>4</v>
      </c>
      <c r="J893">
        <v>20</v>
      </c>
      <c r="K893">
        <v>2</v>
      </c>
      <c r="L893">
        <v>0.65</v>
      </c>
      <c r="M893">
        <v>5</v>
      </c>
      <c r="N893">
        <v>0</v>
      </c>
      <c r="O893">
        <v>0</v>
      </c>
    </row>
    <row r="894" spans="1:15" x14ac:dyDescent="0.25">
      <c r="A894">
        <v>0.89</v>
      </c>
      <c r="B894">
        <v>0.8</v>
      </c>
      <c r="C894">
        <v>0.84</v>
      </c>
      <c r="D894">
        <v>6.26</v>
      </c>
      <c r="E894">
        <v>51</v>
      </c>
      <c r="F894">
        <v>44</v>
      </c>
      <c r="G894">
        <v>87</v>
      </c>
      <c r="H894">
        <v>4</v>
      </c>
      <c r="I894">
        <v>5</v>
      </c>
      <c r="J894">
        <v>4</v>
      </c>
      <c r="K894">
        <v>4</v>
      </c>
      <c r="L894">
        <v>0.93</v>
      </c>
      <c r="M894">
        <v>5</v>
      </c>
      <c r="N894">
        <v>0</v>
      </c>
      <c r="O894">
        <v>0</v>
      </c>
    </row>
    <row r="895" spans="1:15" x14ac:dyDescent="0.25">
      <c r="A895">
        <v>0.6</v>
      </c>
      <c r="B895">
        <v>0.82</v>
      </c>
      <c r="C895">
        <v>0.73</v>
      </c>
      <c r="D895">
        <v>5.72</v>
      </c>
      <c r="E895">
        <v>49</v>
      </c>
      <c r="F895">
        <v>71</v>
      </c>
      <c r="G895">
        <v>64</v>
      </c>
      <c r="H895">
        <v>1</v>
      </c>
      <c r="I895">
        <v>3</v>
      </c>
      <c r="J895">
        <v>22</v>
      </c>
      <c r="K895">
        <v>5</v>
      </c>
      <c r="L895">
        <v>0.64</v>
      </c>
      <c r="M895">
        <v>3</v>
      </c>
      <c r="N895">
        <v>0</v>
      </c>
      <c r="O895">
        <v>0</v>
      </c>
    </row>
    <row r="896" spans="1:15" x14ac:dyDescent="0.25">
      <c r="A896">
        <v>0.52</v>
      </c>
      <c r="B896">
        <v>0.62</v>
      </c>
      <c r="C896">
        <v>0.89</v>
      </c>
      <c r="D896">
        <v>8.44</v>
      </c>
      <c r="E896">
        <v>63</v>
      </c>
      <c r="F896">
        <v>64</v>
      </c>
      <c r="G896">
        <v>73</v>
      </c>
      <c r="H896">
        <v>4</v>
      </c>
      <c r="I896">
        <v>1</v>
      </c>
      <c r="J896">
        <v>5</v>
      </c>
      <c r="K896">
        <v>4</v>
      </c>
      <c r="L896">
        <v>0.71</v>
      </c>
      <c r="M896">
        <v>5</v>
      </c>
      <c r="N896">
        <v>0</v>
      </c>
      <c r="O896">
        <v>0</v>
      </c>
    </row>
    <row r="897" spans="1:15" x14ac:dyDescent="0.25">
      <c r="A897">
        <v>0.82</v>
      </c>
      <c r="B897">
        <v>0.67</v>
      </c>
      <c r="C897">
        <v>0.87</v>
      </c>
      <c r="D897">
        <v>6.58</v>
      </c>
      <c r="E897">
        <v>63</v>
      </c>
      <c r="F897">
        <v>84</v>
      </c>
      <c r="G897">
        <v>60</v>
      </c>
      <c r="H897">
        <v>0</v>
      </c>
      <c r="I897">
        <v>5</v>
      </c>
      <c r="J897">
        <v>18</v>
      </c>
      <c r="K897">
        <v>1</v>
      </c>
      <c r="L897">
        <v>0.88</v>
      </c>
      <c r="M897">
        <v>3</v>
      </c>
      <c r="N897">
        <v>0</v>
      </c>
      <c r="O897">
        <v>0</v>
      </c>
    </row>
    <row r="898" spans="1:15" x14ac:dyDescent="0.25">
      <c r="A898">
        <v>0.6</v>
      </c>
      <c r="B898">
        <v>0.9</v>
      </c>
      <c r="C898">
        <v>0.87</v>
      </c>
      <c r="D898">
        <v>7.65</v>
      </c>
      <c r="E898">
        <v>92</v>
      </c>
      <c r="F898">
        <v>95</v>
      </c>
      <c r="G898">
        <v>64</v>
      </c>
      <c r="H898">
        <v>2</v>
      </c>
      <c r="I898">
        <v>0</v>
      </c>
      <c r="J898">
        <v>13</v>
      </c>
      <c r="K898">
        <v>5</v>
      </c>
      <c r="L898">
        <v>0.96</v>
      </c>
      <c r="M898">
        <v>2</v>
      </c>
      <c r="N898">
        <v>1</v>
      </c>
      <c r="O898">
        <v>10.92</v>
      </c>
    </row>
    <row r="899" spans="1:15" x14ac:dyDescent="0.25">
      <c r="A899">
        <v>0.65</v>
      </c>
      <c r="B899">
        <v>0.73</v>
      </c>
      <c r="C899">
        <v>0.68</v>
      </c>
      <c r="D899">
        <v>8.7100000000000009</v>
      </c>
      <c r="E899">
        <v>90</v>
      </c>
      <c r="F899">
        <v>44</v>
      </c>
      <c r="G899">
        <v>64</v>
      </c>
      <c r="H899">
        <v>2</v>
      </c>
      <c r="I899">
        <v>3</v>
      </c>
      <c r="J899">
        <v>6</v>
      </c>
      <c r="K899">
        <v>3</v>
      </c>
      <c r="L899">
        <v>0.71</v>
      </c>
      <c r="M899">
        <v>3</v>
      </c>
      <c r="N899">
        <v>0</v>
      </c>
      <c r="O899">
        <v>0</v>
      </c>
    </row>
    <row r="900" spans="1:15" x14ac:dyDescent="0.25">
      <c r="A900">
        <v>0.67</v>
      </c>
      <c r="B900">
        <v>0.57999999999999996</v>
      </c>
      <c r="C900">
        <v>0.64</v>
      </c>
      <c r="D900">
        <v>7.92</v>
      </c>
      <c r="E900">
        <v>77</v>
      </c>
      <c r="F900">
        <v>76</v>
      </c>
      <c r="G900">
        <v>61</v>
      </c>
      <c r="H900">
        <v>2</v>
      </c>
      <c r="I900">
        <v>5</v>
      </c>
      <c r="J900">
        <v>11</v>
      </c>
      <c r="K900">
        <v>2</v>
      </c>
      <c r="L900">
        <v>0.84</v>
      </c>
      <c r="M900">
        <v>0</v>
      </c>
      <c r="N900">
        <v>1</v>
      </c>
      <c r="O900">
        <v>6.51</v>
      </c>
    </row>
    <row r="901" spans="1:15" x14ac:dyDescent="0.25">
      <c r="A901">
        <v>0.79</v>
      </c>
      <c r="B901">
        <v>0.8</v>
      </c>
      <c r="C901">
        <v>0.82</v>
      </c>
      <c r="D901">
        <v>5.86</v>
      </c>
      <c r="E901">
        <v>85</v>
      </c>
      <c r="F901">
        <v>62</v>
      </c>
      <c r="G901">
        <v>62</v>
      </c>
      <c r="H901">
        <v>2</v>
      </c>
      <c r="I901">
        <v>3</v>
      </c>
      <c r="J901">
        <v>16</v>
      </c>
      <c r="K901">
        <v>2</v>
      </c>
      <c r="L901">
        <v>0.93</v>
      </c>
      <c r="M901">
        <v>2</v>
      </c>
      <c r="N901">
        <v>0</v>
      </c>
      <c r="O901">
        <v>0</v>
      </c>
    </row>
    <row r="902" spans="1:15" x14ac:dyDescent="0.25">
      <c r="A902">
        <v>0.59</v>
      </c>
      <c r="B902">
        <v>0.9</v>
      </c>
      <c r="C902">
        <v>0.68</v>
      </c>
      <c r="D902">
        <v>6.3</v>
      </c>
      <c r="E902">
        <v>64</v>
      </c>
      <c r="F902">
        <v>51</v>
      </c>
      <c r="G902">
        <v>64</v>
      </c>
      <c r="H902">
        <v>0</v>
      </c>
      <c r="I902">
        <v>3</v>
      </c>
      <c r="J902">
        <v>3</v>
      </c>
      <c r="K902">
        <v>5</v>
      </c>
      <c r="L902">
        <v>0.7</v>
      </c>
      <c r="M902">
        <v>5</v>
      </c>
      <c r="N902">
        <v>0</v>
      </c>
      <c r="O902">
        <v>0</v>
      </c>
    </row>
    <row r="903" spans="1:15" x14ac:dyDescent="0.25">
      <c r="A903">
        <v>0.67</v>
      </c>
      <c r="B903">
        <v>0.59</v>
      </c>
      <c r="C903">
        <v>0.7</v>
      </c>
      <c r="D903">
        <v>6.44</v>
      </c>
      <c r="E903">
        <v>47</v>
      </c>
      <c r="F903">
        <v>73</v>
      </c>
      <c r="G903">
        <v>53</v>
      </c>
      <c r="H903">
        <v>0</v>
      </c>
      <c r="I903">
        <v>3</v>
      </c>
      <c r="J903">
        <v>19</v>
      </c>
      <c r="K903">
        <v>0</v>
      </c>
      <c r="L903">
        <v>0.82</v>
      </c>
      <c r="M903">
        <v>0</v>
      </c>
      <c r="N903">
        <v>0</v>
      </c>
      <c r="O903">
        <v>0</v>
      </c>
    </row>
    <row r="904" spans="1:15" x14ac:dyDescent="0.25">
      <c r="A904">
        <v>0.87</v>
      </c>
      <c r="B904">
        <v>0.51</v>
      </c>
      <c r="C904">
        <v>0.75</v>
      </c>
      <c r="D904">
        <v>6.61</v>
      </c>
      <c r="E904">
        <v>94</v>
      </c>
      <c r="F904">
        <v>62</v>
      </c>
      <c r="G904">
        <v>53</v>
      </c>
      <c r="H904">
        <v>4</v>
      </c>
      <c r="I904">
        <v>0</v>
      </c>
      <c r="J904">
        <v>21</v>
      </c>
      <c r="K904">
        <v>4</v>
      </c>
      <c r="L904">
        <v>0.83</v>
      </c>
      <c r="M904">
        <v>3</v>
      </c>
      <c r="N904">
        <v>0</v>
      </c>
      <c r="O904">
        <v>0</v>
      </c>
    </row>
    <row r="905" spans="1:15" x14ac:dyDescent="0.25">
      <c r="A905">
        <v>0.68</v>
      </c>
      <c r="B905">
        <v>0.87</v>
      </c>
      <c r="C905">
        <v>0.82</v>
      </c>
      <c r="D905">
        <v>7.93</v>
      </c>
      <c r="E905">
        <v>53</v>
      </c>
      <c r="F905">
        <v>55</v>
      </c>
      <c r="G905">
        <v>65</v>
      </c>
      <c r="H905">
        <v>0</v>
      </c>
      <c r="I905">
        <v>2</v>
      </c>
      <c r="J905">
        <v>21</v>
      </c>
      <c r="K905">
        <v>5</v>
      </c>
      <c r="L905">
        <v>0.77</v>
      </c>
      <c r="M905">
        <v>3</v>
      </c>
      <c r="N905">
        <v>0</v>
      </c>
      <c r="O905">
        <v>0</v>
      </c>
    </row>
    <row r="906" spans="1:15" x14ac:dyDescent="0.25">
      <c r="A906">
        <v>0.85</v>
      </c>
      <c r="B906">
        <v>0.64</v>
      </c>
      <c r="C906">
        <v>0.87</v>
      </c>
      <c r="D906">
        <v>7.67</v>
      </c>
      <c r="E906">
        <v>82</v>
      </c>
      <c r="F906">
        <v>88</v>
      </c>
      <c r="G906">
        <v>79</v>
      </c>
      <c r="H906">
        <v>2</v>
      </c>
      <c r="I906">
        <v>3</v>
      </c>
      <c r="J906">
        <v>9</v>
      </c>
      <c r="K906">
        <v>5</v>
      </c>
      <c r="L906">
        <v>0.69</v>
      </c>
      <c r="M906">
        <v>4</v>
      </c>
      <c r="N906">
        <v>0</v>
      </c>
      <c r="O906">
        <v>0</v>
      </c>
    </row>
    <row r="907" spans="1:15" x14ac:dyDescent="0.25">
      <c r="A907">
        <v>0.62</v>
      </c>
      <c r="B907">
        <v>0.52</v>
      </c>
      <c r="C907">
        <v>0.6</v>
      </c>
      <c r="D907">
        <v>6.37</v>
      </c>
      <c r="E907">
        <v>70</v>
      </c>
      <c r="F907">
        <v>44</v>
      </c>
      <c r="G907">
        <v>69</v>
      </c>
      <c r="H907">
        <v>3</v>
      </c>
      <c r="I907">
        <v>1</v>
      </c>
      <c r="J907">
        <v>23</v>
      </c>
      <c r="K907">
        <v>0</v>
      </c>
      <c r="L907">
        <v>0.64</v>
      </c>
      <c r="M907">
        <v>1</v>
      </c>
      <c r="N907">
        <v>0</v>
      </c>
      <c r="O907">
        <v>0</v>
      </c>
    </row>
    <row r="908" spans="1:15" x14ac:dyDescent="0.25">
      <c r="A908">
        <v>0.95</v>
      </c>
      <c r="B908">
        <v>0.92</v>
      </c>
      <c r="C908">
        <v>0.69</v>
      </c>
      <c r="D908">
        <v>5.79</v>
      </c>
      <c r="E908">
        <v>63</v>
      </c>
      <c r="F908">
        <v>83</v>
      </c>
      <c r="G908">
        <v>65</v>
      </c>
      <c r="H908">
        <v>4</v>
      </c>
      <c r="I908">
        <v>2</v>
      </c>
      <c r="J908">
        <v>0</v>
      </c>
      <c r="K908">
        <v>2</v>
      </c>
      <c r="L908">
        <v>0.9</v>
      </c>
      <c r="M908">
        <v>5</v>
      </c>
      <c r="N908">
        <v>0</v>
      </c>
      <c r="O908">
        <v>0</v>
      </c>
    </row>
    <row r="909" spans="1:15" x14ac:dyDescent="0.25">
      <c r="A909">
        <v>0.52</v>
      </c>
      <c r="B909">
        <v>0.8</v>
      </c>
      <c r="C909">
        <v>0.56999999999999995</v>
      </c>
      <c r="D909">
        <v>6.24</v>
      </c>
      <c r="E909">
        <v>55</v>
      </c>
      <c r="F909">
        <v>86</v>
      </c>
      <c r="G909">
        <v>77</v>
      </c>
      <c r="H909">
        <v>1</v>
      </c>
      <c r="I909">
        <v>0</v>
      </c>
      <c r="J909">
        <v>22</v>
      </c>
      <c r="K909">
        <v>3</v>
      </c>
      <c r="L909">
        <v>0.84</v>
      </c>
      <c r="M909">
        <v>1</v>
      </c>
      <c r="N909">
        <v>0</v>
      </c>
      <c r="O909">
        <v>0</v>
      </c>
    </row>
    <row r="910" spans="1:15" x14ac:dyDescent="0.25">
      <c r="A910">
        <v>0.59</v>
      </c>
      <c r="B910">
        <v>0.55000000000000004</v>
      </c>
      <c r="C910">
        <v>0.89</v>
      </c>
      <c r="D910">
        <v>9.73</v>
      </c>
      <c r="E910">
        <v>59</v>
      </c>
      <c r="F910">
        <v>67</v>
      </c>
      <c r="G910">
        <v>61</v>
      </c>
      <c r="H910">
        <v>2</v>
      </c>
      <c r="I910">
        <v>4</v>
      </c>
      <c r="J910">
        <v>3</v>
      </c>
      <c r="K910">
        <v>3</v>
      </c>
      <c r="L910">
        <v>0.76</v>
      </c>
      <c r="M910">
        <v>2</v>
      </c>
      <c r="N910">
        <v>1</v>
      </c>
      <c r="O910">
        <v>9.19</v>
      </c>
    </row>
    <row r="911" spans="1:15" x14ac:dyDescent="0.25">
      <c r="A911">
        <v>0.87</v>
      </c>
      <c r="B911">
        <v>0.52</v>
      </c>
      <c r="C911">
        <v>0.68</v>
      </c>
      <c r="D911">
        <v>7.51</v>
      </c>
      <c r="E911">
        <v>77</v>
      </c>
      <c r="F911">
        <v>45</v>
      </c>
      <c r="G911">
        <v>78</v>
      </c>
      <c r="H911">
        <v>2</v>
      </c>
      <c r="I911">
        <v>0</v>
      </c>
      <c r="J911">
        <v>12</v>
      </c>
      <c r="K911">
        <v>0</v>
      </c>
      <c r="L911">
        <v>0.87</v>
      </c>
      <c r="M911">
        <v>0</v>
      </c>
      <c r="N911">
        <v>0</v>
      </c>
      <c r="O911">
        <v>0</v>
      </c>
    </row>
    <row r="912" spans="1:15" x14ac:dyDescent="0.25">
      <c r="A912">
        <v>0.5</v>
      </c>
      <c r="B912">
        <v>0.6</v>
      </c>
      <c r="C912">
        <v>0.56000000000000005</v>
      </c>
      <c r="D912">
        <v>9.23</v>
      </c>
      <c r="E912">
        <v>86</v>
      </c>
      <c r="F912">
        <v>52</v>
      </c>
      <c r="G912">
        <v>78</v>
      </c>
      <c r="H912">
        <v>2</v>
      </c>
      <c r="I912">
        <v>4</v>
      </c>
      <c r="J912">
        <v>5</v>
      </c>
      <c r="K912">
        <v>4</v>
      </c>
      <c r="L912">
        <v>0.6</v>
      </c>
      <c r="M912">
        <v>1</v>
      </c>
      <c r="N912">
        <v>0</v>
      </c>
      <c r="O912">
        <v>0</v>
      </c>
    </row>
    <row r="913" spans="1:15" x14ac:dyDescent="0.25">
      <c r="A913">
        <v>0.76</v>
      </c>
      <c r="B913">
        <v>0.64</v>
      </c>
      <c r="C913">
        <v>0.83</v>
      </c>
      <c r="D913">
        <v>9.15</v>
      </c>
      <c r="E913">
        <v>54</v>
      </c>
      <c r="F913">
        <v>82</v>
      </c>
      <c r="G913">
        <v>73</v>
      </c>
      <c r="H913">
        <v>0</v>
      </c>
      <c r="I913">
        <v>1</v>
      </c>
      <c r="J913">
        <v>14</v>
      </c>
      <c r="K913">
        <v>1</v>
      </c>
      <c r="L913">
        <v>0.61</v>
      </c>
      <c r="M913">
        <v>2</v>
      </c>
      <c r="N913">
        <v>1</v>
      </c>
      <c r="O913">
        <v>13.44</v>
      </c>
    </row>
    <row r="914" spans="1:15" x14ac:dyDescent="0.25">
      <c r="A914">
        <v>0.95</v>
      </c>
      <c r="B914">
        <v>0.94</v>
      </c>
      <c r="C914">
        <v>0.57999999999999996</v>
      </c>
      <c r="D914">
        <v>7.7</v>
      </c>
      <c r="E914">
        <v>53</v>
      </c>
      <c r="F914">
        <v>69</v>
      </c>
      <c r="G914">
        <v>64</v>
      </c>
      <c r="H914">
        <v>1</v>
      </c>
      <c r="I914">
        <v>4</v>
      </c>
      <c r="J914">
        <v>13</v>
      </c>
      <c r="K914">
        <v>5</v>
      </c>
      <c r="L914">
        <v>0.99</v>
      </c>
      <c r="M914">
        <v>3</v>
      </c>
      <c r="N914">
        <v>0</v>
      </c>
      <c r="O914">
        <v>0</v>
      </c>
    </row>
    <row r="915" spans="1:15" x14ac:dyDescent="0.25">
      <c r="A915">
        <v>0.56999999999999995</v>
      </c>
      <c r="B915">
        <v>0.77</v>
      </c>
      <c r="C915">
        <v>0.8</v>
      </c>
      <c r="D915">
        <v>8.5399999999999991</v>
      </c>
      <c r="E915">
        <v>92</v>
      </c>
      <c r="F915">
        <v>65</v>
      </c>
      <c r="G915">
        <v>75</v>
      </c>
      <c r="H915">
        <v>4</v>
      </c>
      <c r="I915">
        <v>5</v>
      </c>
      <c r="J915">
        <v>24</v>
      </c>
      <c r="K915">
        <v>3</v>
      </c>
      <c r="L915">
        <v>0.61</v>
      </c>
      <c r="M915">
        <v>1</v>
      </c>
      <c r="N915">
        <v>1</v>
      </c>
      <c r="O915">
        <v>4.09</v>
      </c>
    </row>
    <row r="916" spans="1:15" x14ac:dyDescent="0.25">
      <c r="A916">
        <v>0.95</v>
      </c>
      <c r="B916">
        <v>0.59</v>
      </c>
      <c r="C916">
        <v>0.66</v>
      </c>
      <c r="D916">
        <v>6.33</v>
      </c>
      <c r="E916">
        <v>51</v>
      </c>
      <c r="F916">
        <v>56</v>
      </c>
      <c r="G916">
        <v>52</v>
      </c>
      <c r="H916">
        <v>2</v>
      </c>
      <c r="I916">
        <v>3</v>
      </c>
      <c r="J916">
        <v>2</v>
      </c>
      <c r="K916">
        <v>1</v>
      </c>
      <c r="L916">
        <v>0.86</v>
      </c>
      <c r="M916">
        <v>0</v>
      </c>
      <c r="N916">
        <v>0</v>
      </c>
      <c r="O916">
        <v>0</v>
      </c>
    </row>
    <row r="917" spans="1:15" x14ac:dyDescent="0.25">
      <c r="A917">
        <v>0.91</v>
      </c>
      <c r="B917">
        <v>0.87</v>
      </c>
      <c r="C917">
        <v>0.56000000000000005</v>
      </c>
      <c r="D917">
        <v>8.4600000000000009</v>
      </c>
      <c r="E917">
        <v>73</v>
      </c>
      <c r="F917">
        <v>48</v>
      </c>
      <c r="G917">
        <v>68</v>
      </c>
      <c r="H917">
        <v>1</v>
      </c>
      <c r="I917">
        <v>2</v>
      </c>
      <c r="J917">
        <v>23</v>
      </c>
      <c r="K917">
        <v>5</v>
      </c>
      <c r="L917">
        <v>0.67</v>
      </c>
      <c r="M917">
        <v>4</v>
      </c>
      <c r="N917">
        <v>0</v>
      </c>
      <c r="O917">
        <v>0</v>
      </c>
    </row>
    <row r="918" spans="1:15" x14ac:dyDescent="0.25">
      <c r="A918">
        <v>0.66</v>
      </c>
      <c r="B918">
        <v>0.56000000000000005</v>
      </c>
      <c r="C918">
        <v>0.71</v>
      </c>
      <c r="D918">
        <v>6.67</v>
      </c>
      <c r="E918">
        <v>47</v>
      </c>
      <c r="F918">
        <v>96</v>
      </c>
      <c r="G918">
        <v>81</v>
      </c>
      <c r="H918">
        <v>3</v>
      </c>
      <c r="I918">
        <v>5</v>
      </c>
      <c r="J918">
        <v>18</v>
      </c>
      <c r="K918">
        <v>4</v>
      </c>
      <c r="L918">
        <v>0.86</v>
      </c>
      <c r="M918">
        <v>4</v>
      </c>
      <c r="N918">
        <v>0</v>
      </c>
      <c r="O918">
        <v>0</v>
      </c>
    </row>
    <row r="919" spans="1:15" x14ac:dyDescent="0.25">
      <c r="A919">
        <v>0.57999999999999996</v>
      </c>
      <c r="B919">
        <v>0.64</v>
      </c>
      <c r="C919">
        <v>0.89</v>
      </c>
      <c r="D919">
        <v>9.08</v>
      </c>
      <c r="E919">
        <v>58</v>
      </c>
      <c r="F919">
        <v>55</v>
      </c>
      <c r="G919">
        <v>48</v>
      </c>
      <c r="H919">
        <v>0</v>
      </c>
      <c r="I919">
        <v>2</v>
      </c>
      <c r="J919">
        <v>5</v>
      </c>
      <c r="K919">
        <v>0</v>
      </c>
      <c r="L919">
        <v>0.96</v>
      </c>
      <c r="M919">
        <v>1</v>
      </c>
      <c r="N919">
        <v>0</v>
      </c>
      <c r="O919">
        <v>0</v>
      </c>
    </row>
    <row r="920" spans="1:15" x14ac:dyDescent="0.25">
      <c r="A920">
        <v>0.55000000000000004</v>
      </c>
      <c r="B920">
        <v>0.67</v>
      </c>
      <c r="C920">
        <v>0.64</v>
      </c>
      <c r="D920">
        <v>5.86</v>
      </c>
      <c r="E920">
        <v>85</v>
      </c>
      <c r="F920">
        <v>88</v>
      </c>
      <c r="G920">
        <v>54</v>
      </c>
      <c r="H920">
        <v>2</v>
      </c>
      <c r="I920">
        <v>3</v>
      </c>
      <c r="J920">
        <v>1</v>
      </c>
      <c r="K920">
        <v>4</v>
      </c>
      <c r="L920">
        <v>0.76</v>
      </c>
      <c r="M920">
        <v>4</v>
      </c>
      <c r="N920">
        <v>0</v>
      </c>
      <c r="O920">
        <v>0</v>
      </c>
    </row>
    <row r="921" spans="1:15" x14ac:dyDescent="0.25">
      <c r="A921">
        <v>0.92</v>
      </c>
      <c r="B921">
        <v>0.67</v>
      </c>
      <c r="C921">
        <v>0.76</v>
      </c>
      <c r="D921">
        <v>8.82</v>
      </c>
      <c r="E921">
        <v>44</v>
      </c>
      <c r="F921">
        <v>91</v>
      </c>
      <c r="G921">
        <v>70</v>
      </c>
      <c r="H921">
        <v>1</v>
      </c>
      <c r="I921">
        <v>2</v>
      </c>
      <c r="J921">
        <v>8</v>
      </c>
      <c r="K921">
        <v>2</v>
      </c>
      <c r="L921">
        <v>0.63</v>
      </c>
      <c r="M921">
        <v>2</v>
      </c>
      <c r="N921">
        <v>1</v>
      </c>
      <c r="O921">
        <v>14.73</v>
      </c>
    </row>
    <row r="922" spans="1:15" x14ac:dyDescent="0.25">
      <c r="A922">
        <v>0.74</v>
      </c>
      <c r="B922">
        <v>0.9</v>
      </c>
      <c r="C922">
        <v>0.75</v>
      </c>
      <c r="D922">
        <v>5.93</v>
      </c>
      <c r="E922">
        <v>95</v>
      </c>
      <c r="F922">
        <v>95</v>
      </c>
      <c r="G922">
        <v>83</v>
      </c>
      <c r="H922">
        <v>1</v>
      </c>
      <c r="I922">
        <v>0</v>
      </c>
      <c r="J922">
        <v>12</v>
      </c>
      <c r="K922">
        <v>4</v>
      </c>
      <c r="L922">
        <v>0.97</v>
      </c>
      <c r="M922">
        <v>5</v>
      </c>
      <c r="N922">
        <v>0</v>
      </c>
      <c r="O922">
        <v>0</v>
      </c>
    </row>
    <row r="923" spans="1:15" x14ac:dyDescent="0.25">
      <c r="A923">
        <v>0.88</v>
      </c>
      <c r="B923">
        <v>0.73</v>
      </c>
      <c r="C923">
        <v>0.69</v>
      </c>
      <c r="D923">
        <v>9.2899999999999991</v>
      </c>
      <c r="E923">
        <v>66</v>
      </c>
      <c r="F923">
        <v>57</v>
      </c>
      <c r="G923">
        <v>66</v>
      </c>
      <c r="H923">
        <v>2</v>
      </c>
      <c r="I923">
        <v>3</v>
      </c>
      <c r="J923">
        <v>17</v>
      </c>
      <c r="K923">
        <v>0</v>
      </c>
      <c r="L923">
        <v>0.9</v>
      </c>
      <c r="M923">
        <v>0</v>
      </c>
      <c r="N923">
        <v>0</v>
      </c>
      <c r="O923">
        <v>0</v>
      </c>
    </row>
    <row r="924" spans="1:15" x14ac:dyDescent="0.25">
      <c r="A924">
        <v>0.77</v>
      </c>
      <c r="B924">
        <v>0.51</v>
      </c>
      <c r="C924">
        <v>0.89</v>
      </c>
      <c r="D924">
        <v>6.81</v>
      </c>
      <c r="E924">
        <v>80</v>
      </c>
      <c r="F924">
        <v>52</v>
      </c>
      <c r="G924">
        <v>70</v>
      </c>
      <c r="H924">
        <v>1</v>
      </c>
      <c r="I924">
        <v>3</v>
      </c>
      <c r="J924">
        <v>11</v>
      </c>
      <c r="K924">
        <v>0</v>
      </c>
      <c r="L924">
        <v>0.64</v>
      </c>
      <c r="M924">
        <v>3</v>
      </c>
      <c r="N924">
        <v>0</v>
      </c>
      <c r="O924">
        <v>0</v>
      </c>
    </row>
    <row r="925" spans="1:15" x14ac:dyDescent="0.25">
      <c r="A925">
        <v>0.82</v>
      </c>
      <c r="B925">
        <v>0.89</v>
      </c>
      <c r="C925">
        <v>0.75</v>
      </c>
      <c r="D925">
        <v>8.31</v>
      </c>
      <c r="E925">
        <v>52</v>
      </c>
      <c r="F925">
        <v>68</v>
      </c>
      <c r="G925">
        <v>49</v>
      </c>
      <c r="H925">
        <v>1</v>
      </c>
      <c r="I925">
        <v>2</v>
      </c>
      <c r="J925">
        <v>20</v>
      </c>
      <c r="K925">
        <v>4</v>
      </c>
      <c r="L925">
        <v>0.84</v>
      </c>
      <c r="M925">
        <v>0</v>
      </c>
      <c r="N925">
        <v>0</v>
      </c>
      <c r="O925">
        <v>0</v>
      </c>
    </row>
    <row r="926" spans="1:15" x14ac:dyDescent="0.25">
      <c r="A926">
        <v>0.86</v>
      </c>
      <c r="B926">
        <v>0.69</v>
      </c>
      <c r="C926">
        <v>0.75</v>
      </c>
      <c r="D926">
        <v>7.6</v>
      </c>
      <c r="E926">
        <v>71</v>
      </c>
      <c r="F926">
        <v>82</v>
      </c>
      <c r="G926">
        <v>90</v>
      </c>
      <c r="H926">
        <v>4</v>
      </c>
      <c r="I926">
        <v>5</v>
      </c>
      <c r="J926">
        <v>21</v>
      </c>
      <c r="K926">
        <v>5</v>
      </c>
      <c r="L926">
        <v>0.87</v>
      </c>
      <c r="M926">
        <v>3</v>
      </c>
      <c r="N926">
        <v>0</v>
      </c>
      <c r="O926">
        <v>0</v>
      </c>
    </row>
    <row r="927" spans="1:15" x14ac:dyDescent="0.25">
      <c r="A927">
        <v>0.57999999999999996</v>
      </c>
      <c r="B927">
        <v>0.83</v>
      </c>
      <c r="C927">
        <v>0.75</v>
      </c>
      <c r="D927">
        <v>7.08</v>
      </c>
      <c r="E927">
        <v>70</v>
      </c>
      <c r="F927">
        <v>84</v>
      </c>
      <c r="G927">
        <v>92</v>
      </c>
      <c r="H927">
        <v>0</v>
      </c>
      <c r="I927">
        <v>4</v>
      </c>
      <c r="J927">
        <v>3</v>
      </c>
      <c r="K927">
        <v>0</v>
      </c>
      <c r="L927">
        <v>0.78</v>
      </c>
      <c r="M927">
        <v>4</v>
      </c>
      <c r="N927">
        <v>0</v>
      </c>
      <c r="O927">
        <v>0</v>
      </c>
    </row>
    <row r="928" spans="1:15" x14ac:dyDescent="0.25">
      <c r="A928">
        <v>0.67</v>
      </c>
      <c r="B928">
        <v>0.92</v>
      </c>
      <c r="C928">
        <v>0.86</v>
      </c>
      <c r="D928">
        <v>8.2799999999999994</v>
      </c>
      <c r="E928">
        <v>80</v>
      </c>
      <c r="F928">
        <v>63</v>
      </c>
      <c r="G928">
        <v>76</v>
      </c>
      <c r="H928">
        <v>4</v>
      </c>
      <c r="I928">
        <v>1</v>
      </c>
      <c r="J928">
        <v>22</v>
      </c>
      <c r="K928">
        <v>2</v>
      </c>
      <c r="L928">
        <v>0.96</v>
      </c>
      <c r="M928">
        <v>2</v>
      </c>
      <c r="N928">
        <v>1</v>
      </c>
      <c r="O928">
        <v>14.06</v>
      </c>
    </row>
    <row r="929" spans="1:15" x14ac:dyDescent="0.25">
      <c r="A929">
        <v>0.7</v>
      </c>
      <c r="B929">
        <v>0.75</v>
      </c>
      <c r="C929">
        <v>0.59</v>
      </c>
      <c r="D929">
        <v>9.57</v>
      </c>
      <c r="E929">
        <v>85</v>
      </c>
      <c r="F929">
        <v>97</v>
      </c>
      <c r="G929">
        <v>46</v>
      </c>
      <c r="H929">
        <v>0</v>
      </c>
      <c r="I929">
        <v>4</v>
      </c>
      <c r="J929">
        <v>6</v>
      </c>
      <c r="K929">
        <v>1</v>
      </c>
      <c r="L929">
        <v>0.82</v>
      </c>
      <c r="M929">
        <v>3</v>
      </c>
      <c r="N929">
        <v>0</v>
      </c>
      <c r="O929">
        <v>0</v>
      </c>
    </row>
    <row r="930" spans="1:15" x14ac:dyDescent="0.25">
      <c r="A930">
        <v>0.51</v>
      </c>
      <c r="B930">
        <v>0.56000000000000005</v>
      </c>
      <c r="C930">
        <v>0.63</v>
      </c>
      <c r="D930">
        <v>5.68</v>
      </c>
      <c r="E930">
        <v>76</v>
      </c>
      <c r="F930">
        <v>84</v>
      </c>
      <c r="G930">
        <v>99</v>
      </c>
      <c r="H930">
        <v>0</v>
      </c>
      <c r="I930">
        <v>0</v>
      </c>
      <c r="J930">
        <v>11</v>
      </c>
      <c r="K930">
        <v>4</v>
      </c>
      <c r="L930">
        <v>0.95</v>
      </c>
      <c r="M930">
        <v>4</v>
      </c>
      <c r="N930">
        <v>0</v>
      </c>
      <c r="O930">
        <v>0</v>
      </c>
    </row>
    <row r="931" spans="1:15" x14ac:dyDescent="0.25">
      <c r="A931">
        <v>0.92</v>
      </c>
      <c r="B931">
        <v>0.87</v>
      </c>
      <c r="C931">
        <v>0.72</v>
      </c>
      <c r="D931">
        <v>9.4499999999999993</v>
      </c>
      <c r="E931">
        <v>41</v>
      </c>
      <c r="F931">
        <v>83</v>
      </c>
      <c r="G931">
        <v>71</v>
      </c>
      <c r="H931">
        <v>4</v>
      </c>
      <c r="I931">
        <v>3</v>
      </c>
      <c r="J931">
        <v>22</v>
      </c>
      <c r="K931">
        <v>0</v>
      </c>
      <c r="L931">
        <v>0.72</v>
      </c>
      <c r="M931">
        <v>3</v>
      </c>
      <c r="N931">
        <v>0</v>
      </c>
      <c r="O931">
        <v>0</v>
      </c>
    </row>
    <row r="932" spans="1:15" x14ac:dyDescent="0.25">
      <c r="A932">
        <v>0.87</v>
      </c>
      <c r="B932">
        <v>0.79</v>
      </c>
      <c r="C932">
        <v>0.75</v>
      </c>
      <c r="D932">
        <v>8.1199999999999992</v>
      </c>
      <c r="E932">
        <v>46</v>
      </c>
      <c r="F932">
        <v>85</v>
      </c>
      <c r="G932">
        <v>91</v>
      </c>
      <c r="H932">
        <v>2</v>
      </c>
      <c r="I932">
        <v>3</v>
      </c>
      <c r="J932">
        <v>10</v>
      </c>
      <c r="K932">
        <v>5</v>
      </c>
      <c r="L932">
        <v>0.76</v>
      </c>
      <c r="M932">
        <v>1</v>
      </c>
      <c r="N932">
        <v>1</v>
      </c>
      <c r="O932">
        <v>9.9499999999999993</v>
      </c>
    </row>
    <row r="933" spans="1:15" x14ac:dyDescent="0.25">
      <c r="A933">
        <v>0.89</v>
      </c>
      <c r="B933">
        <v>0.91</v>
      </c>
      <c r="C933">
        <v>0.62</v>
      </c>
      <c r="D933">
        <v>8.9700000000000006</v>
      </c>
      <c r="E933">
        <v>87</v>
      </c>
      <c r="F933">
        <v>52</v>
      </c>
      <c r="G933">
        <v>50</v>
      </c>
      <c r="H933">
        <v>1</v>
      </c>
      <c r="I933">
        <v>0</v>
      </c>
      <c r="J933">
        <v>6</v>
      </c>
      <c r="K933">
        <v>5</v>
      </c>
      <c r="L933">
        <v>0.89</v>
      </c>
      <c r="M933">
        <v>0</v>
      </c>
      <c r="N933">
        <v>0</v>
      </c>
      <c r="O933">
        <v>0</v>
      </c>
    </row>
    <row r="934" spans="1:15" x14ac:dyDescent="0.25">
      <c r="A934">
        <v>0.85</v>
      </c>
      <c r="B934">
        <v>0.54</v>
      </c>
      <c r="C934">
        <v>0.88</v>
      </c>
      <c r="D934">
        <v>7.15</v>
      </c>
      <c r="E934">
        <v>50</v>
      </c>
      <c r="F934">
        <v>64</v>
      </c>
      <c r="G934">
        <v>87</v>
      </c>
      <c r="H934">
        <v>3</v>
      </c>
      <c r="I934">
        <v>1</v>
      </c>
      <c r="J934">
        <v>9</v>
      </c>
      <c r="K934">
        <v>5</v>
      </c>
      <c r="L934">
        <v>0.82</v>
      </c>
      <c r="M934">
        <v>5</v>
      </c>
      <c r="N934">
        <v>0</v>
      </c>
      <c r="O934">
        <v>0</v>
      </c>
    </row>
    <row r="935" spans="1:15" x14ac:dyDescent="0.25">
      <c r="A935">
        <v>0.92</v>
      </c>
      <c r="B935">
        <v>0.6</v>
      </c>
      <c r="C935">
        <v>0.64</v>
      </c>
      <c r="D935">
        <v>7.53</v>
      </c>
      <c r="E935">
        <v>50</v>
      </c>
      <c r="F935">
        <v>80</v>
      </c>
      <c r="G935">
        <v>84</v>
      </c>
      <c r="H935">
        <v>4</v>
      </c>
      <c r="I935">
        <v>3</v>
      </c>
      <c r="J935">
        <v>8</v>
      </c>
      <c r="K935">
        <v>1</v>
      </c>
      <c r="L935">
        <v>0.62</v>
      </c>
      <c r="M935">
        <v>5</v>
      </c>
      <c r="N935">
        <v>0</v>
      </c>
      <c r="O935">
        <v>0</v>
      </c>
    </row>
    <row r="936" spans="1:15" x14ac:dyDescent="0.25">
      <c r="A936">
        <v>0.86</v>
      </c>
      <c r="B936">
        <v>0.5</v>
      </c>
      <c r="C936">
        <v>0.78</v>
      </c>
      <c r="D936">
        <v>9.24</v>
      </c>
      <c r="E936">
        <v>62</v>
      </c>
      <c r="F936">
        <v>85</v>
      </c>
      <c r="G936">
        <v>67</v>
      </c>
      <c r="H936">
        <v>4</v>
      </c>
      <c r="I936">
        <v>4</v>
      </c>
      <c r="J936">
        <v>1</v>
      </c>
      <c r="K936">
        <v>2</v>
      </c>
      <c r="L936">
        <v>0.72</v>
      </c>
      <c r="M936">
        <v>2</v>
      </c>
      <c r="N936">
        <v>1</v>
      </c>
      <c r="O936">
        <v>3.17</v>
      </c>
    </row>
    <row r="937" spans="1:15" x14ac:dyDescent="0.25">
      <c r="A937">
        <v>0.64</v>
      </c>
      <c r="B937">
        <v>0.83</v>
      </c>
      <c r="C937">
        <v>0.78</v>
      </c>
      <c r="D937">
        <v>7.28</v>
      </c>
      <c r="E937">
        <v>70</v>
      </c>
      <c r="F937">
        <v>40</v>
      </c>
      <c r="G937">
        <v>43</v>
      </c>
      <c r="H937">
        <v>2</v>
      </c>
      <c r="I937">
        <v>0</v>
      </c>
      <c r="J937">
        <v>4</v>
      </c>
      <c r="K937">
        <v>4</v>
      </c>
      <c r="L937">
        <v>0.91</v>
      </c>
      <c r="M937">
        <v>4</v>
      </c>
      <c r="N937">
        <v>0</v>
      </c>
      <c r="O937">
        <v>0</v>
      </c>
    </row>
    <row r="938" spans="1:15" x14ac:dyDescent="0.25">
      <c r="A938">
        <v>0.77</v>
      </c>
      <c r="B938">
        <v>0.5</v>
      </c>
      <c r="C938">
        <v>0.86</v>
      </c>
      <c r="D938">
        <v>7.8</v>
      </c>
      <c r="E938">
        <v>83</v>
      </c>
      <c r="F938">
        <v>48</v>
      </c>
      <c r="G938">
        <v>87</v>
      </c>
      <c r="H938">
        <v>1</v>
      </c>
      <c r="I938">
        <v>3</v>
      </c>
      <c r="J938">
        <v>9</v>
      </c>
      <c r="K938">
        <v>0</v>
      </c>
      <c r="L938">
        <v>0.94</v>
      </c>
      <c r="M938">
        <v>2</v>
      </c>
      <c r="N938">
        <v>0</v>
      </c>
      <c r="O938">
        <v>0</v>
      </c>
    </row>
    <row r="939" spans="1:15" x14ac:dyDescent="0.25">
      <c r="A939">
        <v>0.67</v>
      </c>
      <c r="B939">
        <v>0.68</v>
      </c>
      <c r="C939">
        <v>0.87</v>
      </c>
      <c r="D939">
        <v>5.59</v>
      </c>
      <c r="E939">
        <v>84</v>
      </c>
      <c r="F939">
        <v>43</v>
      </c>
      <c r="G939">
        <v>84</v>
      </c>
      <c r="H939">
        <v>4</v>
      </c>
      <c r="I939">
        <v>4</v>
      </c>
      <c r="J939">
        <v>24</v>
      </c>
      <c r="K939">
        <v>1</v>
      </c>
      <c r="L939">
        <v>0.61</v>
      </c>
      <c r="M939">
        <v>0</v>
      </c>
      <c r="N939">
        <v>0</v>
      </c>
      <c r="O939">
        <v>0</v>
      </c>
    </row>
    <row r="940" spans="1:15" x14ac:dyDescent="0.25">
      <c r="A940">
        <v>0.83</v>
      </c>
      <c r="B940">
        <v>0.51</v>
      </c>
      <c r="C940">
        <v>0.88</v>
      </c>
      <c r="D940">
        <v>6.18</v>
      </c>
      <c r="E940">
        <v>47</v>
      </c>
      <c r="F940">
        <v>67</v>
      </c>
      <c r="G940">
        <v>70</v>
      </c>
      <c r="H940">
        <v>3</v>
      </c>
      <c r="I940">
        <v>0</v>
      </c>
      <c r="J940">
        <v>13</v>
      </c>
      <c r="K940">
        <v>2</v>
      </c>
      <c r="L940">
        <v>0.62</v>
      </c>
      <c r="M940">
        <v>5</v>
      </c>
      <c r="N940">
        <v>0</v>
      </c>
      <c r="O940">
        <v>0</v>
      </c>
    </row>
    <row r="941" spans="1:15" x14ac:dyDescent="0.25">
      <c r="A941">
        <v>0.71</v>
      </c>
      <c r="B941">
        <v>0.7</v>
      </c>
      <c r="C941">
        <v>0.65</v>
      </c>
      <c r="D941">
        <v>8.26</v>
      </c>
      <c r="E941">
        <v>95</v>
      </c>
      <c r="F941">
        <v>51</v>
      </c>
      <c r="G941">
        <v>68</v>
      </c>
      <c r="H941">
        <v>1</v>
      </c>
      <c r="I941">
        <v>0</v>
      </c>
      <c r="J941">
        <v>15</v>
      </c>
      <c r="K941">
        <v>3</v>
      </c>
      <c r="L941">
        <v>0.88</v>
      </c>
      <c r="M941">
        <v>3</v>
      </c>
      <c r="N941">
        <v>0</v>
      </c>
      <c r="O941">
        <v>0</v>
      </c>
    </row>
    <row r="942" spans="1:15" x14ac:dyDescent="0.25">
      <c r="A942">
        <v>0.6</v>
      </c>
      <c r="B942">
        <v>0.69</v>
      </c>
      <c r="C942">
        <v>0.85</v>
      </c>
      <c r="D942">
        <v>8.58</v>
      </c>
      <c r="E942">
        <v>71</v>
      </c>
      <c r="F942">
        <v>63</v>
      </c>
      <c r="G942">
        <v>72</v>
      </c>
      <c r="H942">
        <v>4</v>
      </c>
      <c r="I942">
        <v>0</v>
      </c>
      <c r="J942">
        <v>1</v>
      </c>
      <c r="K942">
        <v>0</v>
      </c>
      <c r="L942">
        <v>0.69</v>
      </c>
      <c r="M942">
        <v>3</v>
      </c>
      <c r="N942">
        <v>0</v>
      </c>
      <c r="O942">
        <v>0</v>
      </c>
    </row>
    <row r="943" spans="1:15" x14ac:dyDescent="0.25">
      <c r="A943">
        <v>0.62</v>
      </c>
      <c r="B943">
        <v>0.72</v>
      </c>
      <c r="C943">
        <v>0.72</v>
      </c>
      <c r="D943">
        <v>8.01</v>
      </c>
      <c r="E943">
        <v>87</v>
      </c>
      <c r="F943">
        <v>85</v>
      </c>
      <c r="G943">
        <v>93</v>
      </c>
      <c r="H943">
        <v>4</v>
      </c>
      <c r="I943">
        <v>1</v>
      </c>
      <c r="J943">
        <v>18</v>
      </c>
      <c r="K943">
        <v>5</v>
      </c>
      <c r="L943">
        <v>0.79</v>
      </c>
      <c r="M943">
        <v>2</v>
      </c>
      <c r="N943">
        <v>1</v>
      </c>
      <c r="O943">
        <v>14.46</v>
      </c>
    </row>
    <row r="944" spans="1:15" x14ac:dyDescent="0.25">
      <c r="A944">
        <v>0.53</v>
      </c>
      <c r="B944">
        <v>0.7</v>
      </c>
      <c r="C944">
        <v>0.77</v>
      </c>
      <c r="D944">
        <v>6.12</v>
      </c>
      <c r="E944">
        <v>60</v>
      </c>
      <c r="F944">
        <v>48</v>
      </c>
      <c r="G944">
        <v>43</v>
      </c>
      <c r="H944">
        <v>0</v>
      </c>
      <c r="I944">
        <v>0</v>
      </c>
      <c r="J944">
        <v>22</v>
      </c>
      <c r="K944">
        <v>5</v>
      </c>
      <c r="L944">
        <v>0.93</v>
      </c>
      <c r="M944">
        <v>3</v>
      </c>
      <c r="N944">
        <v>0</v>
      </c>
      <c r="O944">
        <v>0</v>
      </c>
    </row>
    <row r="945" spans="1:15" x14ac:dyDescent="0.25">
      <c r="A945">
        <v>0.71</v>
      </c>
      <c r="B945">
        <v>0.73</v>
      </c>
      <c r="C945">
        <v>0.76</v>
      </c>
      <c r="D945">
        <v>7.42</v>
      </c>
      <c r="E945">
        <v>70</v>
      </c>
      <c r="F945">
        <v>74</v>
      </c>
      <c r="G945">
        <v>98</v>
      </c>
      <c r="H945">
        <v>0</v>
      </c>
      <c r="I945">
        <v>5</v>
      </c>
      <c r="J945">
        <v>8</v>
      </c>
      <c r="K945">
        <v>2</v>
      </c>
      <c r="L945">
        <v>0.74</v>
      </c>
      <c r="M945">
        <v>3</v>
      </c>
      <c r="N945">
        <v>0</v>
      </c>
      <c r="O945">
        <v>0</v>
      </c>
    </row>
    <row r="946" spans="1:15" x14ac:dyDescent="0.25">
      <c r="A946">
        <v>0.56000000000000005</v>
      </c>
      <c r="B946">
        <v>0.53</v>
      </c>
      <c r="C946">
        <v>0.72</v>
      </c>
      <c r="D946">
        <v>7.03</v>
      </c>
      <c r="E946">
        <v>40</v>
      </c>
      <c r="F946">
        <v>77</v>
      </c>
      <c r="G946">
        <v>86</v>
      </c>
      <c r="H946">
        <v>4</v>
      </c>
      <c r="I946">
        <v>2</v>
      </c>
      <c r="J946">
        <v>13</v>
      </c>
      <c r="K946">
        <v>1</v>
      </c>
      <c r="L946">
        <v>0.99</v>
      </c>
      <c r="M946">
        <v>3</v>
      </c>
      <c r="N946">
        <v>0</v>
      </c>
      <c r="O946">
        <v>0</v>
      </c>
    </row>
    <row r="947" spans="1:15" x14ac:dyDescent="0.25">
      <c r="A947">
        <v>0.92</v>
      </c>
      <c r="B947">
        <v>0.61</v>
      </c>
      <c r="C947">
        <v>0.74</v>
      </c>
      <c r="D947">
        <v>7.63</v>
      </c>
      <c r="E947">
        <v>52</v>
      </c>
      <c r="F947">
        <v>74</v>
      </c>
      <c r="G947">
        <v>97</v>
      </c>
      <c r="H947">
        <v>2</v>
      </c>
      <c r="I947">
        <v>2</v>
      </c>
      <c r="J947">
        <v>14</v>
      </c>
      <c r="K947">
        <v>5</v>
      </c>
      <c r="L947">
        <v>0.6</v>
      </c>
      <c r="M947">
        <v>1</v>
      </c>
      <c r="N947">
        <v>1</v>
      </c>
      <c r="O947">
        <v>13.44</v>
      </c>
    </row>
    <row r="948" spans="1:15" x14ac:dyDescent="0.25">
      <c r="A948">
        <v>0.73</v>
      </c>
      <c r="B948">
        <v>0.71</v>
      </c>
      <c r="C948">
        <v>0.67</v>
      </c>
      <c r="D948">
        <v>9.24</v>
      </c>
      <c r="E948">
        <v>50</v>
      </c>
      <c r="F948">
        <v>72</v>
      </c>
      <c r="G948">
        <v>65</v>
      </c>
      <c r="H948">
        <v>0</v>
      </c>
      <c r="I948">
        <v>0</v>
      </c>
      <c r="J948">
        <v>18</v>
      </c>
      <c r="K948">
        <v>4</v>
      </c>
      <c r="L948">
        <v>0.85</v>
      </c>
      <c r="M948">
        <v>4</v>
      </c>
      <c r="N948">
        <v>0</v>
      </c>
      <c r="O948">
        <v>0</v>
      </c>
    </row>
    <row r="949" spans="1:15" x14ac:dyDescent="0.25">
      <c r="A949">
        <v>0.53</v>
      </c>
      <c r="B949">
        <v>0.69</v>
      </c>
      <c r="C949">
        <v>0.55000000000000004</v>
      </c>
      <c r="D949">
        <v>8.84</v>
      </c>
      <c r="E949">
        <v>68</v>
      </c>
      <c r="F949">
        <v>97</v>
      </c>
      <c r="G949">
        <v>92</v>
      </c>
      <c r="H949">
        <v>4</v>
      </c>
      <c r="I949">
        <v>3</v>
      </c>
      <c r="J949">
        <v>7</v>
      </c>
      <c r="K949">
        <v>1</v>
      </c>
      <c r="L949">
        <v>0.91</v>
      </c>
      <c r="M949">
        <v>4</v>
      </c>
      <c r="N949">
        <v>0</v>
      </c>
      <c r="O949">
        <v>0</v>
      </c>
    </row>
    <row r="950" spans="1:15" x14ac:dyDescent="0.25">
      <c r="A950">
        <v>0.77</v>
      </c>
      <c r="B950">
        <v>0.67</v>
      </c>
      <c r="C950">
        <v>0.57999999999999996</v>
      </c>
      <c r="D950">
        <v>5.86</v>
      </c>
      <c r="E950">
        <v>43</v>
      </c>
      <c r="F950">
        <v>93</v>
      </c>
      <c r="G950">
        <v>70</v>
      </c>
      <c r="H950">
        <v>1</v>
      </c>
      <c r="I950">
        <v>2</v>
      </c>
      <c r="J950">
        <v>14</v>
      </c>
      <c r="K950">
        <v>5</v>
      </c>
      <c r="L950">
        <v>0.61</v>
      </c>
      <c r="M950">
        <v>5</v>
      </c>
      <c r="N950">
        <v>0</v>
      </c>
      <c r="O950">
        <v>0</v>
      </c>
    </row>
    <row r="951" spans="1:15" x14ac:dyDescent="0.25">
      <c r="A951">
        <v>0.64</v>
      </c>
      <c r="B951">
        <v>0.5</v>
      </c>
      <c r="C951">
        <v>0.78</v>
      </c>
      <c r="D951">
        <v>9.33</v>
      </c>
      <c r="E951">
        <v>75</v>
      </c>
      <c r="F951">
        <v>92</v>
      </c>
      <c r="G951">
        <v>70</v>
      </c>
      <c r="H951">
        <v>3</v>
      </c>
      <c r="I951">
        <v>4</v>
      </c>
      <c r="J951">
        <v>7</v>
      </c>
      <c r="K951">
        <v>4</v>
      </c>
      <c r="L951">
        <v>0.91</v>
      </c>
      <c r="M951">
        <v>0</v>
      </c>
      <c r="N951">
        <v>1</v>
      </c>
      <c r="O951">
        <v>7.2</v>
      </c>
    </row>
    <row r="952" spans="1:15" x14ac:dyDescent="0.25">
      <c r="A952">
        <v>0.5</v>
      </c>
      <c r="B952">
        <v>0.79</v>
      </c>
      <c r="C952">
        <v>0.56000000000000005</v>
      </c>
      <c r="D952">
        <v>7.53</v>
      </c>
      <c r="E952">
        <v>54</v>
      </c>
      <c r="F952">
        <v>74</v>
      </c>
      <c r="G952">
        <v>66</v>
      </c>
      <c r="H952">
        <v>0</v>
      </c>
      <c r="I952">
        <v>4</v>
      </c>
      <c r="J952">
        <v>3</v>
      </c>
      <c r="K952">
        <v>2</v>
      </c>
      <c r="L952">
        <v>0.88</v>
      </c>
      <c r="M952">
        <v>3</v>
      </c>
      <c r="N952">
        <v>0</v>
      </c>
      <c r="O952">
        <v>0</v>
      </c>
    </row>
    <row r="953" spans="1:15" x14ac:dyDescent="0.25">
      <c r="A953">
        <v>0.52</v>
      </c>
      <c r="B953">
        <v>0.82</v>
      </c>
      <c r="C953">
        <v>0.82</v>
      </c>
      <c r="D953">
        <v>8.6999999999999993</v>
      </c>
      <c r="E953">
        <v>98</v>
      </c>
      <c r="F953">
        <v>85</v>
      </c>
      <c r="G953">
        <v>64</v>
      </c>
      <c r="H953">
        <v>4</v>
      </c>
      <c r="I953">
        <v>3</v>
      </c>
      <c r="J953">
        <v>5</v>
      </c>
      <c r="K953">
        <v>2</v>
      </c>
      <c r="L953">
        <v>0.79</v>
      </c>
      <c r="M953">
        <v>2</v>
      </c>
      <c r="N953">
        <v>1</v>
      </c>
      <c r="O953">
        <v>3.28</v>
      </c>
    </row>
    <row r="954" spans="1:15" x14ac:dyDescent="0.25">
      <c r="A954">
        <v>0.63</v>
      </c>
      <c r="B954">
        <v>0.73</v>
      </c>
      <c r="C954">
        <v>0.8</v>
      </c>
      <c r="D954">
        <v>6.1</v>
      </c>
      <c r="E954">
        <v>42</v>
      </c>
      <c r="F954">
        <v>59</v>
      </c>
      <c r="G954">
        <v>87</v>
      </c>
      <c r="H954">
        <v>0</v>
      </c>
      <c r="I954">
        <v>4</v>
      </c>
      <c r="J954">
        <v>10</v>
      </c>
      <c r="K954">
        <v>1</v>
      </c>
      <c r="L954">
        <v>0.82</v>
      </c>
      <c r="M954">
        <v>3</v>
      </c>
      <c r="N954">
        <v>0</v>
      </c>
      <c r="O954">
        <v>0</v>
      </c>
    </row>
    <row r="955" spans="1:15" x14ac:dyDescent="0.25">
      <c r="A955">
        <v>0.87</v>
      </c>
      <c r="B955">
        <v>0.63</v>
      </c>
      <c r="C955">
        <v>0.77</v>
      </c>
      <c r="D955">
        <v>8.3800000000000008</v>
      </c>
      <c r="E955">
        <v>95</v>
      </c>
      <c r="F955">
        <v>41</v>
      </c>
      <c r="G955">
        <v>75</v>
      </c>
      <c r="H955">
        <v>1</v>
      </c>
      <c r="I955">
        <v>5</v>
      </c>
      <c r="J955">
        <v>11</v>
      </c>
      <c r="K955">
        <v>1</v>
      </c>
      <c r="L955">
        <v>0.71</v>
      </c>
      <c r="M955">
        <v>0</v>
      </c>
      <c r="N955">
        <v>0</v>
      </c>
      <c r="O955">
        <v>0</v>
      </c>
    </row>
    <row r="956" spans="1:15" x14ac:dyDescent="0.25">
      <c r="A956">
        <v>0.5</v>
      </c>
      <c r="B956">
        <v>0.85</v>
      </c>
      <c r="C956">
        <v>0.69</v>
      </c>
      <c r="D956">
        <v>6.52</v>
      </c>
      <c r="E956">
        <v>90</v>
      </c>
      <c r="F956">
        <v>83</v>
      </c>
      <c r="G956">
        <v>88</v>
      </c>
      <c r="H956">
        <v>2</v>
      </c>
      <c r="I956">
        <v>3</v>
      </c>
      <c r="J956">
        <v>23</v>
      </c>
      <c r="K956">
        <v>4</v>
      </c>
      <c r="L956">
        <v>0.69</v>
      </c>
      <c r="M956">
        <v>3</v>
      </c>
      <c r="N956">
        <v>0</v>
      </c>
      <c r="O956">
        <v>0</v>
      </c>
    </row>
    <row r="957" spans="1:15" x14ac:dyDescent="0.25">
      <c r="A957">
        <v>0.87</v>
      </c>
      <c r="B957">
        <v>0.54</v>
      </c>
      <c r="C957">
        <v>0.81</v>
      </c>
      <c r="D957">
        <v>7.39</v>
      </c>
      <c r="E957">
        <v>68</v>
      </c>
      <c r="F957">
        <v>65</v>
      </c>
      <c r="G957">
        <v>70</v>
      </c>
      <c r="H957">
        <v>4</v>
      </c>
      <c r="I957">
        <v>4</v>
      </c>
      <c r="J957">
        <v>8</v>
      </c>
      <c r="K957">
        <v>0</v>
      </c>
      <c r="L957">
        <v>0.78</v>
      </c>
      <c r="M957">
        <v>1</v>
      </c>
      <c r="N957">
        <v>1</v>
      </c>
      <c r="O957">
        <v>7.32</v>
      </c>
    </row>
    <row r="958" spans="1:15" x14ac:dyDescent="0.25">
      <c r="A958">
        <v>0.87</v>
      </c>
      <c r="B958">
        <v>0.6</v>
      </c>
      <c r="C958">
        <v>0.6</v>
      </c>
      <c r="D958">
        <v>5.57</v>
      </c>
      <c r="E958">
        <v>60</v>
      </c>
      <c r="F958">
        <v>81</v>
      </c>
      <c r="G958">
        <v>82</v>
      </c>
      <c r="H958">
        <v>1</v>
      </c>
      <c r="I958">
        <v>0</v>
      </c>
      <c r="J958">
        <v>17</v>
      </c>
      <c r="K958">
        <v>1</v>
      </c>
      <c r="L958">
        <v>0.69</v>
      </c>
      <c r="M958">
        <v>0</v>
      </c>
      <c r="N958">
        <v>0</v>
      </c>
      <c r="O958">
        <v>0</v>
      </c>
    </row>
    <row r="959" spans="1:15" x14ac:dyDescent="0.25">
      <c r="A959">
        <v>0.7</v>
      </c>
      <c r="B959">
        <v>0.73</v>
      </c>
      <c r="C959">
        <v>0.89</v>
      </c>
      <c r="D959">
        <v>6.15</v>
      </c>
      <c r="E959">
        <v>41</v>
      </c>
      <c r="F959">
        <v>52</v>
      </c>
      <c r="G959">
        <v>96</v>
      </c>
      <c r="H959">
        <v>3</v>
      </c>
      <c r="I959">
        <v>4</v>
      </c>
      <c r="J959">
        <v>16</v>
      </c>
      <c r="K959">
        <v>5</v>
      </c>
      <c r="L959">
        <v>0.78</v>
      </c>
      <c r="M959">
        <v>4</v>
      </c>
      <c r="N959">
        <v>0</v>
      </c>
      <c r="O959">
        <v>0</v>
      </c>
    </row>
    <row r="960" spans="1:15" x14ac:dyDescent="0.25">
      <c r="A960">
        <v>0.78</v>
      </c>
      <c r="B960">
        <v>0.8</v>
      </c>
      <c r="C960">
        <v>0.89</v>
      </c>
      <c r="D960">
        <v>5.9</v>
      </c>
      <c r="E960">
        <v>45</v>
      </c>
      <c r="F960">
        <v>69</v>
      </c>
      <c r="G960">
        <v>76</v>
      </c>
      <c r="H960">
        <v>4</v>
      </c>
      <c r="I960">
        <v>0</v>
      </c>
      <c r="J960">
        <v>20</v>
      </c>
      <c r="K960">
        <v>0</v>
      </c>
      <c r="L960">
        <v>0.85</v>
      </c>
      <c r="M960">
        <v>4</v>
      </c>
      <c r="N960">
        <v>0</v>
      </c>
      <c r="O960">
        <v>0</v>
      </c>
    </row>
    <row r="961" spans="1:15" x14ac:dyDescent="0.25">
      <c r="A961">
        <v>0.54</v>
      </c>
      <c r="B961">
        <v>0.62</v>
      </c>
      <c r="C961">
        <v>0.64</v>
      </c>
      <c r="D961">
        <v>6.53</v>
      </c>
      <c r="E961">
        <v>70</v>
      </c>
      <c r="F961">
        <v>91</v>
      </c>
      <c r="G961">
        <v>97</v>
      </c>
      <c r="H961">
        <v>3</v>
      </c>
      <c r="I961">
        <v>4</v>
      </c>
      <c r="J961">
        <v>2</v>
      </c>
      <c r="K961">
        <v>0</v>
      </c>
      <c r="L961">
        <v>0.83</v>
      </c>
      <c r="M961">
        <v>1</v>
      </c>
      <c r="N961">
        <v>0</v>
      </c>
      <c r="O961">
        <v>0</v>
      </c>
    </row>
    <row r="962" spans="1:15" x14ac:dyDescent="0.25">
      <c r="A962">
        <v>0.59</v>
      </c>
      <c r="B962">
        <v>0.65</v>
      </c>
      <c r="C962">
        <v>0.84</v>
      </c>
      <c r="D962">
        <v>5.93</v>
      </c>
      <c r="E962">
        <v>93</v>
      </c>
      <c r="F962">
        <v>71</v>
      </c>
      <c r="G962">
        <v>84</v>
      </c>
      <c r="H962">
        <v>2</v>
      </c>
      <c r="I962">
        <v>4</v>
      </c>
      <c r="J962">
        <v>12</v>
      </c>
      <c r="K962">
        <v>0</v>
      </c>
      <c r="L962">
        <v>0.68</v>
      </c>
      <c r="M962">
        <v>4</v>
      </c>
      <c r="N962">
        <v>0</v>
      </c>
      <c r="O962">
        <v>0</v>
      </c>
    </row>
    <row r="963" spans="1:15" x14ac:dyDescent="0.25">
      <c r="A963">
        <v>0.77</v>
      </c>
      <c r="B963">
        <v>0.73</v>
      </c>
      <c r="C963">
        <v>0.83</v>
      </c>
      <c r="D963">
        <v>8.48</v>
      </c>
      <c r="E963">
        <v>63</v>
      </c>
      <c r="F963">
        <v>75</v>
      </c>
      <c r="G963">
        <v>83</v>
      </c>
      <c r="H963">
        <v>4</v>
      </c>
      <c r="I963">
        <v>4</v>
      </c>
      <c r="J963">
        <v>5</v>
      </c>
      <c r="K963">
        <v>2</v>
      </c>
      <c r="L963">
        <v>0.88</v>
      </c>
      <c r="M963">
        <v>5</v>
      </c>
      <c r="N963">
        <v>0</v>
      </c>
      <c r="O963">
        <v>0</v>
      </c>
    </row>
    <row r="964" spans="1:15" x14ac:dyDescent="0.25">
      <c r="A964">
        <v>0.7</v>
      </c>
      <c r="B964">
        <v>0.62</v>
      </c>
      <c r="C964">
        <v>0.57999999999999996</v>
      </c>
      <c r="D964">
        <v>5.62</v>
      </c>
      <c r="E964">
        <v>79</v>
      </c>
      <c r="F964">
        <v>58</v>
      </c>
      <c r="G964">
        <v>98</v>
      </c>
      <c r="H964">
        <v>4</v>
      </c>
      <c r="I964">
        <v>0</v>
      </c>
      <c r="J964">
        <v>13</v>
      </c>
      <c r="K964">
        <v>2</v>
      </c>
      <c r="L964">
        <v>0.88</v>
      </c>
      <c r="M964">
        <v>1</v>
      </c>
      <c r="N964">
        <v>0</v>
      </c>
      <c r="O964">
        <v>0</v>
      </c>
    </row>
    <row r="965" spans="1:15" x14ac:dyDescent="0.25">
      <c r="A965">
        <v>0.56000000000000005</v>
      </c>
      <c r="B965">
        <v>0.73</v>
      </c>
      <c r="C965">
        <v>0.59</v>
      </c>
      <c r="D965">
        <v>8.16</v>
      </c>
      <c r="E965">
        <v>56</v>
      </c>
      <c r="F965">
        <v>61</v>
      </c>
      <c r="G965">
        <v>62</v>
      </c>
      <c r="H965">
        <v>1</v>
      </c>
      <c r="I965">
        <v>4</v>
      </c>
      <c r="J965">
        <v>0</v>
      </c>
      <c r="K965">
        <v>0</v>
      </c>
      <c r="L965">
        <v>0.96</v>
      </c>
      <c r="M965">
        <v>4</v>
      </c>
      <c r="N965">
        <v>0</v>
      </c>
      <c r="O965">
        <v>0</v>
      </c>
    </row>
    <row r="966" spans="1:15" x14ac:dyDescent="0.25">
      <c r="A966">
        <v>0.52</v>
      </c>
      <c r="B966">
        <v>0.75</v>
      </c>
      <c r="C966">
        <v>0.57999999999999996</v>
      </c>
      <c r="D966">
        <v>6.11</v>
      </c>
      <c r="E966">
        <v>44</v>
      </c>
      <c r="F966">
        <v>40</v>
      </c>
      <c r="G966">
        <v>74</v>
      </c>
      <c r="H966">
        <v>0</v>
      </c>
      <c r="I966">
        <v>4</v>
      </c>
      <c r="J966">
        <v>3</v>
      </c>
      <c r="K966">
        <v>0</v>
      </c>
      <c r="L966">
        <v>0.87</v>
      </c>
      <c r="M966">
        <v>4</v>
      </c>
      <c r="N966">
        <v>0</v>
      </c>
      <c r="O966">
        <v>0</v>
      </c>
    </row>
    <row r="967" spans="1:15" x14ac:dyDescent="0.25">
      <c r="A967">
        <v>0.94</v>
      </c>
      <c r="B967">
        <v>0.51</v>
      </c>
      <c r="C967">
        <v>0.7</v>
      </c>
      <c r="D967">
        <v>9.56</v>
      </c>
      <c r="E967">
        <v>41</v>
      </c>
      <c r="F967">
        <v>96</v>
      </c>
      <c r="G967">
        <v>43</v>
      </c>
      <c r="H967">
        <v>4</v>
      </c>
      <c r="I967">
        <v>5</v>
      </c>
      <c r="J967">
        <v>21</v>
      </c>
      <c r="K967">
        <v>2</v>
      </c>
      <c r="L967">
        <v>0.62</v>
      </c>
      <c r="M967">
        <v>5</v>
      </c>
      <c r="N967">
        <v>0</v>
      </c>
      <c r="O967">
        <v>0</v>
      </c>
    </row>
    <row r="968" spans="1:15" x14ac:dyDescent="0.25">
      <c r="A968">
        <v>0.69</v>
      </c>
      <c r="B968">
        <v>0.65</v>
      </c>
      <c r="C968">
        <v>0.79</v>
      </c>
      <c r="D968">
        <v>9.51</v>
      </c>
      <c r="E968">
        <v>97</v>
      </c>
      <c r="F968">
        <v>50</v>
      </c>
      <c r="G968">
        <v>67</v>
      </c>
      <c r="H968">
        <v>2</v>
      </c>
      <c r="I968">
        <v>1</v>
      </c>
      <c r="J968">
        <v>17</v>
      </c>
      <c r="K968">
        <v>4</v>
      </c>
      <c r="L968">
        <v>0.82</v>
      </c>
      <c r="M968">
        <v>3</v>
      </c>
      <c r="N968">
        <v>0</v>
      </c>
      <c r="O968">
        <v>0</v>
      </c>
    </row>
    <row r="969" spans="1:15" x14ac:dyDescent="0.25">
      <c r="A969">
        <v>0.68</v>
      </c>
      <c r="B969">
        <v>0.87</v>
      </c>
      <c r="C969">
        <v>0.68</v>
      </c>
      <c r="D969">
        <v>6.47</v>
      </c>
      <c r="E969">
        <v>51</v>
      </c>
      <c r="F969">
        <v>65</v>
      </c>
      <c r="G969">
        <v>81</v>
      </c>
      <c r="H969">
        <v>4</v>
      </c>
      <c r="I969">
        <v>0</v>
      </c>
      <c r="J969">
        <v>10</v>
      </c>
      <c r="K969">
        <v>5</v>
      </c>
      <c r="L969">
        <v>0.63</v>
      </c>
      <c r="M969">
        <v>0</v>
      </c>
      <c r="N969">
        <v>0</v>
      </c>
      <c r="O969">
        <v>0</v>
      </c>
    </row>
    <row r="970" spans="1:15" x14ac:dyDescent="0.25">
      <c r="A970">
        <v>0.84</v>
      </c>
      <c r="B970">
        <v>0.5</v>
      </c>
      <c r="C970">
        <v>0.65</v>
      </c>
      <c r="D970">
        <v>8.14</v>
      </c>
      <c r="E970">
        <v>44</v>
      </c>
      <c r="F970">
        <v>87</v>
      </c>
      <c r="G970">
        <v>80</v>
      </c>
      <c r="H970">
        <v>4</v>
      </c>
      <c r="I970">
        <v>5</v>
      </c>
      <c r="J970">
        <v>10</v>
      </c>
      <c r="K970">
        <v>3</v>
      </c>
      <c r="L970">
        <v>0.73</v>
      </c>
      <c r="M970">
        <v>4</v>
      </c>
      <c r="N970">
        <v>0</v>
      </c>
      <c r="O970">
        <v>0</v>
      </c>
    </row>
    <row r="971" spans="1:15" x14ac:dyDescent="0.25">
      <c r="A971">
        <v>0.53</v>
      </c>
      <c r="B971">
        <v>0.6</v>
      </c>
      <c r="C971">
        <v>0.83</v>
      </c>
      <c r="D971">
        <v>5.62</v>
      </c>
      <c r="E971">
        <v>81</v>
      </c>
      <c r="F971">
        <v>58</v>
      </c>
      <c r="G971">
        <v>81</v>
      </c>
      <c r="H971">
        <v>4</v>
      </c>
      <c r="I971">
        <v>2</v>
      </c>
      <c r="J971">
        <v>7</v>
      </c>
      <c r="K971">
        <v>1</v>
      </c>
      <c r="L971">
        <v>0.97</v>
      </c>
      <c r="M971">
        <v>0</v>
      </c>
      <c r="N971">
        <v>0</v>
      </c>
      <c r="O971">
        <v>0</v>
      </c>
    </row>
    <row r="972" spans="1:15" x14ac:dyDescent="0.25">
      <c r="A972">
        <v>0.54</v>
      </c>
      <c r="B972">
        <v>0.84</v>
      </c>
      <c r="C972">
        <v>0.88</v>
      </c>
      <c r="D972">
        <v>9.51</v>
      </c>
      <c r="E972">
        <v>99</v>
      </c>
      <c r="F972">
        <v>58</v>
      </c>
      <c r="G972">
        <v>52</v>
      </c>
      <c r="H972">
        <v>4</v>
      </c>
      <c r="I972">
        <v>3</v>
      </c>
      <c r="J972">
        <v>3</v>
      </c>
      <c r="K972">
        <v>0</v>
      </c>
      <c r="L972">
        <v>0.72</v>
      </c>
      <c r="M972">
        <v>0</v>
      </c>
      <c r="N972">
        <v>0</v>
      </c>
      <c r="O972">
        <v>0</v>
      </c>
    </row>
    <row r="973" spans="1:15" x14ac:dyDescent="0.25">
      <c r="A973">
        <v>0.5</v>
      </c>
      <c r="B973">
        <v>0.92</v>
      </c>
      <c r="C973">
        <v>0.76</v>
      </c>
      <c r="D973">
        <v>7.75</v>
      </c>
      <c r="E973">
        <v>80</v>
      </c>
      <c r="F973">
        <v>51</v>
      </c>
      <c r="G973">
        <v>40</v>
      </c>
      <c r="H973">
        <v>2</v>
      </c>
      <c r="I973">
        <v>1</v>
      </c>
      <c r="J973">
        <v>1</v>
      </c>
      <c r="K973">
        <v>2</v>
      </c>
      <c r="L973">
        <v>0.87</v>
      </c>
      <c r="M973">
        <v>4</v>
      </c>
      <c r="N973">
        <v>0</v>
      </c>
      <c r="O973">
        <v>0</v>
      </c>
    </row>
    <row r="974" spans="1:15" x14ac:dyDescent="0.25">
      <c r="A974">
        <v>0.53</v>
      </c>
      <c r="B974">
        <v>0.78</v>
      </c>
      <c r="C974">
        <v>0.68</v>
      </c>
      <c r="D974">
        <v>5.69</v>
      </c>
      <c r="E974">
        <v>59</v>
      </c>
      <c r="F974">
        <v>42</v>
      </c>
      <c r="G974">
        <v>51</v>
      </c>
      <c r="H974">
        <v>1</v>
      </c>
      <c r="I974">
        <v>5</v>
      </c>
      <c r="J974">
        <v>0</v>
      </c>
      <c r="K974">
        <v>0</v>
      </c>
      <c r="L974">
        <v>0.98</v>
      </c>
      <c r="M974">
        <v>0</v>
      </c>
      <c r="N974">
        <v>0</v>
      </c>
      <c r="O974">
        <v>0</v>
      </c>
    </row>
    <row r="975" spans="1:15" x14ac:dyDescent="0.25">
      <c r="A975">
        <v>0.61</v>
      </c>
      <c r="B975">
        <v>0.86</v>
      </c>
      <c r="C975">
        <v>0.78</v>
      </c>
      <c r="D975">
        <v>6.97</v>
      </c>
      <c r="E975">
        <v>47</v>
      </c>
      <c r="F975">
        <v>94</v>
      </c>
      <c r="G975">
        <v>82</v>
      </c>
      <c r="H975">
        <v>0</v>
      </c>
      <c r="I975">
        <v>5</v>
      </c>
      <c r="J975">
        <v>23</v>
      </c>
      <c r="K975">
        <v>0</v>
      </c>
      <c r="L975">
        <v>0.79</v>
      </c>
      <c r="M975">
        <v>5</v>
      </c>
      <c r="N975">
        <v>0</v>
      </c>
      <c r="O975">
        <v>0</v>
      </c>
    </row>
    <row r="976" spans="1:15" x14ac:dyDescent="0.25">
      <c r="A976">
        <v>0.76</v>
      </c>
      <c r="B976">
        <v>0.66</v>
      </c>
      <c r="C976">
        <v>0.8</v>
      </c>
      <c r="D976">
        <v>5.83</v>
      </c>
      <c r="E976">
        <v>40</v>
      </c>
      <c r="F976">
        <v>95</v>
      </c>
      <c r="G976">
        <v>92</v>
      </c>
      <c r="H976">
        <v>2</v>
      </c>
      <c r="I976">
        <v>4</v>
      </c>
      <c r="J976">
        <v>9</v>
      </c>
      <c r="K976">
        <v>0</v>
      </c>
      <c r="L976">
        <v>0.87</v>
      </c>
      <c r="M976">
        <v>1</v>
      </c>
      <c r="N976">
        <v>0</v>
      </c>
      <c r="O976">
        <v>0</v>
      </c>
    </row>
    <row r="977" spans="1:15" x14ac:dyDescent="0.25">
      <c r="A977">
        <v>0.91</v>
      </c>
      <c r="B977">
        <v>0.88</v>
      </c>
      <c r="C977">
        <v>0.7</v>
      </c>
      <c r="D977">
        <v>7.19</v>
      </c>
      <c r="E977">
        <v>95</v>
      </c>
      <c r="F977">
        <v>57</v>
      </c>
      <c r="G977">
        <v>79</v>
      </c>
      <c r="H977">
        <v>2</v>
      </c>
      <c r="I977">
        <v>2</v>
      </c>
      <c r="J977">
        <v>16</v>
      </c>
      <c r="K977">
        <v>0</v>
      </c>
      <c r="L977">
        <v>0.91</v>
      </c>
      <c r="M977">
        <v>5</v>
      </c>
      <c r="N977">
        <v>0</v>
      </c>
      <c r="O977">
        <v>0</v>
      </c>
    </row>
    <row r="978" spans="1:15" x14ac:dyDescent="0.25">
      <c r="A978">
        <v>0.72</v>
      </c>
      <c r="B978">
        <v>0.91</v>
      </c>
      <c r="C978">
        <v>0.86</v>
      </c>
      <c r="D978">
        <v>8.3800000000000008</v>
      </c>
      <c r="E978">
        <v>45</v>
      </c>
      <c r="F978">
        <v>88</v>
      </c>
      <c r="G978">
        <v>65</v>
      </c>
      <c r="H978">
        <v>3</v>
      </c>
      <c r="I978">
        <v>2</v>
      </c>
      <c r="J978">
        <v>6</v>
      </c>
      <c r="K978">
        <v>4</v>
      </c>
      <c r="L978">
        <v>0.73</v>
      </c>
      <c r="M978">
        <v>2</v>
      </c>
      <c r="N978">
        <v>1</v>
      </c>
      <c r="O978">
        <v>3.53</v>
      </c>
    </row>
    <row r="979" spans="1:15" x14ac:dyDescent="0.25">
      <c r="A979">
        <v>0.74</v>
      </c>
      <c r="B979">
        <v>0.77</v>
      </c>
      <c r="C979">
        <v>0.6</v>
      </c>
      <c r="D979">
        <v>7.52</v>
      </c>
      <c r="E979">
        <v>95</v>
      </c>
      <c r="F979">
        <v>44</v>
      </c>
      <c r="G979">
        <v>94</v>
      </c>
      <c r="H979">
        <v>0</v>
      </c>
      <c r="I979">
        <v>4</v>
      </c>
      <c r="J979">
        <v>6</v>
      </c>
      <c r="K979">
        <v>1</v>
      </c>
      <c r="L979">
        <v>0.72</v>
      </c>
      <c r="M979">
        <v>1</v>
      </c>
      <c r="N979">
        <v>0</v>
      </c>
      <c r="O979">
        <v>0</v>
      </c>
    </row>
    <row r="980" spans="1:15" x14ac:dyDescent="0.25">
      <c r="A980">
        <v>0.7</v>
      </c>
      <c r="B980">
        <v>0.78</v>
      </c>
      <c r="C980">
        <v>0.88</v>
      </c>
      <c r="D980">
        <v>7.15</v>
      </c>
      <c r="E980">
        <v>93</v>
      </c>
      <c r="F980">
        <v>87</v>
      </c>
      <c r="G980">
        <v>85</v>
      </c>
      <c r="H980">
        <v>1</v>
      </c>
      <c r="I980">
        <v>5</v>
      </c>
      <c r="J980">
        <v>12</v>
      </c>
      <c r="K980">
        <v>1</v>
      </c>
      <c r="L980">
        <v>0.7</v>
      </c>
      <c r="M980">
        <v>4</v>
      </c>
      <c r="N980">
        <v>0</v>
      </c>
      <c r="O980">
        <v>0</v>
      </c>
    </row>
    <row r="981" spans="1:15" x14ac:dyDescent="0.25">
      <c r="A981">
        <v>0.73</v>
      </c>
      <c r="B981">
        <v>0.92</v>
      </c>
      <c r="C981">
        <v>0.62</v>
      </c>
      <c r="D981">
        <v>6.01</v>
      </c>
      <c r="E981">
        <v>50</v>
      </c>
      <c r="F981">
        <v>63</v>
      </c>
      <c r="G981">
        <v>85</v>
      </c>
      <c r="H981">
        <v>1</v>
      </c>
      <c r="I981">
        <v>5</v>
      </c>
      <c r="J981">
        <v>21</v>
      </c>
      <c r="K981">
        <v>2</v>
      </c>
      <c r="L981">
        <v>0.97</v>
      </c>
      <c r="M981">
        <v>1</v>
      </c>
      <c r="N981">
        <v>0</v>
      </c>
      <c r="O981">
        <v>0</v>
      </c>
    </row>
    <row r="982" spans="1:15" x14ac:dyDescent="0.25">
      <c r="A982">
        <v>0.74</v>
      </c>
      <c r="B982">
        <v>0.52</v>
      </c>
      <c r="C982">
        <v>0.84</v>
      </c>
      <c r="D982">
        <v>6.55</v>
      </c>
      <c r="E982">
        <v>42</v>
      </c>
      <c r="F982">
        <v>53</v>
      </c>
      <c r="G982">
        <v>91</v>
      </c>
      <c r="H982">
        <v>3</v>
      </c>
      <c r="I982">
        <v>4</v>
      </c>
      <c r="J982">
        <v>23</v>
      </c>
      <c r="K982">
        <v>4</v>
      </c>
      <c r="L982">
        <v>0.98</v>
      </c>
      <c r="M982">
        <v>5</v>
      </c>
      <c r="N982">
        <v>0</v>
      </c>
      <c r="O982">
        <v>0</v>
      </c>
    </row>
    <row r="983" spans="1:15" x14ac:dyDescent="0.25">
      <c r="A983">
        <v>0.94</v>
      </c>
      <c r="B983">
        <v>0.59</v>
      </c>
      <c r="C983">
        <v>0.81</v>
      </c>
      <c r="D983">
        <v>5.93</v>
      </c>
      <c r="E983">
        <v>70</v>
      </c>
      <c r="F983">
        <v>90</v>
      </c>
      <c r="G983">
        <v>62</v>
      </c>
      <c r="H983">
        <v>3</v>
      </c>
      <c r="I983">
        <v>1</v>
      </c>
      <c r="J983">
        <v>0</v>
      </c>
      <c r="K983">
        <v>4</v>
      </c>
      <c r="L983">
        <v>0.74</v>
      </c>
      <c r="M983">
        <v>2</v>
      </c>
      <c r="N983">
        <v>0</v>
      </c>
      <c r="O983">
        <v>0</v>
      </c>
    </row>
    <row r="984" spans="1:15" x14ac:dyDescent="0.25">
      <c r="A984">
        <v>0.95</v>
      </c>
      <c r="B984">
        <v>0.91</v>
      </c>
      <c r="C984">
        <v>0.61</v>
      </c>
      <c r="D984">
        <v>8.9700000000000006</v>
      </c>
      <c r="E984">
        <v>67</v>
      </c>
      <c r="F984">
        <v>77</v>
      </c>
      <c r="G984">
        <v>88</v>
      </c>
      <c r="H984">
        <v>2</v>
      </c>
      <c r="I984">
        <v>0</v>
      </c>
      <c r="J984">
        <v>0</v>
      </c>
      <c r="K984">
        <v>1</v>
      </c>
      <c r="L984">
        <v>0.68</v>
      </c>
      <c r="M984">
        <v>1</v>
      </c>
      <c r="N984">
        <v>1</v>
      </c>
      <c r="O984">
        <v>14.27</v>
      </c>
    </row>
    <row r="985" spans="1:15" x14ac:dyDescent="0.25">
      <c r="A985">
        <v>0.81</v>
      </c>
      <c r="B985">
        <v>0.63</v>
      </c>
      <c r="C985">
        <v>0.81</v>
      </c>
      <c r="D985">
        <v>6.08</v>
      </c>
      <c r="E985">
        <v>86</v>
      </c>
      <c r="F985">
        <v>42</v>
      </c>
      <c r="G985">
        <v>61</v>
      </c>
      <c r="H985">
        <v>1</v>
      </c>
      <c r="I985">
        <v>1</v>
      </c>
      <c r="J985">
        <v>12</v>
      </c>
      <c r="K985">
        <v>2</v>
      </c>
      <c r="L985">
        <v>0.62</v>
      </c>
      <c r="M985">
        <v>0</v>
      </c>
      <c r="N985">
        <v>0</v>
      </c>
      <c r="O985">
        <v>0</v>
      </c>
    </row>
    <row r="986" spans="1:15" x14ac:dyDescent="0.25">
      <c r="A986">
        <v>0.81</v>
      </c>
      <c r="B986">
        <v>0.61</v>
      </c>
      <c r="C986">
        <v>0.79</v>
      </c>
      <c r="D986">
        <v>8.06</v>
      </c>
      <c r="E986">
        <v>82</v>
      </c>
      <c r="F986">
        <v>45</v>
      </c>
      <c r="G986">
        <v>96</v>
      </c>
      <c r="H986">
        <v>1</v>
      </c>
      <c r="I986">
        <v>0</v>
      </c>
      <c r="J986">
        <v>0</v>
      </c>
      <c r="K986">
        <v>4</v>
      </c>
      <c r="L986">
        <v>0.64</v>
      </c>
      <c r="M986">
        <v>4</v>
      </c>
      <c r="N986">
        <v>0</v>
      </c>
      <c r="O986">
        <v>0</v>
      </c>
    </row>
    <row r="987" spans="1:15" x14ac:dyDescent="0.25">
      <c r="A987">
        <v>0.54</v>
      </c>
      <c r="B987">
        <v>0.91</v>
      </c>
      <c r="C987">
        <v>0.69</v>
      </c>
      <c r="D987">
        <v>6.97</v>
      </c>
      <c r="E987">
        <v>95</v>
      </c>
      <c r="F987">
        <v>51</v>
      </c>
      <c r="G987">
        <v>90</v>
      </c>
      <c r="H987">
        <v>1</v>
      </c>
      <c r="I987">
        <v>2</v>
      </c>
      <c r="J987">
        <v>5</v>
      </c>
      <c r="K987">
        <v>2</v>
      </c>
      <c r="L987">
        <v>0.87</v>
      </c>
      <c r="M987">
        <v>0</v>
      </c>
      <c r="N987">
        <v>0</v>
      </c>
      <c r="O987">
        <v>0</v>
      </c>
    </row>
    <row r="988" spans="1:15" x14ac:dyDescent="0.25">
      <c r="A988">
        <v>0.85</v>
      </c>
      <c r="B988">
        <v>0.79</v>
      </c>
      <c r="C988">
        <v>0.79</v>
      </c>
      <c r="D988">
        <v>6.47</v>
      </c>
      <c r="E988">
        <v>44</v>
      </c>
      <c r="F988">
        <v>91</v>
      </c>
      <c r="G988">
        <v>91</v>
      </c>
      <c r="H988">
        <v>2</v>
      </c>
      <c r="I988">
        <v>3</v>
      </c>
      <c r="J988">
        <v>22</v>
      </c>
      <c r="K988">
        <v>1</v>
      </c>
      <c r="L988">
        <v>0.74</v>
      </c>
      <c r="M988">
        <v>0</v>
      </c>
      <c r="N988">
        <v>0</v>
      </c>
      <c r="O988">
        <v>0</v>
      </c>
    </row>
    <row r="989" spans="1:15" x14ac:dyDescent="0.25">
      <c r="A989">
        <v>0.95</v>
      </c>
      <c r="B989">
        <v>0.81</v>
      </c>
      <c r="C989">
        <v>0.76</v>
      </c>
      <c r="D989">
        <v>8.25</v>
      </c>
      <c r="E989">
        <v>99</v>
      </c>
      <c r="F989">
        <v>50</v>
      </c>
      <c r="G989">
        <v>95</v>
      </c>
      <c r="H989">
        <v>1</v>
      </c>
      <c r="I989">
        <v>4</v>
      </c>
      <c r="J989">
        <v>24</v>
      </c>
      <c r="K989">
        <v>0</v>
      </c>
      <c r="L989">
        <v>0.62</v>
      </c>
      <c r="M989">
        <v>4</v>
      </c>
      <c r="N989">
        <v>0</v>
      </c>
      <c r="O989">
        <v>0</v>
      </c>
    </row>
    <row r="990" spans="1:15" x14ac:dyDescent="0.25">
      <c r="A990">
        <v>0.91</v>
      </c>
      <c r="B990">
        <v>0.81</v>
      </c>
      <c r="C990">
        <v>0.72</v>
      </c>
      <c r="D990">
        <v>7.47</v>
      </c>
      <c r="E990">
        <v>65</v>
      </c>
      <c r="F990">
        <v>78</v>
      </c>
      <c r="G990">
        <v>67</v>
      </c>
      <c r="H990">
        <v>4</v>
      </c>
      <c r="I990">
        <v>1</v>
      </c>
      <c r="J990">
        <v>9</v>
      </c>
      <c r="K990">
        <v>5</v>
      </c>
      <c r="L990">
        <v>0.94</v>
      </c>
      <c r="M990">
        <v>4</v>
      </c>
      <c r="N990">
        <v>0</v>
      </c>
      <c r="O990">
        <v>0</v>
      </c>
    </row>
    <row r="991" spans="1:15" x14ac:dyDescent="0.25">
      <c r="A991">
        <v>0.91</v>
      </c>
      <c r="B991">
        <v>0.91</v>
      </c>
      <c r="C991">
        <v>0.66</v>
      </c>
      <c r="D991">
        <v>7.22</v>
      </c>
      <c r="E991">
        <v>55</v>
      </c>
      <c r="F991">
        <v>98</v>
      </c>
      <c r="G991">
        <v>92</v>
      </c>
      <c r="H991">
        <v>3</v>
      </c>
      <c r="I991">
        <v>2</v>
      </c>
      <c r="J991">
        <v>20</v>
      </c>
      <c r="K991">
        <v>5</v>
      </c>
      <c r="L991">
        <v>0.66</v>
      </c>
      <c r="M991">
        <v>3</v>
      </c>
      <c r="N991">
        <v>0</v>
      </c>
      <c r="O991">
        <v>0</v>
      </c>
    </row>
    <row r="992" spans="1:15" x14ac:dyDescent="0.25">
      <c r="A992">
        <v>0.88</v>
      </c>
      <c r="B992">
        <v>0.81</v>
      </c>
      <c r="C992">
        <v>0.77</v>
      </c>
      <c r="D992">
        <v>8.0500000000000007</v>
      </c>
      <c r="E992">
        <v>92</v>
      </c>
      <c r="F992">
        <v>65</v>
      </c>
      <c r="G992">
        <v>92</v>
      </c>
      <c r="H992">
        <v>3</v>
      </c>
      <c r="I992">
        <v>1</v>
      </c>
      <c r="J992">
        <v>0</v>
      </c>
      <c r="K992">
        <v>5</v>
      </c>
      <c r="L992">
        <v>0.89</v>
      </c>
      <c r="M992">
        <v>2</v>
      </c>
      <c r="N992">
        <v>1</v>
      </c>
      <c r="O992">
        <v>10.82</v>
      </c>
    </row>
    <row r="993" spans="1:15" x14ac:dyDescent="0.25">
      <c r="A993">
        <v>0.65</v>
      </c>
      <c r="B993">
        <v>0.75</v>
      </c>
      <c r="C993">
        <v>0.79</v>
      </c>
      <c r="D993">
        <v>7.61</v>
      </c>
      <c r="E993">
        <v>70</v>
      </c>
      <c r="F993">
        <v>40</v>
      </c>
      <c r="G993">
        <v>56</v>
      </c>
      <c r="H993">
        <v>3</v>
      </c>
      <c r="I993">
        <v>5</v>
      </c>
      <c r="J993">
        <v>24</v>
      </c>
      <c r="K993">
        <v>4</v>
      </c>
      <c r="L993">
        <v>0.83</v>
      </c>
      <c r="M993">
        <v>0</v>
      </c>
      <c r="N993">
        <v>0</v>
      </c>
      <c r="O993">
        <v>0</v>
      </c>
    </row>
    <row r="994" spans="1:15" x14ac:dyDescent="0.25">
      <c r="A994">
        <v>0.82</v>
      </c>
      <c r="B994">
        <v>0.5</v>
      </c>
      <c r="C994">
        <v>0.64</v>
      </c>
      <c r="D994">
        <v>6.8</v>
      </c>
      <c r="E994">
        <v>67</v>
      </c>
      <c r="F994">
        <v>55</v>
      </c>
      <c r="G994">
        <v>45</v>
      </c>
      <c r="H994">
        <v>3</v>
      </c>
      <c r="I994">
        <v>0</v>
      </c>
      <c r="J994">
        <v>4</v>
      </c>
      <c r="K994">
        <v>2</v>
      </c>
      <c r="L994">
        <v>0.9</v>
      </c>
      <c r="M994">
        <v>5</v>
      </c>
      <c r="N994">
        <v>0</v>
      </c>
      <c r="O994">
        <v>0</v>
      </c>
    </row>
    <row r="995" spans="1:15" x14ac:dyDescent="0.25">
      <c r="A995">
        <v>0.7</v>
      </c>
      <c r="B995">
        <v>0.91</v>
      </c>
      <c r="C995">
        <v>0.84</v>
      </c>
      <c r="D995">
        <v>7.9</v>
      </c>
      <c r="E995">
        <v>46</v>
      </c>
      <c r="F995">
        <v>87</v>
      </c>
      <c r="G995">
        <v>53</v>
      </c>
      <c r="H995">
        <v>4</v>
      </c>
      <c r="I995">
        <v>4</v>
      </c>
      <c r="J995">
        <v>21</v>
      </c>
      <c r="K995">
        <v>0</v>
      </c>
      <c r="L995">
        <v>0.73</v>
      </c>
      <c r="M995">
        <v>0</v>
      </c>
      <c r="N995">
        <v>0</v>
      </c>
      <c r="O995">
        <v>0</v>
      </c>
    </row>
    <row r="996" spans="1:15" x14ac:dyDescent="0.25">
      <c r="A996">
        <v>0.57999999999999996</v>
      </c>
      <c r="B996">
        <v>0.51</v>
      </c>
      <c r="C996">
        <v>0.64</v>
      </c>
      <c r="D996">
        <v>8.3800000000000008</v>
      </c>
      <c r="E996">
        <v>77</v>
      </c>
      <c r="F996">
        <v>88</v>
      </c>
      <c r="G996">
        <v>89</v>
      </c>
      <c r="H996">
        <v>0</v>
      </c>
      <c r="I996">
        <v>5</v>
      </c>
      <c r="J996">
        <v>24</v>
      </c>
      <c r="K996">
        <v>1</v>
      </c>
      <c r="L996">
        <v>0.75</v>
      </c>
      <c r="M996">
        <v>4</v>
      </c>
      <c r="N996">
        <v>0</v>
      </c>
      <c r="O996">
        <v>0</v>
      </c>
    </row>
    <row r="997" spans="1:15" x14ac:dyDescent="0.25">
      <c r="A997">
        <v>0.55000000000000004</v>
      </c>
      <c r="B997">
        <v>0.66</v>
      </c>
      <c r="C997">
        <v>0.88</v>
      </c>
      <c r="D997">
        <v>5.61</v>
      </c>
      <c r="E997">
        <v>48</v>
      </c>
      <c r="F997">
        <v>86</v>
      </c>
      <c r="G997">
        <v>56</v>
      </c>
      <c r="H997">
        <v>1</v>
      </c>
      <c r="I997">
        <v>0</v>
      </c>
      <c r="J997">
        <v>1</v>
      </c>
      <c r="K997">
        <v>3</v>
      </c>
      <c r="L997">
        <v>0.63</v>
      </c>
      <c r="M997">
        <v>4</v>
      </c>
      <c r="N997">
        <v>0</v>
      </c>
      <c r="O997">
        <v>0</v>
      </c>
    </row>
    <row r="998" spans="1:15" x14ac:dyDescent="0.25">
      <c r="A998">
        <v>0.94</v>
      </c>
      <c r="B998">
        <v>0.79</v>
      </c>
      <c r="C998">
        <v>0.67</v>
      </c>
      <c r="D998">
        <v>7.5</v>
      </c>
      <c r="E998">
        <v>78</v>
      </c>
      <c r="F998">
        <v>92</v>
      </c>
      <c r="G998">
        <v>77</v>
      </c>
      <c r="H998">
        <v>3</v>
      </c>
      <c r="I998">
        <v>5</v>
      </c>
      <c r="J998">
        <v>2</v>
      </c>
      <c r="K998">
        <v>5</v>
      </c>
      <c r="L998">
        <v>0.62</v>
      </c>
      <c r="M998">
        <v>1</v>
      </c>
      <c r="N998">
        <v>1</v>
      </c>
      <c r="O998">
        <v>11.35</v>
      </c>
    </row>
    <row r="999" spans="1:15" x14ac:dyDescent="0.25">
      <c r="A999">
        <v>0.84</v>
      </c>
      <c r="B999">
        <v>0.88</v>
      </c>
      <c r="C999">
        <v>0.83</v>
      </c>
      <c r="D999">
        <v>5.75</v>
      </c>
      <c r="E999">
        <v>74</v>
      </c>
      <c r="F999">
        <v>48</v>
      </c>
      <c r="G999">
        <v>44</v>
      </c>
      <c r="H999">
        <v>1</v>
      </c>
      <c r="I999">
        <v>0</v>
      </c>
      <c r="J999">
        <v>22</v>
      </c>
      <c r="K999">
        <v>4</v>
      </c>
      <c r="L999">
        <v>0.94</v>
      </c>
      <c r="M999">
        <v>0</v>
      </c>
      <c r="N999">
        <v>0</v>
      </c>
      <c r="O999">
        <v>0</v>
      </c>
    </row>
    <row r="1000" spans="1:15" x14ac:dyDescent="0.25">
      <c r="A1000">
        <v>0.88</v>
      </c>
      <c r="B1000">
        <v>0.56000000000000005</v>
      </c>
      <c r="C1000">
        <v>0.63</v>
      </c>
      <c r="D1000">
        <v>6.3</v>
      </c>
      <c r="E1000">
        <v>82</v>
      </c>
      <c r="F1000">
        <v>44</v>
      </c>
      <c r="G1000">
        <v>52</v>
      </c>
      <c r="H1000">
        <v>1</v>
      </c>
      <c r="I1000">
        <v>0</v>
      </c>
      <c r="J1000">
        <v>2</v>
      </c>
      <c r="K1000">
        <v>4</v>
      </c>
      <c r="L1000">
        <v>0.68</v>
      </c>
      <c r="M1000">
        <v>0</v>
      </c>
      <c r="N1000">
        <v>0</v>
      </c>
      <c r="O1000">
        <v>0</v>
      </c>
    </row>
    <row r="1001" spans="1:15" x14ac:dyDescent="0.25">
      <c r="A1001">
        <v>0.71</v>
      </c>
      <c r="B1001">
        <v>0.76</v>
      </c>
      <c r="C1001">
        <v>0.67</v>
      </c>
      <c r="D1001">
        <v>7.91</v>
      </c>
      <c r="E1001">
        <v>66</v>
      </c>
      <c r="F1001">
        <v>91</v>
      </c>
      <c r="G1001">
        <v>87</v>
      </c>
      <c r="H1001">
        <v>4</v>
      </c>
      <c r="I1001">
        <v>5</v>
      </c>
      <c r="J1001">
        <v>17</v>
      </c>
      <c r="K1001">
        <v>2</v>
      </c>
      <c r="L1001">
        <v>0.63</v>
      </c>
      <c r="M1001">
        <v>4</v>
      </c>
      <c r="N1001">
        <v>0</v>
      </c>
      <c r="O1001">
        <v>0</v>
      </c>
    </row>
    <row r="1002" spans="1:15" x14ac:dyDescent="0.25">
      <c r="A1002">
        <v>0.9</v>
      </c>
      <c r="B1002">
        <v>0.57999999999999996</v>
      </c>
      <c r="C1002">
        <v>0.68</v>
      </c>
      <c r="D1002">
        <v>9.2200000000000006</v>
      </c>
      <c r="E1002">
        <v>51</v>
      </c>
      <c r="F1002">
        <v>47</v>
      </c>
      <c r="G1002">
        <v>92</v>
      </c>
      <c r="H1002">
        <v>1</v>
      </c>
      <c r="I1002">
        <v>2</v>
      </c>
      <c r="J1002">
        <v>22</v>
      </c>
      <c r="K1002">
        <v>1</v>
      </c>
      <c r="L1002">
        <v>0.78</v>
      </c>
      <c r="M1002">
        <v>5</v>
      </c>
      <c r="N1002">
        <v>0</v>
      </c>
      <c r="O1002">
        <v>0</v>
      </c>
    </row>
    <row r="1003" spans="1:15" x14ac:dyDescent="0.25">
      <c r="A1003">
        <v>0.54</v>
      </c>
      <c r="B1003">
        <v>0.71</v>
      </c>
      <c r="C1003">
        <v>0.63</v>
      </c>
      <c r="D1003">
        <v>9.3000000000000007</v>
      </c>
      <c r="E1003">
        <v>92</v>
      </c>
      <c r="F1003">
        <v>60</v>
      </c>
      <c r="G1003">
        <v>48</v>
      </c>
      <c r="H1003">
        <v>3</v>
      </c>
      <c r="I1003">
        <v>4</v>
      </c>
      <c r="J1003">
        <v>7</v>
      </c>
      <c r="K1003">
        <v>5</v>
      </c>
      <c r="L1003">
        <v>0.83</v>
      </c>
      <c r="M1003">
        <v>5</v>
      </c>
      <c r="N1003">
        <v>0</v>
      </c>
      <c r="O1003">
        <v>0</v>
      </c>
    </row>
    <row r="1004" spans="1:15" x14ac:dyDescent="0.25">
      <c r="A1004">
        <v>0.91</v>
      </c>
      <c r="B1004">
        <v>0.83</v>
      </c>
      <c r="C1004">
        <v>0.62</v>
      </c>
      <c r="D1004">
        <v>5.8</v>
      </c>
      <c r="E1004">
        <v>64</v>
      </c>
      <c r="F1004">
        <v>72</v>
      </c>
      <c r="G1004">
        <v>83</v>
      </c>
      <c r="H1004">
        <v>1</v>
      </c>
      <c r="I1004">
        <v>3</v>
      </c>
      <c r="J1004">
        <v>8</v>
      </c>
      <c r="K1004">
        <v>1</v>
      </c>
      <c r="L1004">
        <v>0.7</v>
      </c>
      <c r="M1004">
        <v>0</v>
      </c>
      <c r="N1004">
        <v>0</v>
      </c>
      <c r="O1004">
        <v>0</v>
      </c>
    </row>
    <row r="1005" spans="1:15" x14ac:dyDescent="0.25">
      <c r="A1005">
        <v>0.72</v>
      </c>
      <c r="B1005">
        <v>0.5</v>
      </c>
      <c r="C1005">
        <v>0.56999999999999995</v>
      </c>
      <c r="D1005">
        <v>7.3</v>
      </c>
      <c r="E1005">
        <v>82</v>
      </c>
      <c r="F1005">
        <v>78</v>
      </c>
      <c r="G1005">
        <v>81</v>
      </c>
      <c r="H1005">
        <v>4</v>
      </c>
      <c r="I1005">
        <v>1</v>
      </c>
      <c r="J1005">
        <v>1</v>
      </c>
      <c r="K1005">
        <v>4</v>
      </c>
      <c r="L1005">
        <v>0.74</v>
      </c>
      <c r="M1005">
        <v>2</v>
      </c>
      <c r="N1005">
        <v>1</v>
      </c>
      <c r="O1005">
        <v>10.31</v>
      </c>
    </row>
    <row r="1006" spans="1:15" x14ac:dyDescent="0.25">
      <c r="A1006">
        <v>0.66</v>
      </c>
      <c r="B1006">
        <v>0.57999999999999996</v>
      </c>
      <c r="C1006">
        <v>0.87</v>
      </c>
      <c r="D1006">
        <v>8.01</v>
      </c>
      <c r="E1006">
        <v>68</v>
      </c>
      <c r="F1006">
        <v>82</v>
      </c>
      <c r="G1006">
        <v>65</v>
      </c>
      <c r="H1006">
        <v>3</v>
      </c>
      <c r="I1006">
        <v>0</v>
      </c>
      <c r="J1006">
        <v>1</v>
      </c>
      <c r="K1006">
        <v>4</v>
      </c>
      <c r="L1006">
        <v>0.95</v>
      </c>
      <c r="M1006">
        <v>3</v>
      </c>
      <c r="N1006">
        <v>0</v>
      </c>
      <c r="O1006">
        <v>0</v>
      </c>
    </row>
    <row r="1007" spans="1:15" x14ac:dyDescent="0.25">
      <c r="A1007">
        <v>0.61</v>
      </c>
      <c r="B1007">
        <v>0.69</v>
      </c>
      <c r="C1007">
        <v>0.86</v>
      </c>
      <c r="D1007">
        <v>6.13</v>
      </c>
      <c r="E1007">
        <v>70</v>
      </c>
      <c r="F1007">
        <v>59</v>
      </c>
      <c r="G1007">
        <v>52</v>
      </c>
      <c r="H1007">
        <v>4</v>
      </c>
      <c r="I1007">
        <v>4</v>
      </c>
      <c r="J1007">
        <v>15</v>
      </c>
      <c r="K1007">
        <v>5</v>
      </c>
      <c r="L1007">
        <v>0.9</v>
      </c>
      <c r="M1007">
        <v>4</v>
      </c>
      <c r="N1007">
        <v>0</v>
      </c>
      <c r="O1007">
        <v>0</v>
      </c>
    </row>
    <row r="1008" spans="1:15" x14ac:dyDescent="0.25">
      <c r="A1008">
        <v>0.72</v>
      </c>
      <c r="B1008">
        <v>0.68</v>
      </c>
      <c r="C1008">
        <v>0.61</v>
      </c>
      <c r="D1008">
        <v>8.7899999999999991</v>
      </c>
      <c r="E1008">
        <v>97</v>
      </c>
      <c r="F1008">
        <v>97</v>
      </c>
      <c r="G1008">
        <v>58</v>
      </c>
      <c r="H1008">
        <v>2</v>
      </c>
      <c r="I1008">
        <v>1</v>
      </c>
      <c r="J1008">
        <v>6</v>
      </c>
      <c r="K1008">
        <v>5</v>
      </c>
      <c r="L1008">
        <v>0.67</v>
      </c>
      <c r="M1008">
        <v>4</v>
      </c>
      <c r="N1008">
        <v>0</v>
      </c>
      <c r="O1008">
        <v>0</v>
      </c>
    </row>
    <row r="1009" spans="1:15" x14ac:dyDescent="0.25">
      <c r="A1009">
        <v>0.65</v>
      </c>
      <c r="B1009">
        <v>0.85</v>
      </c>
      <c r="C1009">
        <v>0.73</v>
      </c>
      <c r="D1009">
        <v>8.6999999999999993</v>
      </c>
      <c r="E1009">
        <v>73</v>
      </c>
      <c r="F1009">
        <v>92</v>
      </c>
      <c r="G1009">
        <v>87</v>
      </c>
      <c r="H1009">
        <v>0</v>
      </c>
      <c r="I1009">
        <v>4</v>
      </c>
      <c r="J1009">
        <v>3</v>
      </c>
      <c r="K1009">
        <v>2</v>
      </c>
      <c r="L1009">
        <v>0.61</v>
      </c>
      <c r="M1009">
        <v>0</v>
      </c>
      <c r="N1009">
        <v>1</v>
      </c>
      <c r="O1009">
        <v>11.01</v>
      </c>
    </row>
    <row r="1010" spans="1:15" x14ac:dyDescent="0.25">
      <c r="A1010">
        <v>0.52</v>
      </c>
      <c r="B1010">
        <v>0.89</v>
      </c>
      <c r="C1010">
        <v>0.88</v>
      </c>
      <c r="D1010">
        <v>9.3800000000000008</v>
      </c>
      <c r="E1010">
        <v>72</v>
      </c>
      <c r="F1010">
        <v>84</v>
      </c>
      <c r="G1010">
        <v>56</v>
      </c>
      <c r="H1010">
        <v>1</v>
      </c>
      <c r="I1010">
        <v>5</v>
      </c>
      <c r="J1010">
        <v>4</v>
      </c>
      <c r="K1010">
        <v>2</v>
      </c>
      <c r="L1010">
        <v>0.62</v>
      </c>
      <c r="M1010">
        <v>5</v>
      </c>
      <c r="N1010">
        <v>0</v>
      </c>
      <c r="O1010">
        <v>0</v>
      </c>
    </row>
    <row r="1011" spans="1:15" x14ac:dyDescent="0.25">
      <c r="A1011">
        <v>0.79</v>
      </c>
      <c r="B1011">
        <v>0.94</v>
      </c>
      <c r="C1011">
        <v>0.68</v>
      </c>
      <c r="D1011">
        <v>5.54</v>
      </c>
      <c r="E1011">
        <v>66</v>
      </c>
      <c r="F1011">
        <v>61</v>
      </c>
      <c r="G1011">
        <v>55</v>
      </c>
      <c r="H1011">
        <v>1</v>
      </c>
      <c r="I1011">
        <v>1</v>
      </c>
      <c r="J1011">
        <v>0</v>
      </c>
      <c r="K1011">
        <v>3</v>
      </c>
      <c r="L1011">
        <v>0.62</v>
      </c>
      <c r="M1011">
        <v>3</v>
      </c>
      <c r="N1011">
        <v>0</v>
      </c>
      <c r="O1011">
        <v>0</v>
      </c>
    </row>
    <row r="1012" spans="1:15" x14ac:dyDescent="0.25">
      <c r="A1012">
        <v>0.71</v>
      </c>
      <c r="B1012">
        <v>0.53</v>
      </c>
      <c r="C1012">
        <v>0.73</v>
      </c>
      <c r="D1012">
        <v>6.43</v>
      </c>
      <c r="E1012">
        <v>95</v>
      </c>
      <c r="F1012">
        <v>52</v>
      </c>
      <c r="G1012">
        <v>69</v>
      </c>
      <c r="H1012">
        <v>1</v>
      </c>
      <c r="I1012">
        <v>4</v>
      </c>
      <c r="J1012">
        <v>21</v>
      </c>
      <c r="K1012">
        <v>0</v>
      </c>
      <c r="L1012">
        <v>0.8</v>
      </c>
      <c r="M1012">
        <v>3</v>
      </c>
      <c r="N1012">
        <v>0</v>
      </c>
      <c r="O1012">
        <v>0</v>
      </c>
    </row>
    <row r="1013" spans="1:15" x14ac:dyDescent="0.25">
      <c r="A1013">
        <v>0.57999999999999996</v>
      </c>
      <c r="B1013">
        <v>0.57999999999999996</v>
      </c>
      <c r="C1013">
        <v>0.8</v>
      </c>
      <c r="D1013">
        <v>9.06</v>
      </c>
      <c r="E1013">
        <v>95</v>
      </c>
      <c r="F1013">
        <v>78</v>
      </c>
      <c r="G1013">
        <v>71</v>
      </c>
      <c r="H1013">
        <v>2</v>
      </c>
      <c r="I1013">
        <v>3</v>
      </c>
      <c r="J1013">
        <v>9</v>
      </c>
      <c r="K1013">
        <v>2</v>
      </c>
      <c r="L1013">
        <v>0.71</v>
      </c>
      <c r="M1013">
        <v>5</v>
      </c>
      <c r="N1013">
        <v>0</v>
      </c>
      <c r="O1013">
        <v>0</v>
      </c>
    </row>
    <row r="1014" spans="1:15" x14ac:dyDescent="0.25">
      <c r="A1014">
        <v>0.78</v>
      </c>
      <c r="B1014">
        <v>0.9</v>
      </c>
      <c r="C1014">
        <v>0.71</v>
      </c>
      <c r="D1014">
        <v>8.3800000000000008</v>
      </c>
      <c r="E1014">
        <v>41</v>
      </c>
      <c r="F1014">
        <v>50</v>
      </c>
      <c r="G1014">
        <v>53</v>
      </c>
      <c r="H1014">
        <v>0</v>
      </c>
      <c r="I1014">
        <v>4</v>
      </c>
      <c r="J1014">
        <v>12</v>
      </c>
      <c r="K1014">
        <v>0</v>
      </c>
      <c r="L1014">
        <v>0.73</v>
      </c>
      <c r="M1014">
        <v>4</v>
      </c>
      <c r="N1014">
        <v>0</v>
      </c>
      <c r="O1014">
        <v>0</v>
      </c>
    </row>
    <row r="1015" spans="1:15" x14ac:dyDescent="0.25">
      <c r="A1015">
        <v>0.86</v>
      </c>
      <c r="B1015">
        <v>0.71</v>
      </c>
      <c r="C1015">
        <v>0.82</v>
      </c>
      <c r="D1015">
        <v>9.35</v>
      </c>
      <c r="E1015">
        <v>53</v>
      </c>
      <c r="F1015">
        <v>57</v>
      </c>
      <c r="G1015">
        <v>87</v>
      </c>
      <c r="H1015">
        <v>4</v>
      </c>
      <c r="I1015">
        <v>4</v>
      </c>
      <c r="J1015">
        <v>23</v>
      </c>
      <c r="K1015">
        <v>4</v>
      </c>
      <c r="L1015">
        <v>0.82</v>
      </c>
      <c r="M1015">
        <v>4</v>
      </c>
      <c r="N1015">
        <v>0</v>
      </c>
      <c r="O1015">
        <v>0</v>
      </c>
    </row>
    <row r="1016" spans="1:15" x14ac:dyDescent="0.25">
      <c r="A1016">
        <v>0.72</v>
      </c>
      <c r="B1016">
        <v>0.67</v>
      </c>
      <c r="C1016">
        <v>0.73</v>
      </c>
      <c r="D1016">
        <v>5.75</v>
      </c>
      <c r="E1016">
        <v>52</v>
      </c>
      <c r="F1016">
        <v>69</v>
      </c>
      <c r="G1016">
        <v>95</v>
      </c>
      <c r="H1016">
        <v>2</v>
      </c>
      <c r="I1016">
        <v>0</v>
      </c>
      <c r="J1016">
        <v>14</v>
      </c>
      <c r="K1016">
        <v>3</v>
      </c>
      <c r="L1016">
        <v>0.72</v>
      </c>
      <c r="M1016">
        <v>4</v>
      </c>
      <c r="N1016">
        <v>0</v>
      </c>
      <c r="O1016">
        <v>0</v>
      </c>
    </row>
    <row r="1017" spans="1:15" x14ac:dyDescent="0.25">
      <c r="A1017">
        <v>0.62</v>
      </c>
      <c r="B1017">
        <v>0.61</v>
      </c>
      <c r="C1017">
        <v>0.81</v>
      </c>
      <c r="D1017">
        <v>8.07</v>
      </c>
      <c r="E1017">
        <v>63</v>
      </c>
      <c r="F1017">
        <v>72</v>
      </c>
      <c r="G1017">
        <v>54</v>
      </c>
      <c r="H1017">
        <v>2</v>
      </c>
      <c r="I1017">
        <v>0</v>
      </c>
      <c r="J1017">
        <v>0</v>
      </c>
      <c r="K1017">
        <v>3</v>
      </c>
      <c r="L1017">
        <v>0.75</v>
      </c>
      <c r="M1017">
        <v>2</v>
      </c>
      <c r="N1017">
        <v>0</v>
      </c>
      <c r="O1017">
        <v>0</v>
      </c>
    </row>
    <row r="1018" spans="1:15" x14ac:dyDescent="0.25">
      <c r="A1018">
        <v>0.81</v>
      </c>
      <c r="B1018">
        <v>0.91</v>
      </c>
      <c r="C1018">
        <v>0.73</v>
      </c>
      <c r="D1018">
        <v>7.95</v>
      </c>
      <c r="E1018">
        <v>44</v>
      </c>
      <c r="F1018">
        <v>83</v>
      </c>
      <c r="G1018">
        <v>51</v>
      </c>
      <c r="H1018">
        <v>3</v>
      </c>
      <c r="I1018">
        <v>0</v>
      </c>
      <c r="J1018">
        <v>17</v>
      </c>
      <c r="K1018">
        <v>3</v>
      </c>
      <c r="L1018">
        <v>0.76</v>
      </c>
      <c r="M1018">
        <v>0</v>
      </c>
      <c r="N1018">
        <v>0</v>
      </c>
      <c r="O1018">
        <v>0</v>
      </c>
    </row>
    <row r="1019" spans="1:15" x14ac:dyDescent="0.25">
      <c r="A1019">
        <v>0.95</v>
      </c>
      <c r="B1019">
        <v>0.92</v>
      </c>
      <c r="C1019">
        <v>0.87</v>
      </c>
      <c r="D1019">
        <v>5.65</v>
      </c>
      <c r="E1019">
        <v>73</v>
      </c>
      <c r="F1019">
        <v>42</v>
      </c>
      <c r="G1019">
        <v>76</v>
      </c>
      <c r="H1019">
        <v>2</v>
      </c>
      <c r="I1019">
        <v>5</v>
      </c>
      <c r="J1019">
        <v>22</v>
      </c>
      <c r="K1019">
        <v>1</v>
      </c>
      <c r="L1019">
        <v>0.77</v>
      </c>
      <c r="M1019">
        <v>2</v>
      </c>
      <c r="N1019">
        <v>0</v>
      </c>
      <c r="O1019">
        <v>0</v>
      </c>
    </row>
    <row r="1020" spans="1:15" x14ac:dyDescent="0.25">
      <c r="A1020">
        <v>0.72</v>
      </c>
      <c r="B1020">
        <v>0.88</v>
      </c>
      <c r="C1020">
        <v>0.61</v>
      </c>
      <c r="D1020">
        <v>7.71</v>
      </c>
      <c r="E1020">
        <v>94</v>
      </c>
      <c r="F1020">
        <v>97</v>
      </c>
      <c r="G1020">
        <v>50</v>
      </c>
      <c r="H1020">
        <v>2</v>
      </c>
      <c r="I1020">
        <v>4</v>
      </c>
      <c r="J1020">
        <v>13</v>
      </c>
      <c r="K1020">
        <v>5</v>
      </c>
      <c r="L1020">
        <v>0.72</v>
      </c>
      <c r="M1020">
        <v>4</v>
      </c>
      <c r="N1020">
        <v>0</v>
      </c>
      <c r="O1020">
        <v>0</v>
      </c>
    </row>
    <row r="1021" spans="1:15" x14ac:dyDescent="0.25">
      <c r="A1021">
        <v>0.94</v>
      </c>
      <c r="B1021">
        <v>0.57999999999999996</v>
      </c>
      <c r="C1021">
        <v>0.83</v>
      </c>
      <c r="D1021">
        <v>8.1199999999999992</v>
      </c>
      <c r="E1021">
        <v>62</v>
      </c>
      <c r="F1021">
        <v>99</v>
      </c>
      <c r="G1021">
        <v>44</v>
      </c>
      <c r="H1021">
        <v>1</v>
      </c>
      <c r="I1021">
        <v>3</v>
      </c>
      <c r="J1021">
        <v>17</v>
      </c>
      <c r="K1021">
        <v>5</v>
      </c>
      <c r="L1021">
        <v>0.85</v>
      </c>
      <c r="M1021">
        <v>3</v>
      </c>
      <c r="N1021">
        <v>0</v>
      </c>
      <c r="O1021">
        <v>0</v>
      </c>
    </row>
    <row r="1022" spans="1:15" x14ac:dyDescent="0.25">
      <c r="A1022">
        <v>0.66</v>
      </c>
      <c r="B1022">
        <v>0.55000000000000004</v>
      </c>
      <c r="C1022">
        <v>0.59</v>
      </c>
      <c r="D1022">
        <v>6.32</v>
      </c>
      <c r="E1022">
        <v>58</v>
      </c>
      <c r="F1022">
        <v>40</v>
      </c>
      <c r="G1022">
        <v>95</v>
      </c>
      <c r="H1022">
        <v>3</v>
      </c>
      <c r="I1022">
        <v>1</v>
      </c>
      <c r="J1022">
        <v>24</v>
      </c>
      <c r="K1022">
        <v>4</v>
      </c>
      <c r="L1022">
        <v>0.99</v>
      </c>
      <c r="M1022">
        <v>0</v>
      </c>
      <c r="N1022">
        <v>0</v>
      </c>
      <c r="O1022">
        <v>0</v>
      </c>
    </row>
    <row r="1023" spans="1:15" x14ac:dyDescent="0.25">
      <c r="A1023">
        <v>0.89</v>
      </c>
      <c r="B1023">
        <v>0.68</v>
      </c>
      <c r="C1023">
        <v>0.84</v>
      </c>
      <c r="D1023">
        <v>6.68</v>
      </c>
      <c r="E1023">
        <v>69</v>
      </c>
      <c r="F1023">
        <v>75</v>
      </c>
      <c r="G1023">
        <v>95</v>
      </c>
      <c r="H1023">
        <v>4</v>
      </c>
      <c r="I1023">
        <v>0</v>
      </c>
      <c r="J1023">
        <v>21</v>
      </c>
      <c r="K1023">
        <v>1</v>
      </c>
      <c r="L1023">
        <v>0.98</v>
      </c>
      <c r="M1023">
        <v>0</v>
      </c>
      <c r="N1023">
        <v>0</v>
      </c>
      <c r="O1023">
        <v>0</v>
      </c>
    </row>
    <row r="1024" spans="1:15" x14ac:dyDescent="0.25">
      <c r="A1024">
        <v>0.7</v>
      </c>
      <c r="B1024">
        <v>0.56000000000000005</v>
      </c>
      <c r="C1024">
        <v>0.62</v>
      </c>
      <c r="D1024">
        <v>8.25</v>
      </c>
      <c r="E1024">
        <v>88</v>
      </c>
      <c r="F1024">
        <v>45</v>
      </c>
      <c r="G1024">
        <v>50</v>
      </c>
      <c r="H1024">
        <v>0</v>
      </c>
      <c r="I1024">
        <v>2</v>
      </c>
      <c r="J1024">
        <v>11</v>
      </c>
      <c r="K1024">
        <v>1</v>
      </c>
      <c r="L1024">
        <v>0.9</v>
      </c>
      <c r="M1024">
        <v>5</v>
      </c>
      <c r="N1024">
        <v>0</v>
      </c>
      <c r="O1024">
        <v>0</v>
      </c>
    </row>
    <row r="1025" spans="1:15" x14ac:dyDescent="0.25">
      <c r="A1025">
        <v>0.51</v>
      </c>
      <c r="B1025">
        <v>0.65</v>
      </c>
      <c r="C1025">
        <v>0.66</v>
      </c>
      <c r="D1025">
        <v>7.51</v>
      </c>
      <c r="E1025">
        <v>82</v>
      </c>
      <c r="F1025">
        <v>76</v>
      </c>
      <c r="G1025">
        <v>73</v>
      </c>
      <c r="H1025">
        <v>4</v>
      </c>
      <c r="I1025">
        <v>4</v>
      </c>
      <c r="J1025">
        <v>11</v>
      </c>
      <c r="K1025">
        <v>3</v>
      </c>
      <c r="L1025">
        <v>0.99</v>
      </c>
      <c r="M1025">
        <v>4</v>
      </c>
      <c r="N1025">
        <v>0</v>
      </c>
      <c r="O1025">
        <v>0</v>
      </c>
    </row>
    <row r="1026" spans="1:15" x14ac:dyDescent="0.25">
      <c r="A1026">
        <v>0.86</v>
      </c>
      <c r="B1026">
        <v>0.54</v>
      </c>
      <c r="C1026">
        <v>0.67</v>
      </c>
      <c r="D1026">
        <v>9.19</v>
      </c>
      <c r="E1026">
        <v>55</v>
      </c>
      <c r="F1026">
        <v>68</v>
      </c>
      <c r="G1026">
        <v>58</v>
      </c>
      <c r="H1026">
        <v>3</v>
      </c>
      <c r="I1026">
        <v>3</v>
      </c>
      <c r="J1026">
        <v>4</v>
      </c>
      <c r="K1026">
        <v>1</v>
      </c>
      <c r="L1026">
        <v>0.76</v>
      </c>
      <c r="M1026">
        <v>4</v>
      </c>
      <c r="N1026">
        <v>0</v>
      </c>
      <c r="O1026">
        <v>0</v>
      </c>
    </row>
    <row r="1027" spans="1:15" x14ac:dyDescent="0.25">
      <c r="A1027">
        <v>0.55000000000000004</v>
      </c>
      <c r="B1027">
        <v>0.65</v>
      </c>
      <c r="C1027">
        <v>0.8</v>
      </c>
      <c r="D1027">
        <v>6.97</v>
      </c>
      <c r="E1027">
        <v>91</v>
      </c>
      <c r="F1027">
        <v>50</v>
      </c>
      <c r="G1027">
        <v>65</v>
      </c>
      <c r="H1027">
        <v>1</v>
      </c>
      <c r="I1027">
        <v>3</v>
      </c>
      <c r="J1027">
        <v>6</v>
      </c>
      <c r="K1027">
        <v>4</v>
      </c>
      <c r="L1027">
        <v>0.91</v>
      </c>
      <c r="M1027">
        <v>4</v>
      </c>
      <c r="N1027">
        <v>0</v>
      </c>
      <c r="O1027">
        <v>0</v>
      </c>
    </row>
    <row r="1028" spans="1:15" x14ac:dyDescent="0.25">
      <c r="A1028">
        <v>0.93</v>
      </c>
      <c r="B1028">
        <v>0.5</v>
      </c>
      <c r="C1028">
        <v>0.72</v>
      </c>
      <c r="D1028">
        <v>6.65</v>
      </c>
      <c r="E1028">
        <v>89</v>
      </c>
      <c r="F1028">
        <v>91</v>
      </c>
      <c r="G1028">
        <v>65</v>
      </c>
      <c r="H1028">
        <v>0</v>
      </c>
      <c r="I1028">
        <v>0</v>
      </c>
      <c r="J1028">
        <v>23</v>
      </c>
      <c r="K1028">
        <v>4</v>
      </c>
      <c r="L1028">
        <v>0.6</v>
      </c>
      <c r="M1028">
        <v>4</v>
      </c>
      <c r="N1028">
        <v>0</v>
      </c>
      <c r="O1028">
        <v>0</v>
      </c>
    </row>
    <row r="1029" spans="1:15" x14ac:dyDescent="0.25">
      <c r="A1029">
        <v>0.67</v>
      </c>
      <c r="B1029">
        <v>0.86</v>
      </c>
      <c r="C1029">
        <v>0.74</v>
      </c>
      <c r="D1029">
        <v>9.73</v>
      </c>
      <c r="E1029">
        <v>91</v>
      </c>
      <c r="F1029">
        <v>94</v>
      </c>
      <c r="G1029">
        <v>56</v>
      </c>
      <c r="H1029">
        <v>4</v>
      </c>
      <c r="I1029">
        <v>5</v>
      </c>
      <c r="J1029">
        <v>12</v>
      </c>
      <c r="K1029">
        <v>1</v>
      </c>
      <c r="L1029">
        <v>0.94</v>
      </c>
      <c r="M1029">
        <v>4</v>
      </c>
      <c r="N1029">
        <v>0</v>
      </c>
      <c r="O1029">
        <v>0</v>
      </c>
    </row>
    <row r="1030" spans="1:15" x14ac:dyDescent="0.25">
      <c r="A1030">
        <v>0.79</v>
      </c>
      <c r="B1030">
        <v>0.88</v>
      </c>
      <c r="C1030">
        <v>0.7</v>
      </c>
      <c r="D1030">
        <v>9.42</v>
      </c>
      <c r="E1030">
        <v>79</v>
      </c>
      <c r="F1030">
        <v>52</v>
      </c>
      <c r="G1030">
        <v>70</v>
      </c>
      <c r="H1030">
        <v>0</v>
      </c>
      <c r="I1030">
        <v>0</v>
      </c>
      <c r="J1030">
        <v>8</v>
      </c>
      <c r="K1030">
        <v>5</v>
      </c>
      <c r="L1030">
        <v>0.95</v>
      </c>
      <c r="M1030">
        <v>4</v>
      </c>
      <c r="N1030">
        <v>0</v>
      </c>
      <c r="O1030">
        <v>0</v>
      </c>
    </row>
    <row r="1031" spans="1:15" x14ac:dyDescent="0.25">
      <c r="A1031">
        <v>0.71</v>
      </c>
      <c r="B1031">
        <v>0.68</v>
      </c>
      <c r="C1031">
        <v>0.56999999999999995</v>
      </c>
      <c r="D1031">
        <v>5.62</v>
      </c>
      <c r="E1031">
        <v>73</v>
      </c>
      <c r="F1031">
        <v>50</v>
      </c>
      <c r="G1031">
        <v>58</v>
      </c>
      <c r="H1031">
        <v>0</v>
      </c>
      <c r="I1031">
        <v>5</v>
      </c>
      <c r="J1031">
        <v>5</v>
      </c>
      <c r="K1031">
        <v>4</v>
      </c>
      <c r="L1031">
        <v>0.78</v>
      </c>
      <c r="M1031">
        <v>0</v>
      </c>
      <c r="N1031">
        <v>0</v>
      </c>
      <c r="O1031">
        <v>0</v>
      </c>
    </row>
    <row r="1032" spans="1:15" x14ac:dyDescent="0.25">
      <c r="A1032">
        <v>0.82</v>
      </c>
      <c r="B1032">
        <v>0.86</v>
      </c>
      <c r="C1032">
        <v>0.81</v>
      </c>
      <c r="D1032">
        <v>8.81</v>
      </c>
      <c r="E1032">
        <v>88</v>
      </c>
      <c r="F1032">
        <v>98</v>
      </c>
      <c r="G1032">
        <v>83</v>
      </c>
      <c r="H1032">
        <v>0</v>
      </c>
      <c r="I1032">
        <v>2</v>
      </c>
      <c r="J1032">
        <v>20</v>
      </c>
      <c r="K1032">
        <v>5</v>
      </c>
      <c r="L1032">
        <v>0.87</v>
      </c>
      <c r="M1032">
        <v>2</v>
      </c>
      <c r="N1032">
        <v>1</v>
      </c>
      <c r="O1032">
        <v>6.62</v>
      </c>
    </row>
    <row r="1033" spans="1:15" x14ac:dyDescent="0.25">
      <c r="A1033">
        <v>0.79</v>
      </c>
      <c r="B1033">
        <v>0.66</v>
      </c>
      <c r="C1033">
        <v>0.69</v>
      </c>
      <c r="D1033">
        <v>5.97</v>
      </c>
      <c r="E1033">
        <v>50</v>
      </c>
      <c r="F1033">
        <v>77</v>
      </c>
      <c r="G1033">
        <v>59</v>
      </c>
      <c r="H1033">
        <v>2</v>
      </c>
      <c r="I1033">
        <v>2</v>
      </c>
      <c r="J1033">
        <v>6</v>
      </c>
      <c r="K1033">
        <v>0</v>
      </c>
      <c r="L1033">
        <v>0.61</v>
      </c>
      <c r="M1033">
        <v>3</v>
      </c>
      <c r="N1033">
        <v>0</v>
      </c>
      <c r="O1033">
        <v>0</v>
      </c>
    </row>
    <row r="1034" spans="1:15" x14ac:dyDescent="0.25">
      <c r="A1034">
        <v>0.66</v>
      </c>
      <c r="B1034">
        <v>0.75</v>
      </c>
      <c r="C1034">
        <v>0.88</v>
      </c>
      <c r="D1034">
        <v>5.62</v>
      </c>
      <c r="E1034">
        <v>53</v>
      </c>
      <c r="F1034">
        <v>90</v>
      </c>
      <c r="G1034">
        <v>98</v>
      </c>
      <c r="H1034">
        <v>3</v>
      </c>
      <c r="I1034">
        <v>0</v>
      </c>
      <c r="J1034">
        <v>17</v>
      </c>
      <c r="K1034">
        <v>1</v>
      </c>
      <c r="L1034">
        <v>0.88</v>
      </c>
      <c r="M1034">
        <v>4</v>
      </c>
      <c r="N1034">
        <v>0</v>
      </c>
      <c r="O1034">
        <v>0</v>
      </c>
    </row>
    <row r="1035" spans="1:15" x14ac:dyDescent="0.25">
      <c r="A1035">
        <v>0.92</v>
      </c>
      <c r="B1035">
        <v>0.71</v>
      </c>
      <c r="C1035">
        <v>0.76</v>
      </c>
      <c r="D1035">
        <v>6.68</v>
      </c>
      <c r="E1035">
        <v>87</v>
      </c>
      <c r="F1035">
        <v>64</v>
      </c>
      <c r="G1035">
        <v>62</v>
      </c>
      <c r="H1035">
        <v>3</v>
      </c>
      <c r="I1035">
        <v>1</v>
      </c>
      <c r="J1035">
        <v>14</v>
      </c>
      <c r="K1035">
        <v>3</v>
      </c>
      <c r="L1035">
        <v>0.88</v>
      </c>
      <c r="M1035">
        <v>3</v>
      </c>
      <c r="N1035">
        <v>0</v>
      </c>
      <c r="O1035">
        <v>0</v>
      </c>
    </row>
    <row r="1036" spans="1:15" x14ac:dyDescent="0.25">
      <c r="A1036">
        <v>0.81</v>
      </c>
      <c r="B1036">
        <v>0.56999999999999995</v>
      </c>
      <c r="C1036">
        <v>0.77</v>
      </c>
      <c r="D1036">
        <v>6.66</v>
      </c>
      <c r="E1036">
        <v>86</v>
      </c>
      <c r="F1036">
        <v>54</v>
      </c>
      <c r="G1036">
        <v>64</v>
      </c>
      <c r="H1036">
        <v>1</v>
      </c>
      <c r="I1036">
        <v>0</v>
      </c>
      <c r="J1036">
        <v>7</v>
      </c>
      <c r="K1036">
        <v>3</v>
      </c>
      <c r="L1036">
        <v>0.78</v>
      </c>
      <c r="M1036">
        <v>5</v>
      </c>
      <c r="N1036">
        <v>0</v>
      </c>
      <c r="O1036">
        <v>0</v>
      </c>
    </row>
    <row r="1037" spans="1:15" x14ac:dyDescent="0.25">
      <c r="A1037">
        <v>0.91</v>
      </c>
      <c r="B1037">
        <v>0.82</v>
      </c>
      <c r="C1037">
        <v>0.57999999999999996</v>
      </c>
      <c r="D1037">
        <v>9.02</v>
      </c>
      <c r="E1037">
        <v>54</v>
      </c>
      <c r="F1037">
        <v>92</v>
      </c>
      <c r="G1037">
        <v>67</v>
      </c>
      <c r="H1037">
        <v>4</v>
      </c>
      <c r="I1037">
        <v>0</v>
      </c>
      <c r="J1037">
        <v>19</v>
      </c>
      <c r="K1037">
        <v>4</v>
      </c>
      <c r="L1037">
        <v>0.87</v>
      </c>
      <c r="M1037">
        <v>0</v>
      </c>
      <c r="N1037">
        <v>1</v>
      </c>
      <c r="O1037">
        <v>9.18</v>
      </c>
    </row>
    <row r="1038" spans="1:15" x14ac:dyDescent="0.25">
      <c r="A1038">
        <v>0.63</v>
      </c>
      <c r="B1038">
        <v>0.51</v>
      </c>
      <c r="C1038">
        <v>0.77</v>
      </c>
      <c r="D1038">
        <v>8.56</v>
      </c>
      <c r="E1038">
        <v>74</v>
      </c>
      <c r="F1038">
        <v>52</v>
      </c>
      <c r="G1038">
        <v>76</v>
      </c>
      <c r="H1038">
        <v>1</v>
      </c>
      <c r="I1038">
        <v>3</v>
      </c>
      <c r="J1038">
        <v>15</v>
      </c>
      <c r="K1038">
        <v>4</v>
      </c>
      <c r="L1038">
        <v>0.93</v>
      </c>
      <c r="M1038">
        <v>3</v>
      </c>
      <c r="N1038">
        <v>0</v>
      </c>
      <c r="O1038">
        <v>0</v>
      </c>
    </row>
    <row r="1039" spans="1:15" x14ac:dyDescent="0.25">
      <c r="A1039">
        <v>0.59</v>
      </c>
      <c r="B1039">
        <v>0.79</v>
      </c>
      <c r="C1039">
        <v>0.63</v>
      </c>
      <c r="D1039">
        <v>9.7200000000000006</v>
      </c>
      <c r="E1039">
        <v>97</v>
      </c>
      <c r="F1039">
        <v>81</v>
      </c>
      <c r="G1039">
        <v>51</v>
      </c>
      <c r="H1039">
        <v>4</v>
      </c>
      <c r="I1039">
        <v>0</v>
      </c>
      <c r="J1039">
        <v>16</v>
      </c>
      <c r="K1039">
        <v>3</v>
      </c>
      <c r="L1039">
        <v>0.9</v>
      </c>
      <c r="M1039">
        <v>0</v>
      </c>
      <c r="N1039">
        <v>0</v>
      </c>
      <c r="O1039">
        <v>0</v>
      </c>
    </row>
    <row r="1040" spans="1:15" x14ac:dyDescent="0.25">
      <c r="A1040">
        <v>0.85</v>
      </c>
      <c r="B1040">
        <v>0.69</v>
      </c>
      <c r="C1040">
        <v>0.78</v>
      </c>
      <c r="D1040">
        <v>8.56</v>
      </c>
      <c r="E1040">
        <v>46</v>
      </c>
      <c r="F1040">
        <v>72</v>
      </c>
      <c r="G1040">
        <v>87</v>
      </c>
      <c r="H1040">
        <v>0</v>
      </c>
      <c r="I1040">
        <v>0</v>
      </c>
      <c r="J1040">
        <v>2</v>
      </c>
      <c r="K1040">
        <v>0</v>
      </c>
      <c r="L1040">
        <v>0.96</v>
      </c>
      <c r="M1040">
        <v>1</v>
      </c>
      <c r="N1040">
        <v>1</v>
      </c>
      <c r="O1040">
        <v>4.6399999999999997</v>
      </c>
    </row>
    <row r="1041" spans="1:15" x14ac:dyDescent="0.25">
      <c r="A1041">
        <v>0.83</v>
      </c>
      <c r="B1041">
        <v>0.67</v>
      </c>
      <c r="C1041">
        <v>0.75</v>
      </c>
      <c r="D1041">
        <v>7.3</v>
      </c>
      <c r="E1041">
        <v>68</v>
      </c>
      <c r="F1041">
        <v>52</v>
      </c>
      <c r="G1041">
        <v>40</v>
      </c>
      <c r="H1041">
        <v>4</v>
      </c>
      <c r="I1041">
        <v>0</v>
      </c>
      <c r="J1041">
        <v>12</v>
      </c>
      <c r="K1041">
        <v>3</v>
      </c>
      <c r="L1041">
        <v>0.78</v>
      </c>
      <c r="M1041">
        <v>2</v>
      </c>
      <c r="N1041">
        <v>0</v>
      </c>
      <c r="O1041">
        <v>0</v>
      </c>
    </row>
    <row r="1042" spans="1:15" x14ac:dyDescent="0.25">
      <c r="A1042">
        <v>0.57999999999999996</v>
      </c>
      <c r="B1042">
        <v>0.92</v>
      </c>
      <c r="C1042">
        <v>0.7</v>
      </c>
      <c r="D1042">
        <v>8.51</v>
      </c>
      <c r="E1042">
        <v>83</v>
      </c>
      <c r="F1042">
        <v>77</v>
      </c>
      <c r="G1042">
        <v>41</v>
      </c>
      <c r="H1042">
        <v>4</v>
      </c>
      <c r="I1042">
        <v>1</v>
      </c>
      <c r="J1042">
        <v>8</v>
      </c>
      <c r="K1042">
        <v>1</v>
      </c>
      <c r="L1042">
        <v>0.91</v>
      </c>
      <c r="M1042">
        <v>1</v>
      </c>
      <c r="N1042">
        <v>0</v>
      </c>
      <c r="O1042">
        <v>0</v>
      </c>
    </row>
    <row r="1043" spans="1:15" x14ac:dyDescent="0.25">
      <c r="A1043">
        <v>0.91</v>
      </c>
      <c r="B1043">
        <v>0.59</v>
      </c>
      <c r="C1043">
        <v>0.79</v>
      </c>
      <c r="D1043">
        <v>9.8000000000000007</v>
      </c>
      <c r="E1043">
        <v>93</v>
      </c>
      <c r="F1043">
        <v>92</v>
      </c>
      <c r="G1043">
        <v>49</v>
      </c>
      <c r="H1043">
        <v>0</v>
      </c>
      <c r="I1043">
        <v>3</v>
      </c>
      <c r="J1043">
        <v>19</v>
      </c>
      <c r="K1043">
        <v>3</v>
      </c>
      <c r="L1043">
        <v>0.88</v>
      </c>
      <c r="M1043">
        <v>0</v>
      </c>
      <c r="N1043">
        <v>0</v>
      </c>
      <c r="O1043">
        <v>0</v>
      </c>
    </row>
    <row r="1044" spans="1:15" x14ac:dyDescent="0.25">
      <c r="A1044">
        <v>0.77</v>
      </c>
      <c r="B1044">
        <v>0.73</v>
      </c>
      <c r="C1044">
        <v>0.8</v>
      </c>
      <c r="D1044">
        <v>8.5500000000000007</v>
      </c>
      <c r="E1044">
        <v>61</v>
      </c>
      <c r="F1044">
        <v>97</v>
      </c>
      <c r="G1044">
        <v>73</v>
      </c>
      <c r="H1044">
        <v>1</v>
      </c>
      <c r="I1044">
        <v>4</v>
      </c>
      <c r="J1044">
        <v>14</v>
      </c>
      <c r="K1044">
        <v>2</v>
      </c>
      <c r="L1044">
        <v>0.68</v>
      </c>
      <c r="M1044">
        <v>5</v>
      </c>
      <c r="N1044">
        <v>0</v>
      </c>
      <c r="O1044">
        <v>0</v>
      </c>
    </row>
    <row r="1045" spans="1:15" x14ac:dyDescent="0.25">
      <c r="A1045">
        <v>0.6</v>
      </c>
      <c r="B1045">
        <v>0.53</v>
      </c>
      <c r="C1045">
        <v>0.63</v>
      </c>
      <c r="D1045">
        <v>8.7799999999999994</v>
      </c>
      <c r="E1045">
        <v>62</v>
      </c>
      <c r="F1045">
        <v>63</v>
      </c>
      <c r="G1045">
        <v>71</v>
      </c>
      <c r="H1045">
        <v>4</v>
      </c>
      <c r="I1045">
        <v>4</v>
      </c>
      <c r="J1045">
        <v>15</v>
      </c>
      <c r="K1045">
        <v>0</v>
      </c>
      <c r="L1045">
        <v>0.66</v>
      </c>
      <c r="M1045">
        <v>1</v>
      </c>
      <c r="N1045">
        <v>1</v>
      </c>
      <c r="O1045">
        <v>4.54</v>
      </c>
    </row>
    <row r="1046" spans="1:15" x14ac:dyDescent="0.25">
      <c r="A1046">
        <v>0.63</v>
      </c>
      <c r="B1046">
        <v>0.86</v>
      </c>
      <c r="C1046">
        <v>0.69</v>
      </c>
      <c r="D1046">
        <v>9.5299999999999994</v>
      </c>
      <c r="E1046">
        <v>63</v>
      </c>
      <c r="F1046">
        <v>59</v>
      </c>
      <c r="G1046">
        <v>64</v>
      </c>
      <c r="H1046">
        <v>1</v>
      </c>
      <c r="I1046">
        <v>4</v>
      </c>
      <c r="J1046">
        <v>15</v>
      </c>
      <c r="K1046">
        <v>0</v>
      </c>
      <c r="L1046">
        <v>0.71</v>
      </c>
      <c r="M1046">
        <v>0</v>
      </c>
      <c r="N1046">
        <v>0</v>
      </c>
      <c r="O1046">
        <v>0</v>
      </c>
    </row>
    <row r="1047" spans="1:15" x14ac:dyDescent="0.25">
      <c r="A1047">
        <v>0.88</v>
      </c>
      <c r="B1047">
        <v>0.53</v>
      </c>
      <c r="C1047">
        <v>0.87</v>
      </c>
      <c r="D1047">
        <v>5.99</v>
      </c>
      <c r="E1047">
        <v>74</v>
      </c>
      <c r="F1047">
        <v>83</v>
      </c>
      <c r="G1047">
        <v>49</v>
      </c>
      <c r="H1047">
        <v>1</v>
      </c>
      <c r="I1047">
        <v>4</v>
      </c>
      <c r="J1047">
        <v>18</v>
      </c>
      <c r="K1047">
        <v>3</v>
      </c>
      <c r="L1047">
        <v>0.9</v>
      </c>
      <c r="M1047">
        <v>1</v>
      </c>
      <c r="N1047">
        <v>0</v>
      </c>
      <c r="O1047">
        <v>0</v>
      </c>
    </row>
    <row r="1048" spans="1:15" x14ac:dyDescent="0.25">
      <c r="A1048">
        <v>0.68</v>
      </c>
      <c r="B1048">
        <v>0.62</v>
      </c>
      <c r="C1048">
        <v>0.55000000000000004</v>
      </c>
      <c r="D1048">
        <v>8.5299999999999994</v>
      </c>
      <c r="E1048">
        <v>90</v>
      </c>
      <c r="F1048">
        <v>56</v>
      </c>
      <c r="G1048">
        <v>94</v>
      </c>
      <c r="H1048">
        <v>3</v>
      </c>
      <c r="I1048">
        <v>3</v>
      </c>
      <c r="J1048">
        <v>3</v>
      </c>
      <c r="K1048">
        <v>2</v>
      </c>
      <c r="L1048">
        <v>0.77</v>
      </c>
      <c r="M1048">
        <v>0</v>
      </c>
      <c r="N1048">
        <v>0</v>
      </c>
      <c r="O1048">
        <v>0</v>
      </c>
    </row>
    <row r="1049" spans="1:15" x14ac:dyDescent="0.25">
      <c r="A1049">
        <v>0.64</v>
      </c>
      <c r="B1049">
        <v>0.74</v>
      </c>
      <c r="C1049">
        <v>0.59</v>
      </c>
      <c r="D1049">
        <v>9.16</v>
      </c>
      <c r="E1049">
        <v>49</v>
      </c>
      <c r="F1049">
        <v>98</v>
      </c>
      <c r="G1049">
        <v>89</v>
      </c>
      <c r="H1049">
        <v>0</v>
      </c>
      <c r="I1049">
        <v>0</v>
      </c>
      <c r="J1049">
        <v>18</v>
      </c>
      <c r="K1049">
        <v>1</v>
      </c>
      <c r="L1049">
        <v>0.87</v>
      </c>
      <c r="M1049">
        <v>2</v>
      </c>
      <c r="N1049">
        <v>1</v>
      </c>
      <c r="O1049">
        <v>14.05</v>
      </c>
    </row>
    <row r="1050" spans="1:15" x14ac:dyDescent="0.25">
      <c r="A1050">
        <v>0.77</v>
      </c>
      <c r="B1050">
        <v>0.62</v>
      </c>
      <c r="C1050">
        <v>0.63</v>
      </c>
      <c r="D1050">
        <v>9.6</v>
      </c>
      <c r="E1050">
        <v>47</v>
      </c>
      <c r="F1050">
        <v>89</v>
      </c>
      <c r="G1050">
        <v>40</v>
      </c>
      <c r="H1050">
        <v>0</v>
      </c>
      <c r="I1050">
        <v>4</v>
      </c>
      <c r="J1050">
        <v>18</v>
      </c>
      <c r="K1050">
        <v>3</v>
      </c>
      <c r="L1050">
        <v>0.8</v>
      </c>
      <c r="M1050">
        <v>5</v>
      </c>
      <c r="N1050">
        <v>0</v>
      </c>
      <c r="O1050">
        <v>0</v>
      </c>
    </row>
    <row r="1051" spans="1:15" x14ac:dyDescent="0.25">
      <c r="A1051">
        <v>0.73</v>
      </c>
      <c r="B1051">
        <v>0.67</v>
      </c>
      <c r="C1051">
        <v>0.6</v>
      </c>
      <c r="D1051">
        <v>6.41</v>
      </c>
      <c r="E1051">
        <v>87</v>
      </c>
      <c r="F1051">
        <v>63</v>
      </c>
      <c r="G1051">
        <v>71</v>
      </c>
      <c r="H1051">
        <v>2</v>
      </c>
      <c r="I1051">
        <v>0</v>
      </c>
      <c r="J1051">
        <v>1</v>
      </c>
      <c r="K1051">
        <v>1</v>
      </c>
      <c r="L1051">
        <v>0.68</v>
      </c>
      <c r="M1051">
        <v>2</v>
      </c>
      <c r="N1051">
        <v>0</v>
      </c>
      <c r="O1051">
        <v>0</v>
      </c>
    </row>
    <row r="1052" spans="1:15" x14ac:dyDescent="0.25">
      <c r="A1052">
        <v>0.56999999999999995</v>
      </c>
      <c r="B1052">
        <v>0.73</v>
      </c>
      <c r="C1052">
        <v>0.82</v>
      </c>
      <c r="D1052">
        <v>7.67</v>
      </c>
      <c r="E1052">
        <v>87</v>
      </c>
      <c r="F1052">
        <v>65</v>
      </c>
      <c r="G1052">
        <v>76</v>
      </c>
      <c r="H1052">
        <v>1</v>
      </c>
      <c r="I1052">
        <v>4</v>
      </c>
      <c r="J1052">
        <v>5</v>
      </c>
      <c r="K1052">
        <v>2</v>
      </c>
      <c r="L1052">
        <v>0.93</v>
      </c>
      <c r="M1052">
        <v>2</v>
      </c>
      <c r="N1052">
        <v>1</v>
      </c>
      <c r="O1052">
        <v>5.56</v>
      </c>
    </row>
    <row r="1053" spans="1:15" x14ac:dyDescent="0.25">
      <c r="A1053">
        <v>0.92</v>
      </c>
      <c r="B1053">
        <v>0.51</v>
      </c>
      <c r="C1053">
        <v>0.8</v>
      </c>
      <c r="D1053">
        <v>8.43</v>
      </c>
      <c r="E1053">
        <v>51</v>
      </c>
      <c r="F1053">
        <v>79</v>
      </c>
      <c r="G1053">
        <v>51</v>
      </c>
      <c r="H1053">
        <v>2</v>
      </c>
      <c r="I1053">
        <v>1</v>
      </c>
      <c r="J1053">
        <v>12</v>
      </c>
      <c r="K1053">
        <v>3</v>
      </c>
      <c r="L1053">
        <v>0.93</v>
      </c>
      <c r="M1053">
        <v>0</v>
      </c>
      <c r="N1053">
        <v>0</v>
      </c>
      <c r="O1053">
        <v>0</v>
      </c>
    </row>
    <row r="1054" spans="1:15" x14ac:dyDescent="0.25">
      <c r="A1054">
        <v>0.57999999999999996</v>
      </c>
      <c r="B1054">
        <v>0.82</v>
      </c>
      <c r="C1054">
        <v>0.82</v>
      </c>
      <c r="D1054">
        <v>6.56</v>
      </c>
      <c r="E1054">
        <v>68</v>
      </c>
      <c r="F1054">
        <v>71</v>
      </c>
      <c r="G1054">
        <v>88</v>
      </c>
      <c r="H1054">
        <v>0</v>
      </c>
      <c r="I1054">
        <v>0</v>
      </c>
      <c r="J1054">
        <v>14</v>
      </c>
      <c r="K1054">
        <v>3</v>
      </c>
      <c r="L1054">
        <v>0.83</v>
      </c>
      <c r="M1054">
        <v>3</v>
      </c>
      <c r="N1054">
        <v>0</v>
      </c>
      <c r="O1054">
        <v>0</v>
      </c>
    </row>
    <row r="1055" spans="1:15" x14ac:dyDescent="0.25">
      <c r="A1055">
        <v>0.82</v>
      </c>
      <c r="B1055">
        <v>0.68</v>
      </c>
      <c r="C1055">
        <v>0.69</v>
      </c>
      <c r="D1055">
        <v>8.08</v>
      </c>
      <c r="E1055">
        <v>68</v>
      </c>
      <c r="F1055">
        <v>68</v>
      </c>
      <c r="G1055">
        <v>96</v>
      </c>
      <c r="H1055">
        <v>0</v>
      </c>
      <c r="I1055">
        <v>3</v>
      </c>
      <c r="J1055">
        <v>9</v>
      </c>
      <c r="K1055">
        <v>1</v>
      </c>
      <c r="L1055">
        <v>0.75</v>
      </c>
      <c r="M1055">
        <v>1</v>
      </c>
      <c r="N1055">
        <v>1</v>
      </c>
      <c r="O1055">
        <v>11.24</v>
      </c>
    </row>
    <row r="1056" spans="1:15" x14ac:dyDescent="0.25">
      <c r="A1056">
        <v>0.82</v>
      </c>
      <c r="B1056">
        <v>0.57999999999999996</v>
      </c>
      <c r="C1056">
        <v>0.6</v>
      </c>
      <c r="D1056">
        <v>6.61</v>
      </c>
      <c r="E1056">
        <v>62</v>
      </c>
      <c r="F1056">
        <v>53</v>
      </c>
      <c r="G1056">
        <v>90</v>
      </c>
      <c r="H1056">
        <v>2</v>
      </c>
      <c r="I1056">
        <v>5</v>
      </c>
      <c r="J1056">
        <v>21</v>
      </c>
      <c r="K1056">
        <v>3</v>
      </c>
      <c r="L1056">
        <v>0.87</v>
      </c>
      <c r="M1056">
        <v>1</v>
      </c>
      <c r="N1056">
        <v>0</v>
      </c>
      <c r="O1056">
        <v>0</v>
      </c>
    </row>
    <row r="1057" spans="1:15" x14ac:dyDescent="0.25">
      <c r="A1057">
        <v>0.68</v>
      </c>
      <c r="B1057">
        <v>0.77</v>
      </c>
      <c r="C1057">
        <v>0.81</v>
      </c>
      <c r="D1057">
        <v>6.93</v>
      </c>
      <c r="E1057">
        <v>65</v>
      </c>
      <c r="F1057">
        <v>76</v>
      </c>
      <c r="G1057">
        <v>57</v>
      </c>
      <c r="H1057">
        <v>0</v>
      </c>
      <c r="I1057">
        <v>1</v>
      </c>
      <c r="J1057">
        <v>9</v>
      </c>
      <c r="K1057">
        <v>2</v>
      </c>
      <c r="L1057">
        <v>0.94</v>
      </c>
      <c r="M1057">
        <v>1</v>
      </c>
      <c r="N1057">
        <v>0</v>
      </c>
      <c r="O1057">
        <v>0</v>
      </c>
    </row>
    <row r="1058" spans="1:15" x14ac:dyDescent="0.25">
      <c r="A1058">
        <v>0.52</v>
      </c>
      <c r="B1058">
        <v>0.84</v>
      </c>
      <c r="C1058">
        <v>0.57999999999999996</v>
      </c>
      <c r="D1058">
        <v>7.4</v>
      </c>
      <c r="E1058">
        <v>76</v>
      </c>
      <c r="F1058">
        <v>61</v>
      </c>
      <c r="G1058">
        <v>69</v>
      </c>
      <c r="H1058">
        <v>0</v>
      </c>
      <c r="I1058">
        <v>5</v>
      </c>
      <c r="J1058">
        <v>3</v>
      </c>
      <c r="K1058">
        <v>3</v>
      </c>
      <c r="L1058">
        <v>0.65</v>
      </c>
      <c r="M1058">
        <v>5</v>
      </c>
      <c r="N1058">
        <v>0</v>
      </c>
      <c r="O1058">
        <v>0</v>
      </c>
    </row>
    <row r="1059" spans="1:15" x14ac:dyDescent="0.25">
      <c r="A1059">
        <v>0.59</v>
      </c>
      <c r="B1059">
        <v>0.88</v>
      </c>
      <c r="C1059">
        <v>0.65</v>
      </c>
      <c r="D1059">
        <v>7.78</v>
      </c>
      <c r="E1059">
        <v>71</v>
      </c>
      <c r="F1059">
        <v>73</v>
      </c>
      <c r="G1059">
        <v>52</v>
      </c>
      <c r="H1059">
        <v>3</v>
      </c>
      <c r="I1059">
        <v>1</v>
      </c>
      <c r="J1059">
        <v>13</v>
      </c>
      <c r="K1059">
        <v>4</v>
      </c>
      <c r="L1059">
        <v>0.97</v>
      </c>
      <c r="M1059">
        <v>1</v>
      </c>
      <c r="N1059">
        <v>0</v>
      </c>
      <c r="O1059">
        <v>0</v>
      </c>
    </row>
    <row r="1060" spans="1:15" x14ac:dyDescent="0.25">
      <c r="A1060">
        <v>0.89</v>
      </c>
      <c r="B1060">
        <v>0.59</v>
      </c>
      <c r="C1060">
        <v>0.75</v>
      </c>
      <c r="D1060">
        <v>7.43</v>
      </c>
      <c r="E1060">
        <v>91</v>
      </c>
      <c r="F1060">
        <v>66</v>
      </c>
      <c r="G1060">
        <v>93</v>
      </c>
      <c r="H1060">
        <v>4</v>
      </c>
      <c r="I1060">
        <v>3</v>
      </c>
      <c r="J1060">
        <v>7</v>
      </c>
      <c r="K1060">
        <v>2</v>
      </c>
      <c r="L1060">
        <v>0.7</v>
      </c>
      <c r="M1060">
        <v>2</v>
      </c>
      <c r="N1060">
        <v>1</v>
      </c>
      <c r="O1060">
        <v>6.3</v>
      </c>
    </row>
    <row r="1061" spans="1:15" x14ac:dyDescent="0.25">
      <c r="A1061">
        <v>0.91</v>
      </c>
      <c r="B1061">
        <v>0.5</v>
      </c>
      <c r="C1061">
        <v>0.84</v>
      </c>
      <c r="D1061">
        <v>7.62</v>
      </c>
      <c r="E1061">
        <v>77</v>
      </c>
      <c r="F1061">
        <v>67</v>
      </c>
      <c r="G1061">
        <v>42</v>
      </c>
      <c r="H1061">
        <v>3</v>
      </c>
      <c r="I1061">
        <v>1</v>
      </c>
      <c r="J1061">
        <v>5</v>
      </c>
      <c r="K1061">
        <v>0</v>
      </c>
      <c r="L1061">
        <v>0.63</v>
      </c>
      <c r="M1061">
        <v>3</v>
      </c>
      <c r="N1061">
        <v>0</v>
      </c>
      <c r="O1061">
        <v>0</v>
      </c>
    </row>
    <row r="1062" spans="1:15" x14ac:dyDescent="0.25">
      <c r="A1062">
        <v>0.5</v>
      </c>
      <c r="B1062">
        <v>0.91</v>
      </c>
      <c r="C1062">
        <v>0.72</v>
      </c>
      <c r="D1062">
        <v>6.78</v>
      </c>
      <c r="E1062">
        <v>96</v>
      </c>
      <c r="F1062">
        <v>96</v>
      </c>
      <c r="G1062">
        <v>60</v>
      </c>
      <c r="H1062">
        <v>4</v>
      </c>
      <c r="I1062">
        <v>0</v>
      </c>
      <c r="J1062">
        <v>11</v>
      </c>
      <c r="K1062">
        <v>1</v>
      </c>
      <c r="L1062">
        <v>0.73</v>
      </c>
      <c r="M1062">
        <v>1</v>
      </c>
      <c r="N1062">
        <v>0</v>
      </c>
      <c r="O1062">
        <v>0</v>
      </c>
    </row>
    <row r="1063" spans="1:15" x14ac:dyDescent="0.25">
      <c r="A1063">
        <v>0.78</v>
      </c>
      <c r="B1063">
        <v>0.7</v>
      </c>
      <c r="C1063">
        <v>0.89</v>
      </c>
      <c r="D1063">
        <v>6.18</v>
      </c>
      <c r="E1063">
        <v>45</v>
      </c>
      <c r="F1063">
        <v>61</v>
      </c>
      <c r="G1063">
        <v>81</v>
      </c>
      <c r="H1063">
        <v>3</v>
      </c>
      <c r="I1063">
        <v>2</v>
      </c>
      <c r="J1063">
        <v>7</v>
      </c>
      <c r="K1063">
        <v>5</v>
      </c>
      <c r="L1063">
        <v>0.72</v>
      </c>
      <c r="M1063">
        <v>3</v>
      </c>
      <c r="N1063">
        <v>0</v>
      </c>
      <c r="O1063">
        <v>0</v>
      </c>
    </row>
    <row r="1064" spans="1:15" x14ac:dyDescent="0.25">
      <c r="A1064">
        <v>0.83</v>
      </c>
      <c r="B1064">
        <v>0.57999999999999996</v>
      </c>
      <c r="C1064">
        <v>0.56999999999999995</v>
      </c>
      <c r="D1064">
        <v>5.7</v>
      </c>
      <c r="E1064">
        <v>47</v>
      </c>
      <c r="F1064">
        <v>99</v>
      </c>
      <c r="G1064">
        <v>53</v>
      </c>
      <c r="H1064">
        <v>3</v>
      </c>
      <c r="I1064">
        <v>2</v>
      </c>
      <c r="J1064">
        <v>5</v>
      </c>
      <c r="K1064">
        <v>5</v>
      </c>
      <c r="L1064">
        <v>0.74</v>
      </c>
      <c r="M1064">
        <v>0</v>
      </c>
      <c r="N1064">
        <v>0</v>
      </c>
      <c r="O1064">
        <v>0</v>
      </c>
    </row>
    <row r="1065" spans="1:15" x14ac:dyDescent="0.25">
      <c r="A1065">
        <v>0.62</v>
      </c>
      <c r="B1065">
        <v>0.64</v>
      </c>
      <c r="C1065">
        <v>0.66</v>
      </c>
      <c r="D1065">
        <v>6.34</v>
      </c>
      <c r="E1065">
        <v>56</v>
      </c>
      <c r="F1065">
        <v>96</v>
      </c>
      <c r="G1065">
        <v>79</v>
      </c>
      <c r="H1065">
        <v>1</v>
      </c>
      <c r="I1065">
        <v>4</v>
      </c>
      <c r="J1065">
        <v>14</v>
      </c>
      <c r="K1065">
        <v>2</v>
      </c>
      <c r="L1065">
        <v>0.67</v>
      </c>
      <c r="M1065">
        <v>0</v>
      </c>
      <c r="N1065">
        <v>0</v>
      </c>
      <c r="O1065">
        <v>0</v>
      </c>
    </row>
    <row r="1066" spans="1:15" x14ac:dyDescent="0.25">
      <c r="A1066">
        <v>0.5</v>
      </c>
      <c r="B1066">
        <v>0.84</v>
      </c>
      <c r="C1066">
        <v>0.81</v>
      </c>
      <c r="D1066">
        <v>8</v>
      </c>
      <c r="E1066">
        <v>51</v>
      </c>
      <c r="F1066">
        <v>82</v>
      </c>
      <c r="G1066">
        <v>49</v>
      </c>
      <c r="H1066">
        <v>2</v>
      </c>
      <c r="I1066">
        <v>4</v>
      </c>
      <c r="J1066">
        <v>24</v>
      </c>
      <c r="K1066">
        <v>5</v>
      </c>
      <c r="L1066">
        <v>0.83</v>
      </c>
      <c r="M1066">
        <v>5</v>
      </c>
      <c r="N1066">
        <v>0</v>
      </c>
      <c r="O1066">
        <v>0</v>
      </c>
    </row>
    <row r="1067" spans="1:15" x14ac:dyDescent="0.25">
      <c r="A1067">
        <v>0.83</v>
      </c>
      <c r="B1067">
        <v>0.54</v>
      </c>
      <c r="C1067">
        <v>0.84</v>
      </c>
      <c r="D1067">
        <v>8.8800000000000008</v>
      </c>
      <c r="E1067">
        <v>61</v>
      </c>
      <c r="F1067">
        <v>97</v>
      </c>
      <c r="G1067">
        <v>41</v>
      </c>
      <c r="H1067">
        <v>3</v>
      </c>
      <c r="I1067">
        <v>0</v>
      </c>
      <c r="J1067">
        <v>18</v>
      </c>
      <c r="K1067">
        <v>0</v>
      </c>
      <c r="L1067">
        <v>0.7</v>
      </c>
      <c r="M1067">
        <v>1</v>
      </c>
      <c r="N1067">
        <v>0</v>
      </c>
      <c r="O1067">
        <v>0</v>
      </c>
    </row>
    <row r="1068" spans="1:15" x14ac:dyDescent="0.25">
      <c r="A1068">
        <v>0.78</v>
      </c>
      <c r="B1068">
        <v>0.9</v>
      </c>
      <c r="C1068">
        <v>0.75</v>
      </c>
      <c r="D1068">
        <v>6.23</v>
      </c>
      <c r="E1068">
        <v>53</v>
      </c>
      <c r="F1068">
        <v>42</v>
      </c>
      <c r="G1068">
        <v>99</v>
      </c>
      <c r="H1068">
        <v>1</v>
      </c>
      <c r="I1068">
        <v>3</v>
      </c>
      <c r="J1068">
        <v>13</v>
      </c>
      <c r="K1068">
        <v>0</v>
      </c>
      <c r="L1068">
        <v>0.94</v>
      </c>
      <c r="M1068">
        <v>4</v>
      </c>
      <c r="N1068">
        <v>0</v>
      </c>
      <c r="O1068">
        <v>0</v>
      </c>
    </row>
    <row r="1069" spans="1:15" x14ac:dyDescent="0.25">
      <c r="A1069">
        <v>0.62</v>
      </c>
      <c r="B1069">
        <v>0.71</v>
      </c>
      <c r="C1069">
        <v>0.75</v>
      </c>
      <c r="D1069">
        <v>5.97</v>
      </c>
      <c r="E1069">
        <v>73</v>
      </c>
      <c r="F1069">
        <v>61</v>
      </c>
      <c r="G1069">
        <v>84</v>
      </c>
      <c r="H1069">
        <v>3</v>
      </c>
      <c r="I1069">
        <v>0</v>
      </c>
      <c r="J1069">
        <v>2</v>
      </c>
      <c r="K1069">
        <v>2</v>
      </c>
      <c r="L1069">
        <v>0.84</v>
      </c>
      <c r="M1069">
        <v>5</v>
      </c>
      <c r="N1069">
        <v>0</v>
      </c>
      <c r="O1069">
        <v>0</v>
      </c>
    </row>
    <row r="1070" spans="1:15" x14ac:dyDescent="0.25">
      <c r="A1070">
        <v>0.78</v>
      </c>
      <c r="B1070">
        <v>0.9</v>
      </c>
      <c r="C1070">
        <v>0.69</v>
      </c>
      <c r="D1070">
        <v>8.7200000000000006</v>
      </c>
      <c r="E1070">
        <v>58</v>
      </c>
      <c r="F1070">
        <v>97</v>
      </c>
      <c r="G1070">
        <v>76</v>
      </c>
      <c r="H1070">
        <v>2</v>
      </c>
      <c r="I1070">
        <v>4</v>
      </c>
      <c r="J1070">
        <v>17</v>
      </c>
      <c r="K1070">
        <v>0</v>
      </c>
      <c r="L1070">
        <v>0.82</v>
      </c>
      <c r="M1070">
        <v>2</v>
      </c>
      <c r="N1070">
        <v>1</v>
      </c>
      <c r="O1070">
        <v>6.21</v>
      </c>
    </row>
    <row r="1071" spans="1:15" x14ac:dyDescent="0.25">
      <c r="A1071">
        <v>0.88</v>
      </c>
      <c r="B1071">
        <v>0.72</v>
      </c>
      <c r="C1071">
        <v>0.72</v>
      </c>
      <c r="D1071">
        <v>6.81</v>
      </c>
      <c r="E1071">
        <v>45</v>
      </c>
      <c r="F1071">
        <v>87</v>
      </c>
      <c r="G1071">
        <v>50</v>
      </c>
      <c r="H1071">
        <v>1</v>
      </c>
      <c r="I1071">
        <v>1</v>
      </c>
      <c r="J1071">
        <v>9</v>
      </c>
      <c r="K1071">
        <v>0</v>
      </c>
      <c r="L1071">
        <v>0.66</v>
      </c>
      <c r="M1071">
        <v>5</v>
      </c>
      <c r="N1071">
        <v>0</v>
      </c>
      <c r="O1071">
        <v>0</v>
      </c>
    </row>
    <row r="1072" spans="1:15" x14ac:dyDescent="0.25">
      <c r="A1072">
        <v>0.73</v>
      </c>
      <c r="B1072">
        <v>0.56000000000000005</v>
      </c>
      <c r="C1072">
        <v>0.83</v>
      </c>
      <c r="D1072">
        <v>9.59</v>
      </c>
      <c r="E1072">
        <v>57</v>
      </c>
      <c r="F1072">
        <v>60</v>
      </c>
      <c r="G1072">
        <v>95</v>
      </c>
      <c r="H1072">
        <v>4</v>
      </c>
      <c r="I1072">
        <v>5</v>
      </c>
      <c r="J1072">
        <v>13</v>
      </c>
      <c r="K1072">
        <v>5</v>
      </c>
      <c r="L1072">
        <v>0.64</v>
      </c>
      <c r="M1072">
        <v>1</v>
      </c>
      <c r="N1072">
        <v>1</v>
      </c>
      <c r="O1072">
        <v>11.71</v>
      </c>
    </row>
    <row r="1073" spans="1:15" x14ac:dyDescent="0.25">
      <c r="A1073">
        <v>0.75</v>
      </c>
      <c r="B1073">
        <v>0.72</v>
      </c>
      <c r="C1073">
        <v>0.75</v>
      </c>
      <c r="D1073">
        <v>8.57</v>
      </c>
      <c r="E1073">
        <v>75</v>
      </c>
      <c r="F1073">
        <v>55</v>
      </c>
      <c r="G1073">
        <v>40</v>
      </c>
      <c r="H1073">
        <v>2</v>
      </c>
      <c r="I1073">
        <v>0</v>
      </c>
      <c r="J1073">
        <v>13</v>
      </c>
      <c r="K1073">
        <v>4</v>
      </c>
      <c r="L1073">
        <v>0.91</v>
      </c>
      <c r="M1073">
        <v>2</v>
      </c>
      <c r="N1073">
        <v>0</v>
      </c>
      <c r="O1073">
        <v>0</v>
      </c>
    </row>
    <row r="1074" spans="1:15" x14ac:dyDescent="0.25">
      <c r="A1074">
        <v>0.66</v>
      </c>
      <c r="B1074">
        <v>0.93</v>
      </c>
      <c r="C1074">
        <v>0.71</v>
      </c>
      <c r="D1074">
        <v>6.91</v>
      </c>
      <c r="E1074">
        <v>93</v>
      </c>
      <c r="F1074">
        <v>48</v>
      </c>
      <c r="G1074">
        <v>65</v>
      </c>
      <c r="H1074">
        <v>0</v>
      </c>
      <c r="I1074">
        <v>0</v>
      </c>
      <c r="J1074">
        <v>21</v>
      </c>
      <c r="K1074">
        <v>3</v>
      </c>
      <c r="L1074">
        <v>0.87</v>
      </c>
      <c r="M1074">
        <v>1</v>
      </c>
      <c r="N1074">
        <v>0</v>
      </c>
      <c r="O1074">
        <v>0</v>
      </c>
    </row>
    <row r="1075" spans="1:15" x14ac:dyDescent="0.25">
      <c r="A1075">
        <v>0.56000000000000005</v>
      </c>
      <c r="B1075">
        <v>0.74</v>
      </c>
      <c r="C1075">
        <v>0.72</v>
      </c>
      <c r="D1075">
        <v>6.75</v>
      </c>
      <c r="E1075">
        <v>76</v>
      </c>
      <c r="F1075">
        <v>52</v>
      </c>
      <c r="G1075">
        <v>81</v>
      </c>
      <c r="H1075">
        <v>1</v>
      </c>
      <c r="I1075">
        <v>3</v>
      </c>
      <c r="J1075">
        <v>6</v>
      </c>
      <c r="K1075">
        <v>5</v>
      </c>
      <c r="L1075">
        <v>0.62</v>
      </c>
      <c r="M1075">
        <v>2</v>
      </c>
      <c r="N1075">
        <v>0</v>
      </c>
      <c r="O1075">
        <v>0</v>
      </c>
    </row>
    <row r="1076" spans="1:15" x14ac:dyDescent="0.25">
      <c r="A1076">
        <v>0.62</v>
      </c>
      <c r="B1076">
        <v>0.76</v>
      </c>
      <c r="C1076">
        <v>0.66</v>
      </c>
      <c r="D1076">
        <v>7.75</v>
      </c>
      <c r="E1076">
        <v>77</v>
      </c>
      <c r="F1076">
        <v>49</v>
      </c>
      <c r="G1076">
        <v>98</v>
      </c>
      <c r="H1076">
        <v>0</v>
      </c>
      <c r="I1076">
        <v>4</v>
      </c>
      <c r="J1076">
        <v>6</v>
      </c>
      <c r="K1076">
        <v>5</v>
      </c>
      <c r="L1076">
        <v>0.89</v>
      </c>
      <c r="M1076">
        <v>4</v>
      </c>
      <c r="N1076">
        <v>0</v>
      </c>
      <c r="O1076">
        <v>0</v>
      </c>
    </row>
    <row r="1077" spans="1:15" x14ac:dyDescent="0.25">
      <c r="A1077">
        <v>0.54</v>
      </c>
      <c r="B1077">
        <v>0.9</v>
      </c>
      <c r="C1077">
        <v>0.65</v>
      </c>
      <c r="D1077">
        <v>5.84</v>
      </c>
      <c r="E1077">
        <v>54</v>
      </c>
      <c r="F1077">
        <v>88</v>
      </c>
      <c r="G1077">
        <v>99</v>
      </c>
      <c r="H1077">
        <v>1</v>
      </c>
      <c r="I1077">
        <v>0</v>
      </c>
      <c r="J1077">
        <v>20</v>
      </c>
      <c r="K1077">
        <v>4</v>
      </c>
      <c r="L1077">
        <v>0.64</v>
      </c>
      <c r="M1077">
        <v>4</v>
      </c>
      <c r="N1077">
        <v>0</v>
      </c>
      <c r="O1077">
        <v>0</v>
      </c>
    </row>
    <row r="1078" spans="1:15" x14ac:dyDescent="0.25">
      <c r="A1078">
        <v>0.75</v>
      </c>
      <c r="B1078">
        <v>0.55000000000000004</v>
      </c>
      <c r="C1078">
        <v>0.74</v>
      </c>
      <c r="D1078">
        <v>6.01</v>
      </c>
      <c r="E1078">
        <v>77</v>
      </c>
      <c r="F1078">
        <v>96</v>
      </c>
      <c r="G1078">
        <v>52</v>
      </c>
      <c r="H1078">
        <v>4</v>
      </c>
      <c r="I1078">
        <v>1</v>
      </c>
      <c r="J1078">
        <v>21</v>
      </c>
      <c r="K1078">
        <v>3</v>
      </c>
      <c r="L1078">
        <v>0.92</v>
      </c>
      <c r="M1078">
        <v>5</v>
      </c>
      <c r="N1078">
        <v>0</v>
      </c>
      <c r="O1078">
        <v>0</v>
      </c>
    </row>
    <row r="1079" spans="1:15" x14ac:dyDescent="0.25">
      <c r="A1079">
        <v>0.52</v>
      </c>
      <c r="B1079">
        <v>0.83</v>
      </c>
      <c r="C1079">
        <v>0.63</v>
      </c>
      <c r="D1079">
        <v>6.26</v>
      </c>
      <c r="E1079">
        <v>79</v>
      </c>
      <c r="F1079">
        <v>60</v>
      </c>
      <c r="G1079">
        <v>67</v>
      </c>
      <c r="H1079">
        <v>1</v>
      </c>
      <c r="I1079">
        <v>5</v>
      </c>
      <c r="J1079">
        <v>22</v>
      </c>
      <c r="K1079">
        <v>0</v>
      </c>
      <c r="L1079">
        <v>0.79</v>
      </c>
      <c r="M1079">
        <v>0</v>
      </c>
      <c r="N1079">
        <v>0</v>
      </c>
      <c r="O1079">
        <v>0</v>
      </c>
    </row>
    <row r="1080" spans="1:15" x14ac:dyDescent="0.25">
      <c r="A1080">
        <v>0.56000000000000005</v>
      </c>
      <c r="B1080">
        <v>0.57999999999999996</v>
      </c>
      <c r="C1080">
        <v>0.55000000000000004</v>
      </c>
      <c r="D1080">
        <v>8.83</v>
      </c>
      <c r="E1080">
        <v>48</v>
      </c>
      <c r="F1080">
        <v>88</v>
      </c>
      <c r="G1080">
        <v>75</v>
      </c>
      <c r="H1080">
        <v>3</v>
      </c>
      <c r="I1080">
        <v>1</v>
      </c>
      <c r="J1080">
        <v>10</v>
      </c>
      <c r="K1080">
        <v>3</v>
      </c>
      <c r="L1080">
        <v>0.89</v>
      </c>
      <c r="M1080">
        <v>5</v>
      </c>
      <c r="N1080">
        <v>0</v>
      </c>
      <c r="O1080">
        <v>0</v>
      </c>
    </row>
    <row r="1081" spans="1:15" x14ac:dyDescent="0.25">
      <c r="A1081">
        <v>0.88</v>
      </c>
      <c r="B1081">
        <v>0.82</v>
      </c>
      <c r="C1081">
        <v>0.56999999999999995</v>
      </c>
      <c r="D1081">
        <v>7.71</v>
      </c>
      <c r="E1081">
        <v>92</v>
      </c>
      <c r="F1081">
        <v>81</v>
      </c>
      <c r="G1081">
        <v>60</v>
      </c>
      <c r="H1081">
        <v>0</v>
      </c>
      <c r="I1081">
        <v>2</v>
      </c>
      <c r="J1081">
        <v>17</v>
      </c>
      <c r="K1081">
        <v>4</v>
      </c>
      <c r="L1081">
        <v>0.81</v>
      </c>
      <c r="M1081">
        <v>1</v>
      </c>
      <c r="N1081">
        <v>1</v>
      </c>
      <c r="O1081">
        <v>6.76</v>
      </c>
    </row>
    <row r="1082" spans="1:15" x14ac:dyDescent="0.25">
      <c r="A1082">
        <v>0.5</v>
      </c>
      <c r="B1082">
        <v>0.55000000000000004</v>
      </c>
      <c r="C1082">
        <v>0.75</v>
      </c>
      <c r="D1082">
        <v>5.55</v>
      </c>
      <c r="E1082">
        <v>93</v>
      </c>
      <c r="F1082">
        <v>79</v>
      </c>
      <c r="G1082">
        <v>49</v>
      </c>
      <c r="H1082">
        <v>0</v>
      </c>
      <c r="I1082">
        <v>4</v>
      </c>
      <c r="J1082">
        <v>9</v>
      </c>
      <c r="K1082">
        <v>1</v>
      </c>
      <c r="L1082">
        <v>0.81</v>
      </c>
      <c r="M1082">
        <v>4</v>
      </c>
      <c r="N1082">
        <v>0</v>
      </c>
      <c r="O1082">
        <v>0</v>
      </c>
    </row>
    <row r="1083" spans="1:15" x14ac:dyDescent="0.25">
      <c r="A1083">
        <v>0.66</v>
      </c>
      <c r="B1083">
        <v>0.86</v>
      </c>
      <c r="C1083">
        <v>0.77</v>
      </c>
      <c r="D1083">
        <v>8.4</v>
      </c>
      <c r="E1083">
        <v>45</v>
      </c>
      <c r="F1083">
        <v>46</v>
      </c>
      <c r="G1083">
        <v>51</v>
      </c>
      <c r="H1083">
        <v>1</v>
      </c>
      <c r="I1083">
        <v>1</v>
      </c>
      <c r="J1083">
        <v>14</v>
      </c>
      <c r="K1083">
        <v>1</v>
      </c>
      <c r="L1083">
        <v>0.97</v>
      </c>
      <c r="M1083">
        <v>4</v>
      </c>
      <c r="N1083">
        <v>0</v>
      </c>
      <c r="O1083">
        <v>0</v>
      </c>
    </row>
    <row r="1084" spans="1:15" x14ac:dyDescent="0.25">
      <c r="A1084">
        <v>0.92</v>
      </c>
      <c r="B1084">
        <v>0.8</v>
      </c>
      <c r="C1084">
        <v>0.63</v>
      </c>
      <c r="D1084">
        <v>7.32</v>
      </c>
      <c r="E1084">
        <v>93</v>
      </c>
      <c r="F1084">
        <v>85</v>
      </c>
      <c r="G1084">
        <v>85</v>
      </c>
      <c r="H1084">
        <v>3</v>
      </c>
      <c r="I1084">
        <v>3</v>
      </c>
      <c r="J1084">
        <v>11</v>
      </c>
      <c r="K1084">
        <v>3</v>
      </c>
      <c r="L1084">
        <v>0.88</v>
      </c>
      <c r="M1084">
        <v>5</v>
      </c>
      <c r="N1084">
        <v>0</v>
      </c>
      <c r="O1084">
        <v>0</v>
      </c>
    </row>
    <row r="1085" spans="1:15" x14ac:dyDescent="0.25">
      <c r="A1085">
        <v>0.74</v>
      </c>
      <c r="B1085">
        <v>0.83</v>
      </c>
      <c r="C1085">
        <v>0.73</v>
      </c>
      <c r="D1085">
        <v>7.7</v>
      </c>
      <c r="E1085">
        <v>41</v>
      </c>
      <c r="F1085">
        <v>61</v>
      </c>
      <c r="G1085">
        <v>66</v>
      </c>
      <c r="H1085">
        <v>3</v>
      </c>
      <c r="I1085">
        <v>5</v>
      </c>
      <c r="J1085">
        <v>22</v>
      </c>
      <c r="K1085">
        <v>1</v>
      </c>
      <c r="L1085">
        <v>0.8</v>
      </c>
      <c r="M1085">
        <v>1</v>
      </c>
      <c r="N1085">
        <v>1</v>
      </c>
      <c r="O1085">
        <v>11.51</v>
      </c>
    </row>
    <row r="1086" spans="1:15" x14ac:dyDescent="0.25">
      <c r="A1086">
        <v>0.52</v>
      </c>
      <c r="B1086">
        <v>0.9</v>
      </c>
      <c r="C1086">
        <v>0.73</v>
      </c>
      <c r="D1086">
        <v>6.42</v>
      </c>
      <c r="E1086">
        <v>55</v>
      </c>
      <c r="F1086">
        <v>57</v>
      </c>
      <c r="G1086">
        <v>42</v>
      </c>
      <c r="H1086">
        <v>1</v>
      </c>
      <c r="I1086">
        <v>4</v>
      </c>
      <c r="J1086">
        <v>16</v>
      </c>
      <c r="K1086">
        <v>2</v>
      </c>
      <c r="L1086">
        <v>0.77</v>
      </c>
      <c r="M1086">
        <v>5</v>
      </c>
      <c r="N1086">
        <v>0</v>
      </c>
      <c r="O1086">
        <v>0</v>
      </c>
    </row>
    <row r="1087" spans="1:15" x14ac:dyDescent="0.25">
      <c r="A1087">
        <v>0.64</v>
      </c>
      <c r="B1087">
        <v>0.78</v>
      </c>
      <c r="C1087">
        <v>0.77</v>
      </c>
      <c r="D1087">
        <v>7.87</v>
      </c>
      <c r="E1087">
        <v>91</v>
      </c>
      <c r="F1087">
        <v>60</v>
      </c>
      <c r="G1087">
        <v>67</v>
      </c>
      <c r="H1087">
        <v>2</v>
      </c>
      <c r="I1087">
        <v>1</v>
      </c>
      <c r="J1087">
        <v>21</v>
      </c>
      <c r="K1087">
        <v>1</v>
      </c>
      <c r="L1087">
        <v>0.7</v>
      </c>
      <c r="M1087">
        <v>5</v>
      </c>
      <c r="N1087">
        <v>0</v>
      </c>
      <c r="O1087">
        <v>0</v>
      </c>
    </row>
    <row r="1088" spans="1:15" x14ac:dyDescent="0.25">
      <c r="A1088">
        <v>0.78</v>
      </c>
      <c r="B1088">
        <v>0.63</v>
      </c>
      <c r="C1088">
        <v>0.81</v>
      </c>
      <c r="D1088">
        <v>9.7100000000000009</v>
      </c>
      <c r="E1088">
        <v>40</v>
      </c>
      <c r="F1088">
        <v>90</v>
      </c>
      <c r="G1088">
        <v>41</v>
      </c>
      <c r="H1088">
        <v>4</v>
      </c>
      <c r="I1088">
        <v>0</v>
      </c>
      <c r="J1088">
        <v>23</v>
      </c>
      <c r="K1088">
        <v>3</v>
      </c>
      <c r="L1088">
        <v>0.69</v>
      </c>
      <c r="M1088">
        <v>5</v>
      </c>
      <c r="N1088">
        <v>0</v>
      </c>
      <c r="O1088">
        <v>0</v>
      </c>
    </row>
    <row r="1089" spans="1:15" x14ac:dyDescent="0.25">
      <c r="A1089">
        <v>0.92</v>
      </c>
      <c r="B1089">
        <v>0.85</v>
      </c>
      <c r="C1089">
        <v>0.81</v>
      </c>
      <c r="D1089">
        <v>5.82</v>
      </c>
      <c r="E1089">
        <v>69</v>
      </c>
      <c r="F1089">
        <v>89</v>
      </c>
      <c r="G1089">
        <v>67</v>
      </c>
      <c r="H1089">
        <v>1</v>
      </c>
      <c r="I1089">
        <v>4</v>
      </c>
      <c r="J1089">
        <v>16</v>
      </c>
      <c r="K1089">
        <v>0</v>
      </c>
      <c r="L1089">
        <v>0.94</v>
      </c>
      <c r="M1089">
        <v>1</v>
      </c>
      <c r="N1089">
        <v>0</v>
      </c>
      <c r="O1089">
        <v>0</v>
      </c>
    </row>
    <row r="1090" spans="1:15" x14ac:dyDescent="0.25">
      <c r="A1090">
        <v>0.81</v>
      </c>
      <c r="B1090">
        <v>0.85</v>
      </c>
      <c r="C1090">
        <v>0.66</v>
      </c>
      <c r="D1090">
        <v>6.72</v>
      </c>
      <c r="E1090">
        <v>99</v>
      </c>
      <c r="F1090">
        <v>53</v>
      </c>
      <c r="G1090">
        <v>90</v>
      </c>
      <c r="H1090">
        <v>3</v>
      </c>
      <c r="I1090">
        <v>1</v>
      </c>
      <c r="J1090">
        <v>0</v>
      </c>
      <c r="K1090">
        <v>4</v>
      </c>
      <c r="L1090">
        <v>0.85</v>
      </c>
      <c r="M1090">
        <v>0</v>
      </c>
      <c r="N1090">
        <v>0</v>
      </c>
      <c r="O1090">
        <v>0</v>
      </c>
    </row>
    <row r="1091" spans="1:15" x14ac:dyDescent="0.25">
      <c r="A1091">
        <v>0.75</v>
      </c>
      <c r="B1091">
        <v>0.64</v>
      </c>
      <c r="C1091">
        <v>0.81</v>
      </c>
      <c r="D1091">
        <v>6.54</v>
      </c>
      <c r="E1091">
        <v>87</v>
      </c>
      <c r="F1091">
        <v>49</v>
      </c>
      <c r="G1091">
        <v>70</v>
      </c>
      <c r="H1091">
        <v>4</v>
      </c>
      <c r="I1091">
        <v>0</v>
      </c>
      <c r="J1091">
        <v>5</v>
      </c>
      <c r="K1091">
        <v>1</v>
      </c>
      <c r="L1091">
        <v>0.63</v>
      </c>
      <c r="M1091">
        <v>4</v>
      </c>
      <c r="N1091">
        <v>0</v>
      </c>
      <c r="O1091">
        <v>0</v>
      </c>
    </row>
    <row r="1092" spans="1:15" x14ac:dyDescent="0.25">
      <c r="A1092">
        <v>0.65</v>
      </c>
      <c r="B1092">
        <v>0.56999999999999995</v>
      </c>
      <c r="C1092">
        <v>0.88</v>
      </c>
      <c r="D1092">
        <v>6.57</v>
      </c>
      <c r="E1092">
        <v>72</v>
      </c>
      <c r="F1092">
        <v>72</v>
      </c>
      <c r="G1092">
        <v>82</v>
      </c>
      <c r="H1092">
        <v>1</v>
      </c>
      <c r="I1092">
        <v>2</v>
      </c>
      <c r="J1092">
        <v>20</v>
      </c>
      <c r="K1092">
        <v>3</v>
      </c>
      <c r="L1092">
        <v>0.69</v>
      </c>
      <c r="M1092">
        <v>2</v>
      </c>
      <c r="N1092">
        <v>0</v>
      </c>
      <c r="O1092">
        <v>0</v>
      </c>
    </row>
    <row r="1093" spans="1:15" x14ac:dyDescent="0.25">
      <c r="A1093">
        <v>0.74</v>
      </c>
      <c r="B1093">
        <v>0.75</v>
      </c>
      <c r="C1093">
        <v>0.87</v>
      </c>
      <c r="D1093">
        <v>7.13</v>
      </c>
      <c r="E1093">
        <v>40</v>
      </c>
      <c r="F1093">
        <v>48</v>
      </c>
      <c r="G1093">
        <v>60</v>
      </c>
      <c r="H1093">
        <v>4</v>
      </c>
      <c r="I1093">
        <v>5</v>
      </c>
      <c r="J1093">
        <v>14</v>
      </c>
      <c r="K1093">
        <v>4</v>
      </c>
      <c r="L1093">
        <v>0.98</v>
      </c>
      <c r="M1093">
        <v>1</v>
      </c>
      <c r="N1093">
        <v>0</v>
      </c>
      <c r="O1093">
        <v>0</v>
      </c>
    </row>
    <row r="1094" spans="1:15" x14ac:dyDescent="0.25">
      <c r="A1094">
        <v>0.77</v>
      </c>
      <c r="B1094">
        <v>0.85</v>
      </c>
      <c r="C1094">
        <v>0.82</v>
      </c>
      <c r="D1094">
        <v>9.02</v>
      </c>
      <c r="E1094">
        <v>78</v>
      </c>
      <c r="F1094">
        <v>57</v>
      </c>
      <c r="G1094">
        <v>46</v>
      </c>
      <c r="H1094">
        <v>2</v>
      </c>
      <c r="I1094">
        <v>4</v>
      </c>
      <c r="J1094">
        <v>18</v>
      </c>
      <c r="K1094">
        <v>2</v>
      </c>
      <c r="L1094">
        <v>0.75</v>
      </c>
      <c r="M1094">
        <v>1</v>
      </c>
      <c r="N1094">
        <v>0</v>
      </c>
      <c r="O1094">
        <v>0</v>
      </c>
    </row>
    <row r="1095" spans="1:15" x14ac:dyDescent="0.25">
      <c r="A1095">
        <v>0.57999999999999996</v>
      </c>
      <c r="B1095">
        <v>0.7</v>
      </c>
      <c r="C1095">
        <v>0.85</v>
      </c>
      <c r="D1095">
        <v>9.43</v>
      </c>
      <c r="E1095">
        <v>55</v>
      </c>
      <c r="F1095">
        <v>52</v>
      </c>
      <c r="G1095">
        <v>89</v>
      </c>
      <c r="H1095">
        <v>3</v>
      </c>
      <c r="I1095">
        <v>4</v>
      </c>
      <c r="J1095">
        <v>13</v>
      </c>
      <c r="K1095">
        <v>0</v>
      </c>
      <c r="L1095">
        <v>0.89</v>
      </c>
      <c r="M1095">
        <v>1</v>
      </c>
      <c r="N1095">
        <v>0</v>
      </c>
      <c r="O1095">
        <v>0</v>
      </c>
    </row>
    <row r="1096" spans="1:15" x14ac:dyDescent="0.25">
      <c r="A1096">
        <v>0.5</v>
      </c>
      <c r="B1096">
        <v>0.77</v>
      </c>
      <c r="C1096">
        <v>0.86</v>
      </c>
      <c r="D1096">
        <v>6.37</v>
      </c>
      <c r="E1096">
        <v>56</v>
      </c>
      <c r="F1096">
        <v>98</v>
      </c>
      <c r="G1096">
        <v>70</v>
      </c>
      <c r="H1096">
        <v>2</v>
      </c>
      <c r="I1096">
        <v>1</v>
      </c>
      <c r="J1096">
        <v>9</v>
      </c>
      <c r="K1096">
        <v>5</v>
      </c>
      <c r="L1096">
        <v>0.62</v>
      </c>
      <c r="M1096">
        <v>5</v>
      </c>
      <c r="N1096">
        <v>0</v>
      </c>
      <c r="O1096">
        <v>0</v>
      </c>
    </row>
    <row r="1097" spans="1:15" x14ac:dyDescent="0.25">
      <c r="A1097">
        <v>0.78</v>
      </c>
      <c r="B1097">
        <v>0.53</v>
      </c>
      <c r="C1097">
        <v>0.74</v>
      </c>
      <c r="D1097">
        <v>7.83</v>
      </c>
      <c r="E1097">
        <v>87</v>
      </c>
      <c r="F1097">
        <v>56</v>
      </c>
      <c r="G1097">
        <v>53</v>
      </c>
      <c r="H1097">
        <v>2</v>
      </c>
      <c r="I1097">
        <v>2</v>
      </c>
      <c r="J1097">
        <v>9</v>
      </c>
      <c r="K1097">
        <v>4</v>
      </c>
      <c r="L1097">
        <v>0.93</v>
      </c>
      <c r="M1097">
        <v>5</v>
      </c>
      <c r="N1097">
        <v>0</v>
      </c>
      <c r="O1097">
        <v>0</v>
      </c>
    </row>
    <row r="1098" spans="1:15" x14ac:dyDescent="0.25">
      <c r="A1098">
        <v>0.71</v>
      </c>
      <c r="B1098">
        <v>0.65</v>
      </c>
      <c r="C1098">
        <v>0.89</v>
      </c>
      <c r="D1098">
        <v>8.24</v>
      </c>
      <c r="E1098">
        <v>87</v>
      </c>
      <c r="F1098">
        <v>62</v>
      </c>
      <c r="G1098">
        <v>78</v>
      </c>
      <c r="H1098">
        <v>3</v>
      </c>
      <c r="I1098">
        <v>3</v>
      </c>
      <c r="J1098">
        <v>22</v>
      </c>
      <c r="K1098">
        <v>5</v>
      </c>
      <c r="L1098">
        <v>0.84</v>
      </c>
      <c r="M1098">
        <v>1</v>
      </c>
      <c r="N1098">
        <v>1</v>
      </c>
      <c r="O1098">
        <v>11.45</v>
      </c>
    </row>
    <row r="1099" spans="1:15" x14ac:dyDescent="0.25">
      <c r="A1099">
        <v>0.65</v>
      </c>
      <c r="B1099">
        <v>0.71</v>
      </c>
      <c r="C1099">
        <v>0.85</v>
      </c>
      <c r="D1099">
        <v>7.74</v>
      </c>
      <c r="E1099">
        <v>77</v>
      </c>
      <c r="F1099">
        <v>64</v>
      </c>
      <c r="G1099">
        <v>93</v>
      </c>
      <c r="H1099">
        <v>2</v>
      </c>
      <c r="I1099">
        <v>1</v>
      </c>
      <c r="J1099">
        <v>6</v>
      </c>
      <c r="K1099">
        <v>4</v>
      </c>
      <c r="L1099">
        <v>0.97</v>
      </c>
      <c r="M1099">
        <v>4</v>
      </c>
      <c r="N1099">
        <v>0</v>
      </c>
      <c r="O1099">
        <v>0</v>
      </c>
    </row>
    <row r="1100" spans="1:15" x14ac:dyDescent="0.25">
      <c r="A1100">
        <v>0.9</v>
      </c>
      <c r="B1100">
        <v>0.61</v>
      </c>
      <c r="C1100">
        <v>0.85</v>
      </c>
      <c r="D1100">
        <v>7.37</v>
      </c>
      <c r="E1100">
        <v>57</v>
      </c>
      <c r="F1100">
        <v>93</v>
      </c>
      <c r="G1100">
        <v>78</v>
      </c>
      <c r="H1100">
        <v>1</v>
      </c>
      <c r="I1100">
        <v>1</v>
      </c>
      <c r="J1100">
        <v>6</v>
      </c>
      <c r="K1100">
        <v>3</v>
      </c>
      <c r="L1100">
        <v>0.95</v>
      </c>
      <c r="M1100">
        <v>2</v>
      </c>
      <c r="N1100">
        <v>1</v>
      </c>
      <c r="O1100">
        <v>4.58</v>
      </c>
    </row>
    <row r="1101" spans="1:15" x14ac:dyDescent="0.25">
      <c r="A1101">
        <v>0.93</v>
      </c>
      <c r="B1101">
        <v>0.65</v>
      </c>
      <c r="C1101">
        <v>0.76</v>
      </c>
      <c r="D1101">
        <v>6.33</v>
      </c>
      <c r="E1101">
        <v>61</v>
      </c>
      <c r="F1101">
        <v>55</v>
      </c>
      <c r="G1101">
        <v>94</v>
      </c>
      <c r="H1101">
        <v>1</v>
      </c>
      <c r="I1101">
        <v>3</v>
      </c>
      <c r="J1101">
        <v>13</v>
      </c>
      <c r="K1101">
        <v>2</v>
      </c>
      <c r="L1101">
        <v>0.63</v>
      </c>
      <c r="M1101">
        <v>0</v>
      </c>
      <c r="N1101">
        <v>0</v>
      </c>
      <c r="O1101">
        <v>0</v>
      </c>
    </row>
    <row r="1102" spans="1:15" x14ac:dyDescent="0.25">
      <c r="A1102">
        <v>0.9</v>
      </c>
      <c r="B1102">
        <v>0.89</v>
      </c>
      <c r="C1102">
        <v>0.63</v>
      </c>
      <c r="D1102">
        <v>7.6</v>
      </c>
      <c r="E1102">
        <v>61</v>
      </c>
      <c r="F1102">
        <v>63</v>
      </c>
      <c r="G1102">
        <v>48</v>
      </c>
      <c r="H1102">
        <v>4</v>
      </c>
      <c r="I1102">
        <v>3</v>
      </c>
      <c r="J1102">
        <v>14</v>
      </c>
      <c r="K1102">
        <v>1</v>
      </c>
      <c r="L1102">
        <v>0.69</v>
      </c>
      <c r="M1102">
        <v>3</v>
      </c>
      <c r="N1102">
        <v>0</v>
      </c>
      <c r="O1102">
        <v>0</v>
      </c>
    </row>
    <row r="1103" spans="1:15" x14ac:dyDescent="0.25">
      <c r="A1103">
        <v>0.56000000000000005</v>
      </c>
      <c r="B1103">
        <v>0.87</v>
      </c>
      <c r="C1103">
        <v>0.63</v>
      </c>
      <c r="D1103">
        <v>7.23</v>
      </c>
      <c r="E1103">
        <v>99</v>
      </c>
      <c r="F1103">
        <v>70</v>
      </c>
      <c r="G1103">
        <v>62</v>
      </c>
      <c r="H1103">
        <v>1</v>
      </c>
      <c r="I1103">
        <v>3</v>
      </c>
      <c r="J1103">
        <v>21</v>
      </c>
      <c r="K1103">
        <v>2</v>
      </c>
      <c r="L1103">
        <v>0.72</v>
      </c>
      <c r="M1103">
        <v>4</v>
      </c>
      <c r="N1103">
        <v>0</v>
      </c>
      <c r="O1103">
        <v>0</v>
      </c>
    </row>
    <row r="1104" spans="1:15" x14ac:dyDescent="0.25">
      <c r="A1104">
        <v>0.63</v>
      </c>
      <c r="B1104">
        <v>0.91</v>
      </c>
      <c r="C1104">
        <v>0.69</v>
      </c>
      <c r="D1104">
        <v>8.92</v>
      </c>
      <c r="E1104">
        <v>98</v>
      </c>
      <c r="F1104">
        <v>50</v>
      </c>
      <c r="G1104">
        <v>51</v>
      </c>
      <c r="H1104">
        <v>1</v>
      </c>
      <c r="I1104">
        <v>5</v>
      </c>
      <c r="J1104">
        <v>19</v>
      </c>
      <c r="K1104">
        <v>0</v>
      </c>
      <c r="L1104">
        <v>0.65</v>
      </c>
      <c r="M1104">
        <v>4</v>
      </c>
      <c r="N1104">
        <v>0</v>
      </c>
      <c r="O1104">
        <v>0</v>
      </c>
    </row>
    <row r="1105" spans="1:15" x14ac:dyDescent="0.25">
      <c r="A1105">
        <v>0.78</v>
      </c>
      <c r="B1105">
        <v>0.86</v>
      </c>
      <c r="C1105">
        <v>0.67</v>
      </c>
      <c r="D1105">
        <v>8.7799999999999994</v>
      </c>
      <c r="E1105">
        <v>74</v>
      </c>
      <c r="F1105">
        <v>62</v>
      </c>
      <c r="G1105">
        <v>68</v>
      </c>
      <c r="H1105">
        <v>4</v>
      </c>
      <c r="I1105">
        <v>3</v>
      </c>
      <c r="J1105">
        <v>8</v>
      </c>
      <c r="K1105">
        <v>5</v>
      </c>
      <c r="L1105">
        <v>0.66</v>
      </c>
      <c r="M1105">
        <v>3</v>
      </c>
      <c r="N1105">
        <v>0</v>
      </c>
      <c r="O1105">
        <v>0</v>
      </c>
    </row>
    <row r="1106" spans="1:15" x14ac:dyDescent="0.25">
      <c r="A1106">
        <v>0.68</v>
      </c>
      <c r="B1106">
        <v>0.78</v>
      </c>
      <c r="C1106">
        <v>0.76</v>
      </c>
      <c r="D1106">
        <v>6.08</v>
      </c>
      <c r="E1106">
        <v>70</v>
      </c>
      <c r="F1106">
        <v>80</v>
      </c>
      <c r="G1106">
        <v>77</v>
      </c>
      <c r="H1106">
        <v>0</v>
      </c>
      <c r="I1106">
        <v>3</v>
      </c>
      <c r="J1106">
        <v>14</v>
      </c>
      <c r="K1106">
        <v>1</v>
      </c>
      <c r="L1106">
        <v>0.87</v>
      </c>
      <c r="M1106">
        <v>3</v>
      </c>
      <c r="N1106">
        <v>0</v>
      </c>
      <c r="O1106">
        <v>0</v>
      </c>
    </row>
    <row r="1107" spans="1:15" x14ac:dyDescent="0.25">
      <c r="A1107">
        <v>0.68</v>
      </c>
      <c r="B1107">
        <v>0.67</v>
      </c>
      <c r="C1107">
        <v>0.7</v>
      </c>
      <c r="D1107">
        <v>5.88</v>
      </c>
      <c r="E1107">
        <v>79</v>
      </c>
      <c r="F1107">
        <v>78</v>
      </c>
      <c r="G1107">
        <v>97</v>
      </c>
      <c r="H1107">
        <v>3</v>
      </c>
      <c r="I1107">
        <v>0</v>
      </c>
      <c r="J1107">
        <v>8</v>
      </c>
      <c r="K1107">
        <v>5</v>
      </c>
      <c r="L1107">
        <v>0.96</v>
      </c>
      <c r="M1107">
        <v>1</v>
      </c>
      <c r="N1107">
        <v>0</v>
      </c>
      <c r="O1107">
        <v>0</v>
      </c>
    </row>
    <row r="1108" spans="1:15" x14ac:dyDescent="0.25">
      <c r="A1108">
        <v>0.51</v>
      </c>
      <c r="B1108">
        <v>0.59</v>
      </c>
      <c r="C1108">
        <v>0.86</v>
      </c>
      <c r="D1108">
        <v>9.41</v>
      </c>
      <c r="E1108">
        <v>66</v>
      </c>
      <c r="F1108">
        <v>61</v>
      </c>
      <c r="G1108">
        <v>95</v>
      </c>
      <c r="H1108">
        <v>1</v>
      </c>
      <c r="I1108">
        <v>0</v>
      </c>
      <c r="J1108">
        <v>22</v>
      </c>
      <c r="K1108">
        <v>2</v>
      </c>
      <c r="L1108">
        <v>0.74</v>
      </c>
      <c r="M1108">
        <v>2</v>
      </c>
      <c r="N1108">
        <v>1</v>
      </c>
      <c r="O1108">
        <v>3.63</v>
      </c>
    </row>
    <row r="1109" spans="1:15" x14ac:dyDescent="0.25">
      <c r="A1109">
        <v>0.9</v>
      </c>
      <c r="B1109">
        <v>0.91</v>
      </c>
      <c r="C1109">
        <v>0.56000000000000005</v>
      </c>
      <c r="D1109">
        <v>7.8</v>
      </c>
      <c r="E1109">
        <v>75</v>
      </c>
      <c r="F1109">
        <v>72</v>
      </c>
      <c r="G1109">
        <v>78</v>
      </c>
      <c r="H1109">
        <v>4</v>
      </c>
      <c r="I1109">
        <v>3</v>
      </c>
      <c r="J1109">
        <v>6</v>
      </c>
      <c r="K1109">
        <v>0</v>
      </c>
      <c r="L1109">
        <v>0.89</v>
      </c>
      <c r="M1109">
        <v>4</v>
      </c>
      <c r="N1109">
        <v>0</v>
      </c>
      <c r="O1109">
        <v>0</v>
      </c>
    </row>
    <row r="1110" spans="1:15" x14ac:dyDescent="0.25">
      <c r="A1110">
        <v>0.94</v>
      </c>
      <c r="B1110">
        <v>0.88</v>
      </c>
      <c r="C1110">
        <v>0.8</v>
      </c>
      <c r="D1110">
        <v>9.19</v>
      </c>
      <c r="E1110">
        <v>94</v>
      </c>
      <c r="F1110">
        <v>80</v>
      </c>
      <c r="G1110">
        <v>61</v>
      </c>
      <c r="H1110">
        <v>2</v>
      </c>
      <c r="I1110">
        <v>5</v>
      </c>
      <c r="J1110">
        <v>23</v>
      </c>
      <c r="K1110">
        <v>4</v>
      </c>
      <c r="L1110">
        <v>0.99</v>
      </c>
      <c r="M1110">
        <v>4</v>
      </c>
      <c r="N1110">
        <v>0</v>
      </c>
      <c r="O1110">
        <v>0</v>
      </c>
    </row>
    <row r="1111" spans="1:15" x14ac:dyDescent="0.25">
      <c r="A1111">
        <v>0.64</v>
      </c>
      <c r="B1111">
        <v>0.67</v>
      </c>
      <c r="C1111">
        <v>0.68</v>
      </c>
      <c r="D1111">
        <v>5.75</v>
      </c>
      <c r="E1111">
        <v>43</v>
      </c>
      <c r="F1111">
        <v>81</v>
      </c>
      <c r="G1111">
        <v>43</v>
      </c>
      <c r="H1111">
        <v>2</v>
      </c>
      <c r="I1111">
        <v>5</v>
      </c>
      <c r="J1111">
        <v>10</v>
      </c>
      <c r="K1111">
        <v>4</v>
      </c>
      <c r="L1111">
        <v>0.69</v>
      </c>
      <c r="M1111">
        <v>0</v>
      </c>
      <c r="N1111">
        <v>0</v>
      </c>
      <c r="O1111">
        <v>0</v>
      </c>
    </row>
    <row r="1112" spans="1:15" x14ac:dyDescent="0.25">
      <c r="A1112">
        <v>0.52</v>
      </c>
      <c r="B1112">
        <v>0.5</v>
      </c>
      <c r="C1112">
        <v>0.88</v>
      </c>
      <c r="D1112">
        <v>7.76</v>
      </c>
      <c r="E1112">
        <v>88</v>
      </c>
      <c r="F1112">
        <v>87</v>
      </c>
      <c r="G1112">
        <v>87</v>
      </c>
      <c r="H1112">
        <v>1</v>
      </c>
      <c r="I1112">
        <v>2</v>
      </c>
      <c r="J1112">
        <v>4</v>
      </c>
      <c r="K1112">
        <v>5</v>
      </c>
      <c r="L1112">
        <v>0.71</v>
      </c>
      <c r="M1112">
        <v>3</v>
      </c>
      <c r="N1112">
        <v>0</v>
      </c>
      <c r="O1112">
        <v>0</v>
      </c>
    </row>
    <row r="1113" spans="1:15" x14ac:dyDescent="0.25">
      <c r="A1113">
        <v>0.6</v>
      </c>
      <c r="B1113">
        <v>0.88</v>
      </c>
      <c r="C1113">
        <v>0.62</v>
      </c>
      <c r="D1113">
        <v>7.82</v>
      </c>
      <c r="E1113">
        <v>93</v>
      </c>
      <c r="F1113">
        <v>92</v>
      </c>
      <c r="G1113">
        <v>46</v>
      </c>
      <c r="H1113">
        <v>3</v>
      </c>
      <c r="I1113">
        <v>5</v>
      </c>
      <c r="J1113">
        <v>8</v>
      </c>
      <c r="K1113">
        <v>5</v>
      </c>
      <c r="L1113">
        <v>0.76</v>
      </c>
      <c r="M1113">
        <v>3</v>
      </c>
      <c r="N1113">
        <v>0</v>
      </c>
      <c r="O1113">
        <v>0</v>
      </c>
    </row>
    <row r="1114" spans="1:15" x14ac:dyDescent="0.25">
      <c r="A1114">
        <v>0.95</v>
      </c>
      <c r="B1114">
        <v>0.7</v>
      </c>
      <c r="C1114">
        <v>0.75</v>
      </c>
      <c r="D1114">
        <v>9.1999999999999993</v>
      </c>
      <c r="E1114">
        <v>44</v>
      </c>
      <c r="F1114">
        <v>57</v>
      </c>
      <c r="G1114">
        <v>99</v>
      </c>
      <c r="H1114">
        <v>4</v>
      </c>
      <c r="I1114">
        <v>2</v>
      </c>
      <c r="J1114">
        <v>5</v>
      </c>
      <c r="K1114">
        <v>4</v>
      </c>
      <c r="L1114">
        <v>0.89</v>
      </c>
      <c r="M1114">
        <v>4</v>
      </c>
      <c r="N1114">
        <v>0</v>
      </c>
      <c r="O1114">
        <v>0</v>
      </c>
    </row>
    <row r="1115" spans="1:15" x14ac:dyDescent="0.25">
      <c r="A1115">
        <v>0.79</v>
      </c>
      <c r="B1115">
        <v>0.5</v>
      </c>
      <c r="C1115">
        <v>0.82</v>
      </c>
      <c r="D1115">
        <v>5.92</v>
      </c>
      <c r="E1115">
        <v>64</v>
      </c>
      <c r="F1115">
        <v>53</v>
      </c>
      <c r="G1115">
        <v>79</v>
      </c>
      <c r="H1115">
        <v>4</v>
      </c>
      <c r="I1115">
        <v>3</v>
      </c>
      <c r="J1115">
        <v>6</v>
      </c>
      <c r="K1115">
        <v>5</v>
      </c>
      <c r="L1115">
        <v>0.6</v>
      </c>
      <c r="M1115">
        <v>3</v>
      </c>
      <c r="N1115">
        <v>0</v>
      </c>
      <c r="O1115">
        <v>0</v>
      </c>
    </row>
    <row r="1116" spans="1:15" x14ac:dyDescent="0.25">
      <c r="A1116">
        <v>0.89</v>
      </c>
      <c r="B1116">
        <v>0.64</v>
      </c>
      <c r="C1116">
        <v>0.6</v>
      </c>
      <c r="D1116">
        <v>6.53</v>
      </c>
      <c r="E1116">
        <v>70</v>
      </c>
      <c r="F1116">
        <v>67</v>
      </c>
      <c r="G1116">
        <v>47</v>
      </c>
      <c r="H1116">
        <v>4</v>
      </c>
      <c r="I1116">
        <v>5</v>
      </c>
      <c r="J1116">
        <v>22</v>
      </c>
      <c r="K1116">
        <v>4</v>
      </c>
      <c r="L1116">
        <v>0.95</v>
      </c>
      <c r="M1116">
        <v>1</v>
      </c>
      <c r="N1116">
        <v>0</v>
      </c>
      <c r="O1116">
        <v>0</v>
      </c>
    </row>
    <row r="1117" spans="1:15" x14ac:dyDescent="0.25">
      <c r="A1117">
        <v>0.67</v>
      </c>
      <c r="B1117">
        <v>0.53</v>
      </c>
      <c r="C1117">
        <v>0.74</v>
      </c>
      <c r="D1117">
        <v>7.25</v>
      </c>
      <c r="E1117">
        <v>53</v>
      </c>
      <c r="F1117">
        <v>50</v>
      </c>
      <c r="G1117">
        <v>99</v>
      </c>
      <c r="H1117">
        <v>4</v>
      </c>
      <c r="I1117">
        <v>0</v>
      </c>
      <c r="J1117">
        <v>24</v>
      </c>
      <c r="K1117">
        <v>5</v>
      </c>
      <c r="L1117">
        <v>0.99</v>
      </c>
      <c r="M1117">
        <v>0</v>
      </c>
      <c r="N1117">
        <v>0</v>
      </c>
      <c r="O1117">
        <v>0</v>
      </c>
    </row>
    <row r="1118" spans="1:15" x14ac:dyDescent="0.25">
      <c r="A1118">
        <v>0.51</v>
      </c>
      <c r="B1118">
        <v>0.69</v>
      </c>
      <c r="C1118">
        <v>0.85</v>
      </c>
      <c r="D1118">
        <v>9.2200000000000006</v>
      </c>
      <c r="E1118">
        <v>69</v>
      </c>
      <c r="F1118">
        <v>63</v>
      </c>
      <c r="G1118">
        <v>99</v>
      </c>
      <c r="H1118">
        <v>4</v>
      </c>
      <c r="I1118">
        <v>2</v>
      </c>
      <c r="J1118">
        <v>22</v>
      </c>
      <c r="K1118">
        <v>1</v>
      </c>
      <c r="L1118">
        <v>0.83</v>
      </c>
      <c r="M1118">
        <v>4</v>
      </c>
      <c r="N1118">
        <v>0</v>
      </c>
      <c r="O1118">
        <v>0</v>
      </c>
    </row>
    <row r="1119" spans="1:15" x14ac:dyDescent="0.25">
      <c r="A1119">
        <v>0.81</v>
      </c>
      <c r="B1119">
        <v>0.59</v>
      </c>
      <c r="C1119">
        <v>0.87</v>
      </c>
      <c r="D1119">
        <v>9.5399999999999991</v>
      </c>
      <c r="E1119">
        <v>86</v>
      </c>
      <c r="F1119">
        <v>75</v>
      </c>
      <c r="G1119">
        <v>91</v>
      </c>
      <c r="H1119">
        <v>3</v>
      </c>
      <c r="I1119">
        <v>0</v>
      </c>
      <c r="J1119">
        <v>13</v>
      </c>
      <c r="K1119">
        <v>5</v>
      </c>
      <c r="L1119">
        <v>0.97</v>
      </c>
      <c r="M1119">
        <v>5</v>
      </c>
      <c r="N1119">
        <v>0</v>
      </c>
      <c r="O1119">
        <v>0</v>
      </c>
    </row>
    <row r="1120" spans="1:15" x14ac:dyDescent="0.25">
      <c r="A1120">
        <v>0.56999999999999995</v>
      </c>
      <c r="B1120">
        <v>0.72</v>
      </c>
      <c r="C1120">
        <v>0.61</v>
      </c>
      <c r="D1120">
        <v>9.77</v>
      </c>
      <c r="E1120">
        <v>96</v>
      </c>
      <c r="F1120">
        <v>58</v>
      </c>
      <c r="G1120">
        <v>97</v>
      </c>
      <c r="H1120">
        <v>4</v>
      </c>
      <c r="I1120">
        <v>1</v>
      </c>
      <c r="J1120">
        <v>18</v>
      </c>
      <c r="K1120">
        <v>4</v>
      </c>
      <c r="L1120">
        <v>0.8</v>
      </c>
      <c r="M1120">
        <v>0</v>
      </c>
      <c r="N1120">
        <v>0</v>
      </c>
      <c r="O1120">
        <v>0</v>
      </c>
    </row>
    <row r="1121" spans="1:15" x14ac:dyDescent="0.25">
      <c r="A1121">
        <v>0.71</v>
      </c>
      <c r="B1121">
        <v>0.9</v>
      </c>
      <c r="C1121">
        <v>0.62</v>
      </c>
      <c r="D1121">
        <v>9.6199999999999992</v>
      </c>
      <c r="E1121">
        <v>51</v>
      </c>
      <c r="F1121">
        <v>52</v>
      </c>
      <c r="G1121">
        <v>96</v>
      </c>
      <c r="H1121">
        <v>3</v>
      </c>
      <c r="I1121">
        <v>0</v>
      </c>
      <c r="J1121">
        <v>21</v>
      </c>
      <c r="K1121">
        <v>1</v>
      </c>
      <c r="L1121">
        <v>0.91</v>
      </c>
      <c r="M1121">
        <v>5</v>
      </c>
      <c r="N1121">
        <v>0</v>
      </c>
      <c r="O1121">
        <v>0</v>
      </c>
    </row>
    <row r="1122" spans="1:15" x14ac:dyDescent="0.25">
      <c r="A1122">
        <v>0.55000000000000004</v>
      </c>
      <c r="B1122">
        <v>0.83</v>
      </c>
      <c r="C1122">
        <v>0.63</v>
      </c>
      <c r="D1122">
        <v>5.53</v>
      </c>
      <c r="E1122">
        <v>66</v>
      </c>
      <c r="F1122">
        <v>72</v>
      </c>
      <c r="G1122">
        <v>74</v>
      </c>
      <c r="H1122">
        <v>3</v>
      </c>
      <c r="I1122">
        <v>3</v>
      </c>
      <c r="J1122">
        <v>21</v>
      </c>
      <c r="K1122">
        <v>1</v>
      </c>
      <c r="L1122">
        <v>0.77</v>
      </c>
      <c r="M1122">
        <v>1</v>
      </c>
      <c r="N1122">
        <v>0</v>
      </c>
      <c r="O1122">
        <v>0</v>
      </c>
    </row>
    <row r="1123" spans="1:15" x14ac:dyDescent="0.25">
      <c r="A1123">
        <v>0.61</v>
      </c>
      <c r="B1123">
        <v>0.82</v>
      </c>
      <c r="C1123">
        <v>0.56000000000000005</v>
      </c>
      <c r="D1123">
        <v>5.71</v>
      </c>
      <c r="E1123">
        <v>84</v>
      </c>
      <c r="F1123">
        <v>92</v>
      </c>
      <c r="G1123">
        <v>48</v>
      </c>
      <c r="H1123">
        <v>3</v>
      </c>
      <c r="I1123">
        <v>5</v>
      </c>
      <c r="J1123">
        <v>10</v>
      </c>
      <c r="K1123">
        <v>2</v>
      </c>
      <c r="L1123">
        <v>0.72</v>
      </c>
      <c r="M1123">
        <v>0</v>
      </c>
      <c r="N1123">
        <v>0</v>
      </c>
      <c r="O1123">
        <v>0</v>
      </c>
    </row>
    <row r="1124" spans="1:15" x14ac:dyDescent="0.25">
      <c r="A1124">
        <v>0.89</v>
      </c>
      <c r="B1124">
        <v>0.83</v>
      </c>
      <c r="C1124">
        <v>0.71</v>
      </c>
      <c r="D1124">
        <v>6.13</v>
      </c>
      <c r="E1124">
        <v>63</v>
      </c>
      <c r="F1124">
        <v>58</v>
      </c>
      <c r="G1124">
        <v>90</v>
      </c>
      <c r="H1124">
        <v>2</v>
      </c>
      <c r="I1124">
        <v>5</v>
      </c>
      <c r="J1124">
        <v>6</v>
      </c>
      <c r="K1124">
        <v>4</v>
      </c>
      <c r="L1124">
        <v>0.96</v>
      </c>
      <c r="M1124">
        <v>5</v>
      </c>
      <c r="N1124">
        <v>0</v>
      </c>
      <c r="O1124">
        <v>0</v>
      </c>
    </row>
    <row r="1125" spans="1:15" x14ac:dyDescent="0.25">
      <c r="A1125">
        <v>0.85</v>
      </c>
      <c r="B1125">
        <v>0.88</v>
      </c>
      <c r="C1125">
        <v>0.71</v>
      </c>
      <c r="D1125">
        <v>7</v>
      </c>
      <c r="E1125">
        <v>94</v>
      </c>
      <c r="F1125">
        <v>86</v>
      </c>
      <c r="G1125">
        <v>52</v>
      </c>
      <c r="H1125">
        <v>0</v>
      </c>
      <c r="I1125">
        <v>4</v>
      </c>
      <c r="J1125">
        <v>5</v>
      </c>
      <c r="K1125">
        <v>3</v>
      </c>
      <c r="L1125">
        <v>0.8</v>
      </c>
      <c r="M1125">
        <v>3</v>
      </c>
      <c r="N1125">
        <v>0</v>
      </c>
      <c r="O1125">
        <v>0</v>
      </c>
    </row>
    <row r="1126" spans="1:15" x14ac:dyDescent="0.25">
      <c r="A1126">
        <v>0.64</v>
      </c>
      <c r="B1126">
        <v>0.59</v>
      </c>
      <c r="C1126">
        <v>0.89</v>
      </c>
      <c r="D1126">
        <v>9.07</v>
      </c>
      <c r="E1126">
        <v>69</v>
      </c>
      <c r="F1126">
        <v>91</v>
      </c>
      <c r="G1126">
        <v>78</v>
      </c>
      <c r="H1126">
        <v>1</v>
      </c>
      <c r="I1126">
        <v>3</v>
      </c>
      <c r="J1126">
        <v>3</v>
      </c>
      <c r="K1126">
        <v>5</v>
      </c>
      <c r="L1126">
        <v>0.77</v>
      </c>
      <c r="M1126">
        <v>4</v>
      </c>
      <c r="N1126">
        <v>0</v>
      </c>
      <c r="O1126">
        <v>0</v>
      </c>
    </row>
    <row r="1127" spans="1:15" x14ac:dyDescent="0.25">
      <c r="A1127">
        <v>0.77</v>
      </c>
      <c r="B1127">
        <v>0.69</v>
      </c>
      <c r="C1127">
        <v>0.84</v>
      </c>
      <c r="D1127">
        <v>9.34</v>
      </c>
      <c r="E1127">
        <v>57</v>
      </c>
      <c r="F1127">
        <v>71</v>
      </c>
      <c r="G1127">
        <v>59</v>
      </c>
      <c r="H1127">
        <v>2</v>
      </c>
      <c r="I1127">
        <v>1</v>
      </c>
      <c r="J1127">
        <v>13</v>
      </c>
      <c r="K1127">
        <v>4</v>
      </c>
      <c r="L1127">
        <v>0.99</v>
      </c>
      <c r="M1127">
        <v>0</v>
      </c>
      <c r="N1127">
        <v>1</v>
      </c>
      <c r="O1127">
        <v>8.27</v>
      </c>
    </row>
    <row r="1128" spans="1:15" x14ac:dyDescent="0.25">
      <c r="A1128">
        <v>0.94</v>
      </c>
      <c r="B1128">
        <v>0.5</v>
      </c>
      <c r="C1128">
        <v>0.6</v>
      </c>
      <c r="D1128">
        <v>6.3</v>
      </c>
      <c r="E1128">
        <v>53</v>
      </c>
      <c r="F1128">
        <v>54</v>
      </c>
      <c r="G1128">
        <v>60</v>
      </c>
      <c r="H1128">
        <v>0</v>
      </c>
      <c r="I1128">
        <v>5</v>
      </c>
      <c r="J1128">
        <v>21</v>
      </c>
      <c r="K1128">
        <v>3</v>
      </c>
      <c r="L1128">
        <v>0.85</v>
      </c>
      <c r="M1128">
        <v>2</v>
      </c>
      <c r="N1128">
        <v>0</v>
      </c>
      <c r="O1128">
        <v>0</v>
      </c>
    </row>
    <row r="1129" spans="1:15" x14ac:dyDescent="0.25">
      <c r="A1129">
        <v>0.67</v>
      </c>
      <c r="B1129">
        <v>0.62</v>
      </c>
      <c r="C1129">
        <v>0.57999999999999996</v>
      </c>
      <c r="D1129">
        <v>8.16</v>
      </c>
      <c r="E1129">
        <v>95</v>
      </c>
      <c r="F1129">
        <v>96</v>
      </c>
      <c r="G1129">
        <v>86</v>
      </c>
      <c r="H1129">
        <v>2</v>
      </c>
      <c r="I1129">
        <v>0</v>
      </c>
      <c r="J1129">
        <v>2</v>
      </c>
      <c r="K1129">
        <v>4</v>
      </c>
      <c r="L1129">
        <v>0.64</v>
      </c>
      <c r="M1129">
        <v>4</v>
      </c>
      <c r="N1129">
        <v>0</v>
      </c>
      <c r="O1129">
        <v>0</v>
      </c>
    </row>
    <row r="1130" spans="1:15" x14ac:dyDescent="0.25">
      <c r="A1130">
        <v>0.51</v>
      </c>
      <c r="B1130">
        <v>0.5</v>
      </c>
      <c r="C1130">
        <v>0.89</v>
      </c>
      <c r="D1130">
        <v>9.44</v>
      </c>
      <c r="E1130">
        <v>58</v>
      </c>
      <c r="F1130">
        <v>50</v>
      </c>
      <c r="G1130">
        <v>58</v>
      </c>
      <c r="H1130">
        <v>3</v>
      </c>
      <c r="I1130">
        <v>2</v>
      </c>
      <c r="J1130">
        <v>16</v>
      </c>
      <c r="K1130">
        <v>1</v>
      </c>
      <c r="L1130">
        <v>0.64</v>
      </c>
      <c r="M1130">
        <v>0</v>
      </c>
      <c r="N1130">
        <v>0</v>
      </c>
      <c r="O1130">
        <v>0</v>
      </c>
    </row>
    <row r="1131" spans="1:15" x14ac:dyDescent="0.25">
      <c r="A1131">
        <v>0.62</v>
      </c>
      <c r="B1131">
        <v>0.54</v>
      </c>
      <c r="C1131">
        <v>0.63</v>
      </c>
      <c r="D1131">
        <v>7.49</v>
      </c>
      <c r="E1131">
        <v>61</v>
      </c>
      <c r="F1131">
        <v>62</v>
      </c>
      <c r="G1131">
        <v>41</v>
      </c>
      <c r="H1131">
        <v>3</v>
      </c>
      <c r="I1131">
        <v>3</v>
      </c>
      <c r="J1131">
        <v>14</v>
      </c>
      <c r="K1131">
        <v>4</v>
      </c>
      <c r="L1131">
        <v>0.9</v>
      </c>
      <c r="M1131">
        <v>4</v>
      </c>
      <c r="N1131">
        <v>0</v>
      </c>
      <c r="O1131">
        <v>0</v>
      </c>
    </row>
    <row r="1132" spans="1:15" x14ac:dyDescent="0.25">
      <c r="A1132">
        <v>0.94</v>
      </c>
      <c r="B1132">
        <v>0.65</v>
      </c>
      <c r="C1132">
        <v>0.6</v>
      </c>
      <c r="D1132">
        <v>5.95</v>
      </c>
      <c r="E1132">
        <v>65</v>
      </c>
      <c r="F1132">
        <v>98</v>
      </c>
      <c r="G1132">
        <v>83</v>
      </c>
      <c r="H1132">
        <v>4</v>
      </c>
      <c r="I1132">
        <v>5</v>
      </c>
      <c r="J1132">
        <v>0</v>
      </c>
      <c r="K1132">
        <v>4</v>
      </c>
      <c r="L1132">
        <v>0.87</v>
      </c>
      <c r="M1132">
        <v>5</v>
      </c>
      <c r="N1132">
        <v>0</v>
      </c>
      <c r="O1132">
        <v>0</v>
      </c>
    </row>
    <row r="1133" spans="1:15" x14ac:dyDescent="0.25">
      <c r="A1133">
        <v>0.64</v>
      </c>
      <c r="B1133">
        <v>0.64</v>
      </c>
      <c r="C1133">
        <v>0.67</v>
      </c>
      <c r="D1133">
        <v>7.47</v>
      </c>
      <c r="E1133">
        <v>46</v>
      </c>
      <c r="F1133">
        <v>44</v>
      </c>
      <c r="G1133">
        <v>79</v>
      </c>
      <c r="H1133">
        <v>3</v>
      </c>
      <c r="I1133">
        <v>2</v>
      </c>
      <c r="J1133">
        <v>20</v>
      </c>
      <c r="K1133">
        <v>4</v>
      </c>
      <c r="L1133">
        <v>0.72</v>
      </c>
      <c r="M1133">
        <v>0</v>
      </c>
      <c r="N1133">
        <v>0</v>
      </c>
      <c r="O1133">
        <v>0</v>
      </c>
    </row>
    <row r="1134" spans="1:15" x14ac:dyDescent="0.25">
      <c r="A1134">
        <v>0.69</v>
      </c>
      <c r="B1134">
        <v>0.77</v>
      </c>
      <c r="C1134">
        <v>0.76</v>
      </c>
      <c r="D1134">
        <v>7.12</v>
      </c>
      <c r="E1134">
        <v>67</v>
      </c>
      <c r="F1134">
        <v>95</v>
      </c>
      <c r="G1134">
        <v>69</v>
      </c>
      <c r="H1134">
        <v>2</v>
      </c>
      <c r="I1134">
        <v>0</v>
      </c>
      <c r="J1134">
        <v>10</v>
      </c>
      <c r="K1134">
        <v>4</v>
      </c>
      <c r="L1134">
        <v>0.7</v>
      </c>
      <c r="M1134">
        <v>0</v>
      </c>
      <c r="N1134">
        <v>1</v>
      </c>
      <c r="O1134">
        <v>7.7</v>
      </c>
    </row>
    <row r="1135" spans="1:15" x14ac:dyDescent="0.25">
      <c r="A1135">
        <v>0.78</v>
      </c>
      <c r="B1135">
        <v>0.8</v>
      </c>
      <c r="C1135">
        <v>0.82</v>
      </c>
      <c r="D1135">
        <v>7.98</v>
      </c>
      <c r="E1135">
        <v>77</v>
      </c>
      <c r="F1135">
        <v>61</v>
      </c>
      <c r="G1135">
        <v>62</v>
      </c>
      <c r="H1135">
        <v>1</v>
      </c>
      <c r="I1135">
        <v>5</v>
      </c>
      <c r="J1135">
        <v>12</v>
      </c>
      <c r="K1135">
        <v>2</v>
      </c>
      <c r="L1135">
        <v>0.6</v>
      </c>
      <c r="M1135">
        <v>3</v>
      </c>
      <c r="N1135">
        <v>0</v>
      </c>
      <c r="O1135">
        <v>0</v>
      </c>
    </row>
    <row r="1136" spans="1:15" x14ac:dyDescent="0.25">
      <c r="A1136">
        <v>0.91</v>
      </c>
      <c r="B1136">
        <v>0.72</v>
      </c>
      <c r="C1136">
        <v>0.84</v>
      </c>
      <c r="D1136">
        <v>7.39</v>
      </c>
      <c r="E1136">
        <v>44</v>
      </c>
      <c r="F1136">
        <v>81</v>
      </c>
      <c r="G1136">
        <v>94</v>
      </c>
      <c r="H1136">
        <v>3</v>
      </c>
      <c r="I1136">
        <v>1</v>
      </c>
      <c r="J1136">
        <v>23</v>
      </c>
      <c r="K1136">
        <v>5</v>
      </c>
      <c r="L1136">
        <v>0.83</v>
      </c>
      <c r="M1136">
        <v>0</v>
      </c>
      <c r="N1136">
        <v>1</v>
      </c>
      <c r="O1136">
        <v>7.06</v>
      </c>
    </row>
    <row r="1137" spans="1:15" x14ac:dyDescent="0.25">
      <c r="A1137">
        <v>0.78</v>
      </c>
      <c r="B1137">
        <v>0.94</v>
      </c>
      <c r="C1137">
        <v>0.56000000000000005</v>
      </c>
      <c r="D1137">
        <v>5.57</v>
      </c>
      <c r="E1137">
        <v>75</v>
      </c>
      <c r="F1137">
        <v>57</v>
      </c>
      <c r="G1137">
        <v>79</v>
      </c>
      <c r="H1137">
        <v>0</v>
      </c>
      <c r="I1137">
        <v>3</v>
      </c>
      <c r="J1137">
        <v>2</v>
      </c>
      <c r="K1137">
        <v>2</v>
      </c>
      <c r="L1137">
        <v>0.72</v>
      </c>
      <c r="M1137">
        <v>2</v>
      </c>
      <c r="N1137">
        <v>0</v>
      </c>
      <c r="O1137">
        <v>0</v>
      </c>
    </row>
    <row r="1138" spans="1:15" x14ac:dyDescent="0.25">
      <c r="A1138">
        <v>0.52</v>
      </c>
      <c r="B1138">
        <v>0.92</v>
      </c>
      <c r="C1138">
        <v>0.62</v>
      </c>
      <c r="D1138">
        <v>9.77</v>
      </c>
      <c r="E1138">
        <v>57</v>
      </c>
      <c r="F1138">
        <v>46</v>
      </c>
      <c r="G1138">
        <v>52</v>
      </c>
      <c r="H1138">
        <v>2</v>
      </c>
      <c r="I1138">
        <v>2</v>
      </c>
      <c r="J1138">
        <v>12</v>
      </c>
      <c r="K1138">
        <v>1</v>
      </c>
      <c r="L1138">
        <v>0.77</v>
      </c>
      <c r="M1138">
        <v>3</v>
      </c>
      <c r="N1138">
        <v>0</v>
      </c>
      <c r="O1138">
        <v>0</v>
      </c>
    </row>
    <row r="1139" spans="1:15" x14ac:dyDescent="0.25">
      <c r="A1139">
        <v>0.68</v>
      </c>
      <c r="B1139">
        <v>0.66</v>
      </c>
      <c r="C1139">
        <v>0.63</v>
      </c>
      <c r="D1139">
        <v>7.84</v>
      </c>
      <c r="E1139">
        <v>96</v>
      </c>
      <c r="F1139">
        <v>72</v>
      </c>
      <c r="G1139">
        <v>72</v>
      </c>
      <c r="H1139">
        <v>0</v>
      </c>
      <c r="I1139">
        <v>5</v>
      </c>
      <c r="J1139">
        <v>17</v>
      </c>
      <c r="K1139">
        <v>1</v>
      </c>
      <c r="L1139">
        <v>0.83</v>
      </c>
      <c r="M1139">
        <v>2</v>
      </c>
      <c r="N1139">
        <v>1</v>
      </c>
      <c r="O1139">
        <v>7.49</v>
      </c>
    </row>
    <row r="1140" spans="1:15" x14ac:dyDescent="0.25">
      <c r="A1140">
        <v>0.52</v>
      </c>
      <c r="B1140">
        <v>0.83</v>
      </c>
      <c r="C1140">
        <v>0.55000000000000004</v>
      </c>
      <c r="D1140">
        <v>7.54</v>
      </c>
      <c r="E1140">
        <v>53</v>
      </c>
      <c r="F1140">
        <v>42</v>
      </c>
      <c r="G1140">
        <v>71</v>
      </c>
      <c r="H1140">
        <v>4</v>
      </c>
      <c r="I1140">
        <v>3</v>
      </c>
      <c r="J1140">
        <v>23</v>
      </c>
      <c r="K1140">
        <v>3</v>
      </c>
      <c r="L1140">
        <v>0.88</v>
      </c>
      <c r="M1140">
        <v>5</v>
      </c>
      <c r="N1140">
        <v>0</v>
      </c>
      <c r="O1140">
        <v>0</v>
      </c>
    </row>
    <row r="1141" spans="1:15" x14ac:dyDescent="0.25">
      <c r="A1141">
        <v>0.63</v>
      </c>
      <c r="B1141">
        <v>0.62</v>
      </c>
      <c r="C1141">
        <v>0.67</v>
      </c>
      <c r="D1141">
        <v>9.6</v>
      </c>
      <c r="E1141">
        <v>87</v>
      </c>
      <c r="F1141">
        <v>67</v>
      </c>
      <c r="G1141">
        <v>67</v>
      </c>
      <c r="H1141">
        <v>4</v>
      </c>
      <c r="I1141">
        <v>5</v>
      </c>
      <c r="J1141">
        <v>8</v>
      </c>
      <c r="K1141">
        <v>1</v>
      </c>
      <c r="L1141">
        <v>0.87</v>
      </c>
      <c r="M1141">
        <v>2</v>
      </c>
      <c r="N1141">
        <v>1</v>
      </c>
      <c r="O1141">
        <v>7.61</v>
      </c>
    </row>
    <row r="1142" spans="1:15" x14ac:dyDescent="0.25">
      <c r="A1142">
        <v>0.89</v>
      </c>
      <c r="B1142">
        <v>0.63</v>
      </c>
      <c r="C1142">
        <v>0.69</v>
      </c>
      <c r="D1142">
        <v>6.17</v>
      </c>
      <c r="E1142">
        <v>62</v>
      </c>
      <c r="F1142">
        <v>40</v>
      </c>
      <c r="G1142">
        <v>63</v>
      </c>
      <c r="H1142">
        <v>1</v>
      </c>
      <c r="I1142">
        <v>3</v>
      </c>
      <c r="J1142">
        <v>24</v>
      </c>
      <c r="K1142">
        <v>2</v>
      </c>
      <c r="L1142">
        <v>0.97</v>
      </c>
      <c r="M1142">
        <v>1</v>
      </c>
      <c r="N1142">
        <v>0</v>
      </c>
      <c r="O1142">
        <v>0</v>
      </c>
    </row>
    <row r="1143" spans="1:15" x14ac:dyDescent="0.25">
      <c r="A1143">
        <v>0.53</v>
      </c>
      <c r="B1143">
        <v>0.6</v>
      </c>
      <c r="C1143">
        <v>0.86</v>
      </c>
      <c r="D1143">
        <v>6.31</v>
      </c>
      <c r="E1143">
        <v>94</v>
      </c>
      <c r="F1143">
        <v>88</v>
      </c>
      <c r="G1143">
        <v>81</v>
      </c>
      <c r="H1143">
        <v>2</v>
      </c>
      <c r="I1143">
        <v>2</v>
      </c>
      <c r="J1143">
        <v>1</v>
      </c>
      <c r="K1143">
        <v>1</v>
      </c>
      <c r="L1143">
        <v>0.81</v>
      </c>
      <c r="M1143">
        <v>2</v>
      </c>
      <c r="N1143">
        <v>0</v>
      </c>
      <c r="O1143">
        <v>0</v>
      </c>
    </row>
    <row r="1144" spans="1:15" x14ac:dyDescent="0.25">
      <c r="A1144">
        <v>0.6</v>
      </c>
      <c r="B1144">
        <v>0.77</v>
      </c>
      <c r="C1144">
        <v>0.88</v>
      </c>
      <c r="D1144">
        <v>8.9700000000000006</v>
      </c>
      <c r="E1144">
        <v>91</v>
      </c>
      <c r="F1144">
        <v>86</v>
      </c>
      <c r="G1144">
        <v>67</v>
      </c>
      <c r="H1144">
        <v>1</v>
      </c>
      <c r="I1144">
        <v>1</v>
      </c>
      <c r="J1144">
        <v>7</v>
      </c>
      <c r="K1144">
        <v>3</v>
      </c>
      <c r="L1144">
        <v>0.79</v>
      </c>
      <c r="M1144">
        <v>0</v>
      </c>
      <c r="N1144">
        <v>1</v>
      </c>
      <c r="O1144">
        <v>13.84</v>
      </c>
    </row>
    <row r="1145" spans="1:15" x14ac:dyDescent="0.25">
      <c r="A1145">
        <v>0.8</v>
      </c>
      <c r="B1145">
        <v>0.91</v>
      </c>
      <c r="C1145">
        <v>0.85</v>
      </c>
      <c r="D1145">
        <v>6.62</v>
      </c>
      <c r="E1145">
        <v>53</v>
      </c>
      <c r="F1145">
        <v>76</v>
      </c>
      <c r="G1145">
        <v>69</v>
      </c>
      <c r="H1145">
        <v>0</v>
      </c>
      <c r="I1145">
        <v>3</v>
      </c>
      <c r="J1145">
        <v>1</v>
      </c>
      <c r="K1145">
        <v>3</v>
      </c>
      <c r="L1145">
        <v>0.7</v>
      </c>
      <c r="M1145">
        <v>4</v>
      </c>
      <c r="N1145">
        <v>0</v>
      </c>
      <c r="O1145">
        <v>0</v>
      </c>
    </row>
    <row r="1146" spans="1:15" x14ac:dyDescent="0.25">
      <c r="A1146">
        <v>0.92</v>
      </c>
      <c r="B1146">
        <v>0.81</v>
      </c>
      <c r="C1146">
        <v>0.68</v>
      </c>
      <c r="D1146">
        <v>8.94</v>
      </c>
      <c r="E1146">
        <v>71</v>
      </c>
      <c r="F1146">
        <v>61</v>
      </c>
      <c r="G1146">
        <v>92</v>
      </c>
      <c r="H1146">
        <v>1</v>
      </c>
      <c r="I1146">
        <v>1</v>
      </c>
      <c r="J1146">
        <v>22</v>
      </c>
      <c r="K1146">
        <v>2</v>
      </c>
      <c r="L1146">
        <v>0.79</v>
      </c>
      <c r="M1146">
        <v>3</v>
      </c>
      <c r="N1146">
        <v>0</v>
      </c>
      <c r="O1146">
        <v>0</v>
      </c>
    </row>
    <row r="1147" spans="1:15" x14ac:dyDescent="0.25">
      <c r="A1147">
        <v>0.81</v>
      </c>
      <c r="B1147">
        <v>0.84</v>
      </c>
      <c r="C1147">
        <v>0.68</v>
      </c>
      <c r="D1147">
        <v>6.67</v>
      </c>
      <c r="E1147">
        <v>44</v>
      </c>
      <c r="F1147">
        <v>87</v>
      </c>
      <c r="G1147">
        <v>95</v>
      </c>
      <c r="H1147">
        <v>0</v>
      </c>
      <c r="I1147">
        <v>1</v>
      </c>
      <c r="J1147">
        <v>23</v>
      </c>
      <c r="K1147">
        <v>1</v>
      </c>
      <c r="L1147">
        <v>0.72</v>
      </c>
      <c r="M1147">
        <v>3</v>
      </c>
      <c r="N1147">
        <v>0</v>
      </c>
      <c r="O1147">
        <v>0</v>
      </c>
    </row>
    <row r="1148" spans="1:15" x14ac:dyDescent="0.25">
      <c r="A1148">
        <v>0.76</v>
      </c>
      <c r="B1148">
        <v>0.8</v>
      </c>
      <c r="C1148">
        <v>0.83</v>
      </c>
      <c r="D1148">
        <v>5.64</v>
      </c>
      <c r="E1148">
        <v>61</v>
      </c>
      <c r="F1148">
        <v>83</v>
      </c>
      <c r="G1148">
        <v>80</v>
      </c>
      <c r="H1148">
        <v>1</v>
      </c>
      <c r="I1148">
        <v>0</v>
      </c>
      <c r="J1148">
        <v>0</v>
      </c>
      <c r="K1148">
        <v>5</v>
      </c>
      <c r="L1148">
        <v>0.83</v>
      </c>
      <c r="M1148">
        <v>3</v>
      </c>
      <c r="N1148">
        <v>0</v>
      </c>
      <c r="O1148">
        <v>0</v>
      </c>
    </row>
    <row r="1149" spans="1:15" x14ac:dyDescent="0.25">
      <c r="A1149">
        <v>0.79</v>
      </c>
      <c r="B1149">
        <v>0.66</v>
      </c>
      <c r="C1149">
        <v>0.73</v>
      </c>
      <c r="D1149">
        <v>7.72</v>
      </c>
      <c r="E1149">
        <v>67</v>
      </c>
      <c r="F1149">
        <v>58</v>
      </c>
      <c r="G1149">
        <v>68</v>
      </c>
      <c r="H1149">
        <v>4</v>
      </c>
      <c r="I1149">
        <v>5</v>
      </c>
      <c r="J1149">
        <v>23</v>
      </c>
      <c r="K1149">
        <v>3</v>
      </c>
      <c r="L1149">
        <v>0.83</v>
      </c>
      <c r="M1149">
        <v>4</v>
      </c>
      <c r="N1149">
        <v>0</v>
      </c>
      <c r="O1149">
        <v>0</v>
      </c>
    </row>
    <row r="1150" spans="1:15" x14ac:dyDescent="0.25">
      <c r="A1150">
        <v>0.92</v>
      </c>
      <c r="B1150">
        <v>0.57999999999999996</v>
      </c>
      <c r="C1150">
        <v>0.81</v>
      </c>
      <c r="D1150">
        <v>6.35</v>
      </c>
      <c r="E1150">
        <v>82</v>
      </c>
      <c r="F1150">
        <v>53</v>
      </c>
      <c r="G1150">
        <v>73</v>
      </c>
      <c r="H1150">
        <v>2</v>
      </c>
      <c r="I1150">
        <v>2</v>
      </c>
      <c r="J1150">
        <v>2</v>
      </c>
      <c r="K1150">
        <v>1</v>
      </c>
      <c r="L1150">
        <v>0.76</v>
      </c>
      <c r="M1150">
        <v>2</v>
      </c>
      <c r="N1150">
        <v>0</v>
      </c>
      <c r="O1150">
        <v>0</v>
      </c>
    </row>
    <row r="1151" spans="1:15" x14ac:dyDescent="0.25">
      <c r="A1151">
        <v>0.51</v>
      </c>
      <c r="B1151">
        <v>0.59</v>
      </c>
      <c r="C1151">
        <v>0.63</v>
      </c>
      <c r="D1151">
        <v>8.76</v>
      </c>
      <c r="E1151">
        <v>51</v>
      </c>
      <c r="F1151">
        <v>42</v>
      </c>
      <c r="G1151">
        <v>90</v>
      </c>
      <c r="H1151">
        <v>1</v>
      </c>
      <c r="I1151">
        <v>0</v>
      </c>
      <c r="J1151">
        <v>16</v>
      </c>
      <c r="K1151">
        <v>1</v>
      </c>
      <c r="L1151">
        <v>0.64</v>
      </c>
      <c r="M1151">
        <v>5</v>
      </c>
      <c r="N1151">
        <v>0</v>
      </c>
      <c r="O1151">
        <v>0</v>
      </c>
    </row>
    <row r="1152" spans="1:15" x14ac:dyDescent="0.25">
      <c r="A1152">
        <v>0.57999999999999996</v>
      </c>
      <c r="B1152">
        <v>0.56999999999999995</v>
      </c>
      <c r="C1152">
        <v>0.82</v>
      </c>
      <c r="D1152">
        <v>8.26</v>
      </c>
      <c r="E1152">
        <v>57</v>
      </c>
      <c r="F1152">
        <v>58</v>
      </c>
      <c r="G1152">
        <v>61</v>
      </c>
      <c r="H1152">
        <v>0</v>
      </c>
      <c r="I1152">
        <v>4</v>
      </c>
      <c r="J1152">
        <v>6</v>
      </c>
      <c r="K1152">
        <v>5</v>
      </c>
      <c r="L1152">
        <v>0.89</v>
      </c>
      <c r="M1152">
        <v>1</v>
      </c>
      <c r="N1152">
        <v>0</v>
      </c>
      <c r="O1152">
        <v>0</v>
      </c>
    </row>
    <row r="1153" spans="1:15" x14ac:dyDescent="0.25">
      <c r="A1153">
        <v>0.77</v>
      </c>
      <c r="B1153">
        <v>0.7</v>
      </c>
      <c r="C1153">
        <v>0.78</v>
      </c>
      <c r="D1153">
        <v>9.4700000000000006</v>
      </c>
      <c r="E1153">
        <v>75</v>
      </c>
      <c r="F1153">
        <v>72</v>
      </c>
      <c r="G1153">
        <v>64</v>
      </c>
      <c r="H1153">
        <v>2</v>
      </c>
      <c r="I1153">
        <v>5</v>
      </c>
      <c r="J1153">
        <v>9</v>
      </c>
      <c r="K1153">
        <v>2</v>
      </c>
      <c r="L1153">
        <v>0.73</v>
      </c>
      <c r="M1153">
        <v>0</v>
      </c>
      <c r="N1153">
        <v>1</v>
      </c>
      <c r="O1153">
        <v>8.9700000000000006</v>
      </c>
    </row>
    <row r="1154" spans="1:15" x14ac:dyDescent="0.25">
      <c r="A1154">
        <v>0.8</v>
      </c>
      <c r="B1154">
        <v>0.62</v>
      </c>
      <c r="C1154">
        <v>0.82</v>
      </c>
      <c r="D1154">
        <v>8.8699999999999992</v>
      </c>
      <c r="E1154">
        <v>70</v>
      </c>
      <c r="F1154">
        <v>60</v>
      </c>
      <c r="G1154">
        <v>53</v>
      </c>
      <c r="H1154">
        <v>4</v>
      </c>
      <c r="I1154">
        <v>0</v>
      </c>
      <c r="J1154">
        <v>18</v>
      </c>
      <c r="K1154">
        <v>2</v>
      </c>
      <c r="L1154">
        <v>0.74</v>
      </c>
      <c r="M1154">
        <v>5</v>
      </c>
      <c r="N1154">
        <v>0</v>
      </c>
      <c r="O1154">
        <v>0</v>
      </c>
    </row>
    <row r="1155" spans="1:15" x14ac:dyDescent="0.25">
      <c r="A1155">
        <v>0.83</v>
      </c>
      <c r="B1155">
        <v>0.54</v>
      </c>
      <c r="C1155">
        <v>0.72</v>
      </c>
      <c r="D1155">
        <v>6.28</v>
      </c>
      <c r="E1155">
        <v>52</v>
      </c>
      <c r="F1155">
        <v>40</v>
      </c>
      <c r="G1155">
        <v>49</v>
      </c>
      <c r="H1155">
        <v>4</v>
      </c>
      <c r="I1155">
        <v>3</v>
      </c>
      <c r="J1155">
        <v>23</v>
      </c>
      <c r="K1155">
        <v>1</v>
      </c>
      <c r="L1155">
        <v>0.68</v>
      </c>
      <c r="M1155">
        <v>3</v>
      </c>
      <c r="N1155">
        <v>0</v>
      </c>
      <c r="O1155">
        <v>0</v>
      </c>
    </row>
    <row r="1156" spans="1:15" x14ac:dyDescent="0.25">
      <c r="A1156">
        <v>0.64</v>
      </c>
      <c r="B1156">
        <v>0.55000000000000004</v>
      </c>
      <c r="C1156">
        <v>0.79</v>
      </c>
      <c r="D1156">
        <v>8.94</v>
      </c>
      <c r="E1156">
        <v>59</v>
      </c>
      <c r="F1156">
        <v>65</v>
      </c>
      <c r="G1156">
        <v>49</v>
      </c>
      <c r="H1156">
        <v>3</v>
      </c>
      <c r="I1156">
        <v>3</v>
      </c>
      <c r="J1156">
        <v>8</v>
      </c>
      <c r="K1156">
        <v>4</v>
      </c>
      <c r="L1156">
        <v>0.73</v>
      </c>
      <c r="M1156">
        <v>0</v>
      </c>
      <c r="N1156">
        <v>0</v>
      </c>
      <c r="O1156">
        <v>0</v>
      </c>
    </row>
    <row r="1157" spans="1:15" x14ac:dyDescent="0.25">
      <c r="A1157">
        <v>0.74</v>
      </c>
      <c r="B1157">
        <v>0.79</v>
      </c>
      <c r="C1157">
        <v>0.89</v>
      </c>
      <c r="D1157">
        <v>8.26</v>
      </c>
      <c r="E1157">
        <v>99</v>
      </c>
      <c r="F1157">
        <v>49</v>
      </c>
      <c r="G1157">
        <v>47</v>
      </c>
      <c r="H1157">
        <v>2</v>
      </c>
      <c r="I1157">
        <v>3</v>
      </c>
      <c r="J1157">
        <v>17</v>
      </c>
      <c r="K1157">
        <v>4</v>
      </c>
      <c r="L1157">
        <v>0.69</v>
      </c>
      <c r="M1157">
        <v>2</v>
      </c>
      <c r="N1157">
        <v>0</v>
      </c>
      <c r="O1157">
        <v>0</v>
      </c>
    </row>
    <row r="1158" spans="1:15" x14ac:dyDescent="0.25">
      <c r="A1158">
        <v>0.85</v>
      </c>
      <c r="B1158">
        <v>0.8</v>
      </c>
      <c r="C1158">
        <v>0.57999999999999996</v>
      </c>
      <c r="D1158">
        <v>8.3800000000000008</v>
      </c>
      <c r="E1158">
        <v>84</v>
      </c>
      <c r="F1158">
        <v>74</v>
      </c>
      <c r="G1158">
        <v>53</v>
      </c>
      <c r="H1158">
        <v>1</v>
      </c>
      <c r="I1158">
        <v>4</v>
      </c>
      <c r="J1158">
        <v>14</v>
      </c>
      <c r="K1158">
        <v>0</v>
      </c>
      <c r="L1158">
        <v>0.81</v>
      </c>
      <c r="M1158">
        <v>5</v>
      </c>
      <c r="N1158">
        <v>0</v>
      </c>
      <c r="O1158">
        <v>0</v>
      </c>
    </row>
    <row r="1159" spans="1:15" x14ac:dyDescent="0.25">
      <c r="A1159">
        <v>0.56999999999999995</v>
      </c>
      <c r="B1159">
        <v>0.66</v>
      </c>
      <c r="C1159">
        <v>0.68</v>
      </c>
      <c r="D1159">
        <v>9.08</v>
      </c>
      <c r="E1159">
        <v>75</v>
      </c>
      <c r="F1159">
        <v>52</v>
      </c>
      <c r="G1159">
        <v>84</v>
      </c>
      <c r="H1159">
        <v>4</v>
      </c>
      <c r="I1159">
        <v>1</v>
      </c>
      <c r="J1159">
        <v>16</v>
      </c>
      <c r="K1159">
        <v>0</v>
      </c>
      <c r="L1159">
        <v>0.9</v>
      </c>
      <c r="M1159">
        <v>1</v>
      </c>
      <c r="N1159">
        <v>0</v>
      </c>
      <c r="O1159">
        <v>0</v>
      </c>
    </row>
    <row r="1160" spans="1:15" x14ac:dyDescent="0.25">
      <c r="A1160">
        <v>0.57999999999999996</v>
      </c>
      <c r="B1160">
        <v>0.6</v>
      </c>
      <c r="C1160">
        <v>0.8</v>
      </c>
      <c r="D1160">
        <v>7.97</v>
      </c>
      <c r="E1160">
        <v>94</v>
      </c>
      <c r="F1160">
        <v>45</v>
      </c>
      <c r="G1160">
        <v>77</v>
      </c>
      <c r="H1160">
        <v>1</v>
      </c>
      <c r="I1160">
        <v>3</v>
      </c>
      <c r="J1160">
        <v>23</v>
      </c>
      <c r="K1160">
        <v>0</v>
      </c>
      <c r="L1160">
        <v>0.72</v>
      </c>
      <c r="M1160">
        <v>3</v>
      </c>
      <c r="N1160">
        <v>0</v>
      </c>
      <c r="O1160">
        <v>0</v>
      </c>
    </row>
    <row r="1161" spans="1:15" x14ac:dyDescent="0.25">
      <c r="A1161">
        <v>0.86</v>
      </c>
      <c r="B1161">
        <v>0.69</v>
      </c>
      <c r="C1161">
        <v>0.62</v>
      </c>
      <c r="D1161">
        <v>7.5</v>
      </c>
      <c r="E1161">
        <v>94</v>
      </c>
      <c r="F1161">
        <v>82</v>
      </c>
      <c r="G1161">
        <v>71</v>
      </c>
      <c r="H1161">
        <v>1</v>
      </c>
      <c r="I1161">
        <v>5</v>
      </c>
      <c r="J1161">
        <v>21</v>
      </c>
      <c r="K1161">
        <v>2</v>
      </c>
      <c r="L1161">
        <v>0.76</v>
      </c>
      <c r="M1161">
        <v>2</v>
      </c>
      <c r="N1161">
        <v>1</v>
      </c>
      <c r="O1161">
        <v>10.26</v>
      </c>
    </row>
    <row r="1162" spans="1:15" x14ac:dyDescent="0.25">
      <c r="A1162">
        <v>0.94</v>
      </c>
      <c r="B1162">
        <v>0.57999999999999996</v>
      </c>
      <c r="C1162">
        <v>0.78</v>
      </c>
      <c r="D1162">
        <v>8.24</v>
      </c>
      <c r="E1162">
        <v>46</v>
      </c>
      <c r="F1162">
        <v>45</v>
      </c>
      <c r="G1162">
        <v>92</v>
      </c>
      <c r="H1162">
        <v>0</v>
      </c>
      <c r="I1162">
        <v>5</v>
      </c>
      <c r="J1162">
        <v>16</v>
      </c>
      <c r="K1162">
        <v>1</v>
      </c>
      <c r="L1162">
        <v>0.6</v>
      </c>
      <c r="M1162">
        <v>5</v>
      </c>
      <c r="N1162">
        <v>0</v>
      </c>
      <c r="O1162">
        <v>0</v>
      </c>
    </row>
    <row r="1163" spans="1:15" x14ac:dyDescent="0.25">
      <c r="A1163">
        <v>0.88</v>
      </c>
      <c r="B1163">
        <v>0.51</v>
      </c>
      <c r="C1163">
        <v>0.7</v>
      </c>
      <c r="D1163">
        <v>6.78</v>
      </c>
      <c r="E1163">
        <v>62</v>
      </c>
      <c r="F1163">
        <v>74</v>
      </c>
      <c r="G1163">
        <v>84</v>
      </c>
      <c r="H1163">
        <v>1</v>
      </c>
      <c r="I1163">
        <v>0</v>
      </c>
      <c r="J1163">
        <v>18</v>
      </c>
      <c r="K1163">
        <v>5</v>
      </c>
      <c r="L1163">
        <v>0.73</v>
      </c>
      <c r="M1163">
        <v>1</v>
      </c>
      <c r="N1163">
        <v>0</v>
      </c>
      <c r="O1163">
        <v>0</v>
      </c>
    </row>
    <row r="1164" spans="1:15" x14ac:dyDescent="0.25">
      <c r="A1164">
        <v>0.81</v>
      </c>
      <c r="B1164">
        <v>0.86</v>
      </c>
      <c r="C1164">
        <v>0.74</v>
      </c>
      <c r="D1164">
        <v>6.29</v>
      </c>
      <c r="E1164">
        <v>73</v>
      </c>
      <c r="F1164">
        <v>55</v>
      </c>
      <c r="G1164">
        <v>71</v>
      </c>
      <c r="H1164">
        <v>3</v>
      </c>
      <c r="I1164">
        <v>1</v>
      </c>
      <c r="J1164">
        <v>8</v>
      </c>
      <c r="K1164">
        <v>5</v>
      </c>
      <c r="L1164">
        <v>0.98</v>
      </c>
      <c r="M1164">
        <v>5</v>
      </c>
      <c r="N1164">
        <v>0</v>
      </c>
      <c r="O1164">
        <v>0</v>
      </c>
    </row>
    <row r="1165" spans="1:15" x14ac:dyDescent="0.25">
      <c r="A1165">
        <v>0.66</v>
      </c>
      <c r="B1165">
        <v>0.5</v>
      </c>
      <c r="C1165">
        <v>0.69</v>
      </c>
      <c r="D1165">
        <v>8.15</v>
      </c>
      <c r="E1165">
        <v>92</v>
      </c>
      <c r="F1165">
        <v>80</v>
      </c>
      <c r="G1165">
        <v>42</v>
      </c>
      <c r="H1165">
        <v>2</v>
      </c>
      <c r="I1165">
        <v>0</v>
      </c>
      <c r="J1165">
        <v>24</v>
      </c>
      <c r="K1165">
        <v>3</v>
      </c>
      <c r="L1165">
        <v>0.94</v>
      </c>
      <c r="M1165">
        <v>3</v>
      </c>
      <c r="N1165">
        <v>0</v>
      </c>
      <c r="O1165">
        <v>0</v>
      </c>
    </row>
    <row r="1166" spans="1:15" x14ac:dyDescent="0.25">
      <c r="A1166">
        <v>0.84</v>
      </c>
      <c r="B1166">
        <v>0.53</v>
      </c>
      <c r="C1166">
        <v>0.61</v>
      </c>
      <c r="D1166">
        <v>6.51</v>
      </c>
      <c r="E1166">
        <v>97</v>
      </c>
      <c r="F1166">
        <v>47</v>
      </c>
      <c r="G1166">
        <v>99</v>
      </c>
      <c r="H1166">
        <v>2</v>
      </c>
      <c r="I1166">
        <v>0</v>
      </c>
      <c r="J1166">
        <v>5</v>
      </c>
      <c r="K1166">
        <v>1</v>
      </c>
      <c r="L1166">
        <v>0.6</v>
      </c>
      <c r="M1166">
        <v>2</v>
      </c>
      <c r="N1166">
        <v>0</v>
      </c>
      <c r="O1166">
        <v>0</v>
      </c>
    </row>
    <row r="1167" spans="1:15" x14ac:dyDescent="0.25">
      <c r="A1167">
        <v>0.86</v>
      </c>
      <c r="B1167">
        <v>0.85</v>
      </c>
      <c r="C1167">
        <v>0.71</v>
      </c>
      <c r="D1167">
        <v>5.84</v>
      </c>
      <c r="E1167">
        <v>89</v>
      </c>
      <c r="F1167">
        <v>98</v>
      </c>
      <c r="G1167">
        <v>59</v>
      </c>
      <c r="H1167">
        <v>0</v>
      </c>
      <c r="I1167">
        <v>3</v>
      </c>
      <c r="J1167">
        <v>18</v>
      </c>
      <c r="K1167">
        <v>1</v>
      </c>
      <c r="L1167">
        <v>0.86</v>
      </c>
      <c r="M1167">
        <v>0</v>
      </c>
      <c r="N1167">
        <v>0</v>
      </c>
      <c r="O1167">
        <v>0</v>
      </c>
    </row>
    <row r="1168" spans="1:15" x14ac:dyDescent="0.25">
      <c r="A1168">
        <v>0.68</v>
      </c>
      <c r="B1168">
        <v>0.74</v>
      </c>
      <c r="C1168">
        <v>0.76</v>
      </c>
      <c r="D1168">
        <v>5.5</v>
      </c>
      <c r="E1168">
        <v>71</v>
      </c>
      <c r="F1168">
        <v>42</v>
      </c>
      <c r="G1168">
        <v>52</v>
      </c>
      <c r="H1168">
        <v>3</v>
      </c>
      <c r="I1168">
        <v>0</v>
      </c>
      <c r="J1168">
        <v>7</v>
      </c>
      <c r="K1168">
        <v>0</v>
      </c>
      <c r="L1168">
        <v>0.81</v>
      </c>
      <c r="M1168">
        <v>5</v>
      </c>
      <c r="N1168">
        <v>0</v>
      </c>
      <c r="O1168">
        <v>0</v>
      </c>
    </row>
    <row r="1169" spans="1:15" x14ac:dyDescent="0.25">
      <c r="A1169">
        <v>0.93</v>
      </c>
      <c r="B1169">
        <v>0.52</v>
      </c>
      <c r="C1169">
        <v>0.76</v>
      </c>
      <c r="D1169">
        <v>8.1199999999999992</v>
      </c>
      <c r="E1169">
        <v>60</v>
      </c>
      <c r="F1169">
        <v>44</v>
      </c>
      <c r="G1169">
        <v>94</v>
      </c>
      <c r="H1169">
        <v>3</v>
      </c>
      <c r="I1169">
        <v>4</v>
      </c>
      <c r="J1169">
        <v>5</v>
      </c>
      <c r="K1169">
        <v>1</v>
      </c>
      <c r="L1169">
        <v>0.93</v>
      </c>
      <c r="M1169">
        <v>4</v>
      </c>
      <c r="N1169">
        <v>0</v>
      </c>
      <c r="O1169">
        <v>0</v>
      </c>
    </row>
    <row r="1170" spans="1:15" x14ac:dyDescent="0.25">
      <c r="A1170">
        <v>0.78</v>
      </c>
      <c r="B1170">
        <v>0.57999999999999996</v>
      </c>
      <c r="C1170">
        <v>0.66</v>
      </c>
      <c r="D1170">
        <v>7.06</v>
      </c>
      <c r="E1170">
        <v>99</v>
      </c>
      <c r="F1170">
        <v>60</v>
      </c>
      <c r="G1170">
        <v>62</v>
      </c>
      <c r="H1170">
        <v>2</v>
      </c>
      <c r="I1170">
        <v>5</v>
      </c>
      <c r="J1170">
        <v>16</v>
      </c>
      <c r="K1170">
        <v>5</v>
      </c>
      <c r="L1170">
        <v>0.68</v>
      </c>
      <c r="M1170">
        <v>3</v>
      </c>
      <c r="N1170">
        <v>0</v>
      </c>
      <c r="O1170">
        <v>0</v>
      </c>
    </row>
    <row r="1171" spans="1:15" x14ac:dyDescent="0.25">
      <c r="A1171">
        <v>0.56000000000000005</v>
      </c>
      <c r="B1171">
        <v>0.71</v>
      </c>
      <c r="C1171">
        <v>0.72</v>
      </c>
      <c r="D1171">
        <v>8.73</v>
      </c>
      <c r="E1171">
        <v>45</v>
      </c>
      <c r="F1171">
        <v>70</v>
      </c>
      <c r="G1171">
        <v>58</v>
      </c>
      <c r="H1171">
        <v>3</v>
      </c>
      <c r="I1171">
        <v>5</v>
      </c>
      <c r="J1171">
        <v>5</v>
      </c>
      <c r="K1171">
        <v>0</v>
      </c>
      <c r="L1171">
        <v>0.95</v>
      </c>
      <c r="M1171">
        <v>1</v>
      </c>
      <c r="N1171">
        <v>1</v>
      </c>
      <c r="O1171">
        <v>13.7</v>
      </c>
    </row>
    <row r="1172" spans="1:15" x14ac:dyDescent="0.25">
      <c r="A1172">
        <v>0.77</v>
      </c>
      <c r="B1172">
        <v>0.72</v>
      </c>
      <c r="C1172">
        <v>0.69</v>
      </c>
      <c r="D1172">
        <v>7.11</v>
      </c>
      <c r="E1172">
        <v>55</v>
      </c>
      <c r="F1172">
        <v>53</v>
      </c>
      <c r="G1172">
        <v>55</v>
      </c>
      <c r="H1172">
        <v>4</v>
      </c>
      <c r="I1172">
        <v>5</v>
      </c>
      <c r="J1172">
        <v>12</v>
      </c>
      <c r="K1172">
        <v>1</v>
      </c>
      <c r="L1172">
        <v>0.91</v>
      </c>
      <c r="M1172">
        <v>1</v>
      </c>
      <c r="N1172">
        <v>0</v>
      </c>
      <c r="O1172">
        <v>0</v>
      </c>
    </row>
    <row r="1173" spans="1:15" x14ac:dyDescent="0.25">
      <c r="A1173">
        <v>0.57999999999999996</v>
      </c>
      <c r="B1173">
        <v>0.61</v>
      </c>
      <c r="C1173">
        <v>0.7</v>
      </c>
      <c r="D1173">
        <v>7.59</v>
      </c>
      <c r="E1173">
        <v>74</v>
      </c>
      <c r="F1173">
        <v>76</v>
      </c>
      <c r="G1173">
        <v>75</v>
      </c>
      <c r="H1173">
        <v>1</v>
      </c>
      <c r="I1173">
        <v>1</v>
      </c>
      <c r="J1173">
        <v>20</v>
      </c>
      <c r="K1173">
        <v>3</v>
      </c>
      <c r="L1173">
        <v>0.97</v>
      </c>
      <c r="M1173">
        <v>4</v>
      </c>
      <c r="N1173">
        <v>0</v>
      </c>
      <c r="O1173">
        <v>0</v>
      </c>
    </row>
    <row r="1174" spans="1:15" x14ac:dyDescent="0.25">
      <c r="A1174">
        <v>0.77</v>
      </c>
      <c r="B1174">
        <v>0.59</v>
      </c>
      <c r="C1174">
        <v>0.59</v>
      </c>
      <c r="D1174">
        <v>7.25</v>
      </c>
      <c r="E1174">
        <v>93</v>
      </c>
      <c r="F1174">
        <v>58</v>
      </c>
      <c r="G1174">
        <v>74</v>
      </c>
      <c r="H1174">
        <v>1</v>
      </c>
      <c r="I1174">
        <v>3</v>
      </c>
      <c r="J1174">
        <v>23</v>
      </c>
      <c r="K1174">
        <v>4</v>
      </c>
      <c r="L1174">
        <v>0.79</v>
      </c>
      <c r="M1174">
        <v>4</v>
      </c>
      <c r="N1174">
        <v>0</v>
      </c>
      <c r="O1174">
        <v>0</v>
      </c>
    </row>
    <row r="1175" spans="1:15" x14ac:dyDescent="0.25">
      <c r="A1175">
        <v>0.55000000000000004</v>
      </c>
      <c r="B1175">
        <v>0.83</v>
      </c>
      <c r="C1175">
        <v>0.56000000000000005</v>
      </c>
      <c r="D1175">
        <v>8.3000000000000007</v>
      </c>
      <c r="E1175">
        <v>86</v>
      </c>
      <c r="F1175">
        <v>76</v>
      </c>
      <c r="G1175">
        <v>86</v>
      </c>
      <c r="H1175">
        <v>2</v>
      </c>
      <c r="I1175">
        <v>3</v>
      </c>
      <c r="J1175">
        <v>1</v>
      </c>
      <c r="K1175">
        <v>4</v>
      </c>
      <c r="L1175">
        <v>0.86</v>
      </c>
      <c r="M1175">
        <v>2</v>
      </c>
      <c r="N1175">
        <v>1</v>
      </c>
      <c r="O1175">
        <v>4.8099999999999996</v>
      </c>
    </row>
    <row r="1176" spans="1:15" x14ac:dyDescent="0.25">
      <c r="A1176">
        <v>0.78</v>
      </c>
      <c r="B1176">
        <v>0.92</v>
      </c>
      <c r="C1176">
        <v>0.82</v>
      </c>
      <c r="D1176">
        <v>7.03</v>
      </c>
      <c r="E1176">
        <v>92</v>
      </c>
      <c r="F1176">
        <v>92</v>
      </c>
      <c r="G1176">
        <v>86</v>
      </c>
      <c r="H1176">
        <v>2</v>
      </c>
      <c r="I1176">
        <v>0</v>
      </c>
      <c r="J1176">
        <v>11</v>
      </c>
      <c r="K1176">
        <v>2</v>
      </c>
      <c r="L1176">
        <v>0.62</v>
      </c>
      <c r="M1176">
        <v>4</v>
      </c>
      <c r="N1176">
        <v>0</v>
      </c>
      <c r="O1176">
        <v>0</v>
      </c>
    </row>
    <row r="1177" spans="1:15" x14ac:dyDescent="0.25">
      <c r="A1177">
        <v>0.66</v>
      </c>
      <c r="B1177">
        <v>0.59</v>
      </c>
      <c r="C1177">
        <v>0.81</v>
      </c>
      <c r="D1177">
        <v>9.64</v>
      </c>
      <c r="E1177">
        <v>59</v>
      </c>
      <c r="F1177">
        <v>59</v>
      </c>
      <c r="G1177">
        <v>89</v>
      </c>
      <c r="H1177">
        <v>3</v>
      </c>
      <c r="I1177">
        <v>0</v>
      </c>
      <c r="J1177">
        <v>6</v>
      </c>
      <c r="K1177">
        <v>3</v>
      </c>
      <c r="L1177">
        <v>0.7</v>
      </c>
      <c r="M1177">
        <v>3</v>
      </c>
      <c r="N1177">
        <v>0</v>
      </c>
      <c r="O1177">
        <v>0</v>
      </c>
    </row>
    <row r="1178" spans="1:15" x14ac:dyDescent="0.25">
      <c r="A1178">
        <v>0.65</v>
      </c>
      <c r="B1178">
        <v>0.79</v>
      </c>
      <c r="C1178">
        <v>0.85</v>
      </c>
      <c r="D1178">
        <v>9.5299999999999994</v>
      </c>
      <c r="E1178">
        <v>81</v>
      </c>
      <c r="F1178">
        <v>91</v>
      </c>
      <c r="G1178">
        <v>93</v>
      </c>
      <c r="H1178">
        <v>0</v>
      </c>
      <c r="I1178">
        <v>2</v>
      </c>
      <c r="J1178">
        <v>5</v>
      </c>
      <c r="K1178">
        <v>5</v>
      </c>
      <c r="L1178">
        <v>0.83</v>
      </c>
      <c r="M1178">
        <v>5</v>
      </c>
      <c r="N1178">
        <v>0</v>
      </c>
      <c r="O1178">
        <v>0</v>
      </c>
    </row>
    <row r="1179" spans="1:15" x14ac:dyDescent="0.25">
      <c r="A1179">
        <v>0.72</v>
      </c>
      <c r="B1179">
        <v>0.71</v>
      </c>
      <c r="C1179">
        <v>0.55000000000000004</v>
      </c>
      <c r="D1179">
        <v>9.15</v>
      </c>
      <c r="E1179">
        <v>80</v>
      </c>
      <c r="F1179">
        <v>41</v>
      </c>
      <c r="G1179">
        <v>46</v>
      </c>
      <c r="H1179">
        <v>2</v>
      </c>
      <c r="I1179">
        <v>2</v>
      </c>
      <c r="J1179">
        <v>16</v>
      </c>
      <c r="K1179">
        <v>1</v>
      </c>
      <c r="L1179">
        <v>0.88</v>
      </c>
      <c r="M1179">
        <v>4</v>
      </c>
      <c r="N1179">
        <v>0</v>
      </c>
      <c r="O1179">
        <v>0</v>
      </c>
    </row>
    <row r="1180" spans="1:15" x14ac:dyDescent="0.25">
      <c r="A1180">
        <v>0.8</v>
      </c>
      <c r="B1180">
        <v>0.55000000000000004</v>
      </c>
      <c r="C1180">
        <v>0.83</v>
      </c>
      <c r="D1180">
        <v>9.4600000000000009</v>
      </c>
      <c r="E1180">
        <v>50</v>
      </c>
      <c r="F1180">
        <v>96</v>
      </c>
      <c r="G1180">
        <v>91</v>
      </c>
      <c r="H1180">
        <v>2</v>
      </c>
      <c r="I1180">
        <v>3</v>
      </c>
      <c r="J1180">
        <v>7</v>
      </c>
      <c r="K1180">
        <v>3</v>
      </c>
      <c r="L1180">
        <v>0.64</v>
      </c>
      <c r="M1180">
        <v>3</v>
      </c>
      <c r="N1180">
        <v>0</v>
      </c>
      <c r="O1180">
        <v>0</v>
      </c>
    </row>
    <row r="1181" spans="1:15" x14ac:dyDescent="0.25">
      <c r="A1181">
        <v>0.52</v>
      </c>
      <c r="B1181">
        <v>0.51</v>
      </c>
      <c r="C1181">
        <v>0.55000000000000004</v>
      </c>
      <c r="D1181">
        <v>7.43</v>
      </c>
      <c r="E1181">
        <v>71</v>
      </c>
      <c r="F1181">
        <v>46</v>
      </c>
      <c r="G1181">
        <v>76</v>
      </c>
      <c r="H1181">
        <v>2</v>
      </c>
      <c r="I1181">
        <v>3</v>
      </c>
      <c r="J1181">
        <v>5</v>
      </c>
      <c r="K1181">
        <v>1</v>
      </c>
      <c r="L1181">
        <v>0.92</v>
      </c>
      <c r="M1181">
        <v>0</v>
      </c>
      <c r="N1181">
        <v>0</v>
      </c>
      <c r="O1181">
        <v>0</v>
      </c>
    </row>
    <row r="1182" spans="1:15" x14ac:dyDescent="0.25">
      <c r="A1182">
        <v>0.7</v>
      </c>
      <c r="B1182">
        <v>0.79</v>
      </c>
      <c r="C1182">
        <v>0.62</v>
      </c>
      <c r="D1182">
        <v>7.81</v>
      </c>
      <c r="E1182">
        <v>53</v>
      </c>
      <c r="F1182">
        <v>72</v>
      </c>
      <c r="G1182">
        <v>47</v>
      </c>
      <c r="H1182">
        <v>3</v>
      </c>
      <c r="I1182">
        <v>0</v>
      </c>
      <c r="J1182">
        <v>18</v>
      </c>
      <c r="K1182">
        <v>3</v>
      </c>
      <c r="L1182">
        <v>0.67</v>
      </c>
      <c r="M1182">
        <v>4</v>
      </c>
      <c r="N1182">
        <v>0</v>
      </c>
      <c r="O1182">
        <v>0</v>
      </c>
    </row>
    <row r="1183" spans="1:15" x14ac:dyDescent="0.25">
      <c r="A1183">
        <v>0.75</v>
      </c>
      <c r="B1183">
        <v>0.51</v>
      </c>
      <c r="C1183">
        <v>0.7</v>
      </c>
      <c r="D1183">
        <v>8.69</v>
      </c>
      <c r="E1183">
        <v>63</v>
      </c>
      <c r="F1183">
        <v>92</v>
      </c>
      <c r="G1183">
        <v>64</v>
      </c>
      <c r="H1183">
        <v>4</v>
      </c>
      <c r="I1183">
        <v>4</v>
      </c>
      <c r="J1183">
        <v>20</v>
      </c>
      <c r="K1183">
        <v>3</v>
      </c>
      <c r="L1183">
        <v>0.78</v>
      </c>
      <c r="M1183">
        <v>0</v>
      </c>
      <c r="N1183">
        <v>1</v>
      </c>
      <c r="O1183">
        <v>4.4400000000000004</v>
      </c>
    </row>
    <row r="1184" spans="1:15" x14ac:dyDescent="0.25">
      <c r="A1184">
        <v>0.85</v>
      </c>
      <c r="B1184">
        <v>0.81</v>
      </c>
      <c r="C1184">
        <v>0.82</v>
      </c>
      <c r="D1184">
        <v>8.49</v>
      </c>
      <c r="E1184">
        <v>83</v>
      </c>
      <c r="F1184">
        <v>89</v>
      </c>
      <c r="G1184">
        <v>62</v>
      </c>
      <c r="H1184">
        <v>2</v>
      </c>
      <c r="I1184">
        <v>4</v>
      </c>
      <c r="J1184">
        <v>22</v>
      </c>
      <c r="K1184">
        <v>4</v>
      </c>
      <c r="L1184">
        <v>0.63</v>
      </c>
      <c r="M1184">
        <v>5</v>
      </c>
      <c r="N1184">
        <v>0</v>
      </c>
      <c r="O1184">
        <v>0</v>
      </c>
    </row>
    <row r="1185" spans="1:15" x14ac:dyDescent="0.25">
      <c r="A1185">
        <v>0.91</v>
      </c>
      <c r="B1185">
        <v>0.91</v>
      </c>
      <c r="C1185">
        <v>0.76</v>
      </c>
      <c r="D1185">
        <v>9.33</v>
      </c>
      <c r="E1185">
        <v>78</v>
      </c>
      <c r="F1185">
        <v>81</v>
      </c>
      <c r="G1185">
        <v>49</v>
      </c>
      <c r="H1185">
        <v>4</v>
      </c>
      <c r="I1185">
        <v>5</v>
      </c>
      <c r="J1185">
        <v>8</v>
      </c>
      <c r="K1185">
        <v>3</v>
      </c>
      <c r="L1185">
        <v>0.94</v>
      </c>
      <c r="M1185">
        <v>1</v>
      </c>
      <c r="N1185">
        <v>0</v>
      </c>
      <c r="O1185">
        <v>0</v>
      </c>
    </row>
    <row r="1186" spans="1:15" x14ac:dyDescent="0.25">
      <c r="A1186">
        <v>0.86</v>
      </c>
      <c r="B1186">
        <v>0.65</v>
      </c>
      <c r="C1186">
        <v>0.72</v>
      </c>
      <c r="D1186">
        <v>8.58</v>
      </c>
      <c r="E1186">
        <v>82</v>
      </c>
      <c r="F1186">
        <v>45</v>
      </c>
      <c r="G1186">
        <v>69</v>
      </c>
      <c r="H1186">
        <v>3</v>
      </c>
      <c r="I1186">
        <v>0</v>
      </c>
      <c r="J1186">
        <v>19</v>
      </c>
      <c r="K1186">
        <v>2</v>
      </c>
      <c r="L1186">
        <v>0.89</v>
      </c>
      <c r="M1186">
        <v>5</v>
      </c>
      <c r="N1186">
        <v>0</v>
      </c>
      <c r="O1186">
        <v>0</v>
      </c>
    </row>
    <row r="1187" spans="1:15" x14ac:dyDescent="0.25">
      <c r="A1187">
        <v>0.71</v>
      </c>
      <c r="B1187">
        <v>0.61</v>
      </c>
      <c r="C1187">
        <v>0.76</v>
      </c>
      <c r="D1187">
        <v>9.7899999999999991</v>
      </c>
      <c r="E1187">
        <v>70</v>
      </c>
      <c r="F1187">
        <v>46</v>
      </c>
      <c r="G1187">
        <v>72</v>
      </c>
      <c r="H1187">
        <v>0</v>
      </c>
      <c r="I1187">
        <v>2</v>
      </c>
      <c r="J1187">
        <v>15</v>
      </c>
      <c r="K1187">
        <v>1</v>
      </c>
      <c r="L1187">
        <v>0.64</v>
      </c>
      <c r="M1187">
        <v>4</v>
      </c>
      <c r="N1187">
        <v>0</v>
      </c>
      <c r="O1187">
        <v>0</v>
      </c>
    </row>
    <row r="1188" spans="1:15" x14ac:dyDescent="0.25">
      <c r="A1188">
        <v>0.91</v>
      </c>
      <c r="B1188">
        <v>0.5</v>
      </c>
      <c r="C1188">
        <v>0.66</v>
      </c>
      <c r="D1188">
        <v>7</v>
      </c>
      <c r="E1188">
        <v>56</v>
      </c>
      <c r="F1188">
        <v>83</v>
      </c>
      <c r="G1188">
        <v>50</v>
      </c>
      <c r="H1188">
        <v>1</v>
      </c>
      <c r="I1188">
        <v>2</v>
      </c>
      <c r="J1188">
        <v>17</v>
      </c>
      <c r="K1188">
        <v>0</v>
      </c>
      <c r="L1188">
        <v>0.99</v>
      </c>
      <c r="M1188">
        <v>1</v>
      </c>
      <c r="N1188">
        <v>0</v>
      </c>
      <c r="O1188">
        <v>0</v>
      </c>
    </row>
    <row r="1189" spans="1:15" x14ac:dyDescent="0.25">
      <c r="A1189">
        <v>0.61</v>
      </c>
      <c r="B1189">
        <v>0.56999999999999995</v>
      </c>
      <c r="C1189">
        <v>0.73</v>
      </c>
      <c r="D1189">
        <v>9.08</v>
      </c>
      <c r="E1189">
        <v>64</v>
      </c>
      <c r="F1189">
        <v>57</v>
      </c>
      <c r="G1189">
        <v>74</v>
      </c>
      <c r="H1189">
        <v>1</v>
      </c>
      <c r="I1189">
        <v>4</v>
      </c>
      <c r="J1189">
        <v>18</v>
      </c>
      <c r="K1189">
        <v>3</v>
      </c>
      <c r="L1189">
        <v>0.97</v>
      </c>
      <c r="M1189">
        <v>5</v>
      </c>
      <c r="N1189">
        <v>0</v>
      </c>
      <c r="O1189">
        <v>0</v>
      </c>
    </row>
    <row r="1190" spans="1:15" x14ac:dyDescent="0.25">
      <c r="A1190">
        <v>0.91</v>
      </c>
      <c r="B1190">
        <v>0.62</v>
      </c>
      <c r="C1190">
        <v>0.79</v>
      </c>
      <c r="D1190">
        <v>8.5</v>
      </c>
      <c r="E1190">
        <v>48</v>
      </c>
      <c r="F1190">
        <v>82</v>
      </c>
      <c r="G1190">
        <v>66</v>
      </c>
      <c r="H1190">
        <v>1</v>
      </c>
      <c r="I1190">
        <v>3</v>
      </c>
      <c r="J1190">
        <v>6</v>
      </c>
      <c r="K1190">
        <v>0</v>
      </c>
      <c r="L1190">
        <v>0.62</v>
      </c>
      <c r="M1190">
        <v>0</v>
      </c>
      <c r="N1190">
        <v>1</v>
      </c>
      <c r="O1190">
        <v>7.07</v>
      </c>
    </row>
    <row r="1191" spans="1:15" x14ac:dyDescent="0.25">
      <c r="A1191">
        <v>0.62</v>
      </c>
      <c r="B1191">
        <v>0.64</v>
      </c>
      <c r="C1191">
        <v>0.59</v>
      </c>
      <c r="D1191">
        <v>8.4700000000000006</v>
      </c>
      <c r="E1191">
        <v>61</v>
      </c>
      <c r="F1191">
        <v>93</v>
      </c>
      <c r="G1191">
        <v>92</v>
      </c>
      <c r="H1191">
        <v>1</v>
      </c>
      <c r="I1191">
        <v>0</v>
      </c>
      <c r="J1191">
        <v>7</v>
      </c>
      <c r="K1191">
        <v>4</v>
      </c>
      <c r="L1191">
        <v>0.75</v>
      </c>
      <c r="M1191">
        <v>1</v>
      </c>
      <c r="N1191">
        <v>1</v>
      </c>
      <c r="O1191">
        <v>12.05</v>
      </c>
    </row>
    <row r="1192" spans="1:15" x14ac:dyDescent="0.25">
      <c r="A1192">
        <v>0.6</v>
      </c>
      <c r="B1192">
        <v>0.93</v>
      </c>
      <c r="C1192">
        <v>0.88</v>
      </c>
      <c r="D1192">
        <v>6.9</v>
      </c>
      <c r="E1192">
        <v>94</v>
      </c>
      <c r="F1192">
        <v>68</v>
      </c>
      <c r="G1192">
        <v>42</v>
      </c>
      <c r="H1192">
        <v>3</v>
      </c>
      <c r="I1192">
        <v>5</v>
      </c>
      <c r="J1192">
        <v>20</v>
      </c>
      <c r="K1192">
        <v>0</v>
      </c>
      <c r="L1192">
        <v>0.67</v>
      </c>
      <c r="M1192">
        <v>0</v>
      </c>
      <c r="N1192">
        <v>0</v>
      </c>
      <c r="O1192">
        <v>0</v>
      </c>
    </row>
    <row r="1193" spans="1:15" x14ac:dyDescent="0.25">
      <c r="A1193">
        <v>0.65</v>
      </c>
      <c r="B1193">
        <v>0.56999999999999995</v>
      </c>
      <c r="C1193">
        <v>0.64</v>
      </c>
      <c r="D1193">
        <v>8.8800000000000008</v>
      </c>
      <c r="E1193">
        <v>84</v>
      </c>
      <c r="F1193">
        <v>58</v>
      </c>
      <c r="G1193">
        <v>86</v>
      </c>
      <c r="H1193">
        <v>1</v>
      </c>
      <c r="I1193">
        <v>5</v>
      </c>
      <c r="J1193">
        <v>18</v>
      </c>
      <c r="K1193">
        <v>2</v>
      </c>
      <c r="L1193">
        <v>0.64</v>
      </c>
      <c r="M1193">
        <v>2</v>
      </c>
      <c r="N1193">
        <v>0</v>
      </c>
      <c r="O1193">
        <v>0</v>
      </c>
    </row>
    <row r="1194" spans="1:15" x14ac:dyDescent="0.25">
      <c r="A1194">
        <v>0.56999999999999995</v>
      </c>
      <c r="B1194">
        <v>0.59</v>
      </c>
      <c r="C1194">
        <v>0.61</v>
      </c>
      <c r="D1194">
        <v>9.3699999999999992</v>
      </c>
      <c r="E1194">
        <v>87</v>
      </c>
      <c r="F1194">
        <v>64</v>
      </c>
      <c r="G1194">
        <v>88</v>
      </c>
      <c r="H1194">
        <v>3</v>
      </c>
      <c r="I1194">
        <v>3</v>
      </c>
      <c r="J1194">
        <v>0</v>
      </c>
      <c r="K1194">
        <v>2</v>
      </c>
      <c r="L1194">
        <v>0.97</v>
      </c>
      <c r="M1194">
        <v>5</v>
      </c>
      <c r="N1194">
        <v>0</v>
      </c>
      <c r="O1194">
        <v>0</v>
      </c>
    </row>
    <row r="1195" spans="1:15" x14ac:dyDescent="0.25">
      <c r="A1195">
        <v>0.89</v>
      </c>
      <c r="B1195">
        <v>0.54</v>
      </c>
      <c r="C1195">
        <v>0.69</v>
      </c>
      <c r="D1195">
        <v>6.44</v>
      </c>
      <c r="E1195">
        <v>74</v>
      </c>
      <c r="F1195">
        <v>43</v>
      </c>
      <c r="G1195">
        <v>89</v>
      </c>
      <c r="H1195">
        <v>0</v>
      </c>
      <c r="I1195">
        <v>2</v>
      </c>
      <c r="J1195">
        <v>12</v>
      </c>
      <c r="K1195">
        <v>4</v>
      </c>
      <c r="L1195">
        <v>0.94</v>
      </c>
      <c r="M1195">
        <v>5</v>
      </c>
      <c r="N1195">
        <v>0</v>
      </c>
      <c r="O1195">
        <v>0</v>
      </c>
    </row>
    <row r="1196" spans="1:15" x14ac:dyDescent="0.25">
      <c r="A1196">
        <v>0.89</v>
      </c>
      <c r="B1196">
        <v>0.68</v>
      </c>
      <c r="C1196">
        <v>0.78</v>
      </c>
      <c r="D1196">
        <v>8.19</v>
      </c>
      <c r="E1196">
        <v>76</v>
      </c>
      <c r="F1196">
        <v>90</v>
      </c>
      <c r="G1196">
        <v>47</v>
      </c>
      <c r="H1196">
        <v>2</v>
      </c>
      <c r="I1196">
        <v>4</v>
      </c>
      <c r="J1196">
        <v>0</v>
      </c>
      <c r="K1196">
        <v>5</v>
      </c>
      <c r="L1196">
        <v>0.67</v>
      </c>
      <c r="M1196">
        <v>0</v>
      </c>
      <c r="N1196">
        <v>0</v>
      </c>
      <c r="O1196">
        <v>0</v>
      </c>
    </row>
    <row r="1197" spans="1:15" x14ac:dyDescent="0.25">
      <c r="A1197">
        <v>0.94</v>
      </c>
      <c r="B1197">
        <v>0.87</v>
      </c>
      <c r="C1197">
        <v>0.8</v>
      </c>
      <c r="D1197">
        <v>7.19</v>
      </c>
      <c r="E1197">
        <v>94</v>
      </c>
      <c r="F1197">
        <v>52</v>
      </c>
      <c r="G1197">
        <v>94</v>
      </c>
      <c r="H1197">
        <v>2</v>
      </c>
      <c r="I1197">
        <v>3</v>
      </c>
      <c r="J1197">
        <v>10</v>
      </c>
      <c r="K1197">
        <v>2</v>
      </c>
      <c r="L1197">
        <v>0.95</v>
      </c>
      <c r="M1197">
        <v>2</v>
      </c>
      <c r="N1197">
        <v>0</v>
      </c>
      <c r="O1197">
        <v>0</v>
      </c>
    </row>
    <row r="1198" spans="1:15" x14ac:dyDescent="0.25">
      <c r="A1198">
        <v>0.51</v>
      </c>
      <c r="B1198">
        <v>0.6</v>
      </c>
      <c r="C1198">
        <v>0.8</v>
      </c>
      <c r="D1198">
        <v>9.76</v>
      </c>
      <c r="E1198">
        <v>56</v>
      </c>
      <c r="F1198">
        <v>71</v>
      </c>
      <c r="G1198">
        <v>52</v>
      </c>
      <c r="H1198">
        <v>2</v>
      </c>
      <c r="I1198">
        <v>2</v>
      </c>
      <c r="J1198">
        <v>1</v>
      </c>
      <c r="K1198">
        <v>1</v>
      </c>
      <c r="L1198">
        <v>0.84</v>
      </c>
      <c r="M1198">
        <v>1</v>
      </c>
      <c r="N1198">
        <v>0</v>
      </c>
      <c r="O1198">
        <v>0</v>
      </c>
    </row>
    <row r="1199" spans="1:15" x14ac:dyDescent="0.25">
      <c r="A1199">
        <v>0.79</v>
      </c>
      <c r="B1199">
        <v>0.92</v>
      </c>
      <c r="C1199">
        <v>0.8</v>
      </c>
      <c r="D1199">
        <v>7.56</v>
      </c>
      <c r="E1199">
        <v>67</v>
      </c>
      <c r="F1199">
        <v>66</v>
      </c>
      <c r="G1199">
        <v>81</v>
      </c>
      <c r="H1199">
        <v>3</v>
      </c>
      <c r="I1199">
        <v>2</v>
      </c>
      <c r="J1199">
        <v>20</v>
      </c>
      <c r="K1199">
        <v>5</v>
      </c>
      <c r="L1199">
        <v>0.67</v>
      </c>
      <c r="M1199">
        <v>0</v>
      </c>
      <c r="N1199">
        <v>1</v>
      </c>
      <c r="O1199">
        <v>4.47</v>
      </c>
    </row>
    <row r="1200" spans="1:15" x14ac:dyDescent="0.25">
      <c r="A1200">
        <v>0.79</v>
      </c>
      <c r="B1200">
        <v>0.69</v>
      </c>
      <c r="C1200">
        <v>0.64</v>
      </c>
      <c r="D1200">
        <v>6.48</v>
      </c>
      <c r="E1200">
        <v>40</v>
      </c>
      <c r="F1200">
        <v>90</v>
      </c>
      <c r="G1200">
        <v>42</v>
      </c>
      <c r="H1200">
        <v>3</v>
      </c>
      <c r="I1200">
        <v>5</v>
      </c>
      <c r="J1200">
        <v>2</v>
      </c>
      <c r="K1200">
        <v>2</v>
      </c>
      <c r="L1200">
        <v>0.8</v>
      </c>
      <c r="M1200">
        <v>2</v>
      </c>
      <c r="N1200">
        <v>0</v>
      </c>
      <c r="O1200">
        <v>0</v>
      </c>
    </row>
    <row r="1201" spans="1:15" x14ac:dyDescent="0.25">
      <c r="A1201">
        <v>0.61</v>
      </c>
      <c r="B1201">
        <v>0.69</v>
      </c>
      <c r="C1201">
        <v>0.71</v>
      </c>
      <c r="D1201">
        <v>7.14</v>
      </c>
      <c r="E1201">
        <v>92</v>
      </c>
      <c r="F1201">
        <v>73</v>
      </c>
      <c r="G1201">
        <v>59</v>
      </c>
      <c r="H1201">
        <v>3</v>
      </c>
      <c r="I1201">
        <v>2</v>
      </c>
      <c r="J1201">
        <v>12</v>
      </c>
      <c r="K1201">
        <v>5</v>
      </c>
      <c r="L1201">
        <v>0.68</v>
      </c>
      <c r="M1201">
        <v>0</v>
      </c>
      <c r="N1201">
        <v>1</v>
      </c>
      <c r="O1201">
        <v>8.91</v>
      </c>
    </row>
    <row r="1202" spans="1:15" x14ac:dyDescent="0.25">
      <c r="A1202">
        <v>0.59</v>
      </c>
      <c r="B1202">
        <v>0.7</v>
      </c>
      <c r="C1202">
        <v>0.68</v>
      </c>
      <c r="D1202">
        <v>8.31</v>
      </c>
      <c r="E1202">
        <v>48</v>
      </c>
      <c r="F1202">
        <v>67</v>
      </c>
      <c r="G1202">
        <v>85</v>
      </c>
      <c r="H1202">
        <v>0</v>
      </c>
      <c r="I1202">
        <v>3</v>
      </c>
      <c r="J1202">
        <v>6</v>
      </c>
      <c r="K1202">
        <v>3</v>
      </c>
      <c r="L1202">
        <v>0.91</v>
      </c>
      <c r="M1202">
        <v>3</v>
      </c>
      <c r="N1202">
        <v>0</v>
      </c>
      <c r="O1202">
        <v>0</v>
      </c>
    </row>
    <row r="1203" spans="1:15" x14ac:dyDescent="0.25">
      <c r="A1203">
        <v>0.93</v>
      </c>
      <c r="B1203">
        <v>0.67</v>
      </c>
      <c r="C1203">
        <v>0.56000000000000005</v>
      </c>
      <c r="D1203">
        <v>5.83</v>
      </c>
      <c r="E1203">
        <v>94</v>
      </c>
      <c r="F1203">
        <v>48</v>
      </c>
      <c r="G1203">
        <v>84</v>
      </c>
      <c r="H1203">
        <v>4</v>
      </c>
      <c r="I1203">
        <v>1</v>
      </c>
      <c r="J1203">
        <v>1</v>
      </c>
      <c r="K1203">
        <v>2</v>
      </c>
      <c r="L1203">
        <v>0.72</v>
      </c>
      <c r="M1203">
        <v>5</v>
      </c>
      <c r="N1203">
        <v>0</v>
      </c>
      <c r="O1203">
        <v>0</v>
      </c>
    </row>
    <row r="1204" spans="1:15" x14ac:dyDescent="0.25">
      <c r="A1204">
        <v>0.6</v>
      </c>
      <c r="B1204">
        <v>0.59</v>
      </c>
      <c r="C1204">
        <v>0.67</v>
      </c>
      <c r="D1204">
        <v>8.1</v>
      </c>
      <c r="E1204">
        <v>88</v>
      </c>
      <c r="F1204">
        <v>47</v>
      </c>
      <c r="G1204">
        <v>74</v>
      </c>
      <c r="H1204">
        <v>3</v>
      </c>
      <c r="I1204">
        <v>4</v>
      </c>
      <c r="J1204">
        <v>1</v>
      </c>
      <c r="K1204">
        <v>5</v>
      </c>
      <c r="L1204">
        <v>0.82</v>
      </c>
      <c r="M1204">
        <v>3</v>
      </c>
      <c r="N1204">
        <v>0</v>
      </c>
      <c r="O1204">
        <v>0</v>
      </c>
    </row>
    <row r="1205" spans="1:15" x14ac:dyDescent="0.25">
      <c r="A1205">
        <v>0.64</v>
      </c>
      <c r="B1205">
        <v>0.83</v>
      </c>
      <c r="C1205">
        <v>0.81</v>
      </c>
      <c r="D1205">
        <v>9.5</v>
      </c>
      <c r="E1205">
        <v>52</v>
      </c>
      <c r="F1205">
        <v>60</v>
      </c>
      <c r="G1205">
        <v>52</v>
      </c>
      <c r="H1205">
        <v>3</v>
      </c>
      <c r="I1205">
        <v>2</v>
      </c>
      <c r="J1205">
        <v>2</v>
      </c>
      <c r="K1205">
        <v>1</v>
      </c>
      <c r="L1205">
        <v>0.67</v>
      </c>
      <c r="M1205">
        <v>1</v>
      </c>
      <c r="N1205">
        <v>0</v>
      </c>
      <c r="O1205">
        <v>0</v>
      </c>
    </row>
    <row r="1206" spans="1:15" x14ac:dyDescent="0.25">
      <c r="A1206">
        <v>0.65</v>
      </c>
      <c r="B1206">
        <v>0.75</v>
      </c>
      <c r="C1206">
        <v>0.63</v>
      </c>
      <c r="D1206">
        <v>9.16</v>
      </c>
      <c r="E1206">
        <v>86</v>
      </c>
      <c r="F1206">
        <v>85</v>
      </c>
      <c r="G1206">
        <v>59</v>
      </c>
      <c r="H1206">
        <v>2</v>
      </c>
      <c r="I1206">
        <v>3</v>
      </c>
      <c r="J1206">
        <v>12</v>
      </c>
      <c r="K1206">
        <v>4</v>
      </c>
      <c r="L1206">
        <v>0.94</v>
      </c>
      <c r="M1206">
        <v>3</v>
      </c>
      <c r="N1206">
        <v>0</v>
      </c>
      <c r="O1206">
        <v>0</v>
      </c>
    </row>
    <row r="1207" spans="1:15" x14ac:dyDescent="0.25">
      <c r="A1207">
        <v>0.66</v>
      </c>
      <c r="B1207">
        <v>0.79</v>
      </c>
      <c r="C1207">
        <v>0.61</v>
      </c>
      <c r="D1207">
        <v>5.79</v>
      </c>
      <c r="E1207">
        <v>71</v>
      </c>
      <c r="F1207">
        <v>69</v>
      </c>
      <c r="G1207">
        <v>63</v>
      </c>
      <c r="H1207">
        <v>1</v>
      </c>
      <c r="I1207">
        <v>5</v>
      </c>
      <c r="J1207">
        <v>11</v>
      </c>
      <c r="K1207">
        <v>2</v>
      </c>
      <c r="L1207">
        <v>0.87</v>
      </c>
      <c r="M1207">
        <v>5</v>
      </c>
      <c r="N1207">
        <v>0</v>
      </c>
      <c r="O1207">
        <v>0</v>
      </c>
    </row>
    <row r="1208" spans="1:15" x14ac:dyDescent="0.25">
      <c r="A1208">
        <v>0.75</v>
      </c>
      <c r="B1208">
        <v>0.57999999999999996</v>
      </c>
      <c r="C1208">
        <v>0.64</v>
      </c>
      <c r="D1208">
        <v>9.77</v>
      </c>
      <c r="E1208">
        <v>67</v>
      </c>
      <c r="F1208">
        <v>68</v>
      </c>
      <c r="G1208">
        <v>96</v>
      </c>
      <c r="H1208">
        <v>1</v>
      </c>
      <c r="I1208">
        <v>0</v>
      </c>
      <c r="J1208">
        <v>0</v>
      </c>
      <c r="K1208">
        <v>1</v>
      </c>
      <c r="L1208">
        <v>0.74</v>
      </c>
      <c r="M1208">
        <v>4</v>
      </c>
      <c r="N1208">
        <v>0</v>
      </c>
      <c r="O1208">
        <v>0</v>
      </c>
    </row>
    <row r="1209" spans="1:15" x14ac:dyDescent="0.25">
      <c r="A1209">
        <v>0.51</v>
      </c>
      <c r="B1209">
        <v>0.8</v>
      </c>
      <c r="C1209">
        <v>0.63</v>
      </c>
      <c r="D1209">
        <v>8.5</v>
      </c>
      <c r="E1209">
        <v>92</v>
      </c>
      <c r="F1209">
        <v>48</v>
      </c>
      <c r="G1209">
        <v>94</v>
      </c>
      <c r="H1209">
        <v>0</v>
      </c>
      <c r="I1209">
        <v>5</v>
      </c>
      <c r="J1209">
        <v>17</v>
      </c>
      <c r="K1209">
        <v>3</v>
      </c>
      <c r="L1209">
        <v>0.88</v>
      </c>
      <c r="M1209">
        <v>2</v>
      </c>
      <c r="N1209">
        <v>0</v>
      </c>
      <c r="O1209">
        <v>0</v>
      </c>
    </row>
    <row r="1210" spans="1:15" x14ac:dyDescent="0.25">
      <c r="A1210">
        <v>0.61</v>
      </c>
      <c r="B1210">
        <v>0.91</v>
      </c>
      <c r="C1210">
        <v>0.76</v>
      </c>
      <c r="D1210">
        <v>6.2</v>
      </c>
      <c r="E1210">
        <v>70</v>
      </c>
      <c r="F1210">
        <v>52</v>
      </c>
      <c r="G1210">
        <v>48</v>
      </c>
      <c r="H1210">
        <v>1</v>
      </c>
      <c r="I1210">
        <v>4</v>
      </c>
      <c r="J1210">
        <v>4</v>
      </c>
      <c r="K1210">
        <v>0</v>
      </c>
      <c r="L1210">
        <v>0.63</v>
      </c>
      <c r="M1210">
        <v>5</v>
      </c>
      <c r="N1210">
        <v>0</v>
      </c>
      <c r="O1210">
        <v>0</v>
      </c>
    </row>
    <row r="1211" spans="1:15" x14ac:dyDescent="0.25">
      <c r="A1211">
        <v>0.75</v>
      </c>
      <c r="B1211">
        <v>0.53</v>
      </c>
      <c r="C1211">
        <v>0.77</v>
      </c>
      <c r="D1211">
        <v>5.55</v>
      </c>
      <c r="E1211">
        <v>47</v>
      </c>
      <c r="F1211">
        <v>57</v>
      </c>
      <c r="G1211">
        <v>69</v>
      </c>
      <c r="H1211">
        <v>4</v>
      </c>
      <c r="I1211">
        <v>0</v>
      </c>
      <c r="J1211">
        <v>18</v>
      </c>
      <c r="K1211">
        <v>0</v>
      </c>
      <c r="L1211">
        <v>0.93</v>
      </c>
      <c r="M1211">
        <v>5</v>
      </c>
      <c r="N1211">
        <v>0</v>
      </c>
      <c r="O1211">
        <v>0</v>
      </c>
    </row>
    <row r="1212" spans="1:15" x14ac:dyDescent="0.25">
      <c r="A1212">
        <v>0.72</v>
      </c>
      <c r="B1212">
        <v>0.55000000000000004</v>
      </c>
      <c r="C1212">
        <v>0.61</v>
      </c>
      <c r="D1212">
        <v>6.24</v>
      </c>
      <c r="E1212">
        <v>47</v>
      </c>
      <c r="F1212">
        <v>77</v>
      </c>
      <c r="G1212">
        <v>64</v>
      </c>
      <c r="H1212">
        <v>2</v>
      </c>
      <c r="I1212">
        <v>0</v>
      </c>
      <c r="J1212">
        <v>9</v>
      </c>
      <c r="K1212">
        <v>4</v>
      </c>
      <c r="L1212">
        <v>0.96</v>
      </c>
      <c r="M1212">
        <v>4</v>
      </c>
      <c r="N1212">
        <v>0</v>
      </c>
      <c r="O1212">
        <v>0</v>
      </c>
    </row>
    <row r="1213" spans="1:15" x14ac:dyDescent="0.25">
      <c r="A1213">
        <v>0.67</v>
      </c>
      <c r="B1213">
        <v>0.63</v>
      </c>
      <c r="C1213">
        <v>0.63</v>
      </c>
      <c r="D1213">
        <v>9.1</v>
      </c>
      <c r="E1213">
        <v>99</v>
      </c>
      <c r="F1213">
        <v>94</v>
      </c>
      <c r="G1213">
        <v>55</v>
      </c>
      <c r="H1213">
        <v>0</v>
      </c>
      <c r="I1213">
        <v>5</v>
      </c>
      <c r="J1213">
        <v>5</v>
      </c>
      <c r="K1213">
        <v>4</v>
      </c>
      <c r="L1213">
        <v>0.83</v>
      </c>
      <c r="M1213">
        <v>3</v>
      </c>
      <c r="N1213">
        <v>0</v>
      </c>
      <c r="O1213">
        <v>0</v>
      </c>
    </row>
    <row r="1214" spans="1:15" x14ac:dyDescent="0.25">
      <c r="A1214">
        <v>0.81</v>
      </c>
      <c r="B1214">
        <v>0.53</v>
      </c>
      <c r="C1214">
        <v>0.81</v>
      </c>
      <c r="D1214">
        <v>5.59</v>
      </c>
      <c r="E1214">
        <v>73</v>
      </c>
      <c r="F1214">
        <v>61</v>
      </c>
      <c r="G1214">
        <v>94</v>
      </c>
      <c r="H1214">
        <v>1</v>
      </c>
      <c r="I1214">
        <v>3</v>
      </c>
      <c r="J1214">
        <v>17</v>
      </c>
      <c r="K1214">
        <v>0</v>
      </c>
      <c r="L1214">
        <v>0.8</v>
      </c>
      <c r="M1214">
        <v>1</v>
      </c>
      <c r="N1214">
        <v>0</v>
      </c>
      <c r="O1214">
        <v>0</v>
      </c>
    </row>
    <row r="1215" spans="1:15" x14ac:dyDescent="0.25">
      <c r="A1215">
        <v>0.87</v>
      </c>
      <c r="B1215">
        <v>0.75</v>
      </c>
      <c r="C1215">
        <v>0.78</v>
      </c>
      <c r="D1215">
        <v>6.5</v>
      </c>
      <c r="E1215">
        <v>62</v>
      </c>
      <c r="F1215">
        <v>70</v>
      </c>
      <c r="G1215">
        <v>94</v>
      </c>
      <c r="H1215">
        <v>1</v>
      </c>
      <c r="I1215">
        <v>5</v>
      </c>
      <c r="J1215">
        <v>14</v>
      </c>
      <c r="K1215">
        <v>0</v>
      </c>
      <c r="L1215">
        <v>0.61</v>
      </c>
      <c r="M1215">
        <v>4</v>
      </c>
      <c r="N1215">
        <v>0</v>
      </c>
      <c r="O1215">
        <v>0</v>
      </c>
    </row>
    <row r="1216" spans="1:15" x14ac:dyDescent="0.25">
      <c r="A1216">
        <v>0.52</v>
      </c>
      <c r="B1216">
        <v>0.88</v>
      </c>
      <c r="C1216">
        <v>0.83</v>
      </c>
      <c r="D1216">
        <v>8.76</v>
      </c>
      <c r="E1216">
        <v>49</v>
      </c>
      <c r="F1216">
        <v>74</v>
      </c>
      <c r="G1216">
        <v>47</v>
      </c>
      <c r="H1216">
        <v>2</v>
      </c>
      <c r="I1216">
        <v>1</v>
      </c>
      <c r="J1216">
        <v>13</v>
      </c>
      <c r="K1216">
        <v>4</v>
      </c>
      <c r="L1216">
        <v>0.66</v>
      </c>
      <c r="M1216">
        <v>5</v>
      </c>
      <c r="N1216">
        <v>0</v>
      </c>
      <c r="O1216">
        <v>0</v>
      </c>
    </row>
    <row r="1217" spans="1:15" x14ac:dyDescent="0.25">
      <c r="A1217">
        <v>0.87</v>
      </c>
      <c r="B1217">
        <v>0.66</v>
      </c>
      <c r="C1217">
        <v>0.71</v>
      </c>
      <c r="D1217">
        <v>8.02</v>
      </c>
      <c r="E1217">
        <v>76</v>
      </c>
      <c r="F1217">
        <v>81</v>
      </c>
      <c r="G1217">
        <v>83</v>
      </c>
      <c r="H1217">
        <v>0</v>
      </c>
      <c r="I1217">
        <v>3</v>
      </c>
      <c r="J1217">
        <v>23</v>
      </c>
      <c r="K1217">
        <v>0</v>
      </c>
      <c r="L1217">
        <v>0.7</v>
      </c>
      <c r="M1217">
        <v>1</v>
      </c>
      <c r="N1217">
        <v>1</v>
      </c>
      <c r="O1217">
        <v>4.32</v>
      </c>
    </row>
    <row r="1218" spans="1:15" x14ac:dyDescent="0.25">
      <c r="A1218">
        <v>0.52</v>
      </c>
      <c r="B1218">
        <v>0.68</v>
      </c>
      <c r="C1218">
        <v>0.74</v>
      </c>
      <c r="D1218">
        <v>8.8699999999999992</v>
      </c>
      <c r="E1218">
        <v>87</v>
      </c>
      <c r="F1218">
        <v>81</v>
      </c>
      <c r="G1218">
        <v>97</v>
      </c>
      <c r="H1218">
        <v>2</v>
      </c>
      <c r="I1218">
        <v>3</v>
      </c>
      <c r="J1218">
        <v>15</v>
      </c>
      <c r="K1218">
        <v>2</v>
      </c>
      <c r="L1218">
        <v>0.71</v>
      </c>
      <c r="M1218">
        <v>0</v>
      </c>
      <c r="N1218">
        <v>1</v>
      </c>
      <c r="O1218">
        <v>8.77</v>
      </c>
    </row>
    <row r="1219" spans="1:15" x14ac:dyDescent="0.25">
      <c r="A1219">
        <v>0.79</v>
      </c>
      <c r="B1219">
        <v>0.55000000000000004</v>
      </c>
      <c r="C1219">
        <v>0.61</v>
      </c>
      <c r="D1219">
        <v>8.7100000000000009</v>
      </c>
      <c r="E1219">
        <v>64</v>
      </c>
      <c r="F1219">
        <v>49</v>
      </c>
      <c r="G1219">
        <v>67</v>
      </c>
      <c r="H1219">
        <v>0</v>
      </c>
      <c r="I1219">
        <v>4</v>
      </c>
      <c r="J1219">
        <v>3</v>
      </c>
      <c r="K1219">
        <v>5</v>
      </c>
      <c r="L1219">
        <v>0.63</v>
      </c>
      <c r="M1219">
        <v>5</v>
      </c>
      <c r="N1219">
        <v>0</v>
      </c>
      <c r="O1219">
        <v>0</v>
      </c>
    </row>
    <row r="1220" spans="1:15" x14ac:dyDescent="0.25">
      <c r="A1220">
        <v>0.5</v>
      </c>
      <c r="B1220">
        <v>0.78</v>
      </c>
      <c r="C1220">
        <v>0.61</v>
      </c>
      <c r="D1220">
        <v>5.72</v>
      </c>
      <c r="E1220">
        <v>90</v>
      </c>
      <c r="F1220">
        <v>48</v>
      </c>
      <c r="G1220">
        <v>51</v>
      </c>
      <c r="H1220">
        <v>1</v>
      </c>
      <c r="I1220">
        <v>3</v>
      </c>
      <c r="J1220">
        <v>18</v>
      </c>
      <c r="K1220">
        <v>1</v>
      </c>
      <c r="L1220">
        <v>0.94</v>
      </c>
      <c r="M1220">
        <v>4</v>
      </c>
      <c r="N1220">
        <v>0</v>
      </c>
      <c r="O1220">
        <v>0</v>
      </c>
    </row>
    <row r="1221" spans="1:15" x14ac:dyDescent="0.25">
      <c r="A1221">
        <v>0.79</v>
      </c>
      <c r="B1221">
        <v>0.6</v>
      </c>
      <c r="C1221">
        <v>0.82</v>
      </c>
      <c r="D1221">
        <v>9.34</v>
      </c>
      <c r="E1221">
        <v>72</v>
      </c>
      <c r="F1221">
        <v>70</v>
      </c>
      <c r="G1221">
        <v>90</v>
      </c>
      <c r="H1221">
        <v>2</v>
      </c>
      <c r="I1221">
        <v>4</v>
      </c>
      <c r="J1221">
        <v>20</v>
      </c>
      <c r="K1221">
        <v>5</v>
      </c>
      <c r="L1221">
        <v>0.99</v>
      </c>
      <c r="M1221">
        <v>0</v>
      </c>
      <c r="N1221">
        <v>1</v>
      </c>
      <c r="O1221">
        <v>11.96</v>
      </c>
    </row>
    <row r="1222" spans="1:15" x14ac:dyDescent="0.25">
      <c r="A1222">
        <v>0.94</v>
      </c>
      <c r="B1222">
        <v>0.65</v>
      </c>
      <c r="C1222">
        <v>0.73</v>
      </c>
      <c r="D1222">
        <v>6.48</v>
      </c>
      <c r="E1222">
        <v>84</v>
      </c>
      <c r="F1222">
        <v>83</v>
      </c>
      <c r="G1222">
        <v>63</v>
      </c>
      <c r="H1222">
        <v>2</v>
      </c>
      <c r="I1222">
        <v>2</v>
      </c>
      <c r="J1222">
        <v>7</v>
      </c>
      <c r="K1222">
        <v>4</v>
      </c>
      <c r="L1222">
        <v>0.85</v>
      </c>
      <c r="M1222">
        <v>4</v>
      </c>
      <c r="N1222">
        <v>0</v>
      </c>
      <c r="O1222">
        <v>0</v>
      </c>
    </row>
    <row r="1223" spans="1:15" x14ac:dyDescent="0.25">
      <c r="A1223">
        <v>0.81</v>
      </c>
      <c r="B1223">
        <v>0.79</v>
      </c>
      <c r="C1223">
        <v>0.74</v>
      </c>
      <c r="D1223">
        <v>7.88</v>
      </c>
      <c r="E1223">
        <v>43</v>
      </c>
      <c r="F1223">
        <v>95</v>
      </c>
      <c r="G1223">
        <v>88</v>
      </c>
      <c r="H1223">
        <v>4</v>
      </c>
      <c r="I1223">
        <v>4</v>
      </c>
      <c r="J1223">
        <v>24</v>
      </c>
      <c r="K1223">
        <v>1</v>
      </c>
      <c r="L1223">
        <v>0.77</v>
      </c>
      <c r="M1223">
        <v>2</v>
      </c>
      <c r="N1223">
        <v>1</v>
      </c>
      <c r="O1223">
        <v>3.59</v>
      </c>
    </row>
    <row r="1224" spans="1:15" x14ac:dyDescent="0.25">
      <c r="A1224">
        <v>0.77</v>
      </c>
      <c r="B1224">
        <v>0.74</v>
      </c>
      <c r="C1224">
        <v>0.61</v>
      </c>
      <c r="D1224">
        <v>8.27</v>
      </c>
      <c r="E1224">
        <v>46</v>
      </c>
      <c r="F1224">
        <v>79</v>
      </c>
      <c r="G1224">
        <v>68</v>
      </c>
      <c r="H1224">
        <v>2</v>
      </c>
      <c r="I1224">
        <v>3</v>
      </c>
      <c r="J1224">
        <v>0</v>
      </c>
      <c r="K1224">
        <v>3</v>
      </c>
      <c r="L1224">
        <v>0.96</v>
      </c>
      <c r="M1224">
        <v>1</v>
      </c>
      <c r="N1224">
        <v>1</v>
      </c>
      <c r="O1224">
        <v>3.67</v>
      </c>
    </row>
    <row r="1225" spans="1:15" x14ac:dyDescent="0.25">
      <c r="A1225">
        <v>0.7</v>
      </c>
      <c r="B1225">
        <v>0.89</v>
      </c>
      <c r="C1225">
        <v>0.6</v>
      </c>
      <c r="D1225">
        <v>6.23</v>
      </c>
      <c r="E1225">
        <v>72</v>
      </c>
      <c r="F1225">
        <v>63</v>
      </c>
      <c r="G1225">
        <v>54</v>
      </c>
      <c r="H1225">
        <v>0</v>
      </c>
      <c r="I1225">
        <v>2</v>
      </c>
      <c r="J1225">
        <v>19</v>
      </c>
      <c r="K1225">
        <v>3</v>
      </c>
      <c r="L1225">
        <v>0.75</v>
      </c>
      <c r="M1225">
        <v>0</v>
      </c>
      <c r="N1225">
        <v>0</v>
      </c>
      <c r="O1225">
        <v>0</v>
      </c>
    </row>
    <row r="1226" spans="1:15" x14ac:dyDescent="0.25">
      <c r="A1226">
        <v>0.95</v>
      </c>
      <c r="B1226">
        <v>0.6</v>
      </c>
      <c r="C1226">
        <v>0.79</v>
      </c>
      <c r="D1226">
        <v>9.6999999999999993</v>
      </c>
      <c r="E1226">
        <v>41</v>
      </c>
      <c r="F1226">
        <v>80</v>
      </c>
      <c r="G1226">
        <v>93</v>
      </c>
      <c r="H1226">
        <v>4</v>
      </c>
      <c r="I1226">
        <v>2</v>
      </c>
      <c r="J1226">
        <v>21</v>
      </c>
      <c r="K1226">
        <v>2</v>
      </c>
      <c r="L1226">
        <v>0.71</v>
      </c>
      <c r="M1226">
        <v>3</v>
      </c>
      <c r="N1226">
        <v>0</v>
      </c>
      <c r="O1226">
        <v>0</v>
      </c>
    </row>
    <row r="1227" spans="1:15" x14ac:dyDescent="0.25">
      <c r="A1227">
        <v>0.62</v>
      </c>
      <c r="B1227">
        <v>0.56000000000000005</v>
      </c>
      <c r="C1227">
        <v>0.67</v>
      </c>
      <c r="D1227">
        <v>7.6</v>
      </c>
      <c r="E1227">
        <v>87</v>
      </c>
      <c r="F1227">
        <v>88</v>
      </c>
      <c r="G1227">
        <v>57</v>
      </c>
      <c r="H1227">
        <v>2</v>
      </c>
      <c r="I1227">
        <v>1</v>
      </c>
      <c r="J1227">
        <v>21</v>
      </c>
      <c r="K1227">
        <v>3</v>
      </c>
      <c r="L1227">
        <v>0.99</v>
      </c>
      <c r="M1227">
        <v>4</v>
      </c>
      <c r="N1227">
        <v>0</v>
      </c>
      <c r="O1227">
        <v>0</v>
      </c>
    </row>
    <row r="1228" spans="1:15" x14ac:dyDescent="0.25">
      <c r="A1228">
        <v>0.76</v>
      </c>
      <c r="B1228">
        <v>0.75</v>
      </c>
      <c r="C1228">
        <v>0.76</v>
      </c>
      <c r="D1228">
        <v>5.75</v>
      </c>
      <c r="E1228">
        <v>85</v>
      </c>
      <c r="F1228">
        <v>47</v>
      </c>
      <c r="G1228">
        <v>46</v>
      </c>
      <c r="H1228">
        <v>2</v>
      </c>
      <c r="I1228">
        <v>5</v>
      </c>
      <c r="J1228">
        <v>12</v>
      </c>
      <c r="K1228">
        <v>4</v>
      </c>
      <c r="L1228">
        <v>0.96</v>
      </c>
      <c r="M1228">
        <v>5</v>
      </c>
      <c r="N1228">
        <v>0</v>
      </c>
      <c r="O1228">
        <v>0</v>
      </c>
    </row>
    <row r="1229" spans="1:15" x14ac:dyDescent="0.25">
      <c r="A1229">
        <v>0.85</v>
      </c>
      <c r="B1229">
        <v>0.71</v>
      </c>
      <c r="C1229">
        <v>0.71</v>
      </c>
      <c r="D1229">
        <v>9.5299999999999994</v>
      </c>
      <c r="E1229">
        <v>71</v>
      </c>
      <c r="F1229">
        <v>89</v>
      </c>
      <c r="G1229">
        <v>52</v>
      </c>
      <c r="H1229">
        <v>4</v>
      </c>
      <c r="I1229">
        <v>3</v>
      </c>
      <c r="J1229">
        <v>8</v>
      </c>
      <c r="K1229">
        <v>2</v>
      </c>
      <c r="L1229">
        <v>0.78</v>
      </c>
      <c r="M1229">
        <v>0</v>
      </c>
      <c r="N1229">
        <v>0</v>
      </c>
      <c r="O1229">
        <v>0</v>
      </c>
    </row>
    <row r="1230" spans="1:15" x14ac:dyDescent="0.25">
      <c r="A1230">
        <v>0.56000000000000005</v>
      </c>
      <c r="B1230">
        <v>0.74</v>
      </c>
      <c r="C1230">
        <v>0.76</v>
      </c>
      <c r="D1230">
        <v>8.02</v>
      </c>
      <c r="E1230">
        <v>44</v>
      </c>
      <c r="F1230">
        <v>59</v>
      </c>
      <c r="G1230">
        <v>58</v>
      </c>
      <c r="H1230">
        <v>1</v>
      </c>
      <c r="I1230">
        <v>0</v>
      </c>
      <c r="J1230">
        <v>0</v>
      </c>
      <c r="K1230">
        <v>5</v>
      </c>
      <c r="L1230">
        <v>0.74</v>
      </c>
      <c r="M1230">
        <v>4</v>
      </c>
      <c r="N1230">
        <v>0</v>
      </c>
      <c r="O1230">
        <v>0</v>
      </c>
    </row>
    <row r="1231" spans="1:15" x14ac:dyDescent="0.25">
      <c r="A1231">
        <v>0.71</v>
      </c>
      <c r="B1231">
        <v>0.68</v>
      </c>
      <c r="C1231">
        <v>0.88</v>
      </c>
      <c r="D1231">
        <v>8.51</v>
      </c>
      <c r="E1231">
        <v>96</v>
      </c>
      <c r="F1231">
        <v>56</v>
      </c>
      <c r="G1231">
        <v>87</v>
      </c>
      <c r="H1231">
        <v>2</v>
      </c>
      <c r="I1231">
        <v>5</v>
      </c>
      <c r="J1231">
        <v>14</v>
      </c>
      <c r="K1231">
        <v>2</v>
      </c>
      <c r="L1231">
        <v>0.81</v>
      </c>
      <c r="M1231">
        <v>4</v>
      </c>
      <c r="N1231">
        <v>0</v>
      </c>
      <c r="O1231">
        <v>0</v>
      </c>
    </row>
    <row r="1232" spans="1:15" x14ac:dyDescent="0.25">
      <c r="A1232">
        <v>0.59</v>
      </c>
      <c r="B1232">
        <v>0.8</v>
      </c>
      <c r="C1232">
        <v>0.62</v>
      </c>
      <c r="D1232">
        <v>7.76</v>
      </c>
      <c r="E1232">
        <v>85</v>
      </c>
      <c r="F1232">
        <v>67</v>
      </c>
      <c r="G1232">
        <v>82</v>
      </c>
      <c r="H1232">
        <v>3</v>
      </c>
      <c r="I1232">
        <v>3</v>
      </c>
      <c r="J1232">
        <v>14</v>
      </c>
      <c r="K1232">
        <v>4</v>
      </c>
      <c r="L1232">
        <v>0.79</v>
      </c>
      <c r="M1232">
        <v>4</v>
      </c>
      <c r="N1232">
        <v>0</v>
      </c>
      <c r="O1232">
        <v>0</v>
      </c>
    </row>
    <row r="1233" spans="1:15" x14ac:dyDescent="0.25">
      <c r="A1233">
        <v>0.88</v>
      </c>
      <c r="B1233">
        <v>0.75</v>
      </c>
      <c r="C1233">
        <v>0.72</v>
      </c>
      <c r="D1233">
        <v>9.09</v>
      </c>
      <c r="E1233">
        <v>56</v>
      </c>
      <c r="F1233">
        <v>45</v>
      </c>
      <c r="G1233">
        <v>97</v>
      </c>
      <c r="H1233">
        <v>1</v>
      </c>
      <c r="I1233">
        <v>0</v>
      </c>
      <c r="J1233">
        <v>13</v>
      </c>
      <c r="K1233">
        <v>0</v>
      </c>
      <c r="L1233">
        <v>0.72</v>
      </c>
      <c r="M1233">
        <v>0</v>
      </c>
      <c r="N1233">
        <v>0</v>
      </c>
      <c r="O1233">
        <v>0</v>
      </c>
    </row>
    <row r="1234" spans="1:15" x14ac:dyDescent="0.25">
      <c r="A1234">
        <v>0.64</v>
      </c>
      <c r="B1234">
        <v>0.91</v>
      </c>
      <c r="C1234">
        <v>0.78</v>
      </c>
      <c r="D1234">
        <v>5.64</v>
      </c>
      <c r="E1234">
        <v>51</v>
      </c>
      <c r="F1234">
        <v>81</v>
      </c>
      <c r="G1234">
        <v>44</v>
      </c>
      <c r="H1234">
        <v>2</v>
      </c>
      <c r="I1234">
        <v>5</v>
      </c>
      <c r="J1234">
        <v>4</v>
      </c>
      <c r="K1234">
        <v>1</v>
      </c>
      <c r="L1234">
        <v>0.82</v>
      </c>
      <c r="M1234">
        <v>0</v>
      </c>
      <c r="N1234">
        <v>0</v>
      </c>
      <c r="O1234">
        <v>0</v>
      </c>
    </row>
    <row r="1235" spans="1:15" x14ac:dyDescent="0.25">
      <c r="A1235">
        <v>0.64</v>
      </c>
      <c r="B1235">
        <v>0.9</v>
      </c>
      <c r="C1235">
        <v>0.56000000000000005</v>
      </c>
      <c r="D1235">
        <v>6.65</v>
      </c>
      <c r="E1235">
        <v>91</v>
      </c>
      <c r="F1235">
        <v>72</v>
      </c>
      <c r="G1235">
        <v>65</v>
      </c>
      <c r="H1235">
        <v>1</v>
      </c>
      <c r="I1235">
        <v>1</v>
      </c>
      <c r="J1235">
        <v>16</v>
      </c>
      <c r="K1235">
        <v>4</v>
      </c>
      <c r="L1235">
        <v>0.9</v>
      </c>
      <c r="M1235">
        <v>4</v>
      </c>
      <c r="N1235">
        <v>0</v>
      </c>
      <c r="O1235">
        <v>0</v>
      </c>
    </row>
    <row r="1236" spans="1:15" x14ac:dyDescent="0.25">
      <c r="A1236">
        <v>0.53</v>
      </c>
      <c r="B1236">
        <v>0.85</v>
      </c>
      <c r="C1236">
        <v>0.56000000000000005</v>
      </c>
      <c r="D1236">
        <v>7.52</v>
      </c>
      <c r="E1236">
        <v>51</v>
      </c>
      <c r="F1236">
        <v>67</v>
      </c>
      <c r="G1236">
        <v>41</v>
      </c>
      <c r="H1236">
        <v>0</v>
      </c>
      <c r="I1236">
        <v>3</v>
      </c>
      <c r="J1236">
        <v>5</v>
      </c>
      <c r="K1236">
        <v>0</v>
      </c>
      <c r="L1236">
        <v>0.85</v>
      </c>
      <c r="M1236">
        <v>3</v>
      </c>
      <c r="N1236">
        <v>0</v>
      </c>
      <c r="O1236">
        <v>0</v>
      </c>
    </row>
    <row r="1237" spans="1:15" x14ac:dyDescent="0.25">
      <c r="A1237">
        <v>0.81</v>
      </c>
      <c r="B1237">
        <v>0.72</v>
      </c>
      <c r="C1237">
        <v>0.81</v>
      </c>
      <c r="D1237">
        <v>5.83</v>
      </c>
      <c r="E1237">
        <v>74</v>
      </c>
      <c r="F1237">
        <v>92</v>
      </c>
      <c r="G1237">
        <v>72</v>
      </c>
      <c r="H1237">
        <v>1</v>
      </c>
      <c r="I1237">
        <v>5</v>
      </c>
      <c r="J1237">
        <v>8</v>
      </c>
      <c r="K1237">
        <v>0</v>
      </c>
      <c r="L1237">
        <v>0.91</v>
      </c>
      <c r="M1237">
        <v>5</v>
      </c>
      <c r="N1237">
        <v>0</v>
      </c>
      <c r="O1237">
        <v>0</v>
      </c>
    </row>
    <row r="1238" spans="1:15" x14ac:dyDescent="0.25">
      <c r="A1238">
        <v>0.72</v>
      </c>
      <c r="B1238">
        <v>0.62</v>
      </c>
      <c r="C1238">
        <v>0.68</v>
      </c>
      <c r="D1238">
        <v>8.5399999999999991</v>
      </c>
      <c r="E1238">
        <v>60</v>
      </c>
      <c r="F1238">
        <v>96</v>
      </c>
      <c r="G1238">
        <v>87</v>
      </c>
      <c r="H1238">
        <v>4</v>
      </c>
      <c r="I1238">
        <v>1</v>
      </c>
      <c r="J1238">
        <v>19</v>
      </c>
      <c r="K1238">
        <v>3</v>
      </c>
      <c r="L1238">
        <v>0.8</v>
      </c>
      <c r="M1238">
        <v>1</v>
      </c>
      <c r="N1238">
        <v>1</v>
      </c>
      <c r="O1238">
        <v>3.55</v>
      </c>
    </row>
    <row r="1239" spans="1:15" x14ac:dyDescent="0.25">
      <c r="A1239">
        <v>0.55000000000000004</v>
      </c>
      <c r="B1239">
        <v>0.74</v>
      </c>
      <c r="C1239">
        <v>0.66</v>
      </c>
      <c r="D1239">
        <v>7.19</v>
      </c>
      <c r="E1239">
        <v>60</v>
      </c>
      <c r="F1239">
        <v>40</v>
      </c>
      <c r="G1239">
        <v>76</v>
      </c>
      <c r="H1239">
        <v>2</v>
      </c>
      <c r="I1239">
        <v>0</v>
      </c>
      <c r="J1239">
        <v>24</v>
      </c>
      <c r="K1239">
        <v>5</v>
      </c>
      <c r="L1239">
        <v>0.76</v>
      </c>
      <c r="M1239">
        <v>4</v>
      </c>
      <c r="N1239">
        <v>0</v>
      </c>
      <c r="O1239">
        <v>0</v>
      </c>
    </row>
    <row r="1240" spans="1:15" x14ac:dyDescent="0.25">
      <c r="A1240">
        <v>0.73</v>
      </c>
      <c r="B1240">
        <v>0.51</v>
      </c>
      <c r="C1240">
        <v>0.86</v>
      </c>
      <c r="D1240">
        <v>6.67</v>
      </c>
      <c r="E1240">
        <v>97</v>
      </c>
      <c r="F1240">
        <v>80</v>
      </c>
      <c r="G1240">
        <v>64</v>
      </c>
      <c r="H1240">
        <v>1</v>
      </c>
      <c r="I1240">
        <v>4</v>
      </c>
      <c r="J1240">
        <v>18</v>
      </c>
      <c r="K1240">
        <v>2</v>
      </c>
      <c r="L1240">
        <v>0.88</v>
      </c>
      <c r="M1240">
        <v>3</v>
      </c>
      <c r="N1240">
        <v>0</v>
      </c>
      <c r="O1240">
        <v>0</v>
      </c>
    </row>
    <row r="1241" spans="1:15" x14ac:dyDescent="0.25">
      <c r="A1241">
        <v>0.69</v>
      </c>
      <c r="B1241">
        <v>0.51</v>
      </c>
      <c r="C1241">
        <v>0.82</v>
      </c>
      <c r="D1241">
        <v>5.51</v>
      </c>
      <c r="E1241">
        <v>41</v>
      </c>
      <c r="F1241">
        <v>91</v>
      </c>
      <c r="G1241">
        <v>64</v>
      </c>
      <c r="H1241">
        <v>3</v>
      </c>
      <c r="I1241">
        <v>3</v>
      </c>
      <c r="J1241">
        <v>22</v>
      </c>
      <c r="K1241">
        <v>2</v>
      </c>
      <c r="L1241">
        <v>0.88</v>
      </c>
      <c r="M1241">
        <v>1</v>
      </c>
      <c r="N1241">
        <v>0</v>
      </c>
      <c r="O1241">
        <v>0</v>
      </c>
    </row>
    <row r="1242" spans="1:15" x14ac:dyDescent="0.25">
      <c r="A1242">
        <v>0.86</v>
      </c>
      <c r="B1242">
        <v>0.65</v>
      </c>
      <c r="C1242">
        <v>0.82</v>
      </c>
      <c r="D1242">
        <v>8.6</v>
      </c>
      <c r="E1242">
        <v>92</v>
      </c>
      <c r="F1242">
        <v>74</v>
      </c>
      <c r="G1242">
        <v>78</v>
      </c>
      <c r="H1242">
        <v>0</v>
      </c>
      <c r="I1242">
        <v>2</v>
      </c>
      <c r="J1242">
        <v>20</v>
      </c>
      <c r="K1242">
        <v>3</v>
      </c>
      <c r="L1242">
        <v>0.81</v>
      </c>
      <c r="M1242">
        <v>4</v>
      </c>
      <c r="N1242">
        <v>0</v>
      </c>
      <c r="O1242">
        <v>0</v>
      </c>
    </row>
    <row r="1243" spans="1:15" x14ac:dyDescent="0.25">
      <c r="A1243">
        <v>0.69</v>
      </c>
      <c r="B1243">
        <v>0.57999999999999996</v>
      </c>
      <c r="C1243">
        <v>0.79</v>
      </c>
      <c r="D1243">
        <v>9.09</v>
      </c>
      <c r="E1243">
        <v>96</v>
      </c>
      <c r="F1243">
        <v>63</v>
      </c>
      <c r="G1243">
        <v>69</v>
      </c>
      <c r="H1243">
        <v>0</v>
      </c>
      <c r="I1243">
        <v>2</v>
      </c>
      <c r="J1243">
        <v>16</v>
      </c>
      <c r="K1243">
        <v>3</v>
      </c>
      <c r="L1243">
        <v>0.78</v>
      </c>
      <c r="M1243">
        <v>1</v>
      </c>
      <c r="N1243">
        <v>1</v>
      </c>
      <c r="O1243">
        <v>7.96</v>
      </c>
    </row>
    <row r="1244" spans="1:15" x14ac:dyDescent="0.25">
      <c r="A1244">
        <v>0.61</v>
      </c>
      <c r="B1244">
        <v>0.77</v>
      </c>
      <c r="C1244">
        <v>0.57999999999999996</v>
      </c>
      <c r="D1244">
        <v>7.2</v>
      </c>
      <c r="E1244">
        <v>60</v>
      </c>
      <c r="F1244">
        <v>45</v>
      </c>
      <c r="G1244">
        <v>80</v>
      </c>
      <c r="H1244">
        <v>1</v>
      </c>
      <c r="I1244">
        <v>1</v>
      </c>
      <c r="J1244">
        <v>6</v>
      </c>
      <c r="K1244">
        <v>2</v>
      </c>
      <c r="L1244">
        <v>0.73</v>
      </c>
      <c r="M1244">
        <v>4</v>
      </c>
      <c r="N1244">
        <v>0</v>
      </c>
      <c r="O1244">
        <v>0</v>
      </c>
    </row>
    <row r="1245" spans="1:15" x14ac:dyDescent="0.25">
      <c r="A1245">
        <v>0.82</v>
      </c>
      <c r="B1245">
        <v>0.62</v>
      </c>
      <c r="C1245">
        <v>0.8</v>
      </c>
      <c r="D1245">
        <v>7.93</v>
      </c>
      <c r="E1245">
        <v>54</v>
      </c>
      <c r="F1245">
        <v>46</v>
      </c>
      <c r="G1245">
        <v>43</v>
      </c>
      <c r="H1245">
        <v>4</v>
      </c>
      <c r="I1245">
        <v>4</v>
      </c>
      <c r="J1245">
        <v>7</v>
      </c>
      <c r="K1245">
        <v>4</v>
      </c>
      <c r="L1245">
        <v>0.98</v>
      </c>
      <c r="M1245">
        <v>0</v>
      </c>
      <c r="N1245">
        <v>0</v>
      </c>
      <c r="O1245">
        <v>0</v>
      </c>
    </row>
    <row r="1246" spans="1:15" x14ac:dyDescent="0.25">
      <c r="A1246">
        <v>0.77</v>
      </c>
      <c r="B1246">
        <v>0.84</v>
      </c>
      <c r="C1246">
        <v>0.56999999999999995</v>
      </c>
      <c r="D1246">
        <v>6.48</v>
      </c>
      <c r="E1246">
        <v>50</v>
      </c>
      <c r="F1246">
        <v>48</v>
      </c>
      <c r="G1246">
        <v>58</v>
      </c>
      <c r="H1246">
        <v>0</v>
      </c>
      <c r="I1246">
        <v>2</v>
      </c>
      <c r="J1246">
        <v>14</v>
      </c>
      <c r="K1246">
        <v>4</v>
      </c>
      <c r="L1246">
        <v>0.82</v>
      </c>
      <c r="M1246">
        <v>4</v>
      </c>
      <c r="N1246">
        <v>0</v>
      </c>
      <c r="O1246">
        <v>0</v>
      </c>
    </row>
    <row r="1247" spans="1:15" x14ac:dyDescent="0.25">
      <c r="A1247">
        <v>0.56999999999999995</v>
      </c>
      <c r="B1247">
        <v>0.9</v>
      </c>
      <c r="C1247">
        <v>0.55000000000000004</v>
      </c>
      <c r="D1247">
        <v>8.18</v>
      </c>
      <c r="E1247">
        <v>49</v>
      </c>
      <c r="F1247">
        <v>76</v>
      </c>
      <c r="G1247">
        <v>66</v>
      </c>
      <c r="H1247">
        <v>1</v>
      </c>
      <c r="I1247">
        <v>2</v>
      </c>
      <c r="J1247">
        <v>5</v>
      </c>
      <c r="K1247">
        <v>4</v>
      </c>
      <c r="L1247">
        <v>0.61</v>
      </c>
      <c r="M1247">
        <v>4</v>
      </c>
      <c r="N1247">
        <v>0</v>
      </c>
      <c r="O1247">
        <v>0</v>
      </c>
    </row>
    <row r="1248" spans="1:15" x14ac:dyDescent="0.25">
      <c r="A1248">
        <v>0.5</v>
      </c>
      <c r="B1248">
        <v>0.62</v>
      </c>
      <c r="C1248">
        <v>0.71</v>
      </c>
      <c r="D1248">
        <v>5.55</v>
      </c>
      <c r="E1248">
        <v>57</v>
      </c>
      <c r="F1248">
        <v>55</v>
      </c>
      <c r="G1248">
        <v>91</v>
      </c>
      <c r="H1248">
        <v>1</v>
      </c>
      <c r="I1248">
        <v>3</v>
      </c>
      <c r="J1248">
        <v>0</v>
      </c>
      <c r="K1248">
        <v>4</v>
      </c>
      <c r="L1248">
        <v>0.91</v>
      </c>
      <c r="M1248">
        <v>4</v>
      </c>
      <c r="N1248">
        <v>0</v>
      </c>
      <c r="O1248">
        <v>0</v>
      </c>
    </row>
    <row r="1249" spans="1:15" x14ac:dyDescent="0.25">
      <c r="A1249">
        <v>0.86</v>
      </c>
      <c r="B1249">
        <v>0.8</v>
      </c>
      <c r="C1249">
        <v>0.61</v>
      </c>
      <c r="D1249">
        <v>7.6</v>
      </c>
      <c r="E1249">
        <v>62</v>
      </c>
      <c r="F1249">
        <v>73</v>
      </c>
      <c r="G1249">
        <v>86</v>
      </c>
      <c r="H1249">
        <v>0</v>
      </c>
      <c r="I1249">
        <v>2</v>
      </c>
      <c r="J1249">
        <v>8</v>
      </c>
      <c r="K1249">
        <v>3</v>
      </c>
      <c r="L1249">
        <v>0.97</v>
      </c>
      <c r="M1249">
        <v>4</v>
      </c>
      <c r="N1249">
        <v>0</v>
      </c>
      <c r="O1249">
        <v>0</v>
      </c>
    </row>
    <row r="1250" spans="1:15" x14ac:dyDescent="0.25">
      <c r="A1250">
        <v>0.71</v>
      </c>
      <c r="B1250">
        <v>0.7</v>
      </c>
      <c r="C1250">
        <v>0.59</v>
      </c>
      <c r="D1250">
        <v>8.27</v>
      </c>
      <c r="E1250">
        <v>70</v>
      </c>
      <c r="F1250">
        <v>74</v>
      </c>
      <c r="G1250">
        <v>78</v>
      </c>
      <c r="H1250">
        <v>1</v>
      </c>
      <c r="I1250">
        <v>0</v>
      </c>
      <c r="J1250">
        <v>6</v>
      </c>
      <c r="K1250">
        <v>1</v>
      </c>
      <c r="L1250">
        <v>0.92</v>
      </c>
      <c r="M1250">
        <v>3</v>
      </c>
      <c r="N1250">
        <v>0</v>
      </c>
      <c r="O1250">
        <v>0</v>
      </c>
    </row>
    <row r="1251" spans="1:15" x14ac:dyDescent="0.25">
      <c r="A1251">
        <v>0.55000000000000004</v>
      </c>
      <c r="B1251">
        <v>0.81</v>
      </c>
      <c r="C1251">
        <v>0.73</v>
      </c>
      <c r="D1251">
        <v>9.4499999999999993</v>
      </c>
      <c r="E1251">
        <v>93</v>
      </c>
      <c r="F1251">
        <v>74</v>
      </c>
      <c r="G1251">
        <v>63</v>
      </c>
      <c r="H1251">
        <v>1</v>
      </c>
      <c r="I1251">
        <v>1</v>
      </c>
      <c r="J1251">
        <v>21</v>
      </c>
      <c r="K1251">
        <v>1</v>
      </c>
      <c r="L1251">
        <v>0.66</v>
      </c>
      <c r="M1251">
        <v>2</v>
      </c>
      <c r="N1251">
        <v>1</v>
      </c>
      <c r="O1251">
        <v>4.12</v>
      </c>
    </row>
    <row r="1252" spans="1:15" x14ac:dyDescent="0.25">
      <c r="A1252">
        <v>0.7</v>
      </c>
      <c r="B1252">
        <v>0.83</v>
      </c>
      <c r="C1252">
        <v>0.88</v>
      </c>
      <c r="D1252">
        <v>7.14</v>
      </c>
      <c r="E1252">
        <v>94</v>
      </c>
      <c r="F1252">
        <v>59</v>
      </c>
      <c r="G1252">
        <v>89</v>
      </c>
      <c r="H1252">
        <v>3</v>
      </c>
      <c r="I1252">
        <v>5</v>
      </c>
      <c r="J1252">
        <v>19</v>
      </c>
      <c r="K1252">
        <v>2</v>
      </c>
      <c r="L1252">
        <v>0.93</v>
      </c>
      <c r="M1252">
        <v>3</v>
      </c>
      <c r="N1252">
        <v>0</v>
      </c>
      <c r="O1252">
        <v>0</v>
      </c>
    </row>
    <row r="1253" spans="1:15" x14ac:dyDescent="0.25">
      <c r="A1253">
        <v>0.81</v>
      </c>
      <c r="B1253">
        <v>0.56999999999999995</v>
      </c>
      <c r="C1253">
        <v>0.89</v>
      </c>
      <c r="D1253">
        <v>8.7899999999999991</v>
      </c>
      <c r="E1253">
        <v>95</v>
      </c>
      <c r="F1253">
        <v>97</v>
      </c>
      <c r="G1253">
        <v>76</v>
      </c>
      <c r="H1253">
        <v>1</v>
      </c>
      <c r="I1253">
        <v>2</v>
      </c>
      <c r="J1253">
        <v>18</v>
      </c>
      <c r="K1253">
        <v>1</v>
      </c>
      <c r="L1253">
        <v>0.63</v>
      </c>
      <c r="M1253">
        <v>3</v>
      </c>
      <c r="N1253">
        <v>0</v>
      </c>
      <c r="O1253">
        <v>0</v>
      </c>
    </row>
    <row r="1254" spans="1:15" x14ac:dyDescent="0.25">
      <c r="A1254">
        <v>0.84</v>
      </c>
      <c r="B1254">
        <v>0.9</v>
      </c>
      <c r="C1254">
        <v>0.7</v>
      </c>
      <c r="D1254">
        <v>8.07</v>
      </c>
      <c r="E1254">
        <v>65</v>
      </c>
      <c r="F1254">
        <v>62</v>
      </c>
      <c r="G1254">
        <v>92</v>
      </c>
      <c r="H1254">
        <v>1</v>
      </c>
      <c r="I1254">
        <v>3</v>
      </c>
      <c r="J1254">
        <v>3</v>
      </c>
      <c r="K1254">
        <v>4</v>
      </c>
      <c r="L1254">
        <v>0.82</v>
      </c>
      <c r="M1254">
        <v>0</v>
      </c>
      <c r="N1254">
        <v>1</v>
      </c>
      <c r="O1254">
        <v>3.84</v>
      </c>
    </row>
    <row r="1255" spans="1:15" x14ac:dyDescent="0.25">
      <c r="A1255">
        <v>0.64</v>
      </c>
      <c r="B1255">
        <v>0.51</v>
      </c>
      <c r="C1255">
        <v>0.81</v>
      </c>
      <c r="D1255">
        <v>9.49</v>
      </c>
      <c r="E1255">
        <v>92</v>
      </c>
      <c r="F1255">
        <v>99</v>
      </c>
      <c r="G1255">
        <v>64</v>
      </c>
      <c r="H1255">
        <v>4</v>
      </c>
      <c r="I1255">
        <v>5</v>
      </c>
      <c r="J1255">
        <v>0</v>
      </c>
      <c r="K1255">
        <v>3</v>
      </c>
      <c r="L1255">
        <v>0.79</v>
      </c>
      <c r="M1255">
        <v>4</v>
      </c>
      <c r="N1255">
        <v>0</v>
      </c>
      <c r="O1255">
        <v>0</v>
      </c>
    </row>
    <row r="1256" spans="1:15" x14ac:dyDescent="0.25">
      <c r="A1256">
        <v>0.54</v>
      </c>
      <c r="B1256">
        <v>0.87</v>
      </c>
      <c r="C1256">
        <v>0.79</v>
      </c>
      <c r="D1256">
        <v>7.21</v>
      </c>
      <c r="E1256">
        <v>41</v>
      </c>
      <c r="F1256">
        <v>81</v>
      </c>
      <c r="G1256">
        <v>68</v>
      </c>
      <c r="H1256">
        <v>0</v>
      </c>
      <c r="I1256">
        <v>0</v>
      </c>
      <c r="J1256">
        <v>8</v>
      </c>
      <c r="K1256">
        <v>4</v>
      </c>
      <c r="L1256">
        <v>0.81</v>
      </c>
      <c r="M1256">
        <v>3</v>
      </c>
      <c r="N1256">
        <v>0</v>
      </c>
      <c r="O1256">
        <v>0</v>
      </c>
    </row>
    <row r="1257" spans="1:15" x14ac:dyDescent="0.25">
      <c r="A1257">
        <v>0.95</v>
      </c>
      <c r="B1257">
        <v>0.81</v>
      </c>
      <c r="C1257">
        <v>0.8</v>
      </c>
      <c r="D1257">
        <v>6.87</v>
      </c>
      <c r="E1257">
        <v>78</v>
      </c>
      <c r="F1257">
        <v>93</v>
      </c>
      <c r="G1257">
        <v>70</v>
      </c>
      <c r="H1257">
        <v>4</v>
      </c>
      <c r="I1257">
        <v>5</v>
      </c>
      <c r="J1257">
        <v>1</v>
      </c>
      <c r="K1257">
        <v>0</v>
      </c>
      <c r="L1257">
        <v>0.88</v>
      </c>
      <c r="M1257">
        <v>1</v>
      </c>
      <c r="N1257">
        <v>0</v>
      </c>
      <c r="O1257">
        <v>0</v>
      </c>
    </row>
    <row r="1258" spans="1:15" x14ac:dyDescent="0.25">
      <c r="A1258">
        <v>0.55000000000000004</v>
      </c>
      <c r="B1258">
        <v>0.89</v>
      </c>
      <c r="C1258">
        <v>0.68</v>
      </c>
      <c r="D1258">
        <v>9.31</v>
      </c>
      <c r="E1258">
        <v>46</v>
      </c>
      <c r="F1258">
        <v>74</v>
      </c>
      <c r="G1258">
        <v>84</v>
      </c>
      <c r="H1258">
        <v>2</v>
      </c>
      <c r="I1258">
        <v>2</v>
      </c>
      <c r="J1258">
        <v>15</v>
      </c>
      <c r="K1258">
        <v>3</v>
      </c>
      <c r="L1258">
        <v>0.96</v>
      </c>
      <c r="M1258">
        <v>4</v>
      </c>
      <c r="N1258">
        <v>0</v>
      </c>
      <c r="O1258">
        <v>0</v>
      </c>
    </row>
    <row r="1259" spans="1:15" x14ac:dyDescent="0.25">
      <c r="A1259">
        <v>0.74</v>
      </c>
      <c r="B1259">
        <v>0.77</v>
      </c>
      <c r="C1259">
        <v>0.68</v>
      </c>
      <c r="D1259">
        <v>5.71</v>
      </c>
      <c r="E1259">
        <v>63</v>
      </c>
      <c r="F1259">
        <v>86</v>
      </c>
      <c r="G1259">
        <v>74</v>
      </c>
      <c r="H1259">
        <v>4</v>
      </c>
      <c r="I1259">
        <v>1</v>
      </c>
      <c r="J1259">
        <v>1</v>
      </c>
      <c r="K1259">
        <v>0</v>
      </c>
      <c r="L1259">
        <v>0.62</v>
      </c>
      <c r="M1259">
        <v>0</v>
      </c>
      <c r="N1259">
        <v>0</v>
      </c>
      <c r="O1259">
        <v>0</v>
      </c>
    </row>
    <row r="1260" spans="1:15" x14ac:dyDescent="0.25">
      <c r="A1260">
        <v>0.95</v>
      </c>
      <c r="B1260">
        <v>0.86</v>
      </c>
      <c r="C1260">
        <v>0.68</v>
      </c>
      <c r="D1260">
        <v>6.09</v>
      </c>
      <c r="E1260">
        <v>78</v>
      </c>
      <c r="F1260">
        <v>85</v>
      </c>
      <c r="G1260">
        <v>67</v>
      </c>
      <c r="H1260">
        <v>2</v>
      </c>
      <c r="I1260">
        <v>1</v>
      </c>
      <c r="J1260">
        <v>2</v>
      </c>
      <c r="K1260">
        <v>0</v>
      </c>
      <c r="L1260">
        <v>0.81</v>
      </c>
      <c r="M1260">
        <v>5</v>
      </c>
      <c r="N1260">
        <v>0</v>
      </c>
      <c r="O1260">
        <v>0</v>
      </c>
    </row>
    <row r="1261" spans="1:15" x14ac:dyDescent="0.25">
      <c r="A1261">
        <v>0.89</v>
      </c>
      <c r="B1261">
        <v>0.9</v>
      </c>
      <c r="C1261">
        <v>0.79</v>
      </c>
      <c r="D1261">
        <v>5.85</v>
      </c>
      <c r="E1261">
        <v>71</v>
      </c>
      <c r="F1261">
        <v>62</v>
      </c>
      <c r="G1261">
        <v>77</v>
      </c>
      <c r="H1261">
        <v>2</v>
      </c>
      <c r="I1261">
        <v>1</v>
      </c>
      <c r="J1261">
        <v>13</v>
      </c>
      <c r="K1261">
        <v>2</v>
      </c>
      <c r="L1261">
        <v>0.79</v>
      </c>
      <c r="M1261">
        <v>5</v>
      </c>
      <c r="N1261">
        <v>0</v>
      </c>
      <c r="O1261">
        <v>0</v>
      </c>
    </row>
    <row r="1262" spans="1:15" x14ac:dyDescent="0.25">
      <c r="A1262">
        <v>0.78</v>
      </c>
      <c r="B1262">
        <v>0.5</v>
      </c>
      <c r="C1262">
        <v>0.57999999999999996</v>
      </c>
      <c r="D1262">
        <v>9.1300000000000008</v>
      </c>
      <c r="E1262">
        <v>65</v>
      </c>
      <c r="F1262">
        <v>43</v>
      </c>
      <c r="G1262">
        <v>97</v>
      </c>
      <c r="H1262">
        <v>4</v>
      </c>
      <c r="I1262">
        <v>2</v>
      </c>
      <c r="J1262">
        <v>12</v>
      </c>
      <c r="K1262">
        <v>0</v>
      </c>
      <c r="L1262">
        <v>0.84</v>
      </c>
      <c r="M1262">
        <v>0</v>
      </c>
      <c r="N1262">
        <v>0</v>
      </c>
      <c r="O1262">
        <v>0</v>
      </c>
    </row>
    <row r="1263" spans="1:15" x14ac:dyDescent="0.25">
      <c r="A1263">
        <v>0.56000000000000005</v>
      </c>
      <c r="B1263">
        <v>0.9</v>
      </c>
      <c r="C1263">
        <v>0.69</v>
      </c>
      <c r="D1263">
        <v>5.55</v>
      </c>
      <c r="E1263">
        <v>62</v>
      </c>
      <c r="F1263">
        <v>49</v>
      </c>
      <c r="G1263">
        <v>83</v>
      </c>
      <c r="H1263">
        <v>3</v>
      </c>
      <c r="I1263">
        <v>0</v>
      </c>
      <c r="J1263">
        <v>16</v>
      </c>
      <c r="K1263">
        <v>1</v>
      </c>
      <c r="L1263">
        <v>0.93</v>
      </c>
      <c r="M1263">
        <v>1</v>
      </c>
      <c r="N1263">
        <v>0</v>
      </c>
      <c r="O1263">
        <v>0</v>
      </c>
    </row>
    <row r="1264" spans="1:15" x14ac:dyDescent="0.25">
      <c r="A1264">
        <v>0.89</v>
      </c>
      <c r="B1264">
        <v>0.59</v>
      </c>
      <c r="C1264">
        <v>0.86</v>
      </c>
      <c r="D1264">
        <v>9.2100000000000009</v>
      </c>
      <c r="E1264">
        <v>53</v>
      </c>
      <c r="F1264">
        <v>82</v>
      </c>
      <c r="G1264">
        <v>92</v>
      </c>
      <c r="H1264">
        <v>4</v>
      </c>
      <c r="I1264">
        <v>4</v>
      </c>
      <c r="J1264">
        <v>9</v>
      </c>
      <c r="K1264">
        <v>1</v>
      </c>
      <c r="L1264">
        <v>0.88</v>
      </c>
      <c r="M1264">
        <v>5</v>
      </c>
      <c r="N1264">
        <v>0</v>
      </c>
      <c r="O1264">
        <v>0</v>
      </c>
    </row>
    <row r="1265" spans="1:15" x14ac:dyDescent="0.25">
      <c r="A1265">
        <v>0.62</v>
      </c>
      <c r="B1265">
        <v>0.53</v>
      </c>
      <c r="C1265">
        <v>0.72</v>
      </c>
      <c r="D1265">
        <v>7.44</v>
      </c>
      <c r="E1265">
        <v>68</v>
      </c>
      <c r="F1265">
        <v>50</v>
      </c>
      <c r="G1265">
        <v>89</v>
      </c>
      <c r="H1265">
        <v>0</v>
      </c>
      <c r="I1265">
        <v>5</v>
      </c>
      <c r="J1265">
        <v>2</v>
      </c>
      <c r="K1265">
        <v>0</v>
      </c>
      <c r="L1265">
        <v>0.69</v>
      </c>
      <c r="M1265">
        <v>0</v>
      </c>
      <c r="N1265">
        <v>0</v>
      </c>
      <c r="O1265">
        <v>0</v>
      </c>
    </row>
    <row r="1266" spans="1:15" x14ac:dyDescent="0.25">
      <c r="A1266">
        <v>0.87</v>
      </c>
      <c r="B1266">
        <v>0.84</v>
      </c>
      <c r="C1266">
        <v>0.68</v>
      </c>
      <c r="D1266">
        <v>5.52</v>
      </c>
      <c r="E1266">
        <v>64</v>
      </c>
      <c r="F1266">
        <v>79</v>
      </c>
      <c r="G1266">
        <v>89</v>
      </c>
      <c r="H1266">
        <v>4</v>
      </c>
      <c r="I1266">
        <v>1</v>
      </c>
      <c r="J1266">
        <v>3</v>
      </c>
      <c r="K1266">
        <v>2</v>
      </c>
      <c r="L1266">
        <v>0.98</v>
      </c>
      <c r="M1266">
        <v>5</v>
      </c>
      <c r="N1266">
        <v>0</v>
      </c>
      <c r="O1266">
        <v>0</v>
      </c>
    </row>
    <row r="1267" spans="1:15" x14ac:dyDescent="0.25">
      <c r="A1267">
        <v>0.67</v>
      </c>
      <c r="B1267">
        <v>0.59</v>
      </c>
      <c r="C1267">
        <v>0.55000000000000004</v>
      </c>
      <c r="D1267">
        <v>7.23</v>
      </c>
      <c r="E1267">
        <v>95</v>
      </c>
      <c r="F1267">
        <v>94</v>
      </c>
      <c r="G1267">
        <v>43</v>
      </c>
      <c r="H1267">
        <v>3</v>
      </c>
      <c r="I1267">
        <v>0</v>
      </c>
      <c r="J1267">
        <v>24</v>
      </c>
      <c r="K1267">
        <v>0</v>
      </c>
      <c r="L1267">
        <v>0.96</v>
      </c>
      <c r="M1267">
        <v>4</v>
      </c>
      <c r="N1267">
        <v>0</v>
      </c>
      <c r="O1267">
        <v>0</v>
      </c>
    </row>
    <row r="1268" spans="1:15" x14ac:dyDescent="0.25">
      <c r="A1268">
        <v>0.51</v>
      </c>
      <c r="B1268">
        <v>0.6</v>
      </c>
      <c r="C1268">
        <v>0.74</v>
      </c>
      <c r="D1268">
        <v>6.3</v>
      </c>
      <c r="E1268">
        <v>70</v>
      </c>
      <c r="F1268">
        <v>94</v>
      </c>
      <c r="G1268">
        <v>67</v>
      </c>
      <c r="H1268">
        <v>4</v>
      </c>
      <c r="I1268">
        <v>3</v>
      </c>
      <c r="J1268">
        <v>4</v>
      </c>
      <c r="K1268">
        <v>3</v>
      </c>
      <c r="L1268">
        <v>0.99</v>
      </c>
      <c r="M1268">
        <v>2</v>
      </c>
      <c r="N1268">
        <v>0</v>
      </c>
      <c r="O1268">
        <v>0</v>
      </c>
    </row>
    <row r="1269" spans="1:15" x14ac:dyDescent="0.25">
      <c r="A1269">
        <v>0.56999999999999995</v>
      </c>
      <c r="B1269">
        <v>0.63</v>
      </c>
      <c r="C1269">
        <v>0.64</v>
      </c>
      <c r="D1269">
        <v>8.18</v>
      </c>
      <c r="E1269">
        <v>41</v>
      </c>
      <c r="F1269">
        <v>48</v>
      </c>
      <c r="G1269">
        <v>91</v>
      </c>
      <c r="H1269">
        <v>3</v>
      </c>
      <c r="I1269">
        <v>3</v>
      </c>
      <c r="J1269">
        <v>10</v>
      </c>
      <c r="K1269">
        <v>3</v>
      </c>
      <c r="L1269">
        <v>0.79</v>
      </c>
      <c r="M1269">
        <v>2</v>
      </c>
      <c r="N1269">
        <v>0</v>
      </c>
      <c r="O1269">
        <v>0</v>
      </c>
    </row>
    <row r="1270" spans="1:15" x14ac:dyDescent="0.25">
      <c r="A1270">
        <v>0.6</v>
      </c>
      <c r="B1270">
        <v>0.87</v>
      </c>
      <c r="C1270">
        <v>0.64</v>
      </c>
      <c r="D1270">
        <v>8.42</v>
      </c>
      <c r="E1270">
        <v>41</v>
      </c>
      <c r="F1270">
        <v>79</v>
      </c>
      <c r="G1270">
        <v>70</v>
      </c>
      <c r="H1270">
        <v>0</v>
      </c>
      <c r="I1270">
        <v>0</v>
      </c>
      <c r="J1270">
        <v>5</v>
      </c>
      <c r="K1270">
        <v>3</v>
      </c>
      <c r="L1270">
        <v>0.97</v>
      </c>
      <c r="M1270">
        <v>3</v>
      </c>
      <c r="N1270">
        <v>0</v>
      </c>
      <c r="O1270">
        <v>0</v>
      </c>
    </row>
    <row r="1271" spans="1:15" x14ac:dyDescent="0.25">
      <c r="A1271">
        <v>0.82</v>
      </c>
      <c r="B1271">
        <v>0.61</v>
      </c>
      <c r="C1271">
        <v>0.78</v>
      </c>
      <c r="D1271">
        <v>7.6</v>
      </c>
      <c r="E1271">
        <v>62</v>
      </c>
      <c r="F1271">
        <v>51</v>
      </c>
      <c r="G1271">
        <v>62</v>
      </c>
      <c r="H1271">
        <v>1</v>
      </c>
      <c r="I1271">
        <v>3</v>
      </c>
      <c r="J1271">
        <v>0</v>
      </c>
      <c r="K1271">
        <v>3</v>
      </c>
      <c r="L1271">
        <v>0.82</v>
      </c>
      <c r="M1271">
        <v>0</v>
      </c>
      <c r="N1271">
        <v>0</v>
      </c>
      <c r="O1271">
        <v>0</v>
      </c>
    </row>
    <row r="1272" spans="1:15" x14ac:dyDescent="0.25">
      <c r="A1272">
        <v>0.87</v>
      </c>
      <c r="B1272">
        <v>0.94</v>
      </c>
      <c r="C1272">
        <v>0.88</v>
      </c>
      <c r="D1272">
        <v>5.67</v>
      </c>
      <c r="E1272">
        <v>97</v>
      </c>
      <c r="F1272">
        <v>56</v>
      </c>
      <c r="G1272">
        <v>53</v>
      </c>
      <c r="H1272">
        <v>3</v>
      </c>
      <c r="I1272">
        <v>3</v>
      </c>
      <c r="J1272">
        <v>18</v>
      </c>
      <c r="K1272">
        <v>0</v>
      </c>
      <c r="L1272">
        <v>0.7</v>
      </c>
      <c r="M1272">
        <v>4</v>
      </c>
      <c r="N1272">
        <v>0</v>
      </c>
      <c r="O1272">
        <v>0</v>
      </c>
    </row>
    <row r="1273" spans="1:15" x14ac:dyDescent="0.25">
      <c r="A1273">
        <v>0.76</v>
      </c>
      <c r="B1273">
        <v>0.66</v>
      </c>
      <c r="C1273">
        <v>0.82</v>
      </c>
      <c r="D1273">
        <v>8.32</v>
      </c>
      <c r="E1273">
        <v>86</v>
      </c>
      <c r="F1273">
        <v>71</v>
      </c>
      <c r="G1273">
        <v>67</v>
      </c>
      <c r="H1273">
        <v>3</v>
      </c>
      <c r="I1273">
        <v>1</v>
      </c>
      <c r="J1273">
        <v>6</v>
      </c>
      <c r="K1273">
        <v>4</v>
      </c>
      <c r="L1273">
        <v>0.67</v>
      </c>
      <c r="M1273">
        <v>1</v>
      </c>
      <c r="N1273">
        <v>1</v>
      </c>
      <c r="O1273">
        <v>14.46</v>
      </c>
    </row>
    <row r="1274" spans="1:15" x14ac:dyDescent="0.25">
      <c r="A1274">
        <v>0.69</v>
      </c>
      <c r="B1274">
        <v>0.65</v>
      </c>
      <c r="C1274">
        <v>0.81</v>
      </c>
      <c r="D1274">
        <v>9.1199999999999992</v>
      </c>
      <c r="E1274">
        <v>50</v>
      </c>
      <c r="F1274">
        <v>62</v>
      </c>
      <c r="G1274">
        <v>53</v>
      </c>
      <c r="H1274">
        <v>3</v>
      </c>
      <c r="I1274">
        <v>2</v>
      </c>
      <c r="J1274">
        <v>22</v>
      </c>
      <c r="K1274">
        <v>4</v>
      </c>
      <c r="L1274">
        <v>0.88</v>
      </c>
      <c r="M1274">
        <v>1</v>
      </c>
      <c r="N1274">
        <v>0</v>
      </c>
      <c r="O1274">
        <v>0</v>
      </c>
    </row>
    <row r="1275" spans="1:15" x14ac:dyDescent="0.25">
      <c r="A1275">
        <v>0.61</v>
      </c>
      <c r="B1275">
        <v>0.84</v>
      </c>
      <c r="C1275">
        <v>0.55000000000000004</v>
      </c>
      <c r="D1275">
        <v>8.6</v>
      </c>
      <c r="E1275">
        <v>68</v>
      </c>
      <c r="F1275">
        <v>54</v>
      </c>
      <c r="G1275">
        <v>40</v>
      </c>
      <c r="H1275">
        <v>0</v>
      </c>
      <c r="I1275">
        <v>2</v>
      </c>
      <c r="J1275">
        <v>9</v>
      </c>
      <c r="K1275">
        <v>5</v>
      </c>
      <c r="L1275">
        <v>0.95</v>
      </c>
      <c r="M1275">
        <v>4</v>
      </c>
      <c r="N1275">
        <v>0</v>
      </c>
      <c r="O1275">
        <v>0</v>
      </c>
    </row>
    <row r="1276" spans="1:15" x14ac:dyDescent="0.25">
      <c r="A1276">
        <v>0.92</v>
      </c>
      <c r="B1276">
        <v>0.51</v>
      </c>
      <c r="C1276">
        <v>0.87</v>
      </c>
      <c r="D1276">
        <v>9.07</v>
      </c>
      <c r="E1276">
        <v>81</v>
      </c>
      <c r="F1276">
        <v>90</v>
      </c>
      <c r="G1276">
        <v>82</v>
      </c>
      <c r="H1276">
        <v>2</v>
      </c>
      <c r="I1276">
        <v>2</v>
      </c>
      <c r="J1276">
        <v>11</v>
      </c>
      <c r="K1276">
        <v>3</v>
      </c>
      <c r="L1276">
        <v>0.84</v>
      </c>
      <c r="M1276">
        <v>4</v>
      </c>
      <c r="N1276">
        <v>0</v>
      </c>
      <c r="O1276">
        <v>0</v>
      </c>
    </row>
    <row r="1277" spans="1:15" x14ac:dyDescent="0.25">
      <c r="A1277">
        <v>0.8</v>
      </c>
      <c r="B1277">
        <v>0.6</v>
      </c>
      <c r="C1277">
        <v>0.57999999999999996</v>
      </c>
      <c r="D1277">
        <v>6.36</v>
      </c>
      <c r="E1277">
        <v>74</v>
      </c>
      <c r="F1277">
        <v>67</v>
      </c>
      <c r="G1277">
        <v>71</v>
      </c>
      <c r="H1277">
        <v>3</v>
      </c>
      <c r="I1277">
        <v>2</v>
      </c>
      <c r="J1277">
        <v>11</v>
      </c>
      <c r="K1277">
        <v>5</v>
      </c>
      <c r="L1277">
        <v>0.98</v>
      </c>
      <c r="M1277">
        <v>1</v>
      </c>
      <c r="N1277">
        <v>0</v>
      </c>
      <c r="O1277">
        <v>0</v>
      </c>
    </row>
    <row r="1278" spans="1:15" x14ac:dyDescent="0.25">
      <c r="A1278">
        <v>0.76</v>
      </c>
      <c r="B1278">
        <v>0.9</v>
      </c>
      <c r="C1278">
        <v>0.61</v>
      </c>
      <c r="D1278">
        <v>9.32</v>
      </c>
      <c r="E1278">
        <v>88</v>
      </c>
      <c r="F1278">
        <v>91</v>
      </c>
      <c r="G1278">
        <v>93</v>
      </c>
      <c r="H1278">
        <v>0</v>
      </c>
      <c r="I1278">
        <v>0</v>
      </c>
      <c r="J1278">
        <v>0</v>
      </c>
      <c r="K1278">
        <v>5</v>
      </c>
      <c r="L1278">
        <v>0.93</v>
      </c>
      <c r="M1278">
        <v>0</v>
      </c>
      <c r="N1278">
        <v>1</v>
      </c>
      <c r="O1278">
        <v>3.95</v>
      </c>
    </row>
    <row r="1279" spans="1:15" x14ac:dyDescent="0.25">
      <c r="A1279">
        <v>0.81</v>
      </c>
      <c r="B1279">
        <v>0.52</v>
      </c>
      <c r="C1279">
        <v>0.63</v>
      </c>
      <c r="D1279">
        <v>6.89</v>
      </c>
      <c r="E1279">
        <v>48</v>
      </c>
      <c r="F1279">
        <v>77</v>
      </c>
      <c r="G1279">
        <v>98</v>
      </c>
      <c r="H1279">
        <v>1</v>
      </c>
      <c r="I1279">
        <v>1</v>
      </c>
      <c r="J1279">
        <v>8</v>
      </c>
      <c r="K1279">
        <v>2</v>
      </c>
      <c r="L1279">
        <v>0.91</v>
      </c>
      <c r="M1279">
        <v>5</v>
      </c>
      <c r="N1279">
        <v>0</v>
      </c>
      <c r="O1279">
        <v>0</v>
      </c>
    </row>
    <row r="1280" spans="1:15" x14ac:dyDescent="0.25">
      <c r="A1280">
        <v>0.59</v>
      </c>
      <c r="B1280">
        <v>0.78</v>
      </c>
      <c r="C1280">
        <v>0.7</v>
      </c>
      <c r="D1280">
        <v>5.56</v>
      </c>
      <c r="E1280">
        <v>71</v>
      </c>
      <c r="F1280">
        <v>44</v>
      </c>
      <c r="G1280">
        <v>80</v>
      </c>
      <c r="H1280">
        <v>3</v>
      </c>
      <c r="I1280">
        <v>0</v>
      </c>
      <c r="J1280">
        <v>16</v>
      </c>
      <c r="K1280">
        <v>2</v>
      </c>
      <c r="L1280">
        <v>0.82</v>
      </c>
      <c r="M1280">
        <v>3</v>
      </c>
      <c r="N1280">
        <v>0</v>
      </c>
      <c r="O1280">
        <v>0</v>
      </c>
    </row>
    <row r="1281" spans="1:15" x14ac:dyDescent="0.25">
      <c r="A1281">
        <v>0.52</v>
      </c>
      <c r="B1281">
        <v>0.67</v>
      </c>
      <c r="C1281">
        <v>0.59</v>
      </c>
      <c r="D1281">
        <v>9.1300000000000008</v>
      </c>
      <c r="E1281">
        <v>69</v>
      </c>
      <c r="F1281">
        <v>79</v>
      </c>
      <c r="G1281">
        <v>57</v>
      </c>
      <c r="H1281">
        <v>2</v>
      </c>
      <c r="I1281">
        <v>5</v>
      </c>
      <c r="J1281">
        <v>22</v>
      </c>
      <c r="K1281">
        <v>0</v>
      </c>
      <c r="L1281">
        <v>0.8</v>
      </c>
      <c r="M1281">
        <v>3</v>
      </c>
      <c r="N1281">
        <v>0</v>
      </c>
      <c r="O1281">
        <v>0</v>
      </c>
    </row>
    <row r="1282" spans="1:15" x14ac:dyDescent="0.25">
      <c r="A1282">
        <v>0.94</v>
      </c>
      <c r="B1282">
        <v>0.69</v>
      </c>
      <c r="C1282">
        <v>0.88</v>
      </c>
      <c r="D1282">
        <v>9.5500000000000007</v>
      </c>
      <c r="E1282">
        <v>54</v>
      </c>
      <c r="F1282">
        <v>57</v>
      </c>
      <c r="G1282">
        <v>99</v>
      </c>
      <c r="H1282">
        <v>0</v>
      </c>
      <c r="I1282">
        <v>5</v>
      </c>
      <c r="J1282">
        <v>11</v>
      </c>
      <c r="K1282">
        <v>4</v>
      </c>
      <c r="L1282">
        <v>0.78</v>
      </c>
      <c r="M1282">
        <v>3</v>
      </c>
      <c r="N1282">
        <v>0</v>
      </c>
      <c r="O1282">
        <v>0</v>
      </c>
    </row>
    <row r="1283" spans="1:15" x14ac:dyDescent="0.25">
      <c r="A1283">
        <v>0.76</v>
      </c>
      <c r="B1283">
        <v>0.63</v>
      </c>
      <c r="C1283">
        <v>0.77</v>
      </c>
      <c r="D1283">
        <v>8.32</v>
      </c>
      <c r="E1283">
        <v>53</v>
      </c>
      <c r="F1283">
        <v>92</v>
      </c>
      <c r="G1283">
        <v>44</v>
      </c>
      <c r="H1283">
        <v>1</v>
      </c>
      <c r="I1283">
        <v>3</v>
      </c>
      <c r="J1283">
        <v>1</v>
      </c>
      <c r="K1283">
        <v>0</v>
      </c>
      <c r="L1283">
        <v>0.84</v>
      </c>
      <c r="M1283">
        <v>4</v>
      </c>
      <c r="N1283">
        <v>0</v>
      </c>
      <c r="O1283">
        <v>0</v>
      </c>
    </row>
    <row r="1284" spans="1:15" x14ac:dyDescent="0.25">
      <c r="A1284">
        <v>0.84</v>
      </c>
      <c r="B1284">
        <v>0.83</v>
      </c>
      <c r="C1284">
        <v>0.79</v>
      </c>
      <c r="D1284">
        <v>6.5</v>
      </c>
      <c r="E1284">
        <v>90</v>
      </c>
      <c r="F1284">
        <v>60</v>
      </c>
      <c r="G1284">
        <v>81</v>
      </c>
      <c r="H1284">
        <v>2</v>
      </c>
      <c r="I1284">
        <v>1</v>
      </c>
      <c r="J1284">
        <v>8</v>
      </c>
      <c r="K1284">
        <v>1</v>
      </c>
      <c r="L1284">
        <v>0.82</v>
      </c>
      <c r="M1284">
        <v>1</v>
      </c>
      <c r="N1284">
        <v>0</v>
      </c>
      <c r="O1284">
        <v>0</v>
      </c>
    </row>
    <row r="1285" spans="1:15" x14ac:dyDescent="0.25">
      <c r="A1285">
        <v>0.8</v>
      </c>
      <c r="B1285">
        <v>0.8</v>
      </c>
      <c r="C1285">
        <v>0.67</v>
      </c>
      <c r="D1285">
        <v>6.58</v>
      </c>
      <c r="E1285">
        <v>56</v>
      </c>
      <c r="F1285">
        <v>54</v>
      </c>
      <c r="G1285">
        <v>54</v>
      </c>
      <c r="H1285">
        <v>1</v>
      </c>
      <c r="I1285">
        <v>4</v>
      </c>
      <c r="J1285">
        <v>11</v>
      </c>
      <c r="K1285">
        <v>3</v>
      </c>
      <c r="L1285">
        <v>0.78</v>
      </c>
      <c r="M1285">
        <v>1</v>
      </c>
      <c r="N1285">
        <v>0</v>
      </c>
      <c r="O1285">
        <v>0</v>
      </c>
    </row>
    <row r="1286" spans="1:15" x14ac:dyDescent="0.25">
      <c r="A1286">
        <v>0.64</v>
      </c>
      <c r="B1286">
        <v>0.89</v>
      </c>
      <c r="C1286">
        <v>0.78</v>
      </c>
      <c r="D1286">
        <v>7.51</v>
      </c>
      <c r="E1286">
        <v>61</v>
      </c>
      <c r="F1286">
        <v>42</v>
      </c>
      <c r="G1286">
        <v>98</v>
      </c>
      <c r="H1286">
        <v>2</v>
      </c>
      <c r="I1286">
        <v>2</v>
      </c>
      <c r="J1286">
        <v>24</v>
      </c>
      <c r="K1286">
        <v>1</v>
      </c>
      <c r="L1286">
        <v>0.64</v>
      </c>
      <c r="M1286">
        <v>1</v>
      </c>
      <c r="N1286">
        <v>0</v>
      </c>
      <c r="O1286">
        <v>0</v>
      </c>
    </row>
    <row r="1287" spans="1:15" x14ac:dyDescent="0.25">
      <c r="A1287">
        <v>0.65</v>
      </c>
      <c r="B1287">
        <v>0.91</v>
      </c>
      <c r="C1287">
        <v>0.65</v>
      </c>
      <c r="D1287">
        <v>9.36</v>
      </c>
      <c r="E1287">
        <v>91</v>
      </c>
      <c r="F1287">
        <v>85</v>
      </c>
      <c r="G1287">
        <v>81</v>
      </c>
      <c r="H1287">
        <v>4</v>
      </c>
      <c r="I1287">
        <v>5</v>
      </c>
      <c r="J1287">
        <v>24</v>
      </c>
      <c r="K1287">
        <v>1</v>
      </c>
      <c r="L1287">
        <v>0.78</v>
      </c>
      <c r="M1287">
        <v>5</v>
      </c>
      <c r="N1287">
        <v>0</v>
      </c>
      <c r="O1287">
        <v>0</v>
      </c>
    </row>
    <row r="1288" spans="1:15" x14ac:dyDescent="0.25">
      <c r="A1288">
        <v>0.62</v>
      </c>
      <c r="B1288">
        <v>0.67</v>
      </c>
      <c r="C1288">
        <v>0.71</v>
      </c>
      <c r="D1288">
        <v>6.14</v>
      </c>
      <c r="E1288">
        <v>69</v>
      </c>
      <c r="F1288">
        <v>65</v>
      </c>
      <c r="G1288">
        <v>55</v>
      </c>
      <c r="H1288">
        <v>4</v>
      </c>
      <c r="I1288">
        <v>5</v>
      </c>
      <c r="J1288">
        <v>3</v>
      </c>
      <c r="K1288">
        <v>5</v>
      </c>
      <c r="L1288">
        <v>0.94</v>
      </c>
      <c r="M1288">
        <v>1</v>
      </c>
      <c r="N1288">
        <v>0</v>
      </c>
      <c r="O1288">
        <v>0</v>
      </c>
    </row>
    <row r="1289" spans="1:15" x14ac:dyDescent="0.25">
      <c r="A1289">
        <v>0.84</v>
      </c>
      <c r="B1289">
        <v>0.79</v>
      </c>
      <c r="C1289">
        <v>0.67</v>
      </c>
      <c r="D1289">
        <v>9.0500000000000007</v>
      </c>
      <c r="E1289">
        <v>56</v>
      </c>
      <c r="F1289">
        <v>54</v>
      </c>
      <c r="G1289">
        <v>75</v>
      </c>
      <c r="H1289">
        <v>4</v>
      </c>
      <c r="I1289">
        <v>3</v>
      </c>
      <c r="J1289">
        <v>21</v>
      </c>
      <c r="K1289">
        <v>2</v>
      </c>
      <c r="L1289">
        <v>0.71</v>
      </c>
      <c r="M1289">
        <v>1</v>
      </c>
      <c r="N1289">
        <v>0</v>
      </c>
      <c r="O1289">
        <v>0</v>
      </c>
    </row>
    <row r="1290" spans="1:15" x14ac:dyDescent="0.25">
      <c r="A1290">
        <v>0.6</v>
      </c>
      <c r="B1290">
        <v>0.74</v>
      </c>
      <c r="C1290">
        <v>0.81</v>
      </c>
      <c r="D1290">
        <v>6.75</v>
      </c>
      <c r="E1290">
        <v>55</v>
      </c>
      <c r="F1290">
        <v>84</v>
      </c>
      <c r="G1290">
        <v>75</v>
      </c>
      <c r="H1290">
        <v>1</v>
      </c>
      <c r="I1290">
        <v>2</v>
      </c>
      <c r="J1290">
        <v>11</v>
      </c>
      <c r="K1290">
        <v>4</v>
      </c>
      <c r="L1290">
        <v>0.98</v>
      </c>
      <c r="M1290">
        <v>2</v>
      </c>
      <c r="N1290">
        <v>0</v>
      </c>
      <c r="O1290">
        <v>0</v>
      </c>
    </row>
    <row r="1291" spans="1:15" x14ac:dyDescent="0.25">
      <c r="A1291">
        <v>0.7</v>
      </c>
      <c r="B1291">
        <v>0.68</v>
      </c>
      <c r="C1291">
        <v>0.74</v>
      </c>
      <c r="D1291">
        <v>8.98</v>
      </c>
      <c r="E1291">
        <v>91</v>
      </c>
      <c r="F1291">
        <v>92</v>
      </c>
      <c r="G1291">
        <v>79</v>
      </c>
      <c r="H1291">
        <v>4</v>
      </c>
      <c r="I1291">
        <v>2</v>
      </c>
      <c r="J1291">
        <v>17</v>
      </c>
      <c r="K1291">
        <v>5</v>
      </c>
      <c r="L1291">
        <v>0.84</v>
      </c>
      <c r="M1291">
        <v>5</v>
      </c>
      <c r="N1291">
        <v>0</v>
      </c>
      <c r="O1291">
        <v>0</v>
      </c>
    </row>
    <row r="1292" spans="1:15" x14ac:dyDescent="0.25">
      <c r="A1292">
        <v>0.6</v>
      </c>
      <c r="B1292">
        <v>0.56999999999999995</v>
      </c>
      <c r="C1292">
        <v>0.87</v>
      </c>
      <c r="D1292">
        <v>9.4600000000000009</v>
      </c>
      <c r="E1292">
        <v>47</v>
      </c>
      <c r="F1292">
        <v>59</v>
      </c>
      <c r="G1292">
        <v>69</v>
      </c>
      <c r="H1292">
        <v>0</v>
      </c>
      <c r="I1292">
        <v>2</v>
      </c>
      <c r="J1292">
        <v>2</v>
      </c>
      <c r="K1292">
        <v>5</v>
      </c>
      <c r="L1292">
        <v>0.64</v>
      </c>
      <c r="M1292">
        <v>4</v>
      </c>
      <c r="N1292">
        <v>0</v>
      </c>
      <c r="O1292">
        <v>0</v>
      </c>
    </row>
    <row r="1293" spans="1:15" x14ac:dyDescent="0.25">
      <c r="A1293">
        <v>0.79</v>
      </c>
      <c r="B1293">
        <v>0.77</v>
      </c>
      <c r="C1293">
        <v>0.86</v>
      </c>
      <c r="D1293">
        <v>7.34</v>
      </c>
      <c r="E1293">
        <v>98</v>
      </c>
      <c r="F1293">
        <v>98</v>
      </c>
      <c r="G1293">
        <v>77</v>
      </c>
      <c r="H1293">
        <v>0</v>
      </c>
      <c r="I1293">
        <v>5</v>
      </c>
      <c r="J1293">
        <v>21</v>
      </c>
      <c r="K1293">
        <v>3</v>
      </c>
      <c r="L1293">
        <v>0.71</v>
      </c>
      <c r="M1293">
        <v>5</v>
      </c>
      <c r="N1293">
        <v>0</v>
      </c>
      <c r="O1293">
        <v>0</v>
      </c>
    </row>
    <row r="1294" spans="1:15" x14ac:dyDescent="0.25">
      <c r="A1294">
        <v>0.84</v>
      </c>
      <c r="B1294">
        <v>0.56999999999999995</v>
      </c>
      <c r="C1294">
        <v>0.62</v>
      </c>
      <c r="D1294">
        <v>7.07</v>
      </c>
      <c r="E1294">
        <v>78</v>
      </c>
      <c r="F1294">
        <v>60</v>
      </c>
      <c r="G1294">
        <v>62</v>
      </c>
      <c r="H1294">
        <v>4</v>
      </c>
      <c r="I1294">
        <v>4</v>
      </c>
      <c r="J1294">
        <v>0</v>
      </c>
      <c r="K1294">
        <v>0</v>
      </c>
      <c r="L1294">
        <v>0.86</v>
      </c>
      <c r="M1294">
        <v>4</v>
      </c>
      <c r="N1294">
        <v>0</v>
      </c>
      <c r="O1294">
        <v>0</v>
      </c>
    </row>
    <row r="1295" spans="1:15" x14ac:dyDescent="0.25">
      <c r="A1295">
        <v>0.71</v>
      </c>
      <c r="B1295">
        <v>0.8</v>
      </c>
      <c r="C1295">
        <v>0.83</v>
      </c>
      <c r="D1295">
        <v>8.9499999999999993</v>
      </c>
      <c r="E1295">
        <v>70</v>
      </c>
      <c r="F1295">
        <v>65</v>
      </c>
      <c r="G1295">
        <v>50</v>
      </c>
      <c r="H1295">
        <v>2</v>
      </c>
      <c r="I1295">
        <v>3</v>
      </c>
      <c r="J1295">
        <v>22</v>
      </c>
      <c r="K1295">
        <v>3</v>
      </c>
      <c r="L1295">
        <v>0.63</v>
      </c>
      <c r="M1295">
        <v>2</v>
      </c>
      <c r="N1295">
        <v>0</v>
      </c>
      <c r="O1295">
        <v>0</v>
      </c>
    </row>
    <row r="1296" spans="1:15" x14ac:dyDescent="0.25">
      <c r="A1296">
        <v>0.87</v>
      </c>
      <c r="B1296">
        <v>0.52</v>
      </c>
      <c r="C1296">
        <v>0.73</v>
      </c>
      <c r="D1296">
        <v>7.78</v>
      </c>
      <c r="E1296">
        <v>51</v>
      </c>
      <c r="F1296">
        <v>80</v>
      </c>
      <c r="G1296">
        <v>99</v>
      </c>
      <c r="H1296">
        <v>2</v>
      </c>
      <c r="I1296">
        <v>2</v>
      </c>
      <c r="J1296">
        <v>17</v>
      </c>
      <c r="K1296">
        <v>0</v>
      </c>
      <c r="L1296">
        <v>0.78</v>
      </c>
      <c r="M1296">
        <v>3</v>
      </c>
      <c r="N1296">
        <v>0</v>
      </c>
      <c r="O1296">
        <v>0</v>
      </c>
    </row>
    <row r="1297" spans="1:15" x14ac:dyDescent="0.25">
      <c r="A1297">
        <v>0.8</v>
      </c>
      <c r="B1297">
        <v>0.52</v>
      </c>
      <c r="C1297">
        <v>0.6</v>
      </c>
      <c r="D1297">
        <v>8.44</v>
      </c>
      <c r="E1297">
        <v>72</v>
      </c>
      <c r="F1297">
        <v>62</v>
      </c>
      <c r="G1297">
        <v>64</v>
      </c>
      <c r="H1297">
        <v>1</v>
      </c>
      <c r="I1297">
        <v>2</v>
      </c>
      <c r="J1297">
        <v>23</v>
      </c>
      <c r="K1297">
        <v>0</v>
      </c>
      <c r="L1297">
        <v>0.83</v>
      </c>
      <c r="M1297">
        <v>0</v>
      </c>
      <c r="N1297">
        <v>1</v>
      </c>
      <c r="O1297">
        <v>11.3</v>
      </c>
    </row>
    <row r="1298" spans="1:15" x14ac:dyDescent="0.25">
      <c r="A1298">
        <v>0.63</v>
      </c>
      <c r="B1298">
        <v>0.93</v>
      </c>
      <c r="C1298">
        <v>0.75</v>
      </c>
      <c r="D1298">
        <v>8.18</v>
      </c>
      <c r="E1298">
        <v>97</v>
      </c>
      <c r="F1298">
        <v>88</v>
      </c>
      <c r="G1298">
        <v>84</v>
      </c>
      <c r="H1298">
        <v>2</v>
      </c>
      <c r="I1298">
        <v>1</v>
      </c>
      <c r="J1298">
        <v>20</v>
      </c>
      <c r="K1298">
        <v>4</v>
      </c>
      <c r="L1298">
        <v>0.87</v>
      </c>
      <c r="M1298">
        <v>5</v>
      </c>
      <c r="N1298">
        <v>0</v>
      </c>
      <c r="O1298">
        <v>0</v>
      </c>
    </row>
    <row r="1299" spans="1:15" x14ac:dyDescent="0.25">
      <c r="A1299">
        <v>0.73</v>
      </c>
      <c r="B1299">
        <v>0.71</v>
      </c>
      <c r="C1299">
        <v>0.76</v>
      </c>
      <c r="D1299">
        <v>6.16</v>
      </c>
      <c r="E1299">
        <v>51</v>
      </c>
      <c r="F1299">
        <v>90</v>
      </c>
      <c r="G1299">
        <v>90</v>
      </c>
      <c r="H1299">
        <v>3</v>
      </c>
      <c r="I1299">
        <v>2</v>
      </c>
      <c r="J1299">
        <v>22</v>
      </c>
      <c r="K1299">
        <v>1</v>
      </c>
      <c r="L1299">
        <v>0.92</v>
      </c>
      <c r="M1299">
        <v>4</v>
      </c>
      <c r="N1299">
        <v>0</v>
      </c>
      <c r="O1299">
        <v>0</v>
      </c>
    </row>
    <row r="1300" spans="1:15" x14ac:dyDescent="0.25">
      <c r="A1300">
        <v>0.81</v>
      </c>
      <c r="B1300">
        <v>0.66</v>
      </c>
      <c r="C1300">
        <v>0.64</v>
      </c>
      <c r="D1300">
        <v>9.1300000000000008</v>
      </c>
      <c r="E1300">
        <v>64</v>
      </c>
      <c r="F1300">
        <v>64</v>
      </c>
      <c r="G1300">
        <v>82</v>
      </c>
      <c r="H1300">
        <v>2</v>
      </c>
      <c r="I1300">
        <v>1</v>
      </c>
      <c r="J1300">
        <v>7</v>
      </c>
      <c r="K1300">
        <v>0</v>
      </c>
      <c r="L1300">
        <v>0.94</v>
      </c>
      <c r="M1300">
        <v>4</v>
      </c>
      <c r="N1300">
        <v>0</v>
      </c>
      <c r="O1300">
        <v>0</v>
      </c>
    </row>
    <row r="1301" spans="1:15" x14ac:dyDescent="0.25">
      <c r="A1301">
        <v>0.85</v>
      </c>
      <c r="B1301">
        <v>0.85</v>
      </c>
      <c r="C1301">
        <v>0.64</v>
      </c>
      <c r="D1301">
        <v>6.34</v>
      </c>
      <c r="E1301">
        <v>77</v>
      </c>
      <c r="F1301">
        <v>43</v>
      </c>
      <c r="G1301">
        <v>41</v>
      </c>
      <c r="H1301">
        <v>0</v>
      </c>
      <c r="I1301">
        <v>3</v>
      </c>
      <c r="J1301">
        <v>18</v>
      </c>
      <c r="K1301">
        <v>4</v>
      </c>
      <c r="L1301">
        <v>0.75</v>
      </c>
      <c r="M1301">
        <v>2</v>
      </c>
      <c r="N1301">
        <v>0</v>
      </c>
      <c r="O1301">
        <v>0</v>
      </c>
    </row>
    <row r="1302" spans="1:15" x14ac:dyDescent="0.25">
      <c r="A1302">
        <v>0.81</v>
      </c>
      <c r="B1302">
        <v>0.66</v>
      </c>
      <c r="C1302">
        <v>0.83</v>
      </c>
      <c r="D1302">
        <v>9.51</v>
      </c>
      <c r="E1302">
        <v>87</v>
      </c>
      <c r="F1302">
        <v>91</v>
      </c>
      <c r="G1302">
        <v>74</v>
      </c>
      <c r="H1302">
        <v>2</v>
      </c>
      <c r="I1302">
        <v>3</v>
      </c>
      <c r="J1302">
        <v>21</v>
      </c>
      <c r="K1302">
        <v>1</v>
      </c>
      <c r="L1302">
        <v>0.71</v>
      </c>
      <c r="M1302">
        <v>4</v>
      </c>
      <c r="N1302">
        <v>0</v>
      </c>
      <c r="O1302">
        <v>0</v>
      </c>
    </row>
    <row r="1303" spans="1:15" x14ac:dyDescent="0.25">
      <c r="A1303">
        <v>0.64</v>
      </c>
      <c r="B1303">
        <v>0.63</v>
      </c>
      <c r="C1303">
        <v>0.7</v>
      </c>
      <c r="D1303">
        <v>6.58</v>
      </c>
      <c r="E1303">
        <v>57</v>
      </c>
      <c r="F1303">
        <v>49</v>
      </c>
      <c r="G1303">
        <v>86</v>
      </c>
      <c r="H1303">
        <v>1</v>
      </c>
      <c r="I1303">
        <v>3</v>
      </c>
      <c r="J1303">
        <v>24</v>
      </c>
      <c r="K1303">
        <v>5</v>
      </c>
      <c r="L1303">
        <v>0.75</v>
      </c>
      <c r="M1303">
        <v>4</v>
      </c>
      <c r="N1303">
        <v>0</v>
      </c>
      <c r="O1303">
        <v>0</v>
      </c>
    </row>
    <row r="1304" spans="1:15" x14ac:dyDescent="0.25">
      <c r="A1304">
        <v>0.92</v>
      </c>
      <c r="B1304">
        <v>0.57999999999999996</v>
      </c>
      <c r="C1304">
        <v>0.55000000000000004</v>
      </c>
      <c r="D1304">
        <v>8.66</v>
      </c>
      <c r="E1304">
        <v>58</v>
      </c>
      <c r="F1304">
        <v>61</v>
      </c>
      <c r="G1304">
        <v>63</v>
      </c>
      <c r="H1304">
        <v>2</v>
      </c>
      <c r="I1304">
        <v>1</v>
      </c>
      <c r="J1304">
        <v>3</v>
      </c>
      <c r="K1304">
        <v>5</v>
      </c>
      <c r="L1304">
        <v>0.7</v>
      </c>
      <c r="M1304">
        <v>3</v>
      </c>
      <c r="N1304">
        <v>0</v>
      </c>
      <c r="O1304">
        <v>0</v>
      </c>
    </row>
    <row r="1305" spans="1:15" x14ac:dyDescent="0.25">
      <c r="A1305">
        <v>0.84</v>
      </c>
      <c r="B1305">
        <v>0.79</v>
      </c>
      <c r="C1305">
        <v>0.71</v>
      </c>
      <c r="D1305">
        <v>6.72</v>
      </c>
      <c r="E1305">
        <v>94</v>
      </c>
      <c r="F1305">
        <v>42</v>
      </c>
      <c r="G1305">
        <v>52</v>
      </c>
      <c r="H1305">
        <v>1</v>
      </c>
      <c r="I1305">
        <v>5</v>
      </c>
      <c r="J1305">
        <v>22</v>
      </c>
      <c r="K1305">
        <v>1</v>
      </c>
      <c r="L1305">
        <v>0.87</v>
      </c>
      <c r="M1305">
        <v>2</v>
      </c>
      <c r="N1305">
        <v>0</v>
      </c>
      <c r="O1305">
        <v>0</v>
      </c>
    </row>
    <row r="1306" spans="1:15" x14ac:dyDescent="0.25">
      <c r="A1306">
        <v>0.52</v>
      </c>
      <c r="B1306">
        <v>0.7</v>
      </c>
      <c r="C1306">
        <v>0.84</v>
      </c>
      <c r="D1306">
        <v>6.87</v>
      </c>
      <c r="E1306">
        <v>42</v>
      </c>
      <c r="F1306">
        <v>58</v>
      </c>
      <c r="G1306">
        <v>96</v>
      </c>
      <c r="H1306">
        <v>3</v>
      </c>
      <c r="I1306">
        <v>5</v>
      </c>
      <c r="J1306">
        <v>15</v>
      </c>
      <c r="K1306">
        <v>3</v>
      </c>
      <c r="L1306">
        <v>0.82</v>
      </c>
      <c r="M1306">
        <v>5</v>
      </c>
      <c r="N1306">
        <v>0</v>
      </c>
      <c r="O1306">
        <v>0</v>
      </c>
    </row>
    <row r="1307" spans="1:15" x14ac:dyDescent="0.25">
      <c r="A1307">
        <v>0.65</v>
      </c>
      <c r="B1307">
        <v>0.61</v>
      </c>
      <c r="C1307">
        <v>0.8</v>
      </c>
      <c r="D1307">
        <v>6.83</v>
      </c>
      <c r="E1307">
        <v>74</v>
      </c>
      <c r="F1307">
        <v>70</v>
      </c>
      <c r="G1307">
        <v>81</v>
      </c>
      <c r="H1307">
        <v>4</v>
      </c>
      <c r="I1307">
        <v>4</v>
      </c>
      <c r="J1307">
        <v>16</v>
      </c>
      <c r="K1307">
        <v>3</v>
      </c>
      <c r="L1307">
        <v>0.76</v>
      </c>
      <c r="M1307">
        <v>4</v>
      </c>
      <c r="N1307">
        <v>0</v>
      </c>
      <c r="O1307">
        <v>0</v>
      </c>
    </row>
    <row r="1308" spans="1:15" x14ac:dyDescent="0.25">
      <c r="A1308">
        <v>0.54</v>
      </c>
      <c r="B1308">
        <v>0.86</v>
      </c>
      <c r="C1308">
        <v>0.73</v>
      </c>
      <c r="D1308">
        <v>8.7200000000000006</v>
      </c>
      <c r="E1308">
        <v>44</v>
      </c>
      <c r="F1308">
        <v>48</v>
      </c>
      <c r="G1308">
        <v>76</v>
      </c>
      <c r="H1308">
        <v>3</v>
      </c>
      <c r="I1308">
        <v>4</v>
      </c>
      <c r="J1308">
        <v>22</v>
      </c>
      <c r="K1308">
        <v>3</v>
      </c>
      <c r="L1308">
        <v>0.78</v>
      </c>
      <c r="M1308">
        <v>1</v>
      </c>
      <c r="N1308">
        <v>0</v>
      </c>
      <c r="O1308">
        <v>0</v>
      </c>
    </row>
    <row r="1309" spans="1:15" x14ac:dyDescent="0.25">
      <c r="A1309">
        <v>0.7</v>
      </c>
      <c r="B1309">
        <v>0.81</v>
      </c>
      <c r="C1309">
        <v>0.75</v>
      </c>
      <c r="D1309">
        <v>7.89</v>
      </c>
      <c r="E1309">
        <v>74</v>
      </c>
      <c r="F1309">
        <v>68</v>
      </c>
      <c r="G1309">
        <v>95</v>
      </c>
      <c r="H1309">
        <v>0</v>
      </c>
      <c r="I1309">
        <v>5</v>
      </c>
      <c r="J1309">
        <v>8</v>
      </c>
      <c r="K1309">
        <v>2</v>
      </c>
      <c r="L1309">
        <v>0.7</v>
      </c>
      <c r="M1309">
        <v>2</v>
      </c>
      <c r="N1309">
        <v>1</v>
      </c>
      <c r="O1309">
        <v>7.16</v>
      </c>
    </row>
    <row r="1310" spans="1:15" x14ac:dyDescent="0.25">
      <c r="A1310">
        <v>0.59</v>
      </c>
      <c r="B1310">
        <v>0.6</v>
      </c>
      <c r="C1310">
        <v>0.71</v>
      </c>
      <c r="D1310">
        <v>9.3000000000000007</v>
      </c>
      <c r="E1310">
        <v>90</v>
      </c>
      <c r="F1310">
        <v>76</v>
      </c>
      <c r="G1310">
        <v>69</v>
      </c>
      <c r="H1310">
        <v>3</v>
      </c>
      <c r="I1310">
        <v>5</v>
      </c>
      <c r="J1310">
        <v>7</v>
      </c>
      <c r="K1310">
        <v>1</v>
      </c>
      <c r="L1310">
        <v>0.63</v>
      </c>
      <c r="M1310">
        <v>3</v>
      </c>
      <c r="N1310">
        <v>0</v>
      </c>
      <c r="O1310">
        <v>0</v>
      </c>
    </row>
    <row r="1311" spans="1:15" x14ac:dyDescent="0.25">
      <c r="A1311">
        <v>0.68</v>
      </c>
      <c r="B1311">
        <v>0.69</v>
      </c>
      <c r="C1311">
        <v>0.75</v>
      </c>
      <c r="D1311">
        <v>6.82</v>
      </c>
      <c r="E1311">
        <v>66</v>
      </c>
      <c r="F1311">
        <v>85</v>
      </c>
      <c r="G1311">
        <v>50</v>
      </c>
      <c r="H1311">
        <v>3</v>
      </c>
      <c r="I1311">
        <v>2</v>
      </c>
      <c r="J1311">
        <v>19</v>
      </c>
      <c r="K1311">
        <v>2</v>
      </c>
      <c r="L1311">
        <v>0.69</v>
      </c>
      <c r="M1311">
        <v>5</v>
      </c>
      <c r="N1311">
        <v>0</v>
      </c>
      <c r="O1311">
        <v>0</v>
      </c>
    </row>
    <row r="1312" spans="1:15" x14ac:dyDescent="0.25">
      <c r="A1312">
        <v>0.74</v>
      </c>
      <c r="B1312">
        <v>0.84</v>
      </c>
      <c r="C1312">
        <v>0.73</v>
      </c>
      <c r="D1312">
        <v>8.48</v>
      </c>
      <c r="E1312">
        <v>76</v>
      </c>
      <c r="F1312">
        <v>46</v>
      </c>
      <c r="G1312">
        <v>62</v>
      </c>
      <c r="H1312">
        <v>0</v>
      </c>
      <c r="I1312">
        <v>3</v>
      </c>
      <c r="J1312">
        <v>18</v>
      </c>
      <c r="K1312">
        <v>3</v>
      </c>
      <c r="L1312">
        <v>0.78</v>
      </c>
      <c r="M1312">
        <v>0</v>
      </c>
      <c r="N1312">
        <v>0</v>
      </c>
      <c r="O1312">
        <v>0</v>
      </c>
    </row>
    <row r="1313" spans="1:15" x14ac:dyDescent="0.25">
      <c r="A1313">
        <v>0.53</v>
      </c>
      <c r="B1313">
        <v>0.6</v>
      </c>
      <c r="C1313">
        <v>0.61</v>
      </c>
      <c r="D1313">
        <v>8.74</v>
      </c>
      <c r="E1313">
        <v>85</v>
      </c>
      <c r="F1313">
        <v>92</v>
      </c>
      <c r="G1313">
        <v>99</v>
      </c>
      <c r="H1313">
        <v>0</v>
      </c>
      <c r="I1313">
        <v>5</v>
      </c>
      <c r="J1313">
        <v>6</v>
      </c>
      <c r="K1313">
        <v>4</v>
      </c>
      <c r="L1313">
        <v>0.95</v>
      </c>
      <c r="M1313">
        <v>4</v>
      </c>
      <c r="N1313">
        <v>0</v>
      </c>
      <c r="O1313">
        <v>0</v>
      </c>
    </row>
    <row r="1314" spans="1:15" x14ac:dyDescent="0.25">
      <c r="A1314">
        <v>0.78</v>
      </c>
      <c r="B1314">
        <v>0.56999999999999995</v>
      </c>
      <c r="C1314">
        <v>0.71</v>
      </c>
      <c r="D1314">
        <v>6.15</v>
      </c>
      <c r="E1314">
        <v>60</v>
      </c>
      <c r="F1314">
        <v>77</v>
      </c>
      <c r="G1314">
        <v>85</v>
      </c>
      <c r="H1314">
        <v>4</v>
      </c>
      <c r="I1314">
        <v>0</v>
      </c>
      <c r="J1314">
        <v>11</v>
      </c>
      <c r="K1314">
        <v>3</v>
      </c>
      <c r="L1314">
        <v>0.98</v>
      </c>
      <c r="M1314">
        <v>1</v>
      </c>
      <c r="N1314">
        <v>0</v>
      </c>
      <c r="O1314">
        <v>0</v>
      </c>
    </row>
    <row r="1315" spans="1:15" x14ac:dyDescent="0.25">
      <c r="A1315">
        <v>0.68</v>
      </c>
      <c r="B1315">
        <v>0.53</v>
      </c>
      <c r="C1315">
        <v>0.55000000000000004</v>
      </c>
      <c r="D1315">
        <v>7.22</v>
      </c>
      <c r="E1315">
        <v>55</v>
      </c>
      <c r="F1315">
        <v>63</v>
      </c>
      <c r="G1315">
        <v>67</v>
      </c>
      <c r="H1315">
        <v>4</v>
      </c>
      <c r="I1315">
        <v>5</v>
      </c>
      <c r="J1315">
        <v>0</v>
      </c>
      <c r="K1315">
        <v>0</v>
      </c>
      <c r="L1315">
        <v>0.81</v>
      </c>
      <c r="M1315">
        <v>1</v>
      </c>
      <c r="N1315">
        <v>1</v>
      </c>
      <c r="O1315">
        <v>14.64</v>
      </c>
    </row>
    <row r="1316" spans="1:15" x14ac:dyDescent="0.25">
      <c r="A1316">
        <v>0.92</v>
      </c>
      <c r="B1316">
        <v>0.76</v>
      </c>
      <c r="C1316">
        <v>0.6</v>
      </c>
      <c r="D1316">
        <v>7.58</v>
      </c>
      <c r="E1316">
        <v>67</v>
      </c>
      <c r="F1316">
        <v>47</v>
      </c>
      <c r="G1316">
        <v>68</v>
      </c>
      <c r="H1316">
        <v>2</v>
      </c>
      <c r="I1316">
        <v>2</v>
      </c>
      <c r="J1316">
        <v>23</v>
      </c>
      <c r="K1316">
        <v>4</v>
      </c>
      <c r="L1316">
        <v>0.61</v>
      </c>
      <c r="M1316">
        <v>0</v>
      </c>
      <c r="N1316">
        <v>0</v>
      </c>
      <c r="O1316">
        <v>0</v>
      </c>
    </row>
    <row r="1317" spans="1:15" x14ac:dyDescent="0.25">
      <c r="A1317">
        <v>0.51</v>
      </c>
      <c r="B1317">
        <v>0.93</v>
      </c>
      <c r="C1317">
        <v>0.8</v>
      </c>
      <c r="D1317">
        <v>7.03</v>
      </c>
      <c r="E1317">
        <v>64</v>
      </c>
      <c r="F1317">
        <v>73</v>
      </c>
      <c r="G1317">
        <v>96</v>
      </c>
      <c r="H1317">
        <v>1</v>
      </c>
      <c r="I1317">
        <v>5</v>
      </c>
      <c r="J1317">
        <v>16</v>
      </c>
      <c r="K1317">
        <v>4</v>
      </c>
      <c r="L1317">
        <v>0.92</v>
      </c>
      <c r="M1317">
        <v>2</v>
      </c>
      <c r="N1317">
        <v>1</v>
      </c>
      <c r="O1317">
        <v>14.82</v>
      </c>
    </row>
    <row r="1318" spans="1:15" x14ac:dyDescent="0.25">
      <c r="A1318">
        <v>0.59</v>
      </c>
      <c r="B1318">
        <v>0.89</v>
      </c>
      <c r="C1318">
        <v>0.56000000000000005</v>
      </c>
      <c r="D1318">
        <v>6.89</v>
      </c>
      <c r="E1318">
        <v>72</v>
      </c>
      <c r="F1318">
        <v>98</v>
      </c>
      <c r="G1318">
        <v>91</v>
      </c>
      <c r="H1318">
        <v>0</v>
      </c>
      <c r="I1318">
        <v>4</v>
      </c>
      <c r="J1318">
        <v>22</v>
      </c>
      <c r="K1318">
        <v>1</v>
      </c>
      <c r="L1318">
        <v>0.99</v>
      </c>
      <c r="M1318">
        <v>3</v>
      </c>
      <c r="N1318">
        <v>0</v>
      </c>
      <c r="O1318">
        <v>0</v>
      </c>
    </row>
    <row r="1319" spans="1:15" x14ac:dyDescent="0.25">
      <c r="A1319">
        <v>0.92</v>
      </c>
      <c r="B1319">
        <v>0.87</v>
      </c>
      <c r="C1319">
        <v>0.86</v>
      </c>
      <c r="D1319">
        <v>8.4499999999999993</v>
      </c>
      <c r="E1319">
        <v>56</v>
      </c>
      <c r="F1319">
        <v>96</v>
      </c>
      <c r="G1319">
        <v>54</v>
      </c>
      <c r="H1319">
        <v>3</v>
      </c>
      <c r="I1319">
        <v>4</v>
      </c>
      <c r="J1319">
        <v>5</v>
      </c>
      <c r="K1319">
        <v>2</v>
      </c>
      <c r="L1319">
        <v>0.86</v>
      </c>
      <c r="M1319">
        <v>4</v>
      </c>
      <c r="N1319">
        <v>0</v>
      </c>
      <c r="O1319">
        <v>0</v>
      </c>
    </row>
    <row r="1320" spans="1:15" x14ac:dyDescent="0.25">
      <c r="A1320">
        <v>0.74</v>
      </c>
      <c r="B1320">
        <v>0.79</v>
      </c>
      <c r="C1320">
        <v>0.59</v>
      </c>
      <c r="D1320">
        <v>6.43</v>
      </c>
      <c r="E1320">
        <v>82</v>
      </c>
      <c r="F1320">
        <v>65</v>
      </c>
      <c r="G1320">
        <v>84</v>
      </c>
      <c r="H1320">
        <v>3</v>
      </c>
      <c r="I1320">
        <v>3</v>
      </c>
      <c r="J1320">
        <v>23</v>
      </c>
      <c r="K1320">
        <v>0</v>
      </c>
      <c r="L1320">
        <v>0.78</v>
      </c>
      <c r="M1320">
        <v>4</v>
      </c>
      <c r="N1320">
        <v>0</v>
      </c>
      <c r="O1320">
        <v>0</v>
      </c>
    </row>
    <row r="1321" spans="1:15" x14ac:dyDescent="0.25">
      <c r="A1321">
        <v>0.69</v>
      </c>
      <c r="B1321">
        <v>0.93</v>
      </c>
      <c r="C1321">
        <v>0.85</v>
      </c>
      <c r="D1321">
        <v>8.5500000000000007</v>
      </c>
      <c r="E1321">
        <v>69</v>
      </c>
      <c r="F1321">
        <v>99</v>
      </c>
      <c r="G1321">
        <v>97</v>
      </c>
      <c r="H1321">
        <v>4</v>
      </c>
      <c r="I1321">
        <v>1</v>
      </c>
      <c r="J1321">
        <v>21</v>
      </c>
      <c r="K1321">
        <v>4</v>
      </c>
      <c r="L1321">
        <v>0.63</v>
      </c>
      <c r="M1321">
        <v>5</v>
      </c>
      <c r="N1321">
        <v>0</v>
      </c>
      <c r="O1321">
        <v>0</v>
      </c>
    </row>
    <row r="1322" spans="1:15" x14ac:dyDescent="0.25">
      <c r="A1322">
        <v>0.68</v>
      </c>
      <c r="B1322">
        <v>0.76</v>
      </c>
      <c r="C1322">
        <v>0.66</v>
      </c>
      <c r="D1322">
        <v>9.52</v>
      </c>
      <c r="E1322">
        <v>80</v>
      </c>
      <c r="F1322">
        <v>67</v>
      </c>
      <c r="G1322">
        <v>42</v>
      </c>
      <c r="H1322">
        <v>1</v>
      </c>
      <c r="I1322">
        <v>2</v>
      </c>
      <c r="J1322">
        <v>4</v>
      </c>
      <c r="K1322">
        <v>2</v>
      </c>
      <c r="L1322">
        <v>0.78</v>
      </c>
      <c r="M1322">
        <v>4</v>
      </c>
      <c r="N1322">
        <v>0</v>
      </c>
      <c r="O1322">
        <v>0</v>
      </c>
    </row>
    <row r="1323" spans="1:15" x14ac:dyDescent="0.25">
      <c r="A1323">
        <v>0.72</v>
      </c>
      <c r="B1323">
        <v>0.7</v>
      </c>
      <c r="C1323">
        <v>0.89</v>
      </c>
      <c r="D1323">
        <v>7.93</v>
      </c>
      <c r="E1323">
        <v>92</v>
      </c>
      <c r="F1323">
        <v>67</v>
      </c>
      <c r="G1323">
        <v>48</v>
      </c>
      <c r="H1323">
        <v>0</v>
      </c>
      <c r="I1323">
        <v>1</v>
      </c>
      <c r="J1323">
        <v>24</v>
      </c>
      <c r="K1323">
        <v>2</v>
      </c>
      <c r="L1323">
        <v>0.84</v>
      </c>
      <c r="M1323">
        <v>1</v>
      </c>
      <c r="N1323">
        <v>0</v>
      </c>
      <c r="O1323">
        <v>0</v>
      </c>
    </row>
    <row r="1324" spans="1:15" x14ac:dyDescent="0.25">
      <c r="A1324">
        <v>0.73</v>
      </c>
      <c r="B1324">
        <v>0.69</v>
      </c>
      <c r="C1324">
        <v>0.84</v>
      </c>
      <c r="D1324">
        <v>8.1300000000000008</v>
      </c>
      <c r="E1324">
        <v>43</v>
      </c>
      <c r="F1324">
        <v>85</v>
      </c>
      <c r="G1324">
        <v>47</v>
      </c>
      <c r="H1324">
        <v>4</v>
      </c>
      <c r="I1324">
        <v>4</v>
      </c>
      <c r="J1324">
        <v>19</v>
      </c>
      <c r="K1324">
        <v>0</v>
      </c>
      <c r="L1324">
        <v>0.65</v>
      </c>
      <c r="M1324">
        <v>2</v>
      </c>
      <c r="N1324">
        <v>0</v>
      </c>
      <c r="O1324">
        <v>0</v>
      </c>
    </row>
    <row r="1325" spans="1:15" x14ac:dyDescent="0.25">
      <c r="A1325">
        <v>0.6</v>
      </c>
      <c r="B1325">
        <v>0.53</v>
      </c>
      <c r="C1325">
        <v>0.6</v>
      </c>
      <c r="D1325">
        <v>5.8</v>
      </c>
      <c r="E1325">
        <v>41</v>
      </c>
      <c r="F1325">
        <v>93</v>
      </c>
      <c r="G1325">
        <v>86</v>
      </c>
      <c r="H1325">
        <v>1</v>
      </c>
      <c r="I1325">
        <v>3</v>
      </c>
      <c r="J1325">
        <v>6</v>
      </c>
      <c r="K1325">
        <v>0</v>
      </c>
      <c r="L1325">
        <v>0.72</v>
      </c>
      <c r="M1325">
        <v>0</v>
      </c>
      <c r="N1325">
        <v>0</v>
      </c>
      <c r="O1325">
        <v>0</v>
      </c>
    </row>
    <row r="1326" spans="1:15" x14ac:dyDescent="0.25">
      <c r="A1326">
        <v>0.95</v>
      </c>
      <c r="B1326">
        <v>0.6</v>
      </c>
      <c r="C1326">
        <v>0.69</v>
      </c>
      <c r="D1326">
        <v>9.2200000000000006</v>
      </c>
      <c r="E1326">
        <v>99</v>
      </c>
      <c r="F1326">
        <v>46</v>
      </c>
      <c r="G1326">
        <v>94</v>
      </c>
      <c r="H1326">
        <v>0</v>
      </c>
      <c r="I1326">
        <v>4</v>
      </c>
      <c r="J1326">
        <v>21</v>
      </c>
      <c r="K1326">
        <v>3</v>
      </c>
      <c r="L1326">
        <v>0.81</v>
      </c>
      <c r="M1326">
        <v>2</v>
      </c>
      <c r="N1326">
        <v>0</v>
      </c>
      <c r="O1326">
        <v>0</v>
      </c>
    </row>
    <row r="1327" spans="1:15" x14ac:dyDescent="0.25">
      <c r="A1327">
        <v>0.83</v>
      </c>
      <c r="B1327">
        <v>0.62</v>
      </c>
      <c r="C1327">
        <v>0.69</v>
      </c>
      <c r="D1327">
        <v>6.73</v>
      </c>
      <c r="E1327">
        <v>48</v>
      </c>
      <c r="F1327">
        <v>42</v>
      </c>
      <c r="G1327">
        <v>72</v>
      </c>
      <c r="H1327">
        <v>3</v>
      </c>
      <c r="I1327">
        <v>3</v>
      </c>
      <c r="J1327">
        <v>21</v>
      </c>
      <c r="K1327">
        <v>3</v>
      </c>
      <c r="L1327">
        <v>0.63</v>
      </c>
      <c r="M1327">
        <v>3</v>
      </c>
      <c r="N1327">
        <v>0</v>
      </c>
      <c r="O1327">
        <v>0</v>
      </c>
    </row>
    <row r="1328" spans="1:15" x14ac:dyDescent="0.25">
      <c r="A1328">
        <v>0.77</v>
      </c>
      <c r="B1328">
        <v>0.57999999999999996</v>
      </c>
      <c r="C1328">
        <v>0.7</v>
      </c>
      <c r="D1328">
        <v>8.14</v>
      </c>
      <c r="E1328">
        <v>93</v>
      </c>
      <c r="F1328">
        <v>91</v>
      </c>
      <c r="G1328">
        <v>73</v>
      </c>
      <c r="H1328">
        <v>3</v>
      </c>
      <c r="I1328">
        <v>5</v>
      </c>
      <c r="J1328">
        <v>11</v>
      </c>
      <c r="K1328">
        <v>4</v>
      </c>
      <c r="L1328">
        <v>0.61</v>
      </c>
      <c r="M1328">
        <v>3</v>
      </c>
      <c r="N1328">
        <v>0</v>
      </c>
      <c r="O1328">
        <v>0</v>
      </c>
    </row>
    <row r="1329" spans="1:15" x14ac:dyDescent="0.25">
      <c r="A1329">
        <v>0.54</v>
      </c>
      <c r="B1329">
        <v>0.53</v>
      </c>
      <c r="C1329">
        <v>0.74</v>
      </c>
      <c r="D1329">
        <v>9.7100000000000009</v>
      </c>
      <c r="E1329">
        <v>70</v>
      </c>
      <c r="F1329">
        <v>61</v>
      </c>
      <c r="G1329">
        <v>48</v>
      </c>
      <c r="H1329">
        <v>4</v>
      </c>
      <c r="I1329">
        <v>0</v>
      </c>
      <c r="J1329">
        <v>4</v>
      </c>
      <c r="K1329">
        <v>4</v>
      </c>
      <c r="L1329">
        <v>0.62</v>
      </c>
      <c r="M1329">
        <v>0</v>
      </c>
      <c r="N1329">
        <v>0</v>
      </c>
      <c r="O1329">
        <v>0</v>
      </c>
    </row>
    <row r="1330" spans="1:15" x14ac:dyDescent="0.25">
      <c r="A1330">
        <v>0.54</v>
      </c>
      <c r="B1330">
        <v>0.61</v>
      </c>
      <c r="C1330">
        <v>0.67</v>
      </c>
      <c r="D1330">
        <v>8.06</v>
      </c>
      <c r="E1330">
        <v>64</v>
      </c>
      <c r="F1330">
        <v>94</v>
      </c>
      <c r="G1330">
        <v>92</v>
      </c>
      <c r="H1330">
        <v>1</v>
      </c>
      <c r="I1330">
        <v>1</v>
      </c>
      <c r="J1330">
        <v>1</v>
      </c>
      <c r="K1330">
        <v>4</v>
      </c>
      <c r="L1330">
        <v>0.89</v>
      </c>
      <c r="M1330">
        <v>1</v>
      </c>
      <c r="N1330">
        <v>1</v>
      </c>
      <c r="O1330">
        <v>14.86</v>
      </c>
    </row>
    <row r="1331" spans="1:15" x14ac:dyDescent="0.25">
      <c r="A1331">
        <v>0.7</v>
      </c>
      <c r="B1331">
        <v>0.57999999999999996</v>
      </c>
      <c r="C1331">
        <v>0.85</v>
      </c>
      <c r="D1331">
        <v>8.6199999999999992</v>
      </c>
      <c r="E1331">
        <v>76</v>
      </c>
      <c r="F1331">
        <v>77</v>
      </c>
      <c r="G1331">
        <v>56</v>
      </c>
      <c r="H1331">
        <v>3</v>
      </c>
      <c r="I1331">
        <v>2</v>
      </c>
      <c r="J1331">
        <v>3</v>
      </c>
      <c r="K1331">
        <v>3</v>
      </c>
      <c r="L1331">
        <v>0.63</v>
      </c>
      <c r="M1331">
        <v>5</v>
      </c>
      <c r="N1331">
        <v>0</v>
      </c>
      <c r="O1331">
        <v>0</v>
      </c>
    </row>
    <row r="1332" spans="1:15" x14ac:dyDescent="0.25">
      <c r="A1332">
        <v>0.61</v>
      </c>
      <c r="B1332">
        <v>0.62</v>
      </c>
      <c r="C1332">
        <v>0.88</v>
      </c>
      <c r="D1332">
        <v>7.41</v>
      </c>
      <c r="E1332">
        <v>75</v>
      </c>
      <c r="F1332">
        <v>92</v>
      </c>
      <c r="G1332">
        <v>80</v>
      </c>
      <c r="H1332">
        <v>1</v>
      </c>
      <c r="I1332">
        <v>3</v>
      </c>
      <c r="J1332">
        <v>16</v>
      </c>
      <c r="K1332">
        <v>4</v>
      </c>
      <c r="L1332">
        <v>0.88</v>
      </c>
      <c r="M1332">
        <v>0</v>
      </c>
      <c r="N1332">
        <v>1</v>
      </c>
      <c r="O1332">
        <v>6.86</v>
      </c>
    </row>
    <row r="1333" spans="1:15" x14ac:dyDescent="0.25">
      <c r="A1333">
        <v>0.53</v>
      </c>
      <c r="B1333">
        <v>0.75</v>
      </c>
      <c r="C1333">
        <v>0.83</v>
      </c>
      <c r="D1333">
        <v>5.76</v>
      </c>
      <c r="E1333">
        <v>94</v>
      </c>
      <c r="F1333">
        <v>85</v>
      </c>
      <c r="G1333">
        <v>40</v>
      </c>
      <c r="H1333">
        <v>4</v>
      </c>
      <c r="I1333">
        <v>5</v>
      </c>
      <c r="J1333">
        <v>24</v>
      </c>
      <c r="K1333">
        <v>4</v>
      </c>
      <c r="L1333">
        <v>0.92</v>
      </c>
      <c r="M1333">
        <v>5</v>
      </c>
      <c r="N1333">
        <v>0</v>
      </c>
      <c r="O1333">
        <v>0</v>
      </c>
    </row>
    <row r="1334" spans="1:15" x14ac:dyDescent="0.25">
      <c r="A1334">
        <v>0.91</v>
      </c>
      <c r="B1334">
        <v>0.87</v>
      </c>
      <c r="C1334">
        <v>0.56999999999999995</v>
      </c>
      <c r="D1334">
        <v>8.93</v>
      </c>
      <c r="E1334">
        <v>44</v>
      </c>
      <c r="F1334">
        <v>83</v>
      </c>
      <c r="G1334">
        <v>79</v>
      </c>
      <c r="H1334">
        <v>2</v>
      </c>
      <c r="I1334">
        <v>5</v>
      </c>
      <c r="J1334">
        <v>24</v>
      </c>
      <c r="K1334">
        <v>3</v>
      </c>
      <c r="L1334">
        <v>0.72</v>
      </c>
      <c r="M1334">
        <v>3</v>
      </c>
      <c r="N1334">
        <v>0</v>
      </c>
      <c r="O1334">
        <v>0</v>
      </c>
    </row>
    <row r="1335" spans="1:15" x14ac:dyDescent="0.25">
      <c r="A1335">
        <v>0.69</v>
      </c>
      <c r="B1335">
        <v>0.91</v>
      </c>
      <c r="C1335">
        <v>0.63</v>
      </c>
      <c r="D1335">
        <v>5.65</v>
      </c>
      <c r="E1335">
        <v>63</v>
      </c>
      <c r="F1335">
        <v>57</v>
      </c>
      <c r="G1335">
        <v>44</v>
      </c>
      <c r="H1335">
        <v>1</v>
      </c>
      <c r="I1335">
        <v>0</v>
      </c>
      <c r="J1335">
        <v>7</v>
      </c>
      <c r="K1335">
        <v>3</v>
      </c>
      <c r="L1335">
        <v>0.98</v>
      </c>
      <c r="M1335">
        <v>1</v>
      </c>
      <c r="N1335">
        <v>0</v>
      </c>
      <c r="O1335">
        <v>0</v>
      </c>
    </row>
    <row r="1336" spans="1:15" x14ac:dyDescent="0.25">
      <c r="A1336">
        <v>0.87</v>
      </c>
      <c r="B1336">
        <v>0.62</v>
      </c>
      <c r="C1336">
        <v>0.65</v>
      </c>
      <c r="D1336">
        <v>8.51</v>
      </c>
      <c r="E1336">
        <v>63</v>
      </c>
      <c r="F1336">
        <v>51</v>
      </c>
      <c r="G1336">
        <v>69</v>
      </c>
      <c r="H1336">
        <v>1</v>
      </c>
      <c r="I1336">
        <v>5</v>
      </c>
      <c r="J1336">
        <v>19</v>
      </c>
      <c r="K1336">
        <v>4</v>
      </c>
      <c r="L1336">
        <v>0.91</v>
      </c>
      <c r="M1336">
        <v>2</v>
      </c>
      <c r="N1336">
        <v>0</v>
      </c>
      <c r="O1336">
        <v>0</v>
      </c>
    </row>
    <row r="1337" spans="1:15" x14ac:dyDescent="0.25">
      <c r="A1337">
        <v>0.74</v>
      </c>
      <c r="B1337">
        <v>0.88</v>
      </c>
      <c r="C1337">
        <v>0.65</v>
      </c>
      <c r="D1337">
        <v>5.6</v>
      </c>
      <c r="E1337">
        <v>68</v>
      </c>
      <c r="F1337">
        <v>70</v>
      </c>
      <c r="G1337">
        <v>50</v>
      </c>
      <c r="H1337">
        <v>4</v>
      </c>
      <c r="I1337">
        <v>5</v>
      </c>
      <c r="J1337">
        <v>4</v>
      </c>
      <c r="K1337">
        <v>4</v>
      </c>
      <c r="L1337">
        <v>0.87</v>
      </c>
      <c r="M1337">
        <v>3</v>
      </c>
      <c r="N1337">
        <v>0</v>
      </c>
      <c r="O1337">
        <v>0</v>
      </c>
    </row>
    <row r="1338" spans="1:15" x14ac:dyDescent="0.25">
      <c r="A1338">
        <v>0.63</v>
      </c>
      <c r="B1338">
        <v>0.77</v>
      </c>
      <c r="C1338">
        <v>0.79</v>
      </c>
      <c r="D1338">
        <v>9.2100000000000009</v>
      </c>
      <c r="E1338">
        <v>89</v>
      </c>
      <c r="F1338">
        <v>78</v>
      </c>
      <c r="G1338">
        <v>67</v>
      </c>
      <c r="H1338">
        <v>2</v>
      </c>
      <c r="I1338">
        <v>0</v>
      </c>
      <c r="J1338">
        <v>16</v>
      </c>
      <c r="K1338">
        <v>2</v>
      </c>
      <c r="L1338">
        <v>0.96</v>
      </c>
      <c r="M1338">
        <v>1</v>
      </c>
      <c r="N1338">
        <v>1</v>
      </c>
      <c r="O1338">
        <v>13.25</v>
      </c>
    </row>
    <row r="1339" spans="1:15" x14ac:dyDescent="0.25">
      <c r="A1339">
        <v>0.6</v>
      </c>
      <c r="B1339">
        <v>0.68</v>
      </c>
      <c r="C1339">
        <v>0.76</v>
      </c>
      <c r="D1339">
        <v>6.18</v>
      </c>
      <c r="E1339">
        <v>84</v>
      </c>
      <c r="F1339">
        <v>44</v>
      </c>
      <c r="G1339">
        <v>77</v>
      </c>
      <c r="H1339">
        <v>3</v>
      </c>
      <c r="I1339">
        <v>1</v>
      </c>
      <c r="J1339">
        <v>19</v>
      </c>
      <c r="K1339">
        <v>1</v>
      </c>
      <c r="L1339">
        <v>0.87</v>
      </c>
      <c r="M1339">
        <v>1</v>
      </c>
      <c r="N1339">
        <v>0</v>
      </c>
      <c r="O1339">
        <v>0</v>
      </c>
    </row>
    <row r="1340" spans="1:15" x14ac:dyDescent="0.25">
      <c r="A1340">
        <v>0.81</v>
      </c>
      <c r="B1340">
        <v>0.73</v>
      </c>
      <c r="C1340">
        <v>0.63</v>
      </c>
      <c r="D1340">
        <v>7.71</v>
      </c>
      <c r="E1340">
        <v>70</v>
      </c>
      <c r="F1340">
        <v>83</v>
      </c>
      <c r="G1340">
        <v>56</v>
      </c>
      <c r="H1340">
        <v>0</v>
      </c>
      <c r="I1340">
        <v>5</v>
      </c>
      <c r="J1340">
        <v>3</v>
      </c>
      <c r="K1340">
        <v>3</v>
      </c>
      <c r="L1340">
        <v>0.86</v>
      </c>
      <c r="M1340">
        <v>4</v>
      </c>
      <c r="N1340">
        <v>0</v>
      </c>
      <c r="O1340">
        <v>0</v>
      </c>
    </row>
    <row r="1341" spans="1:15" x14ac:dyDescent="0.25">
      <c r="A1341">
        <v>0.6</v>
      </c>
      <c r="B1341">
        <v>0.68</v>
      </c>
      <c r="C1341">
        <v>0.74</v>
      </c>
      <c r="D1341">
        <v>8.07</v>
      </c>
      <c r="E1341">
        <v>76</v>
      </c>
      <c r="F1341">
        <v>80</v>
      </c>
      <c r="G1341">
        <v>89</v>
      </c>
      <c r="H1341">
        <v>4</v>
      </c>
      <c r="I1341">
        <v>3</v>
      </c>
      <c r="J1341">
        <v>20</v>
      </c>
      <c r="K1341">
        <v>1</v>
      </c>
      <c r="L1341">
        <v>0.84</v>
      </c>
      <c r="M1341">
        <v>2</v>
      </c>
      <c r="N1341">
        <v>1</v>
      </c>
      <c r="O1341">
        <v>13.38</v>
      </c>
    </row>
    <row r="1342" spans="1:15" x14ac:dyDescent="0.25">
      <c r="A1342">
        <v>0.67</v>
      </c>
      <c r="B1342">
        <v>0.62</v>
      </c>
      <c r="C1342">
        <v>0.75</v>
      </c>
      <c r="D1342">
        <v>7.47</v>
      </c>
      <c r="E1342">
        <v>97</v>
      </c>
      <c r="F1342">
        <v>68</v>
      </c>
      <c r="G1342">
        <v>62</v>
      </c>
      <c r="H1342">
        <v>0</v>
      </c>
      <c r="I1342">
        <v>2</v>
      </c>
      <c r="J1342">
        <v>17</v>
      </c>
      <c r="K1342">
        <v>3</v>
      </c>
      <c r="L1342">
        <v>0.89</v>
      </c>
      <c r="M1342">
        <v>1</v>
      </c>
      <c r="N1342">
        <v>1</v>
      </c>
      <c r="O1342">
        <v>13.96</v>
      </c>
    </row>
    <row r="1343" spans="1:15" x14ac:dyDescent="0.25">
      <c r="A1343">
        <v>0.76</v>
      </c>
      <c r="B1343">
        <v>0.62</v>
      </c>
      <c r="C1343">
        <v>0.64</v>
      </c>
      <c r="D1343">
        <v>6.97</v>
      </c>
      <c r="E1343">
        <v>95</v>
      </c>
      <c r="F1343">
        <v>82</v>
      </c>
      <c r="G1343">
        <v>57</v>
      </c>
      <c r="H1343">
        <v>2</v>
      </c>
      <c r="I1343">
        <v>2</v>
      </c>
      <c r="J1343">
        <v>17</v>
      </c>
      <c r="K1343">
        <v>5</v>
      </c>
      <c r="L1343">
        <v>0.65</v>
      </c>
      <c r="M1343">
        <v>0</v>
      </c>
      <c r="N1343">
        <v>0</v>
      </c>
      <c r="O1343">
        <v>0</v>
      </c>
    </row>
    <row r="1344" spans="1:15" x14ac:dyDescent="0.25">
      <c r="A1344">
        <v>0.67</v>
      </c>
      <c r="B1344">
        <v>0.77</v>
      </c>
      <c r="C1344">
        <v>0.76</v>
      </c>
      <c r="D1344">
        <v>7.51</v>
      </c>
      <c r="E1344">
        <v>58</v>
      </c>
      <c r="F1344">
        <v>75</v>
      </c>
      <c r="G1344">
        <v>76</v>
      </c>
      <c r="H1344">
        <v>2</v>
      </c>
      <c r="I1344">
        <v>2</v>
      </c>
      <c r="J1344">
        <v>17</v>
      </c>
      <c r="K1344">
        <v>2</v>
      </c>
      <c r="L1344">
        <v>0.89</v>
      </c>
      <c r="M1344">
        <v>5</v>
      </c>
      <c r="N1344">
        <v>0</v>
      </c>
      <c r="O1344">
        <v>0</v>
      </c>
    </row>
    <row r="1345" spans="1:15" x14ac:dyDescent="0.25">
      <c r="A1345">
        <v>0.72</v>
      </c>
      <c r="B1345">
        <v>0.51</v>
      </c>
      <c r="C1345">
        <v>0.83</v>
      </c>
      <c r="D1345">
        <v>6.84</v>
      </c>
      <c r="E1345">
        <v>62</v>
      </c>
      <c r="F1345">
        <v>53</v>
      </c>
      <c r="G1345">
        <v>66</v>
      </c>
      <c r="H1345">
        <v>1</v>
      </c>
      <c r="I1345">
        <v>4</v>
      </c>
      <c r="J1345">
        <v>15</v>
      </c>
      <c r="K1345">
        <v>1</v>
      </c>
      <c r="L1345">
        <v>0.68</v>
      </c>
      <c r="M1345">
        <v>2</v>
      </c>
      <c r="N1345">
        <v>0</v>
      </c>
      <c r="O1345">
        <v>0</v>
      </c>
    </row>
    <row r="1346" spans="1:15" x14ac:dyDescent="0.25">
      <c r="A1346">
        <v>0.6</v>
      </c>
      <c r="B1346">
        <v>0.59</v>
      </c>
      <c r="C1346">
        <v>0.63</v>
      </c>
      <c r="D1346">
        <v>7.38</v>
      </c>
      <c r="E1346">
        <v>74</v>
      </c>
      <c r="F1346">
        <v>97</v>
      </c>
      <c r="G1346">
        <v>64</v>
      </c>
      <c r="H1346">
        <v>0</v>
      </c>
      <c r="I1346">
        <v>4</v>
      </c>
      <c r="J1346">
        <v>10</v>
      </c>
      <c r="K1346">
        <v>2</v>
      </c>
      <c r="L1346">
        <v>0.65</v>
      </c>
      <c r="M1346">
        <v>2</v>
      </c>
      <c r="N1346">
        <v>1</v>
      </c>
      <c r="O1346">
        <v>6.83</v>
      </c>
    </row>
    <row r="1347" spans="1:15" x14ac:dyDescent="0.25">
      <c r="A1347">
        <v>0.7</v>
      </c>
      <c r="B1347">
        <v>0.71</v>
      </c>
      <c r="C1347">
        <v>0.59</v>
      </c>
      <c r="D1347">
        <v>7.04</v>
      </c>
      <c r="E1347">
        <v>93</v>
      </c>
      <c r="F1347">
        <v>83</v>
      </c>
      <c r="G1347">
        <v>44</v>
      </c>
      <c r="H1347">
        <v>0</v>
      </c>
      <c r="I1347">
        <v>3</v>
      </c>
      <c r="J1347">
        <v>7</v>
      </c>
      <c r="K1347">
        <v>0</v>
      </c>
      <c r="L1347">
        <v>0.88</v>
      </c>
      <c r="M1347">
        <v>3</v>
      </c>
      <c r="N1347">
        <v>0</v>
      </c>
      <c r="O1347">
        <v>0</v>
      </c>
    </row>
    <row r="1348" spans="1:15" x14ac:dyDescent="0.25">
      <c r="A1348">
        <v>0.93</v>
      </c>
      <c r="B1348">
        <v>0.62</v>
      </c>
      <c r="C1348">
        <v>0.65</v>
      </c>
      <c r="D1348">
        <v>7.93</v>
      </c>
      <c r="E1348">
        <v>89</v>
      </c>
      <c r="F1348">
        <v>57</v>
      </c>
      <c r="G1348">
        <v>99</v>
      </c>
      <c r="H1348">
        <v>2</v>
      </c>
      <c r="I1348">
        <v>5</v>
      </c>
      <c r="J1348">
        <v>11</v>
      </c>
      <c r="K1348">
        <v>1</v>
      </c>
      <c r="L1348">
        <v>0.82</v>
      </c>
      <c r="M1348">
        <v>2</v>
      </c>
      <c r="N1348">
        <v>0</v>
      </c>
      <c r="O1348">
        <v>0</v>
      </c>
    </row>
    <row r="1349" spans="1:15" x14ac:dyDescent="0.25">
      <c r="A1349">
        <v>0.54</v>
      </c>
      <c r="B1349">
        <v>0.57999999999999996</v>
      </c>
      <c r="C1349">
        <v>0.55000000000000004</v>
      </c>
      <c r="D1349">
        <v>6.52</v>
      </c>
      <c r="E1349">
        <v>45</v>
      </c>
      <c r="F1349">
        <v>46</v>
      </c>
      <c r="G1349">
        <v>58</v>
      </c>
      <c r="H1349">
        <v>0</v>
      </c>
      <c r="I1349">
        <v>5</v>
      </c>
      <c r="J1349">
        <v>17</v>
      </c>
      <c r="K1349">
        <v>1</v>
      </c>
      <c r="L1349">
        <v>0.65</v>
      </c>
      <c r="M1349">
        <v>2</v>
      </c>
      <c r="N1349">
        <v>0</v>
      </c>
      <c r="O1349">
        <v>0</v>
      </c>
    </row>
    <row r="1350" spans="1:15" x14ac:dyDescent="0.25">
      <c r="A1350">
        <v>0.72</v>
      </c>
      <c r="B1350">
        <v>0.82</v>
      </c>
      <c r="C1350">
        <v>0.55000000000000004</v>
      </c>
      <c r="D1350">
        <v>9.75</v>
      </c>
      <c r="E1350">
        <v>45</v>
      </c>
      <c r="F1350">
        <v>62</v>
      </c>
      <c r="G1350">
        <v>66</v>
      </c>
      <c r="H1350">
        <v>3</v>
      </c>
      <c r="I1350">
        <v>2</v>
      </c>
      <c r="J1350">
        <v>21</v>
      </c>
      <c r="K1350">
        <v>5</v>
      </c>
      <c r="L1350">
        <v>0.81</v>
      </c>
      <c r="M1350">
        <v>4</v>
      </c>
      <c r="N1350">
        <v>0</v>
      </c>
      <c r="O1350">
        <v>0</v>
      </c>
    </row>
    <row r="1351" spans="1:15" x14ac:dyDescent="0.25">
      <c r="A1351">
        <v>0.9</v>
      </c>
      <c r="B1351">
        <v>0.63</v>
      </c>
      <c r="C1351">
        <v>0.59</v>
      </c>
      <c r="D1351">
        <v>7.65</v>
      </c>
      <c r="E1351">
        <v>95</v>
      </c>
      <c r="F1351">
        <v>72</v>
      </c>
      <c r="G1351">
        <v>52</v>
      </c>
      <c r="H1351">
        <v>2</v>
      </c>
      <c r="I1351">
        <v>0</v>
      </c>
      <c r="J1351">
        <v>17</v>
      </c>
      <c r="K1351">
        <v>1</v>
      </c>
      <c r="L1351">
        <v>0.61</v>
      </c>
      <c r="M1351">
        <v>2</v>
      </c>
      <c r="N1351">
        <v>0</v>
      </c>
      <c r="O1351">
        <v>0</v>
      </c>
    </row>
    <row r="1352" spans="1:15" x14ac:dyDescent="0.25">
      <c r="A1352">
        <v>0.74</v>
      </c>
      <c r="B1352">
        <v>0.69</v>
      </c>
      <c r="C1352">
        <v>0.76</v>
      </c>
      <c r="D1352">
        <v>6.33</v>
      </c>
      <c r="E1352">
        <v>76</v>
      </c>
      <c r="F1352">
        <v>98</v>
      </c>
      <c r="G1352">
        <v>93</v>
      </c>
      <c r="H1352">
        <v>1</v>
      </c>
      <c r="I1352">
        <v>5</v>
      </c>
      <c r="J1352">
        <v>7</v>
      </c>
      <c r="K1352">
        <v>0</v>
      </c>
      <c r="L1352">
        <v>0.9</v>
      </c>
      <c r="M1352">
        <v>5</v>
      </c>
      <c r="N1352">
        <v>0</v>
      </c>
      <c r="O1352">
        <v>0</v>
      </c>
    </row>
    <row r="1353" spans="1:15" x14ac:dyDescent="0.25">
      <c r="A1353">
        <v>0.9</v>
      </c>
      <c r="B1353">
        <v>0.64</v>
      </c>
      <c r="C1353">
        <v>0.8</v>
      </c>
      <c r="D1353">
        <v>7.55</v>
      </c>
      <c r="E1353">
        <v>69</v>
      </c>
      <c r="F1353">
        <v>84</v>
      </c>
      <c r="G1353">
        <v>46</v>
      </c>
      <c r="H1353">
        <v>1</v>
      </c>
      <c r="I1353">
        <v>2</v>
      </c>
      <c r="J1353">
        <v>15</v>
      </c>
      <c r="K1353">
        <v>0</v>
      </c>
      <c r="L1353">
        <v>0.65</v>
      </c>
      <c r="M1353">
        <v>5</v>
      </c>
      <c r="N1353">
        <v>0</v>
      </c>
      <c r="O1353">
        <v>0</v>
      </c>
    </row>
    <row r="1354" spans="1:15" x14ac:dyDescent="0.25">
      <c r="A1354">
        <v>0.59</v>
      </c>
      <c r="B1354">
        <v>0.81</v>
      </c>
      <c r="C1354">
        <v>0.6</v>
      </c>
      <c r="D1354">
        <v>9.23</v>
      </c>
      <c r="E1354">
        <v>40</v>
      </c>
      <c r="F1354">
        <v>55</v>
      </c>
      <c r="G1354">
        <v>65</v>
      </c>
      <c r="H1354">
        <v>1</v>
      </c>
      <c r="I1354">
        <v>3</v>
      </c>
      <c r="J1354">
        <v>16</v>
      </c>
      <c r="K1354">
        <v>2</v>
      </c>
      <c r="L1354">
        <v>0.64</v>
      </c>
      <c r="M1354">
        <v>5</v>
      </c>
      <c r="N1354">
        <v>0</v>
      </c>
      <c r="O1354">
        <v>0</v>
      </c>
    </row>
    <row r="1355" spans="1:15" x14ac:dyDescent="0.25">
      <c r="A1355">
        <v>0.71</v>
      </c>
      <c r="B1355">
        <v>0.82</v>
      </c>
      <c r="C1355">
        <v>0.86</v>
      </c>
      <c r="D1355">
        <v>5.59</v>
      </c>
      <c r="E1355">
        <v>47</v>
      </c>
      <c r="F1355">
        <v>76</v>
      </c>
      <c r="G1355">
        <v>53</v>
      </c>
      <c r="H1355">
        <v>0</v>
      </c>
      <c r="I1355">
        <v>2</v>
      </c>
      <c r="J1355">
        <v>1</v>
      </c>
      <c r="K1355">
        <v>0</v>
      </c>
      <c r="L1355">
        <v>0.79</v>
      </c>
      <c r="M1355">
        <v>1</v>
      </c>
      <c r="N1355">
        <v>0</v>
      </c>
      <c r="O1355">
        <v>0</v>
      </c>
    </row>
    <row r="1356" spans="1:15" x14ac:dyDescent="0.25">
      <c r="A1356">
        <v>0.68</v>
      </c>
      <c r="B1356">
        <v>0.66</v>
      </c>
      <c r="C1356">
        <v>0.65</v>
      </c>
      <c r="D1356">
        <v>8.42</v>
      </c>
      <c r="E1356">
        <v>67</v>
      </c>
      <c r="F1356">
        <v>90</v>
      </c>
      <c r="G1356">
        <v>66</v>
      </c>
      <c r="H1356">
        <v>2</v>
      </c>
      <c r="I1356">
        <v>1</v>
      </c>
      <c r="J1356">
        <v>20</v>
      </c>
      <c r="K1356">
        <v>3</v>
      </c>
      <c r="L1356">
        <v>0.71</v>
      </c>
      <c r="M1356">
        <v>0</v>
      </c>
      <c r="N1356">
        <v>1</v>
      </c>
      <c r="O1356">
        <v>12</v>
      </c>
    </row>
    <row r="1357" spans="1:15" x14ac:dyDescent="0.25">
      <c r="A1357">
        <v>0.5</v>
      </c>
      <c r="B1357">
        <v>0.73</v>
      </c>
      <c r="C1357">
        <v>0.64</v>
      </c>
      <c r="D1357">
        <v>7.86</v>
      </c>
      <c r="E1357">
        <v>64</v>
      </c>
      <c r="F1357">
        <v>64</v>
      </c>
      <c r="G1357">
        <v>97</v>
      </c>
      <c r="H1357">
        <v>1</v>
      </c>
      <c r="I1357">
        <v>2</v>
      </c>
      <c r="J1357">
        <v>21</v>
      </c>
      <c r="K1357">
        <v>4</v>
      </c>
      <c r="L1357">
        <v>0.97</v>
      </c>
      <c r="M1357">
        <v>5</v>
      </c>
      <c r="N1357">
        <v>0</v>
      </c>
      <c r="O1357">
        <v>0</v>
      </c>
    </row>
    <row r="1358" spans="1:15" x14ac:dyDescent="0.25">
      <c r="A1358">
        <v>0.56000000000000005</v>
      </c>
      <c r="B1358">
        <v>0.79</v>
      </c>
      <c r="C1358">
        <v>0.88</v>
      </c>
      <c r="D1358">
        <v>6.23</v>
      </c>
      <c r="E1358">
        <v>72</v>
      </c>
      <c r="F1358">
        <v>48</v>
      </c>
      <c r="G1358">
        <v>98</v>
      </c>
      <c r="H1358">
        <v>2</v>
      </c>
      <c r="I1358">
        <v>5</v>
      </c>
      <c r="J1358">
        <v>14</v>
      </c>
      <c r="K1358">
        <v>1</v>
      </c>
      <c r="L1358">
        <v>0.97</v>
      </c>
      <c r="M1358">
        <v>4</v>
      </c>
      <c r="N1358">
        <v>0</v>
      </c>
      <c r="O1358">
        <v>0</v>
      </c>
    </row>
    <row r="1359" spans="1:15" x14ac:dyDescent="0.25">
      <c r="A1359">
        <v>0.53</v>
      </c>
      <c r="B1359">
        <v>0.62</v>
      </c>
      <c r="C1359">
        <v>0.85</v>
      </c>
      <c r="D1359">
        <v>9.02</v>
      </c>
      <c r="E1359">
        <v>92</v>
      </c>
      <c r="F1359">
        <v>94</v>
      </c>
      <c r="G1359">
        <v>47</v>
      </c>
      <c r="H1359">
        <v>0</v>
      </c>
      <c r="I1359">
        <v>5</v>
      </c>
      <c r="J1359">
        <v>24</v>
      </c>
      <c r="K1359">
        <v>2</v>
      </c>
      <c r="L1359">
        <v>0.67</v>
      </c>
      <c r="M1359">
        <v>4</v>
      </c>
      <c r="N1359">
        <v>0</v>
      </c>
      <c r="O1359">
        <v>0</v>
      </c>
    </row>
    <row r="1360" spans="1:15" x14ac:dyDescent="0.25">
      <c r="A1360">
        <v>0.5</v>
      </c>
      <c r="B1360">
        <v>0.65</v>
      </c>
      <c r="C1360">
        <v>0.66</v>
      </c>
      <c r="D1360">
        <v>7.09</v>
      </c>
      <c r="E1360">
        <v>99</v>
      </c>
      <c r="F1360">
        <v>67</v>
      </c>
      <c r="G1360">
        <v>70</v>
      </c>
      <c r="H1360">
        <v>3</v>
      </c>
      <c r="I1360">
        <v>0</v>
      </c>
      <c r="J1360">
        <v>21</v>
      </c>
      <c r="K1360">
        <v>2</v>
      </c>
      <c r="L1360">
        <v>0.92</v>
      </c>
      <c r="M1360">
        <v>4</v>
      </c>
      <c r="N1360">
        <v>0</v>
      </c>
      <c r="O1360">
        <v>0</v>
      </c>
    </row>
    <row r="1361" spans="1:15" x14ac:dyDescent="0.25">
      <c r="A1361">
        <v>0.64</v>
      </c>
      <c r="B1361">
        <v>0.51</v>
      </c>
      <c r="C1361">
        <v>0.7</v>
      </c>
      <c r="D1361">
        <v>6.76</v>
      </c>
      <c r="E1361">
        <v>77</v>
      </c>
      <c r="F1361">
        <v>48</v>
      </c>
      <c r="G1361">
        <v>74</v>
      </c>
      <c r="H1361">
        <v>3</v>
      </c>
      <c r="I1361">
        <v>3</v>
      </c>
      <c r="J1361">
        <v>23</v>
      </c>
      <c r="K1361">
        <v>2</v>
      </c>
      <c r="L1361">
        <v>0.98</v>
      </c>
      <c r="M1361">
        <v>4</v>
      </c>
      <c r="N1361">
        <v>0</v>
      </c>
      <c r="O1361">
        <v>0</v>
      </c>
    </row>
    <row r="1362" spans="1:15" x14ac:dyDescent="0.25">
      <c r="A1362">
        <v>0.89</v>
      </c>
      <c r="B1362">
        <v>0.66</v>
      </c>
      <c r="C1362">
        <v>0.56999999999999995</v>
      </c>
      <c r="D1362">
        <v>9.06</v>
      </c>
      <c r="E1362">
        <v>91</v>
      </c>
      <c r="F1362">
        <v>51</v>
      </c>
      <c r="G1362">
        <v>66</v>
      </c>
      <c r="H1362">
        <v>3</v>
      </c>
      <c r="I1362">
        <v>3</v>
      </c>
      <c r="J1362">
        <v>6</v>
      </c>
      <c r="K1362">
        <v>2</v>
      </c>
      <c r="L1362">
        <v>0.99</v>
      </c>
      <c r="M1362">
        <v>3</v>
      </c>
      <c r="N1362">
        <v>0</v>
      </c>
      <c r="O1362">
        <v>0</v>
      </c>
    </row>
    <row r="1363" spans="1:15" x14ac:dyDescent="0.25">
      <c r="A1363">
        <v>0.61</v>
      </c>
      <c r="B1363">
        <v>0.81</v>
      </c>
      <c r="C1363">
        <v>0.56000000000000005</v>
      </c>
      <c r="D1363">
        <v>8.25</v>
      </c>
      <c r="E1363">
        <v>53</v>
      </c>
      <c r="F1363">
        <v>57</v>
      </c>
      <c r="G1363">
        <v>43</v>
      </c>
      <c r="H1363">
        <v>0</v>
      </c>
      <c r="I1363">
        <v>0</v>
      </c>
      <c r="J1363">
        <v>0</v>
      </c>
      <c r="K1363">
        <v>1</v>
      </c>
      <c r="L1363">
        <v>0.9</v>
      </c>
      <c r="M1363">
        <v>4</v>
      </c>
      <c r="N1363">
        <v>0</v>
      </c>
      <c r="O1363">
        <v>0</v>
      </c>
    </row>
    <row r="1364" spans="1:15" x14ac:dyDescent="0.25">
      <c r="A1364">
        <v>0.71</v>
      </c>
      <c r="B1364">
        <v>0.92</v>
      </c>
      <c r="C1364">
        <v>0.59</v>
      </c>
      <c r="D1364">
        <v>9.36</v>
      </c>
      <c r="E1364">
        <v>50</v>
      </c>
      <c r="F1364">
        <v>66</v>
      </c>
      <c r="G1364">
        <v>81</v>
      </c>
      <c r="H1364">
        <v>1</v>
      </c>
      <c r="I1364">
        <v>3</v>
      </c>
      <c r="J1364">
        <v>1</v>
      </c>
      <c r="K1364">
        <v>2</v>
      </c>
      <c r="L1364">
        <v>0.62</v>
      </c>
      <c r="M1364">
        <v>3</v>
      </c>
      <c r="N1364">
        <v>0</v>
      </c>
      <c r="O1364">
        <v>0</v>
      </c>
    </row>
    <row r="1365" spans="1:15" x14ac:dyDescent="0.25">
      <c r="A1365">
        <v>0.71</v>
      </c>
      <c r="B1365">
        <v>0.56999999999999995</v>
      </c>
      <c r="C1365">
        <v>0.65</v>
      </c>
      <c r="D1365">
        <v>8.2100000000000009</v>
      </c>
      <c r="E1365">
        <v>41</v>
      </c>
      <c r="F1365">
        <v>65</v>
      </c>
      <c r="G1365">
        <v>43</v>
      </c>
      <c r="H1365">
        <v>0</v>
      </c>
      <c r="I1365">
        <v>2</v>
      </c>
      <c r="J1365">
        <v>3</v>
      </c>
      <c r="K1365">
        <v>1</v>
      </c>
      <c r="L1365">
        <v>0.78</v>
      </c>
      <c r="M1365">
        <v>3</v>
      </c>
      <c r="N1365">
        <v>0</v>
      </c>
      <c r="O1365">
        <v>0</v>
      </c>
    </row>
    <row r="1366" spans="1:15" x14ac:dyDescent="0.25">
      <c r="A1366">
        <v>0.66</v>
      </c>
      <c r="B1366">
        <v>0.52</v>
      </c>
      <c r="C1366">
        <v>0.79</v>
      </c>
      <c r="D1366">
        <v>8.69</v>
      </c>
      <c r="E1366">
        <v>92</v>
      </c>
      <c r="F1366">
        <v>95</v>
      </c>
      <c r="G1366">
        <v>57</v>
      </c>
      <c r="H1366">
        <v>2</v>
      </c>
      <c r="I1366">
        <v>3</v>
      </c>
      <c r="J1366">
        <v>15</v>
      </c>
      <c r="K1366">
        <v>2</v>
      </c>
      <c r="L1366">
        <v>0.67</v>
      </c>
      <c r="M1366">
        <v>2</v>
      </c>
      <c r="N1366">
        <v>1</v>
      </c>
      <c r="O1366">
        <v>14.79</v>
      </c>
    </row>
    <row r="1367" spans="1:15" x14ac:dyDescent="0.25">
      <c r="A1367">
        <v>0.78</v>
      </c>
      <c r="B1367">
        <v>0.61</v>
      </c>
      <c r="C1367">
        <v>0.89</v>
      </c>
      <c r="D1367">
        <v>9.1</v>
      </c>
      <c r="E1367">
        <v>69</v>
      </c>
      <c r="F1367">
        <v>65</v>
      </c>
      <c r="G1367">
        <v>62</v>
      </c>
      <c r="H1367">
        <v>3</v>
      </c>
      <c r="I1367">
        <v>2</v>
      </c>
      <c r="J1367">
        <v>11</v>
      </c>
      <c r="K1367">
        <v>2</v>
      </c>
      <c r="L1367">
        <v>0.89</v>
      </c>
      <c r="M1367">
        <v>0</v>
      </c>
      <c r="N1367">
        <v>1</v>
      </c>
      <c r="O1367">
        <v>13.21</v>
      </c>
    </row>
    <row r="1368" spans="1:15" x14ac:dyDescent="0.25">
      <c r="A1368">
        <v>0.95</v>
      </c>
      <c r="B1368">
        <v>0.69</v>
      </c>
      <c r="C1368">
        <v>0.89</v>
      </c>
      <c r="D1368">
        <v>5.74</v>
      </c>
      <c r="E1368">
        <v>69</v>
      </c>
      <c r="F1368">
        <v>49</v>
      </c>
      <c r="G1368">
        <v>71</v>
      </c>
      <c r="H1368">
        <v>2</v>
      </c>
      <c r="I1368">
        <v>3</v>
      </c>
      <c r="J1368">
        <v>16</v>
      </c>
      <c r="K1368">
        <v>4</v>
      </c>
      <c r="L1368">
        <v>0.9</v>
      </c>
      <c r="M1368">
        <v>2</v>
      </c>
      <c r="N1368">
        <v>0</v>
      </c>
      <c r="O1368">
        <v>0</v>
      </c>
    </row>
    <row r="1369" spans="1:15" x14ac:dyDescent="0.25">
      <c r="A1369">
        <v>0.63</v>
      </c>
      <c r="B1369">
        <v>0.65</v>
      </c>
      <c r="C1369">
        <v>0.76</v>
      </c>
      <c r="D1369">
        <v>8.84</v>
      </c>
      <c r="E1369">
        <v>43</v>
      </c>
      <c r="F1369">
        <v>97</v>
      </c>
      <c r="G1369">
        <v>51</v>
      </c>
      <c r="H1369">
        <v>0</v>
      </c>
      <c r="I1369">
        <v>5</v>
      </c>
      <c r="J1369">
        <v>23</v>
      </c>
      <c r="K1369">
        <v>3</v>
      </c>
      <c r="L1369">
        <v>0.88</v>
      </c>
      <c r="M1369">
        <v>3</v>
      </c>
      <c r="N1369">
        <v>0</v>
      </c>
      <c r="O1369">
        <v>0</v>
      </c>
    </row>
    <row r="1370" spans="1:15" x14ac:dyDescent="0.25">
      <c r="A1370">
        <v>0.69</v>
      </c>
      <c r="B1370">
        <v>0.63</v>
      </c>
      <c r="C1370">
        <v>0.76</v>
      </c>
      <c r="D1370">
        <v>8.14</v>
      </c>
      <c r="E1370">
        <v>52</v>
      </c>
      <c r="F1370">
        <v>56</v>
      </c>
      <c r="G1370">
        <v>91</v>
      </c>
      <c r="H1370">
        <v>4</v>
      </c>
      <c r="I1370">
        <v>2</v>
      </c>
      <c r="J1370">
        <v>3</v>
      </c>
      <c r="K1370">
        <v>0</v>
      </c>
      <c r="L1370">
        <v>0.65</v>
      </c>
      <c r="M1370">
        <v>2</v>
      </c>
      <c r="N1370">
        <v>0</v>
      </c>
      <c r="O1370">
        <v>0</v>
      </c>
    </row>
    <row r="1371" spans="1:15" x14ac:dyDescent="0.25">
      <c r="A1371">
        <v>0.82</v>
      </c>
      <c r="B1371">
        <v>0.65</v>
      </c>
      <c r="C1371">
        <v>0.65</v>
      </c>
      <c r="D1371">
        <v>5.8</v>
      </c>
      <c r="E1371">
        <v>46</v>
      </c>
      <c r="F1371">
        <v>90</v>
      </c>
      <c r="G1371">
        <v>59</v>
      </c>
      <c r="H1371">
        <v>4</v>
      </c>
      <c r="I1371">
        <v>2</v>
      </c>
      <c r="J1371">
        <v>15</v>
      </c>
      <c r="K1371">
        <v>0</v>
      </c>
      <c r="L1371">
        <v>0.61</v>
      </c>
      <c r="M1371">
        <v>1</v>
      </c>
      <c r="N1371">
        <v>0</v>
      </c>
      <c r="O1371">
        <v>0</v>
      </c>
    </row>
    <row r="1372" spans="1:15" x14ac:dyDescent="0.25">
      <c r="A1372">
        <v>0.92</v>
      </c>
      <c r="B1372">
        <v>0.92</v>
      </c>
      <c r="C1372">
        <v>0.86</v>
      </c>
      <c r="D1372">
        <v>7.69</v>
      </c>
      <c r="E1372">
        <v>77</v>
      </c>
      <c r="F1372">
        <v>71</v>
      </c>
      <c r="G1372">
        <v>86</v>
      </c>
      <c r="H1372">
        <v>0</v>
      </c>
      <c r="I1372">
        <v>5</v>
      </c>
      <c r="J1372">
        <v>6</v>
      </c>
      <c r="K1372">
        <v>0</v>
      </c>
      <c r="L1372">
        <v>0.82</v>
      </c>
      <c r="M1372">
        <v>4</v>
      </c>
      <c r="N1372">
        <v>0</v>
      </c>
      <c r="O1372">
        <v>0</v>
      </c>
    </row>
    <row r="1373" spans="1:15" x14ac:dyDescent="0.25">
      <c r="A1373">
        <v>0.64</v>
      </c>
      <c r="B1373">
        <v>0.82</v>
      </c>
      <c r="C1373">
        <v>0.89</v>
      </c>
      <c r="D1373">
        <v>5.85</v>
      </c>
      <c r="E1373">
        <v>42</v>
      </c>
      <c r="F1373">
        <v>63</v>
      </c>
      <c r="G1373">
        <v>84</v>
      </c>
      <c r="H1373">
        <v>1</v>
      </c>
      <c r="I1373">
        <v>0</v>
      </c>
      <c r="J1373">
        <v>22</v>
      </c>
      <c r="K1373">
        <v>3</v>
      </c>
      <c r="L1373">
        <v>0.89</v>
      </c>
      <c r="M1373">
        <v>4</v>
      </c>
      <c r="N1373">
        <v>0</v>
      </c>
      <c r="O1373">
        <v>0</v>
      </c>
    </row>
    <row r="1374" spans="1:15" x14ac:dyDescent="0.25">
      <c r="A1374">
        <v>0.61</v>
      </c>
      <c r="B1374">
        <v>0.79</v>
      </c>
      <c r="C1374">
        <v>0.85</v>
      </c>
      <c r="D1374">
        <v>8.66</v>
      </c>
      <c r="E1374">
        <v>48</v>
      </c>
      <c r="F1374">
        <v>82</v>
      </c>
      <c r="G1374">
        <v>51</v>
      </c>
      <c r="H1374">
        <v>2</v>
      </c>
      <c r="I1374">
        <v>0</v>
      </c>
      <c r="J1374">
        <v>7</v>
      </c>
      <c r="K1374">
        <v>1</v>
      </c>
      <c r="L1374">
        <v>0.97</v>
      </c>
      <c r="M1374">
        <v>3</v>
      </c>
      <c r="N1374">
        <v>0</v>
      </c>
      <c r="O1374">
        <v>0</v>
      </c>
    </row>
    <row r="1375" spans="1:15" x14ac:dyDescent="0.25">
      <c r="A1375">
        <v>0.89</v>
      </c>
      <c r="B1375">
        <v>0.61</v>
      </c>
      <c r="C1375">
        <v>0.62</v>
      </c>
      <c r="D1375">
        <v>7.85</v>
      </c>
      <c r="E1375">
        <v>53</v>
      </c>
      <c r="F1375">
        <v>87</v>
      </c>
      <c r="G1375">
        <v>47</v>
      </c>
      <c r="H1375">
        <v>0</v>
      </c>
      <c r="I1375">
        <v>5</v>
      </c>
      <c r="J1375">
        <v>24</v>
      </c>
      <c r="K1375">
        <v>0</v>
      </c>
      <c r="L1375">
        <v>0.98</v>
      </c>
      <c r="M1375">
        <v>2</v>
      </c>
      <c r="N1375">
        <v>0</v>
      </c>
      <c r="O1375">
        <v>0</v>
      </c>
    </row>
    <row r="1376" spans="1:15" x14ac:dyDescent="0.25">
      <c r="A1376">
        <v>0.69</v>
      </c>
      <c r="B1376">
        <v>0.64</v>
      </c>
      <c r="C1376">
        <v>0.74</v>
      </c>
      <c r="D1376">
        <v>9.6</v>
      </c>
      <c r="E1376">
        <v>91</v>
      </c>
      <c r="F1376">
        <v>47</v>
      </c>
      <c r="G1376">
        <v>93</v>
      </c>
      <c r="H1376">
        <v>0</v>
      </c>
      <c r="I1376">
        <v>4</v>
      </c>
      <c r="J1376">
        <v>8</v>
      </c>
      <c r="K1376">
        <v>0</v>
      </c>
      <c r="L1376">
        <v>0.68</v>
      </c>
      <c r="M1376">
        <v>1</v>
      </c>
      <c r="N1376">
        <v>0</v>
      </c>
      <c r="O1376">
        <v>0</v>
      </c>
    </row>
    <row r="1377" spans="1:15" x14ac:dyDescent="0.25">
      <c r="A1377">
        <v>0.79</v>
      </c>
      <c r="B1377">
        <v>0.67</v>
      </c>
      <c r="C1377">
        <v>0.88</v>
      </c>
      <c r="D1377">
        <v>6.29</v>
      </c>
      <c r="E1377">
        <v>50</v>
      </c>
      <c r="F1377">
        <v>69</v>
      </c>
      <c r="G1377">
        <v>61</v>
      </c>
      <c r="H1377">
        <v>4</v>
      </c>
      <c r="I1377">
        <v>0</v>
      </c>
      <c r="J1377">
        <v>13</v>
      </c>
      <c r="K1377">
        <v>0</v>
      </c>
      <c r="L1377">
        <v>0.66</v>
      </c>
      <c r="M1377">
        <v>1</v>
      </c>
      <c r="N1377">
        <v>0</v>
      </c>
      <c r="O1377">
        <v>0</v>
      </c>
    </row>
    <row r="1378" spans="1:15" x14ac:dyDescent="0.25">
      <c r="A1378">
        <v>0.87</v>
      </c>
      <c r="B1378">
        <v>0.77</v>
      </c>
      <c r="C1378">
        <v>0.57999999999999996</v>
      </c>
      <c r="D1378">
        <v>8.11</v>
      </c>
      <c r="E1378">
        <v>76</v>
      </c>
      <c r="F1378">
        <v>65</v>
      </c>
      <c r="G1378">
        <v>66</v>
      </c>
      <c r="H1378">
        <v>3</v>
      </c>
      <c r="I1378">
        <v>2</v>
      </c>
      <c r="J1378">
        <v>22</v>
      </c>
      <c r="K1378">
        <v>1</v>
      </c>
      <c r="L1378">
        <v>0.74</v>
      </c>
      <c r="M1378">
        <v>5</v>
      </c>
      <c r="N1378">
        <v>0</v>
      </c>
      <c r="O1378">
        <v>0</v>
      </c>
    </row>
    <row r="1379" spans="1:15" x14ac:dyDescent="0.25">
      <c r="A1379">
        <v>0.52</v>
      </c>
      <c r="B1379">
        <v>0.72</v>
      </c>
      <c r="C1379">
        <v>0.72</v>
      </c>
      <c r="D1379">
        <v>6.41</v>
      </c>
      <c r="E1379">
        <v>53</v>
      </c>
      <c r="F1379">
        <v>63</v>
      </c>
      <c r="G1379">
        <v>80</v>
      </c>
      <c r="H1379">
        <v>3</v>
      </c>
      <c r="I1379">
        <v>2</v>
      </c>
      <c r="J1379">
        <v>8</v>
      </c>
      <c r="K1379">
        <v>3</v>
      </c>
      <c r="L1379">
        <v>0.74</v>
      </c>
      <c r="M1379">
        <v>1</v>
      </c>
      <c r="N1379">
        <v>0</v>
      </c>
      <c r="O1379">
        <v>0</v>
      </c>
    </row>
    <row r="1380" spans="1:15" x14ac:dyDescent="0.25">
      <c r="A1380">
        <v>0.77</v>
      </c>
      <c r="B1380">
        <v>0.63</v>
      </c>
      <c r="C1380">
        <v>0.57999999999999996</v>
      </c>
      <c r="D1380">
        <v>8.14</v>
      </c>
      <c r="E1380">
        <v>58</v>
      </c>
      <c r="F1380">
        <v>66</v>
      </c>
      <c r="G1380">
        <v>91</v>
      </c>
      <c r="H1380">
        <v>1</v>
      </c>
      <c r="I1380">
        <v>3</v>
      </c>
      <c r="J1380">
        <v>14</v>
      </c>
      <c r="K1380">
        <v>3</v>
      </c>
      <c r="L1380">
        <v>0.8</v>
      </c>
      <c r="M1380">
        <v>3</v>
      </c>
      <c r="N1380">
        <v>0</v>
      </c>
      <c r="O1380">
        <v>0</v>
      </c>
    </row>
    <row r="1381" spans="1:15" x14ac:dyDescent="0.25">
      <c r="A1381">
        <v>0.75</v>
      </c>
      <c r="B1381">
        <v>0.79</v>
      </c>
      <c r="C1381">
        <v>0.74</v>
      </c>
      <c r="D1381">
        <v>8.61</v>
      </c>
      <c r="E1381">
        <v>47</v>
      </c>
      <c r="F1381">
        <v>54</v>
      </c>
      <c r="G1381">
        <v>80</v>
      </c>
      <c r="H1381">
        <v>1</v>
      </c>
      <c r="I1381">
        <v>3</v>
      </c>
      <c r="J1381">
        <v>20</v>
      </c>
      <c r="K1381">
        <v>5</v>
      </c>
      <c r="L1381">
        <v>0.73</v>
      </c>
      <c r="M1381">
        <v>5</v>
      </c>
      <c r="N1381">
        <v>0</v>
      </c>
      <c r="O1381">
        <v>0</v>
      </c>
    </row>
    <row r="1382" spans="1:15" x14ac:dyDescent="0.25">
      <c r="A1382">
        <v>0.79</v>
      </c>
      <c r="B1382">
        <v>0.82</v>
      </c>
      <c r="C1382">
        <v>0.63</v>
      </c>
      <c r="D1382">
        <v>8.61</v>
      </c>
      <c r="E1382">
        <v>98</v>
      </c>
      <c r="F1382">
        <v>67</v>
      </c>
      <c r="G1382">
        <v>56</v>
      </c>
      <c r="H1382">
        <v>1</v>
      </c>
      <c r="I1382">
        <v>4</v>
      </c>
      <c r="J1382">
        <v>3</v>
      </c>
      <c r="K1382">
        <v>5</v>
      </c>
      <c r="L1382">
        <v>0.7</v>
      </c>
      <c r="M1382">
        <v>2</v>
      </c>
      <c r="N1382">
        <v>1</v>
      </c>
      <c r="O1382">
        <v>3.53</v>
      </c>
    </row>
    <row r="1383" spans="1:15" x14ac:dyDescent="0.25">
      <c r="A1383">
        <v>0.62</v>
      </c>
      <c r="B1383">
        <v>0.94</v>
      </c>
      <c r="C1383">
        <v>0.7</v>
      </c>
      <c r="D1383">
        <v>9</v>
      </c>
      <c r="E1383">
        <v>46</v>
      </c>
      <c r="F1383">
        <v>50</v>
      </c>
      <c r="G1383">
        <v>98</v>
      </c>
      <c r="H1383">
        <v>4</v>
      </c>
      <c r="I1383">
        <v>2</v>
      </c>
      <c r="J1383">
        <v>2</v>
      </c>
      <c r="K1383">
        <v>1</v>
      </c>
      <c r="L1383">
        <v>0.7</v>
      </c>
      <c r="M1383">
        <v>1</v>
      </c>
      <c r="N1383">
        <v>0</v>
      </c>
      <c r="O1383">
        <v>0</v>
      </c>
    </row>
    <row r="1384" spans="1:15" x14ac:dyDescent="0.25">
      <c r="A1384">
        <v>0.62</v>
      </c>
      <c r="B1384">
        <v>0.64</v>
      </c>
      <c r="C1384">
        <v>0.8</v>
      </c>
      <c r="D1384">
        <v>9.17</v>
      </c>
      <c r="E1384">
        <v>98</v>
      </c>
      <c r="F1384">
        <v>78</v>
      </c>
      <c r="G1384">
        <v>96</v>
      </c>
      <c r="H1384">
        <v>0</v>
      </c>
      <c r="I1384">
        <v>4</v>
      </c>
      <c r="J1384">
        <v>21</v>
      </c>
      <c r="K1384">
        <v>4</v>
      </c>
      <c r="L1384">
        <v>0.79</v>
      </c>
      <c r="M1384">
        <v>1</v>
      </c>
      <c r="N1384">
        <v>1</v>
      </c>
      <c r="O1384">
        <v>7.43</v>
      </c>
    </row>
    <row r="1385" spans="1:15" x14ac:dyDescent="0.25">
      <c r="A1385">
        <v>0.51</v>
      </c>
      <c r="B1385">
        <v>0.56000000000000005</v>
      </c>
      <c r="C1385">
        <v>0.79</v>
      </c>
      <c r="D1385">
        <v>5.83</v>
      </c>
      <c r="E1385">
        <v>98</v>
      </c>
      <c r="F1385">
        <v>41</v>
      </c>
      <c r="G1385">
        <v>71</v>
      </c>
      <c r="H1385">
        <v>1</v>
      </c>
      <c r="I1385">
        <v>2</v>
      </c>
      <c r="J1385">
        <v>9</v>
      </c>
      <c r="K1385">
        <v>2</v>
      </c>
      <c r="L1385">
        <v>0.72</v>
      </c>
      <c r="M1385">
        <v>2</v>
      </c>
      <c r="N1385">
        <v>0</v>
      </c>
      <c r="O1385">
        <v>0</v>
      </c>
    </row>
    <row r="1386" spans="1:15" x14ac:dyDescent="0.25">
      <c r="A1386">
        <v>0.86</v>
      </c>
      <c r="B1386">
        <v>0.64</v>
      </c>
      <c r="C1386">
        <v>0.57999999999999996</v>
      </c>
      <c r="D1386">
        <v>6.98</v>
      </c>
      <c r="E1386">
        <v>46</v>
      </c>
      <c r="F1386">
        <v>90</v>
      </c>
      <c r="G1386">
        <v>72</v>
      </c>
      <c r="H1386">
        <v>4</v>
      </c>
      <c r="I1386">
        <v>0</v>
      </c>
      <c r="J1386">
        <v>24</v>
      </c>
      <c r="K1386">
        <v>1</v>
      </c>
      <c r="L1386">
        <v>0.89</v>
      </c>
      <c r="M1386">
        <v>2</v>
      </c>
      <c r="N1386">
        <v>0</v>
      </c>
      <c r="O1386">
        <v>0</v>
      </c>
    </row>
    <row r="1387" spans="1:15" x14ac:dyDescent="0.25">
      <c r="A1387">
        <v>0.87</v>
      </c>
      <c r="B1387">
        <v>0.91</v>
      </c>
      <c r="C1387">
        <v>0.73</v>
      </c>
      <c r="D1387">
        <v>8.4499999999999993</v>
      </c>
      <c r="E1387">
        <v>95</v>
      </c>
      <c r="F1387">
        <v>48</v>
      </c>
      <c r="G1387">
        <v>70</v>
      </c>
      <c r="H1387">
        <v>2</v>
      </c>
      <c r="I1387">
        <v>3</v>
      </c>
      <c r="J1387">
        <v>3</v>
      </c>
      <c r="K1387">
        <v>2</v>
      </c>
      <c r="L1387">
        <v>0.99</v>
      </c>
      <c r="M1387">
        <v>4</v>
      </c>
      <c r="N1387">
        <v>0</v>
      </c>
      <c r="O1387">
        <v>0</v>
      </c>
    </row>
    <row r="1388" spans="1:15" x14ac:dyDescent="0.25">
      <c r="A1388">
        <v>0.51</v>
      </c>
      <c r="B1388">
        <v>0.87</v>
      </c>
      <c r="C1388">
        <v>0.68</v>
      </c>
      <c r="D1388">
        <v>7.64</v>
      </c>
      <c r="E1388">
        <v>94</v>
      </c>
      <c r="F1388">
        <v>89</v>
      </c>
      <c r="G1388">
        <v>94</v>
      </c>
      <c r="H1388">
        <v>0</v>
      </c>
      <c r="I1388">
        <v>5</v>
      </c>
      <c r="J1388">
        <v>17</v>
      </c>
      <c r="K1388">
        <v>3</v>
      </c>
      <c r="L1388">
        <v>0.98</v>
      </c>
      <c r="M1388">
        <v>0</v>
      </c>
      <c r="N1388">
        <v>1</v>
      </c>
      <c r="O1388">
        <v>9.2100000000000009</v>
      </c>
    </row>
    <row r="1389" spans="1:15" x14ac:dyDescent="0.25">
      <c r="A1389">
        <v>0.85</v>
      </c>
      <c r="B1389">
        <v>0.93</v>
      </c>
      <c r="C1389">
        <v>0.75</v>
      </c>
      <c r="D1389">
        <v>6.32</v>
      </c>
      <c r="E1389">
        <v>42</v>
      </c>
      <c r="F1389">
        <v>84</v>
      </c>
      <c r="G1389">
        <v>45</v>
      </c>
      <c r="H1389">
        <v>2</v>
      </c>
      <c r="I1389">
        <v>5</v>
      </c>
      <c r="J1389">
        <v>10</v>
      </c>
      <c r="K1389">
        <v>2</v>
      </c>
      <c r="L1389">
        <v>0.79</v>
      </c>
      <c r="M1389">
        <v>0</v>
      </c>
      <c r="N1389">
        <v>0</v>
      </c>
      <c r="O1389">
        <v>0</v>
      </c>
    </row>
    <row r="1390" spans="1:15" x14ac:dyDescent="0.25">
      <c r="A1390">
        <v>0.75</v>
      </c>
      <c r="B1390">
        <v>0.6</v>
      </c>
      <c r="C1390">
        <v>0.69</v>
      </c>
      <c r="D1390">
        <v>7.88</v>
      </c>
      <c r="E1390">
        <v>42</v>
      </c>
      <c r="F1390">
        <v>62</v>
      </c>
      <c r="G1390">
        <v>78</v>
      </c>
      <c r="H1390">
        <v>3</v>
      </c>
      <c r="I1390">
        <v>4</v>
      </c>
      <c r="J1390">
        <v>18</v>
      </c>
      <c r="K1390">
        <v>5</v>
      </c>
      <c r="L1390">
        <v>0.97</v>
      </c>
      <c r="M1390">
        <v>1</v>
      </c>
      <c r="N1390">
        <v>1</v>
      </c>
      <c r="O1390">
        <v>6.25</v>
      </c>
    </row>
    <row r="1391" spans="1:15" x14ac:dyDescent="0.25">
      <c r="A1391">
        <v>0.6</v>
      </c>
      <c r="B1391">
        <v>0.78</v>
      </c>
      <c r="C1391">
        <v>0.56999999999999995</v>
      </c>
      <c r="D1391">
        <v>7.25</v>
      </c>
      <c r="E1391">
        <v>57</v>
      </c>
      <c r="F1391">
        <v>72</v>
      </c>
      <c r="G1391">
        <v>48</v>
      </c>
      <c r="H1391">
        <v>3</v>
      </c>
      <c r="I1391">
        <v>1</v>
      </c>
      <c r="J1391">
        <v>18</v>
      </c>
      <c r="K1391">
        <v>0</v>
      </c>
      <c r="L1391">
        <v>0.67</v>
      </c>
      <c r="M1391">
        <v>2</v>
      </c>
      <c r="N1391">
        <v>0</v>
      </c>
      <c r="O1391">
        <v>0</v>
      </c>
    </row>
    <row r="1392" spans="1:15" x14ac:dyDescent="0.25">
      <c r="A1392">
        <v>0.56999999999999995</v>
      </c>
      <c r="B1392">
        <v>0.8</v>
      </c>
      <c r="C1392">
        <v>0.7</v>
      </c>
      <c r="D1392">
        <v>7.18</v>
      </c>
      <c r="E1392">
        <v>84</v>
      </c>
      <c r="F1392">
        <v>58</v>
      </c>
      <c r="G1392">
        <v>81</v>
      </c>
      <c r="H1392">
        <v>0</v>
      </c>
      <c r="I1392">
        <v>5</v>
      </c>
      <c r="J1392">
        <v>17</v>
      </c>
      <c r="K1392">
        <v>2</v>
      </c>
      <c r="L1392">
        <v>0.96</v>
      </c>
      <c r="M1392">
        <v>4</v>
      </c>
      <c r="N1392">
        <v>0</v>
      </c>
      <c r="O1392">
        <v>0</v>
      </c>
    </row>
    <row r="1393" spans="1:15" x14ac:dyDescent="0.25">
      <c r="A1393">
        <v>0.93</v>
      </c>
      <c r="B1393">
        <v>0.74</v>
      </c>
      <c r="C1393">
        <v>0.68</v>
      </c>
      <c r="D1393">
        <v>8.98</v>
      </c>
      <c r="E1393">
        <v>72</v>
      </c>
      <c r="F1393">
        <v>52</v>
      </c>
      <c r="G1393">
        <v>71</v>
      </c>
      <c r="H1393">
        <v>1</v>
      </c>
      <c r="I1393">
        <v>2</v>
      </c>
      <c r="J1393">
        <v>12</v>
      </c>
      <c r="K1393">
        <v>5</v>
      </c>
      <c r="L1393">
        <v>0.92</v>
      </c>
      <c r="M1393">
        <v>3</v>
      </c>
      <c r="N1393">
        <v>0</v>
      </c>
      <c r="O1393">
        <v>0</v>
      </c>
    </row>
    <row r="1394" spans="1:15" x14ac:dyDescent="0.25">
      <c r="A1394">
        <v>0.89</v>
      </c>
      <c r="B1394">
        <v>0.73</v>
      </c>
      <c r="C1394">
        <v>0.63</v>
      </c>
      <c r="D1394">
        <v>7.25</v>
      </c>
      <c r="E1394">
        <v>76</v>
      </c>
      <c r="F1394">
        <v>53</v>
      </c>
      <c r="G1394">
        <v>75</v>
      </c>
      <c r="H1394">
        <v>0</v>
      </c>
      <c r="I1394">
        <v>0</v>
      </c>
      <c r="J1394">
        <v>24</v>
      </c>
      <c r="K1394">
        <v>2</v>
      </c>
      <c r="L1394">
        <v>0.85</v>
      </c>
      <c r="M1394">
        <v>0</v>
      </c>
      <c r="N1394">
        <v>0</v>
      </c>
      <c r="O1394">
        <v>0</v>
      </c>
    </row>
    <row r="1395" spans="1:15" x14ac:dyDescent="0.25">
      <c r="A1395">
        <v>0.92</v>
      </c>
      <c r="B1395">
        <v>0.68</v>
      </c>
      <c r="C1395">
        <v>0.61</v>
      </c>
      <c r="D1395">
        <v>5.61</v>
      </c>
      <c r="E1395">
        <v>67</v>
      </c>
      <c r="F1395">
        <v>71</v>
      </c>
      <c r="G1395">
        <v>55</v>
      </c>
      <c r="H1395">
        <v>1</v>
      </c>
      <c r="I1395">
        <v>1</v>
      </c>
      <c r="J1395">
        <v>3</v>
      </c>
      <c r="K1395">
        <v>3</v>
      </c>
      <c r="L1395">
        <v>0.98</v>
      </c>
      <c r="M1395">
        <v>5</v>
      </c>
      <c r="N1395">
        <v>0</v>
      </c>
      <c r="O1395">
        <v>0</v>
      </c>
    </row>
    <row r="1396" spans="1:15" x14ac:dyDescent="0.25">
      <c r="A1396">
        <v>0.71</v>
      </c>
      <c r="B1396">
        <v>0.51</v>
      </c>
      <c r="C1396">
        <v>0.68</v>
      </c>
      <c r="D1396">
        <v>5.75</v>
      </c>
      <c r="E1396">
        <v>75</v>
      </c>
      <c r="F1396">
        <v>88</v>
      </c>
      <c r="G1396">
        <v>51</v>
      </c>
      <c r="H1396">
        <v>3</v>
      </c>
      <c r="I1396">
        <v>0</v>
      </c>
      <c r="J1396">
        <v>2</v>
      </c>
      <c r="K1396">
        <v>4</v>
      </c>
      <c r="L1396">
        <v>0.67</v>
      </c>
      <c r="M1396">
        <v>0</v>
      </c>
      <c r="N1396">
        <v>0</v>
      </c>
      <c r="O1396">
        <v>0</v>
      </c>
    </row>
    <row r="1397" spans="1:15" x14ac:dyDescent="0.25">
      <c r="A1397">
        <v>0.69</v>
      </c>
      <c r="B1397">
        <v>0.71</v>
      </c>
      <c r="C1397">
        <v>0.6</v>
      </c>
      <c r="D1397">
        <v>9.18</v>
      </c>
      <c r="E1397">
        <v>55</v>
      </c>
      <c r="F1397">
        <v>61</v>
      </c>
      <c r="G1397">
        <v>80</v>
      </c>
      <c r="H1397">
        <v>0</v>
      </c>
      <c r="I1397">
        <v>0</v>
      </c>
      <c r="J1397">
        <v>15</v>
      </c>
      <c r="K1397">
        <v>2</v>
      </c>
      <c r="L1397">
        <v>0.77</v>
      </c>
      <c r="M1397">
        <v>2</v>
      </c>
      <c r="N1397">
        <v>1</v>
      </c>
      <c r="O1397">
        <v>10.029999999999999</v>
      </c>
    </row>
    <row r="1398" spans="1:15" x14ac:dyDescent="0.25">
      <c r="A1398">
        <v>0.56999999999999995</v>
      </c>
      <c r="B1398">
        <v>0.69</v>
      </c>
      <c r="C1398">
        <v>0.75</v>
      </c>
      <c r="D1398">
        <v>9.6300000000000008</v>
      </c>
      <c r="E1398">
        <v>54</v>
      </c>
      <c r="F1398">
        <v>59</v>
      </c>
      <c r="G1398">
        <v>42</v>
      </c>
      <c r="H1398">
        <v>0</v>
      </c>
      <c r="I1398">
        <v>2</v>
      </c>
      <c r="J1398">
        <v>13</v>
      </c>
      <c r="K1398">
        <v>3</v>
      </c>
      <c r="L1398">
        <v>0.98</v>
      </c>
      <c r="M1398">
        <v>3</v>
      </c>
      <c r="N1398">
        <v>0</v>
      </c>
      <c r="O1398">
        <v>0</v>
      </c>
    </row>
    <row r="1399" spans="1:15" x14ac:dyDescent="0.25">
      <c r="A1399">
        <v>0.78</v>
      </c>
      <c r="B1399">
        <v>0.82</v>
      </c>
      <c r="C1399">
        <v>0.69</v>
      </c>
      <c r="D1399">
        <v>8.4600000000000009</v>
      </c>
      <c r="E1399">
        <v>68</v>
      </c>
      <c r="F1399">
        <v>72</v>
      </c>
      <c r="G1399">
        <v>97</v>
      </c>
      <c r="H1399">
        <v>1</v>
      </c>
      <c r="I1399">
        <v>0</v>
      </c>
      <c r="J1399">
        <v>9</v>
      </c>
      <c r="K1399">
        <v>0</v>
      </c>
      <c r="L1399">
        <v>0.73</v>
      </c>
      <c r="M1399">
        <v>0</v>
      </c>
      <c r="N1399">
        <v>1</v>
      </c>
      <c r="O1399">
        <v>8.67</v>
      </c>
    </row>
    <row r="1400" spans="1:15" x14ac:dyDescent="0.25">
      <c r="A1400">
        <v>0.89</v>
      </c>
      <c r="B1400">
        <v>0.56999999999999995</v>
      </c>
      <c r="C1400">
        <v>0.62</v>
      </c>
      <c r="D1400">
        <v>7.07</v>
      </c>
      <c r="E1400">
        <v>98</v>
      </c>
      <c r="F1400">
        <v>44</v>
      </c>
      <c r="G1400">
        <v>66</v>
      </c>
      <c r="H1400">
        <v>3</v>
      </c>
      <c r="I1400">
        <v>4</v>
      </c>
      <c r="J1400">
        <v>5</v>
      </c>
      <c r="K1400">
        <v>2</v>
      </c>
      <c r="L1400">
        <v>0.77</v>
      </c>
      <c r="M1400">
        <v>4</v>
      </c>
      <c r="N1400">
        <v>0</v>
      </c>
      <c r="O1400">
        <v>0</v>
      </c>
    </row>
    <row r="1401" spans="1:15" x14ac:dyDescent="0.25">
      <c r="A1401">
        <v>0.75</v>
      </c>
      <c r="B1401">
        <v>0.74</v>
      </c>
      <c r="C1401">
        <v>0.88</v>
      </c>
      <c r="D1401">
        <v>9.5399999999999991</v>
      </c>
      <c r="E1401">
        <v>57</v>
      </c>
      <c r="F1401">
        <v>59</v>
      </c>
      <c r="G1401">
        <v>66</v>
      </c>
      <c r="H1401">
        <v>3</v>
      </c>
      <c r="I1401">
        <v>1</v>
      </c>
      <c r="J1401">
        <v>7</v>
      </c>
      <c r="K1401">
        <v>2</v>
      </c>
      <c r="L1401">
        <v>0.8</v>
      </c>
      <c r="M1401">
        <v>0</v>
      </c>
      <c r="N1401">
        <v>0</v>
      </c>
      <c r="O1401">
        <v>0</v>
      </c>
    </row>
    <row r="1402" spans="1:15" x14ac:dyDescent="0.25">
      <c r="A1402">
        <v>0.79</v>
      </c>
      <c r="B1402">
        <v>0.57999999999999996</v>
      </c>
      <c r="C1402">
        <v>0.55000000000000004</v>
      </c>
      <c r="D1402">
        <v>8.35</v>
      </c>
      <c r="E1402">
        <v>88</v>
      </c>
      <c r="F1402">
        <v>53</v>
      </c>
      <c r="G1402">
        <v>48</v>
      </c>
      <c r="H1402">
        <v>1</v>
      </c>
      <c r="I1402">
        <v>0</v>
      </c>
      <c r="J1402">
        <v>23</v>
      </c>
      <c r="K1402">
        <v>0</v>
      </c>
      <c r="L1402">
        <v>0.82</v>
      </c>
      <c r="M1402">
        <v>2</v>
      </c>
      <c r="N1402">
        <v>0</v>
      </c>
      <c r="O1402">
        <v>0</v>
      </c>
    </row>
    <row r="1403" spans="1:15" x14ac:dyDescent="0.25">
      <c r="A1403">
        <v>0.66</v>
      </c>
      <c r="B1403">
        <v>0.83</v>
      </c>
      <c r="C1403">
        <v>0.86</v>
      </c>
      <c r="D1403">
        <v>9.1300000000000008</v>
      </c>
      <c r="E1403">
        <v>85</v>
      </c>
      <c r="F1403">
        <v>66</v>
      </c>
      <c r="G1403">
        <v>56</v>
      </c>
      <c r="H1403">
        <v>1</v>
      </c>
      <c r="I1403">
        <v>5</v>
      </c>
      <c r="J1403">
        <v>15</v>
      </c>
      <c r="K1403">
        <v>5</v>
      </c>
      <c r="L1403">
        <v>0.63</v>
      </c>
      <c r="M1403">
        <v>2</v>
      </c>
      <c r="N1403">
        <v>1</v>
      </c>
      <c r="O1403">
        <v>13.49</v>
      </c>
    </row>
    <row r="1404" spans="1:15" x14ac:dyDescent="0.25">
      <c r="A1404">
        <v>0.69</v>
      </c>
      <c r="B1404">
        <v>0.72</v>
      </c>
      <c r="C1404">
        <v>0.59</v>
      </c>
      <c r="D1404">
        <v>8.7899999999999991</v>
      </c>
      <c r="E1404">
        <v>85</v>
      </c>
      <c r="F1404">
        <v>65</v>
      </c>
      <c r="G1404">
        <v>85</v>
      </c>
      <c r="H1404">
        <v>1</v>
      </c>
      <c r="I1404">
        <v>5</v>
      </c>
      <c r="J1404">
        <v>9</v>
      </c>
      <c r="K1404">
        <v>5</v>
      </c>
      <c r="L1404">
        <v>0.69</v>
      </c>
      <c r="M1404">
        <v>5</v>
      </c>
      <c r="N1404">
        <v>0</v>
      </c>
      <c r="O1404">
        <v>0</v>
      </c>
    </row>
    <row r="1405" spans="1:15" x14ac:dyDescent="0.25">
      <c r="A1405">
        <v>0.65</v>
      </c>
      <c r="B1405">
        <v>0.54</v>
      </c>
      <c r="C1405">
        <v>0.84</v>
      </c>
      <c r="D1405">
        <v>7.13</v>
      </c>
      <c r="E1405">
        <v>58</v>
      </c>
      <c r="F1405">
        <v>71</v>
      </c>
      <c r="G1405">
        <v>44</v>
      </c>
      <c r="H1405">
        <v>3</v>
      </c>
      <c r="I1405">
        <v>0</v>
      </c>
      <c r="J1405">
        <v>21</v>
      </c>
      <c r="K1405">
        <v>5</v>
      </c>
      <c r="L1405">
        <v>0.7</v>
      </c>
      <c r="M1405">
        <v>5</v>
      </c>
      <c r="N1405">
        <v>0</v>
      </c>
      <c r="O1405">
        <v>0</v>
      </c>
    </row>
    <row r="1406" spans="1:15" x14ac:dyDescent="0.25">
      <c r="A1406">
        <v>0.95</v>
      </c>
      <c r="B1406">
        <v>0.74</v>
      </c>
      <c r="C1406">
        <v>0.76</v>
      </c>
      <c r="D1406">
        <v>7.56</v>
      </c>
      <c r="E1406">
        <v>68</v>
      </c>
      <c r="F1406">
        <v>69</v>
      </c>
      <c r="G1406">
        <v>65</v>
      </c>
      <c r="H1406">
        <v>3</v>
      </c>
      <c r="I1406">
        <v>3</v>
      </c>
      <c r="J1406">
        <v>20</v>
      </c>
      <c r="K1406">
        <v>1</v>
      </c>
      <c r="L1406">
        <v>0.79</v>
      </c>
      <c r="M1406">
        <v>3</v>
      </c>
      <c r="N1406">
        <v>0</v>
      </c>
      <c r="O1406">
        <v>0</v>
      </c>
    </row>
    <row r="1407" spans="1:15" x14ac:dyDescent="0.25">
      <c r="A1407">
        <v>0.92</v>
      </c>
      <c r="B1407">
        <v>0.56999999999999995</v>
      </c>
      <c r="C1407">
        <v>0.74</v>
      </c>
      <c r="D1407">
        <v>6.3</v>
      </c>
      <c r="E1407">
        <v>45</v>
      </c>
      <c r="F1407">
        <v>66</v>
      </c>
      <c r="G1407">
        <v>60</v>
      </c>
      <c r="H1407">
        <v>0</v>
      </c>
      <c r="I1407">
        <v>3</v>
      </c>
      <c r="J1407">
        <v>6</v>
      </c>
      <c r="K1407">
        <v>4</v>
      </c>
      <c r="L1407">
        <v>0.78</v>
      </c>
      <c r="M1407">
        <v>0</v>
      </c>
      <c r="N1407">
        <v>0</v>
      </c>
      <c r="O1407">
        <v>0</v>
      </c>
    </row>
    <row r="1408" spans="1:15" x14ac:dyDescent="0.25">
      <c r="A1408">
        <v>0.56000000000000005</v>
      </c>
      <c r="B1408">
        <v>0.65</v>
      </c>
      <c r="C1408">
        <v>0.7</v>
      </c>
      <c r="D1408">
        <v>6.76</v>
      </c>
      <c r="E1408">
        <v>84</v>
      </c>
      <c r="F1408">
        <v>65</v>
      </c>
      <c r="G1408">
        <v>40</v>
      </c>
      <c r="H1408">
        <v>3</v>
      </c>
      <c r="I1408">
        <v>4</v>
      </c>
      <c r="J1408">
        <v>18</v>
      </c>
      <c r="K1408">
        <v>0</v>
      </c>
      <c r="L1408">
        <v>0.6</v>
      </c>
      <c r="M1408">
        <v>3</v>
      </c>
      <c r="N1408">
        <v>0</v>
      </c>
      <c r="O1408">
        <v>0</v>
      </c>
    </row>
    <row r="1409" spans="1:15" x14ac:dyDescent="0.25">
      <c r="A1409">
        <v>0.65</v>
      </c>
      <c r="B1409">
        <v>0.94</v>
      </c>
      <c r="C1409">
        <v>0.61</v>
      </c>
      <c r="D1409">
        <v>8.85</v>
      </c>
      <c r="E1409">
        <v>89</v>
      </c>
      <c r="F1409">
        <v>57</v>
      </c>
      <c r="G1409">
        <v>40</v>
      </c>
      <c r="H1409">
        <v>2</v>
      </c>
      <c r="I1409">
        <v>5</v>
      </c>
      <c r="J1409">
        <v>17</v>
      </c>
      <c r="K1409">
        <v>5</v>
      </c>
      <c r="L1409">
        <v>0.9</v>
      </c>
      <c r="M1409">
        <v>0</v>
      </c>
      <c r="N1409">
        <v>0</v>
      </c>
      <c r="O1409">
        <v>0</v>
      </c>
    </row>
    <row r="1410" spans="1:15" x14ac:dyDescent="0.25">
      <c r="A1410">
        <v>0.94</v>
      </c>
      <c r="B1410">
        <v>0.64</v>
      </c>
      <c r="C1410">
        <v>0.61</v>
      </c>
      <c r="D1410">
        <v>9.34</v>
      </c>
      <c r="E1410">
        <v>97</v>
      </c>
      <c r="F1410">
        <v>84</v>
      </c>
      <c r="G1410">
        <v>74</v>
      </c>
      <c r="H1410">
        <v>2</v>
      </c>
      <c r="I1410">
        <v>3</v>
      </c>
      <c r="J1410">
        <v>12</v>
      </c>
      <c r="K1410">
        <v>0</v>
      </c>
      <c r="L1410">
        <v>0.61</v>
      </c>
      <c r="M1410">
        <v>1</v>
      </c>
      <c r="N1410">
        <v>1</v>
      </c>
      <c r="O1410">
        <v>5.14</v>
      </c>
    </row>
    <row r="1411" spans="1:15" x14ac:dyDescent="0.25">
      <c r="A1411">
        <v>0.76</v>
      </c>
      <c r="B1411">
        <v>0.5</v>
      </c>
      <c r="C1411">
        <v>0.56000000000000005</v>
      </c>
      <c r="D1411">
        <v>8.6199999999999992</v>
      </c>
      <c r="E1411">
        <v>86</v>
      </c>
      <c r="F1411">
        <v>62</v>
      </c>
      <c r="G1411">
        <v>48</v>
      </c>
      <c r="H1411">
        <v>1</v>
      </c>
      <c r="I1411">
        <v>0</v>
      </c>
      <c r="J1411">
        <v>7</v>
      </c>
      <c r="K1411">
        <v>0</v>
      </c>
      <c r="L1411">
        <v>0.64</v>
      </c>
      <c r="M1411">
        <v>0</v>
      </c>
      <c r="N1411">
        <v>0</v>
      </c>
      <c r="O1411">
        <v>0</v>
      </c>
    </row>
    <row r="1412" spans="1:15" x14ac:dyDescent="0.25">
      <c r="A1412">
        <v>0.72</v>
      </c>
      <c r="B1412">
        <v>0.71</v>
      </c>
      <c r="C1412">
        <v>0.68</v>
      </c>
      <c r="D1412">
        <v>7.5</v>
      </c>
      <c r="E1412">
        <v>94</v>
      </c>
      <c r="F1412">
        <v>83</v>
      </c>
      <c r="G1412">
        <v>62</v>
      </c>
      <c r="H1412">
        <v>1</v>
      </c>
      <c r="I1412">
        <v>5</v>
      </c>
      <c r="J1412">
        <v>13</v>
      </c>
      <c r="K1412">
        <v>1</v>
      </c>
      <c r="L1412">
        <v>0.93</v>
      </c>
      <c r="M1412">
        <v>2</v>
      </c>
      <c r="N1412">
        <v>1</v>
      </c>
      <c r="O1412">
        <v>4.9800000000000004</v>
      </c>
    </row>
    <row r="1413" spans="1:15" x14ac:dyDescent="0.25">
      <c r="A1413">
        <v>0.73</v>
      </c>
      <c r="B1413">
        <v>0.52</v>
      </c>
      <c r="C1413">
        <v>0.85</v>
      </c>
      <c r="D1413">
        <v>5.87</v>
      </c>
      <c r="E1413">
        <v>66</v>
      </c>
      <c r="F1413">
        <v>86</v>
      </c>
      <c r="G1413">
        <v>77</v>
      </c>
      <c r="H1413">
        <v>1</v>
      </c>
      <c r="I1413">
        <v>0</v>
      </c>
      <c r="J1413">
        <v>8</v>
      </c>
      <c r="K1413">
        <v>0</v>
      </c>
      <c r="L1413">
        <v>0.63</v>
      </c>
      <c r="M1413">
        <v>2</v>
      </c>
      <c r="N1413">
        <v>0</v>
      </c>
      <c r="O1413">
        <v>0</v>
      </c>
    </row>
    <row r="1414" spans="1:15" x14ac:dyDescent="0.25">
      <c r="A1414">
        <v>0.57999999999999996</v>
      </c>
      <c r="B1414">
        <v>0.87</v>
      </c>
      <c r="C1414">
        <v>0.68</v>
      </c>
      <c r="D1414">
        <v>5.74</v>
      </c>
      <c r="E1414">
        <v>46</v>
      </c>
      <c r="F1414">
        <v>63</v>
      </c>
      <c r="G1414">
        <v>80</v>
      </c>
      <c r="H1414">
        <v>0</v>
      </c>
      <c r="I1414">
        <v>1</v>
      </c>
      <c r="J1414">
        <v>11</v>
      </c>
      <c r="K1414">
        <v>1</v>
      </c>
      <c r="L1414">
        <v>0.86</v>
      </c>
      <c r="M1414">
        <v>1</v>
      </c>
      <c r="N1414">
        <v>0</v>
      </c>
      <c r="O1414">
        <v>0</v>
      </c>
    </row>
    <row r="1415" spans="1:15" x14ac:dyDescent="0.25">
      <c r="A1415">
        <v>0.84</v>
      </c>
      <c r="B1415">
        <v>0.63</v>
      </c>
      <c r="C1415">
        <v>0.59</v>
      </c>
      <c r="D1415">
        <v>7.11</v>
      </c>
      <c r="E1415">
        <v>66</v>
      </c>
      <c r="F1415">
        <v>43</v>
      </c>
      <c r="G1415">
        <v>43</v>
      </c>
      <c r="H1415">
        <v>2</v>
      </c>
      <c r="I1415">
        <v>5</v>
      </c>
      <c r="J1415">
        <v>5</v>
      </c>
      <c r="K1415">
        <v>4</v>
      </c>
      <c r="L1415">
        <v>0.98</v>
      </c>
      <c r="M1415">
        <v>0</v>
      </c>
      <c r="N1415">
        <v>0</v>
      </c>
      <c r="O1415">
        <v>0</v>
      </c>
    </row>
    <row r="1416" spans="1:15" x14ac:dyDescent="0.25">
      <c r="A1416">
        <v>0.69</v>
      </c>
      <c r="B1416">
        <v>0.85</v>
      </c>
      <c r="C1416">
        <v>0.65</v>
      </c>
      <c r="D1416">
        <v>7.49</v>
      </c>
      <c r="E1416">
        <v>58</v>
      </c>
      <c r="F1416">
        <v>80</v>
      </c>
      <c r="G1416">
        <v>91</v>
      </c>
      <c r="H1416">
        <v>2</v>
      </c>
      <c r="I1416">
        <v>3</v>
      </c>
      <c r="J1416">
        <v>19</v>
      </c>
      <c r="K1416">
        <v>1</v>
      </c>
      <c r="L1416">
        <v>0.62</v>
      </c>
      <c r="M1416">
        <v>0</v>
      </c>
      <c r="N1416">
        <v>1</v>
      </c>
      <c r="O1416">
        <v>12.91</v>
      </c>
    </row>
    <row r="1417" spans="1:15" x14ac:dyDescent="0.25">
      <c r="A1417">
        <v>0.86</v>
      </c>
      <c r="B1417">
        <v>0.67</v>
      </c>
      <c r="C1417">
        <v>0.59</v>
      </c>
      <c r="D1417">
        <v>8.1199999999999992</v>
      </c>
      <c r="E1417">
        <v>56</v>
      </c>
      <c r="F1417">
        <v>42</v>
      </c>
      <c r="G1417">
        <v>58</v>
      </c>
      <c r="H1417">
        <v>3</v>
      </c>
      <c r="I1417">
        <v>2</v>
      </c>
      <c r="J1417">
        <v>21</v>
      </c>
      <c r="K1417">
        <v>4</v>
      </c>
      <c r="L1417">
        <v>0.85</v>
      </c>
      <c r="M1417">
        <v>2</v>
      </c>
      <c r="N1417">
        <v>0</v>
      </c>
      <c r="O1417">
        <v>0</v>
      </c>
    </row>
    <row r="1418" spans="1:15" x14ac:dyDescent="0.25">
      <c r="A1418">
        <v>0.91</v>
      </c>
      <c r="B1418">
        <v>0.9</v>
      </c>
      <c r="C1418">
        <v>0.83</v>
      </c>
      <c r="D1418">
        <v>5.53</v>
      </c>
      <c r="E1418">
        <v>80</v>
      </c>
      <c r="F1418">
        <v>93</v>
      </c>
      <c r="G1418">
        <v>76</v>
      </c>
      <c r="H1418">
        <v>2</v>
      </c>
      <c r="I1418">
        <v>3</v>
      </c>
      <c r="J1418">
        <v>22</v>
      </c>
      <c r="K1418">
        <v>4</v>
      </c>
      <c r="L1418">
        <v>0.6</v>
      </c>
      <c r="M1418">
        <v>1</v>
      </c>
      <c r="N1418">
        <v>0</v>
      </c>
      <c r="O1418">
        <v>0</v>
      </c>
    </row>
    <row r="1419" spans="1:15" x14ac:dyDescent="0.25">
      <c r="A1419">
        <v>0.66</v>
      </c>
      <c r="B1419">
        <v>0.67</v>
      </c>
      <c r="C1419">
        <v>0.65</v>
      </c>
      <c r="D1419">
        <v>9.76</v>
      </c>
      <c r="E1419">
        <v>50</v>
      </c>
      <c r="F1419">
        <v>82</v>
      </c>
      <c r="G1419">
        <v>44</v>
      </c>
      <c r="H1419">
        <v>3</v>
      </c>
      <c r="I1419">
        <v>0</v>
      </c>
      <c r="J1419">
        <v>11</v>
      </c>
      <c r="K1419">
        <v>4</v>
      </c>
      <c r="L1419">
        <v>0.75</v>
      </c>
      <c r="M1419">
        <v>2</v>
      </c>
      <c r="N1419">
        <v>0</v>
      </c>
      <c r="O1419">
        <v>0</v>
      </c>
    </row>
    <row r="1420" spans="1:15" x14ac:dyDescent="0.25">
      <c r="A1420">
        <v>0.8</v>
      </c>
      <c r="B1420">
        <v>0.52</v>
      </c>
      <c r="C1420">
        <v>0.59</v>
      </c>
      <c r="D1420">
        <v>7.06</v>
      </c>
      <c r="E1420">
        <v>44</v>
      </c>
      <c r="F1420">
        <v>69</v>
      </c>
      <c r="G1420">
        <v>67</v>
      </c>
      <c r="H1420">
        <v>0</v>
      </c>
      <c r="I1420">
        <v>1</v>
      </c>
      <c r="J1420">
        <v>23</v>
      </c>
      <c r="K1420">
        <v>3</v>
      </c>
      <c r="L1420">
        <v>0.94</v>
      </c>
      <c r="M1420">
        <v>1</v>
      </c>
      <c r="N1420">
        <v>1</v>
      </c>
      <c r="O1420">
        <v>7.35</v>
      </c>
    </row>
    <row r="1421" spans="1:15" x14ac:dyDescent="0.25">
      <c r="A1421">
        <v>0.56999999999999995</v>
      </c>
      <c r="B1421">
        <v>0.59</v>
      </c>
      <c r="C1421">
        <v>0.86</v>
      </c>
      <c r="D1421">
        <v>9.15</v>
      </c>
      <c r="E1421">
        <v>41</v>
      </c>
      <c r="F1421">
        <v>86</v>
      </c>
      <c r="G1421">
        <v>85</v>
      </c>
      <c r="H1421">
        <v>1</v>
      </c>
      <c r="I1421">
        <v>3</v>
      </c>
      <c r="J1421">
        <v>18</v>
      </c>
      <c r="K1421">
        <v>4</v>
      </c>
      <c r="L1421">
        <v>0.78</v>
      </c>
      <c r="M1421">
        <v>2</v>
      </c>
      <c r="N1421">
        <v>1</v>
      </c>
      <c r="O1421">
        <v>12.23</v>
      </c>
    </row>
    <row r="1422" spans="1:15" x14ac:dyDescent="0.25">
      <c r="A1422">
        <v>0.64</v>
      </c>
      <c r="B1422">
        <v>0.88</v>
      </c>
      <c r="C1422">
        <v>0.69</v>
      </c>
      <c r="D1422">
        <v>7.8</v>
      </c>
      <c r="E1422">
        <v>86</v>
      </c>
      <c r="F1422">
        <v>55</v>
      </c>
      <c r="G1422">
        <v>81</v>
      </c>
      <c r="H1422">
        <v>1</v>
      </c>
      <c r="I1422">
        <v>1</v>
      </c>
      <c r="J1422">
        <v>11</v>
      </c>
      <c r="K1422">
        <v>1</v>
      </c>
      <c r="L1422">
        <v>0.75</v>
      </c>
      <c r="M1422">
        <v>4</v>
      </c>
      <c r="N1422">
        <v>0</v>
      </c>
      <c r="O1422">
        <v>0</v>
      </c>
    </row>
    <row r="1423" spans="1:15" x14ac:dyDescent="0.25">
      <c r="A1423">
        <v>0.8</v>
      </c>
      <c r="B1423">
        <v>0.5</v>
      </c>
      <c r="C1423">
        <v>0.73</v>
      </c>
      <c r="D1423">
        <v>6.06</v>
      </c>
      <c r="E1423">
        <v>95</v>
      </c>
      <c r="F1423">
        <v>46</v>
      </c>
      <c r="G1423">
        <v>94</v>
      </c>
      <c r="H1423">
        <v>3</v>
      </c>
      <c r="I1423">
        <v>3</v>
      </c>
      <c r="J1423">
        <v>21</v>
      </c>
      <c r="K1423">
        <v>3</v>
      </c>
      <c r="L1423">
        <v>0.92</v>
      </c>
      <c r="M1423">
        <v>0</v>
      </c>
      <c r="N1423">
        <v>0</v>
      </c>
      <c r="O1423">
        <v>0</v>
      </c>
    </row>
    <row r="1424" spans="1:15" x14ac:dyDescent="0.25">
      <c r="A1424">
        <v>0.79</v>
      </c>
      <c r="B1424">
        <v>0.76</v>
      </c>
      <c r="C1424">
        <v>0.76</v>
      </c>
      <c r="D1424">
        <v>8.93</v>
      </c>
      <c r="E1424">
        <v>51</v>
      </c>
      <c r="F1424">
        <v>78</v>
      </c>
      <c r="G1424">
        <v>87</v>
      </c>
      <c r="H1424">
        <v>4</v>
      </c>
      <c r="I1424">
        <v>4</v>
      </c>
      <c r="J1424">
        <v>21</v>
      </c>
      <c r="K1424">
        <v>0</v>
      </c>
      <c r="L1424">
        <v>0.9</v>
      </c>
      <c r="M1424">
        <v>3</v>
      </c>
      <c r="N1424">
        <v>0</v>
      </c>
      <c r="O1424">
        <v>0</v>
      </c>
    </row>
    <row r="1425" spans="1:15" x14ac:dyDescent="0.25">
      <c r="A1425">
        <v>0.95</v>
      </c>
      <c r="B1425">
        <v>0.76</v>
      </c>
      <c r="C1425">
        <v>0.88</v>
      </c>
      <c r="D1425">
        <v>8.5500000000000007</v>
      </c>
      <c r="E1425">
        <v>81</v>
      </c>
      <c r="F1425">
        <v>61</v>
      </c>
      <c r="G1425">
        <v>62</v>
      </c>
      <c r="H1425">
        <v>3</v>
      </c>
      <c r="I1425">
        <v>0</v>
      </c>
      <c r="J1425">
        <v>6</v>
      </c>
      <c r="K1425">
        <v>0</v>
      </c>
      <c r="L1425">
        <v>0.81</v>
      </c>
      <c r="M1425">
        <v>4</v>
      </c>
      <c r="N1425">
        <v>0</v>
      </c>
      <c r="O1425">
        <v>0</v>
      </c>
    </row>
    <row r="1426" spans="1:15" x14ac:dyDescent="0.25">
      <c r="A1426">
        <v>0.69</v>
      </c>
      <c r="B1426">
        <v>0.6</v>
      </c>
      <c r="C1426">
        <v>0.71</v>
      </c>
      <c r="D1426">
        <v>7.77</v>
      </c>
      <c r="E1426">
        <v>81</v>
      </c>
      <c r="F1426">
        <v>80</v>
      </c>
      <c r="G1426">
        <v>77</v>
      </c>
      <c r="H1426">
        <v>0</v>
      </c>
      <c r="I1426">
        <v>0</v>
      </c>
      <c r="J1426">
        <v>14</v>
      </c>
      <c r="K1426">
        <v>2</v>
      </c>
      <c r="L1426">
        <v>0.79</v>
      </c>
      <c r="M1426">
        <v>2</v>
      </c>
      <c r="N1426">
        <v>1</v>
      </c>
      <c r="O1426">
        <v>5.09</v>
      </c>
    </row>
    <row r="1427" spans="1:15" x14ac:dyDescent="0.25">
      <c r="A1427">
        <v>0.88</v>
      </c>
      <c r="B1427">
        <v>0.54</v>
      </c>
      <c r="C1427">
        <v>0.66</v>
      </c>
      <c r="D1427">
        <v>7.71</v>
      </c>
      <c r="E1427">
        <v>91</v>
      </c>
      <c r="F1427">
        <v>70</v>
      </c>
      <c r="G1427">
        <v>91</v>
      </c>
      <c r="H1427">
        <v>2</v>
      </c>
      <c r="I1427">
        <v>2</v>
      </c>
      <c r="J1427">
        <v>15</v>
      </c>
      <c r="K1427">
        <v>4</v>
      </c>
      <c r="L1427">
        <v>0.65</v>
      </c>
      <c r="M1427">
        <v>1</v>
      </c>
      <c r="N1427">
        <v>1</v>
      </c>
      <c r="O1427">
        <v>11.8</v>
      </c>
    </row>
    <row r="1428" spans="1:15" x14ac:dyDescent="0.25">
      <c r="A1428">
        <v>0.61</v>
      </c>
      <c r="B1428">
        <v>0.56000000000000005</v>
      </c>
      <c r="C1428">
        <v>0.79</v>
      </c>
      <c r="D1428">
        <v>5.88</v>
      </c>
      <c r="E1428">
        <v>50</v>
      </c>
      <c r="F1428">
        <v>88</v>
      </c>
      <c r="G1428">
        <v>62</v>
      </c>
      <c r="H1428">
        <v>3</v>
      </c>
      <c r="I1428">
        <v>0</v>
      </c>
      <c r="J1428">
        <v>3</v>
      </c>
      <c r="K1428">
        <v>2</v>
      </c>
      <c r="L1428">
        <v>0.94</v>
      </c>
      <c r="M1428">
        <v>3</v>
      </c>
      <c r="N1428">
        <v>0</v>
      </c>
      <c r="O1428">
        <v>0</v>
      </c>
    </row>
    <row r="1429" spans="1:15" x14ac:dyDescent="0.25">
      <c r="A1429">
        <v>0.66</v>
      </c>
      <c r="B1429">
        <v>0.68</v>
      </c>
      <c r="C1429">
        <v>0.71</v>
      </c>
      <c r="D1429">
        <v>8.32</v>
      </c>
      <c r="E1429">
        <v>49</v>
      </c>
      <c r="F1429">
        <v>52</v>
      </c>
      <c r="G1429">
        <v>85</v>
      </c>
      <c r="H1429">
        <v>0</v>
      </c>
      <c r="I1429">
        <v>2</v>
      </c>
      <c r="J1429">
        <v>5</v>
      </c>
      <c r="K1429">
        <v>4</v>
      </c>
      <c r="L1429">
        <v>0.98</v>
      </c>
      <c r="M1429">
        <v>1</v>
      </c>
      <c r="N1429">
        <v>0</v>
      </c>
      <c r="O1429">
        <v>0</v>
      </c>
    </row>
    <row r="1430" spans="1:15" x14ac:dyDescent="0.25">
      <c r="A1430">
        <v>0.91</v>
      </c>
      <c r="B1430">
        <v>0.78</v>
      </c>
      <c r="C1430">
        <v>0.64</v>
      </c>
      <c r="D1430">
        <v>9.42</v>
      </c>
      <c r="E1430">
        <v>67</v>
      </c>
      <c r="F1430">
        <v>80</v>
      </c>
      <c r="G1430">
        <v>57</v>
      </c>
      <c r="H1430">
        <v>1</v>
      </c>
      <c r="I1430">
        <v>0</v>
      </c>
      <c r="J1430">
        <v>15</v>
      </c>
      <c r="K1430">
        <v>4</v>
      </c>
      <c r="L1430">
        <v>0.62</v>
      </c>
      <c r="M1430">
        <v>5</v>
      </c>
      <c r="N1430">
        <v>0</v>
      </c>
      <c r="O1430">
        <v>0</v>
      </c>
    </row>
    <row r="1431" spans="1:15" x14ac:dyDescent="0.25">
      <c r="A1431">
        <v>0.79</v>
      </c>
      <c r="B1431">
        <v>0.64</v>
      </c>
      <c r="C1431">
        <v>0.82</v>
      </c>
      <c r="D1431">
        <v>5.9</v>
      </c>
      <c r="E1431">
        <v>46</v>
      </c>
      <c r="F1431">
        <v>80</v>
      </c>
      <c r="G1431">
        <v>68</v>
      </c>
      <c r="H1431">
        <v>4</v>
      </c>
      <c r="I1431">
        <v>3</v>
      </c>
      <c r="J1431">
        <v>14</v>
      </c>
      <c r="K1431">
        <v>5</v>
      </c>
      <c r="L1431">
        <v>0.91</v>
      </c>
      <c r="M1431">
        <v>1</v>
      </c>
      <c r="N1431">
        <v>0</v>
      </c>
      <c r="O1431">
        <v>0</v>
      </c>
    </row>
    <row r="1432" spans="1:15" x14ac:dyDescent="0.25">
      <c r="A1432">
        <v>0.78</v>
      </c>
      <c r="B1432">
        <v>0.84</v>
      </c>
      <c r="C1432">
        <v>0.72</v>
      </c>
      <c r="D1432">
        <v>6.63</v>
      </c>
      <c r="E1432">
        <v>53</v>
      </c>
      <c r="F1432">
        <v>91</v>
      </c>
      <c r="G1432">
        <v>67</v>
      </c>
      <c r="H1432">
        <v>4</v>
      </c>
      <c r="I1432">
        <v>3</v>
      </c>
      <c r="J1432">
        <v>1</v>
      </c>
      <c r="K1432">
        <v>1</v>
      </c>
      <c r="L1432">
        <v>0.72</v>
      </c>
      <c r="M1432">
        <v>5</v>
      </c>
      <c r="N1432">
        <v>0</v>
      </c>
      <c r="O1432">
        <v>0</v>
      </c>
    </row>
    <row r="1433" spans="1:15" x14ac:dyDescent="0.25">
      <c r="A1433">
        <v>0.68</v>
      </c>
      <c r="B1433">
        <v>0.86</v>
      </c>
      <c r="C1433">
        <v>0.72</v>
      </c>
      <c r="D1433">
        <v>9.3800000000000008</v>
      </c>
      <c r="E1433">
        <v>52</v>
      </c>
      <c r="F1433">
        <v>68</v>
      </c>
      <c r="G1433">
        <v>48</v>
      </c>
      <c r="H1433">
        <v>3</v>
      </c>
      <c r="I1433">
        <v>4</v>
      </c>
      <c r="J1433">
        <v>23</v>
      </c>
      <c r="K1433">
        <v>1</v>
      </c>
      <c r="L1433">
        <v>0.73</v>
      </c>
      <c r="M1433">
        <v>5</v>
      </c>
      <c r="N1433">
        <v>0</v>
      </c>
      <c r="O1433">
        <v>0</v>
      </c>
    </row>
    <row r="1434" spans="1:15" x14ac:dyDescent="0.25">
      <c r="A1434">
        <v>0.95</v>
      </c>
      <c r="B1434">
        <v>0.61</v>
      </c>
      <c r="C1434">
        <v>0.86</v>
      </c>
      <c r="D1434">
        <v>6.72</v>
      </c>
      <c r="E1434">
        <v>44</v>
      </c>
      <c r="F1434">
        <v>67</v>
      </c>
      <c r="G1434">
        <v>78</v>
      </c>
      <c r="H1434">
        <v>2</v>
      </c>
      <c r="I1434">
        <v>3</v>
      </c>
      <c r="J1434">
        <v>2</v>
      </c>
      <c r="K1434">
        <v>0</v>
      </c>
      <c r="L1434">
        <v>0.67</v>
      </c>
      <c r="M1434">
        <v>0</v>
      </c>
      <c r="N1434">
        <v>0</v>
      </c>
      <c r="O1434">
        <v>0</v>
      </c>
    </row>
    <row r="1435" spans="1:15" x14ac:dyDescent="0.25">
      <c r="A1435">
        <v>0.6</v>
      </c>
      <c r="B1435">
        <v>0.79</v>
      </c>
      <c r="C1435">
        <v>0.68</v>
      </c>
      <c r="D1435">
        <v>8.31</v>
      </c>
      <c r="E1435">
        <v>90</v>
      </c>
      <c r="F1435">
        <v>83</v>
      </c>
      <c r="G1435">
        <v>89</v>
      </c>
      <c r="H1435">
        <v>3</v>
      </c>
      <c r="I1435">
        <v>1</v>
      </c>
      <c r="J1435">
        <v>14</v>
      </c>
      <c r="K1435">
        <v>3</v>
      </c>
      <c r="L1435">
        <v>0.78</v>
      </c>
      <c r="M1435">
        <v>2</v>
      </c>
      <c r="N1435">
        <v>1</v>
      </c>
      <c r="O1435">
        <v>7.27</v>
      </c>
    </row>
    <row r="1436" spans="1:15" x14ac:dyDescent="0.25">
      <c r="A1436">
        <v>0.83</v>
      </c>
      <c r="B1436">
        <v>0.69</v>
      </c>
      <c r="C1436">
        <v>0.7</v>
      </c>
      <c r="D1436">
        <v>7.8</v>
      </c>
      <c r="E1436">
        <v>81</v>
      </c>
      <c r="F1436">
        <v>92</v>
      </c>
      <c r="G1436">
        <v>49</v>
      </c>
      <c r="H1436">
        <v>4</v>
      </c>
      <c r="I1436">
        <v>3</v>
      </c>
      <c r="J1436">
        <v>24</v>
      </c>
      <c r="K1436">
        <v>0</v>
      </c>
      <c r="L1436">
        <v>0.73</v>
      </c>
      <c r="M1436">
        <v>0</v>
      </c>
      <c r="N1436">
        <v>0</v>
      </c>
      <c r="O1436">
        <v>0</v>
      </c>
    </row>
    <row r="1437" spans="1:15" x14ac:dyDescent="0.25">
      <c r="A1437">
        <v>0.56000000000000005</v>
      </c>
      <c r="B1437">
        <v>0.86</v>
      </c>
      <c r="C1437">
        <v>0.72</v>
      </c>
      <c r="D1437">
        <v>8.06</v>
      </c>
      <c r="E1437">
        <v>47</v>
      </c>
      <c r="F1437">
        <v>58</v>
      </c>
      <c r="G1437">
        <v>41</v>
      </c>
      <c r="H1437">
        <v>4</v>
      </c>
      <c r="I1437">
        <v>2</v>
      </c>
      <c r="J1437">
        <v>7</v>
      </c>
      <c r="K1437">
        <v>4</v>
      </c>
      <c r="L1437">
        <v>0.7</v>
      </c>
      <c r="M1437">
        <v>5</v>
      </c>
      <c r="N1437">
        <v>0</v>
      </c>
      <c r="O1437">
        <v>0</v>
      </c>
    </row>
    <row r="1438" spans="1:15" x14ac:dyDescent="0.25">
      <c r="A1438">
        <v>0.93</v>
      </c>
      <c r="B1438">
        <v>0.52</v>
      </c>
      <c r="C1438">
        <v>0.7</v>
      </c>
      <c r="D1438">
        <v>7.29</v>
      </c>
      <c r="E1438">
        <v>89</v>
      </c>
      <c r="F1438">
        <v>62</v>
      </c>
      <c r="G1438">
        <v>52</v>
      </c>
      <c r="H1438">
        <v>1</v>
      </c>
      <c r="I1438">
        <v>5</v>
      </c>
      <c r="J1438">
        <v>11</v>
      </c>
      <c r="K1438">
        <v>5</v>
      </c>
      <c r="L1438">
        <v>0.94</v>
      </c>
      <c r="M1438">
        <v>1</v>
      </c>
      <c r="N1438">
        <v>0</v>
      </c>
      <c r="O1438">
        <v>0</v>
      </c>
    </row>
    <row r="1439" spans="1:15" x14ac:dyDescent="0.25">
      <c r="A1439">
        <v>0.83</v>
      </c>
      <c r="B1439">
        <v>0.57999999999999996</v>
      </c>
      <c r="C1439">
        <v>0.71</v>
      </c>
      <c r="D1439">
        <v>6.79</v>
      </c>
      <c r="E1439">
        <v>40</v>
      </c>
      <c r="F1439">
        <v>86</v>
      </c>
      <c r="G1439">
        <v>77</v>
      </c>
      <c r="H1439">
        <v>2</v>
      </c>
      <c r="I1439">
        <v>4</v>
      </c>
      <c r="J1439">
        <v>21</v>
      </c>
      <c r="K1439">
        <v>3</v>
      </c>
      <c r="L1439">
        <v>0.95</v>
      </c>
      <c r="M1439">
        <v>0</v>
      </c>
      <c r="N1439">
        <v>0</v>
      </c>
      <c r="O1439">
        <v>0</v>
      </c>
    </row>
    <row r="1440" spans="1:15" x14ac:dyDescent="0.25">
      <c r="A1440">
        <v>0.69</v>
      </c>
      <c r="B1440">
        <v>0.9</v>
      </c>
      <c r="C1440">
        <v>0.61</v>
      </c>
      <c r="D1440">
        <v>5.71</v>
      </c>
      <c r="E1440">
        <v>44</v>
      </c>
      <c r="F1440">
        <v>89</v>
      </c>
      <c r="G1440">
        <v>66</v>
      </c>
      <c r="H1440">
        <v>2</v>
      </c>
      <c r="I1440">
        <v>5</v>
      </c>
      <c r="J1440">
        <v>1</v>
      </c>
      <c r="K1440">
        <v>2</v>
      </c>
      <c r="L1440">
        <v>0.62</v>
      </c>
      <c r="M1440">
        <v>4</v>
      </c>
      <c r="N1440">
        <v>0</v>
      </c>
      <c r="O1440">
        <v>0</v>
      </c>
    </row>
    <row r="1441" spans="1:15" x14ac:dyDescent="0.25">
      <c r="A1441">
        <v>0.87</v>
      </c>
      <c r="B1441">
        <v>0.88</v>
      </c>
      <c r="C1441">
        <v>0.66</v>
      </c>
      <c r="D1441">
        <v>8.6999999999999993</v>
      </c>
      <c r="E1441">
        <v>50</v>
      </c>
      <c r="F1441">
        <v>47</v>
      </c>
      <c r="G1441">
        <v>94</v>
      </c>
      <c r="H1441">
        <v>4</v>
      </c>
      <c r="I1441">
        <v>5</v>
      </c>
      <c r="J1441">
        <v>14</v>
      </c>
      <c r="K1441">
        <v>4</v>
      </c>
      <c r="L1441">
        <v>0.84</v>
      </c>
      <c r="M1441">
        <v>5</v>
      </c>
      <c r="N1441">
        <v>0</v>
      </c>
      <c r="O1441">
        <v>0</v>
      </c>
    </row>
    <row r="1442" spans="1:15" x14ac:dyDescent="0.25">
      <c r="A1442">
        <v>0.73</v>
      </c>
      <c r="B1442">
        <v>0.75</v>
      </c>
      <c r="C1442">
        <v>0.88</v>
      </c>
      <c r="D1442">
        <v>8.7100000000000009</v>
      </c>
      <c r="E1442">
        <v>91</v>
      </c>
      <c r="F1442">
        <v>64</v>
      </c>
      <c r="G1442">
        <v>80</v>
      </c>
      <c r="H1442">
        <v>4</v>
      </c>
      <c r="I1442">
        <v>1</v>
      </c>
      <c r="J1442">
        <v>7</v>
      </c>
      <c r="K1442">
        <v>1</v>
      </c>
      <c r="L1442">
        <v>0.72</v>
      </c>
      <c r="M1442">
        <v>1</v>
      </c>
      <c r="N1442">
        <v>1</v>
      </c>
      <c r="O1442">
        <v>11.44</v>
      </c>
    </row>
    <row r="1443" spans="1:15" x14ac:dyDescent="0.25">
      <c r="A1443">
        <v>0.59</v>
      </c>
      <c r="B1443">
        <v>0.51</v>
      </c>
      <c r="C1443">
        <v>0.64</v>
      </c>
      <c r="D1443">
        <v>8.3800000000000008</v>
      </c>
      <c r="E1443">
        <v>82</v>
      </c>
      <c r="F1443">
        <v>77</v>
      </c>
      <c r="G1443">
        <v>59</v>
      </c>
      <c r="H1443">
        <v>3</v>
      </c>
      <c r="I1443">
        <v>1</v>
      </c>
      <c r="J1443">
        <v>21</v>
      </c>
      <c r="K1443">
        <v>0</v>
      </c>
      <c r="L1443">
        <v>0.75</v>
      </c>
      <c r="M1443">
        <v>1</v>
      </c>
      <c r="N1443">
        <v>1</v>
      </c>
      <c r="O1443">
        <v>9.42</v>
      </c>
    </row>
    <row r="1444" spans="1:15" x14ac:dyDescent="0.25">
      <c r="A1444">
        <v>0.81</v>
      </c>
      <c r="B1444">
        <v>0.72</v>
      </c>
      <c r="C1444">
        <v>0.59</v>
      </c>
      <c r="D1444">
        <v>8.27</v>
      </c>
      <c r="E1444">
        <v>87</v>
      </c>
      <c r="F1444">
        <v>96</v>
      </c>
      <c r="G1444">
        <v>79</v>
      </c>
      <c r="H1444">
        <v>3</v>
      </c>
      <c r="I1444">
        <v>0</v>
      </c>
      <c r="J1444">
        <v>10</v>
      </c>
      <c r="K1444">
        <v>0</v>
      </c>
      <c r="L1444">
        <v>0.87</v>
      </c>
      <c r="M1444">
        <v>4</v>
      </c>
      <c r="N1444">
        <v>0</v>
      </c>
      <c r="O1444">
        <v>0</v>
      </c>
    </row>
    <row r="1445" spans="1:15" x14ac:dyDescent="0.25">
      <c r="A1445">
        <v>0.64</v>
      </c>
      <c r="B1445">
        <v>0.72</v>
      </c>
      <c r="C1445">
        <v>0.75</v>
      </c>
      <c r="D1445">
        <v>6.55</v>
      </c>
      <c r="E1445">
        <v>49</v>
      </c>
      <c r="F1445">
        <v>77</v>
      </c>
      <c r="G1445">
        <v>49</v>
      </c>
      <c r="H1445">
        <v>1</v>
      </c>
      <c r="I1445">
        <v>2</v>
      </c>
      <c r="J1445">
        <v>16</v>
      </c>
      <c r="K1445">
        <v>2</v>
      </c>
      <c r="L1445">
        <v>0.86</v>
      </c>
      <c r="M1445">
        <v>1</v>
      </c>
      <c r="N1445">
        <v>0</v>
      </c>
      <c r="O1445">
        <v>0</v>
      </c>
    </row>
    <row r="1446" spans="1:15" x14ac:dyDescent="0.25">
      <c r="A1446">
        <v>0.86</v>
      </c>
      <c r="B1446">
        <v>0.7</v>
      </c>
      <c r="C1446">
        <v>0.56999999999999995</v>
      </c>
      <c r="D1446">
        <v>5.6</v>
      </c>
      <c r="E1446">
        <v>54</v>
      </c>
      <c r="F1446">
        <v>74</v>
      </c>
      <c r="G1446">
        <v>55</v>
      </c>
      <c r="H1446">
        <v>4</v>
      </c>
      <c r="I1446">
        <v>5</v>
      </c>
      <c r="J1446">
        <v>21</v>
      </c>
      <c r="K1446">
        <v>0</v>
      </c>
      <c r="L1446">
        <v>0.69</v>
      </c>
      <c r="M1446">
        <v>3</v>
      </c>
      <c r="N1446">
        <v>0</v>
      </c>
      <c r="O1446">
        <v>0</v>
      </c>
    </row>
    <row r="1447" spans="1:15" x14ac:dyDescent="0.25">
      <c r="A1447">
        <v>0.69</v>
      </c>
      <c r="B1447">
        <v>0.65</v>
      </c>
      <c r="C1447">
        <v>0.73</v>
      </c>
      <c r="D1447">
        <v>8.98</v>
      </c>
      <c r="E1447">
        <v>78</v>
      </c>
      <c r="F1447">
        <v>65</v>
      </c>
      <c r="G1447">
        <v>54</v>
      </c>
      <c r="H1447">
        <v>3</v>
      </c>
      <c r="I1447">
        <v>3</v>
      </c>
      <c r="J1447">
        <v>20</v>
      </c>
      <c r="K1447">
        <v>0</v>
      </c>
      <c r="L1447">
        <v>0.77</v>
      </c>
      <c r="M1447">
        <v>3</v>
      </c>
      <c r="N1447">
        <v>0</v>
      </c>
      <c r="O1447">
        <v>0</v>
      </c>
    </row>
    <row r="1448" spans="1:15" x14ac:dyDescent="0.25">
      <c r="A1448">
        <v>0.52</v>
      </c>
      <c r="B1448">
        <v>0.57999999999999996</v>
      </c>
      <c r="C1448">
        <v>0.89</v>
      </c>
      <c r="D1448">
        <v>7.61</v>
      </c>
      <c r="E1448">
        <v>86</v>
      </c>
      <c r="F1448">
        <v>42</v>
      </c>
      <c r="G1448">
        <v>52</v>
      </c>
      <c r="H1448">
        <v>1</v>
      </c>
      <c r="I1448">
        <v>3</v>
      </c>
      <c r="J1448">
        <v>21</v>
      </c>
      <c r="K1448">
        <v>3</v>
      </c>
      <c r="L1448">
        <v>0.67</v>
      </c>
      <c r="M1448">
        <v>2</v>
      </c>
      <c r="N1448">
        <v>0</v>
      </c>
      <c r="O1448">
        <v>0</v>
      </c>
    </row>
    <row r="1449" spans="1:15" x14ac:dyDescent="0.25">
      <c r="A1449">
        <v>0.86</v>
      </c>
      <c r="B1449">
        <v>0.62</v>
      </c>
      <c r="C1449">
        <v>0.6</v>
      </c>
      <c r="D1449">
        <v>6.82</v>
      </c>
      <c r="E1449">
        <v>68</v>
      </c>
      <c r="F1449">
        <v>41</v>
      </c>
      <c r="G1449">
        <v>89</v>
      </c>
      <c r="H1449">
        <v>2</v>
      </c>
      <c r="I1449">
        <v>0</v>
      </c>
      <c r="J1449">
        <v>0</v>
      </c>
      <c r="K1449">
        <v>4</v>
      </c>
      <c r="L1449">
        <v>0.66</v>
      </c>
      <c r="M1449">
        <v>2</v>
      </c>
      <c r="N1449">
        <v>0</v>
      </c>
      <c r="O1449">
        <v>0</v>
      </c>
    </row>
    <row r="1450" spans="1:15" x14ac:dyDescent="0.25">
      <c r="A1450">
        <v>0.89</v>
      </c>
      <c r="B1450">
        <v>0.77</v>
      </c>
      <c r="C1450">
        <v>0.68</v>
      </c>
      <c r="D1450">
        <v>5.94</v>
      </c>
      <c r="E1450">
        <v>64</v>
      </c>
      <c r="F1450">
        <v>44</v>
      </c>
      <c r="G1450">
        <v>77</v>
      </c>
      <c r="H1450">
        <v>4</v>
      </c>
      <c r="I1450">
        <v>3</v>
      </c>
      <c r="J1450">
        <v>19</v>
      </c>
      <c r="K1450">
        <v>3</v>
      </c>
      <c r="L1450">
        <v>0.81</v>
      </c>
      <c r="M1450">
        <v>0</v>
      </c>
      <c r="N1450">
        <v>0</v>
      </c>
      <c r="O1450">
        <v>0</v>
      </c>
    </row>
    <row r="1451" spans="1:15" x14ac:dyDescent="0.25">
      <c r="A1451">
        <v>0.56999999999999995</v>
      </c>
      <c r="B1451">
        <v>0.76</v>
      </c>
      <c r="C1451">
        <v>0.57999999999999996</v>
      </c>
      <c r="D1451">
        <v>5.77</v>
      </c>
      <c r="E1451">
        <v>87</v>
      </c>
      <c r="F1451">
        <v>59</v>
      </c>
      <c r="G1451">
        <v>59</v>
      </c>
      <c r="H1451">
        <v>0</v>
      </c>
      <c r="I1451">
        <v>1</v>
      </c>
      <c r="J1451">
        <v>22</v>
      </c>
      <c r="K1451">
        <v>3</v>
      </c>
      <c r="L1451">
        <v>0.97</v>
      </c>
      <c r="M1451">
        <v>0</v>
      </c>
      <c r="N1451">
        <v>0</v>
      </c>
      <c r="O1451">
        <v>0</v>
      </c>
    </row>
    <row r="1452" spans="1:15" x14ac:dyDescent="0.25">
      <c r="A1452">
        <v>0.89</v>
      </c>
      <c r="B1452">
        <v>0.66</v>
      </c>
      <c r="C1452">
        <v>0.72</v>
      </c>
      <c r="D1452">
        <v>7</v>
      </c>
      <c r="E1452">
        <v>45</v>
      </c>
      <c r="F1452">
        <v>51</v>
      </c>
      <c r="G1452">
        <v>63</v>
      </c>
      <c r="H1452">
        <v>4</v>
      </c>
      <c r="I1452">
        <v>3</v>
      </c>
      <c r="J1452">
        <v>14</v>
      </c>
      <c r="K1452">
        <v>0</v>
      </c>
      <c r="L1452">
        <v>0.68</v>
      </c>
      <c r="M1452">
        <v>4</v>
      </c>
      <c r="N1452">
        <v>0</v>
      </c>
      <c r="O1452">
        <v>0</v>
      </c>
    </row>
    <row r="1453" spans="1:15" x14ac:dyDescent="0.25">
      <c r="A1453">
        <v>0.93</v>
      </c>
      <c r="B1453">
        <v>0.87</v>
      </c>
      <c r="C1453">
        <v>0.83</v>
      </c>
      <c r="D1453">
        <v>8.9600000000000009</v>
      </c>
      <c r="E1453">
        <v>50</v>
      </c>
      <c r="F1453">
        <v>77</v>
      </c>
      <c r="G1453">
        <v>80</v>
      </c>
      <c r="H1453">
        <v>3</v>
      </c>
      <c r="I1453">
        <v>5</v>
      </c>
      <c r="J1453">
        <v>20</v>
      </c>
      <c r="K1453">
        <v>4</v>
      </c>
      <c r="L1453">
        <v>0.99</v>
      </c>
      <c r="M1453">
        <v>4</v>
      </c>
      <c r="N1453">
        <v>0</v>
      </c>
      <c r="O1453">
        <v>0</v>
      </c>
    </row>
    <row r="1454" spans="1:15" x14ac:dyDescent="0.25">
      <c r="A1454">
        <v>0.72</v>
      </c>
      <c r="B1454">
        <v>0.85</v>
      </c>
      <c r="C1454">
        <v>0.89</v>
      </c>
      <c r="D1454">
        <v>9.4499999999999993</v>
      </c>
      <c r="E1454">
        <v>56</v>
      </c>
      <c r="F1454">
        <v>55</v>
      </c>
      <c r="G1454">
        <v>89</v>
      </c>
      <c r="H1454">
        <v>4</v>
      </c>
      <c r="I1454">
        <v>3</v>
      </c>
      <c r="J1454">
        <v>21</v>
      </c>
      <c r="K1454">
        <v>0</v>
      </c>
      <c r="L1454">
        <v>0.98</v>
      </c>
      <c r="M1454">
        <v>5</v>
      </c>
      <c r="N1454">
        <v>0</v>
      </c>
      <c r="O1454">
        <v>0</v>
      </c>
    </row>
    <row r="1455" spans="1:15" x14ac:dyDescent="0.25">
      <c r="A1455">
        <v>0.89</v>
      </c>
      <c r="B1455">
        <v>0.5</v>
      </c>
      <c r="C1455">
        <v>0.7</v>
      </c>
      <c r="D1455">
        <v>9.36</v>
      </c>
      <c r="E1455">
        <v>54</v>
      </c>
      <c r="F1455">
        <v>76</v>
      </c>
      <c r="G1455">
        <v>46</v>
      </c>
      <c r="H1455">
        <v>0</v>
      </c>
      <c r="I1455">
        <v>1</v>
      </c>
      <c r="J1455">
        <v>1</v>
      </c>
      <c r="K1455">
        <v>5</v>
      </c>
      <c r="L1455">
        <v>0.88</v>
      </c>
      <c r="M1455">
        <v>1</v>
      </c>
      <c r="N1455">
        <v>0</v>
      </c>
      <c r="O1455">
        <v>0</v>
      </c>
    </row>
    <row r="1456" spans="1:15" x14ac:dyDescent="0.25">
      <c r="A1456">
        <v>0.6</v>
      </c>
      <c r="B1456">
        <v>0.67</v>
      </c>
      <c r="C1456">
        <v>0.74</v>
      </c>
      <c r="D1456">
        <v>9.4600000000000009</v>
      </c>
      <c r="E1456">
        <v>55</v>
      </c>
      <c r="F1456">
        <v>77</v>
      </c>
      <c r="G1456">
        <v>62</v>
      </c>
      <c r="H1456">
        <v>4</v>
      </c>
      <c r="I1456">
        <v>2</v>
      </c>
      <c r="J1456">
        <v>23</v>
      </c>
      <c r="K1456">
        <v>5</v>
      </c>
      <c r="L1456">
        <v>0.96</v>
      </c>
      <c r="M1456">
        <v>2</v>
      </c>
      <c r="N1456">
        <v>1</v>
      </c>
      <c r="O1456">
        <v>7.82</v>
      </c>
    </row>
    <row r="1457" spans="1:15" x14ac:dyDescent="0.25">
      <c r="A1457">
        <v>0.95</v>
      </c>
      <c r="B1457">
        <v>0.57999999999999996</v>
      </c>
      <c r="C1457">
        <v>0.78</v>
      </c>
      <c r="D1457">
        <v>9.4</v>
      </c>
      <c r="E1457">
        <v>95</v>
      </c>
      <c r="F1457">
        <v>75</v>
      </c>
      <c r="G1457">
        <v>63</v>
      </c>
      <c r="H1457">
        <v>3</v>
      </c>
      <c r="I1457">
        <v>5</v>
      </c>
      <c r="J1457">
        <v>9</v>
      </c>
      <c r="K1457">
        <v>0</v>
      </c>
      <c r="L1457">
        <v>0.88</v>
      </c>
      <c r="M1457">
        <v>5</v>
      </c>
      <c r="N1457">
        <v>0</v>
      </c>
      <c r="O1457">
        <v>0</v>
      </c>
    </row>
    <row r="1458" spans="1:15" x14ac:dyDescent="0.25">
      <c r="A1458">
        <v>0.56999999999999995</v>
      </c>
      <c r="B1458">
        <v>0.62</v>
      </c>
      <c r="C1458">
        <v>0.89</v>
      </c>
      <c r="D1458">
        <v>7.77</v>
      </c>
      <c r="E1458">
        <v>41</v>
      </c>
      <c r="F1458">
        <v>85</v>
      </c>
      <c r="G1458">
        <v>68</v>
      </c>
      <c r="H1458">
        <v>2</v>
      </c>
      <c r="I1458">
        <v>2</v>
      </c>
      <c r="J1458">
        <v>19</v>
      </c>
      <c r="K1458">
        <v>3</v>
      </c>
      <c r="L1458">
        <v>0.87</v>
      </c>
      <c r="M1458">
        <v>2</v>
      </c>
      <c r="N1458">
        <v>1</v>
      </c>
      <c r="O1458">
        <v>5.03</v>
      </c>
    </row>
    <row r="1459" spans="1:15" x14ac:dyDescent="0.25">
      <c r="A1459">
        <v>0.78</v>
      </c>
      <c r="B1459">
        <v>0.89</v>
      </c>
      <c r="C1459">
        <v>0.73</v>
      </c>
      <c r="D1459">
        <v>6.44</v>
      </c>
      <c r="E1459">
        <v>75</v>
      </c>
      <c r="F1459">
        <v>68</v>
      </c>
      <c r="G1459">
        <v>44</v>
      </c>
      <c r="H1459">
        <v>3</v>
      </c>
      <c r="I1459">
        <v>1</v>
      </c>
      <c r="J1459">
        <v>5</v>
      </c>
      <c r="K1459">
        <v>5</v>
      </c>
      <c r="L1459">
        <v>0.8</v>
      </c>
      <c r="M1459">
        <v>2</v>
      </c>
      <c r="N1459">
        <v>0</v>
      </c>
      <c r="O1459">
        <v>0</v>
      </c>
    </row>
    <row r="1460" spans="1:15" x14ac:dyDescent="0.25">
      <c r="A1460">
        <v>0.79</v>
      </c>
      <c r="B1460">
        <v>0.94</v>
      </c>
      <c r="C1460">
        <v>0.57999999999999996</v>
      </c>
      <c r="D1460">
        <v>8.93</v>
      </c>
      <c r="E1460">
        <v>58</v>
      </c>
      <c r="F1460">
        <v>74</v>
      </c>
      <c r="G1460">
        <v>82</v>
      </c>
      <c r="H1460">
        <v>1</v>
      </c>
      <c r="I1460">
        <v>1</v>
      </c>
      <c r="J1460">
        <v>2</v>
      </c>
      <c r="K1460">
        <v>1</v>
      </c>
      <c r="L1460">
        <v>0.92</v>
      </c>
      <c r="M1460">
        <v>2</v>
      </c>
      <c r="N1460">
        <v>1</v>
      </c>
      <c r="O1460">
        <v>7.74</v>
      </c>
    </row>
    <row r="1461" spans="1:15" x14ac:dyDescent="0.25">
      <c r="A1461">
        <v>0.59</v>
      </c>
      <c r="B1461">
        <v>0.64</v>
      </c>
      <c r="C1461">
        <v>0.87</v>
      </c>
      <c r="D1461">
        <v>6.42</v>
      </c>
      <c r="E1461">
        <v>77</v>
      </c>
      <c r="F1461">
        <v>88</v>
      </c>
      <c r="G1461">
        <v>84</v>
      </c>
      <c r="H1461">
        <v>3</v>
      </c>
      <c r="I1461">
        <v>5</v>
      </c>
      <c r="J1461">
        <v>24</v>
      </c>
      <c r="K1461">
        <v>5</v>
      </c>
      <c r="L1461">
        <v>0.85</v>
      </c>
      <c r="M1461">
        <v>0</v>
      </c>
      <c r="N1461">
        <v>0</v>
      </c>
      <c r="O1461">
        <v>0</v>
      </c>
    </row>
    <row r="1462" spans="1:15" x14ac:dyDescent="0.25">
      <c r="A1462">
        <v>0.88</v>
      </c>
      <c r="B1462">
        <v>0.92</v>
      </c>
      <c r="C1462">
        <v>0.56000000000000005</v>
      </c>
      <c r="D1462">
        <v>6.65</v>
      </c>
      <c r="E1462">
        <v>89</v>
      </c>
      <c r="F1462">
        <v>76</v>
      </c>
      <c r="G1462">
        <v>74</v>
      </c>
      <c r="H1462">
        <v>1</v>
      </c>
      <c r="I1462">
        <v>4</v>
      </c>
      <c r="J1462">
        <v>12</v>
      </c>
      <c r="K1462">
        <v>1</v>
      </c>
      <c r="L1462">
        <v>0.97</v>
      </c>
      <c r="M1462">
        <v>3</v>
      </c>
      <c r="N1462">
        <v>0</v>
      </c>
      <c r="O1462">
        <v>0</v>
      </c>
    </row>
    <row r="1463" spans="1:15" x14ac:dyDescent="0.25">
      <c r="A1463">
        <v>0.77</v>
      </c>
      <c r="B1463">
        <v>0.93</v>
      </c>
      <c r="C1463">
        <v>0.67</v>
      </c>
      <c r="D1463">
        <v>6.5</v>
      </c>
      <c r="E1463">
        <v>60</v>
      </c>
      <c r="F1463">
        <v>93</v>
      </c>
      <c r="G1463">
        <v>40</v>
      </c>
      <c r="H1463">
        <v>4</v>
      </c>
      <c r="I1463">
        <v>4</v>
      </c>
      <c r="J1463">
        <v>23</v>
      </c>
      <c r="K1463">
        <v>3</v>
      </c>
      <c r="L1463">
        <v>0.74</v>
      </c>
      <c r="M1463">
        <v>5</v>
      </c>
      <c r="N1463">
        <v>0</v>
      </c>
      <c r="O1463">
        <v>0</v>
      </c>
    </row>
    <row r="1464" spans="1:15" x14ac:dyDescent="0.25">
      <c r="A1464">
        <v>0.85</v>
      </c>
      <c r="B1464">
        <v>0.53</v>
      </c>
      <c r="C1464">
        <v>0.84</v>
      </c>
      <c r="D1464">
        <v>7.71</v>
      </c>
      <c r="E1464">
        <v>50</v>
      </c>
      <c r="F1464">
        <v>60</v>
      </c>
      <c r="G1464">
        <v>75</v>
      </c>
      <c r="H1464">
        <v>1</v>
      </c>
      <c r="I1464">
        <v>3</v>
      </c>
      <c r="J1464">
        <v>14</v>
      </c>
      <c r="K1464">
        <v>3</v>
      </c>
      <c r="L1464">
        <v>0.61</v>
      </c>
      <c r="M1464">
        <v>4</v>
      </c>
      <c r="N1464">
        <v>0</v>
      </c>
      <c r="O1464">
        <v>0</v>
      </c>
    </row>
    <row r="1465" spans="1:15" x14ac:dyDescent="0.25">
      <c r="A1465">
        <v>0.62</v>
      </c>
      <c r="B1465">
        <v>0.82</v>
      </c>
      <c r="C1465">
        <v>0.88</v>
      </c>
      <c r="D1465">
        <v>6.88</v>
      </c>
      <c r="E1465">
        <v>80</v>
      </c>
      <c r="F1465">
        <v>60</v>
      </c>
      <c r="G1465">
        <v>90</v>
      </c>
      <c r="H1465">
        <v>4</v>
      </c>
      <c r="I1465">
        <v>5</v>
      </c>
      <c r="J1465">
        <v>5</v>
      </c>
      <c r="K1465">
        <v>0</v>
      </c>
      <c r="L1465">
        <v>0.71</v>
      </c>
      <c r="M1465">
        <v>4</v>
      </c>
      <c r="N1465">
        <v>0</v>
      </c>
      <c r="O1465">
        <v>0</v>
      </c>
    </row>
    <row r="1466" spans="1:15" x14ac:dyDescent="0.25">
      <c r="A1466">
        <v>0.81</v>
      </c>
      <c r="B1466">
        <v>0.73</v>
      </c>
      <c r="C1466">
        <v>0.84</v>
      </c>
      <c r="D1466">
        <v>6.16</v>
      </c>
      <c r="E1466">
        <v>42</v>
      </c>
      <c r="F1466">
        <v>67</v>
      </c>
      <c r="G1466">
        <v>57</v>
      </c>
      <c r="H1466">
        <v>1</v>
      </c>
      <c r="I1466">
        <v>5</v>
      </c>
      <c r="J1466">
        <v>8</v>
      </c>
      <c r="K1466">
        <v>4</v>
      </c>
      <c r="L1466">
        <v>0.92</v>
      </c>
      <c r="M1466">
        <v>2</v>
      </c>
      <c r="N1466">
        <v>0</v>
      </c>
      <c r="O1466">
        <v>0</v>
      </c>
    </row>
    <row r="1467" spans="1:15" x14ac:dyDescent="0.25">
      <c r="A1467">
        <v>0.85</v>
      </c>
      <c r="B1467">
        <v>0.85</v>
      </c>
      <c r="C1467">
        <v>0.78</v>
      </c>
      <c r="D1467">
        <v>7.45</v>
      </c>
      <c r="E1467">
        <v>73</v>
      </c>
      <c r="F1467">
        <v>45</v>
      </c>
      <c r="G1467">
        <v>45</v>
      </c>
      <c r="H1467">
        <v>3</v>
      </c>
      <c r="I1467">
        <v>3</v>
      </c>
      <c r="J1467">
        <v>9</v>
      </c>
      <c r="K1467">
        <v>5</v>
      </c>
      <c r="L1467">
        <v>0.74</v>
      </c>
      <c r="M1467">
        <v>2</v>
      </c>
      <c r="N1467">
        <v>0</v>
      </c>
      <c r="O1467">
        <v>0</v>
      </c>
    </row>
    <row r="1468" spans="1:15" x14ac:dyDescent="0.25">
      <c r="A1468">
        <v>0.86</v>
      </c>
      <c r="B1468">
        <v>0.9</v>
      </c>
      <c r="C1468">
        <v>0.87</v>
      </c>
      <c r="D1468">
        <v>9.26</v>
      </c>
      <c r="E1468">
        <v>57</v>
      </c>
      <c r="F1468">
        <v>59</v>
      </c>
      <c r="G1468">
        <v>62</v>
      </c>
      <c r="H1468">
        <v>0</v>
      </c>
      <c r="I1468">
        <v>4</v>
      </c>
      <c r="J1468">
        <v>8</v>
      </c>
      <c r="K1468">
        <v>0</v>
      </c>
      <c r="L1468">
        <v>0.6</v>
      </c>
      <c r="M1468">
        <v>0</v>
      </c>
      <c r="N1468">
        <v>0</v>
      </c>
      <c r="O1468">
        <v>0</v>
      </c>
    </row>
    <row r="1469" spans="1:15" x14ac:dyDescent="0.25">
      <c r="A1469">
        <v>0.75</v>
      </c>
      <c r="B1469">
        <v>0.59</v>
      </c>
      <c r="C1469">
        <v>0.64</v>
      </c>
      <c r="D1469">
        <v>7.95</v>
      </c>
      <c r="E1469">
        <v>54</v>
      </c>
      <c r="F1469">
        <v>99</v>
      </c>
      <c r="G1469">
        <v>49</v>
      </c>
      <c r="H1469">
        <v>4</v>
      </c>
      <c r="I1469">
        <v>3</v>
      </c>
      <c r="J1469">
        <v>17</v>
      </c>
      <c r="K1469">
        <v>0</v>
      </c>
      <c r="L1469">
        <v>0.92</v>
      </c>
      <c r="M1469">
        <v>0</v>
      </c>
      <c r="N1469">
        <v>0</v>
      </c>
      <c r="O1469">
        <v>0</v>
      </c>
    </row>
    <row r="1470" spans="1:15" x14ac:dyDescent="0.25">
      <c r="A1470">
        <v>0.71</v>
      </c>
      <c r="B1470">
        <v>0.85</v>
      </c>
      <c r="C1470">
        <v>0.72</v>
      </c>
      <c r="D1470">
        <v>9.2799999999999994</v>
      </c>
      <c r="E1470">
        <v>64</v>
      </c>
      <c r="F1470">
        <v>75</v>
      </c>
      <c r="G1470">
        <v>46</v>
      </c>
      <c r="H1470">
        <v>1</v>
      </c>
      <c r="I1470">
        <v>2</v>
      </c>
      <c r="J1470">
        <v>8</v>
      </c>
      <c r="K1470">
        <v>2</v>
      </c>
      <c r="L1470">
        <v>0.63</v>
      </c>
      <c r="M1470">
        <v>4</v>
      </c>
      <c r="N1470">
        <v>0</v>
      </c>
      <c r="O1470">
        <v>0</v>
      </c>
    </row>
    <row r="1471" spans="1:15" x14ac:dyDescent="0.25">
      <c r="A1471">
        <v>0.53</v>
      </c>
      <c r="B1471">
        <v>0.69</v>
      </c>
      <c r="C1471">
        <v>0.73</v>
      </c>
      <c r="D1471">
        <v>6.34</v>
      </c>
      <c r="E1471">
        <v>93</v>
      </c>
      <c r="F1471">
        <v>98</v>
      </c>
      <c r="G1471">
        <v>83</v>
      </c>
      <c r="H1471">
        <v>0</v>
      </c>
      <c r="I1471">
        <v>2</v>
      </c>
      <c r="J1471">
        <v>23</v>
      </c>
      <c r="K1471">
        <v>0</v>
      </c>
      <c r="L1471">
        <v>0.87</v>
      </c>
      <c r="M1471">
        <v>2</v>
      </c>
      <c r="N1471">
        <v>0</v>
      </c>
      <c r="O1471">
        <v>0</v>
      </c>
    </row>
    <row r="1472" spans="1:15" x14ac:dyDescent="0.25">
      <c r="A1472">
        <v>0.8</v>
      </c>
      <c r="B1472">
        <v>0.9</v>
      </c>
      <c r="C1472">
        <v>0.61</v>
      </c>
      <c r="D1472">
        <v>6.22</v>
      </c>
      <c r="E1472">
        <v>89</v>
      </c>
      <c r="F1472">
        <v>52</v>
      </c>
      <c r="G1472">
        <v>47</v>
      </c>
      <c r="H1472">
        <v>1</v>
      </c>
      <c r="I1472">
        <v>0</v>
      </c>
      <c r="J1472">
        <v>17</v>
      </c>
      <c r="K1472">
        <v>4</v>
      </c>
      <c r="L1472">
        <v>0.73</v>
      </c>
      <c r="M1472">
        <v>2</v>
      </c>
      <c r="N1472">
        <v>0</v>
      </c>
      <c r="O1472">
        <v>0</v>
      </c>
    </row>
    <row r="1473" spans="1:15" x14ac:dyDescent="0.25">
      <c r="A1473">
        <v>0.67</v>
      </c>
      <c r="B1473">
        <v>0.94</v>
      </c>
      <c r="C1473">
        <v>0.73</v>
      </c>
      <c r="D1473">
        <v>7.97</v>
      </c>
      <c r="E1473">
        <v>90</v>
      </c>
      <c r="F1473">
        <v>79</v>
      </c>
      <c r="G1473">
        <v>52</v>
      </c>
      <c r="H1473">
        <v>1</v>
      </c>
      <c r="I1473">
        <v>4</v>
      </c>
      <c r="J1473">
        <v>8</v>
      </c>
      <c r="K1473">
        <v>0</v>
      </c>
      <c r="L1473">
        <v>0.71</v>
      </c>
      <c r="M1473">
        <v>5</v>
      </c>
      <c r="N1473">
        <v>0</v>
      </c>
      <c r="O1473">
        <v>0</v>
      </c>
    </row>
    <row r="1474" spans="1:15" x14ac:dyDescent="0.25">
      <c r="A1474">
        <v>0.87</v>
      </c>
      <c r="B1474">
        <v>0.93</v>
      </c>
      <c r="C1474">
        <v>0.78</v>
      </c>
      <c r="D1474">
        <v>7.49</v>
      </c>
      <c r="E1474">
        <v>54</v>
      </c>
      <c r="F1474">
        <v>50</v>
      </c>
      <c r="G1474">
        <v>69</v>
      </c>
      <c r="H1474">
        <v>1</v>
      </c>
      <c r="I1474">
        <v>2</v>
      </c>
      <c r="J1474">
        <v>4</v>
      </c>
      <c r="K1474">
        <v>3</v>
      </c>
      <c r="L1474">
        <v>0.65</v>
      </c>
      <c r="M1474">
        <v>4</v>
      </c>
      <c r="N1474">
        <v>0</v>
      </c>
      <c r="O1474">
        <v>0</v>
      </c>
    </row>
    <row r="1475" spans="1:15" x14ac:dyDescent="0.25">
      <c r="A1475">
        <v>0.73</v>
      </c>
      <c r="B1475">
        <v>0.6</v>
      </c>
      <c r="C1475">
        <v>0.69</v>
      </c>
      <c r="D1475">
        <v>8.34</v>
      </c>
      <c r="E1475">
        <v>69</v>
      </c>
      <c r="F1475">
        <v>63</v>
      </c>
      <c r="G1475">
        <v>57</v>
      </c>
      <c r="H1475">
        <v>3</v>
      </c>
      <c r="I1475">
        <v>0</v>
      </c>
      <c r="J1475">
        <v>12</v>
      </c>
      <c r="K1475">
        <v>4</v>
      </c>
      <c r="L1475">
        <v>0.79</v>
      </c>
      <c r="M1475">
        <v>0</v>
      </c>
      <c r="N1475">
        <v>1</v>
      </c>
      <c r="O1475">
        <v>8.5299999999999994</v>
      </c>
    </row>
    <row r="1476" spans="1:15" x14ac:dyDescent="0.25">
      <c r="A1476">
        <v>0.72</v>
      </c>
      <c r="B1476">
        <v>0.61</v>
      </c>
      <c r="C1476">
        <v>0.77</v>
      </c>
      <c r="D1476">
        <v>8.92</v>
      </c>
      <c r="E1476">
        <v>56</v>
      </c>
      <c r="F1476">
        <v>99</v>
      </c>
      <c r="G1476">
        <v>53</v>
      </c>
      <c r="H1476">
        <v>1</v>
      </c>
      <c r="I1476">
        <v>1</v>
      </c>
      <c r="J1476">
        <v>11</v>
      </c>
      <c r="K1476">
        <v>5</v>
      </c>
      <c r="L1476">
        <v>0.8</v>
      </c>
      <c r="M1476">
        <v>5</v>
      </c>
      <c r="N1476">
        <v>0</v>
      </c>
      <c r="O1476">
        <v>0</v>
      </c>
    </row>
    <row r="1477" spans="1:15" x14ac:dyDescent="0.25">
      <c r="A1477">
        <v>0.71</v>
      </c>
      <c r="B1477">
        <v>0.67</v>
      </c>
      <c r="C1477">
        <v>0.57999999999999996</v>
      </c>
      <c r="D1477">
        <v>8.73</v>
      </c>
      <c r="E1477">
        <v>57</v>
      </c>
      <c r="F1477">
        <v>58</v>
      </c>
      <c r="G1477">
        <v>50</v>
      </c>
      <c r="H1477">
        <v>0</v>
      </c>
      <c r="I1477">
        <v>5</v>
      </c>
      <c r="J1477">
        <v>8</v>
      </c>
      <c r="K1477">
        <v>3</v>
      </c>
      <c r="L1477">
        <v>0.75</v>
      </c>
      <c r="M1477">
        <v>4</v>
      </c>
      <c r="N1477">
        <v>0</v>
      </c>
      <c r="O1477">
        <v>0</v>
      </c>
    </row>
    <row r="1478" spans="1:15" x14ac:dyDescent="0.25">
      <c r="A1478">
        <v>0.51</v>
      </c>
      <c r="B1478">
        <v>0.79</v>
      </c>
      <c r="C1478">
        <v>0.57999999999999996</v>
      </c>
      <c r="D1478">
        <v>9.5500000000000007</v>
      </c>
      <c r="E1478">
        <v>70</v>
      </c>
      <c r="F1478">
        <v>62</v>
      </c>
      <c r="G1478">
        <v>99</v>
      </c>
      <c r="H1478">
        <v>1</v>
      </c>
      <c r="I1478">
        <v>2</v>
      </c>
      <c r="J1478">
        <v>18</v>
      </c>
      <c r="K1478">
        <v>2</v>
      </c>
      <c r="L1478">
        <v>0.71</v>
      </c>
      <c r="M1478">
        <v>0</v>
      </c>
      <c r="N1478">
        <v>1</v>
      </c>
      <c r="O1478">
        <v>6.73</v>
      </c>
    </row>
    <row r="1479" spans="1:15" x14ac:dyDescent="0.25">
      <c r="A1479">
        <v>0.8</v>
      </c>
      <c r="B1479">
        <v>0.93</v>
      </c>
      <c r="C1479">
        <v>0.59</v>
      </c>
      <c r="D1479">
        <v>7.21</v>
      </c>
      <c r="E1479">
        <v>89</v>
      </c>
      <c r="F1479">
        <v>70</v>
      </c>
      <c r="G1479">
        <v>81</v>
      </c>
      <c r="H1479">
        <v>2</v>
      </c>
      <c r="I1479">
        <v>0</v>
      </c>
      <c r="J1479">
        <v>19</v>
      </c>
      <c r="K1479">
        <v>2</v>
      </c>
      <c r="L1479">
        <v>0.79</v>
      </c>
      <c r="M1479">
        <v>0</v>
      </c>
      <c r="N1479">
        <v>1</v>
      </c>
      <c r="O1479">
        <v>6.66</v>
      </c>
    </row>
    <row r="1480" spans="1:15" x14ac:dyDescent="0.25">
      <c r="A1480">
        <v>0.6</v>
      </c>
      <c r="B1480">
        <v>0.86</v>
      </c>
      <c r="C1480">
        <v>0.77</v>
      </c>
      <c r="D1480">
        <v>6.39</v>
      </c>
      <c r="E1480">
        <v>82</v>
      </c>
      <c r="F1480">
        <v>76</v>
      </c>
      <c r="G1480">
        <v>77</v>
      </c>
      <c r="H1480">
        <v>4</v>
      </c>
      <c r="I1480">
        <v>3</v>
      </c>
      <c r="J1480">
        <v>0</v>
      </c>
      <c r="K1480">
        <v>4</v>
      </c>
      <c r="L1480">
        <v>0.92</v>
      </c>
      <c r="M1480">
        <v>5</v>
      </c>
      <c r="N1480">
        <v>0</v>
      </c>
      <c r="O1480">
        <v>0</v>
      </c>
    </row>
    <row r="1481" spans="1:15" x14ac:dyDescent="0.25">
      <c r="A1481">
        <v>0.77</v>
      </c>
      <c r="B1481">
        <v>0.69</v>
      </c>
      <c r="C1481">
        <v>0.65</v>
      </c>
      <c r="D1481">
        <v>7.87</v>
      </c>
      <c r="E1481">
        <v>57</v>
      </c>
      <c r="F1481">
        <v>76</v>
      </c>
      <c r="G1481">
        <v>52</v>
      </c>
      <c r="H1481">
        <v>3</v>
      </c>
      <c r="I1481">
        <v>5</v>
      </c>
      <c r="J1481">
        <v>10</v>
      </c>
      <c r="K1481">
        <v>5</v>
      </c>
      <c r="L1481">
        <v>0.61</v>
      </c>
      <c r="M1481">
        <v>5</v>
      </c>
      <c r="N1481">
        <v>0</v>
      </c>
      <c r="O1481">
        <v>0</v>
      </c>
    </row>
    <row r="1482" spans="1:15" x14ac:dyDescent="0.25">
      <c r="A1482">
        <v>0.95</v>
      </c>
      <c r="B1482">
        <v>0.74</v>
      </c>
      <c r="C1482">
        <v>0.65</v>
      </c>
      <c r="D1482">
        <v>5.98</v>
      </c>
      <c r="E1482">
        <v>94</v>
      </c>
      <c r="F1482">
        <v>99</v>
      </c>
      <c r="G1482">
        <v>93</v>
      </c>
      <c r="H1482">
        <v>2</v>
      </c>
      <c r="I1482">
        <v>0</v>
      </c>
      <c r="J1482">
        <v>4</v>
      </c>
      <c r="K1482">
        <v>1</v>
      </c>
      <c r="L1482">
        <v>0.93</v>
      </c>
      <c r="M1482">
        <v>0</v>
      </c>
      <c r="N1482">
        <v>0</v>
      </c>
      <c r="O1482">
        <v>0</v>
      </c>
    </row>
    <row r="1483" spans="1:15" x14ac:dyDescent="0.25">
      <c r="A1483">
        <v>0.81</v>
      </c>
      <c r="B1483">
        <v>0.61</v>
      </c>
      <c r="C1483">
        <v>0.67</v>
      </c>
      <c r="D1483">
        <v>6.74</v>
      </c>
      <c r="E1483">
        <v>74</v>
      </c>
      <c r="F1483">
        <v>42</v>
      </c>
      <c r="G1483">
        <v>81</v>
      </c>
      <c r="H1483">
        <v>2</v>
      </c>
      <c r="I1483">
        <v>2</v>
      </c>
      <c r="J1483">
        <v>6</v>
      </c>
      <c r="K1483">
        <v>1</v>
      </c>
      <c r="L1483">
        <v>0.85</v>
      </c>
      <c r="M1483">
        <v>2</v>
      </c>
      <c r="N1483">
        <v>0</v>
      </c>
      <c r="O1483">
        <v>0</v>
      </c>
    </row>
    <row r="1484" spans="1:15" x14ac:dyDescent="0.25">
      <c r="A1484">
        <v>0.54</v>
      </c>
      <c r="B1484">
        <v>0.7</v>
      </c>
      <c r="C1484">
        <v>0.68</v>
      </c>
      <c r="D1484">
        <v>6.39</v>
      </c>
      <c r="E1484">
        <v>52</v>
      </c>
      <c r="F1484">
        <v>73</v>
      </c>
      <c r="G1484">
        <v>83</v>
      </c>
      <c r="H1484">
        <v>0</v>
      </c>
      <c r="I1484">
        <v>3</v>
      </c>
      <c r="J1484">
        <v>12</v>
      </c>
      <c r="K1484">
        <v>4</v>
      </c>
      <c r="L1484">
        <v>0.92</v>
      </c>
      <c r="M1484">
        <v>4</v>
      </c>
      <c r="N1484">
        <v>0</v>
      </c>
      <c r="O1484">
        <v>0</v>
      </c>
    </row>
    <row r="1485" spans="1:15" x14ac:dyDescent="0.25">
      <c r="A1485">
        <v>0.87</v>
      </c>
      <c r="B1485">
        <v>0.74</v>
      </c>
      <c r="C1485">
        <v>0.62</v>
      </c>
      <c r="D1485">
        <v>7.21</v>
      </c>
      <c r="E1485">
        <v>53</v>
      </c>
      <c r="F1485">
        <v>68</v>
      </c>
      <c r="G1485">
        <v>72</v>
      </c>
      <c r="H1485">
        <v>0</v>
      </c>
      <c r="I1485">
        <v>3</v>
      </c>
      <c r="J1485">
        <v>22</v>
      </c>
      <c r="K1485">
        <v>4</v>
      </c>
      <c r="L1485">
        <v>0.89</v>
      </c>
      <c r="M1485">
        <v>0</v>
      </c>
      <c r="N1485">
        <v>1</v>
      </c>
      <c r="O1485">
        <v>13.16</v>
      </c>
    </row>
    <row r="1486" spans="1:15" x14ac:dyDescent="0.25">
      <c r="A1486">
        <v>0.59</v>
      </c>
      <c r="B1486">
        <v>0.6</v>
      </c>
      <c r="C1486">
        <v>0.79</v>
      </c>
      <c r="D1486">
        <v>5.98</v>
      </c>
      <c r="E1486">
        <v>98</v>
      </c>
      <c r="F1486">
        <v>42</v>
      </c>
      <c r="G1486">
        <v>89</v>
      </c>
      <c r="H1486">
        <v>3</v>
      </c>
      <c r="I1486">
        <v>0</v>
      </c>
      <c r="J1486">
        <v>5</v>
      </c>
      <c r="K1486">
        <v>3</v>
      </c>
      <c r="L1486">
        <v>0.6</v>
      </c>
      <c r="M1486">
        <v>3</v>
      </c>
      <c r="N1486">
        <v>0</v>
      </c>
      <c r="O1486">
        <v>0</v>
      </c>
    </row>
    <row r="1487" spans="1:15" x14ac:dyDescent="0.25">
      <c r="A1487">
        <v>0.89</v>
      </c>
      <c r="B1487">
        <v>0.57999999999999996</v>
      </c>
      <c r="C1487">
        <v>0.72</v>
      </c>
      <c r="D1487">
        <v>5.64</v>
      </c>
      <c r="E1487">
        <v>75</v>
      </c>
      <c r="F1487">
        <v>54</v>
      </c>
      <c r="G1487">
        <v>52</v>
      </c>
      <c r="H1487">
        <v>3</v>
      </c>
      <c r="I1487">
        <v>0</v>
      </c>
      <c r="J1487">
        <v>12</v>
      </c>
      <c r="K1487">
        <v>2</v>
      </c>
      <c r="L1487">
        <v>0.67</v>
      </c>
      <c r="M1487">
        <v>0</v>
      </c>
      <c r="N1487">
        <v>0</v>
      </c>
      <c r="O1487">
        <v>0</v>
      </c>
    </row>
    <row r="1488" spans="1:15" x14ac:dyDescent="0.25">
      <c r="A1488">
        <v>0.95</v>
      </c>
      <c r="B1488">
        <v>0.74</v>
      </c>
      <c r="C1488">
        <v>0.72</v>
      </c>
      <c r="D1488">
        <v>8.32</v>
      </c>
      <c r="E1488">
        <v>57</v>
      </c>
      <c r="F1488">
        <v>46</v>
      </c>
      <c r="G1488">
        <v>64</v>
      </c>
      <c r="H1488">
        <v>4</v>
      </c>
      <c r="I1488">
        <v>2</v>
      </c>
      <c r="J1488">
        <v>5</v>
      </c>
      <c r="K1488">
        <v>4</v>
      </c>
      <c r="L1488">
        <v>0.6</v>
      </c>
      <c r="M1488">
        <v>0</v>
      </c>
      <c r="N1488">
        <v>0</v>
      </c>
      <c r="O1488">
        <v>0</v>
      </c>
    </row>
    <row r="1489" spans="1:15" x14ac:dyDescent="0.25">
      <c r="A1489">
        <v>0.73</v>
      </c>
      <c r="B1489">
        <v>0.84</v>
      </c>
      <c r="C1489">
        <v>0.64</v>
      </c>
      <c r="D1489">
        <v>8.1199999999999992</v>
      </c>
      <c r="E1489">
        <v>44</v>
      </c>
      <c r="F1489">
        <v>42</v>
      </c>
      <c r="G1489">
        <v>63</v>
      </c>
      <c r="H1489">
        <v>1</v>
      </c>
      <c r="I1489">
        <v>3</v>
      </c>
      <c r="J1489">
        <v>14</v>
      </c>
      <c r="K1489">
        <v>0</v>
      </c>
      <c r="L1489">
        <v>0.69</v>
      </c>
      <c r="M1489">
        <v>5</v>
      </c>
      <c r="N1489">
        <v>0</v>
      </c>
      <c r="O1489">
        <v>0</v>
      </c>
    </row>
    <row r="1490" spans="1:15" x14ac:dyDescent="0.25">
      <c r="A1490">
        <v>0.84</v>
      </c>
      <c r="B1490">
        <v>0.81</v>
      </c>
      <c r="C1490">
        <v>0.61</v>
      </c>
      <c r="D1490">
        <v>8.5500000000000007</v>
      </c>
      <c r="E1490">
        <v>53</v>
      </c>
      <c r="F1490">
        <v>86</v>
      </c>
      <c r="G1490">
        <v>99</v>
      </c>
      <c r="H1490">
        <v>3</v>
      </c>
      <c r="I1490">
        <v>4</v>
      </c>
      <c r="J1490">
        <v>7</v>
      </c>
      <c r="K1490">
        <v>3</v>
      </c>
      <c r="L1490">
        <v>0.91</v>
      </c>
      <c r="M1490">
        <v>0</v>
      </c>
      <c r="N1490">
        <v>1</v>
      </c>
      <c r="O1490">
        <v>6.31</v>
      </c>
    </row>
    <row r="1491" spans="1:15" x14ac:dyDescent="0.25">
      <c r="A1491">
        <v>0.93</v>
      </c>
      <c r="B1491">
        <v>0.63</v>
      </c>
      <c r="C1491">
        <v>0.68</v>
      </c>
      <c r="D1491">
        <v>8.34</v>
      </c>
      <c r="E1491">
        <v>64</v>
      </c>
      <c r="F1491">
        <v>82</v>
      </c>
      <c r="G1491">
        <v>68</v>
      </c>
      <c r="H1491">
        <v>3</v>
      </c>
      <c r="I1491">
        <v>0</v>
      </c>
      <c r="J1491">
        <v>10</v>
      </c>
      <c r="K1491">
        <v>2</v>
      </c>
      <c r="L1491">
        <v>0.99</v>
      </c>
      <c r="M1491">
        <v>1</v>
      </c>
      <c r="N1491">
        <v>1</v>
      </c>
      <c r="O1491">
        <v>14.04</v>
      </c>
    </row>
    <row r="1492" spans="1:15" x14ac:dyDescent="0.25">
      <c r="A1492">
        <v>0.72</v>
      </c>
      <c r="B1492">
        <v>0.5</v>
      </c>
      <c r="C1492">
        <v>0.69</v>
      </c>
      <c r="D1492">
        <v>5.99</v>
      </c>
      <c r="E1492">
        <v>83</v>
      </c>
      <c r="F1492">
        <v>55</v>
      </c>
      <c r="G1492">
        <v>75</v>
      </c>
      <c r="H1492">
        <v>1</v>
      </c>
      <c r="I1492">
        <v>4</v>
      </c>
      <c r="J1492">
        <v>9</v>
      </c>
      <c r="K1492">
        <v>3</v>
      </c>
      <c r="L1492">
        <v>0.61</v>
      </c>
      <c r="M1492">
        <v>5</v>
      </c>
      <c r="N1492">
        <v>0</v>
      </c>
      <c r="O1492">
        <v>0</v>
      </c>
    </row>
    <row r="1493" spans="1:15" x14ac:dyDescent="0.25">
      <c r="A1493">
        <v>0.66</v>
      </c>
      <c r="B1493">
        <v>0.66</v>
      </c>
      <c r="C1493">
        <v>0.7</v>
      </c>
      <c r="D1493">
        <v>6.75</v>
      </c>
      <c r="E1493">
        <v>96</v>
      </c>
      <c r="F1493">
        <v>84</v>
      </c>
      <c r="G1493">
        <v>45</v>
      </c>
      <c r="H1493">
        <v>4</v>
      </c>
      <c r="I1493">
        <v>4</v>
      </c>
      <c r="J1493">
        <v>8</v>
      </c>
      <c r="K1493">
        <v>2</v>
      </c>
      <c r="L1493">
        <v>0.9</v>
      </c>
      <c r="M1493">
        <v>3</v>
      </c>
      <c r="N1493">
        <v>0</v>
      </c>
      <c r="O1493">
        <v>0</v>
      </c>
    </row>
    <row r="1494" spans="1:15" x14ac:dyDescent="0.25">
      <c r="A1494">
        <v>0.5</v>
      </c>
      <c r="B1494">
        <v>0.74</v>
      </c>
      <c r="C1494">
        <v>0.56000000000000005</v>
      </c>
      <c r="D1494">
        <v>6.06</v>
      </c>
      <c r="E1494">
        <v>78</v>
      </c>
      <c r="F1494">
        <v>73</v>
      </c>
      <c r="G1494">
        <v>57</v>
      </c>
      <c r="H1494">
        <v>0</v>
      </c>
      <c r="I1494">
        <v>3</v>
      </c>
      <c r="J1494">
        <v>3</v>
      </c>
      <c r="K1494">
        <v>0</v>
      </c>
      <c r="L1494">
        <v>0.63</v>
      </c>
      <c r="M1494">
        <v>2</v>
      </c>
      <c r="N1494">
        <v>0</v>
      </c>
      <c r="O1494">
        <v>0</v>
      </c>
    </row>
    <row r="1495" spans="1:15" x14ac:dyDescent="0.25">
      <c r="A1495">
        <v>0.8</v>
      </c>
      <c r="B1495">
        <v>0.56999999999999995</v>
      </c>
      <c r="C1495">
        <v>0.84</v>
      </c>
      <c r="D1495">
        <v>9.1199999999999992</v>
      </c>
      <c r="E1495">
        <v>51</v>
      </c>
      <c r="F1495">
        <v>59</v>
      </c>
      <c r="G1495">
        <v>67</v>
      </c>
      <c r="H1495">
        <v>4</v>
      </c>
      <c r="I1495">
        <v>2</v>
      </c>
      <c r="J1495">
        <v>13</v>
      </c>
      <c r="K1495">
        <v>2</v>
      </c>
      <c r="L1495">
        <v>0.71</v>
      </c>
      <c r="M1495">
        <v>5</v>
      </c>
      <c r="N1495">
        <v>0</v>
      </c>
      <c r="O1495">
        <v>0</v>
      </c>
    </row>
    <row r="1496" spans="1:15" x14ac:dyDescent="0.25">
      <c r="A1496">
        <v>0.8</v>
      </c>
      <c r="B1496">
        <v>0.54</v>
      </c>
      <c r="C1496">
        <v>0.84</v>
      </c>
      <c r="D1496">
        <v>8.7100000000000009</v>
      </c>
      <c r="E1496">
        <v>79</v>
      </c>
      <c r="F1496">
        <v>83</v>
      </c>
      <c r="G1496">
        <v>44</v>
      </c>
      <c r="H1496">
        <v>1</v>
      </c>
      <c r="I1496">
        <v>4</v>
      </c>
      <c r="J1496">
        <v>3</v>
      </c>
      <c r="K1496">
        <v>3</v>
      </c>
      <c r="L1496">
        <v>0.9</v>
      </c>
      <c r="M1496">
        <v>4</v>
      </c>
      <c r="N1496">
        <v>0</v>
      </c>
      <c r="O1496">
        <v>0</v>
      </c>
    </row>
    <row r="1497" spans="1:15" x14ac:dyDescent="0.25">
      <c r="A1497">
        <v>0.91</v>
      </c>
      <c r="B1497">
        <v>0.54</v>
      </c>
      <c r="C1497">
        <v>0.72</v>
      </c>
      <c r="D1497">
        <v>6.37</v>
      </c>
      <c r="E1497">
        <v>92</v>
      </c>
      <c r="F1497">
        <v>92</v>
      </c>
      <c r="G1497">
        <v>57</v>
      </c>
      <c r="H1497">
        <v>0</v>
      </c>
      <c r="I1497">
        <v>2</v>
      </c>
      <c r="J1497">
        <v>23</v>
      </c>
      <c r="K1497">
        <v>2</v>
      </c>
      <c r="L1497">
        <v>0.82</v>
      </c>
      <c r="M1497">
        <v>4</v>
      </c>
      <c r="N1497">
        <v>0</v>
      </c>
      <c r="O1497">
        <v>0</v>
      </c>
    </row>
    <row r="1498" spans="1:15" x14ac:dyDescent="0.25">
      <c r="A1498">
        <v>0.91</v>
      </c>
      <c r="B1498">
        <v>0.9</v>
      </c>
      <c r="C1498">
        <v>0.85</v>
      </c>
      <c r="D1498">
        <v>6.97</v>
      </c>
      <c r="E1498">
        <v>92</v>
      </c>
      <c r="F1498">
        <v>78</v>
      </c>
      <c r="G1498">
        <v>76</v>
      </c>
      <c r="H1498">
        <v>0</v>
      </c>
      <c r="I1498">
        <v>0</v>
      </c>
      <c r="J1498">
        <v>14</v>
      </c>
      <c r="K1498">
        <v>3</v>
      </c>
      <c r="L1498">
        <v>0.92</v>
      </c>
      <c r="M1498">
        <v>5</v>
      </c>
      <c r="N1498">
        <v>0</v>
      </c>
      <c r="O1498">
        <v>0</v>
      </c>
    </row>
    <row r="1499" spans="1:15" x14ac:dyDescent="0.25">
      <c r="A1499">
        <v>0.83</v>
      </c>
      <c r="B1499">
        <v>0.84</v>
      </c>
      <c r="C1499">
        <v>0.67</v>
      </c>
      <c r="D1499">
        <v>9.66</v>
      </c>
      <c r="E1499">
        <v>67</v>
      </c>
      <c r="F1499">
        <v>72</v>
      </c>
      <c r="G1499">
        <v>46</v>
      </c>
      <c r="H1499">
        <v>0</v>
      </c>
      <c r="I1499">
        <v>3</v>
      </c>
      <c r="J1499">
        <v>20</v>
      </c>
      <c r="K1499">
        <v>4</v>
      </c>
      <c r="L1499">
        <v>0.67</v>
      </c>
      <c r="M1499">
        <v>4</v>
      </c>
      <c r="N1499">
        <v>0</v>
      </c>
      <c r="O1499">
        <v>0</v>
      </c>
    </row>
    <row r="1500" spans="1:15" x14ac:dyDescent="0.25">
      <c r="A1500">
        <v>0.57999999999999996</v>
      </c>
      <c r="B1500">
        <v>0.68</v>
      </c>
      <c r="C1500">
        <v>0.74</v>
      </c>
      <c r="D1500">
        <v>8.0500000000000007</v>
      </c>
      <c r="E1500">
        <v>74</v>
      </c>
      <c r="F1500">
        <v>53</v>
      </c>
      <c r="G1500">
        <v>94</v>
      </c>
      <c r="H1500">
        <v>4</v>
      </c>
      <c r="I1500">
        <v>1</v>
      </c>
      <c r="J1500">
        <v>9</v>
      </c>
      <c r="K1500">
        <v>0</v>
      </c>
      <c r="L1500">
        <v>0.75</v>
      </c>
      <c r="M1500">
        <v>5</v>
      </c>
      <c r="N1500">
        <v>0</v>
      </c>
      <c r="O1500">
        <v>0</v>
      </c>
    </row>
    <row r="1501" spans="1:15" x14ac:dyDescent="0.25">
      <c r="A1501">
        <v>0.71</v>
      </c>
      <c r="B1501">
        <v>0.72</v>
      </c>
      <c r="C1501">
        <v>0.89</v>
      </c>
      <c r="D1501">
        <v>8.94</v>
      </c>
      <c r="E1501">
        <v>93</v>
      </c>
      <c r="F1501">
        <v>95</v>
      </c>
      <c r="G1501">
        <v>48</v>
      </c>
      <c r="H1501">
        <v>1</v>
      </c>
      <c r="I1501">
        <v>3</v>
      </c>
      <c r="J1501">
        <v>13</v>
      </c>
      <c r="K1501">
        <v>3</v>
      </c>
      <c r="L1501">
        <v>0.74</v>
      </c>
      <c r="M1501">
        <v>2</v>
      </c>
      <c r="N1501">
        <v>0</v>
      </c>
      <c r="O1501">
        <v>0</v>
      </c>
    </row>
    <row r="1502" spans="1:15" x14ac:dyDescent="0.25">
      <c r="A1502">
        <v>0.62</v>
      </c>
      <c r="B1502">
        <v>0.57999999999999996</v>
      </c>
      <c r="C1502">
        <v>0.77</v>
      </c>
      <c r="D1502">
        <v>6.64</v>
      </c>
      <c r="E1502">
        <v>40</v>
      </c>
      <c r="F1502">
        <v>81</v>
      </c>
      <c r="G1502">
        <v>74</v>
      </c>
      <c r="H1502">
        <v>4</v>
      </c>
      <c r="I1502">
        <v>1</v>
      </c>
      <c r="J1502">
        <v>24</v>
      </c>
      <c r="K1502">
        <v>1</v>
      </c>
      <c r="L1502">
        <v>0.99</v>
      </c>
      <c r="M1502">
        <v>0</v>
      </c>
      <c r="N1502">
        <v>0</v>
      </c>
      <c r="O1502">
        <v>0</v>
      </c>
    </row>
    <row r="1503" spans="1:15" x14ac:dyDescent="0.25">
      <c r="A1503">
        <v>0.74</v>
      </c>
      <c r="B1503">
        <v>0.79</v>
      </c>
      <c r="C1503">
        <v>0.87</v>
      </c>
      <c r="D1503">
        <v>6.4</v>
      </c>
      <c r="E1503">
        <v>42</v>
      </c>
      <c r="F1503">
        <v>74</v>
      </c>
      <c r="G1503">
        <v>51</v>
      </c>
      <c r="H1503">
        <v>4</v>
      </c>
      <c r="I1503">
        <v>5</v>
      </c>
      <c r="J1503">
        <v>5</v>
      </c>
      <c r="K1503">
        <v>1</v>
      </c>
      <c r="L1503">
        <v>0.85</v>
      </c>
      <c r="M1503">
        <v>3</v>
      </c>
      <c r="N1503">
        <v>0</v>
      </c>
      <c r="O1503">
        <v>0</v>
      </c>
    </row>
    <row r="1504" spans="1:15" x14ac:dyDescent="0.25">
      <c r="A1504">
        <v>0.67</v>
      </c>
      <c r="B1504">
        <v>0.65</v>
      </c>
      <c r="C1504">
        <v>0.89</v>
      </c>
      <c r="D1504">
        <v>8.8699999999999992</v>
      </c>
      <c r="E1504">
        <v>82</v>
      </c>
      <c r="F1504">
        <v>50</v>
      </c>
      <c r="G1504">
        <v>91</v>
      </c>
      <c r="H1504">
        <v>2</v>
      </c>
      <c r="I1504">
        <v>0</v>
      </c>
      <c r="J1504">
        <v>15</v>
      </c>
      <c r="K1504">
        <v>5</v>
      </c>
      <c r="L1504">
        <v>0.73</v>
      </c>
      <c r="M1504">
        <v>4</v>
      </c>
      <c r="N1504">
        <v>0</v>
      </c>
      <c r="O1504">
        <v>0</v>
      </c>
    </row>
    <row r="1505" spans="1:15" x14ac:dyDescent="0.25">
      <c r="A1505">
        <v>0.61</v>
      </c>
      <c r="B1505">
        <v>0.82</v>
      </c>
      <c r="C1505">
        <v>0.74</v>
      </c>
      <c r="D1505">
        <v>8.4499999999999993</v>
      </c>
      <c r="E1505">
        <v>89</v>
      </c>
      <c r="F1505">
        <v>93</v>
      </c>
      <c r="G1505">
        <v>96</v>
      </c>
      <c r="H1505">
        <v>3</v>
      </c>
      <c r="I1505">
        <v>2</v>
      </c>
      <c r="J1505">
        <v>24</v>
      </c>
      <c r="K1505">
        <v>5</v>
      </c>
      <c r="L1505">
        <v>0.71</v>
      </c>
      <c r="M1505">
        <v>1</v>
      </c>
      <c r="N1505">
        <v>1</v>
      </c>
      <c r="O1505">
        <v>8.48</v>
      </c>
    </row>
    <row r="1506" spans="1:15" x14ac:dyDescent="0.25">
      <c r="A1506">
        <v>0.89</v>
      </c>
      <c r="B1506">
        <v>0.51</v>
      </c>
      <c r="C1506">
        <v>0.56999999999999995</v>
      </c>
      <c r="D1506">
        <v>8.43</v>
      </c>
      <c r="E1506">
        <v>46</v>
      </c>
      <c r="F1506">
        <v>59</v>
      </c>
      <c r="G1506">
        <v>85</v>
      </c>
      <c r="H1506">
        <v>4</v>
      </c>
      <c r="I1506">
        <v>0</v>
      </c>
      <c r="J1506">
        <v>11</v>
      </c>
      <c r="K1506">
        <v>2</v>
      </c>
      <c r="L1506">
        <v>0.86</v>
      </c>
      <c r="M1506">
        <v>1</v>
      </c>
      <c r="N1506">
        <v>0</v>
      </c>
      <c r="O1506">
        <v>0</v>
      </c>
    </row>
    <row r="1507" spans="1:15" x14ac:dyDescent="0.25">
      <c r="A1507">
        <v>0.66</v>
      </c>
      <c r="B1507">
        <v>0.63</v>
      </c>
      <c r="C1507">
        <v>0.62</v>
      </c>
      <c r="D1507">
        <v>7.88</v>
      </c>
      <c r="E1507">
        <v>48</v>
      </c>
      <c r="F1507">
        <v>69</v>
      </c>
      <c r="G1507">
        <v>79</v>
      </c>
      <c r="H1507">
        <v>2</v>
      </c>
      <c r="I1507">
        <v>3</v>
      </c>
      <c r="J1507">
        <v>3</v>
      </c>
      <c r="K1507">
        <v>4</v>
      </c>
      <c r="L1507">
        <v>0.9</v>
      </c>
      <c r="M1507">
        <v>3</v>
      </c>
      <c r="N1507">
        <v>0</v>
      </c>
      <c r="O1507">
        <v>0</v>
      </c>
    </row>
    <row r="1508" spans="1:15" x14ac:dyDescent="0.25">
      <c r="A1508">
        <v>0.64</v>
      </c>
      <c r="B1508">
        <v>0.5</v>
      </c>
      <c r="C1508">
        <v>0.86</v>
      </c>
      <c r="D1508">
        <v>7.92</v>
      </c>
      <c r="E1508">
        <v>75</v>
      </c>
      <c r="F1508">
        <v>92</v>
      </c>
      <c r="G1508">
        <v>83</v>
      </c>
      <c r="H1508">
        <v>1</v>
      </c>
      <c r="I1508">
        <v>1</v>
      </c>
      <c r="J1508">
        <v>0</v>
      </c>
      <c r="K1508">
        <v>4</v>
      </c>
      <c r="L1508">
        <v>0.63</v>
      </c>
      <c r="M1508">
        <v>4</v>
      </c>
      <c r="N1508">
        <v>0</v>
      </c>
      <c r="O1508">
        <v>0</v>
      </c>
    </row>
    <row r="1509" spans="1:15" x14ac:dyDescent="0.25">
      <c r="A1509">
        <v>0.91</v>
      </c>
      <c r="B1509">
        <v>0.75</v>
      </c>
      <c r="C1509">
        <v>0.83</v>
      </c>
      <c r="D1509">
        <v>8.66</v>
      </c>
      <c r="E1509">
        <v>62</v>
      </c>
      <c r="F1509">
        <v>97</v>
      </c>
      <c r="G1509">
        <v>78</v>
      </c>
      <c r="H1509">
        <v>2</v>
      </c>
      <c r="I1509">
        <v>5</v>
      </c>
      <c r="J1509">
        <v>3</v>
      </c>
      <c r="K1509">
        <v>1</v>
      </c>
      <c r="L1509">
        <v>0.89</v>
      </c>
      <c r="M1509">
        <v>0</v>
      </c>
      <c r="N1509">
        <v>1</v>
      </c>
      <c r="O1509">
        <v>11.89</v>
      </c>
    </row>
    <row r="1510" spans="1:15" x14ac:dyDescent="0.25">
      <c r="A1510">
        <v>0.64</v>
      </c>
      <c r="B1510">
        <v>0.74</v>
      </c>
      <c r="C1510">
        <v>0.61</v>
      </c>
      <c r="D1510">
        <v>6.66</v>
      </c>
      <c r="E1510">
        <v>63</v>
      </c>
      <c r="F1510">
        <v>67</v>
      </c>
      <c r="G1510">
        <v>63</v>
      </c>
      <c r="H1510">
        <v>4</v>
      </c>
      <c r="I1510">
        <v>1</v>
      </c>
      <c r="J1510">
        <v>24</v>
      </c>
      <c r="K1510">
        <v>2</v>
      </c>
      <c r="L1510">
        <v>0.63</v>
      </c>
      <c r="M1510">
        <v>4</v>
      </c>
      <c r="N1510">
        <v>0</v>
      </c>
      <c r="O1510">
        <v>0</v>
      </c>
    </row>
    <row r="1511" spans="1:15" x14ac:dyDescent="0.25">
      <c r="A1511">
        <v>0.64</v>
      </c>
      <c r="B1511">
        <v>0.65</v>
      </c>
      <c r="C1511">
        <v>0.56000000000000005</v>
      </c>
      <c r="D1511">
        <v>7.02</v>
      </c>
      <c r="E1511">
        <v>49</v>
      </c>
      <c r="F1511">
        <v>54</v>
      </c>
      <c r="G1511">
        <v>48</v>
      </c>
      <c r="H1511">
        <v>1</v>
      </c>
      <c r="I1511">
        <v>3</v>
      </c>
      <c r="J1511">
        <v>12</v>
      </c>
      <c r="K1511">
        <v>4</v>
      </c>
      <c r="L1511">
        <v>0.9</v>
      </c>
      <c r="M1511">
        <v>0</v>
      </c>
      <c r="N1511">
        <v>0</v>
      </c>
      <c r="O1511">
        <v>0</v>
      </c>
    </row>
    <row r="1512" spans="1:15" x14ac:dyDescent="0.25">
      <c r="A1512">
        <v>0.88</v>
      </c>
      <c r="B1512">
        <v>0.64</v>
      </c>
      <c r="C1512">
        <v>0.75</v>
      </c>
      <c r="D1512">
        <v>9.25</v>
      </c>
      <c r="E1512">
        <v>89</v>
      </c>
      <c r="F1512">
        <v>77</v>
      </c>
      <c r="G1512">
        <v>51</v>
      </c>
      <c r="H1512">
        <v>2</v>
      </c>
      <c r="I1512">
        <v>3</v>
      </c>
      <c r="J1512">
        <v>6</v>
      </c>
      <c r="K1512">
        <v>4</v>
      </c>
      <c r="L1512">
        <v>0.93</v>
      </c>
      <c r="M1512">
        <v>4</v>
      </c>
      <c r="N1512">
        <v>0</v>
      </c>
      <c r="O1512">
        <v>0</v>
      </c>
    </row>
    <row r="1513" spans="1:15" x14ac:dyDescent="0.25">
      <c r="A1513">
        <v>0.62</v>
      </c>
      <c r="B1513">
        <v>0.75</v>
      </c>
      <c r="C1513">
        <v>0.6</v>
      </c>
      <c r="D1513">
        <v>6.83</v>
      </c>
      <c r="E1513">
        <v>94</v>
      </c>
      <c r="F1513">
        <v>89</v>
      </c>
      <c r="G1513">
        <v>75</v>
      </c>
      <c r="H1513">
        <v>4</v>
      </c>
      <c r="I1513">
        <v>0</v>
      </c>
      <c r="J1513">
        <v>14</v>
      </c>
      <c r="K1513">
        <v>2</v>
      </c>
      <c r="L1513">
        <v>0.63</v>
      </c>
      <c r="M1513">
        <v>1</v>
      </c>
      <c r="N1513">
        <v>0</v>
      </c>
      <c r="O1513">
        <v>0</v>
      </c>
    </row>
    <row r="1514" spans="1:15" x14ac:dyDescent="0.25">
      <c r="A1514">
        <v>0.66</v>
      </c>
      <c r="B1514">
        <v>0.93</v>
      </c>
      <c r="C1514">
        <v>0.82</v>
      </c>
      <c r="D1514">
        <v>7.85</v>
      </c>
      <c r="E1514">
        <v>87</v>
      </c>
      <c r="F1514">
        <v>52</v>
      </c>
      <c r="G1514">
        <v>76</v>
      </c>
      <c r="H1514">
        <v>1</v>
      </c>
      <c r="I1514">
        <v>4</v>
      </c>
      <c r="J1514">
        <v>5</v>
      </c>
      <c r="K1514">
        <v>3</v>
      </c>
      <c r="L1514">
        <v>0.79</v>
      </c>
      <c r="M1514">
        <v>2</v>
      </c>
      <c r="N1514">
        <v>0</v>
      </c>
      <c r="O1514">
        <v>0</v>
      </c>
    </row>
    <row r="1515" spans="1:15" x14ac:dyDescent="0.25">
      <c r="A1515">
        <v>0.81</v>
      </c>
      <c r="B1515">
        <v>0.65</v>
      </c>
      <c r="C1515">
        <v>0.86</v>
      </c>
      <c r="D1515">
        <v>8.52</v>
      </c>
      <c r="E1515">
        <v>51</v>
      </c>
      <c r="F1515">
        <v>86</v>
      </c>
      <c r="G1515">
        <v>48</v>
      </c>
      <c r="H1515">
        <v>1</v>
      </c>
      <c r="I1515">
        <v>1</v>
      </c>
      <c r="J1515">
        <v>13</v>
      </c>
      <c r="K1515">
        <v>1</v>
      </c>
      <c r="L1515">
        <v>0.77</v>
      </c>
      <c r="M1515">
        <v>5</v>
      </c>
      <c r="N1515">
        <v>0</v>
      </c>
      <c r="O1515">
        <v>0</v>
      </c>
    </row>
    <row r="1516" spans="1:15" x14ac:dyDescent="0.25">
      <c r="A1516">
        <v>0.57999999999999996</v>
      </c>
      <c r="B1516">
        <v>0.63</v>
      </c>
      <c r="C1516">
        <v>0.63</v>
      </c>
      <c r="D1516">
        <v>9.8000000000000007</v>
      </c>
      <c r="E1516">
        <v>58</v>
      </c>
      <c r="F1516">
        <v>74</v>
      </c>
      <c r="G1516">
        <v>78</v>
      </c>
      <c r="H1516">
        <v>3</v>
      </c>
      <c r="I1516">
        <v>3</v>
      </c>
      <c r="J1516">
        <v>17</v>
      </c>
      <c r="K1516">
        <v>5</v>
      </c>
      <c r="L1516">
        <v>0.67</v>
      </c>
      <c r="M1516">
        <v>3</v>
      </c>
      <c r="N1516">
        <v>0</v>
      </c>
      <c r="O1516">
        <v>0</v>
      </c>
    </row>
    <row r="1517" spans="1:15" x14ac:dyDescent="0.25">
      <c r="A1517">
        <v>0.89</v>
      </c>
      <c r="B1517">
        <v>0.78</v>
      </c>
      <c r="C1517">
        <v>0.65</v>
      </c>
      <c r="D1517">
        <v>7.37</v>
      </c>
      <c r="E1517">
        <v>71</v>
      </c>
      <c r="F1517">
        <v>86</v>
      </c>
      <c r="G1517">
        <v>85</v>
      </c>
      <c r="H1517">
        <v>4</v>
      </c>
      <c r="I1517">
        <v>0</v>
      </c>
      <c r="J1517">
        <v>3</v>
      </c>
      <c r="K1517">
        <v>4</v>
      </c>
      <c r="L1517">
        <v>0.61</v>
      </c>
      <c r="M1517">
        <v>0</v>
      </c>
      <c r="N1517">
        <v>1</v>
      </c>
      <c r="O1517">
        <v>4.71</v>
      </c>
    </row>
    <row r="1518" spans="1:15" x14ac:dyDescent="0.25">
      <c r="A1518">
        <v>0.69</v>
      </c>
      <c r="B1518">
        <v>0.73</v>
      </c>
      <c r="C1518">
        <v>0.77</v>
      </c>
      <c r="D1518">
        <v>7.34</v>
      </c>
      <c r="E1518">
        <v>63</v>
      </c>
      <c r="F1518">
        <v>63</v>
      </c>
      <c r="G1518">
        <v>91</v>
      </c>
      <c r="H1518">
        <v>3</v>
      </c>
      <c r="I1518">
        <v>4</v>
      </c>
      <c r="J1518">
        <v>0</v>
      </c>
      <c r="K1518">
        <v>3</v>
      </c>
      <c r="L1518">
        <v>0.68</v>
      </c>
      <c r="M1518">
        <v>2</v>
      </c>
      <c r="N1518">
        <v>1</v>
      </c>
      <c r="O1518">
        <v>9.15</v>
      </c>
    </row>
    <row r="1519" spans="1:15" x14ac:dyDescent="0.25">
      <c r="A1519">
        <v>0.75</v>
      </c>
      <c r="B1519">
        <v>0.64</v>
      </c>
      <c r="C1519">
        <v>0.65</v>
      </c>
      <c r="D1519">
        <v>9.1199999999999992</v>
      </c>
      <c r="E1519">
        <v>61</v>
      </c>
      <c r="F1519">
        <v>95</v>
      </c>
      <c r="G1519">
        <v>61</v>
      </c>
      <c r="H1519">
        <v>1</v>
      </c>
      <c r="I1519">
        <v>2</v>
      </c>
      <c r="J1519">
        <v>2</v>
      </c>
      <c r="K1519">
        <v>3</v>
      </c>
      <c r="L1519">
        <v>0.75</v>
      </c>
      <c r="M1519">
        <v>0</v>
      </c>
      <c r="N1519">
        <v>1</v>
      </c>
      <c r="O1519">
        <v>9.2899999999999991</v>
      </c>
    </row>
    <row r="1520" spans="1:15" x14ac:dyDescent="0.25">
      <c r="A1520">
        <v>0.76</v>
      </c>
      <c r="B1520">
        <v>0.68</v>
      </c>
      <c r="C1520">
        <v>0.56000000000000005</v>
      </c>
      <c r="D1520">
        <v>8.9600000000000009</v>
      </c>
      <c r="E1520">
        <v>42</v>
      </c>
      <c r="F1520">
        <v>40</v>
      </c>
      <c r="G1520">
        <v>98</v>
      </c>
      <c r="H1520">
        <v>1</v>
      </c>
      <c r="I1520">
        <v>3</v>
      </c>
      <c r="J1520">
        <v>12</v>
      </c>
      <c r="K1520">
        <v>3</v>
      </c>
      <c r="L1520">
        <v>0.81</v>
      </c>
      <c r="M1520">
        <v>3</v>
      </c>
      <c r="N1520">
        <v>0</v>
      </c>
      <c r="O1520">
        <v>0</v>
      </c>
    </row>
    <row r="1521" spans="1:15" x14ac:dyDescent="0.25">
      <c r="A1521">
        <v>0.7</v>
      </c>
      <c r="B1521">
        <v>0.56999999999999995</v>
      </c>
      <c r="C1521">
        <v>0.56999999999999995</v>
      </c>
      <c r="D1521">
        <v>8.64</v>
      </c>
      <c r="E1521">
        <v>79</v>
      </c>
      <c r="F1521">
        <v>81</v>
      </c>
      <c r="G1521">
        <v>56</v>
      </c>
      <c r="H1521">
        <v>2</v>
      </c>
      <c r="I1521">
        <v>4</v>
      </c>
      <c r="J1521">
        <v>17</v>
      </c>
      <c r="K1521">
        <v>3</v>
      </c>
      <c r="L1521">
        <v>0.71</v>
      </c>
      <c r="M1521">
        <v>2</v>
      </c>
      <c r="N1521">
        <v>1</v>
      </c>
      <c r="O1521">
        <v>14.89</v>
      </c>
    </row>
    <row r="1522" spans="1:15" x14ac:dyDescent="0.25">
      <c r="A1522">
        <v>0.67</v>
      </c>
      <c r="B1522">
        <v>0.83</v>
      </c>
      <c r="C1522">
        <v>0.65</v>
      </c>
      <c r="D1522">
        <v>7.49</v>
      </c>
      <c r="E1522">
        <v>66</v>
      </c>
      <c r="F1522">
        <v>63</v>
      </c>
      <c r="G1522">
        <v>72</v>
      </c>
      <c r="H1522">
        <v>3</v>
      </c>
      <c r="I1522">
        <v>2</v>
      </c>
      <c r="J1522">
        <v>3</v>
      </c>
      <c r="K1522">
        <v>0</v>
      </c>
      <c r="L1522">
        <v>0.64</v>
      </c>
      <c r="M1522">
        <v>2</v>
      </c>
      <c r="N1522">
        <v>1</v>
      </c>
      <c r="O1522">
        <v>12.59</v>
      </c>
    </row>
    <row r="1523" spans="1:15" x14ac:dyDescent="0.25">
      <c r="A1523">
        <v>0.62</v>
      </c>
      <c r="B1523">
        <v>0.51</v>
      </c>
      <c r="C1523">
        <v>0.89</v>
      </c>
      <c r="D1523">
        <v>6.89</v>
      </c>
      <c r="E1523">
        <v>58</v>
      </c>
      <c r="F1523">
        <v>66</v>
      </c>
      <c r="G1523">
        <v>96</v>
      </c>
      <c r="H1523">
        <v>0</v>
      </c>
      <c r="I1523">
        <v>5</v>
      </c>
      <c r="J1523">
        <v>3</v>
      </c>
      <c r="K1523">
        <v>0</v>
      </c>
      <c r="L1523">
        <v>0.98</v>
      </c>
      <c r="M1523">
        <v>5</v>
      </c>
      <c r="N1523">
        <v>0</v>
      </c>
      <c r="O1523">
        <v>0</v>
      </c>
    </row>
    <row r="1524" spans="1:15" x14ac:dyDescent="0.25">
      <c r="A1524">
        <v>0.65</v>
      </c>
      <c r="B1524">
        <v>0.76</v>
      </c>
      <c r="C1524">
        <v>0.69</v>
      </c>
      <c r="D1524">
        <v>8.1199999999999992</v>
      </c>
      <c r="E1524">
        <v>48</v>
      </c>
      <c r="F1524">
        <v>57</v>
      </c>
      <c r="G1524">
        <v>86</v>
      </c>
      <c r="H1524">
        <v>4</v>
      </c>
      <c r="I1524">
        <v>2</v>
      </c>
      <c r="J1524">
        <v>10</v>
      </c>
      <c r="K1524">
        <v>5</v>
      </c>
      <c r="L1524">
        <v>0.74</v>
      </c>
      <c r="M1524">
        <v>5</v>
      </c>
      <c r="N1524">
        <v>0</v>
      </c>
      <c r="O1524">
        <v>0</v>
      </c>
    </row>
    <row r="1525" spans="1:15" x14ac:dyDescent="0.25">
      <c r="A1525">
        <v>0.57999999999999996</v>
      </c>
      <c r="B1525">
        <v>0.59</v>
      </c>
      <c r="C1525">
        <v>0.65</v>
      </c>
      <c r="D1525">
        <v>9.27</v>
      </c>
      <c r="E1525">
        <v>98</v>
      </c>
      <c r="F1525">
        <v>97</v>
      </c>
      <c r="G1525">
        <v>63</v>
      </c>
      <c r="H1525">
        <v>3</v>
      </c>
      <c r="I1525">
        <v>0</v>
      </c>
      <c r="J1525">
        <v>13</v>
      </c>
      <c r="K1525">
        <v>2</v>
      </c>
      <c r="L1525">
        <v>0.67</v>
      </c>
      <c r="M1525">
        <v>3</v>
      </c>
      <c r="N1525">
        <v>0</v>
      </c>
      <c r="O1525">
        <v>0</v>
      </c>
    </row>
    <row r="1526" spans="1:15" x14ac:dyDescent="0.25">
      <c r="A1526">
        <v>0.61</v>
      </c>
      <c r="B1526">
        <v>0.84</v>
      </c>
      <c r="C1526">
        <v>0.85</v>
      </c>
      <c r="D1526">
        <v>9.3000000000000007</v>
      </c>
      <c r="E1526">
        <v>90</v>
      </c>
      <c r="F1526">
        <v>65</v>
      </c>
      <c r="G1526">
        <v>54</v>
      </c>
      <c r="H1526">
        <v>1</v>
      </c>
      <c r="I1526">
        <v>1</v>
      </c>
      <c r="J1526">
        <v>24</v>
      </c>
      <c r="K1526">
        <v>1</v>
      </c>
      <c r="L1526">
        <v>0.83</v>
      </c>
      <c r="M1526">
        <v>3</v>
      </c>
      <c r="N1526">
        <v>0</v>
      </c>
      <c r="O1526">
        <v>0</v>
      </c>
    </row>
    <row r="1527" spans="1:15" x14ac:dyDescent="0.25">
      <c r="A1527">
        <v>0.93</v>
      </c>
      <c r="B1527">
        <v>0.72</v>
      </c>
      <c r="C1527">
        <v>0.82</v>
      </c>
      <c r="D1527">
        <v>5.97</v>
      </c>
      <c r="E1527">
        <v>88</v>
      </c>
      <c r="F1527">
        <v>68</v>
      </c>
      <c r="G1527">
        <v>68</v>
      </c>
      <c r="H1527">
        <v>2</v>
      </c>
      <c r="I1527">
        <v>3</v>
      </c>
      <c r="J1527">
        <v>6</v>
      </c>
      <c r="K1527">
        <v>2</v>
      </c>
      <c r="L1527">
        <v>0.78</v>
      </c>
      <c r="M1527">
        <v>0</v>
      </c>
      <c r="N1527">
        <v>0</v>
      </c>
      <c r="O1527">
        <v>0</v>
      </c>
    </row>
    <row r="1528" spans="1:15" x14ac:dyDescent="0.25">
      <c r="A1528">
        <v>0.87</v>
      </c>
      <c r="B1528">
        <v>0.56999999999999995</v>
      </c>
      <c r="C1528">
        <v>0.82</v>
      </c>
      <c r="D1528">
        <v>7.34</v>
      </c>
      <c r="E1528">
        <v>52</v>
      </c>
      <c r="F1528">
        <v>47</v>
      </c>
      <c r="G1528">
        <v>71</v>
      </c>
      <c r="H1528">
        <v>4</v>
      </c>
      <c r="I1528">
        <v>4</v>
      </c>
      <c r="J1528">
        <v>2</v>
      </c>
      <c r="K1528">
        <v>0</v>
      </c>
      <c r="L1528">
        <v>0.96</v>
      </c>
      <c r="M1528">
        <v>2</v>
      </c>
      <c r="N1528">
        <v>0</v>
      </c>
      <c r="O1528">
        <v>0</v>
      </c>
    </row>
    <row r="1529" spans="1:15" x14ac:dyDescent="0.25">
      <c r="A1529">
        <v>0.68</v>
      </c>
      <c r="B1529">
        <v>0.77</v>
      </c>
      <c r="C1529">
        <v>0.86</v>
      </c>
      <c r="D1529">
        <v>7.5</v>
      </c>
      <c r="E1529">
        <v>41</v>
      </c>
      <c r="F1529">
        <v>83</v>
      </c>
      <c r="G1529">
        <v>72</v>
      </c>
      <c r="H1529">
        <v>4</v>
      </c>
      <c r="I1529">
        <v>5</v>
      </c>
      <c r="J1529">
        <v>6</v>
      </c>
      <c r="K1529">
        <v>2</v>
      </c>
      <c r="L1529">
        <v>0.77</v>
      </c>
      <c r="M1529">
        <v>3</v>
      </c>
      <c r="N1529">
        <v>0</v>
      </c>
      <c r="O1529">
        <v>0</v>
      </c>
    </row>
    <row r="1530" spans="1:15" x14ac:dyDescent="0.25">
      <c r="A1530">
        <v>0.56000000000000005</v>
      </c>
      <c r="B1530">
        <v>0.72</v>
      </c>
      <c r="C1530">
        <v>0.79</v>
      </c>
      <c r="D1530">
        <v>9.6999999999999993</v>
      </c>
      <c r="E1530">
        <v>75</v>
      </c>
      <c r="F1530">
        <v>65</v>
      </c>
      <c r="G1530">
        <v>68</v>
      </c>
      <c r="H1530">
        <v>2</v>
      </c>
      <c r="I1530">
        <v>5</v>
      </c>
      <c r="J1530">
        <v>7</v>
      </c>
      <c r="K1530">
        <v>2</v>
      </c>
      <c r="L1530">
        <v>0.8</v>
      </c>
      <c r="M1530">
        <v>5</v>
      </c>
      <c r="N1530">
        <v>0</v>
      </c>
      <c r="O1530">
        <v>0</v>
      </c>
    </row>
    <row r="1531" spans="1:15" x14ac:dyDescent="0.25">
      <c r="A1531">
        <v>0.84</v>
      </c>
      <c r="B1531">
        <v>0.53</v>
      </c>
      <c r="C1531">
        <v>0.74</v>
      </c>
      <c r="D1531">
        <v>8.42</v>
      </c>
      <c r="E1531">
        <v>68</v>
      </c>
      <c r="F1531">
        <v>44</v>
      </c>
      <c r="G1531">
        <v>54</v>
      </c>
      <c r="H1531">
        <v>1</v>
      </c>
      <c r="I1531">
        <v>2</v>
      </c>
      <c r="J1531">
        <v>11</v>
      </c>
      <c r="K1531">
        <v>3</v>
      </c>
      <c r="L1531">
        <v>0.98</v>
      </c>
      <c r="M1531">
        <v>0</v>
      </c>
      <c r="N1531">
        <v>0</v>
      </c>
      <c r="O1531">
        <v>0</v>
      </c>
    </row>
    <row r="1532" spans="1:15" x14ac:dyDescent="0.25">
      <c r="A1532">
        <v>0.67</v>
      </c>
      <c r="B1532">
        <v>0.63</v>
      </c>
      <c r="C1532">
        <v>0.82</v>
      </c>
      <c r="D1532">
        <v>7.25</v>
      </c>
      <c r="E1532">
        <v>50</v>
      </c>
      <c r="F1532">
        <v>72</v>
      </c>
      <c r="G1532">
        <v>66</v>
      </c>
      <c r="H1532">
        <v>0</v>
      </c>
      <c r="I1532">
        <v>5</v>
      </c>
      <c r="J1532">
        <v>6</v>
      </c>
      <c r="K1532">
        <v>4</v>
      </c>
      <c r="L1532">
        <v>0.73</v>
      </c>
      <c r="M1532">
        <v>4</v>
      </c>
      <c r="N1532">
        <v>0</v>
      </c>
      <c r="O1532">
        <v>0</v>
      </c>
    </row>
    <row r="1533" spans="1:15" x14ac:dyDescent="0.25">
      <c r="A1533">
        <v>0.65</v>
      </c>
      <c r="B1533">
        <v>0.91</v>
      </c>
      <c r="C1533">
        <v>0.79</v>
      </c>
      <c r="D1533">
        <v>5.61</v>
      </c>
      <c r="E1533">
        <v>73</v>
      </c>
      <c r="F1533">
        <v>79</v>
      </c>
      <c r="G1533">
        <v>73</v>
      </c>
      <c r="H1533">
        <v>2</v>
      </c>
      <c r="I1533">
        <v>1</v>
      </c>
      <c r="J1533">
        <v>23</v>
      </c>
      <c r="K1533">
        <v>0</v>
      </c>
      <c r="L1533">
        <v>0.74</v>
      </c>
      <c r="M1533">
        <v>5</v>
      </c>
      <c r="N1533">
        <v>0</v>
      </c>
      <c r="O1533">
        <v>0</v>
      </c>
    </row>
    <row r="1534" spans="1:15" x14ac:dyDescent="0.25">
      <c r="A1534">
        <v>0.88</v>
      </c>
      <c r="B1534">
        <v>0.78</v>
      </c>
      <c r="C1534">
        <v>0.65</v>
      </c>
      <c r="D1534">
        <v>7.93</v>
      </c>
      <c r="E1534">
        <v>43</v>
      </c>
      <c r="F1534">
        <v>99</v>
      </c>
      <c r="G1534">
        <v>43</v>
      </c>
      <c r="H1534">
        <v>0</v>
      </c>
      <c r="I1534">
        <v>2</v>
      </c>
      <c r="J1534">
        <v>15</v>
      </c>
      <c r="K1534">
        <v>0</v>
      </c>
      <c r="L1534">
        <v>0.62</v>
      </c>
      <c r="M1534">
        <v>3</v>
      </c>
      <c r="N1534">
        <v>0</v>
      </c>
      <c r="O1534">
        <v>0</v>
      </c>
    </row>
    <row r="1535" spans="1:15" x14ac:dyDescent="0.25">
      <c r="A1535">
        <v>0.53</v>
      </c>
      <c r="B1535">
        <v>0.5</v>
      </c>
      <c r="C1535">
        <v>0.73</v>
      </c>
      <c r="D1535">
        <v>5.91</v>
      </c>
      <c r="E1535">
        <v>43</v>
      </c>
      <c r="F1535">
        <v>44</v>
      </c>
      <c r="G1535">
        <v>88</v>
      </c>
      <c r="H1535">
        <v>3</v>
      </c>
      <c r="I1535">
        <v>3</v>
      </c>
      <c r="J1535">
        <v>24</v>
      </c>
      <c r="K1535">
        <v>2</v>
      </c>
      <c r="L1535">
        <v>0.7</v>
      </c>
      <c r="M1535">
        <v>5</v>
      </c>
      <c r="N1535">
        <v>0</v>
      </c>
      <c r="O1535">
        <v>0</v>
      </c>
    </row>
    <row r="1536" spans="1:15" x14ac:dyDescent="0.25">
      <c r="A1536">
        <v>0.74</v>
      </c>
      <c r="B1536">
        <v>0.53</v>
      </c>
      <c r="C1536">
        <v>0.82</v>
      </c>
      <c r="D1536">
        <v>9.09</v>
      </c>
      <c r="E1536">
        <v>91</v>
      </c>
      <c r="F1536">
        <v>88</v>
      </c>
      <c r="G1536">
        <v>87</v>
      </c>
      <c r="H1536">
        <v>4</v>
      </c>
      <c r="I1536">
        <v>3</v>
      </c>
      <c r="J1536">
        <v>16</v>
      </c>
      <c r="K1536">
        <v>4</v>
      </c>
      <c r="L1536">
        <v>0.62</v>
      </c>
      <c r="M1536">
        <v>5</v>
      </c>
      <c r="N1536">
        <v>0</v>
      </c>
      <c r="O1536">
        <v>0</v>
      </c>
    </row>
    <row r="1537" spans="1:15" x14ac:dyDescent="0.25">
      <c r="A1537">
        <v>0.81</v>
      </c>
      <c r="B1537">
        <v>0.81</v>
      </c>
      <c r="C1537">
        <v>0.55000000000000004</v>
      </c>
      <c r="D1537">
        <v>8.74</v>
      </c>
      <c r="E1537">
        <v>40</v>
      </c>
      <c r="F1537">
        <v>86</v>
      </c>
      <c r="G1537">
        <v>57</v>
      </c>
      <c r="H1537">
        <v>1</v>
      </c>
      <c r="I1537">
        <v>5</v>
      </c>
      <c r="J1537">
        <v>21</v>
      </c>
      <c r="K1537">
        <v>2</v>
      </c>
      <c r="L1537">
        <v>0.89</v>
      </c>
      <c r="M1537">
        <v>2</v>
      </c>
      <c r="N1537">
        <v>1</v>
      </c>
      <c r="O1537">
        <v>10.45</v>
      </c>
    </row>
    <row r="1538" spans="1:15" x14ac:dyDescent="0.25">
      <c r="A1538">
        <v>0.89</v>
      </c>
      <c r="B1538">
        <v>0.82</v>
      </c>
      <c r="C1538">
        <v>0.59</v>
      </c>
      <c r="D1538">
        <v>7.48</v>
      </c>
      <c r="E1538">
        <v>64</v>
      </c>
      <c r="F1538">
        <v>75</v>
      </c>
      <c r="G1538">
        <v>60</v>
      </c>
      <c r="H1538">
        <v>0</v>
      </c>
      <c r="I1538">
        <v>0</v>
      </c>
      <c r="J1538">
        <v>3</v>
      </c>
      <c r="K1538">
        <v>1</v>
      </c>
      <c r="L1538">
        <v>0.65</v>
      </c>
      <c r="M1538">
        <v>4</v>
      </c>
      <c r="N1538">
        <v>0</v>
      </c>
      <c r="O1538">
        <v>0</v>
      </c>
    </row>
    <row r="1539" spans="1:15" x14ac:dyDescent="0.25">
      <c r="A1539">
        <v>0.62</v>
      </c>
      <c r="B1539">
        <v>0.75</v>
      </c>
      <c r="C1539">
        <v>0.64</v>
      </c>
      <c r="D1539">
        <v>7.35</v>
      </c>
      <c r="E1539">
        <v>65</v>
      </c>
      <c r="F1539">
        <v>52</v>
      </c>
      <c r="G1539">
        <v>87</v>
      </c>
      <c r="H1539">
        <v>1</v>
      </c>
      <c r="I1539">
        <v>3</v>
      </c>
      <c r="J1539">
        <v>16</v>
      </c>
      <c r="K1539">
        <v>0</v>
      </c>
      <c r="L1539">
        <v>0.65</v>
      </c>
      <c r="M1539">
        <v>3</v>
      </c>
      <c r="N1539">
        <v>0</v>
      </c>
      <c r="O1539">
        <v>0</v>
      </c>
    </row>
    <row r="1540" spans="1:15" x14ac:dyDescent="0.25">
      <c r="A1540">
        <v>0.94</v>
      </c>
      <c r="B1540">
        <v>0.66</v>
      </c>
      <c r="C1540">
        <v>0.88</v>
      </c>
      <c r="D1540">
        <v>9.36</v>
      </c>
      <c r="E1540">
        <v>50</v>
      </c>
      <c r="F1540">
        <v>56</v>
      </c>
      <c r="G1540">
        <v>47</v>
      </c>
      <c r="H1540">
        <v>3</v>
      </c>
      <c r="I1540">
        <v>3</v>
      </c>
      <c r="J1540">
        <v>17</v>
      </c>
      <c r="K1540">
        <v>3</v>
      </c>
      <c r="L1540">
        <v>0.9</v>
      </c>
      <c r="M1540">
        <v>1</v>
      </c>
      <c r="N1540">
        <v>0</v>
      </c>
      <c r="O1540">
        <v>0</v>
      </c>
    </row>
    <row r="1541" spans="1:15" x14ac:dyDescent="0.25">
      <c r="A1541">
        <v>0.66</v>
      </c>
      <c r="B1541">
        <v>0.88</v>
      </c>
      <c r="C1541">
        <v>0.56000000000000005</v>
      </c>
      <c r="D1541">
        <v>6.74</v>
      </c>
      <c r="E1541">
        <v>62</v>
      </c>
      <c r="F1541">
        <v>52</v>
      </c>
      <c r="G1541">
        <v>45</v>
      </c>
      <c r="H1541">
        <v>0</v>
      </c>
      <c r="I1541">
        <v>3</v>
      </c>
      <c r="J1541">
        <v>3</v>
      </c>
      <c r="K1541">
        <v>3</v>
      </c>
      <c r="L1541">
        <v>0.81</v>
      </c>
      <c r="M1541">
        <v>2</v>
      </c>
      <c r="N1541">
        <v>0</v>
      </c>
      <c r="O1541">
        <v>0</v>
      </c>
    </row>
    <row r="1542" spans="1:15" x14ac:dyDescent="0.25">
      <c r="A1542">
        <v>0.86</v>
      </c>
      <c r="B1542">
        <v>0.72</v>
      </c>
      <c r="C1542">
        <v>0.72</v>
      </c>
      <c r="D1542">
        <v>6.57</v>
      </c>
      <c r="E1542">
        <v>41</v>
      </c>
      <c r="F1542">
        <v>64</v>
      </c>
      <c r="G1542">
        <v>93</v>
      </c>
      <c r="H1542">
        <v>1</v>
      </c>
      <c r="I1542">
        <v>1</v>
      </c>
      <c r="J1542">
        <v>16</v>
      </c>
      <c r="K1542">
        <v>3</v>
      </c>
      <c r="L1542">
        <v>0.8</v>
      </c>
      <c r="M1542">
        <v>5</v>
      </c>
      <c r="N1542">
        <v>0</v>
      </c>
      <c r="O1542">
        <v>0</v>
      </c>
    </row>
    <row r="1543" spans="1:15" x14ac:dyDescent="0.25">
      <c r="A1543">
        <v>0.55000000000000004</v>
      </c>
      <c r="B1543">
        <v>0.81</v>
      </c>
      <c r="C1543">
        <v>0.67</v>
      </c>
      <c r="D1543">
        <v>9.5399999999999991</v>
      </c>
      <c r="E1543">
        <v>58</v>
      </c>
      <c r="F1543">
        <v>97</v>
      </c>
      <c r="G1543">
        <v>59</v>
      </c>
      <c r="H1543">
        <v>1</v>
      </c>
      <c r="I1543">
        <v>4</v>
      </c>
      <c r="J1543">
        <v>14</v>
      </c>
      <c r="K1543">
        <v>5</v>
      </c>
      <c r="L1543">
        <v>0.97</v>
      </c>
      <c r="M1543">
        <v>2</v>
      </c>
      <c r="N1543">
        <v>1</v>
      </c>
      <c r="O1543">
        <v>3.23</v>
      </c>
    </row>
    <row r="1544" spans="1:15" x14ac:dyDescent="0.25">
      <c r="A1544">
        <v>0.68</v>
      </c>
      <c r="B1544">
        <v>0.64</v>
      </c>
      <c r="C1544">
        <v>0.59</v>
      </c>
      <c r="D1544">
        <v>8.98</v>
      </c>
      <c r="E1544">
        <v>68</v>
      </c>
      <c r="F1544">
        <v>41</v>
      </c>
      <c r="G1544">
        <v>41</v>
      </c>
      <c r="H1544">
        <v>3</v>
      </c>
      <c r="I1544">
        <v>4</v>
      </c>
      <c r="J1544">
        <v>21</v>
      </c>
      <c r="K1544">
        <v>5</v>
      </c>
      <c r="L1544">
        <v>0.97</v>
      </c>
      <c r="M1544">
        <v>0</v>
      </c>
      <c r="N1544">
        <v>0</v>
      </c>
      <c r="O1544">
        <v>0</v>
      </c>
    </row>
    <row r="1545" spans="1:15" x14ac:dyDescent="0.25">
      <c r="A1545">
        <v>0.62</v>
      </c>
      <c r="B1545">
        <v>0.62</v>
      </c>
      <c r="C1545">
        <v>0.74</v>
      </c>
      <c r="D1545">
        <v>9.0299999999999994</v>
      </c>
      <c r="E1545">
        <v>79</v>
      </c>
      <c r="F1545">
        <v>63</v>
      </c>
      <c r="G1545">
        <v>90</v>
      </c>
      <c r="H1545">
        <v>2</v>
      </c>
      <c r="I1545">
        <v>5</v>
      </c>
      <c r="J1545">
        <v>16</v>
      </c>
      <c r="K1545">
        <v>0</v>
      </c>
      <c r="L1545">
        <v>0.65</v>
      </c>
      <c r="M1545">
        <v>1</v>
      </c>
      <c r="N1545">
        <v>1</v>
      </c>
      <c r="O1545">
        <v>5.75</v>
      </c>
    </row>
    <row r="1546" spans="1:15" x14ac:dyDescent="0.25">
      <c r="A1546">
        <v>0.75</v>
      </c>
      <c r="B1546">
        <v>0.51</v>
      </c>
      <c r="C1546">
        <v>0.56000000000000005</v>
      </c>
      <c r="D1546">
        <v>6.34</v>
      </c>
      <c r="E1546">
        <v>94</v>
      </c>
      <c r="F1546">
        <v>75</v>
      </c>
      <c r="G1546">
        <v>84</v>
      </c>
      <c r="H1546">
        <v>3</v>
      </c>
      <c r="I1546">
        <v>3</v>
      </c>
      <c r="J1546">
        <v>12</v>
      </c>
      <c r="K1546">
        <v>0</v>
      </c>
      <c r="L1546">
        <v>0.88</v>
      </c>
      <c r="M1546">
        <v>3</v>
      </c>
      <c r="N1546">
        <v>0</v>
      </c>
      <c r="O1546">
        <v>0</v>
      </c>
    </row>
    <row r="1547" spans="1:15" x14ac:dyDescent="0.25">
      <c r="A1547">
        <v>0.63</v>
      </c>
      <c r="B1547">
        <v>0.68</v>
      </c>
      <c r="C1547">
        <v>0.65</v>
      </c>
      <c r="D1547">
        <v>6.12</v>
      </c>
      <c r="E1547">
        <v>91</v>
      </c>
      <c r="F1547">
        <v>64</v>
      </c>
      <c r="G1547">
        <v>61</v>
      </c>
      <c r="H1547">
        <v>0</v>
      </c>
      <c r="I1547">
        <v>4</v>
      </c>
      <c r="J1547">
        <v>24</v>
      </c>
      <c r="K1547">
        <v>3</v>
      </c>
      <c r="L1547">
        <v>0.7</v>
      </c>
      <c r="M1547">
        <v>1</v>
      </c>
      <c r="N1547">
        <v>0</v>
      </c>
      <c r="O1547">
        <v>0</v>
      </c>
    </row>
    <row r="1548" spans="1:15" x14ac:dyDescent="0.25">
      <c r="A1548">
        <v>0.8</v>
      </c>
      <c r="B1548">
        <v>0.73</v>
      </c>
      <c r="C1548">
        <v>0.84</v>
      </c>
      <c r="D1548">
        <v>5.61</v>
      </c>
      <c r="E1548">
        <v>43</v>
      </c>
      <c r="F1548">
        <v>73</v>
      </c>
      <c r="G1548">
        <v>93</v>
      </c>
      <c r="H1548">
        <v>0</v>
      </c>
      <c r="I1548">
        <v>5</v>
      </c>
      <c r="J1548">
        <v>2</v>
      </c>
      <c r="K1548">
        <v>0</v>
      </c>
      <c r="L1548">
        <v>0.81</v>
      </c>
      <c r="M1548">
        <v>5</v>
      </c>
      <c r="N1548">
        <v>0</v>
      </c>
      <c r="O1548">
        <v>0</v>
      </c>
    </row>
    <row r="1549" spans="1:15" x14ac:dyDescent="0.25">
      <c r="A1549">
        <v>0.53</v>
      </c>
      <c r="B1549">
        <v>0.94</v>
      </c>
      <c r="C1549">
        <v>0.86</v>
      </c>
      <c r="D1549">
        <v>6.52</v>
      </c>
      <c r="E1549">
        <v>96</v>
      </c>
      <c r="F1549">
        <v>51</v>
      </c>
      <c r="G1549">
        <v>60</v>
      </c>
      <c r="H1549">
        <v>4</v>
      </c>
      <c r="I1549">
        <v>3</v>
      </c>
      <c r="J1549">
        <v>11</v>
      </c>
      <c r="K1549">
        <v>3</v>
      </c>
      <c r="L1549">
        <v>0.98</v>
      </c>
      <c r="M1549">
        <v>3</v>
      </c>
      <c r="N1549">
        <v>0</v>
      </c>
      <c r="O1549">
        <v>0</v>
      </c>
    </row>
    <row r="1550" spans="1:15" x14ac:dyDescent="0.25">
      <c r="A1550">
        <v>0.88</v>
      </c>
      <c r="B1550">
        <v>0.73</v>
      </c>
      <c r="C1550">
        <v>0.86</v>
      </c>
      <c r="D1550">
        <v>8.83</v>
      </c>
      <c r="E1550">
        <v>55</v>
      </c>
      <c r="F1550">
        <v>58</v>
      </c>
      <c r="G1550">
        <v>45</v>
      </c>
      <c r="H1550">
        <v>1</v>
      </c>
      <c r="I1550">
        <v>4</v>
      </c>
      <c r="J1550">
        <v>16</v>
      </c>
      <c r="K1550">
        <v>1</v>
      </c>
      <c r="L1550">
        <v>0.65</v>
      </c>
      <c r="M1550">
        <v>0</v>
      </c>
      <c r="N1550">
        <v>0</v>
      </c>
      <c r="O1550">
        <v>0</v>
      </c>
    </row>
    <row r="1551" spans="1:15" x14ac:dyDescent="0.25">
      <c r="A1551">
        <v>0.56999999999999995</v>
      </c>
      <c r="B1551">
        <v>0.6</v>
      </c>
      <c r="C1551">
        <v>0.82</v>
      </c>
      <c r="D1551">
        <v>6.53</v>
      </c>
      <c r="E1551">
        <v>86</v>
      </c>
      <c r="F1551">
        <v>89</v>
      </c>
      <c r="G1551">
        <v>98</v>
      </c>
      <c r="H1551">
        <v>0</v>
      </c>
      <c r="I1551">
        <v>4</v>
      </c>
      <c r="J1551">
        <v>21</v>
      </c>
      <c r="K1551">
        <v>1</v>
      </c>
      <c r="L1551">
        <v>0.89</v>
      </c>
      <c r="M1551">
        <v>5</v>
      </c>
      <c r="N1551">
        <v>0</v>
      </c>
      <c r="O1551">
        <v>0</v>
      </c>
    </row>
    <row r="1552" spans="1:15" x14ac:dyDescent="0.25">
      <c r="A1552">
        <v>0.74</v>
      </c>
      <c r="B1552">
        <v>0.71</v>
      </c>
      <c r="C1552">
        <v>0.64</v>
      </c>
      <c r="D1552">
        <v>8.64</v>
      </c>
      <c r="E1552">
        <v>76</v>
      </c>
      <c r="F1552">
        <v>81</v>
      </c>
      <c r="G1552">
        <v>71</v>
      </c>
      <c r="H1552">
        <v>2</v>
      </c>
      <c r="I1552">
        <v>5</v>
      </c>
      <c r="J1552">
        <v>21</v>
      </c>
      <c r="K1552">
        <v>1</v>
      </c>
      <c r="L1552">
        <v>0.84</v>
      </c>
      <c r="M1552">
        <v>5</v>
      </c>
      <c r="N1552">
        <v>0</v>
      </c>
      <c r="O1552">
        <v>0</v>
      </c>
    </row>
    <row r="1553" spans="1:15" x14ac:dyDescent="0.25">
      <c r="A1553">
        <v>0.62</v>
      </c>
      <c r="B1553">
        <v>0.64</v>
      </c>
      <c r="C1553">
        <v>0.76</v>
      </c>
      <c r="D1553">
        <v>6.58</v>
      </c>
      <c r="E1553">
        <v>66</v>
      </c>
      <c r="F1553">
        <v>69</v>
      </c>
      <c r="G1553">
        <v>45</v>
      </c>
      <c r="H1553">
        <v>2</v>
      </c>
      <c r="I1553">
        <v>2</v>
      </c>
      <c r="J1553">
        <v>6</v>
      </c>
      <c r="K1553">
        <v>2</v>
      </c>
      <c r="L1553">
        <v>0.95</v>
      </c>
      <c r="M1553">
        <v>4</v>
      </c>
      <c r="N1553">
        <v>0</v>
      </c>
      <c r="O1553">
        <v>0</v>
      </c>
    </row>
    <row r="1554" spans="1:15" x14ac:dyDescent="0.25">
      <c r="A1554">
        <v>0.81</v>
      </c>
      <c r="B1554">
        <v>0.59</v>
      </c>
      <c r="C1554">
        <v>0.71</v>
      </c>
      <c r="D1554">
        <v>7.2</v>
      </c>
      <c r="E1554">
        <v>44</v>
      </c>
      <c r="F1554">
        <v>76</v>
      </c>
      <c r="G1554">
        <v>52</v>
      </c>
      <c r="H1554">
        <v>3</v>
      </c>
      <c r="I1554">
        <v>5</v>
      </c>
      <c r="J1554">
        <v>6</v>
      </c>
      <c r="K1554">
        <v>2</v>
      </c>
      <c r="L1554">
        <v>0.6</v>
      </c>
      <c r="M1554">
        <v>1</v>
      </c>
      <c r="N1554">
        <v>0</v>
      </c>
      <c r="O1554">
        <v>0</v>
      </c>
    </row>
    <row r="1555" spans="1:15" x14ac:dyDescent="0.25">
      <c r="A1555">
        <v>0.87</v>
      </c>
      <c r="B1555">
        <v>0.9</v>
      </c>
      <c r="C1555">
        <v>0.76</v>
      </c>
      <c r="D1555">
        <v>9.73</v>
      </c>
      <c r="E1555">
        <v>54</v>
      </c>
      <c r="F1555">
        <v>82</v>
      </c>
      <c r="G1555">
        <v>40</v>
      </c>
      <c r="H1555">
        <v>0</v>
      </c>
      <c r="I1555">
        <v>1</v>
      </c>
      <c r="J1555">
        <v>10</v>
      </c>
      <c r="K1555">
        <v>4</v>
      </c>
      <c r="L1555">
        <v>0.81</v>
      </c>
      <c r="M1555">
        <v>2</v>
      </c>
      <c r="N1555">
        <v>0</v>
      </c>
      <c r="O1555">
        <v>0</v>
      </c>
    </row>
    <row r="1556" spans="1:15" x14ac:dyDescent="0.25">
      <c r="A1556">
        <v>0.87</v>
      </c>
      <c r="B1556">
        <v>0.76</v>
      </c>
      <c r="C1556">
        <v>0.73</v>
      </c>
      <c r="D1556">
        <v>6.55</v>
      </c>
      <c r="E1556">
        <v>62</v>
      </c>
      <c r="F1556">
        <v>40</v>
      </c>
      <c r="G1556">
        <v>61</v>
      </c>
      <c r="H1556">
        <v>0</v>
      </c>
      <c r="I1556">
        <v>2</v>
      </c>
      <c r="J1556">
        <v>15</v>
      </c>
      <c r="K1556">
        <v>4</v>
      </c>
      <c r="L1556">
        <v>0.68</v>
      </c>
      <c r="M1556">
        <v>3</v>
      </c>
      <c r="N1556">
        <v>0</v>
      </c>
      <c r="O1556">
        <v>0</v>
      </c>
    </row>
    <row r="1557" spans="1:15" x14ac:dyDescent="0.25">
      <c r="A1557">
        <v>0.77</v>
      </c>
      <c r="B1557">
        <v>0.57999999999999996</v>
      </c>
      <c r="C1557">
        <v>0.71</v>
      </c>
      <c r="D1557">
        <v>7.12</v>
      </c>
      <c r="E1557">
        <v>88</v>
      </c>
      <c r="F1557">
        <v>99</v>
      </c>
      <c r="G1557">
        <v>92</v>
      </c>
      <c r="H1557">
        <v>4</v>
      </c>
      <c r="I1557">
        <v>2</v>
      </c>
      <c r="J1557">
        <v>3</v>
      </c>
      <c r="K1557">
        <v>4</v>
      </c>
      <c r="L1557">
        <v>0.67</v>
      </c>
      <c r="M1557">
        <v>1</v>
      </c>
      <c r="N1557">
        <v>1</v>
      </c>
      <c r="O1557">
        <v>12.23</v>
      </c>
    </row>
    <row r="1558" spans="1:15" x14ac:dyDescent="0.25">
      <c r="A1558">
        <v>0.79</v>
      </c>
      <c r="B1558">
        <v>0.77</v>
      </c>
      <c r="C1558">
        <v>0.78</v>
      </c>
      <c r="D1558">
        <v>6.79</v>
      </c>
      <c r="E1558">
        <v>42</v>
      </c>
      <c r="F1558">
        <v>42</v>
      </c>
      <c r="G1558">
        <v>63</v>
      </c>
      <c r="H1558">
        <v>4</v>
      </c>
      <c r="I1558">
        <v>4</v>
      </c>
      <c r="J1558">
        <v>15</v>
      </c>
      <c r="K1558">
        <v>1</v>
      </c>
      <c r="L1558">
        <v>0.93</v>
      </c>
      <c r="M1558">
        <v>3</v>
      </c>
      <c r="N1558">
        <v>0</v>
      </c>
      <c r="O1558">
        <v>0</v>
      </c>
    </row>
    <row r="1559" spans="1:15" x14ac:dyDescent="0.25">
      <c r="A1559">
        <v>0.52</v>
      </c>
      <c r="B1559">
        <v>0.5</v>
      </c>
      <c r="C1559">
        <v>0.86</v>
      </c>
      <c r="D1559">
        <v>5.97</v>
      </c>
      <c r="E1559">
        <v>57</v>
      </c>
      <c r="F1559">
        <v>88</v>
      </c>
      <c r="G1559">
        <v>80</v>
      </c>
      <c r="H1559">
        <v>4</v>
      </c>
      <c r="I1559">
        <v>0</v>
      </c>
      <c r="J1559">
        <v>4</v>
      </c>
      <c r="K1559">
        <v>1</v>
      </c>
      <c r="L1559">
        <v>0.75</v>
      </c>
      <c r="M1559">
        <v>1</v>
      </c>
      <c r="N1559">
        <v>0</v>
      </c>
      <c r="O1559">
        <v>0</v>
      </c>
    </row>
    <row r="1560" spans="1:15" x14ac:dyDescent="0.25">
      <c r="A1560">
        <v>0.77</v>
      </c>
      <c r="B1560">
        <v>0.66</v>
      </c>
      <c r="C1560">
        <v>0.82</v>
      </c>
      <c r="D1560">
        <v>7.61</v>
      </c>
      <c r="E1560">
        <v>82</v>
      </c>
      <c r="F1560">
        <v>65</v>
      </c>
      <c r="G1560">
        <v>69</v>
      </c>
      <c r="H1560">
        <v>0</v>
      </c>
      <c r="I1560">
        <v>0</v>
      </c>
      <c r="J1560">
        <v>18</v>
      </c>
      <c r="K1560">
        <v>1</v>
      </c>
      <c r="L1560">
        <v>0.78</v>
      </c>
      <c r="M1560">
        <v>2</v>
      </c>
      <c r="N1560">
        <v>1</v>
      </c>
      <c r="O1560">
        <v>13.3</v>
      </c>
    </row>
    <row r="1561" spans="1:15" x14ac:dyDescent="0.25">
      <c r="A1561">
        <v>0.52</v>
      </c>
      <c r="B1561">
        <v>0.8</v>
      </c>
      <c r="C1561">
        <v>0.68</v>
      </c>
      <c r="D1561">
        <v>7.13</v>
      </c>
      <c r="E1561">
        <v>65</v>
      </c>
      <c r="F1561">
        <v>54</v>
      </c>
      <c r="G1561">
        <v>61</v>
      </c>
      <c r="H1561">
        <v>3</v>
      </c>
      <c r="I1561">
        <v>1</v>
      </c>
      <c r="J1561">
        <v>21</v>
      </c>
      <c r="K1561">
        <v>0</v>
      </c>
      <c r="L1561">
        <v>0.67</v>
      </c>
      <c r="M1561">
        <v>3</v>
      </c>
      <c r="N1561">
        <v>0</v>
      </c>
      <c r="O1561">
        <v>0</v>
      </c>
    </row>
    <row r="1562" spans="1:15" x14ac:dyDescent="0.25">
      <c r="A1562">
        <v>0.94</v>
      </c>
      <c r="B1562">
        <v>0.93</v>
      </c>
      <c r="C1562">
        <v>0.6</v>
      </c>
      <c r="D1562">
        <v>8.49</v>
      </c>
      <c r="E1562">
        <v>45</v>
      </c>
      <c r="F1562">
        <v>85</v>
      </c>
      <c r="G1562">
        <v>83</v>
      </c>
      <c r="H1562">
        <v>3</v>
      </c>
      <c r="I1562">
        <v>3</v>
      </c>
      <c r="J1562">
        <v>13</v>
      </c>
      <c r="K1562">
        <v>0</v>
      </c>
      <c r="L1562">
        <v>0.71</v>
      </c>
      <c r="M1562">
        <v>3</v>
      </c>
      <c r="N1562">
        <v>0</v>
      </c>
      <c r="O1562">
        <v>0</v>
      </c>
    </row>
    <row r="1563" spans="1:15" x14ac:dyDescent="0.25">
      <c r="A1563">
        <v>0.83</v>
      </c>
      <c r="B1563">
        <v>0.59</v>
      </c>
      <c r="C1563">
        <v>0.63</v>
      </c>
      <c r="D1563">
        <v>9.02</v>
      </c>
      <c r="E1563">
        <v>98</v>
      </c>
      <c r="F1563">
        <v>95</v>
      </c>
      <c r="G1563">
        <v>51</v>
      </c>
      <c r="H1563">
        <v>3</v>
      </c>
      <c r="I1563">
        <v>4</v>
      </c>
      <c r="J1563">
        <v>6</v>
      </c>
      <c r="K1563">
        <v>1</v>
      </c>
      <c r="L1563">
        <v>0.9</v>
      </c>
      <c r="M1563">
        <v>4</v>
      </c>
      <c r="N1563">
        <v>0</v>
      </c>
      <c r="O1563">
        <v>0</v>
      </c>
    </row>
    <row r="1564" spans="1:15" x14ac:dyDescent="0.25">
      <c r="A1564">
        <v>0.65</v>
      </c>
      <c r="B1564">
        <v>0.86</v>
      </c>
      <c r="C1564">
        <v>0.75</v>
      </c>
      <c r="D1564">
        <v>7.84</v>
      </c>
      <c r="E1564">
        <v>83</v>
      </c>
      <c r="F1564">
        <v>86</v>
      </c>
      <c r="G1564">
        <v>65</v>
      </c>
      <c r="H1564">
        <v>3</v>
      </c>
      <c r="I1564">
        <v>1</v>
      </c>
      <c r="J1564">
        <v>8</v>
      </c>
      <c r="K1564">
        <v>3</v>
      </c>
      <c r="L1564">
        <v>0.92</v>
      </c>
      <c r="M1564">
        <v>0</v>
      </c>
      <c r="N1564">
        <v>1</v>
      </c>
      <c r="O1564">
        <v>12.85</v>
      </c>
    </row>
    <row r="1565" spans="1:15" x14ac:dyDescent="0.25">
      <c r="A1565">
        <v>0.71</v>
      </c>
      <c r="B1565">
        <v>0.78</v>
      </c>
      <c r="C1565">
        <v>0.66</v>
      </c>
      <c r="D1565">
        <v>5.64</v>
      </c>
      <c r="E1565">
        <v>93</v>
      </c>
      <c r="F1565">
        <v>87</v>
      </c>
      <c r="G1565">
        <v>43</v>
      </c>
      <c r="H1565">
        <v>2</v>
      </c>
      <c r="I1565">
        <v>2</v>
      </c>
      <c r="J1565">
        <v>24</v>
      </c>
      <c r="K1565">
        <v>4</v>
      </c>
      <c r="L1565">
        <v>0.78</v>
      </c>
      <c r="M1565">
        <v>1</v>
      </c>
      <c r="N1565">
        <v>0</v>
      </c>
      <c r="O1565">
        <v>0</v>
      </c>
    </row>
    <row r="1566" spans="1:15" x14ac:dyDescent="0.25">
      <c r="A1566">
        <v>0.81</v>
      </c>
      <c r="B1566">
        <v>0.67</v>
      </c>
      <c r="C1566">
        <v>0.84</v>
      </c>
      <c r="D1566">
        <v>8.16</v>
      </c>
      <c r="E1566">
        <v>97</v>
      </c>
      <c r="F1566">
        <v>67</v>
      </c>
      <c r="G1566">
        <v>58</v>
      </c>
      <c r="H1566">
        <v>0</v>
      </c>
      <c r="I1566">
        <v>4</v>
      </c>
      <c r="J1566">
        <v>12</v>
      </c>
      <c r="K1566">
        <v>2</v>
      </c>
      <c r="L1566">
        <v>0.86</v>
      </c>
      <c r="M1566">
        <v>2</v>
      </c>
      <c r="N1566">
        <v>1</v>
      </c>
      <c r="O1566">
        <v>13.05</v>
      </c>
    </row>
    <row r="1567" spans="1:15" x14ac:dyDescent="0.25">
      <c r="A1567">
        <v>0.87</v>
      </c>
      <c r="B1567">
        <v>0.87</v>
      </c>
      <c r="C1567">
        <v>0.85</v>
      </c>
      <c r="D1567">
        <v>5.74</v>
      </c>
      <c r="E1567">
        <v>56</v>
      </c>
      <c r="F1567">
        <v>43</v>
      </c>
      <c r="G1567">
        <v>55</v>
      </c>
      <c r="H1567">
        <v>1</v>
      </c>
      <c r="I1567">
        <v>2</v>
      </c>
      <c r="J1567">
        <v>15</v>
      </c>
      <c r="K1567">
        <v>4</v>
      </c>
      <c r="L1567">
        <v>0.83</v>
      </c>
      <c r="M1567">
        <v>4</v>
      </c>
      <c r="N1567">
        <v>0</v>
      </c>
      <c r="O1567">
        <v>0</v>
      </c>
    </row>
    <row r="1568" spans="1:15" x14ac:dyDescent="0.25">
      <c r="A1568">
        <v>0.56999999999999995</v>
      </c>
      <c r="B1568">
        <v>0.88</v>
      </c>
      <c r="C1568">
        <v>0.57999999999999996</v>
      </c>
      <c r="D1568">
        <v>8.15</v>
      </c>
      <c r="E1568">
        <v>85</v>
      </c>
      <c r="F1568">
        <v>58</v>
      </c>
      <c r="G1568">
        <v>97</v>
      </c>
      <c r="H1568">
        <v>0</v>
      </c>
      <c r="I1568">
        <v>1</v>
      </c>
      <c r="J1568">
        <v>20</v>
      </c>
      <c r="K1568">
        <v>3</v>
      </c>
      <c r="L1568">
        <v>0.87</v>
      </c>
      <c r="M1568">
        <v>4</v>
      </c>
      <c r="N1568">
        <v>0</v>
      </c>
      <c r="O1568">
        <v>0</v>
      </c>
    </row>
    <row r="1569" spans="1:15" x14ac:dyDescent="0.25">
      <c r="A1569">
        <v>0.56999999999999995</v>
      </c>
      <c r="B1569">
        <v>0.55000000000000004</v>
      </c>
      <c r="C1569">
        <v>0.85</v>
      </c>
      <c r="D1569">
        <v>8.4499999999999993</v>
      </c>
      <c r="E1569">
        <v>77</v>
      </c>
      <c r="F1569">
        <v>63</v>
      </c>
      <c r="G1569">
        <v>51</v>
      </c>
      <c r="H1569">
        <v>3</v>
      </c>
      <c r="I1569">
        <v>0</v>
      </c>
      <c r="J1569">
        <v>3</v>
      </c>
      <c r="K1569">
        <v>5</v>
      </c>
      <c r="L1569">
        <v>0.63</v>
      </c>
      <c r="M1569">
        <v>0</v>
      </c>
      <c r="N1569">
        <v>0</v>
      </c>
      <c r="O1569">
        <v>0</v>
      </c>
    </row>
    <row r="1570" spans="1:15" x14ac:dyDescent="0.25">
      <c r="A1570">
        <v>0.55000000000000004</v>
      </c>
      <c r="B1570">
        <v>0.89</v>
      </c>
      <c r="C1570">
        <v>0.81</v>
      </c>
      <c r="D1570">
        <v>6.35</v>
      </c>
      <c r="E1570">
        <v>81</v>
      </c>
      <c r="F1570">
        <v>96</v>
      </c>
      <c r="G1570">
        <v>72</v>
      </c>
      <c r="H1570">
        <v>2</v>
      </c>
      <c r="I1570">
        <v>1</v>
      </c>
      <c r="J1570">
        <v>6</v>
      </c>
      <c r="K1570">
        <v>0</v>
      </c>
      <c r="L1570">
        <v>0.71</v>
      </c>
      <c r="M1570">
        <v>2</v>
      </c>
      <c r="N1570">
        <v>0</v>
      </c>
      <c r="O1570">
        <v>0</v>
      </c>
    </row>
    <row r="1571" spans="1:15" x14ac:dyDescent="0.25">
      <c r="A1571">
        <v>0.63</v>
      </c>
      <c r="B1571">
        <v>0.61</v>
      </c>
      <c r="C1571">
        <v>0.79</v>
      </c>
      <c r="D1571">
        <v>9.02</v>
      </c>
      <c r="E1571">
        <v>87</v>
      </c>
      <c r="F1571">
        <v>79</v>
      </c>
      <c r="G1571">
        <v>94</v>
      </c>
      <c r="H1571">
        <v>2</v>
      </c>
      <c r="I1571">
        <v>5</v>
      </c>
      <c r="J1571">
        <v>2</v>
      </c>
      <c r="K1571">
        <v>1</v>
      </c>
      <c r="L1571">
        <v>0.82</v>
      </c>
      <c r="M1571">
        <v>5</v>
      </c>
      <c r="N1571">
        <v>0</v>
      </c>
      <c r="O1571">
        <v>0</v>
      </c>
    </row>
    <row r="1572" spans="1:15" x14ac:dyDescent="0.25">
      <c r="A1572">
        <v>0.81</v>
      </c>
      <c r="B1572">
        <v>0.63</v>
      </c>
      <c r="C1572">
        <v>0.59</v>
      </c>
      <c r="D1572">
        <v>9.42</v>
      </c>
      <c r="E1572">
        <v>89</v>
      </c>
      <c r="F1572">
        <v>45</v>
      </c>
      <c r="G1572">
        <v>60</v>
      </c>
      <c r="H1572">
        <v>0</v>
      </c>
      <c r="I1572">
        <v>4</v>
      </c>
      <c r="J1572">
        <v>19</v>
      </c>
      <c r="K1572">
        <v>0</v>
      </c>
      <c r="L1572">
        <v>0.79</v>
      </c>
      <c r="M1572">
        <v>1</v>
      </c>
      <c r="N1572">
        <v>0</v>
      </c>
      <c r="O1572">
        <v>0</v>
      </c>
    </row>
    <row r="1573" spans="1:15" x14ac:dyDescent="0.25">
      <c r="A1573">
        <v>0.84</v>
      </c>
      <c r="B1573">
        <v>0.93</v>
      </c>
      <c r="C1573">
        <v>0.6</v>
      </c>
      <c r="D1573">
        <v>9</v>
      </c>
      <c r="E1573">
        <v>66</v>
      </c>
      <c r="F1573">
        <v>55</v>
      </c>
      <c r="G1573">
        <v>75</v>
      </c>
      <c r="H1573">
        <v>1</v>
      </c>
      <c r="I1573">
        <v>4</v>
      </c>
      <c r="J1573">
        <v>14</v>
      </c>
      <c r="K1573">
        <v>0</v>
      </c>
      <c r="L1573">
        <v>0.99</v>
      </c>
      <c r="M1573">
        <v>3</v>
      </c>
      <c r="N1573">
        <v>0</v>
      </c>
      <c r="O1573">
        <v>0</v>
      </c>
    </row>
    <row r="1574" spans="1:15" x14ac:dyDescent="0.25">
      <c r="A1574">
        <v>0.59</v>
      </c>
      <c r="B1574">
        <v>0.59</v>
      </c>
      <c r="C1574">
        <v>0.59</v>
      </c>
      <c r="D1574">
        <v>6.81</v>
      </c>
      <c r="E1574">
        <v>59</v>
      </c>
      <c r="F1574">
        <v>71</v>
      </c>
      <c r="G1574">
        <v>48</v>
      </c>
      <c r="H1574">
        <v>3</v>
      </c>
      <c r="I1574">
        <v>3</v>
      </c>
      <c r="J1574">
        <v>24</v>
      </c>
      <c r="K1574">
        <v>3</v>
      </c>
      <c r="L1574">
        <v>0.87</v>
      </c>
      <c r="M1574">
        <v>0</v>
      </c>
      <c r="N1574">
        <v>0</v>
      </c>
      <c r="O1574">
        <v>0</v>
      </c>
    </row>
    <row r="1575" spans="1:15" x14ac:dyDescent="0.25">
      <c r="A1575">
        <v>0.52</v>
      </c>
      <c r="B1575">
        <v>0.69</v>
      </c>
      <c r="C1575">
        <v>0.81</v>
      </c>
      <c r="D1575">
        <v>8.02</v>
      </c>
      <c r="E1575">
        <v>45</v>
      </c>
      <c r="F1575">
        <v>69</v>
      </c>
      <c r="G1575">
        <v>78</v>
      </c>
      <c r="H1575">
        <v>2</v>
      </c>
      <c r="I1575">
        <v>0</v>
      </c>
      <c r="J1575">
        <v>20</v>
      </c>
      <c r="K1575">
        <v>0</v>
      </c>
      <c r="L1575">
        <v>0.6</v>
      </c>
      <c r="M1575">
        <v>3</v>
      </c>
      <c r="N1575">
        <v>0</v>
      </c>
      <c r="O1575">
        <v>0</v>
      </c>
    </row>
    <row r="1576" spans="1:15" x14ac:dyDescent="0.25">
      <c r="A1576">
        <v>0.61</v>
      </c>
      <c r="B1576">
        <v>0.64</v>
      </c>
      <c r="C1576">
        <v>0.62</v>
      </c>
      <c r="D1576">
        <v>9.43</v>
      </c>
      <c r="E1576">
        <v>90</v>
      </c>
      <c r="F1576">
        <v>74</v>
      </c>
      <c r="G1576">
        <v>81</v>
      </c>
      <c r="H1576">
        <v>3</v>
      </c>
      <c r="I1576">
        <v>4</v>
      </c>
      <c r="J1576">
        <v>13</v>
      </c>
      <c r="K1576">
        <v>0</v>
      </c>
      <c r="L1576">
        <v>0.7</v>
      </c>
      <c r="M1576">
        <v>4</v>
      </c>
      <c r="N1576">
        <v>0</v>
      </c>
      <c r="O1576">
        <v>0</v>
      </c>
    </row>
    <row r="1577" spans="1:15" x14ac:dyDescent="0.25">
      <c r="A1577">
        <v>0.8</v>
      </c>
      <c r="B1577">
        <v>0.8</v>
      </c>
      <c r="C1577">
        <v>0.63</v>
      </c>
      <c r="D1577">
        <v>6.88</v>
      </c>
      <c r="E1577">
        <v>74</v>
      </c>
      <c r="F1577">
        <v>47</v>
      </c>
      <c r="G1577">
        <v>84</v>
      </c>
      <c r="H1577">
        <v>3</v>
      </c>
      <c r="I1577">
        <v>0</v>
      </c>
      <c r="J1577">
        <v>6</v>
      </c>
      <c r="K1577">
        <v>4</v>
      </c>
      <c r="L1577">
        <v>0.9</v>
      </c>
      <c r="M1577">
        <v>3</v>
      </c>
      <c r="N1577">
        <v>0</v>
      </c>
      <c r="O1577">
        <v>0</v>
      </c>
    </row>
    <row r="1578" spans="1:15" x14ac:dyDescent="0.25">
      <c r="A1578">
        <v>0.78</v>
      </c>
      <c r="B1578">
        <v>0.56000000000000005</v>
      </c>
      <c r="C1578">
        <v>0.69</v>
      </c>
      <c r="D1578">
        <v>9.0299999999999994</v>
      </c>
      <c r="E1578">
        <v>51</v>
      </c>
      <c r="F1578">
        <v>44</v>
      </c>
      <c r="G1578">
        <v>47</v>
      </c>
      <c r="H1578">
        <v>3</v>
      </c>
      <c r="I1578">
        <v>4</v>
      </c>
      <c r="J1578">
        <v>17</v>
      </c>
      <c r="K1578">
        <v>4</v>
      </c>
      <c r="L1578">
        <v>0.97</v>
      </c>
      <c r="M1578">
        <v>1</v>
      </c>
      <c r="N1578">
        <v>0</v>
      </c>
      <c r="O1578">
        <v>0</v>
      </c>
    </row>
    <row r="1579" spans="1:15" x14ac:dyDescent="0.25">
      <c r="A1579">
        <v>0.54</v>
      </c>
      <c r="B1579">
        <v>0.9</v>
      </c>
      <c r="C1579">
        <v>0.61</v>
      </c>
      <c r="D1579">
        <v>5.54</v>
      </c>
      <c r="E1579">
        <v>87</v>
      </c>
      <c r="F1579">
        <v>76</v>
      </c>
      <c r="G1579">
        <v>59</v>
      </c>
      <c r="H1579">
        <v>4</v>
      </c>
      <c r="I1579">
        <v>0</v>
      </c>
      <c r="J1579">
        <v>24</v>
      </c>
      <c r="K1579">
        <v>5</v>
      </c>
      <c r="L1579">
        <v>0.68</v>
      </c>
      <c r="M1579">
        <v>5</v>
      </c>
      <c r="N1579">
        <v>0</v>
      </c>
      <c r="O1579">
        <v>0</v>
      </c>
    </row>
    <row r="1580" spans="1:15" x14ac:dyDescent="0.25">
      <c r="A1580">
        <v>0.74</v>
      </c>
      <c r="B1580">
        <v>0.59</v>
      </c>
      <c r="C1580">
        <v>0.86</v>
      </c>
      <c r="D1580">
        <v>5.52</v>
      </c>
      <c r="E1580">
        <v>42</v>
      </c>
      <c r="F1580">
        <v>51</v>
      </c>
      <c r="G1580">
        <v>49</v>
      </c>
      <c r="H1580">
        <v>3</v>
      </c>
      <c r="I1580">
        <v>5</v>
      </c>
      <c r="J1580">
        <v>4</v>
      </c>
      <c r="K1580">
        <v>3</v>
      </c>
      <c r="L1580">
        <v>0.65</v>
      </c>
      <c r="M1580">
        <v>1</v>
      </c>
      <c r="N1580">
        <v>0</v>
      </c>
      <c r="O1580">
        <v>0</v>
      </c>
    </row>
    <row r="1581" spans="1:15" x14ac:dyDescent="0.25">
      <c r="A1581">
        <v>0.9</v>
      </c>
      <c r="B1581">
        <v>0.59</v>
      </c>
      <c r="C1581">
        <v>0.62</v>
      </c>
      <c r="D1581">
        <v>8.77</v>
      </c>
      <c r="E1581">
        <v>87</v>
      </c>
      <c r="F1581">
        <v>64</v>
      </c>
      <c r="G1581">
        <v>71</v>
      </c>
      <c r="H1581">
        <v>3</v>
      </c>
      <c r="I1581">
        <v>1</v>
      </c>
      <c r="J1581">
        <v>20</v>
      </c>
      <c r="K1581">
        <v>1</v>
      </c>
      <c r="L1581">
        <v>0.65</v>
      </c>
      <c r="M1581">
        <v>5</v>
      </c>
      <c r="N1581">
        <v>0</v>
      </c>
      <c r="O1581">
        <v>0</v>
      </c>
    </row>
    <row r="1582" spans="1:15" x14ac:dyDescent="0.25">
      <c r="A1582">
        <v>0.8</v>
      </c>
      <c r="B1582">
        <v>0.88</v>
      </c>
      <c r="C1582">
        <v>0.69</v>
      </c>
      <c r="D1582">
        <v>8.77</v>
      </c>
      <c r="E1582">
        <v>43</v>
      </c>
      <c r="F1582">
        <v>72</v>
      </c>
      <c r="G1582">
        <v>67</v>
      </c>
      <c r="H1582">
        <v>1</v>
      </c>
      <c r="I1582">
        <v>0</v>
      </c>
      <c r="J1582">
        <v>19</v>
      </c>
      <c r="K1582">
        <v>4</v>
      </c>
      <c r="L1582">
        <v>0.62</v>
      </c>
      <c r="M1582">
        <v>3</v>
      </c>
      <c r="N1582">
        <v>0</v>
      </c>
      <c r="O1582">
        <v>0</v>
      </c>
    </row>
    <row r="1583" spans="1:15" x14ac:dyDescent="0.25">
      <c r="A1583">
        <v>0.7</v>
      </c>
      <c r="B1583">
        <v>0.77</v>
      </c>
      <c r="C1583">
        <v>0.73</v>
      </c>
      <c r="D1583">
        <v>8.89</v>
      </c>
      <c r="E1583">
        <v>96</v>
      </c>
      <c r="F1583">
        <v>78</v>
      </c>
      <c r="G1583">
        <v>49</v>
      </c>
      <c r="H1583">
        <v>1</v>
      </c>
      <c r="I1583">
        <v>2</v>
      </c>
      <c r="J1583">
        <v>7</v>
      </c>
      <c r="K1583">
        <v>5</v>
      </c>
      <c r="L1583">
        <v>0.91</v>
      </c>
      <c r="M1583">
        <v>3</v>
      </c>
      <c r="N1583">
        <v>0</v>
      </c>
      <c r="O1583">
        <v>0</v>
      </c>
    </row>
    <row r="1584" spans="1:15" x14ac:dyDescent="0.25">
      <c r="A1584">
        <v>0.69</v>
      </c>
      <c r="B1584">
        <v>0.79</v>
      </c>
      <c r="C1584">
        <v>0.6</v>
      </c>
      <c r="D1584">
        <v>9.5</v>
      </c>
      <c r="E1584">
        <v>91</v>
      </c>
      <c r="F1584">
        <v>63</v>
      </c>
      <c r="G1584">
        <v>47</v>
      </c>
      <c r="H1584">
        <v>4</v>
      </c>
      <c r="I1584">
        <v>5</v>
      </c>
      <c r="J1584">
        <v>19</v>
      </c>
      <c r="K1584">
        <v>0</v>
      </c>
      <c r="L1584">
        <v>0.94</v>
      </c>
      <c r="M1584">
        <v>0</v>
      </c>
      <c r="N1584">
        <v>0</v>
      </c>
      <c r="O1584">
        <v>0</v>
      </c>
    </row>
    <row r="1585" spans="1:15" x14ac:dyDescent="0.25">
      <c r="A1585">
        <v>0.88</v>
      </c>
      <c r="B1585">
        <v>0.86</v>
      </c>
      <c r="C1585">
        <v>0.73</v>
      </c>
      <c r="D1585">
        <v>6.01</v>
      </c>
      <c r="E1585">
        <v>84</v>
      </c>
      <c r="F1585">
        <v>50</v>
      </c>
      <c r="G1585">
        <v>91</v>
      </c>
      <c r="H1585">
        <v>4</v>
      </c>
      <c r="I1585">
        <v>1</v>
      </c>
      <c r="J1585">
        <v>17</v>
      </c>
      <c r="K1585">
        <v>5</v>
      </c>
      <c r="L1585">
        <v>0.75</v>
      </c>
      <c r="M1585">
        <v>5</v>
      </c>
      <c r="N1585">
        <v>0</v>
      </c>
      <c r="O1585">
        <v>0</v>
      </c>
    </row>
    <row r="1586" spans="1:15" x14ac:dyDescent="0.25">
      <c r="A1586">
        <v>0.71</v>
      </c>
      <c r="B1586">
        <v>0.52</v>
      </c>
      <c r="C1586">
        <v>0.82</v>
      </c>
      <c r="D1586">
        <v>6.5</v>
      </c>
      <c r="E1586">
        <v>43</v>
      </c>
      <c r="F1586">
        <v>81</v>
      </c>
      <c r="G1586">
        <v>86</v>
      </c>
      <c r="H1586">
        <v>3</v>
      </c>
      <c r="I1586">
        <v>4</v>
      </c>
      <c r="J1586">
        <v>20</v>
      </c>
      <c r="K1586">
        <v>5</v>
      </c>
      <c r="L1586">
        <v>0.61</v>
      </c>
      <c r="M1586">
        <v>1</v>
      </c>
      <c r="N1586">
        <v>0</v>
      </c>
      <c r="O1586">
        <v>0</v>
      </c>
    </row>
    <row r="1587" spans="1:15" x14ac:dyDescent="0.25">
      <c r="A1587">
        <v>0.53</v>
      </c>
      <c r="B1587">
        <v>0.92</v>
      </c>
      <c r="C1587">
        <v>0.71</v>
      </c>
      <c r="D1587">
        <v>9.39</v>
      </c>
      <c r="E1587">
        <v>43</v>
      </c>
      <c r="F1587">
        <v>74</v>
      </c>
      <c r="G1587">
        <v>72</v>
      </c>
      <c r="H1587">
        <v>2</v>
      </c>
      <c r="I1587">
        <v>4</v>
      </c>
      <c r="J1587">
        <v>18</v>
      </c>
      <c r="K1587">
        <v>2</v>
      </c>
      <c r="L1587">
        <v>0.95</v>
      </c>
      <c r="M1587">
        <v>3</v>
      </c>
      <c r="N1587">
        <v>0</v>
      </c>
      <c r="O1587">
        <v>0</v>
      </c>
    </row>
    <row r="1588" spans="1:15" x14ac:dyDescent="0.25">
      <c r="A1588">
        <v>0.62</v>
      </c>
      <c r="B1588">
        <v>0.64</v>
      </c>
      <c r="C1588">
        <v>0.73</v>
      </c>
      <c r="D1588">
        <v>6.26</v>
      </c>
      <c r="E1588">
        <v>78</v>
      </c>
      <c r="F1588">
        <v>79</v>
      </c>
      <c r="G1588">
        <v>98</v>
      </c>
      <c r="H1588">
        <v>2</v>
      </c>
      <c r="I1588">
        <v>3</v>
      </c>
      <c r="J1588">
        <v>19</v>
      </c>
      <c r="K1588">
        <v>4</v>
      </c>
      <c r="L1588">
        <v>0.66</v>
      </c>
      <c r="M1588">
        <v>2</v>
      </c>
      <c r="N1588">
        <v>0</v>
      </c>
      <c r="O1588">
        <v>0</v>
      </c>
    </row>
    <row r="1589" spans="1:15" x14ac:dyDescent="0.25">
      <c r="A1589">
        <v>0.94</v>
      </c>
      <c r="B1589">
        <v>0.7</v>
      </c>
      <c r="C1589">
        <v>0.85</v>
      </c>
      <c r="D1589">
        <v>8.43</v>
      </c>
      <c r="E1589">
        <v>60</v>
      </c>
      <c r="F1589">
        <v>40</v>
      </c>
      <c r="G1589">
        <v>86</v>
      </c>
      <c r="H1589">
        <v>0</v>
      </c>
      <c r="I1589">
        <v>5</v>
      </c>
      <c r="J1589">
        <v>2</v>
      </c>
      <c r="K1589">
        <v>5</v>
      </c>
      <c r="L1589">
        <v>0.94</v>
      </c>
      <c r="M1589">
        <v>0</v>
      </c>
      <c r="N1589">
        <v>0</v>
      </c>
      <c r="O1589">
        <v>0</v>
      </c>
    </row>
    <row r="1590" spans="1:15" x14ac:dyDescent="0.25">
      <c r="A1590">
        <v>0.91</v>
      </c>
      <c r="B1590">
        <v>0.86</v>
      </c>
      <c r="C1590">
        <v>0.65</v>
      </c>
      <c r="D1590">
        <v>7.78</v>
      </c>
      <c r="E1590">
        <v>83</v>
      </c>
      <c r="F1590">
        <v>47</v>
      </c>
      <c r="G1590">
        <v>95</v>
      </c>
      <c r="H1590">
        <v>2</v>
      </c>
      <c r="I1590">
        <v>2</v>
      </c>
      <c r="J1590">
        <v>22</v>
      </c>
      <c r="K1590">
        <v>5</v>
      </c>
      <c r="L1590">
        <v>0.89</v>
      </c>
      <c r="M1590">
        <v>0</v>
      </c>
      <c r="N1590">
        <v>0</v>
      </c>
      <c r="O1590">
        <v>0</v>
      </c>
    </row>
    <row r="1591" spans="1:15" x14ac:dyDescent="0.25">
      <c r="A1591">
        <v>0.69</v>
      </c>
      <c r="B1591">
        <v>0.61</v>
      </c>
      <c r="C1591">
        <v>0.69</v>
      </c>
      <c r="D1591">
        <v>5.86</v>
      </c>
      <c r="E1591">
        <v>41</v>
      </c>
      <c r="F1591">
        <v>62</v>
      </c>
      <c r="G1591">
        <v>88</v>
      </c>
      <c r="H1591">
        <v>2</v>
      </c>
      <c r="I1591">
        <v>5</v>
      </c>
      <c r="J1591">
        <v>5</v>
      </c>
      <c r="K1591">
        <v>2</v>
      </c>
      <c r="L1591">
        <v>0.88</v>
      </c>
      <c r="M1591">
        <v>0</v>
      </c>
      <c r="N1591">
        <v>0</v>
      </c>
      <c r="O1591">
        <v>0</v>
      </c>
    </row>
    <row r="1592" spans="1:15" x14ac:dyDescent="0.25">
      <c r="A1592">
        <v>0.62</v>
      </c>
      <c r="B1592">
        <v>0.53</v>
      </c>
      <c r="C1592">
        <v>0.64</v>
      </c>
      <c r="D1592">
        <v>6.73</v>
      </c>
      <c r="E1592">
        <v>55</v>
      </c>
      <c r="F1592">
        <v>59</v>
      </c>
      <c r="G1592">
        <v>52</v>
      </c>
      <c r="H1592">
        <v>1</v>
      </c>
      <c r="I1592">
        <v>3</v>
      </c>
      <c r="J1592">
        <v>17</v>
      </c>
      <c r="K1592">
        <v>1</v>
      </c>
      <c r="L1592">
        <v>0.6</v>
      </c>
      <c r="M1592">
        <v>0</v>
      </c>
      <c r="N1592">
        <v>0</v>
      </c>
      <c r="O1592">
        <v>0</v>
      </c>
    </row>
    <row r="1593" spans="1:15" x14ac:dyDescent="0.25">
      <c r="A1593">
        <v>0.66</v>
      </c>
      <c r="B1593">
        <v>0.57999999999999996</v>
      </c>
      <c r="C1593">
        <v>0.77</v>
      </c>
      <c r="D1593">
        <v>7.74</v>
      </c>
      <c r="E1593">
        <v>46</v>
      </c>
      <c r="F1593">
        <v>71</v>
      </c>
      <c r="G1593">
        <v>83</v>
      </c>
      <c r="H1593">
        <v>0</v>
      </c>
      <c r="I1593">
        <v>5</v>
      </c>
      <c r="J1593">
        <v>14</v>
      </c>
      <c r="K1593">
        <v>0</v>
      </c>
      <c r="L1593">
        <v>0.6</v>
      </c>
      <c r="M1593">
        <v>5</v>
      </c>
      <c r="N1593">
        <v>0</v>
      </c>
      <c r="O1593">
        <v>0</v>
      </c>
    </row>
    <row r="1594" spans="1:15" x14ac:dyDescent="0.25">
      <c r="A1594">
        <v>0.85</v>
      </c>
      <c r="B1594">
        <v>0.88</v>
      </c>
      <c r="C1594">
        <v>0.56999999999999995</v>
      </c>
      <c r="D1594">
        <v>9.17</v>
      </c>
      <c r="E1594">
        <v>58</v>
      </c>
      <c r="F1594">
        <v>50</v>
      </c>
      <c r="G1594">
        <v>74</v>
      </c>
      <c r="H1594">
        <v>0</v>
      </c>
      <c r="I1594">
        <v>1</v>
      </c>
      <c r="J1594">
        <v>13</v>
      </c>
      <c r="K1594">
        <v>4</v>
      </c>
      <c r="L1594">
        <v>0.66</v>
      </c>
      <c r="M1594">
        <v>5</v>
      </c>
      <c r="N1594">
        <v>0</v>
      </c>
      <c r="O1594">
        <v>0</v>
      </c>
    </row>
    <row r="1595" spans="1:15" x14ac:dyDescent="0.25">
      <c r="A1595">
        <v>0.82</v>
      </c>
      <c r="B1595">
        <v>0.91</v>
      </c>
      <c r="C1595">
        <v>0.56999999999999995</v>
      </c>
      <c r="D1595">
        <v>8.5399999999999991</v>
      </c>
      <c r="E1595">
        <v>82</v>
      </c>
      <c r="F1595">
        <v>46</v>
      </c>
      <c r="G1595">
        <v>94</v>
      </c>
      <c r="H1595">
        <v>1</v>
      </c>
      <c r="I1595">
        <v>3</v>
      </c>
      <c r="J1595">
        <v>23</v>
      </c>
      <c r="K1595">
        <v>1</v>
      </c>
      <c r="L1595">
        <v>0.62</v>
      </c>
      <c r="M1595">
        <v>3</v>
      </c>
      <c r="N1595">
        <v>0</v>
      </c>
      <c r="O1595">
        <v>0</v>
      </c>
    </row>
    <row r="1596" spans="1:15" x14ac:dyDescent="0.25">
      <c r="A1596">
        <v>0.5</v>
      </c>
      <c r="B1596">
        <v>0.77</v>
      </c>
      <c r="C1596">
        <v>0.72</v>
      </c>
      <c r="D1596">
        <v>8.17</v>
      </c>
      <c r="E1596">
        <v>72</v>
      </c>
      <c r="F1596">
        <v>97</v>
      </c>
      <c r="G1596">
        <v>90</v>
      </c>
      <c r="H1596">
        <v>2</v>
      </c>
      <c r="I1596">
        <v>1</v>
      </c>
      <c r="J1596">
        <v>20</v>
      </c>
      <c r="K1596">
        <v>3</v>
      </c>
      <c r="L1596">
        <v>0.95</v>
      </c>
      <c r="M1596">
        <v>4</v>
      </c>
      <c r="N1596">
        <v>0</v>
      </c>
      <c r="O1596">
        <v>0</v>
      </c>
    </row>
    <row r="1597" spans="1:15" x14ac:dyDescent="0.25">
      <c r="A1597">
        <v>0.64</v>
      </c>
      <c r="B1597">
        <v>0.72</v>
      </c>
      <c r="C1597">
        <v>0.79</v>
      </c>
      <c r="D1597">
        <v>7.63</v>
      </c>
      <c r="E1597">
        <v>48</v>
      </c>
      <c r="F1597">
        <v>69</v>
      </c>
      <c r="G1597">
        <v>68</v>
      </c>
      <c r="H1597">
        <v>2</v>
      </c>
      <c r="I1597">
        <v>3</v>
      </c>
      <c r="J1597">
        <v>21</v>
      </c>
      <c r="K1597">
        <v>1</v>
      </c>
      <c r="L1597">
        <v>0.98</v>
      </c>
      <c r="M1597">
        <v>2</v>
      </c>
      <c r="N1597">
        <v>1</v>
      </c>
      <c r="O1597">
        <v>11.41</v>
      </c>
    </row>
    <row r="1598" spans="1:15" x14ac:dyDescent="0.25">
      <c r="A1598">
        <v>0.62</v>
      </c>
      <c r="B1598">
        <v>0.94</v>
      </c>
      <c r="C1598">
        <v>0.74</v>
      </c>
      <c r="D1598">
        <v>6.78</v>
      </c>
      <c r="E1598">
        <v>76</v>
      </c>
      <c r="F1598">
        <v>98</v>
      </c>
      <c r="G1598">
        <v>95</v>
      </c>
      <c r="H1598">
        <v>0</v>
      </c>
      <c r="I1598">
        <v>0</v>
      </c>
      <c r="J1598">
        <v>7</v>
      </c>
      <c r="K1598">
        <v>3</v>
      </c>
      <c r="L1598">
        <v>0.9</v>
      </c>
      <c r="M1598">
        <v>4</v>
      </c>
      <c r="N1598">
        <v>0</v>
      </c>
      <c r="O1598">
        <v>0</v>
      </c>
    </row>
    <row r="1599" spans="1:15" x14ac:dyDescent="0.25">
      <c r="A1599">
        <v>0.66</v>
      </c>
      <c r="B1599">
        <v>0.89</v>
      </c>
      <c r="C1599">
        <v>0.83</v>
      </c>
      <c r="D1599">
        <v>6.01</v>
      </c>
      <c r="E1599">
        <v>97</v>
      </c>
      <c r="F1599">
        <v>87</v>
      </c>
      <c r="G1599">
        <v>44</v>
      </c>
      <c r="H1599">
        <v>2</v>
      </c>
      <c r="I1599">
        <v>1</v>
      </c>
      <c r="J1599">
        <v>10</v>
      </c>
      <c r="K1599">
        <v>3</v>
      </c>
      <c r="L1599">
        <v>0.84</v>
      </c>
      <c r="M1599">
        <v>4</v>
      </c>
      <c r="N1599">
        <v>0</v>
      </c>
      <c r="O1599">
        <v>0</v>
      </c>
    </row>
    <row r="1600" spans="1:15" x14ac:dyDescent="0.25">
      <c r="A1600">
        <v>0.73</v>
      </c>
      <c r="B1600">
        <v>0.93</v>
      </c>
      <c r="C1600">
        <v>0.76</v>
      </c>
      <c r="D1600">
        <v>7.26</v>
      </c>
      <c r="E1600">
        <v>56</v>
      </c>
      <c r="F1600">
        <v>78</v>
      </c>
      <c r="G1600">
        <v>42</v>
      </c>
      <c r="H1600">
        <v>0</v>
      </c>
      <c r="I1600">
        <v>1</v>
      </c>
      <c r="J1600">
        <v>10</v>
      </c>
      <c r="K1600">
        <v>4</v>
      </c>
      <c r="L1600">
        <v>0.83</v>
      </c>
      <c r="M1600">
        <v>3</v>
      </c>
      <c r="N1600">
        <v>0</v>
      </c>
      <c r="O1600">
        <v>0</v>
      </c>
    </row>
    <row r="1601" spans="1:15" x14ac:dyDescent="0.25">
      <c r="A1601">
        <v>0.56999999999999995</v>
      </c>
      <c r="B1601">
        <v>0.71</v>
      </c>
      <c r="C1601">
        <v>0.69</v>
      </c>
      <c r="D1601">
        <v>5.62</v>
      </c>
      <c r="E1601">
        <v>66</v>
      </c>
      <c r="F1601">
        <v>52</v>
      </c>
      <c r="G1601">
        <v>92</v>
      </c>
      <c r="H1601">
        <v>2</v>
      </c>
      <c r="I1601">
        <v>0</v>
      </c>
      <c r="J1601">
        <v>11</v>
      </c>
      <c r="K1601">
        <v>2</v>
      </c>
      <c r="L1601">
        <v>0.6</v>
      </c>
      <c r="M1601">
        <v>0</v>
      </c>
      <c r="N1601">
        <v>0</v>
      </c>
      <c r="O1601">
        <v>0</v>
      </c>
    </row>
    <row r="1602" spans="1:15" x14ac:dyDescent="0.25">
      <c r="A1602">
        <v>0.76</v>
      </c>
      <c r="B1602">
        <v>0.73</v>
      </c>
      <c r="C1602">
        <v>0.64</v>
      </c>
      <c r="D1602">
        <v>6.41</v>
      </c>
      <c r="E1602">
        <v>72</v>
      </c>
      <c r="F1602">
        <v>81</v>
      </c>
      <c r="G1602">
        <v>76</v>
      </c>
      <c r="H1602">
        <v>3</v>
      </c>
      <c r="I1602">
        <v>0</v>
      </c>
      <c r="J1602">
        <v>15</v>
      </c>
      <c r="K1602">
        <v>3</v>
      </c>
      <c r="L1602">
        <v>0.97</v>
      </c>
      <c r="M1602">
        <v>0</v>
      </c>
      <c r="N1602">
        <v>0</v>
      </c>
      <c r="O1602">
        <v>0</v>
      </c>
    </row>
    <row r="1603" spans="1:15" x14ac:dyDescent="0.25">
      <c r="A1603">
        <v>0.94</v>
      </c>
      <c r="B1603">
        <v>0.75</v>
      </c>
      <c r="C1603">
        <v>0.75</v>
      </c>
      <c r="D1603">
        <v>7.36</v>
      </c>
      <c r="E1603">
        <v>88</v>
      </c>
      <c r="F1603">
        <v>99</v>
      </c>
      <c r="G1603">
        <v>95</v>
      </c>
      <c r="H1603">
        <v>1</v>
      </c>
      <c r="I1603">
        <v>2</v>
      </c>
      <c r="J1603">
        <v>6</v>
      </c>
      <c r="K1603">
        <v>0</v>
      </c>
      <c r="L1603">
        <v>0.9</v>
      </c>
      <c r="M1603">
        <v>3</v>
      </c>
      <c r="N1603">
        <v>0</v>
      </c>
      <c r="O1603">
        <v>0</v>
      </c>
    </row>
    <row r="1604" spans="1:15" x14ac:dyDescent="0.25">
      <c r="A1604">
        <v>0.72</v>
      </c>
      <c r="B1604">
        <v>0.79</v>
      </c>
      <c r="C1604">
        <v>0.83</v>
      </c>
      <c r="D1604">
        <v>7.3</v>
      </c>
      <c r="E1604">
        <v>51</v>
      </c>
      <c r="F1604">
        <v>88</v>
      </c>
      <c r="G1604">
        <v>99</v>
      </c>
      <c r="H1604">
        <v>4</v>
      </c>
      <c r="I1604">
        <v>0</v>
      </c>
      <c r="J1604">
        <v>2</v>
      </c>
      <c r="K1604">
        <v>4</v>
      </c>
      <c r="L1604">
        <v>0.96</v>
      </c>
      <c r="M1604">
        <v>3</v>
      </c>
      <c r="N1604">
        <v>0</v>
      </c>
      <c r="O1604">
        <v>0</v>
      </c>
    </row>
    <row r="1605" spans="1:15" x14ac:dyDescent="0.25">
      <c r="A1605">
        <v>0.95</v>
      </c>
      <c r="B1605">
        <v>0.82</v>
      </c>
      <c r="C1605">
        <v>0.86</v>
      </c>
      <c r="D1605">
        <v>5.69</v>
      </c>
      <c r="E1605">
        <v>96</v>
      </c>
      <c r="F1605">
        <v>42</v>
      </c>
      <c r="G1605">
        <v>80</v>
      </c>
      <c r="H1605">
        <v>3</v>
      </c>
      <c r="I1605">
        <v>3</v>
      </c>
      <c r="J1605">
        <v>1</v>
      </c>
      <c r="K1605">
        <v>5</v>
      </c>
      <c r="L1605">
        <v>0.7</v>
      </c>
      <c r="M1605">
        <v>5</v>
      </c>
      <c r="N1605">
        <v>0</v>
      </c>
      <c r="O1605">
        <v>0</v>
      </c>
    </row>
    <row r="1606" spans="1:15" x14ac:dyDescent="0.25">
      <c r="A1606">
        <v>0.56999999999999995</v>
      </c>
      <c r="B1606">
        <v>0.65</v>
      </c>
      <c r="C1606">
        <v>0.64</v>
      </c>
      <c r="D1606">
        <v>8.0299999999999994</v>
      </c>
      <c r="E1606">
        <v>84</v>
      </c>
      <c r="F1606">
        <v>46</v>
      </c>
      <c r="G1606">
        <v>45</v>
      </c>
      <c r="H1606">
        <v>2</v>
      </c>
      <c r="I1606">
        <v>0</v>
      </c>
      <c r="J1606">
        <v>2</v>
      </c>
      <c r="K1606">
        <v>5</v>
      </c>
      <c r="L1606">
        <v>0.62</v>
      </c>
      <c r="M1606">
        <v>1</v>
      </c>
      <c r="N1606">
        <v>0</v>
      </c>
      <c r="O1606">
        <v>0</v>
      </c>
    </row>
    <row r="1607" spans="1:15" x14ac:dyDescent="0.25">
      <c r="A1607">
        <v>0.56999999999999995</v>
      </c>
      <c r="B1607">
        <v>0.71</v>
      </c>
      <c r="C1607">
        <v>0.67</v>
      </c>
      <c r="D1607">
        <v>7.86</v>
      </c>
      <c r="E1607">
        <v>95</v>
      </c>
      <c r="F1607">
        <v>82</v>
      </c>
      <c r="G1607">
        <v>87</v>
      </c>
      <c r="H1607">
        <v>4</v>
      </c>
      <c r="I1607">
        <v>0</v>
      </c>
      <c r="J1607">
        <v>7</v>
      </c>
      <c r="K1607">
        <v>3</v>
      </c>
      <c r="L1607">
        <v>0.71</v>
      </c>
      <c r="M1607">
        <v>0</v>
      </c>
      <c r="N1607">
        <v>1</v>
      </c>
      <c r="O1607">
        <v>13.44</v>
      </c>
    </row>
    <row r="1608" spans="1:15" x14ac:dyDescent="0.25">
      <c r="A1608">
        <v>0.75</v>
      </c>
      <c r="B1608">
        <v>0.92</v>
      </c>
      <c r="C1608">
        <v>0.77</v>
      </c>
      <c r="D1608">
        <v>5.84</v>
      </c>
      <c r="E1608">
        <v>50</v>
      </c>
      <c r="F1608">
        <v>52</v>
      </c>
      <c r="G1608">
        <v>81</v>
      </c>
      <c r="H1608">
        <v>3</v>
      </c>
      <c r="I1608">
        <v>1</v>
      </c>
      <c r="J1608">
        <v>19</v>
      </c>
      <c r="K1608">
        <v>4</v>
      </c>
      <c r="L1608">
        <v>0.79</v>
      </c>
      <c r="M1608">
        <v>2</v>
      </c>
      <c r="N1608">
        <v>0</v>
      </c>
      <c r="O1608">
        <v>0</v>
      </c>
    </row>
    <row r="1609" spans="1:15" x14ac:dyDescent="0.25">
      <c r="A1609">
        <v>0.62</v>
      </c>
      <c r="B1609">
        <v>0.67</v>
      </c>
      <c r="C1609">
        <v>0.77</v>
      </c>
      <c r="D1609">
        <v>9.56</v>
      </c>
      <c r="E1609">
        <v>52</v>
      </c>
      <c r="F1609">
        <v>76</v>
      </c>
      <c r="G1609">
        <v>55</v>
      </c>
      <c r="H1609">
        <v>1</v>
      </c>
      <c r="I1609">
        <v>1</v>
      </c>
      <c r="J1609">
        <v>7</v>
      </c>
      <c r="K1609">
        <v>0</v>
      </c>
      <c r="L1609">
        <v>0.89</v>
      </c>
      <c r="M1609">
        <v>1</v>
      </c>
      <c r="N1609">
        <v>1</v>
      </c>
      <c r="O1609">
        <v>13.46</v>
      </c>
    </row>
    <row r="1610" spans="1:15" x14ac:dyDescent="0.25">
      <c r="A1610">
        <v>0.88</v>
      </c>
      <c r="B1610">
        <v>0.56000000000000005</v>
      </c>
      <c r="C1610">
        <v>0.85</v>
      </c>
      <c r="D1610">
        <v>5.93</v>
      </c>
      <c r="E1610">
        <v>70</v>
      </c>
      <c r="F1610">
        <v>64</v>
      </c>
      <c r="G1610">
        <v>74</v>
      </c>
      <c r="H1610">
        <v>4</v>
      </c>
      <c r="I1610">
        <v>5</v>
      </c>
      <c r="J1610">
        <v>3</v>
      </c>
      <c r="K1610">
        <v>4</v>
      </c>
      <c r="L1610">
        <v>0.69</v>
      </c>
      <c r="M1610">
        <v>4</v>
      </c>
      <c r="N1610">
        <v>0</v>
      </c>
      <c r="O1610">
        <v>0</v>
      </c>
    </row>
    <row r="1611" spans="1:15" x14ac:dyDescent="0.25">
      <c r="A1611">
        <v>0.86</v>
      </c>
      <c r="B1611">
        <v>0.75</v>
      </c>
      <c r="C1611">
        <v>0.57999999999999996</v>
      </c>
      <c r="D1611">
        <v>9.18</v>
      </c>
      <c r="E1611">
        <v>52</v>
      </c>
      <c r="F1611">
        <v>62</v>
      </c>
      <c r="G1611">
        <v>57</v>
      </c>
      <c r="H1611">
        <v>4</v>
      </c>
      <c r="I1611">
        <v>0</v>
      </c>
      <c r="J1611">
        <v>22</v>
      </c>
      <c r="K1611">
        <v>4</v>
      </c>
      <c r="L1611">
        <v>0.98</v>
      </c>
      <c r="M1611">
        <v>5</v>
      </c>
      <c r="N1611">
        <v>0</v>
      </c>
      <c r="O1611">
        <v>0</v>
      </c>
    </row>
    <row r="1612" spans="1:15" x14ac:dyDescent="0.25">
      <c r="A1612">
        <v>0.77</v>
      </c>
      <c r="B1612">
        <v>0.56999999999999995</v>
      </c>
      <c r="C1612">
        <v>0.56999999999999995</v>
      </c>
      <c r="D1612">
        <v>5.5</v>
      </c>
      <c r="E1612">
        <v>77</v>
      </c>
      <c r="F1612">
        <v>90</v>
      </c>
      <c r="G1612">
        <v>50</v>
      </c>
      <c r="H1612">
        <v>1</v>
      </c>
      <c r="I1612">
        <v>2</v>
      </c>
      <c r="J1612">
        <v>12</v>
      </c>
      <c r="K1612">
        <v>5</v>
      </c>
      <c r="L1612">
        <v>0.74</v>
      </c>
      <c r="M1612">
        <v>5</v>
      </c>
      <c r="N1612">
        <v>0</v>
      </c>
      <c r="O1612">
        <v>0</v>
      </c>
    </row>
    <row r="1613" spans="1:15" x14ac:dyDescent="0.25">
      <c r="A1613">
        <v>0.74</v>
      </c>
      <c r="B1613">
        <v>0.55000000000000004</v>
      </c>
      <c r="C1613">
        <v>0.75</v>
      </c>
      <c r="D1613">
        <v>9.2899999999999991</v>
      </c>
      <c r="E1613">
        <v>65</v>
      </c>
      <c r="F1613">
        <v>86</v>
      </c>
      <c r="G1613">
        <v>90</v>
      </c>
      <c r="H1613">
        <v>3</v>
      </c>
      <c r="I1613">
        <v>1</v>
      </c>
      <c r="J1613">
        <v>21</v>
      </c>
      <c r="K1613">
        <v>3</v>
      </c>
      <c r="L1613">
        <v>0.8</v>
      </c>
      <c r="M1613">
        <v>0</v>
      </c>
      <c r="N1613">
        <v>1</v>
      </c>
      <c r="O1613">
        <v>5.17</v>
      </c>
    </row>
    <row r="1614" spans="1:15" x14ac:dyDescent="0.25">
      <c r="A1614">
        <v>0.65</v>
      </c>
      <c r="B1614">
        <v>0.79</v>
      </c>
      <c r="C1614">
        <v>0.56000000000000005</v>
      </c>
      <c r="D1614">
        <v>5.58</v>
      </c>
      <c r="E1614">
        <v>70</v>
      </c>
      <c r="F1614">
        <v>72</v>
      </c>
      <c r="G1614">
        <v>96</v>
      </c>
      <c r="H1614">
        <v>4</v>
      </c>
      <c r="I1614">
        <v>3</v>
      </c>
      <c r="J1614">
        <v>16</v>
      </c>
      <c r="K1614">
        <v>1</v>
      </c>
      <c r="L1614">
        <v>0.77</v>
      </c>
      <c r="M1614">
        <v>3</v>
      </c>
      <c r="N1614">
        <v>0</v>
      </c>
      <c r="O1614">
        <v>0</v>
      </c>
    </row>
    <row r="1615" spans="1:15" x14ac:dyDescent="0.25">
      <c r="A1615">
        <v>0.51</v>
      </c>
      <c r="B1615">
        <v>0.88</v>
      </c>
      <c r="C1615">
        <v>0.57999999999999996</v>
      </c>
      <c r="D1615">
        <v>8.76</v>
      </c>
      <c r="E1615">
        <v>61</v>
      </c>
      <c r="F1615">
        <v>44</v>
      </c>
      <c r="G1615">
        <v>62</v>
      </c>
      <c r="H1615">
        <v>1</v>
      </c>
      <c r="I1615">
        <v>5</v>
      </c>
      <c r="J1615">
        <v>23</v>
      </c>
      <c r="K1615">
        <v>4</v>
      </c>
      <c r="L1615">
        <v>0.91</v>
      </c>
      <c r="M1615">
        <v>3</v>
      </c>
      <c r="N1615">
        <v>0</v>
      </c>
      <c r="O1615">
        <v>0</v>
      </c>
    </row>
    <row r="1616" spans="1:15" x14ac:dyDescent="0.25">
      <c r="A1616">
        <v>0.67</v>
      </c>
      <c r="B1616">
        <v>0.72</v>
      </c>
      <c r="C1616">
        <v>0.55000000000000004</v>
      </c>
      <c r="D1616">
        <v>7.06</v>
      </c>
      <c r="E1616">
        <v>45</v>
      </c>
      <c r="F1616">
        <v>71</v>
      </c>
      <c r="G1616">
        <v>86</v>
      </c>
      <c r="H1616">
        <v>3</v>
      </c>
      <c r="I1616">
        <v>3</v>
      </c>
      <c r="J1616">
        <v>21</v>
      </c>
      <c r="K1616">
        <v>3</v>
      </c>
      <c r="L1616">
        <v>0.78</v>
      </c>
      <c r="M1616">
        <v>3</v>
      </c>
      <c r="N1616">
        <v>0</v>
      </c>
      <c r="O1616">
        <v>0</v>
      </c>
    </row>
    <row r="1617" spans="1:15" x14ac:dyDescent="0.25">
      <c r="A1617">
        <v>0.66</v>
      </c>
      <c r="B1617">
        <v>0.81</v>
      </c>
      <c r="C1617">
        <v>0.69</v>
      </c>
      <c r="D1617">
        <v>8.67</v>
      </c>
      <c r="E1617">
        <v>59</v>
      </c>
      <c r="F1617">
        <v>69</v>
      </c>
      <c r="G1617">
        <v>50</v>
      </c>
      <c r="H1617">
        <v>2</v>
      </c>
      <c r="I1617">
        <v>0</v>
      </c>
      <c r="J1617">
        <v>17</v>
      </c>
      <c r="K1617">
        <v>5</v>
      </c>
      <c r="L1617">
        <v>0.89</v>
      </c>
      <c r="M1617">
        <v>0</v>
      </c>
      <c r="N1617">
        <v>0</v>
      </c>
      <c r="O1617">
        <v>0</v>
      </c>
    </row>
    <row r="1618" spans="1:15" x14ac:dyDescent="0.25">
      <c r="A1618">
        <v>0.79</v>
      </c>
      <c r="B1618">
        <v>0.71</v>
      </c>
      <c r="C1618">
        <v>0.87</v>
      </c>
      <c r="D1618">
        <v>7.23</v>
      </c>
      <c r="E1618">
        <v>60</v>
      </c>
      <c r="F1618">
        <v>70</v>
      </c>
      <c r="G1618">
        <v>98</v>
      </c>
      <c r="H1618">
        <v>0</v>
      </c>
      <c r="I1618">
        <v>0</v>
      </c>
      <c r="J1618">
        <v>4</v>
      </c>
      <c r="K1618">
        <v>0</v>
      </c>
      <c r="L1618">
        <v>0.92</v>
      </c>
      <c r="M1618">
        <v>5</v>
      </c>
      <c r="N1618">
        <v>0</v>
      </c>
      <c r="O1618">
        <v>0</v>
      </c>
    </row>
    <row r="1619" spans="1:15" x14ac:dyDescent="0.25">
      <c r="A1619">
        <v>0.88</v>
      </c>
      <c r="B1619">
        <v>0.91</v>
      </c>
      <c r="C1619">
        <v>0.6</v>
      </c>
      <c r="D1619">
        <v>5.8</v>
      </c>
      <c r="E1619">
        <v>49</v>
      </c>
      <c r="F1619">
        <v>52</v>
      </c>
      <c r="G1619">
        <v>96</v>
      </c>
      <c r="H1619">
        <v>2</v>
      </c>
      <c r="I1619">
        <v>2</v>
      </c>
      <c r="J1619">
        <v>11</v>
      </c>
      <c r="K1619">
        <v>0</v>
      </c>
      <c r="L1619">
        <v>0.81</v>
      </c>
      <c r="M1619">
        <v>2</v>
      </c>
      <c r="N1619">
        <v>0</v>
      </c>
      <c r="O1619">
        <v>0</v>
      </c>
    </row>
    <row r="1620" spans="1:15" x14ac:dyDescent="0.25">
      <c r="A1620">
        <v>0.62</v>
      </c>
      <c r="B1620">
        <v>0.92</v>
      </c>
      <c r="C1620">
        <v>0.61</v>
      </c>
      <c r="D1620">
        <v>8.8000000000000007</v>
      </c>
      <c r="E1620">
        <v>58</v>
      </c>
      <c r="F1620">
        <v>81</v>
      </c>
      <c r="G1620">
        <v>68</v>
      </c>
      <c r="H1620">
        <v>2</v>
      </c>
      <c r="I1620">
        <v>0</v>
      </c>
      <c r="J1620">
        <v>1</v>
      </c>
      <c r="K1620">
        <v>1</v>
      </c>
      <c r="L1620">
        <v>0.88</v>
      </c>
      <c r="M1620">
        <v>3</v>
      </c>
      <c r="N1620">
        <v>0</v>
      </c>
      <c r="O1620">
        <v>0</v>
      </c>
    </row>
    <row r="1621" spans="1:15" x14ac:dyDescent="0.25">
      <c r="A1621">
        <v>0.81</v>
      </c>
      <c r="B1621">
        <v>0.94</v>
      </c>
      <c r="C1621">
        <v>0.73</v>
      </c>
      <c r="D1621">
        <v>5.81</v>
      </c>
      <c r="E1621">
        <v>74</v>
      </c>
      <c r="F1621">
        <v>44</v>
      </c>
      <c r="G1621">
        <v>93</v>
      </c>
      <c r="H1621">
        <v>0</v>
      </c>
      <c r="I1621">
        <v>5</v>
      </c>
      <c r="J1621">
        <v>9</v>
      </c>
      <c r="K1621">
        <v>0</v>
      </c>
      <c r="L1621">
        <v>0.83</v>
      </c>
      <c r="M1621">
        <v>5</v>
      </c>
      <c r="N1621">
        <v>0</v>
      </c>
      <c r="O1621">
        <v>0</v>
      </c>
    </row>
    <row r="1622" spans="1:15" x14ac:dyDescent="0.25">
      <c r="A1622">
        <v>0.78</v>
      </c>
      <c r="B1622">
        <v>0.57999999999999996</v>
      </c>
      <c r="C1622">
        <v>0.55000000000000004</v>
      </c>
      <c r="D1622">
        <v>9.4700000000000006</v>
      </c>
      <c r="E1622">
        <v>65</v>
      </c>
      <c r="F1622">
        <v>62</v>
      </c>
      <c r="G1622">
        <v>95</v>
      </c>
      <c r="H1622">
        <v>2</v>
      </c>
      <c r="I1622">
        <v>4</v>
      </c>
      <c r="J1622">
        <v>6</v>
      </c>
      <c r="K1622">
        <v>3</v>
      </c>
      <c r="L1622">
        <v>0.63</v>
      </c>
      <c r="M1622">
        <v>0</v>
      </c>
      <c r="N1622">
        <v>1</v>
      </c>
      <c r="O1622">
        <v>10.4</v>
      </c>
    </row>
    <row r="1623" spans="1:15" x14ac:dyDescent="0.25">
      <c r="A1623">
        <v>0.95</v>
      </c>
      <c r="B1623">
        <v>0.8</v>
      </c>
      <c r="C1623">
        <v>0.73</v>
      </c>
      <c r="D1623">
        <v>5.72</v>
      </c>
      <c r="E1623">
        <v>46</v>
      </c>
      <c r="F1623">
        <v>40</v>
      </c>
      <c r="G1623">
        <v>81</v>
      </c>
      <c r="H1623">
        <v>2</v>
      </c>
      <c r="I1623">
        <v>4</v>
      </c>
      <c r="J1623">
        <v>14</v>
      </c>
      <c r="K1623">
        <v>1</v>
      </c>
      <c r="L1623">
        <v>0.71</v>
      </c>
      <c r="M1623">
        <v>4</v>
      </c>
      <c r="N1623">
        <v>0</v>
      </c>
      <c r="O1623">
        <v>0</v>
      </c>
    </row>
    <row r="1624" spans="1:15" x14ac:dyDescent="0.25">
      <c r="A1624">
        <v>0.79</v>
      </c>
      <c r="B1624">
        <v>0.56000000000000005</v>
      </c>
      <c r="C1624">
        <v>0.8</v>
      </c>
      <c r="D1624">
        <v>7.56</v>
      </c>
      <c r="E1624">
        <v>76</v>
      </c>
      <c r="F1624">
        <v>49</v>
      </c>
      <c r="G1624">
        <v>66</v>
      </c>
      <c r="H1624">
        <v>1</v>
      </c>
      <c r="I1624">
        <v>0</v>
      </c>
      <c r="J1624">
        <v>21</v>
      </c>
      <c r="K1624">
        <v>5</v>
      </c>
      <c r="L1624">
        <v>0.95</v>
      </c>
      <c r="M1624">
        <v>1</v>
      </c>
      <c r="N1624">
        <v>0</v>
      </c>
      <c r="O1624">
        <v>0</v>
      </c>
    </row>
    <row r="1625" spans="1:15" x14ac:dyDescent="0.25">
      <c r="A1625">
        <v>0.67</v>
      </c>
      <c r="B1625">
        <v>0.57999999999999996</v>
      </c>
      <c r="C1625">
        <v>0.66</v>
      </c>
      <c r="D1625">
        <v>8.61</v>
      </c>
      <c r="E1625">
        <v>47</v>
      </c>
      <c r="F1625">
        <v>89</v>
      </c>
      <c r="G1625">
        <v>48</v>
      </c>
      <c r="H1625">
        <v>1</v>
      </c>
      <c r="I1625">
        <v>5</v>
      </c>
      <c r="J1625">
        <v>6</v>
      </c>
      <c r="K1625">
        <v>3</v>
      </c>
      <c r="L1625">
        <v>0.63</v>
      </c>
      <c r="M1625">
        <v>0</v>
      </c>
      <c r="N1625">
        <v>0</v>
      </c>
      <c r="O1625">
        <v>0</v>
      </c>
    </row>
    <row r="1626" spans="1:15" x14ac:dyDescent="0.25">
      <c r="A1626">
        <v>0.62</v>
      </c>
      <c r="B1626">
        <v>0.62</v>
      </c>
      <c r="C1626">
        <v>0.76</v>
      </c>
      <c r="D1626">
        <v>7.19</v>
      </c>
      <c r="E1626">
        <v>44</v>
      </c>
      <c r="F1626">
        <v>66</v>
      </c>
      <c r="G1626">
        <v>74</v>
      </c>
      <c r="H1626">
        <v>3</v>
      </c>
      <c r="I1626">
        <v>4</v>
      </c>
      <c r="J1626">
        <v>14</v>
      </c>
      <c r="K1626">
        <v>5</v>
      </c>
      <c r="L1626">
        <v>0.64</v>
      </c>
      <c r="M1626">
        <v>0</v>
      </c>
      <c r="N1626">
        <v>1</v>
      </c>
      <c r="O1626">
        <v>4.9000000000000004</v>
      </c>
    </row>
    <row r="1627" spans="1:15" x14ac:dyDescent="0.25">
      <c r="A1627">
        <v>0.92</v>
      </c>
      <c r="B1627">
        <v>0.52</v>
      </c>
      <c r="C1627">
        <v>0.67</v>
      </c>
      <c r="D1627">
        <v>6.43</v>
      </c>
      <c r="E1627">
        <v>83</v>
      </c>
      <c r="F1627">
        <v>93</v>
      </c>
      <c r="G1627">
        <v>94</v>
      </c>
      <c r="H1627">
        <v>4</v>
      </c>
      <c r="I1627">
        <v>3</v>
      </c>
      <c r="J1627">
        <v>15</v>
      </c>
      <c r="K1627">
        <v>5</v>
      </c>
      <c r="L1627">
        <v>0.78</v>
      </c>
      <c r="M1627">
        <v>5</v>
      </c>
      <c r="N1627">
        <v>0</v>
      </c>
      <c r="O1627">
        <v>0</v>
      </c>
    </row>
    <row r="1628" spans="1:15" x14ac:dyDescent="0.25">
      <c r="A1628">
        <v>0.7</v>
      </c>
      <c r="B1628">
        <v>0.84</v>
      </c>
      <c r="C1628">
        <v>0.82</v>
      </c>
      <c r="D1628">
        <v>8.76</v>
      </c>
      <c r="E1628">
        <v>75</v>
      </c>
      <c r="F1628">
        <v>47</v>
      </c>
      <c r="G1628">
        <v>48</v>
      </c>
      <c r="H1628">
        <v>3</v>
      </c>
      <c r="I1628">
        <v>5</v>
      </c>
      <c r="J1628">
        <v>21</v>
      </c>
      <c r="K1628">
        <v>1</v>
      </c>
      <c r="L1628">
        <v>0.98</v>
      </c>
      <c r="M1628">
        <v>3</v>
      </c>
      <c r="N1628">
        <v>0</v>
      </c>
      <c r="O1628">
        <v>0</v>
      </c>
    </row>
    <row r="1629" spans="1:15" x14ac:dyDescent="0.25">
      <c r="A1629">
        <v>0.79</v>
      </c>
      <c r="B1629">
        <v>0.82</v>
      </c>
      <c r="C1629">
        <v>0.68</v>
      </c>
      <c r="D1629">
        <v>8.8699999999999992</v>
      </c>
      <c r="E1629">
        <v>90</v>
      </c>
      <c r="F1629">
        <v>91</v>
      </c>
      <c r="G1629">
        <v>57</v>
      </c>
      <c r="H1629">
        <v>1</v>
      </c>
      <c r="I1629">
        <v>5</v>
      </c>
      <c r="J1629">
        <v>0</v>
      </c>
      <c r="K1629">
        <v>1</v>
      </c>
      <c r="L1629">
        <v>0.9</v>
      </c>
      <c r="M1629">
        <v>1</v>
      </c>
      <c r="N1629">
        <v>1</v>
      </c>
      <c r="O1629">
        <v>13.58</v>
      </c>
    </row>
    <row r="1630" spans="1:15" x14ac:dyDescent="0.25">
      <c r="A1630">
        <v>0.7</v>
      </c>
      <c r="B1630">
        <v>0.7</v>
      </c>
      <c r="C1630">
        <v>0.76</v>
      </c>
      <c r="D1630">
        <v>9.4700000000000006</v>
      </c>
      <c r="E1630">
        <v>67</v>
      </c>
      <c r="F1630">
        <v>42</v>
      </c>
      <c r="G1630">
        <v>83</v>
      </c>
      <c r="H1630">
        <v>1</v>
      </c>
      <c r="I1630">
        <v>0</v>
      </c>
      <c r="J1630">
        <v>14</v>
      </c>
      <c r="K1630">
        <v>3</v>
      </c>
      <c r="L1630">
        <v>0.66</v>
      </c>
      <c r="M1630">
        <v>1</v>
      </c>
      <c r="N1630">
        <v>0</v>
      </c>
      <c r="O1630">
        <v>0</v>
      </c>
    </row>
    <row r="1631" spans="1:15" x14ac:dyDescent="0.25">
      <c r="A1631">
        <v>0.66</v>
      </c>
      <c r="B1631">
        <v>0.8</v>
      </c>
      <c r="C1631">
        <v>0.84</v>
      </c>
      <c r="D1631">
        <v>7.12</v>
      </c>
      <c r="E1631">
        <v>89</v>
      </c>
      <c r="F1631">
        <v>58</v>
      </c>
      <c r="G1631">
        <v>94</v>
      </c>
      <c r="H1631">
        <v>0</v>
      </c>
      <c r="I1631">
        <v>3</v>
      </c>
      <c r="J1631">
        <v>2</v>
      </c>
      <c r="K1631">
        <v>1</v>
      </c>
      <c r="L1631">
        <v>0.71</v>
      </c>
      <c r="M1631">
        <v>3</v>
      </c>
      <c r="N1631">
        <v>0</v>
      </c>
      <c r="O1631">
        <v>0</v>
      </c>
    </row>
    <row r="1632" spans="1:15" x14ac:dyDescent="0.25">
      <c r="A1632">
        <v>0.89</v>
      </c>
      <c r="B1632">
        <v>0.83</v>
      </c>
      <c r="C1632">
        <v>0.74</v>
      </c>
      <c r="D1632">
        <v>7.68</v>
      </c>
      <c r="E1632">
        <v>42</v>
      </c>
      <c r="F1632">
        <v>90</v>
      </c>
      <c r="G1632">
        <v>60</v>
      </c>
      <c r="H1632">
        <v>0</v>
      </c>
      <c r="I1632">
        <v>3</v>
      </c>
      <c r="J1632">
        <v>9</v>
      </c>
      <c r="K1632">
        <v>3</v>
      </c>
      <c r="L1632">
        <v>0.69</v>
      </c>
      <c r="M1632">
        <v>2</v>
      </c>
      <c r="N1632">
        <v>1</v>
      </c>
      <c r="O1632">
        <v>4.28</v>
      </c>
    </row>
    <row r="1633" spans="1:15" x14ac:dyDescent="0.25">
      <c r="A1633">
        <v>0.68</v>
      </c>
      <c r="B1633">
        <v>0.81</v>
      </c>
      <c r="C1633">
        <v>0.81</v>
      </c>
      <c r="D1633">
        <v>7.06</v>
      </c>
      <c r="E1633">
        <v>78</v>
      </c>
      <c r="F1633">
        <v>41</v>
      </c>
      <c r="G1633">
        <v>95</v>
      </c>
      <c r="H1633">
        <v>1</v>
      </c>
      <c r="I1633">
        <v>4</v>
      </c>
      <c r="J1633">
        <v>15</v>
      </c>
      <c r="K1633">
        <v>0</v>
      </c>
      <c r="L1633">
        <v>0.88</v>
      </c>
      <c r="M1633">
        <v>0</v>
      </c>
      <c r="N1633">
        <v>0</v>
      </c>
      <c r="O1633">
        <v>0</v>
      </c>
    </row>
    <row r="1634" spans="1:15" x14ac:dyDescent="0.25">
      <c r="A1634">
        <v>0.64</v>
      </c>
      <c r="B1634">
        <v>0.84</v>
      </c>
      <c r="C1634">
        <v>0.88</v>
      </c>
      <c r="D1634">
        <v>6.61</v>
      </c>
      <c r="E1634">
        <v>47</v>
      </c>
      <c r="F1634">
        <v>88</v>
      </c>
      <c r="G1634">
        <v>87</v>
      </c>
      <c r="H1634">
        <v>2</v>
      </c>
      <c r="I1634">
        <v>2</v>
      </c>
      <c r="J1634">
        <v>1</v>
      </c>
      <c r="K1634">
        <v>0</v>
      </c>
      <c r="L1634">
        <v>0.8</v>
      </c>
      <c r="M1634">
        <v>3</v>
      </c>
      <c r="N1634">
        <v>0</v>
      </c>
      <c r="O1634">
        <v>0</v>
      </c>
    </row>
    <row r="1635" spans="1:15" x14ac:dyDescent="0.25">
      <c r="A1635">
        <v>0.57999999999999996</v>
      </c>
      <c r="B1635">
        <v>0.64</v>
      </c>
      <c r="C1635">
        <v>0.55000000000000004</v>
      </c>
      <c r="D1635">
        <v>8.73</v>
      </c>
      <c r="E1635">
        <v>54</v>
      </c>
      <c r="F1635">
        <v>70</v>
      </c>
      <c r="G1635">
        <v>75</v>
      </c>
      <c r="H1635">
        <v>3</v>
      </c>
      <c r="I1635">
        <v>3</v>
      </c>
      <c r="J1635">
        <v>16</v>
      </c>
      <c r="K1635">
        <v>4</v>
      </c>
      <c r="L1635">
        <v>0.72</v>
      </c>
      <c r="M1635">
        <v>5</v>
      </c>
      <c r="N1635">
        <v>0</v>
      </c>
      <c r="O1635">
        <v>0</v>
      </c>
    </row>
    <row r="1636" spans="1:15" x14ac:dyDescent="0.25">
      <c r="A1636">
        <v>0.59</v>
      </c>
      <c r="B1636">
        <v>0.81</v>
      </c>
      <c r="C1636">
        <v>0.69</v>
      </c>
      <c r="D1636">
        <v>6.96</v>
      </c>
      <c r="E1636">
        <v>92</v>
      </c>
      <c r="F1636">
        <v>87</v>
      </c>
      <c r="G1636">
        <v>40</v>
      </c>
      <c r="H1636">
        <v>1</v>
      </c>
      <c r="I1636">
        <v>4</v>
      </c>
      <c r="J1636">
        <v>0</v>
      </c>
      <c r="K1636">
        <v>2</v>
      </c>
      <c r="L1636">
        <v>0.82</v>
      </c>
      <c r="M1636">
        <v>2</v>
      </c>
      <c r="N1636">
        <v>0</v>
      </c>
      <c r="O1636">
        <v>0</v>
      </c>
    </row>
    <row r="1637" spans="1:15" x14ac:dyDescent="0.25">
      <c r="A1637">
        <v>0.93</v>
      </c>
      <c r="B1637">
        <v>0.55000000000000004</v>
      </c>
      <c r="C1637">
        <v>0.86</v>
      </c>
      <c r="D1637">
        <v>7.34</v>
      </c>
      <c r="E1637">
        <v>66</v>
      </c>
      <c r="F1637">
        <v>92</v>
      </c>
      <c r="G1637">
        <v>66</v>
      </c>
      <c r="H1637">
        <v>1</v>
      </c>
      <c r="I1637">
        <v>2</v>
      </c>
      <c r="J1637">
        <v>3</v>
      </c>
      <c r="K1637">
        <v>2</v>
      </c>
      <c r="L1637">
        <v>0.65</v>
      </c>
      <c r="M1637">
        <v>3</v>
      </c>
      <c r="N1637">
        <v>0</v>
      </c>
      <c r="O1637">
        <v>0</v>
      </c>
    </row>
    <row r="1638" spans="1:15" x14ac:dyDescent="0.25">
      <c r="A1638">
        <v>0.8</v>
      </c>
      <c r="B1638">
        <v>0.94</v>
      </c>
      <c r="C1638">
        <v>0.62</v>
      </c>
      <c r="D1638">
        <v>7.24</v>
      </c>
      <c r="E1638">
        <v>88</v>
      </c>
      <c r="F1638">
        <v>49</v>
      </c>
      <c r="G1638">
        <v>84</v>
      </c>
      <c r="H1638">
        <v>0</v>
      </c>
      <c r="I1638">
        <v>5</v>
      </c>
      <c r="J1638">
        <v>10</v>
      </c>
      <c r="K1638">
        <v>0</v>
      </c>
      <c r="L1638">
        <v>0.9</v>
      </c>
      <c r="M1638">
        <v>4</v>
      </c>
      <c r="N1638">
        <v>0</v>
      </c>
      <c r="O1638">
        <v>0</v>
      </c>
    </row>
    <row r="1639" spans="1:15" x14ac:dyDescent="0.25">
      <c r="A1639">
        <v>0.72</v>
      </c>
      <c r="B1639">
        <v>0.7</v>
      </c>
      <c r="C1639">
        <v>0.87</v>
      </c>
      <c r="D1639">
        <v>8.56</v>
      </c>
      <c r="E1639">
        <v>90</v>
      </c>
      <c r="F1639">
        <v>92</v>
      </c>
      <c r="G1639">
        <v>97</v>
      </c>
      <c r="H1639">
        <v>3</v>
      </c>
      <c r="I1639">
        <v>4</v>
      </c>
      <c r="J1639">
        <v>16</v>
      </c>
      <c r="K1639">
        <v>4</v>
      </c>
      <c r="L1639">
        <v>0.68</v>
      </c>
      <c r="M1639">
        <v>2</v>
      </c>
      <c r="N1639">
        <v>1</v>
      </c>
      <c r="O1639">
        <v>4.13</v>
      </c>
    </row>
    <row r="1640" spans="1:15" x14ac:dyDescent="0.25">
      <c r="A1640">
        <v>0.79</v>
      </c>
      <c r="B1640">
        <v>0.82</v>
      </c>
      <c r="C1640">
        <v>0.72</v>
      </c>
      <c r="D1640">
        <v>9.4499999999999993</v>
      </c>
      <c r="E1640">
        <v>75</v>
      </c>
      <c r="F1640">
        <v>55</v>
      </c>
      <c r="G1640">
        <v>79</v>
      </c>
      <c r="H1640">
        <v>3</v>
      </c>
      <c r="I1640">
        <v>4</v>
      </c>
      <c r="J1640">
        <v>1</v>
      </c>
      <c r="K1640">
        <v>2</v>
      </c>
      <c r="L1640">
        <v>0.83</v>
      </c>
      <c r="M1640">
        <v>5</v>
      </c>
      <c r="N1640">
        <v>0</v>
      </c>
      <c r="O1640">
        <v>0</v>
      </c>
    </row>
    <row r="1641" spans="1:15" x14ac:dyDescent="0.25">
      <c r="A1641">
        <v>0.82</v>
      </c>
      <c r="B1641">
        <v>0.81</v>
      </c>
      <c r="C1641">
        <v>0.83</v>
      </c>
      <c r="D1641">
        <v>8.3699999999999992</v>
      </c>
      <c r="E1641">
        <v>55</v>
      </c>
      <c r="F1641">
        <v>76</v>
      </c>
      <c r="G1641">
        <v>77</v>
      </c>
      <c r="H1641">
        <v>4</v>
      </c>
      <c r="I1641">
        <v>0</v>
      </c>
      <c r="J1641">
        <v>0</v>
      </c>
      <c r="K1641">
        <v>3</v>
      </c>
      <c r="L1641">
        <v>0.75</v>
      </c>
      <c r="M1641">
        <v>2</v>
      </c>
      <c r="N1641">
        <v>1</v>
      </c>
      <c r="O1641">
        <v>11.71</v>
      </c>
    </row>
    <row r="1642" spans="1:15" x14ac:dyDescent="0.25">
      <c r="A1642">
        <v>0.57999999999999996</v>
      </c>
      <c r="B1642">
        <v>0.68</v>
      </c>
      <c r="C1642">
        <v>0.86</v>
      </c>
      <c r="D1642">
        <v>7.53</v>
      </c>
      <c r="E1642">
        <v>65</v>
      </c>
      <c r="F1642">
        <v>59</v>
      </c>
      <c r="G1642">
        <v>68</v>
      </c>
      <c r="H1642">
        <v>1</v>
      </c>
      <c r="I1642">
        <v>5</v>
      </c>
      <c r="J1642">
        <v>5</v>
      </c>
      <c r="K1642">
        <v>3</v>
      </c>
      <c r="L1642">
        <v>0.7</v>
      </c>
      <c r="M1642">
        <v>1</v>
      </c>
      <c r="N1642">
        <v>0</v>
      </c>
      <c r="O1642">
        <v>0</v>
      </c>
    </row>
    <row r="1643" spans="1:15" x14ac:dyDescent="0.25">
      <c r="A1643">
        <v>0.5</v>
      </c>
      <c r="B1643">
        <v>0.82</v>
      </c>
      <c r="C1643">
        <v>0.87</v>
      </c>
      <c r="D1643">
        <v>8.85</v>
      </c>
      <c r="E1643">
        <v>84</v>
      </c>
      <c r="F1643">
        <v>42</v>
      </c>
      <c r="G1643">
        <v>79</v>
      </c>
      <c r="H1643">
        <v>4</v>
      </c>
      <c r="I1643">
        <v>5</v>
      </c>
      <c r="J1643">
        <v>10</v>
      </c>
      <c r="K1643">
        <v>1</v>
      </c>
      <c r="L1643">
        <v>0.95</v>
      </c>
      <c r="M1643">
        <v>0</v>
      </c>
      <c r="N1643">
        <v>0</v>
      </c>
      <c r="O1643">
        <v>0</v>
      </c>
    </row>
    <row r="1644" spans="1:15" x14ac:dyDescent="0.25">
      <c r="A1644">
        <v>0.93</v>
      </c>
      <c r="B1644">
        <v>0.77</v>
      </c>
      <c r="C1644">
        <v>0.59</v>
      </c>
      <c r="D1644">
        <v>8.26</v>
      </c>
      <c r="E1644">
        <v>83</v>
      </c>
      <c r="F1644">
        <v>99</v>
      </c>
      <c r="G1644">
        <v>58</v>
      </c>
      <c r="H1644">
        <v>0</v>
      </c>
      <c r="I1644">
        <v>1</v>
      </c>
      <c r="J1644">
        <v>3</v>
      </c>
      <c r="K1644">
        <v>2</v>
      </c>
      <c r="L1644">
        <v>0.6</v>
      </c>
      <c r="M1644">
        <v>3</v>
      </c>
      <c r="N1644">
        <v>0</v>
      </c>
      <c r="O1644">
        <v>0</v>
      </c>
    </row>
    <row r="1645" spans="1:15" x14ac:dyDescent="0.25">
      <c r="A1645">
        <v>0.84</v>
      </c>
      <c r="B1645">
        <v>0.8</v>
      </c>
      <c r="C1645">
        <v>0.72</v>
      </c>
      <c r="D1645">
        <v>5.76</v>
      </c>
      <c r="E1645">
        <v>43</v>
      </c>
      <c r="F1645">
        <v>74</v>
      </c>
      <c r="G1645">
        <v>63</v>
      </c>
      <c r="H1645">
        <v>4</v>
      </c>
      <c r="I1645">
        <v>2</v>
      </c>
      <c r="J1645">
        <v>23</v>
      </c>
      <c r="K1645">
        <v>5</v>
      </c>
      <c r="L1645">
        <v>0.8</v>
      </c>
      <c r="M1645">
        <v>5</v>
      </c>
      <c r="N1645">
        <v>0</v>
      </c>
      <c r="O1645">
        <v>0</v>
      </c>
    </row>
    <row r="1646" spans="1:15" x14ac:dyDescent="0.25">
      <c r="A1646">
        <v>0.6</v>
      </c>
      <c r="B1646">
        <v>0.7</v>
      </c>
      <c r="C1646">
        <v>0.64</v>
      </c>
      <c r="D1646">
        <v>5.91</v>
      </c>
      <c r="E1646">
        <v>51</v>
      </c>
      <c r="F1646">
        <v>73</v>
      </c>
      <c r="G1646">
        <v>95</v>
      </c>
      <c r="H1646">
        <v>2</v>
      </c>
      <c r="I1646">
        <v>4</v>
      </c>
      <c r="J1646">
        <v>10</v>
      </c>
      <c r="K1646">
        <v>3</v>
      </c>
      <c r="L1646">
        <v>0.95</v>
      </c>
      <c r="M1646">
        <v>5</v>
      </c>
      <c r="N1646">
        <v>0</v>
      </c>
      <c r="O1646">
        <v>0</v>
      </c>
    </row>
    <row r="1647" spans="1:15" x14ac:dyDescent="0.25">
      <c r="A1647">
        <v>0.83</v>
      </c>
      <c r="B1647">
        <v>0.83</v>
      </c>
      <c r="C1647">
        <v>0.87</v>
      </c>
      <c r="D1647">
        <v>5.66</v>
      </c>
      <c r="E1647">
        <v>56</v>
      </c>
      <c r="F1647">
        <v>60</v>
      </c>
      <c r="G1647">
        <v>83</v>
      </c>
      <c r="H1647">
        <v>1</v>
      </c>
      <c r="I1647">
        <v>3</v>
      </c>
      <c r="J1647">
        <v>4</v>
      </c>
      <c r="K1647">
        <v>2</v>
      </c>
      <c r="L1647">
        <v>0.96</v>
      </c>
      <c r="M1647">
        <v>3</v>
      </c>
      <c r="N1647">
        <v>0</v>
      </c>
      <c r="O1647">
        <v>0</v>
      </c>
    </row>
    <row r="1648" spans="1:15" x14ac:dyDescent="0.25">
      <c r="A1648">
        <v>0.65</v>
      </c>
      <c r="B1648">
        <v>0.64</v>
      </c>
      <c r="C1648">
        <v>0.77</v>
      </c>
      <c r="D1648">
        <v>7.46</v>
      </c>
      <c r="E1648">
        <v>97</v>
      </c>
      <c r="F1648">
        <v>75</v>
      </c>
      <c r="G1648">
        <v>40</v>
      </c>
      <c r="H1648">
        <v>1</v>
      </c>
      <c r="I1648">
        <v>3</v>
      </c>
      <c r="J1648">
        <v>9</v>
      </c>
      <c r="K1648">
        <v>1</v>
      </c>
      <c r="L1648">
        <v>0.65</v>
      </c>
      <c r="M1648">
        <v>0</v>
      </c>
      <c r="N1648">
        <v>0</v>
      </c>
      <c r="O1648">
        <v>0</v>
      </c>
    </row>
    <row r="1649" spans="1:15" x14ac:dyDescent="0.25">
      <c r="A1649">
        <v>0.57999999999999996</v>
      </c>
      <c r="B1649">
        <v>0.63</v>
      </c>
      <c r="C1649">
        <v>0.59</v>
      </c>
      <c r="D1649">
        <v>9.0500000000000007</v>
      </c>
      <c r="E1649">
        <v>80</v>
      </c>
      <c r="F1649">
        <v>71</v>
      </c>
      <c r="G1649">
        <v>75</v>
      </c>
      <c r="H1649">
        <v>3</v>
      </c>
      <c r="I1649">
        <v>1</v>
      </c>
      <c r="J1649">
        <v>4</v>
      </c>
      <c r="K1649">
        <v>0</v>
      </c>
      <c r="L1649">
        <v>0.73</v>
      </c>
      <c r="M1649">
        <v>5</v>
      </c>
      <c r="N1649">
        <v>0</v>
      </c>
      <c r="O1649">
        <v>0</v>
      </c>
    </row>
    <row r="1650" spans="1:15" x14ac:dyDescent="0.25">
      <c r="A1650">
        <v>0.81</v>
      </c>
      <c r="B1650">
        <v>0.68</v>
      </c>
      <c r="C1650">
        <v>0.88</v>
      </c>
      <c r="D1650">
        <v>6.85</v>
      </c>
      <c r="E1650">
        <v>83</v>
      </c>
      <c r="F1650">
        <v>93</v>
      </c>
      <c r="G1650">
        <v>62</v>
      </c>
      <c r="H1650">
        <v>4</v>
      </c>
      <c r="I1650">
        <v>2</v>
      </c>
      <c r="J1650">
        <v>23</v>
      </c>
      <c r="K1650">
        <v>4</v>
      </c>
      <c r="L1650">
        <v>0.88</v>
      </c>
      <c r="M1650">
        <v>5</v>
      </c>
      <c r="N1650">
        <v>0</v>
      </c>
      <c r="O1650">
        <v>0</v>
      </c>
    </row>
    <row r="1651" spans="1:15" x14ac:dyDescent="0.25">
      <c r="A1651">
        <v>0.64</v>
      </c>
      <c r="B1651">
        <v>0.92</v>
      </c>
      <c r="C1651">
        <v>0.78</v>
      </c>
      <c r="D1651">
        <v>7.15</v>
      </c>
      <c r="E1651">
        <v>65</v>
      </c>
      <c r="F1651">
        <v>57</v>
      </c>
      <c r="G1651">
        <v>52</v>
      </c>
      <c r="H1651">
        <v>3</v>
      </c>
      <c r="I1651">
        <v>0</v>
      </c>
      <c r="J1651">
        <v>21</v>
      </c>
      <c r="K1651">
        <v>5</v>
      </c>
      <c r="L1651">
        <v>0.6</v>
      </c>
      <c r="M1651">
        <v>0</v>
      </c>
      <c r="N1651">
        <v>0</v>
      </c>
      <c r="O1651">
        <v>0</v>
      </c>
    </row>
    <row r="1652" spans="1:15" x14ac:dyDescent="0.25">
      <c r="A1652">
        <v>0.61</v>
      </c>
      <c r="B1652">
        <v>0.64</v>
      </c>
      <c r="C1652">
        <v>0.71</v>
      </c>
      <c r="D1652">
        <v>9.41</v>
      </c>
      <c r="E1652">
        <v>70</v>
      </c>
      <c r="F1652">
        <v>73</v>
      </c>
      <c r="G1652">
        <v>69</v>
      </c>
      <c r="H1652">
        <v>4</v>
      </c>
      <c r="I1652">
        <v>2</v>
      </c>
      <c r="J1652">
        <v>21</v>
      </c>
      <c r="K1652">
        <v>1</v>
      </c>
      <c r="L1652">
        <v>0.67</v>
      </c>
      <c r="M1652">
        <v>5</v>
      </c>
      <c r="N1652">
        <v>0</v>
      </c>
      <c r="O1652">
        <v>0</v>
      </c>
    </row>
    <row r="1653" spans="1:15" x14ac:dyDescent="0.25">
      <c r="A1653">
        <v>0.82</v>
      </c>
      <c r="B1653">
        <v>0.55000000000000004</v>
      </c>
      <c r="C1653">
        <v>0.85</v>
      </c>
      <c r="D1653">
        <v>9.1</v>
      </c>
      <c r="E1653">
        <v>54</v>
      </c>
      <c r="F1653">
        <v>95</v>
      </c>
      <c r="G1653">
        <v>98</v>
      </c>
      <c r="H1653">
        <v>4</v>
      </c>
      <c r="I1653">
        <v>3</v>
      </c>
      <c r="J1653">
        <v>2</v>
      </c>
      <c r="K1653">
        <v>1</v>
      </c>
      <c r="L1653">
        <v>0.78</v>
      </c>
      <c r="M1653">
        <v>5</v>
      </c>
      <c r="N1653">
        <v>0</v>
      </c>
      <c r="O1653">
        <v>0</v>
      </c>
    </row>
    <row r="1654" spans="1:15" x14ac:dyDescent="0.25">
      <c r="A1654">
        <v>0.94</v>
      </c>
      <c r="B1654">
        <v>0.57999999999999996</v>
      </c>
      <c r="C1654">
        <v>0.61</v>
      </c>
      <c r="D1654">
        <v>8.36</v>
      </c>
      <c r="E1654">
        <v>91</v>
      </c>
      <c r="F1654">
        <v>77</v>
      </c>
      <c r="G1654">
        <v>88</v>
      </c>
      <c r="H1654">
        <v>0</v>
      </c>
      <c r="I1654">
        <v>3</v>
      </c>
      <c r="J1654">
        <v>5</v>
      </c>
      <c r="K1654">
        <v>1</v>
      </c>
      <c r="L1654">
        <v>0.82</v>
      </c>
      <c r="M1654">
        <v>5</v>
      </c>
      <c r="N1654">
        <v>0</v>
      </c>
      <c r="O1654">
        <v>0</v>
      </c>
    </row>
    <row r="1655" spans="1:15" x14ac:dyDescent="0.25">
      <c r="A1655">
        <v>0.63</v>
      </c>
      <c r="B1655">
        <v>0.86</v>
      </c>
      <c r="C1655">
        <v>0.71</v>
      </c>
      <c r="D1655">
        <v>6.65</v>
      </c>
      <c r="E1655">
        <v>73</v>
      </c>
      <c r="F1655">
        <v>42</v>
      </c>
      <c r="G1655">
        <v>90</v>
      </c>
      <c r="H1655">
        <v>4</v>
      </c>
      <c r="I1655">
        <v>0</v>
      </c>
      <c r="J1655">
        <v>12</v>
      </c>
      <c r="K1655">
        <v>4</v>
      </c>
      <c r="L1655">
        <v>0.98</v>
      </c>
      <c r="M1655">
        <v>1</v>
      </c>
      <c r="N1655">
        <v>0</v>
      </c>
      <c r="O1655">
        <v>0</v>
      </c>
    </row>
    <row r="1656" spans="1:15" x14ac:dyDescent="0.25">
      <c r="A1656">
        <v>0.56999999999999995</v>
      </c>
      <c r="B1656">
        <v>0.69</v>
      </c>
      <c r="C1656">
        <v>0.82</v>
      </c>
      <c r="D1656">
        <v>6</v>
      </c>
      <c r="E1656">
        <v>68</v>
      </c>
      <c r="F1656">
        <v>92</v>
      </c>
      <c r="G1656">
        <v>90</v>
      </c>
      <c r="H1656">
        <v>3</v>
      </c>
      <c r="I1656">
        <v>0</v>
      </c>
      <c r="J1656">
        <v>15</v>
      </c>
      <c r="K1656">
        <v>3</v>
      </c>
      <c r="L1656">
        <v>0.7</v>
      </c>
      <c r="M1656">
        <v>0</v>
      </c>
      <c r="N1656">
        <v>0</v>
      </c>
      <c r="O1656">
        <v>0</v>
      </c>
    </row>
    <row r="1657" spans="1:15" x14ac:dyDescent="0.25">
      <c r="A1657">
        <v>0.56999999999999995</v>
      </c>
      <c r="B1657">
        <v>0.83</v>
      </c>
      <c r="C1657">
        <v>0.76</v>
      </c>
      <c r="D1657">
        <v>5.57</v>
      </c>
      <c r="E1657">
        <v>48</v>
      </c>
      <c r="F1657">
        <v>42</v>
      </c>
      <c r="G1657">
        <v>93</v>
      </c>
      <c r="H1657">
        <v>4</v>
      </c>
      <c r="I1657">
        <v>3</v>
      </c>
      <c r="J1657">
        <v>6</v>
      </c>
      <c r="K1657">
        <v>2</v>
      </c>
      <c r="L1657">
        <v>0.86</v>
      </c>
      <c r="M1657">
        <v>4</v>
      </c>
      <c r="N1657">
        <v>0</v>
      </c>
      <c r="O1657">
        <v>0</v>
      </c>
    </row>
    <row r="1658" spans="1:15" x14ac:dyDescent="0.25">
      <c r="A1658">
        <v>0.76</v>
      </c>
      <c r="B1658">
        <v>0.87</v>
      </c>
      <c r="C1658">
        <v>0.69</v>
      </c>
      <c r="D1658">
        <v>5.96</v>
      </c>
      <c r="E1658">
        <v>53</v>
      </c>
      <c r="F1658">
        <v>66</v>
      </c>
      <c r="G1658">
        <v>76</v>
      </c>
      <c r="H1658">
        <v>4</v>
      </c>
      <c r="I1658">
        <v>4</v>
      </c>
      <c r="J1658">
        <v>17</v>
      </c>
      <c r="K1658">
        <v>0</v>
      </c>
      <c r="L1658">
        <v>0.99</v>
      </c>
      <c r="M1658">
        <v>1</v>
      </c>
      <c r="N1658">
        <v>0</v>
      </c>
      <c r="O1658">
        <v>0</v>
      </c>
    </row>
    <row r="1659" spans="1:15" x14ac:dyDescent="0.25">
      <c r="A1659">
        <v>0.61</v>
      </c>
      <c r="B1659">
        <v>0.75</v>
      </c>
      <c r="C1659">
        <v>0.69</v>
      </c>
      <c r="D1659">
        <v>6.76</v>
      </c>
      <c r="E1659">
        <v>75</v>
      </c>
      <c r="F1659">
        <v>41</v>
      </c>
      <c r="G1659">
        <v>99</v>
      </c>
      <c r="H1659">
        <v>1</v>
      </c>
      <c r="I1659">
        <v>4</v>
      </c>
      <c r="J1659">
        <v>2</v>
      </c>
      <c r="K1659">
        <v>0</v>
      </c>
      <c r="L1659">
        <v>0.95</v>
      </c>
      <c r="M1659">
        <v>2</v>
      </c>
      <c r="N1659">
        <v>0</v>
      </c>
      <c r="O1659">
        <v>0</v>
      </c>
    </row>
    <row r="1660" spans="1:15" x14ac:dyDescent="0.25">
      <c r="A1660">
        <v>0.5</v>
      </c>
      <c r="B1660">
        <v>0.67</v>
      </c>
      <c r="C1660">
        <v>0.79</v>
      </c>
      <c r="D1660">
        <v>7.87</v>
      </c>
      <c r="E1660">
        <v>43</v>
      </c>
      <c r="F1660">
        <v>42</v>
      </c>
      <c r="G1660">
        <v>50</v>
      </c>
      <c r="H1660">
        <v>1</v>
      </c>
      <c r="I1660">
        <v>0</v>
      </c>
      <c r="J1660">
        <v>5</v>
      </c>
      <c r="K1660">
        <v>5</v>
      </c>
      <c r="L1660">
        <v>0.79</v>
      </c>
      <c r="M1660">
        <v>0</v>
      </c>
      <c r="N1660">
        <v>0</v>
      </c>
      <c r="O1660">
        <v>0</v>
      </c>
    </row>
    <row r="1661" spans="1:15" x14ac:dyDescent="0.25">
      <c r="A1661">
        <v>0.92</v>
      </c>
      <c r="B1661">
        <v>0.77</v>
      </c>
      <c r="C1661">
        <v>0.75</v>
      </c>
      <c r="D1661">
        <v>5.78</v>
      </c>
      <c r="E1661">
        <v>98</v>
      </c>
      <c r="F1661">
        <v>56</v>
      </c>
      <c r="G1661">
        <v>46</v>
      </c>
      <c r="H1661">
        <v>1</v>
      </c>
      <c r="I1661">
        <v>5</v>
      </c>
      <c r="J1661">
        <v>9</v>
      </c>
      <c r="K1661">
        <v>4</v>
      </c>
      <c r="L1661">
        <v>0.67</v>
      </c>
      <c r="M1661">
        <v>2</v>
      </c>
      <c r="N1661">
        <v>0</v>
      </c>
      <c r="O1661">
        <v>0</v>
      </c>
    </row>
    <row r="1662" spans="1:15" x14ac:dyDescent="0.25">
      <c r="A1662">
        <v>0.89</v>
      </c>
      <c r="B1662">
        <v>0.57999999999999996</v>
      </c>
      <c r="C1662">
        <v>0.56000000000000005</v>
      </c>
      <c r="D1662">
        <v>6.09</v>
      </c>
      <c r="E1662">
        <v>77</v>
      </c>
      <c r="F1662">
        <v>85</v>
      </c>
      <c r="G1662">
        <v>74</v>
      </c>
      <c r="H1662">
        <v>2</v>
      </c>
      <c r="I1662">
        <v>4</v>
      </c>
      <c r="J1662">
        <v>15</v>
      </c>
      <c r="K1662">
        <v>0</v>
      </c>
      <c r="L1662">
        <v>0.95</v>
      </c>
      <c r="M1662">
        <v>1</v>
      </c>
      <c r="N1662">
        <v>0</v>
      </c>
      <c r="O1662">
        <v>0</v>
      </c>
    </row>
    <row r="1663" spans="1:15" x14ac:dyDescent="0.25">
      <c r="A1663">
        <v>0.91</v>
      </c>
      <c r="B1663">
        <v>0.81</v>
      </c>
      <c r="C1663">
        <v>0.81</v>
      </c>
      <c r="D1663">
        <v>6.28</v>
      </c>
      <c r="E1663">
        <v>95</v>
      </c>
      <c r="F1663">
        <v>78</v>
      </c>
      <c r="G1663">
        <v>50</v>
      </c>
      <c r="H1663">
        <v>1</v>
      </c>
      <c r="I1663">
        <v>0</v>
      </c>
      <c r="J1663">
        <v>24</v>
      </c>
      <c r="K1663">
        <v>5</v>
      </c>
      <c r="L1663">
        <v>0.85</v>
      </c>
      <c r="M1663">
        <v>5</v>
      </c>
      <c r="N1663">
        <v>0</v>
      </c>
      <c r="O1663">
        <v>0</v>
      </c>
    </row>
    <row r="1664" spans="1:15" x14ac:dyDescent="0.25">
      <c r="A1664">
        <v>0.6</v>
      </c>
      <c r="B1664">
        <v>0.55000000000000004</v>
      </c>
      <c r="C1664">
        <v>0.86</v>
      </c>
      <c r="D1664">
        <v>8.2200000000000006</v>
      </c>
      <c r="E1664">
        <v>76</v>
      </c>
      <c r="F1664">
        <v>93</v>
      </c>
      <c r="G1664">
        <v>88</v>
      </c>
      <c r="H1664">
        <v>2</v>
      </c>
      <c r="I1664">
        <v>2</v>
      </c>
      <c r="J1664">
        <v>12</v>
      </c>
      <c r="K1664">
        <v>5</v>
      </c>
      <c r="L1664">
        <v>0.94</v>
      </c>
      <c r="M1664">
        <v>4</v>
      </c>
      <c r="N1664">
        <v>0</v>
      </c>
      <c r="O1664">
        <v>0</v>
      </c>
    </row>
    <row r="1665" spans="1:15" x14ac:dyDescent="0.25">
      <c r="A1665">
        <v>0.88</v>
      </c>
      <c r="B1665">
        <v>0.63</v>
      </c>
      <c r="C1665">
        <v>0.75</v>
      </c>
      <c r="D1665">
        <v>8.15</v>
      </c>
      <c r="E1665">
        <v>99</v>
      </c>
      <c r="F1665">
        <v>92</v>
      </c>
      <c r="G1665">
        <v>82</v>
      </c>
      <c r="H1665">
        <v>2</v>
      </c>
      <c r="I1665">
        <v>2</v>
      </c>
      <c r="J1665">
        <v>24</v>
      </c>
      <c r="K1665">
        <v>4</v>
      </c>
      <c r="L1665">
        <v>0.62</v>
      </c>
      <c r="M1665">
        <v>4</v>
      </c>
      <c r="N1665">
        <v>0</v>
      </c>
      <c r="O1665">
        <v>0</v>
      </c>
    </row>
    <row r="1666" spans="1:15" x14ac:dyDescent="0.25">
      <c r="A1666">
        <v>0.92</v>
      </c>
      <c r="B1666">
        <v>0.77</v>
      </c>
      <c r="C1666">
        <v>0.57999999999999996</v>
      </c>
      <c r="D1666">
        <v>7.87</v>
      </c>
      <c r="E1666">
        <v>63</v>
      </c>
      <c r="F1666">
        <v>77</v>
      </c>
      <c r="G1666">
        <v>86</v>
      </c>
      <c r="H1666">
        <v>3</v>
      </c>
      <c r="I1666">
        <v>2</v>
      </c>
      <c r="J1666">
        <v>23</v>
      </c>
      <c r="K1666">
        <v>4</v>
      </c>
      <c r="L1666">
        <v>0.63</v>
      </c>
      <c r="M1666">
        <v>0</v>
      </c>
      <c r="N1666">
        <v>1</v>
      </c>
      <c r="O1666">
        <v>6.47</v>
      </c>
    </row>
    <row r="1667" spans="1:15" x14ac:dyDescent="0.25">
      <c r="A1667">
        <v>0.8</v>
      </c>
      <c r="B1667">
        <v>0.73</v>
      </c>
      <c r="C1667">
        <v>0.73</v>
      </c>
      <c r="D1667">
        <v>6.58</v>
      </c>
      <c r="E1667">
        <v>56</v>
      </c>
      <c r="F1667">
        <v>79</v>
      </c>
      <c r="G1667">
        <v>90</v>
      </c>
      <c r="H1667">
        <v>1</v>
      </c>
      <c r="I1667">
        <v>0</v>
      </c>
      <c r="J1667">
        <v>23</v>
      </c>
      <c r="K1667">
        <v>2</v>
      </c>
      <c r="L1667">
        <v>0.88</v>
      </c>
      <c r="M1667">
        <v>4</v>
      </c>
      <c r="N1667">
        <v>0</v>
      </c>
      <c r="O1667">
        <v>0</v>
      </c>
    </row>
    <row r="1668" spans="1:15" x14ac:dyDescent="0.25">
      <c r="A1668">
        <v>0.66</v>
      </c>
      <c r="B1668">
        <v>0.62</v>
      </c>
      <c r="C1668">
        <v>0.56000000000000005</v>
      </c>
      <c r="D1668">
        <v>7.1</v>
      </c>
      <c r="E1668">
        <v>52</v>
      </c>
      <c r="F1668">
        <v>58</v>
      </c>
      <c r="G1668">
        <v>79</v>
      </c>
      <c r="H1668">
        <v>4</v>
      </c>
      <c r="I1668">
        <v>0</v>
      </c>
      <c r="J1668">
        <v>8</v>
      </c>
      <c r="K1668">
        <v>2</v>
      </c>
      <c r="L1668">
        <v>0.87</v>
      </c>
      <c r="M1668">
        <v>5</v>
      </c>
      <c r="N1668">
        <v>0</v>
      </c>
      <c r="O1668">
        <v>0</v>
      </c>
    </row>
    <row r="1669" spans="1:15" x14ac:dyDescent="0.25">
      <c r="A1669">
        <v>0.82</v>
      </c>
      <c r="B1669">
        <v>0.92</v>
      </c>
      <c r="C1669">
        <v>0.8</v>
      </c>
      <c r="D1669">
        <v>5.92</v>
      </c>
      <c r="E1669">
        <v>59</v>
      </c>
      <c r="F1669">
        <v>58</v>
      </c>
      <c r="G1669">
        <v>87</v>
      </c>
      <c r="H1669">
        <v>0</v>
      </c>
      <c r="I1669">
        <v>4</v>
      </c>
      <c r="J1669">
        <v>15</v>
      </c>
      <c r="K1669">
        <v>4</v>
      </c>
      <c r="L1669">
        <v>0.78</v>
      </c>
      <c r="M1669">
        <v>3</v>
      </c>
      <c r="N1669">
        <v>0</v>
      </c>
      <c r="O1669">
        <v>0</v>
      </c>
    </row>
    <row r="1670" spans="1:15" x14ac:dyDescent="0.25">
      <c r="A1670">
        <v>0.81</v>
      </c>
      <c r="B1670">
        <v>0.61</v>
      </c>
      <c r="C1670">
        <v>0.88</v>
      </c>
      <c r="D1670">
        <v>6.47</v>
      </c>
      <c r="E1670">
        <v>56</v>
      </c>
      <c r="F1670">
        <v>83</v>
      </c>
      <c r="G1670">
        <v>60</v>
      </c>
      <c r="H1670">
        <v>4</v>
      </c>
      <c r="I1670">
        <v>4</v>
      </c>
      <c r="J1670">
        <v>10</v>
      </c>
      <c r="K1670">
        <v>2</v>
      </c>
      <c r="L1670">
        <v>0.87</v>
      </c>
      <c r="M1670">
        <v>5</v>
      </c>
      <c r="N1670">
        <v>0</v>
      </c>
      <c r="O1670">
        <v>0</v>
      </c>
    </row>
    <row r="1671" spans="1:15" x14ac:dyDescent="0.25">
      <c r="A1671">
        <v>0.78</v>
      </c>
      <c r="B1671">
        <v>0.68</v>
      </c>
      <c r="C1671">
        <v>0.68</v>
      </c>
      <c r="D1671">
        <v>9.36</v>
      </c>
      <c r="E1671">
        <v>90</v>
      </c>
      <c r="F1671">
        <v>44</v>
      </c>
      <c r="G1671">
        <v>86</v>
      </c>
      <c r="H1671">
        <v>1</v>
      </c>
      <c r="I1671">
        <v>4</v>
      </c>
      <c r="J1671">
        <v>8</v>
      </c>
      <c r="K1671">
        <v>3</v>
      </c>
      <c r="L1671">
        <v>0.77</v>
      </c>
      <c r="M1671">
        <v>1</v>
      </c>
      <c r="N1671">
        <v>0</v>
      </c>
      <c r="O1671">
        <v>0</v>
      </c>
    </row>
    <row r="1672" spans="1:15" x14ac:dyDescent="0.25">
      <c r="A1672">
        <v>0.7</v>
      </c>
      <c r="B1672">
        <v>0.7</v>
      </c>
      <c r="C1672">
        <v>0.69</v>
      </c>
      <c r="D1672">
        <v>9.7100000000000009</v>
      </c>
      <c r="E1672">
        <v>66</v>
      </c>
      <c r="F1672">
        <v>44</v>
      </c>
      <c r="G1672">
        <v>42</v>
      </c>
      <c r="H1672">
        <v>4</v>
      </c>
      <c r="I1672">
        <v>1</v>
      </c>
      <c r="J1672">
        <v>9</v>
      </c>
      <c r="K1672">
        <v>1</v>
      </c>
      <c r="L1672">
        <v>0.73</v>
      </c>
      <c r="M1672">
        <v>5</v>
      </c>
      <c r="N1672">
        <v>0</v>
      </c>
      <c r="O1672">
        <v>0</v>
      </c>
    </row>
    <row r="1673" spans="1:15" x14ac:dyDescent="0.25">
      <c r="A1673">
        <v>0.7</v>
      </c>
      <c r="B1673">
        <v>0.76</v>
      </c>
      <c r="C1673">
        <v>0.74</v>
      </c>
      <c r="D1673">
        <v>8.2799999999999994</v>
      </c>
      <c r="E1673">
        <v>94</v>
      </c>
      <c r="F1673">
        <v>53</v>
      </c>
      <c r="G1673">
        <v>69</v>
      </c>
      <c r="H1673">
        <v>1</v>
      </c>
      <c r="I1673">
        <v>0</v>
      </c>
      <c r="J1673">
        <v>10</v>
      </c>
      <c r="K1673">
        <v>0</v>
      </c>
      <c r="L1673">
        <v>0.73</v>
      </c>
      <c r="M1673">
        <v>4</v>
      </c>
      <c r="N1673">
        <v>0</v>
      </c>
      <c r="O1673">
        <v>0</v>
      </c>
    </row>
    <row r="1674" spans="1:15" x14ac:dyDescent="0.25">
      <c r="A1674">
        <v>0.89</v>
      </c>
      <c r="B1674">
        <v>0.68</v>
      </c>
      <c r="C1674">
        <v>0.88</v>
      </c>
      <c r="D1674">
        <v>9.44</v>
      </c>
      <c r="E1674">
        <v>72</v>
      </c>
      <c r="F1674">
        <v>66</v>
      </c>
      <c r="G1674">
        <v>63</v>
      </c>
      <c r="H1674">
        <v>1</v>
      </c>
      <c r="I1674">
        <v>5</v>
      </c>
      <c r="J1674">
        <v>24</v>
      </c>
      <c r="K1674">
        <v>0</v>
      </c>
      <c r="L1674">
        <v>0.88</v>
      </c>
      <c r="M1674">
        <v>1</v>
      </c>
      <c r="N1674">
        <v>1</v>
      </c>
      <c r="O1674">
        <v>10.17</v>
      </c>
    </row>
    <row r="1675" spans="1:15" x14ac:dyDescent="0.25">
      <c r="A1675">
        <v>0.72</v>
      </c>
      <c r="B1675">
        <v>0.73</v>
      </c>
      <c r="C1675">
        <v>0.73</v>
      </c>
      <c r="D1675">
        <v>8.26</v>
      </c>
      <c r="E1675">
        <v>60</v>
      </c>
      <c r="F1675">
        <v>88</v>
      </c>
      <c r="G1675">
        <v>77</v>
      </c>
      <c r="H1675">
        <v>4</v>
      </c>
      <c r="I1675">
        <v>2</v>
      </c>
      <c r="J1675">
        <v>20</v>
      </c>
      <c r="K1675">
        <v>0</v>
      </c>
      <c r="L1675">
        <v>0.62</v>
      </c>
      <c r="M1675">
        <v>1</v>
      </c>
      <c r="N1675">
        <v>1</v>
      </c>
      <c r="O1675">
        <v>3.85</v>
      </c>
    </row>
    <row r="1676" spans="1:15" x14ac:dyDescent="0.25">
      <c r="A1676">
        <v>0.55000000000000004</v>
      </c>
      <c r="B1676">
        <v>0.75</v>
      </c>
      <c r="C1676">
        <v>0.63</v>
      </c>
      <c r="D1676">
        <v>5.64</v>
      </c>
      <c r="E1676">
        <v>56</v>
      </c>
      <c r="F1676">
        <v>87</v>
      </c>
      <c r="G1676">
        <v>42</v>
      </c>
      <c r="H1676">
        <v>2</v>
      </c>
      <c r="I1676">
        <v>2</v>
      </c>
      <c r="J1676">
        <v>21</v>
      </c>
      <c r="K1676">
        <v>0</v>
      </c>
      <c r="L1676">
        <v>0.93</v>
      </c>
      <c r="M1676">
        <v>5</v>
      </c>
      <c r="N1676">
        <v>0</v>
      </c>
      <c r="O1676">
        <v>0</v>
      </c>
    </row>
    <row r="1677" spans="1:15" x14ac:dyDescent="0.25">
      <c r="A1677">
        <v>0.71</v>
      </c>
      <c r="B1677">
        <v>0.94</v>
      </c>
      <c r="C1677">
        <v>0.61</v>
      </c>
      <c r="D1677">
        <v>9.7899999999999991</v>
      </c>
      <c r="E1677">
        <v>61</v>
      </c>
      <c r="F1677">
        <v>75</v>
      </c>
      <c r="G1677">
        <v>76</v>
      </c>
      <c r="H1677">
        <v>3</v>
      </c>
      <c r="I1677">
        <v>1</v>
      </c>
      <c r="J1677">
        <v>14</v>
      </c>
      <c r="K1677">
        <v>3</v>
      </c>
      <c r="L1677">
        <v>0.68</v>
      </c>
      <c r="M1677">
        <v>5</v>
      </c>
      <c r="N1677">
        <v>0</v>
      </c>
      <c r="O1677">
        <v>0</v>
      </c>
    </row>
    <row r="1678" spans="1:15" x14ac:dyDescent="0.25">
      <c r="A1678">
        <v>0.87</v>
      </c>
      <c r="B1678">
        <v>0.77</v>
      </c>
      <c r="C1678">
        <v>0.84</v>
      </c>
      <c r="D1678">
        <v>5.93</v>
      </c>
      <c r="E1678">
        <v>64</v>
      </c>
      <c r="F1678">
        <v>96</v>
      </c>
      <c r="G1678">
        <v>72</v>
      </c>
      <c r="H1678">
        <v>3</v>
      </c>
      <c r="I1678">
        <v>1</v>
      </c>
      <c r="J1678">
        <v>20</v>
      </c>
      <c r="K1678">
        <v>3</v>
      </c>
      <c r="L1678">
        <v>0.99</v>
      </c>
      <c r="M1678">
        <v>3</v>
      </c>
      <c r="N1678">
        <v>0</v>
      </c>
      <c r="O1678">
        <v>0</v>
      </c>
    </row>
    <row r="1679" spans="1:15" x14ac:dyDescent="0.25">
      <c r="A1679">
        <v>0.86</v>
      </c>
      <c r="B1679">
        <v>0.67</v>
      </c>
      <c r="C1679">
        <v>0.67</v>
      </c>
      <c r="D1679">
        <v>8.44</v>
      </c>
      <c r="E1679">
        <v>42</v>
      </c>
      <c r="F1679">
        <v>79</v>
      </c>
      <c r="G1679">
        <v>61</v>
      </c>
      <c r="H1679">
        <v>3</v>
      </c>
      <c r="I1679">
        <v>2</v>
      </c>
      <c r="J1679">
        <v>12</v>
      </c>
      <c r="K1679">
        <v>1</v>
      </c>
      <c r="L1679">
        <v>0.64</v>
      </c>
      <c r="M1679">
        <v>5</v>
      </c>
      <c r="N1679">
        <v>0</v>
      </c>
      <c r="O1679">
        <v>0</v>
      </c>
    </row>
    <row r="1680" spans="1:15" x14ac:dyDescent="0.25">
      <c r="A1680">
        <v>0.94</v>
      </c>
      <c r="B1680">
        <v>0.93</v>
      </c>
      <c r="C1680">
        <v>0.81</v>
      </c>
      <c r="D1680">
        <v>6.59</v>
      </c>
      <c r="E1680">
        <v>66</v>
      </c>
      <c r="F1680">
        <v>74</v>
      </c>
      <c r="G1680">
        <v>70</v>
      </c>
      <c r="H1680">
        <v>3</v>
      </c>
      <c r="I1680">
        <v>0</v>
      </c>
      <c r="J1680">
        <v>16</v>
      </c>
      <c r="K1680">
        <v>4</v>
      </c>
      <c r="L1680">
        <v>0.88</v>
      </c>
      <c r="M1680">
        <v>5</v>
      </c>
      <c r="N1680">
        <v>0</v>
      </c>
      <c r="O1680">
        <v>0</v>
      </c>
    </row>
    <row r="1681" spans="1:15" x14ac:dyDescent="0.25">
      <c r="A1681">
        <v>0.56999999999999995</v>
      </c>
      <c r="B1681">
        <v>0.85</v>
      </c>
      <c r="C1681">
        <v>0.89</v>
      </c>
      <c r="D1681">
        <v>7.19</v>
      </c>
      <c r="E1681">
        <v>66</v>
      </c>
      <c r="F1681">
        <v>60</v>
      </c>
      <c r="G1681">
        <v>85</v>
      </c>
      <c r="H1681">
        <v>0</v>
      </c>
      <c r="I1681">
        <v>2</v>
      </c>
      <c r="J1681">
        <v>3</v>
      </c>
      <c r="K1681">
        <v>2</v>
      </c>
      <c r="L1681">
        <v>0.64</v>
      </c>
      <c r="M1681">
        <v>0</v>
      </c>
      <c r="N1681">
        <v>1</v>
      </c>
      <c r="O1681">
        <v>14.3</v>
      </c>
    </row>
    <row r="1682" spans="1:15" x14ac:dyDescent="0.25">
      <c r="A1682">
        <v>0.9</v>
      </c>
      <c r="B1682">
        <v>0.91</v>
      </c>
      <c r="C1682">
        <v>0.67</v>
      </c>
      <c r="D1682">
        <v>8.2799999999999994</v>
      </c>
      <c r="E1682">
        <v>85</v>
      </c>
      <c r="F1682">
        <v>44</v>
      </c>
      <c r="G1682">
        <v>51</v>
      </c>
      <c r="H1682">
        <v>1</v>
      </c>
      <c r="I1682">
        <v>2</v>
      </c>
      <c r="J1682">
        <v>10</v>
      </c>
      <c r="K1682">
        <v>1</v>
      </c>
      <c r="L1682">
        <v>0.72</v>
      </c>
      <c r="M1682">
        <v>1</v>
      </c>
      <c r="N1682">
        <v>0</v>
      </c>
      <c r="O1682">
        <v>0</v>
      </c>
    </row>
    <row r="1683" spans="1:15" x14ac:dyDescent="0.25">
      <c r="A1683">
        <v>0.84</v>
      </c>
      <c r="B1683">
        <v>0.78</v>
      </c>
      <c r="C1683">
        <v>0.69</v>
      </c>
      <c r="D1683">
        <v>7.38</v>
      </c>
      <c r="E1683">
        <v>51</v>
      </c>
      <c r="F1683">
        <v>94</v>
      </c>
      <c r="G1683">
        <v>84</v>
      </c>
      <c r="H1683">
        <v>0</v>
      </c>
      <c r="I1683">
        <v>5</v>
      </c>
      <c r="J1683">
        <v>0</v>
      </c>
      <c r="K1683">
        <v>0</v>
      </c>
      <c r="L1683">
        <v>0.85</v>
      </c>
      <c r="M1683">
        <v>3</v>
      </c>
      <c r="N1683">
        <v>0</v>
      </c>
      <c r="O1683">
        <v>0</v>
      </c>
    </row>
    <row r="1684" spans="1:15" x14ac:dyDescent="0.25">
      <c r="A1684">
        <v>0.6</v>
      </c>
      <c r="B1684">
        <v>0.66</v>
      </c>
      <c r="C1684">
        <v>0.63</v>
      </c>
      <c r="D1684">
        <v>6.58</v>
      </c>
      <c r="E1684">
        <v>54</v>
      </c>
      <c r="F1684">
        <v>63</v>
      </c>
      <c r="G1684">
        <v>53</v>
      </c>
      <c r="H1684">
        <v>3</v>
      </c>
      <c r="I1684">
        <v>1</v>
      </c>
      <c r="J1684">
        <v>0</v>
      </c>
      <c r="K1684">
        <v>2</v>
      </c>
      <c r="L1684">
        <v>0.68</v>
      </c>
      <c r="M1684">
        <v>4</v>
      </c>
      <c r="N1684">
        <v>0</v>
      </c>
      <c r="O1684">
        <v>0</v>
      </c>
    </row>
    <row r="1685" spans="1:15" x14ac:dyDescent="0.25">
      <c r="A1685">
        <v>0.73</v>
      </c>
      <c r="B1685">
        <v>0.53</v>
      </c>
      <c r="C1685">
        <v>0.77</v>
      </c>
      <c r="D1685">
        <v>6.94</v>
      </c>
      <c r="E1685">
        <v>77</v>
      </c>
      <c r="F1685">
        <v>96</v>
      </c>
      <c r="G1685">
        <v>96</v>
      </c>
      <c r="H1685">
        <v>3</v>
      </c>
      <c r="I1685">
        <v>1</v>
      </c>
      <c r="J1685">
        <v>2</v>
      </c>
      <c r="K1685">
        <v>1</v>
      </c>
      <c r="L1685">
        <v>0.63</v>
      </c>
      <c r="M1685">
        <v>2</v>
      </c>
      <c r="N1685">
        <v>0</v>
      </c>
      <c r="O1685">
        <v>0</v>
      </c>
    </row>
    <row r="1686" spans="1:15" x14ac:dyDescent="0.25">
      <c r="A1686">
        <v>0.7</v>
      </c>
      <c r="B1686">
        <v>0.93</v>
      </c>
      <c r="C1686">
        <v>0.56999999999999995</v>
      </c>
      <c r="D1686">
        <v>6.97</v>
      </c>
      <c r="E1686">
        <v>59</v>
      </c>
      <c r="F1686">
        <v>78</v>
      </c>
      <c r="G1686">
        <v>51</v>
      </c>
      <c r="H1686">
        <v>4</v>
      </c>
      <c r="I1686">
        <v>4</v>
      </c>
      <c r="J1686">
        <v>22</v>
      </c>
      <c r="K1686">
        <v>0</v>
      </c>
      <c r="L1686">
        <v>0.98</v>
      </c>
      <c r="M1686">
        <v>0</v>
      </c>
      <c r="N1686">
        <v>0</v>
      </c>
      <c r="O1686">
        <v>0</v>
      </c>
    </row>
    <row r="1687" spans="1:15" x14ac:dyDescent="0.25">
      <c r="A1687">
        <v>0.51</v>
      </c>
      <c r="B1687">
        <v>0.94</v>
      </c>
      <c r="C1687">
        <v>0.88</v>
      </c>
      <c r="D1687">
        <v>9.6300000000000008</v>
      </c>
      <c r="E1687">
        <v>61</v>
      </c>
      <c r="F1687">
        <v>89</v>
      </c>
      <c r="G1687">
        <v>94</v>
      </c>
      <c r="H1687">
        <v>3</v>
      </c>
      <c r="I1687">
        <v>1</v>
      </c>
      <c r="J1687">
        <v>14</v>
      </c>
      <c r="K1687">
        <v>1</v>
      </c>
      <c r="L1687">
        <v>0.9</v>
      </c>
      <c r="M1687">
        <v>5</v>
      </c>
      <c r="N1687">
        <v>0</v>
      </c>
      <c r="O1687">
        <v>0</v>
      </c>
    </row>
    <row r="1688" spans="1:15" x14ac:dyDescent="0.25">
      <c r="A1688">
        <v>0.89</v>
      </c>
      <c r="B1688">
        <v>0.78</v>
      </c>
      <c r="C1688">
        <v>0.73</v>
      </c>
      <c r="D1688">
        <v>8.93</v>
      </c>
      <c r="E1688">
        <v>41</v>
      </c>
      <c r="F1688">
        <v>63</v>
      </c>
      <c r="G1688">
        <v>66</v>
      </c>
      <c r="H1688">
        <v>1</v>
      </c>
      <c r="I1688">
        <v>5</v>
      </c>
      <c r="J1688">
        <v>0</v>
      </c>
      <c r="K1688">
        <v>0</v>
      </c>
      <c r="L1688">
        <v>0.64</v>
      </c>
      <c r="M1688">
        <v>2</v>
      </c>
      <c r="N1688">
        <v>1</v>
      </c>
      <c r="O1688">
        <v>10.26</v>
      </c>
    </row>
    <row r="1689" spans="1:15" x14ac:dyDescent="0.25">
      <c r="A1689">
        <v>0.68</v>
      </c>
      <c r="B1689">
        <v>0.53</v>
      </c>
      <c r="C1689">
        <v>0.82</v>
      </c>
      <c r="D1689">
        <v>7.47</v>
      </c>
      <c r="E1689">
        <v>43</v>
      </c>
      <c r="F1689">
        <v>79</v>
      </c>
      <c r="G1689">
        <v>52</v>
      </c>
      <c r="H1689">
        <v>3</v>
      </c>
      <c r="I1689">
        <v>5</v>
      </c>
      <c r="J1689">
        <v>22</v>
      </c>
      <c r="K1689">
        <v>5</v>
      </c>
      <c r="L1689">
        <v>0.66</v>
      </c>
      <c r="M1689">
        <v>3</v>
      </c>
      <c r="N1689">
        <v>0</v>
      </c>
      <c r="O1689">
        <v>0</v>
      </c>
    </row>
    <row r="1690" spans="1:15" x14ac:dyDescent="0.25">
      <c r="A1690">
        <v>0.88</v>
      </c>
      <c r="B1690">
        <v>0.59</v>
      </c>
      <c r="C1690">
        <v>0.77</v>
      </c>
      <c r="D1690">
        <v>6.36</v>
      </c>
      <c r="E1690">
        <v>84</v>
      </c>
      <c r="F1690">
        <v>82</v>
      </c>
      <c r="G1690">
        <v>63</v>
      </c>
      <c r="H1690">
        <v>3</v>
      </c>
      <c r="I1690">
        <v>2</v>
      </c>
      <c r="J1690">
        <v>15</v>
      </c>
      <c r="K1690">
        <v>0</v>
      </c>
      <c r="L1690">
        <v>0.87</v>
      </c>
      <c r="M1690">
        <v>1</v>
      </c>
      <c r="N1690">
        <v>0</v>
      </c>
      <c r="O1690">
        <v>0</v>
      </c>
    </row>
    <row r="1691" spans="1:15" x14ac:dyDescent="0.25">
      <c r="A1691">
        <v>0.77</v>
      </c>
      <c r="B1691">
        <v>0.74</v>
      </c>
      <c r="C1691">
        <v>0.61</v>
      </c>
      <c r="D1691">
        <v>8.99</v>
      </c>
      <c r="E1691">
        <v>52</v>
      </c>
      <c r="F1691">
        <v>85</v>
      </c>
      <c r="G1691">
        <v>77</v>
      </c>
      <c r="H1691">
        <v>0</v>
      </c>
      <c r="I1691">
        <v>5</v>
      </c>
      <c r="J1691">
        <v>16</v>
      </c>
      <c r="K1691">
        <v>5</v>
      </c>
      <c r="L1691">
        <v>0.99</v>
      </c>
      <c r="M1691">
        <v>3</v>
      </c>
      <c r="N1691">
        <v>0</v>
      </c>
      <c r="O1691">
        <v>0</v>
      </c>
    </row>
    <row r="1692" spans="1:15" x14ac:dyDescent="0.25">
      <c r="A1692">
        <v>0.66</v>
      </c>
      <c r="B1692">
        <v>0.8</v>
      </c>
      <c r="C1692">
        <v>0.66</v>
      </c>
      <c r="D1692">
        <v>6.18</v>
      </c>
      <c r="E1692">
        <v>94</v>
      </c>
      <c r="F1692">
        <v>89</v>
      </c>
      <c r="G1692">
        <v>98</v>
      </c>
      <c r="H1692">
        <v>1</v>
      </c>
      <c r="I1692">
        <v>4</v>
      </c>
      <c r="J1692">
        <v>8</v>
      </c>
      <c r="K1692">
        <v>3</v>
      </c>
      <c r="L1692">
        <v>0.73</v>
      </c>
      <c r="M1692">
        <v>0</v>
      </c>
      <c r="N1692">
        <v>0</v>
      </c>
      <c r="O1692">
        <v>0</v>
      </c>
    </row>
    <row r="1693" spans="1:15" x14ac:dyDescent="0.25">
      <c r="A1693">
        <v>0.55000000000000004</v>
      </c>
      <c r="B1693">
        <v>0.52</v>
      </c>
      <c r="C1693">
        <v>0.68</v>
      </c>
      <c r="D1693">
        <v>6.4</v>
      </c>
      <c r="E1693">
        <v>71</v>
      </c>
      <c r="F1693">
        <v>52</v>
      </c>
      <c r="G1693">
        <v>92</v>
      </c>
      <c r="H1693">
        <v>2</v>
      </c>
      <c r="I1693">
        <v>2</v>
      </c>
      <c r="J1693">
        <v>4</v>
      </c>
      <c r="K1693">
        <v>0</v>
      </c>
      <c r="L1693">
        <v>0.83</v>
      </c>
      <c r="M1693">
        <v>0</v>
      </c>
      <c r="N1693">
        <v>0</v>
      </c>
      <c r="O1693">
        <v>0</v>
      </c>
    </row>
    <row r="1694" spans="1:15" x14ac:dyDescent="0.25">
      <c r="A1694">
        <v>0.68</v>
      </c>
      <c r="B1694">
        <v>0.51</v>
      </c>
      <c r="C1694">
        <v>0.69</v>
      </c>
      <c r="D1694">
        <v>7.07</v>
      </c>
      <c r="E1694">
        <v>98</v>
      </c>
      <c r="F1694">
        <v>77</v>
      </c>
      <c r="G1694">
        <v>86</v>
      </c>
      <c r="H1694">
        <v>4</v>
      </c>
      <c r="I1694">
        <v>0</v>
      </c>
      <c r="J1694">
        <v>5</v>
      </c>
      <c r="K1694">
        <v>1</v>
      </c>
      <c r="L1694">
        <v>0.97</v>
      </c>
      <c r="M1694">
        <v>4</v>
      </c>
      <c r="N1694">
        <v>0</v>
      </c>
      <c r="O1694">
        <v>0</v>
      </c>
    </row>
    <row r="1695" spans="1:15" x14ac:dyDescent="0.25">
      <c r="A1695">
        <v>0.87</v>
      </c>
      <c r="B1695">
        <v>0.74</v>
      </c>
      <c r="C1695">
        <v>0.56999999999999995</v>
      </c>
      <c r="D1695">
        <v>9.2899999999999991</v>
      </c>
      <c r="E1695">
        <v>61</v>
      </c>
      <c r="F1695">
        <v>84</v>
      </c>
      <c r="G1695">
        <v>99</v>
      </c>
      <c r="H1695">
        <v>2</v>
      </c>
      <c r="I1695">
        <v>0</v>
      </c>
      <c r="J1695">
        <v>14</v>
      </c>
      <c r="K1695">
        <v>2</v>
      </c>
      <c r="L1695">
        <v>0.64</v>
      </c>
      <c r="M1695">
        <v>3</v>
      </c>
      <c r="N1695">
        <v>0</v>
      </c>
      <c r="O1695">
        <v>0</v>
      </c>
    </row>
    <row r="1696" spans="1:15" x14ac:dyDescent="0.25">
      <c r="A1696">
        <v>0.77</v>
      </c>
      <c r="B1696">
        <v>0.55000000000000004</v>
      </c>
      <c r="C1696">
        <v>0.69</v>
      </c>
      <c r="D1696">
        <v>6.07</v>
      </c>
      <c r="E1696">
        <v>64</v>
      </c>
      <c r="F1696">
        <v>97</v>
      </c>
      <c r="G1696">
        <v>93</v>
      </c>
      <c r="H1696">
        <v>0</v>
      </c>
      <c r="I1696">
        <v>1</v>
      </c>
      <c r="J1696">
        <v>8</v>
      </c>
      <c r="K1696">
        <v>3</v>
      </c>
      <c r="L1696">
        <v>0.93</v>
      </c>
      <c r="M1696">
        <v>0</v>
      </c>
      <c r="N1696">
        <v>0</v>
      </c>
      <c r="O1696">
        <v>0</v>
      </c>
    </row>
    <row r="1697" spans="1:15" x14ac:dyDescent="0.25">
      <c r="A1697">
        <v>0.51</v>
      </c>
      <c r="B1697">
        <v>0.75</v>
      </c>
      <c r="C1697">
        <v>0.78</v>
      </c>
      <c r="D1697">
        <v>6.03</v>
      </c>
      <c r="E1697">
        <v>66</v>
      </c>
      <c r="F1697">
        <v>40</v>
      </c>
      <c r="G1697">
        <v>94</v>
      </c>
      <c r="H1697">
        <v>3</v>
      </c>
      <c r="I1697">
        <v>4</v>
      </c>
      <c r="J1697">
        <v>2</v>
      </c>
      <c r="K1697">
        <v>5</v>
      </c>
      <c r="L1697">
        <v>0.87</v>
      </c>
      <c r="M1697">
        <v>3</v>
      </c>
      <c r="N1697">
        <v>0</v>
      </c>
      <c r="O1697">
        <v>0</v>
      </c>
    </row>
    <row r="1698" spans="1:15" x14ac:dyDescent="0.25">
      <c r="A1698">
        <v>0.87</v>
      </c>
      <c r="B1698">
        <v>0.56999999999999995</v>
      </c>
      <c r="C1698">
        <v>0.62</v>
      </c>
      <c r="D1698">
        <v>7.62</v>
      </c>
      <c r="E1698">
        <v>94</v>
      </c>
      <c r="F1698">
        <v>82</v>
      </c>
      <c r="G1698">
        <v>87</v>
      </c>
      <c r="H1698">
        <v>4</v>
      </c>
      <c r="I1698">
        <v>5</v>
      </c>
      <c r="J1698">
        <v>18</v>
      </c>
      <c r="K1698">
        <v>2</v>
      </c>
      <c r="L1698">
        <v>0.67</v>
      </c>
      <c r="M1698">
        <v>4</v>
      </c>
      <c r="N1698">
        <v>0</v>
      </c>
      <c r="O1698">
        <v>0</v>
      </c>
    </row>
    <row r="1699" spans="1:15" x14ac:dyDescent="0.25">
      <c r="A1699">
        <v>0.86</v>
      </c>
      <c r="B1699">
        <v>0.84</v>
      </c>
      <c r="C1699">
        <v>0.59</v>
      </c>
      <c r="D1699">
        <v>6.69</v>
      </c>
      <c r="E1699">
        <v>56</v>
      </c>
      <c r="F1699">
        <v>78</v>
      </c>
      <c r="G1699">
        <v>48</v>
      </c>
      <c r="H1699">
        <v>1</v>
      </c>
      <c r="I1699">
        <v>3</v>
      </c>
      <c r="J1699">
        <v>20</v>
      </c>
      <c r="K1699">
        <v>5</v>
      </c>
      <c r="L1699">
        <v>0.8</v>
      </c>
      <c r="M1699">
        <v>4</v>
      </c>
      <c r="N1699">
        <v>0</v>
      </c>
      <c r="O1699">
        <v>0</v>
      </c>
    </row>
    <row r="1700" spans="1:15" x14ac:dyDescent="0.25">
      <c r="A1700">
        <v>0.53</v>
      </c>
      <c r="B1700">
        <v>0.76</v>
      </c>
      <c r="C1700">
        <v>0.57999999999999996</v>
      </c>
      <c r="D1700">
        <v>7.95</v>
      </c>
      <c r="E1700">
        <v>45</v>
      </c>
      <c r="F1700">
        <v>49</v>
      </c>
      <c r="G1700">
        <v>47</v>
      </c>
      <c r="H1700">
        <v>4</v>
      </c>
      <c r="I1700">
        <v>0</v>
      </c>
      <c r="J1700">
        <v>12</v>
      </c>
      <c r="K1700">
        <v>4</v>
      </c>
      <c r="L1700">
        <v>0.83</v>
      </c>
      <c r="M1700">
        <v>3</v>
      </c>
      <c r="N1700">
        <v>0</v>
      </c>
      <c r="O1700">
        <v>0</v>
      </c>
    </row>
    <row r="1701" spans="1:15" x14ac:dyDescent="0.25">
      <c r="A1701">
        <v>0.71</v>
      </c>
      <c r="B1701">
        <v>0.74</v>
      </c>
      <c r="C1701">
        <v>0.68</v>
      </c>
      <c r="D1701">
        <v>7.44</v>
      </c>
      <c r="E1701">
        <v>82</v>
      </c>
      <c r="F1701">
        <v>41</v>
      </c>
      <c r="G1701">
        <v>76</v>
      </c>
      <c r="H1701">
        <v>0</v>
      </c>
      <c r="I1701">
        <v>5</v>
      </c>
      <c r="J1701">
        <v>12</v>
      </c>
      <c r="K1701">
        <v>2</v>
      </c>
      <c r="L1701">
        <v>0.83</v>
      </c>
      <c r="M1701">
        <v>5</v>
      </c>
      <c r="N1701">
        <v>0</v>
      </c>
      <c r="O1701">
        <v>0</v>
      </c>
    </row>
    <row r="1702" spans="1:15" x14ac:dyDescent="0.25">
      <c r="A1702">
        <v>0.75</v>
      </c>
      <c r="B1702">
        <v>0.67</v>
      </c>
      <c r="C1702">
        <v>0.7</v>
      </c>
      <c r="D1702">
        <v>7.37</v>
      </c>
      <c r="E1702">
        <v>90</v>
      </c>
      <c r="F1702">
        <v>55</v>
      </c>
      <c r="G1702">
        <v>54</v>
      </c>
      <c r="H1702">
        <v>3</v>
      </c>
      <c r="I1702">
        <v>0</v>
      </c>
      <c r="J1702">
        <v>22</v>
      </c>
      <c r="K1702">
        <v>4</v>
      </c>
      <c r="L1702">
        <v>0.72</v>
      </c>
      <c r="M1702">
        <v>0</v>
      </c>
      <c r="N1702">
        <v>0</v>
      </c>
      <c r="O1702">
        <v>0</v>
      </c>
    </row>
    <row r="1703" spans="1:15" x14ac:dyDescent="0.25">
      <c r="A1703">
        <v>0.92</v>
      </c>
      <c r="B1703">
        <v>0.5</v>
      </c>
      <c r="C1703">
        <v>0.74</v>
      </c>
      <c r="D1703">
        <v>5.98</v>
      </c>
      <c r="E1703">
        <v>55</v>
      </c>
      <c r="F1703">
        <v>76</v>
      </c>
      <c r="G1703">
        <v>46</v>
      </c>
      <c r="H1703">
        <v>0</v>
      </c>
      <c r="I1703">
        <v>0</v>
      </c>
      <c r="J1703">
        <v>2</v>
      </c>
      <c r="K1703">
        <v>4</v>
      </c>
      <c r="L1703">
        <v>0.74</v>
      </c>
      <c r="M1703">
        <v>1</v>
      </c>
      <c r="N1703">
        <v>0</v>
      </c>
      <c r="O1703">
        <v>0</v>
      </c>
    </row>
    <row r="1704" spans="1:15" x14ac:dyDescent="0.25">
      <c r="A1704">
        <v>0.85</v>
      </c>
      <c r="B1704">
        <v>0.88</v>
      </c>
      <c r="C1704">
        <v>0.78</v>
      </c>
      <c r="D1704">
        <v>6.11</v>
      </c>
      <c r="E1704">
        <v>47</v>
      </c>
      <c r="F1704">
        <v>55</v>
      </c>
      <c r="G1704">
        <v>63</v>
      </c>
      <c r="H1704">
        <v>1</v>
      </c>
      <c r="I1704">
        <v>0</v>
      </c>
      <c r="J1704">
        <v>19</v>
      </c>
      <c r="K1704">
        <v>3</v>
      </c>
      <c r="L1704">
        <v>0.84</v>
      </c>
      <c r="M1704">
        <v>5</v>
      </c>
      <c r="N1704">
        <v>0</v>
      </c>
      <c r="O1704">
        <v>0</v>
      </c>
    </row>
    <row r="1705" spans="1:15" x14ac:dyDescent="0.25">
      <c r="A1705">
        <v>0.62</v>
      </c>
      <c r="B1705">
        <v>0.52</v>
      </c>
      <c r="C1705">
        <v>0.6</v>
      </c>
      <c r="D1705">
        <v>9.0299999999999994</v>
      </c>
      <c r="E1705">
        <v>72</v>
      </c>
      <c r="F1705">
        <v>62</v>
      </c>
      <c r="G1705">
        <v>88</v>
      </c>
      <c r="H1705">
        <v>2</v>
      </c>
      <c r="I1705">
        <v>1</v>
      </c>
      <c r="J1705">
        <v>13</v>
      </c>
      <c r="K1705">
        <v>2</v>
      </c>
      <c r="L1705">
        <v>0.87</v>
      </c>
      <c r="M1705">
        <v>1</v>
      </c>
      <c r="N1705">
        <v>1</v>
      </c>
      <c r="O1705">
        <v>12.64</v>
      </c>
    </row>
    <row r="1706" spans="1:15" x14ac:dyDescent="0.25">
      <c r="A1706">
        <v>0.81</v>
      </c>
      <c r="B1706">
        <v>0.53</v>
      </c>
      <c r="C1706">
        <v>0.85</v>
      </c>
      <c r="D1706">
        <v>9.31</v>
      </c>
      <c r="E1706">
        <v>49</v>
      </c>
      <c r="F1706">
        <v>65</v>
      </c>
      <c r="G1706">
        <v>55</v>
      </c>
      <c r="H1706">
        <v>3</v>
      </c>
      <c r="I1706">
        <v>4</v>
      </c>
      <c r="J1706">
        <v>1</v>
      </c>
      <c r="K1706">
        <v>5</v>
      </c>
      <c r="L1706">
        <v>0.98</v>
      </c>
      <c r="M1706">
        <v>5</v>
      </c>
      <c r="N1706">
        <v>0</v>
      </c>
      <c r="O1706">
        <v>0</v>
      </c>
    </row>
    <row r="1707" spans="1:15" x14ac:dyDescent="0.25">
      <c r="A1707">
        <v>0.66</v>
      </c>
      <c r="B1707">
        <v>0.9</v>
      </c>
      <c r="C1707">
        <v>0.6</v>
      </c>
      <c r="D1707">
        <v>6.51</v>
      </c>
      <c r="E1707">
        <v>73</v>
      </c>
      <c r="F1707">
        <v>55</v>
      </c>
      <c r="G1707">
        <v>63</v>
      </c>
      <c r="H1707">
        <v>3</v>
      </c>
      <c r="I1707">
        <v>0</v>
      </c>
      <c r="J1707">
        <v>24</v>
      </c>
      <c r="K1707">
        <v>0</v>
      </c>
      <c r="L1707">
        <v>0.67</v>
      </c>
      <c r="M1707">
        <v>4</v>
      </c>
      <c r="N1707">
        <v>0</v>
      </c>
      <c r="O1707">
        <v>0</v>
      </c>
    </row>
    <row r="1708" spans="1:15" x14ac:dyDescent="0.25">
      <c r="A1708">
        <v>0.9</v>
      </c>
      <c r="B1708">
        <v>0.86</v>
      </c>
      <c r="C1708">
        <v>0.89</v>
      </c>
      <c r="D1708">
        <v>5.99</v>
      </c>
      <c r="E1708">
        <v>58</v>
      </c>
      <c r="F1708">
        <v>66</v>
      </c>
      <c r="G1708">
        <v>82</v>
      </c>
      <c r="H1708">
        <v>0</v>
      </c>
      <c r="I1708">
        <v>5</v>
      </c>
      <c r="J1708">
        <v>9</v>
      </c>
      <c r="K1708">
        <v>3</v>
      </c>
      <c r="L1708">
        <v>0.9</v>
      </c>
      <c r="M1708">
        <v>0</v>
      </c>
      <c r="N1708">
        <v>0</v>
      </c>
      <c r="O1708">
        <v>0</v>
      </c>
    </row>
    <row r="1709" spans="1:15" x14ac:dyDescent="0.25">
      <c r="A1709">
        <v>0.85</v>
      </c>
      <c r="B1709">
        <v>0.64</v>
      </c>
      <c r="C1709">
        <v>0.69</v>
      </c>
      <c r="D1709">
        <v>5.73</v>
      </c>
      <c r="E1709">
        <v>53</v>
      </c>
      <c r="F1709">
        <v>86</v>
      </c>
      <c r="G1709">
        <v>46</v>
      </c>
      <c r="H1709">
        <v>0</v>
      </c>
      <c r="I1709">
        <v>5</v>
      </c>
      <c r="J1709">
        <v>8</v>
      </c>
      <c r="K1709">
        <v>3</v>
      </c>
      <c r="L1709">
        <v>0.66</v>
      </c>
      <c r="M1709">
        <v>4</v>
      </c>
      <c r="N1709">
        <v>0</v>
      </c>
      <c r="O1709">
        <v>0</v>
      </c>
    </row>
    <row r="1710" spans="1:15" x14ac:dyDescent="0.25">
      <c r="A1710">
        <v>0.95</v>
      </c>
      <c r="B1710">
        <v>0.56999999999999995</v>
      </c>
      <c r="C1710">
        <v>0.83</v>
      </c>
      <c r="D1710">
        <v>8.1199999999999992</v>
      </c>
      <c r="E1710">
        <v>42</v>
      </c>
      <c r="F1710">
        <v>80</v>
      </c>
      <c r="G1710">
        <v>82</v>
      </c>
      <c r="H1710">
        <v>0</v>
      </c>
      <c r="I1710">
        <v>1</v>
      </c>
      <c r="J1710">
        <v>12</v>
      </c>
      <c r="K1710">
        <v>0</v>
      </c>
      <c r="L1710">
        <v>0.98</v>
      </c>
      <c r="M1710">
        <v>4</v>
      </c>
      <c r="N1710">
        <v>0</v>
      </c>
      <c r="O1710">
        <v>0</v>
      </c>
    </row>
    <row r="1711" spans="1:15" x14ac:dyDescent="0.25">
      <c r="A1711">
        <v>0.68</v>
      </c>
      <c r="B1711">
        <v>0.87</v>
      </c>
      <c r="C1711">
        <v>0.56999999999999995</v>
      </c>
      <c r="D1711">
        <v>8.58</v>
      </c>
      <c r="E1711">
        <v>94</v>
      </c>
      <c r="F1711">
        <v>69</v>
      </c>
      <c r="G1711">
        <v>99</v>
      </c>
      <c r="H1711">
        <v>3</v>
      </c>
      <c r="I1711">
        <v>4</v>
      </c>
      <c r="J1711">
        <v>10</v>
      </c>
      <c r="K1711">
        <v>2</v>
      </c>
      <c r="L1711">
        <v>0.76</v>
      </c>
      <c r="M1711">
        <v>4</v>
      </c>
      <c r="N1711">
        <v>0</v>
      </c>
      <c r="O1711">
        <v>0</v>
      </c>
    </row>
    <row r="1712" spans="1:15" x14ac:dyDescent="0.25">
      <c r="A1712">
        <v>0.84</v>
      </c>
      <c r="B1712">
        <v>0.68</v>
      </c>
      <c r="C1712">
        <v>0.65</v>
      </c>
      <c r="D1712">
        <v>7.1</v>
      </c>
      <c r="E1712">
        <v>95</v>
      </c>
      <c r="F1712">
        <v>72</v>
      </c>
      <c r="G1712">
        <v>67</v>
      </c>
      <c r="H1712">
        <v>0</v>
      </c>
      <c r="I1712">
        <v>4</v>
      </c>
      <c r="J1712">
        <v>1</v>
      </c>
      <c r="K1712">
        <v>5</v>
      </c>
      <c r="L1712">
        <v>0.94</v>
      </c>
      <c r="M1712">
        <v>4</v>
      </c>
      <c r="N1712">
        <v>0</v>
      </c>
      <c r="O1712">
        <v>0</v>
      </c>
    </row>
    <row r="1713" spans="1:15" x14ac:dyDescent="0.25">
      <c r="A1713">
        <v>0.95</v>
      </c>
      <c r="B1713">
        <v>0.75</v>
      </c>
      <c r="C1713">
        <v>0.56999999999999995</v>
      </c>
      <c r="D1713">
        <v>8.42</v>
      </c>
      <c r="E1713">
        <v>80</v>
      </c>
      <c r="F1713">
        <v>71</v>
      </c>
      <c r="G1713">
        <v>41</v>
      </c>
      <c r="H1713">
        <v>4</v>
      </c>
      <c r="I1713">
        <v>3</v>
      </c>
      <c r="J1713">
        <v>15</v>
      </c>
      <c r="K1713">
        <v>3</v>
      </c>
      <c r="L1713">
        <v>0.81</v>
      </c>
      <c r="M1713">
        <v>3</v>
      </c>
      <c r="N1713">
        <v>0</v>
      </c>
      <c r="O1713">
        <v>0</v>
      </c>
    </row>
    <row r="1714" spans="1:15" x14ac:dyDescent="0.25">
      <c r="A1714">
        <v>0.89</v>
      </c>
      <c r="B1714">
        <v>0.88</v>
      </c>
      <c r="C1714">
        <v>0.82</v>
      </c>
      <c r="D1714">
        <v>8.57</v>
      </c>
      <c r="E1714">
        <v>62</v>
      </c>
      <c r="F1714">
        <v>48</v>
      </c>
      <c r="G1714">
        <v>73</v>
      </c>
      <c r="H1714">
        <v>4</v>
      </c>
      <c r="I1714">
        <v>2</v>
      </c>
      <c r="J1714">
        <v>4</v>
      </c>
      <c r="K1714">
        <v>4</v>
      </c>
      <c r="L1714">
        <v>0.66</v>
      </c>
      <c r="M1714">
        <v>3</v>
      </c>
      <c r="N1714">
        <v>0</v>
      </c>
      <c r="O1714">
        <v>0</v>
      </c>
    </row>
    <row r="1715" spans="1:15" x14ac:dyDescent="0.25">
      <c r="A1715">
        <v>0.77</v>
      </c>
      <c r="B1715">
        <v>0.59</v>
      </c>
      <c r="C1715">
        <v>0.64</v>
      </c>
      <c r="D1715">
        <v>9.52</v>
      </c>
      <c r="E1715">
        <v>79</v>
      </c>
      <c r="F1715">
        <v>50</v>
      </c>
      <c r="G1715">
        <v>99</v>
      </c>
      <c r="H1715">
        <v>4</v>
      </c>
      <c r="I1715">
        <v>0</v>
      </c>
      <c r="J1715">
        <v>0</v>
      </c>
      <c r="K1715">
        <v>0</v>
      </c>
      <c r="L1715">
        <v>0.69</v>
      </c>
      <c r="M1715">
        <v>0</v>
      </c>
      <c r="N1715">
        <v>0</v>
      </c>
      <c r="O1715">
        <v>0</v>
      </c>
    </row>
    <row r="1716" spans="1:15" x14ac:dyDescent="0.25">
      <c r="A1716">
        <v>0.5</v>
      </c>
      <c r="B1716">
        <v>0.87</v>
      </c>
      <c r="C1716">
        <v>0.87</v>
      </c>
      <c r="D1716">
        <v>5.78</v>
      </c>
      <c r="E1716">
        <v>50</v>
      </c>
      <c r="F1716">
        <v>76</v>
      </c>
      <c r="G1716">
        <v>77</v>
      </c>
      <c r="H1716">
        <v>3</v>
      </c>
      <c r="I1716">
        <v>1</v>
      </c>
      <c r="J1716">
        <v>7</v>
      </c>
      <c r="K1716">
        <v>5</v>
      </c>
      <c r="L1716">
        <v>0.87</v>
      </c>
      <c r="M1716">
        <v>5</v>
      </c>
      <c r="N1716">
        <v>0</v>
      </c>
      <c r="O1716">
        <v>0</v>
      </c>
    </row>
    <row r="1717" spans="1:15" x14ac:dyDescent="0.25">
      <c r="A1717">
        <v>0.91</v>
      </c>
      <c r="B1717">
        <v>0.63</v>
      </c>
      <c r="C1717">
        <v>0.7</v>
      </c>
      <c r="D1717">
        <v>6.33</v>
      </c>
      <c r="E1717">
        <v>86</v>
      </c>
      <c r="F1717">
        <v>45</v>
      </c>
      <c r="G1717">
        <v>42</v>
      </c>
      <c r="H1717">
        <v>0</v>
      </c>
      <c r="I1717">
        <v>4</v>
      </c>
      <c r="J1717">
        <v>21</v>
      </c>
      <c r="K1717">
        <v>1</v>
      </c>
      <c r="L1717">
        <v>0.98</v>
      </c>
      <c r="M1717">
        <v>0</v>
      </c>
      <c r="N1717">
        <v>0</v>
      </c>
      <c r="O1717">
        <v>0</v>
      </c>
    </row>
    <row r="1718" spans="1:15" x14ac:dyDescent="0.25">
      <c r="A1718">
        <v>0.67</v>
      </c>
      <c r="B1718">
        <v>0.9</v>
      </c>
      <c r="C1718">
        <v>0.64</v>
      </c>
      <c r="D1718">
        <v>5.79</v>
      </c>
      <c r="E1718">
        <v>45</v>
      </c>
      <c r="F1718">
        <v>69</v>
      </c>
      <c r="G1718">
        <v>40</v>
      </c>
      <c r="H1718">
        <v>1</v>
      </c>
      <c r="I1718">
        <v>3</v>
      </c>
      <c r="J1718">
        <v>15</v>
      </c>
      <c r="K1718">
        <v>3</v>
      </c>
      <c r="L1718">
        <v>0.88</v>
      </c>
      <c r="M1718">
        <v>2</v>
      </c>
      <c r="N1718">
        <v>0</v>
      </c>
      <c r="O1718">
        <v>0</v>
      </c>
    </row>
    <row r="1719" spans="1:15" x14ac:dyDescent="0.25">
      <c r="A1719">
        <v>0.89</v>
      </c>
      <c r="B1719">
        <v>0.68</v>
      </c>
      <c r="C1719">
        <v>0.87</v>
      </c>
      <c r="D1719">
        <v>9.23</v>
      </c>
      <c r="E1719">
        <v>73</v>
      </c>
      <c r="F1719">
        <v>79</v>
      </c>
      <c r="G1719">
        <v>70</v>
      </c>
      <c r="H1719">
        <v>0</v>
      </c>
      <c r="I1719">
        <v>2</v>
      </c>
      <c r="J1719">
        <v>13</v>
      </c>
      <c r="K1719">
        <v>5</v>
      </c>
      <c r="L1719">
        <v>0.94</v>
      </c>
      <c r="M1719">
        <v>1</v>
      </c>
      <c r="N1719">
        <v>1</v>
      </c>
      <c r="O1719">
        <v>8.98</v>
      </c>
    </row>
    <row r="1720" spans="1:15" x14ac:dyDescent="0.25">
      <c r="A1720">
        <v>0.82</v>
      </c>
      <c r="B1720">
        <v>0.79</v>
      </c>
      <c r="C1720">
        <v>0.56999999999999995</v>
      </c>
      <c r="D1720">
        <v>8.91</v>
      </c>
      <c r="E1720">
        <v>40</v>
      </c>
      <c r="F1720">
        <v>54</v>
      </c>
      <c r="G1720">
        <v>95</v>
      </c>
      <c r="H1720">
        <v>3</v>
      </c>
      <c r="I1720">
        <v>4</v>
      </c>
      <c r="J1720">
        <v>1</v>
      </c>
      <c r="K1720">
        <v>4</v>
      </c>
      <c r="L1720">
        <v>0.81</v>
      </c>
      <c r="M1720">
        <v>3</v>
      </c>
      <c r="N1720">
        <v>0</v>
      </c>
      <c r="O1720">
        <v>0</v>
      </c>
    </row>
    <row r="1721" spans="1:15" x14ac:dyDescent="0.25">
      <c r="A1721">
        <v>0.61</v>
      </c>
      <c r="B1721">
        <v>0.54</v>
      </c>
      <c r="C1721">
        <v>0.59</v>
      </c>
      <c r="D1721">
        <v>7.97</v>
      </c>
      <c r="E1721">
        <v>74</v>
      </c>
      <c r="F1721">
        <v>98</v>
      </c>
      <c r="G1721">
        <v>62</v>
      </c>
      <c r="H1721">
        <v>4</v>
      </c>
      <c r="I1721">
        <v>4</v>
      </c>
      <c r="J1721">
        <v>17</v>
      </c>
      <c r="K1721">
        <v>2</v>
      </c>
      <c r="L1721">
        <v>0.68</v>
      </c>
      <c r="M1721">
        <v>0</v>
      </c>
      <c r="N1721">
        <v>1</v>
      </c>
      <c r="O1721">
        <v>12.86</v>
      </c>
    </row>
    <row r="1722" spans="1:15" x14ac:dyDescent="0.25">
      <c r="A1722">
        <v>0.56999999999999995</v>
      </c>
      <c r="B1722">
        <v>0.8</v>
      </c>
      <c r="C1722">
        <v>0.66</v>
      </c>
      <c r="D1722">
        <v>5.86</v>
      </c>
      <c r="E1722">
        <v>64</v>
      </c>
      <c r="F1722">
        <v>87</v>
      </c>
      <c r="G1722">
        <v>59</v>
      </c>
      <c r="H1722">
        <v>3</v>
      </c>
      <c r="I1722">
        <v>0</v>
      </c>
      <c r="J1722">
        <v>20</v>
      </c>
      <c r="K1722">
        <v>2</v>
      </c>
      <c r="L1722">
        <v>0.95</v>
      </c>
      <c r="M1722">
        <v>5</v>
      </c>
      <c r="N1722">
        <v>0</v>
      </c>
      <c r="O1722">
        <v>0</v>
      </c>
    </row>
    <row r="1723" spans="1:15" x14ac:dyDescent="0.25">
      <c r="A1723">
        <v>0.73</v>
      </c>
      <c r="B1723">
        <v>0.56000000000000005</v>
      </c>
      <c r="C1723">
        <v>0.67</v>
      </c>
      <c r="D1723">
        <v>6.68</v>
      </c>
      <c r="E1723">
        <v>68</v>
      </c>
      <c r="F1723">
        <v>69</v>
      </c>
      <c r="G1723">
        <v>55</v>
      </c>
      <c r="H1723">
        <v>0</v>
      </c>
      <c r="I1723">
        <v>2</v>
      </c>
      <c r="J1723">
        <v>6</v>
      </c>
      <c r="K1723">
        <v>0</v>
      </c>
      <c r="L1723">
        <v>0.67</v>
      </c>
      <c r="M1723">
        <v>4</v>
      </c>
      <c r="N1723">
        <v>0</v>
      </c>
      <c r="O1723">
        <v>0</v>
      </c>
    </row>
    <row r="1724" spans="1:15" x14ac:dyDescent="0.25">
      <c r="A1724">
        <v>0.65</v>
      </c>
      <c r="B1724">
        <v>0.68</v>
      </c>
      <c r="C1724">
        <v>0.78</v>
      </c>
      <c r="D1724">
        <v>6.78</v>
      </c>
      <c r="E1724">
        <v>62</v>
      </c>
      <c r="F1724">
        <v>57</v>
      </c>
      <c r="G1724">
        <v>85</v>
      </c>
      <c r="H1724">
        <v>3</v>
      </c>
      <c r="I1724">
        <v>2</v>
      </c>
      <c r="J1724">
        <v>24</v>
      </c>
      <c r="K1724">
        <v>4</v>
      </c>
      <c r="L1724">
        <v>0.89</v>
      </c>
      <c r="M1724">
        <v>3</v>
      </c>
      <c r="N1724">
        <v>0</v>
      </c>
      <c r="O1724">
        <v>0</v>
      </c>
    </row>
    <row r="1725" spans="1:15" x14ac:dyDescent="0.25">
      <c r="A1725">
        <v>0.53</v>
      </c>
      <c r="B1725">
        <v>0.8</v>
      </c>
      <c r="C1725">
        <v>0.86</v>
      </c>
      <c r="D1725">
        <v>7.91</v>
      </c>
      <c r="E1725">
        <v>57</v>
      </c>
      <c r="F1725">
        <v>51</v>
      </c>
      <c r="G1725">
        <v>71</v>
      </c>
      <c r="H1725">
        <v>1</v>
      </c>
      <c r="I1725">
        <v>1</v>
      </c>
      <c r="J1725">
        <v>24</v>
      </c>
      <c r="K1725">
        <v>0</v>
      </c>
      <c r="L1725">
        <v>0.89</v>
      </c>
      <c r="M1725">
        <v>1</v>
      </c>
      <c r="N1725">
        <v>0</v>
      </c>
      <c r="O1725">
        <v>0</v>
      </c>
    </row>
    <row r="1726" spans="1:15" x14ac:dyDescent="0.25">
      <c r="A1726">
        <v>0.87</v>
      </c>
      <c r="B1726">
        <v>0.88</v>
      </c>
      <c r="C1726">
        <v>0.7</v>
      </c>
      <c r="D1726">
        <v>6.61</v>
      </c>
      <c r="E1726">
        <v>53</v>
      </c>
      <c r="F1726">
        <v>94</v>
      </c>
      <c r="G1726">
        <v>56</v>
      </c>
      <c r="H1726">
        <v>3</v>
      </c>
      <c r="I1726">
        <v>3</v>
      </c>
      <c r="J1726">
        <v>11</v>
      </c>
      <c r="K1726">
        <v>3</v>
      </c>
      <c r="L1726">
        <v>0.9</v>
      </c>
      <c r="M1726">
        <v>3</v>
      </c>
      <c r="N1726">
        <v>0</v>
      </c>
      <c r="O1726">
        <v>0</v>
      </c>
    </row>
    <row r="1727" spans="1:15" x14ac:dyDescent="0.25">
      <c r="A1727">
        <v>0.93</v>
      </c>
      <c r="B1727">
        <v>0.73</v>
      </c>
      <c r="C1727">
        <v>0.86</v>
      </c>
      <c r="D1727">
        <v>5.81</v>
      </c>
      <c r="E1727">
        <v>56</v>
      </c>
      <c r="F1727">
        <v>99</v>
      </c>
      <c r="G1727">
        <v>57</v>
      </c>
      <c r="H1727">
        <v>2</v>
      </c>
      <c r="I1727">
        <v>5</v>
      </c>
      <c r="J1727">
        <v>14</v>
      </c>
      <c r="K1727">
        <v>0</v>
      </c>
      <c r="L1727">
        <v>0.81</v>
      </c>
      <c r="M1727">
        <v>5</v>
      </c>
      <c r="N1727">
        <v>0</v>
      </c>
      <c r="O1727">
        <v>0</v>
      </c>
    </row>
    <row r="1728" spans="1:15" x14ac:dyDescent="0.25">
      <c r="A1728">
        <v>0.76</v>
      </c>
      <c r="B1728">
        <v>0.83</v>
      </c>
      <c r="C1728">
        <v>0.75</v>
      </c>
      <c r="D1728">
        <v>8.64</v>
      </c>
      <c r="E1728">
        <v>41</v>
      </c>
      <c r="F1728">
        <v>43</v>
      </c>
      <c r="G1728">
        <v>96</v>
      </c>
      <c r="H1728">
        <v>3</v>
      </c>
      <c r="I1728">
        <v>1</v>
      </c>
      <c r="J1728">
        <v>21</v>
      </c>
      <c r="K1728">
        <v>1</v>
      </c>
      <c r="L1728">
        <v>0.9</v>
      </c>
      <c r="M1728">
        <v>1</v>
      </c>
      <c r="N1728">
        <v>0</v>
      </c>
      <c r="O1728">
        <v>0</v>
      </c>
    </row>
    <row r="1729" spans="1:15" x14ac:dyDescent="0.25">
      <c r="A1729">
        <v>0.57999999999999996</v>
      </c>
      <c r="B1729">
        <v>0.72</v>
      </c>
      <c r="C1729">
        <v>0.66</v>
      </c>
      <c r="D1729">
        <v>6.79</v>
      </c>
      <c r="E1729">
        <v>70</v>
      </c>
      <c r="F1729">
        <v>96</v>
      </c>
      <c r="G1729">
        <v>43</v>
      </c>
      <c r="H1729">
        <v>0</v>
      </c>
      <c r="I1729">
        <v>3</v>
      </c>
      <c r="J1729">
        <v>1</v>
      </c>
      <c r="K1729">
        <v>0</v>
      </c>
      <c r="L1729">
        <v>0.99</v>
      </c>
      <c r="M1729">
        <v>2</v>
      </c>
      <c r="N1729">
        <v>0</v>
      </c>
      <c r="O1729">
        <v>0</v>
      </c>
    </row>
    <row r="1730" spans="1:15" x14ac:dyDescent="0.25">
      <c r="A1730">
        <v>0.65</v>
      </c>
      <c r="B1730">
        <v>0.94</v>
      </c>
      <c r="C1730">
        <v>0.75</v>
      </c>
      <c r="D1730">
        <v>7.45</v>
      </c>
      <c r="E1730">
        <v>58</v>
      </c>
      <c r="F1730">
        <v>93</v>
      </c>
      <c r="G1730">
        <v>74</v>
      </c>
      <c r="H1730">
        <v>2</v>
      </c>
      <c r="I1730">
        <v>1</v>
      </c>
      <c r="J1730">
        <v>21</v>
      </c>
      <c r="K1730">
        <v>0</v>
      </c>
      <c r="L1730">
        <v>0.87</v>
      </c>
      <c r="M1730">
        <v>0</v>
      </c>
      <c r="N1730">
        <v>1</v>
      </c>
      <c r="O1730">
        <v>8.56</v>
      </c>
    </row>
    <row r="1731" spans="1:15" x14ac:dyDescent="0.25">
      <c r="A1731">
        <v>0.61</v>
      </c>
      <c r="B1731">
        <v>0.89</v>
      </c>
      <c r="C1731">
        <v>0.75</v>
      </c>
      <c r="D1731">
        <v>6.05</v>
      </c>
      <c r="E1731">
        <v>71</v>
      </c>
      <c r="F1731">
        <v>55</v>
      </c>
      <c r="G1731">
        <v>79</v>
      </c>
      <c r="H1731">
        <v>4</v>
      </c>
      <c r="I1731">
        <v>3</v>
      </c>
      <c r="J1731">
        <v>16</v>
      </c>
      <c r="K1731">
        <v>3</v>
      </c>
      <c r="L1731">
        <v>0.64</v>
      </c>
      <c r="M1731">
        <v>5</v>
      </c>
      <c r="N1731">
        <v>0</v>
      </c>
      <c r="O1731">
        <v>0</v>
      </c>
    </row>
    <row r="1732" spans="1:15" x14ac:dyDescent="0.25">
      <c r="A1732">
        <v>0.8</v>
      </c>
      <c r="B1732">
        <v>0.55000000000000004</v>
      </c>
      <c r="C1732">
        <v>0.6</v>
      </c>
      <c r="D1732">
        <v>8.9499999999999993</v>
      </c>
      <c r="E1732">
        <v>93</v>
      </c>
      <c r="F1732">
        <v>62</v>
      </c>
      <c r="G1732">
        <v>75</v>
      </c>
      <c r="H1732">
        <v>0</v>
      </c>
      <c r="I1732">
        <v>5</v>
      </c>
      <c r="J1732">
        <v>10</v>
      </c>
      <c r="K1732">
        <v>4</v>
      </c>
      <c r="L1732">
        <v>0.76</v>
      </c>
      <c r="M1732">
        <v>1</v>
      </c>
      <c r="N1732">
        <v>1</v>
      </c>
      <c r="O1732">
        <v>9.92</v>
      </c>
    </row>
    <row r="1733" spans="1:15" x14ac:dyDescent="0.25">
      <c r="A1733">
        <v>0.73</v>
      </c>
      <c r="B1733">
        <v>0.87</v>
      </c>
      <c r="C1733">
        <v>0.63</v>
      </c>
      <c r="D1733">
        <v>7.93</v>
      </c>
      <c r="E1733">
        <v>67</v>
      </c>
      <c r="F1733">
        <v>50</v>
      </c>
      <c r="G1733">
        <v>62</v>
      </c>
      <c r="H1733">
        <v>1</v>
      </c>
      <c r="I1733">
        <v>0</v>
      </c>
      <c r="J1733">
        <v>1</v>
      </c>
      <c r="K1733">
        <v>5</v>
      </c>
      <c r="L1733">
        <v>0.7</v>
      </c>
      <c r="M1733">
        <v>2</v>
      </c>
      <c r="N1733">
        <v>0</v>
      </c>
      <c r="O1733">
        <v>0</v>
      </c>
    </row>
    <row r="1734" spans="1:15" x14ac:dyDescent="0.25">
      <c r="A1734">
        <v>0.63</v>
      </c>
      <c r="B1734">
        <v>0.9</v>
      </c>
      <c r="C1734">
        <v>0.55000000000000004</v>
      </c>
      <c r="D1734">
        <v>9.3800000000000008</v>
      </c>
      <c r="E1734">
        <v>80</v>
      </c>
      <c r="F1734">
        <v>93</v>
      </c>
      <c r="G1734">
        <v>54</v>
      </c>
      <c r="H1734">
        <v>3</v>
      </c>
      <c r="I1734">
        <v>3</v>
      </c>
      <c r="J1734">
        <v>18</v>
      </c>
      <c r="K1734">
        <v>5</v>
      </c>
      <c r="L1734">
        <v>0.81</v>
      </c>
      <c r="M1734">
        <v>5</v>
      </c>
      <c r="N1734">
        <v>0</v>
      </c>
      <c r="O1734">
        <v>0</v>
      </c>
    </row>
    <row r="1735" spans="1:15" x14ac:dyDescent="0.25">
      <c r="A1735">
        <v>0.94</v>
      </c>
      <c r="B1735">
        <v>0.85</v>
      </c>
      <c r="C1735">
        <v>0.66</v>
      </c>
      <c r="D1735">
        <v>7.63</v>
      </c>
      <c r="E1735">
        <v>47</v>
      </c>
      <c r="F1735">
        <v>98</v>
      </c>
      <c r="G1735">
        <v>52</v>
      </c>
      <c r="H1735">
        <v>3</v>
      </c>
      <c r="I1735">
        <v>5</v>
      </c>
      <c r="J1735">
        <v>4</v>
      </c>
      <c r="K1735">
        <v>1</v>
      </c>
      <c r="L1735">
        <v>0.84</v>
      </c>
      <c r="M1735">
        <v>5</v>
      </c>
      <c r="N1735">
        <v>0</v>
      </c>
      <c r="O1735">
        <v>0</v>
      </c>
    </row>
    <row r="1736" spans="1:15" x14ac:dyDescent="0.25">
      <c r="A1736">
        <v>0.74</v>
      </c>
      <c r="B1736">
        <v>0.76</v>
      </c>
      <c r="C1736">
        <v>0.68</v>
      </c>
      <c r="D1736">
        <v>9.5500000000000007</v>
      </c>
      <c r="E1736">
        <v>81</v>
      </c>
      <c r="F1736">
        <v>63</v>
      </c>
      <c r="G1736">
        <v>53</v>
      </c>
      <c r="H1736">
        <v>0</v>
      </c>
      <c r="I1736">
        <v>1</v>
      </c>
      <c r="J1736">
        <v>16</v>
      </c>
      <c r="K1736">
        <v>0</v>
      </c>
      <c r="L1736">
        <v>0.72</v>
      </c>
      <c r="M1736">
        <v>3</v>
      </c>
      <c r="N1736">
        <v>0</v>
      </c>
      <c r="O1736">
        <v>0</v>
      </c>
    </row>
    <row r="1737" spans="1:15" x14ac:dyDescent="0.25">
      <c r="A1737">
        <v>0.83</v>
      </c>
      <c r="B1737">
        <v>0.6</v>
      </c>
      <c r="C1737">
        <v>0.6</v>
      </c>
      <c r="D1737">
        <v>9.34</v>
      </c>
      <c r="E1737">
        <v>80</v>
      </c>
      <c r="F1737">
        <v>61</v>
      </c>
      <c r="G1737">
        <v>53</v>
      </c>
      <c r="H1737">
        <v>3</v>
      </c>
      <c r="I1737">
        <v>2</v>
      </c>
      <c r="J1737">
        <v>15</v>
      </c>
      <c r="K1737">
        <v>3</v>
      </c>
      <c r="L1737">
        <v>0.95</v>
      </c>
      <c r="M1737">
        <v>0</v>
      </c>
      <c r="N1737">
        <v>0</v>
      </c>
      <c r="O1737">
        <v>0</v>
      </c>
    </row>
    <row r="1738" spans="1:15" x14ac:dyDescent="0.25">
      <c r="A1738">
        <v>0.52</v>
      </c>
      <c r="B1738">
        <v>0.54</v>
      </c>
      <c r="C1738">
        <v>0.55000000000000004</v>
      </c>
      <c r="D1738">
        <v>7.98</v>
      </c>
      <c r="E1738">
        <v>98</v>
      </c>
      <c r="F1738">
        <v>78</v>
      </c>
      <c r="G1738">
        <v>76</v>
      </c>
      <c r="H1738">
        <v>3</v>
      </c>
      <c r="I1738">
        <v>4</v>
      </c>
      <c r="J1738">
        <v>12</v>
      </c>
      <c r="K1738">
        <v>3</v>
      </c>
      <c r="L1738">
        <v>0.7</v>
      </c>
      <c r="M1738">
        <v>1</v>
      </c>
      <c r="N1738">
        <v>1</v>
      </c>
      <c r="O1738">
        <v>10.1</v>
      </c>
    </row>
    <row r="1739" spans="1:15" x14ac:dyDescent="0.25">
      <c r="A1739">
        <v>0.73</v>
      </c>
      <c r="B1739">
        <v>0.66</v>
      </c>
      <c r="C1739">
        <v>0.76</v>
      </c>
      <c r="D1739">
        <v>9.52</v>
      </c>
      <c r="E1739">
        <v>98</v>
      </c>
      <c r="F1739">
        <v>95</v>
      </c>
      <c r="G1739">
        <v>44</v>
      </c>
      <c r="H1739">
        <v>4</v>
      </c>
      <c r="I1739">
        <v>5</v>
      </c>
      <c r="J1739">
        <v>12</v>
      </c>
      <c r="K1739">
        <v>5</v>
      </c>
      <c r="L1739">
        <v>0.64</v>
      </c>
      <c r="M1739">
        <v>5</v>
      </c>
      <c r="N1739">
        <v>0</v>
      </c>
      <c r="O1739">
        <v>0</v>
      </c>
    </row>
    <row r="1740" spans="1:15" x14ac:dyDescent="0.25">
      <c r="A1740">
        <v>0.91</v>
      </c>
      <c r="B1740">
        <v>0.56000000000000005</v>
      </c>
      <c r="C1740">
        <v>0.88</v>
      </c>
      <c r="D1740">
        <v>6.89</v>
      </c>
      <c r="E1740">
        <v>79</v>
      </c>
      <c r="F1740">
        <v>54</v>
      </c>
      <c r="G1740">
        <v>98</v>
      </c>
      <c r="H1740">
        <v>3</v>
      </c>
      <c r="I1740">
        <v>5</v>
      </c>
      <c r="J1740">
        <v>12</v>
      </c>
      <c r="K1740">
        <v>3</v>
      </c>
      <c r="L1740">
        <v>0.73</v>
      </c>
      <c r="M1740">
        <v>5</v>
      </c>
      <c r="N1740">
        <v>0</v>
      </c>
      <c r="O1740">
        <v>0</v>
      </c>
    </row>
    <row r="1741" spans="1:15" x14ac:dyDescent="0.25">
      <c r="A1741">
        <v>0.57999999999999996</v>
      </c>
      <c r="B1741">
        <v>0.76</v>
      </c>
      <c r="C1741">
        <v>0.65</v>
      </c>
      <c r="D1741">
        <v>7.07</v>
      </c>
      <c r="E1741">
        <v>78</v>
      </c>
      <c r="F1741">
        <v>88</v>
      </c>
      <c r="G1741">
        <v>61</v>
      </c>
      <c r="H1741">
        <v>3</v>
      </c>
      <c r="I1741">
        <v>5</v>
      </c>
      <c r="J1741">
        <v>4</v>
      </c>
      <c r="K1741">
        <v>4</v>
      </c>
      <c r="L1741">
        <v>0.81</v>
      </c>
      <c r="M1741">
        <v>1</v>
      </c>
      <c r="N1741">
        <v>1</v>
      </c>
      <c r="O1741">
        <v>4.17</v>
      </c>
    </row>
    <row r="1742" spans="1:15" x14ac:dyDescent="0.25">
      <c r="A1742">
        <v>0.75</v>
      </c>
      <c r="B1742">
        <v>0.64</v>
      </c>
      <c r="C1742">
        <v>0.56999999999999995</v>
      </c>
      <c r="D1742">
        <v>5.7</v>
      </c>
      <c r="E1742">
        <v>61</v>
      </c>
      <c r="F1742">
        <v>54</v>
      </c>
      <c r="G1742">
        <v>67</v>
      </c>
      <c r="H1742">
        <v>4</v>
      </c>
      <c r="I1742">
        <v>3</v>
      </c>
      <c r="J1742">
        <v>4</v>
      </c>
      <c r="K1742">
        <v>0</v>
      </c>
      <c r="L1742">
        <v>0.62</v>
      </c>
      <c r="M1742">
        <v>5</v>
      </c>
      <c r="N1742">
        <v>0</v>
      </c>
      <c r="O1742">
        <v>0</v>
      </c>
    </row>
    <row r="1743" spans="1:15" x14ac:dyDescent="0.25">
      <c r="A1743">
        <v>0.69</v>
      </c>
      <c r="B1743">
        <v>0.62</v>
      </c>
      <c r="C1743">
        <v>0.6</v>
      </c>
      <c r="D1743">
        <v>8.0299999999999994</v>
      </c>
      <c r="E1743">
        <v>63</v>
      </c>
      <c r="F1743">
        <v>49</v>
      </c>
      <c r="G1743">
        <v>84</v>
      </c>
      <c r="H1743">
        <v>3</v>
      </c>
      <c r="I1743">
        <v>3</v>
      </c>
      <c r="J1743">
        <v>19</v>
      </c>
      <c r="K1743">
        <v>2</v>
      </c>
      <c r="L1743">
        <v>0.94</v>
      </c>
      <c r="M1743">
        <v>0</v>
      </c>
      <c r="N1743">
        <v>0</v>
      </c>
      <c r="O1743">
        <v>0</v>
      </c>
    </row>
    <row r="1744" spans="1:15" x14ac:dyDescent="0.25">
      <c r="A1744">
        <v>0.89</v>
      </c>
      <c r="B1744">
        <v>0.6</v>
      </c>
      <c r="C1744">
        <v>0.6</v>
      </c>
      <c r="D1744">
        <v>8.6</v>
      </c>
      <c r="E1744">
        <v>77</v>
      </c>
      <c r="F1744">
        <v>67</v>
      </c>
      <c r="G1744">
        <v>43</v>
      </c>
      <c r="H1744">
        <v>4</v>
      </c>
      <c r="I1744">
        <v>2</v>
      </c>
      <c r="J1744">
        <v>18</v>
      </c>
      <c r="K1744">
        <v>5</v>
      </c>
      <c r="L1744">
        <v>0.91</v>
      </c>
      <c r="M1744">
        <v>5</v>
      </c>
      <c r="N1744">
        <v>0</v>
      </c>
      <c r="O1744">
        <v>0</v>
      </c>
    </row>
    <row r="1745" spans="1:15" x14ac:dyDescent="0.25">
      <c r="A1745">
        <v>0.59</v>
      </c>
      <c r="B1745">
        <v>0.94</v>
      </c>
      <c r="C1745">
        <v>0.74</v>
      </c>
      <c r="D1745">
        <v>8.83</v>
      </c>
      <c r="E1745">
        <v>41</v>
      </c>
      <c r="F1745">
        <v>75</v>
      </c>
      <c r="G1745">
        <v>89</v>
      </c>
      <c r="H1745">
        <v>1</v>
      </c>
      <c r="I1745">
        <v>0</v>
      </c>
      <c r="J1745">
        <v>6</v>
      </c>
      <c r="K1745">
        <v>5</v>
      </c>
      <c r="L1745">
        <v>0.97</v>
      </c>
      <c r="M1745">
        <v>3</v>
      </c>
      <c r="N1745">
        <v>0</v>
      </c>
      <c r="O1745">
        <v>0</v>
      </c>
    </row>
    <row r="1746" spans="1:15" x14ac:dyDescent="0.25">
      <c r="A1746">
        <v>0.68</v>
      </c>
      <c r="B1746">
        <v>0.75</v>
      </c>
      <c r="C1746">
        <v>0.75</v>
      </c>
      <c r="D1746">
        <v>6.14</v>
      </c>
      <c r="E1746">
        <v>80</v>
      </c>
      <c r="F1746">
        <v>93</v>
      </c>
      <c r="G1746">
        <v>77</v>
      </c>
      <c r="H1746">
        <v>3</v>
      </c>
      <c r="I1746">
        <v>1</v>
      </c>
      <c r="J1746">
        <v>10</v>
      </c>
      <c r="K1746">
        <v>1</v>
      </c>
      <c r="L1746">
        <v>0.99</v>
      </c>
      <c r="M1746">
        <v>3</v>
      </c>
      <c r="N1746">
        <v>0</v>
      </c>
      <c r="O1746">
        <v>0</v>
      </c>
    </row>
    <row r="1747" spans="1:15" x14ac:dyDescent="0.25">
      <c r="A1747">
        <v>0.52</v>
      </c>
      <c r="B1747">
        <v>0.71</v>
      </c>
      <c r="C1747">
        <v>0.56000000000000005</v>
      </c>
      <c r="D1747">
        <v>7.41</v>
      </c>
      <c r="E1747">
        <v>80</v>
      </c>
      <c r="F1747">
        <v>56</v>
      </c>
      <c r="G1747">
        <v>68</v>
      </c>
      <c r="H1747">
        <v>0</v>
      </c>
      <c r="I1747">
        <v>0</v>
      </c>
      <c r="J1747">
        <v>22</v>
      </c>
      <c r="K1747">
        <v>2</v>
      </c>
      <c r="L1747">
        <v>0.83</v>
      </c>
      <c r="M1747">
        <v>4</v>
      </c>
      <c r="N1747">
        <v>0</v>
      </c>
      <c r="O1747">
        <v>0</v>
      </c>
    </row>
    <row r="1748" spans="1:15" x14ac:dyDescent="0.25">
      <c r="A1748">
        <v>0.73</v>
      </c>
      <c r="B1748">
        <v>0.77</v>
      </c>
      <c r="C1748">
        <v>0.8</v>
      </c>
      <c r="D1748">
        <v>6.26</v>
      </c>
      <c r="E1748">
        <v>58</v>
      </c>
      <c r="F1748">
        <v>75</v>
      </c>
      <c r="G1748">
        <v>76</v>
      </c>
      <c r="H1748">
        <v>2</v>
      </c>
      <c r="I1748">
        <v>3</v>
      </c>
      <c r="J1748">
        <v>0</v>
      </c>
      <c r="K1748">
        <v>4</v>
      </c>
      <c r="L1748">
        <v>0.87</v>
      </c>
      <c r="M1748">
        <v>5</v>
      </c>
      <c r="N1748">
        <v>0</v>
      </c>
      <c r="O1748">
        <v>0</v>
      </c>
    </row>
    <row r="1749" spans="1:15" x14ac:dyDescent="0.25">
      <c r="A1749">
        <v>0.54</v>
      </c>
      <c r="B1749">
        <v>0.73</v>
      </c>
      <c r="C1749">
        <v>0.85</v>
      </c>
      <c r="D1749">
        <v>8.35</v>
      </c>
      <c r="E1749">
        <v>80</v>
      </c>
      <c r="F1749">
        <v>61</v>
      </c>
      <c r="G1749">
        <v>74</v>
      </c>
      <c r="H1749">
        <v>1</v>
      </c>
      <c r="I1749">
        <v>3</v>
      </c>
      <c r="J1749">
        <v>6</v>
      </c>
      <c r="K1749">
        <v>5</v>
      </c>
      <c r="L1749">
        <v>0.8</v>
      </c>
      <c r="M1749">
        <v>3</v>
      </c>
      <c r="N1749">
        <v>0</v>
      </c>
      <c r="O1749">
        <v>0</v>
      </c>
    </row>
    <row r="1750" spans="1:15" x14ac:dyDescent="0.25">
      <c r="A1750">
        <v>0.52</v>
      </c>
      <c r="B1750">
        <v>0.78</v>
      </c>
      <c r="C1750">
        <v>0.8</v>
      </c>
      <c r="D1750">
        <v>6.18</v>
      </c>
      <c r="E1750">
        <v>41</v>
      </c>
      <c r="F1750">
        <v>62</v>
      </c>
      <c r="G1750">
        <v>59</v>
      </c>
      <c r="H1750">
        <v>3</v>
      </c>
      <c r="I1750">
        <v>5</v>
      </c>
      <c r="J1750">
        <v>2</v>
      </c>
      <c r="K1750">
        <v>0</v>
      </c>
      <c r="L1750">
        <v>0.92</v>
      </c>
      <c r="M1750">
        <v>0</v>
      </c>
      <c r="N1750">
        <v>0</v>
      </c>
      <c r="O1750">
        <v>0</v>
      </c>
    </row>
    <row r="1751" spans="1:15" x14ac:dyDescent="0.25">
      <c r="A1751">
        <v>0.76</v>
      </c>
      <c r="B1751">
        <v>0.57999999999999996</v>
      </c>
      <c r="C1751">
        <v>0.86</v>
      </c>
      <c r="D1751">
        <v>9.39</v>
      </c>
      <c r="E1751">
        <v>67</v>
      </c>
      <c r="F1751">
        <v>68</v>
      </c>
      <c r="G1751">
        <v>74</v>
      </c>
      <c r="H1751">
        <v>0</v>
      </c>
      <c r="I1751">
        <v>5</v>
      </c>
      <c r="J1751">
        <v>12</v>
      </c>
      <c r="K1751">
        <v>2</v>
      </c>
      <c r="L1751">
        <v>0.87</v>
      </c>
      <c r="M1751">
        <v>2</v>
      </c>
      <c r="N1751">
        <v>1</v>
      </c>
      <c r="O1751">
        <v>9.34</v>
      </c>
    </row>
    <row r="1752" spans="1:15" x14ac:dyDescent="0.25">
      <c r="A1752">
        <v>0.65</v>
      </c>
      <c r="B1752">
        <v>0.91</v>
      </c>
      <c r="C1752">
        <v>0.64</v>
      </c>
      <c r="D1752">
        <v>6.49</v>
      </c>
      <c r="E1752">
        <v>71</v>
      </c>
      <c r="F1752">
        <v>61</v>
      </c>
      <c r="G1752">
        <v>74</v>
      </c>
      <c r="H1752">
        <v>2</v>
      </c>
      <c r="I1752">
        <v>0</v>
      </c>
      <c r="J1752">
        <v>2</v>
      </c>
      <c r="K1752">
        <v>2</v>
      </c>
      <c r="L1752">
        <v>0.98</v>
      </c>
      <c r="M1752">
        <v>0</v>
      </c>
      <c r="N1752">
        <v>0</v>
      </c>
      <c r="O1752">
        <v>0</v>
      </c>
    </row>
    <row r="1753" spans="1:15" x14ac:dyDescent="0.25">
      <c r="A1753">
        <v>0.64</v>
      </c>
      <c r="B1753">
        <v>0.53</v>
      </c>
      <c r="C1753">
        <v>0.77</v>
      </c>
      <c r="D1753">
        <v>6.75</v>
      </c>
      <c r="E1753">
        <v>58</v>
      </c>
      <c r="F1753">
        <v>50</v>
      </c>
      <c r="G1753">
        <v>59</v>
      </c>
      <c r="H1753">
        <v>4</v>
      </c>
      <c r="I1753">
        <v>1</v>
      </c>
      <c r="J1753">
        <v>5</v>
      </c>
      <c r="K1753">
        <v>5</v>
      </c>
      <c r="L1753">
        <v>0.95</v>
      </c>
      <c r="M1753">
        <v>1</v>
      </c>
      <c r="N1753">
        <v>0</v>
      </c>
      <c r="O1753">
        <v>0</v>
      </c>
    </row>
    <row r="1754" spans="1:15" x14ac:dyDescent="0.25">
      <c r="A1754">
        <v>0.84</v>
      </c>
      <c r="B1754">
        <v>0.67</v>
      </c>
      <c r="C1754">
        <v>0.6</v>
      </c>
      <c r="D1754">
        <v>9.16</v>
      </c>
      <c r="E1754">
        <v>55</v>
      </c>
      <c r="F1754">
        <v>75</v>
      </c>
      <c r="G1754">
        <v>41</v>
      </c>
      <c r="H1754">
        <v>3</v>
      </c>
      <c r="I1754">
        <v>3</v>
      </c>
      <c r="J1754">
        <v>21</v>
      </c>
      <c r="K1754">
        <v>2</v>
      </c>
      <c r="L1754">
        <v>0.69</v>
      </c>
      <c r="M1754">
        <v>5</v>
      </c>
      <c r="N1754">
        <v>0</v>
      </c>
      <c r="O1754">
        <v>0</v>
      </c>
    </row>
    <row r="1755" spans="1:15" x14ac:dyDescent="0.25">
      <c r="A1755">
        <v>0.61</v>
      </c>
      <c r="B1755">
        <v>0.92</v>
      </c>
      <c r="C1755">
        <v>0.77</v>
      </c>
      <c r="D1755">
        <v>7.47</v>
      </c>
      <c r="E1755">
        <v>69</v>
      </c>
      <c r="F1755">
        <v>83</v>
      </c>
      <c r="G1755">
        <v>91</v>
      </c>
      <c r="H1755">
        <v>4</v>
      </c>
      <c r="I1755">
        <v>3</v>
      </c>
      <c r="J1755">
        <v>14</v>
      </c>
      <c r="K1755">
        <v>1</v>
      </c>
      <c r="L1755">
        <v>0.96</v>
      </c>
      <c r="M1755">
        <v>4</v>
      </c>
      <c r="N1755">
        <v>0</v>
      </c>
      <c r="O1755">
        <v>0</v>
      </c>
    </row>
    <row r="1756" spans="1:15" x14ac:dyDescent="0.25">
      <c r="A1756">
        <v>0.9</v>
      </c>
      <c r="B1756">
        <v>0.65</v>
      </c>
      <c r="C1756">
        <v>0.82</v>
      </c>
      <c r="D1756">
        <v>5.6</v>
      </c>
      <c r="E1756">
        <v>61</v>
      </c>
      <c r="F1756">
        <v>68</v>
      </c>
      <c r="G1756">
        <v>97</v>
      </c>
      <c r="H1756">
        <v>1</v>
      </c>
      <c r="I1756">
        <v>0</v>
      </c>
      <c r="J1756">
        <v>3</v>
      </c>
      <c r="K1756">
        <v>0</v>
      </c>
      <c r="L1756">
        <v>0.99</v>
      </c>
      <c r="M1756">
        <v>4</v>
      </c>
      <c r="N1756">
        <v>0</v>
      </c>
      <c r="O1756">
        <v>0</v>
      </c>
    </row>
    <row r="1757" spans="1:15" x14ac:dyDescent="0.25">
      <c r="A1757">
        <v>0.93</v>
      </c>
      <c r="B1757">
        <v>0.82</v>
      </c>
      <c r="C1757">
        <v>0.84</v>
      </c>
      <c r="D1757">
        <v>7.63</v>
      </c>
      <c r="E1757">
        <v>53</v>
      </c>
      <c r="F1757">
        <v>94</v>
      </c>
      <c r="G1757">
        <v>98</v>
      </c>
      <c r="H1757">
        <v>2</v>
      </c>
      <c r="I1757">
        <v>4</v>
      </c>
      <c r="J1757">
        <v>4</v>
      </c>
      <c r="K1757">
        <v>3</v>
      </c>
      <c r="L1757">
        <v>0.84</v>
      </c>
      <c r="M1757">
        <v>2</v>
      </c>
      <c r="N1757">
        <v>1</v>
      </c>
      <c r="O1757">
        <v>3.35</v>
      </c>
    </row>
    <row r="1758" spans="1:15" x14ac:dyDescent="0.25">
      <c r="A1758">
        <v>0.75</v>
      </c>
      <c r="B1758">
        <v>0.78</v>
      </c>
      <c r="C1758">
        <v>0.68</v>
      </c>
      <c r="D1758">
        <v>5.86</v>
      </c>
      <c r="E1758">
        <v>91</v>
      </c>
      <c r="F1758">
        <v>81</v>
      </c>
      <c r="G1758">
        <v>57</v>
      </c>
      <c r="H1758">
        <v>2</v>
      </c>
      <c r="I1758">
        <v>5</v>
      </c>
      <c r="J1758">
        <v>2</v>
      </c>
      <c r="K1758">
        <v>0</v>
      </c>
      <c r="L1758">
        <v>0.76</v>
      </c>
      <c r="M1758">
        <v>5</v>
      </c>
      <c r="N1758">
        <v>0</v>
      </c>
      <c r="O1758">
        <v>0</v>
      </c>
    </row>
    <row r="1759" spans="1:15" x14ac:dyDescent="0.25">
      <c r="A1759">
        <v>0.83</v>
      </c>
      <c r="B1759">
        <v>0.88</v>
      </c>
      <c r="C1759">
        <v>0.86</v>
      </c>
      <c r="D1759">
        <v>9.74</v>
      </c>
      <c r="E1759">
        <v>95</v>
      </c>
      <c r="F1759">
        <v>71</v>
      </c>
      <c r="G1759">
        <v>69</v>
      </c>
      <c r="H1759">
        <v>4</v>
      </c>
      <c r="I1759">
        <v>2</v>
      </c>
      <c r="J1759">
        <v>18</v>
      </c>
      <c r="K1759">
        <v>5</v>
      </c>
      <c r="L1759">
        <v>0.63</v>
      </c>
      <c r="M1759">
        <v>1</v>
      </c>
      <c r="N1759">
        <v>1</v>
      </c>
      <c r="O1759">
        <v>5.78</v>
      </c>
    </row>
    <row r="1760" spans="1:15" x14ac:dyDescent="0.25">
      <c r="A1760">
        <v>0.72</v>
      </c>
      <c r="B1760">
        <v>0.59</v>
      </c>
      <c r="C1760">
        <v>0.88</v>
      </c>
      <c r="D1760">
        <v>8.0299999999999994</v>
      </c>
      <c r="E1760">
        <v>40</v>
      </c>
      <c r="F1760">
        <v>53</v>
      </c>
      <c r="G1760">
        <v>81</v>
      </c>
      <c r="H1760">
        <v>4</v>
      </c>
      <c r="I1760">
        <v>3</v>
      </c>
      <c r="J1760">
        <v>24</v>
      </c>
      <c r="K1760">
        <v>2</v>
      </c>
      <c r="L1760">
        <v>0.69</v>
      </c>
      <c r="M1760">
        <v>3</v>
      </c>
      <c r="N1760">
        <v>0</v>
      </c>
      <c r="O1760">
        <v>0</v>
      </c>
    </row>
    <row r="1761" spans="1:15" x14ac:dyDescent="0.25">
      <c r="A1761">
        <v>0.8</v>
      </c>
      <c r="B1761">
        <v>0.57999999999999996</v>
      </c>
      <c r="C1761">
        <v>0.76</v>
      </c>
      <c r="D1761">
        <v>6.6</v>
      </c>
      <c r="E1761">
        <v>84</v>
      </c>
      <c r="F1761">
        <v>57</v>
      </c>
      <c r="G1761">
        <v>95</v>
      </c>
      <c r="H1761">
        <v>1</v>
      </c>
      <c r="I1761">
        <v>1</v>
      </c>
      <c r="J1761">
        <v>20</v>
      </c>
      <c r="K1761">
        <v>0</v>
      </c>
      <c r="L1761">
        <v>0.84</v>
      </c>
      <c r="M1761">
        <v>3</v>
      </c>
      <c r="N1761">
        <v>0</v>
      </c>
      <c r="O1761">
        <v>0</v>
      </c>
    </row>
    <row r="1762" spans="1:15" x14ac:dyDescent="0.25">
      <c r="A1762">
        <v>0.69</v>
      </c>
      <c r="B1762">
        <v>0.8</v>
      </c>
      <c r="C1762">
        <v>0.85</v>
      </c>
      <c r="D1762">
        <v>7.92</v>
      </c>
      <c r="E1762">
        <v>93</v>
      </c>
      <c r="F1762">
        <v>77</v>
      </c>
      <c r="G1762">
        <v>97</v>
      </c>
      <c r="H1762">
        <v>0</v>
      </c>
      <c r="I1762">
        <v>4</v>
      </c>
      <c r="J1762">
        <v>15</v>
      </c>
      <c r="K1762">
        <v>3</v>
      </c>
      <c r="L1762">
        <v>0.91</v>
      </c>
      <c r="M1762">
        <v>3</v>
      </c>
      <c r="N1762">
        <v>0</v>
      </c>
      <c r="O1762">
        <v>0</v>
      </c>
    </row>
    <row r="1763" spans="1:15" x14ac:dyDescent="0.25">
      <c r="A1763">
        <v>0.61</v>
      </c>
      <c r="B1763">
        <v>0.77</v>
      </c>
      <c r="C1763">
        <v>0.61</v>
      </c>
      <c r="D1763">
        <v>5.83</v>
      </c>
      <c r="E1763">
        <v>41</v>
      </c>
      <c r="F1763">
        <v>76</v>
      </c>
      <c r="G1763">
        <v>92</v>
      </c>
      <c r="H1763">
        <v>3</v>
      </c>
      <c r="I1763">
        <v>0</v>
      </c>
      <c r="J1763">
        <v>16</v>
      </c>
      <c r="K1763">
        <v>1</v>
      </c>
      <c r="L1763">
        <v>0.67</v>
      </c>
      <c r="M1763">
        <v>0</v>
      </c>
      <c r="N1763">
        <v>0</v>
      </c>
      <c r="O1763">
        <v>0</v>
      </c>
    </row>
    <row r="1764" spans="1:15" x14ac:dyDescent="0.25">
      <c r="A1764">
        <v>0.72</v>
      </c>
      <c r="B1764">
        <v>0.52</v>
      </c>
      <c r="C1764">
        <v>0.75</v>
      </c>
      <c r="D1764">
        <v>8.94</v>
      </c>
      <c r="E1764">
        <v>61</v>
      </c>
      <c r="F1764">
        <v>73</v>
      </c>
      <c r="G1764">
        <v>68</v>
      </c>
      <c r="H1764">
        <v>0</v>
      </c>
      <c r="I1764">
        <v>0</v>
      </c>
      <c r="J1764">
        <v>8</v>
      </c>
      <c r="K1764">
        <v>0</v>
      </c>
      <c r="L1764">
        <v>0.71</v>
      </c>
      <c r="M1764">
        <v>3</v>
      </c>
      <c r="N1764">
        <v>0</v>
      </c>
      <c r="O1764">
        <v>0</v>
      </c>
    </row>
    <row r="1765" spans="1:15" x14ac:dyDescent="0.25">
      <c r="A1765">
        <v>0.53</v>
      </c>
      <c r="B1765">
        <v>0.63</v>
      </c>
      <c r="C1765">
        <v>0.7</v>
      </c>
      <c r="D1765">
        <v>9.48</v>
      </c>
      <c r="E1765">
        <v>85</v>
      </c>
      <c r="F1765">
        <v>96</v>
      </c>
      <c r="G1765">
        <v>78</v>
      </c>
      <c r="H1765">
        <v>2</v>
      </c>
      <c r="I1765">
        <v>1</v>
      </c>
      <c r="J1765">
        <v>21</v>
      </c>
      <c r="K1765">
        <v>0</v>
      </c>
      <c r="L1765">
        <v>0.8</v>
      </c>
      <c r="M1765">
        <v>1</v>
      </c>
      <c r="N1765">
        <v>1</v>
      </c>
      <c r="O1765">
        <v>7.74</v>
      </c>
    </row>
    <row r="1766" spans="1:15" x14ac:dyDescent="0.25">
      <c r="A1766">
        <v>0.72</v>
      </c>
      <c r="B1766">
        <v>0.74</v>
      </c>
      <c r="C1766">
        <v>0.74</v>
      </c>
      <c r="D1766">
        <v>9.26</v>
      </c>
      <c r="E1766">
        <v>72</v>
      </c>
      <c r="F1766">
        <v>84</v>
      </c>
      <c r="G1766">
        <v>98</v>
      </c>
      <c r="H1766">
        <v>3</v>
      </c>
      <c r="I1766">
        <v>5</v>
      </c>
      <c r="J1766">
        <v>8</v>
      </c>
      <c r="K1766">
        <v>1</v>
      </c>
      <c r="L1766">
        <v>0.86</v>
      </c>
      <c r="M1766">
        <v>4</v>
      </c>
      <c r="N1766">
        <v>0</v>
      </c>
      <c r="O1766">
        <v>0</v>
      </c>
    </row>
    <row r="1767" spans="1:15" x14ac:dyDescent="0.25">
      <c r="A1767">
        <v>0.5</v>
      </c>
      <c r="B1767">
        <v>0.64</v>
      </c>
      <c r="C1767">
        <v>0.73</v>
      </c>
      <c r="D1767">
        <v>6.97</v>
      </c>
      <c r="E1767">
        <v>54</v>
      </c>
      <c r="F1767">
        <v>62</v>
      </c>
      <c r="G1767">
        <v>91</v>
      </c>
      <c r="H1767">
        <v>1</v>
      </c>
      <c r="I1767">
        <v>5</v>
      </c>
      <c r="J1767">
        <v>13</v>
      </c>
      <c r="K1767">
        <v>1</v>
      </c>
      <c r="L1767">
        <v>0.89</v>
      </c>
      <c r="M1767">
        <v>0</v>
      </c>
      <c r="N1767">
        <v>0</v>
      </c>
      <c r="O1767">
        <v>0</v>
      </c>
    </row>
    <row r="1768" spans="1:15" x14ac:dyDescent="0.25">
      <c r="A1768">
        <v>0.74</v>
      </c>
      <c r="B1768">
        <v>0.51</v>
      </c>
      <c r="C1768">
        <v>0.86</v>
      </c>
      <c r="D1768">
        <v>6.9</v>
      </c>
      <c r="E1768">
        <v>89</v>
      </c>
      <c r="F1768">
        <v>71</v>
      </c>
      <c r="G1768">
        <v>97</v>
      </c>
      <c r="H1768">
        <v>0</v>
      </c>
      <c r="I1768">
        <v>4</v>
      </c>
      <c r="J1768">
        <v>22</v>
      </c>
      <c r="K1768">
        <v>5</v>
      </c>
      <c r="L1768">
        <v>0.69</v>
      </c>
      <c r="M1768">
        <v>3</v>
      </c>
      <c r="N1768">
        <v>0</v>
      </c>
      <c r="O1768">
        <v>0</v>
      </c>
    </row>
    <row r="1769" spans="1:15" x14ac:dyDescent="0.25">
      <c r="A1769">
        <v>0.51</v>
      </c>
      <c r="B1769">
        <v>0.73</v>
      </c>
      <c r="C1769">
        <v>0.69</v>
      </c>
      <c r="D1769">
        <v>5.65</v>
      </c>
      <c r="E1769">
        <v>80</v>
      </c>
      <c r="F1769">
        <v>85</v>
      </c>
      <c r="G1769">
        <v>61</v>
      </c>
      <c r="H1769">
        <v>0</v>
      </c>
      <c r="I1769">
        <v>1</v>
      </c>
      <c r="J1769">
        <v>10</v>
      </c>
      <c r="K1769">
        <v>2</v>
      </c>
      <c r="L1769">
        <v>0.8</v>
      </c>
      <c r="M1769">
        <v>1</v>
      </c>
      <c r="N1769">
        <v>0</v>
      </c>
      <c r="O1769">
        <v>0</v>
      </c>
    </row>
    <row r="1770" spans="1:15" x14ac:dyDescent="0.25">
      <c r="A1770">
        <v>0.79</v>
      </c>
      <c r="B1770">
        <v>0.63</v>
      </c>
      <c r="C1770">
        <v>0.59</v>
      </c>
      <c r="D1770">
        <v>8.3000000000000007</v>
      </c>
      <c r="E1770">
        <v>61</v>
      </c>
      <c r="F1770">
        <v>42</v>
      </c>
      <c r="G1770">
        <v>68</v>
      </c>
      <c r="H1770">
        <v>3</v>
      </c>
      <c r="I1770">
        <v>3</v>
      </c>
      <c r="J1770">
        <v>9</v>
      </c>
      <c r="K1770">
        <v>2</v>
      </c>
      <c r="L1770">
        <v>0.6</v>
      </c>
      <c r="M1770">
        <v>2</v>
      </c>
      <c r="N1770">
        <v>0</v>
      </c>
      <c r="O1770">
        <v>0</v>
      </c>
    </row>
    <row r="1771" spans="1:15" x14ac:dyDescent="0.25">
      <c r="A1771">
        <v>0.52</v>
      </c>
      <c r="B1771">
        <v>0.56000000000000005</v>
      </c>
      <c r="C1771">
        <v>0.65</v>
      </c>
      <c r="D1771">
        <v>7.8</v>
      </c>
      <c r="E1771">
        <v>79</v>
      </c>
      <c r="F1771">
        <v>94</v>
      </c>
      <c r="G1771">
        <v>99</v>
      </c>
      <c r="H1771">
        <v>1</v>
      </c>
      <c r="I1771">
        <v>4</v>
      </c>
      <c r="J1771">
        <v>22</v>
      </c>
      <c r="K1771">
        <v>5</v>
      </c>
      <c r="L1771">
        <v>0.68</v>
      </c>
      <c r="M1771">
        <v>1</v>
      </c>
      <c r="N1771">
        <v>1</v>
      </c>
      <c r="O1771">
        <v>13.94</v>
      </c>
    </row>
    <row r="1772" spans="1:15" x14ac:dyDescent="0.25">
      <c r="A1772">
        <v>0.7</v>
      </c>
      <c r="B1772">
        <v>0.85</v>
      </c>
      <c r="C1772">
        <v>0.69</v>
      </c>
      <c r="D1772">
        <v>7.48</v>
      </c>
      <c r="E1772">
        <v>78</v>
      </c>
      <c r="F1772">
        <v>82</v>
      </c>
      <c r="G1772">
        <v>85</v>
      </c>
      <c r="H1772">
        <v>1</v>
      </c>
      <c r="I1772">
        <v>2</v>
      </c>
      <c r="J1772">
        <v>4</v>
      </c>
      <c r="K1772">
        <v>1</v>
      </c>
      <c r="L1772">
        <v>0.62</v>
      </c>
      <c r="M1772">
        <v>4</v>
      </c>
      <c r="N1772">
        <v>0</v>
      </c>
      <c r="O1772">
        <v>0</v>
      </c>
    </row>
    <row r="1773" spans="1:15" x14ac:dyDescent="0.25">
      <c r="A1773">
        <v>0.74</v>
      </c>
      <c r="B1773">
        <v>0.73</v>
      </c>
      <c r="C1773">
        <v>0.83</v>
      </c>
      <c r="D1773">
        <v>9.4</v>
      </c>
      <c r="E1773">
        <v>80</v>
      </c>
      <c r="F1773">
        <v>98</v>
      </c>
      <c r="G1773">
        <v>49</v>
      </c>
      <c r="H1773">
        <v>0</v>
      </c>
      <c r="I1773">
        <v>2</v>
      </c>
      <c r="J1773">
        <v>22</v>
      </c>
      <c r="K1773">
        <v>3</v>
      </c>
      <c r="L1773">
        <v>0.78</v>
      </c>
      <c r="M1773">
        <v>1</v>
      </c>
      <c r="N1773">
        <v>0</v>
      </c>
      <c r="O1773">
        <v>0</v>
      </c>
    </row>
    <row r="1774" spans="1:15" x14ac:dyDescent="0.25">
      <c r="A1774">
        <v>0.69</v>
      </c>
      <c r="B1774">
        <v>0.76</v>
      </c>
      <c r="C1774">
        <v>0.57999999999999996</v>
      </c>
      <c r="D1774">
        <v>6.22</v>
      </c>
      <c r="E1774">
        <v>80</v>
      </c>
      <c r="F1774">
        <v>61</v>
      </c>
      <c r="G1774">
        <v>59</v>
      </c>
      <c r="H1774">
        <v>0</v>
      </c>
      <c r="I1774">
        <v>1</v>
      </c>
      <c r="J1774">
        <v>3</v>
      </c>
      <c r="K1774">
        <v>2</v>
      </c>
      <c r="L1774">
        <v>0.65</v>
      </c>
      <c r="M1774">
        <v>1</v>
      </c>
      <c r="N1774">
        <v>0</v>
      </c>
      <c r="O1774">
        <v>0</v>
      </c>
    </row>
    <row r="1775" spans="1:15" x14ac:dyDescent="0.25">
      <c r="A1775">
        <v>0.71</v>
      </c>
      <c r="B1775">
        <v>0.86</v>
      </c>
      <c r="C1775">
        <v>0.77</v>
      </c>
      <c r="D1775">
        <v>5.54</v>
      </c>
      <c r="E1775">
        <v>50</v>
      </c>
      <c r="F1775">
        <v>62</v>
      </c>
      <c r="G1775">
        <v>55</v>
      </c>
      <c r="H1775">
        <v>4</v>
      </c>
      <c r="I1775">
        <v>2</v>
      </c>
      <c r="J1775">
        <v>10</v>
      </c>
      <c r="K1775">
        <v>3</v>
      </c>
      <c r="L1775">
        <v>0.66</v>
      </c>
      <c r="M1775">
        <v>0</v>
      </c>
      <c r="N1775">
        <v>0</v>
      </c>
      <c r="O1775">
        <v>0</v>
      </c>
    </row>
    <row r="1776" spans="1:15" x14ac:dyDescent="0.25">
      <c r="A1776">
        <v>0.7</v>
      </c>
      <c r="B1776">
        <v>0.87</v>
      </c>
      <c r="C1776">
        <v>0.69</v>
      </c>
      <c r="D1776">
        <v>5.82</v>
      </c>
      <c r="E1776">
        <v>43</v>
      </c>
      <c r="F1776">
        <v>43</v>
      </c>
      <c r="G1776">
        <v>45</v>
      </c>
      <c r="H1776">
        <v>3</v>
      </c>
      <c r="I1776">
        <v>1</v>
      </c>
      <c r="J1776">
        <v>5</v>
      </c>
      <c r="K1776">
        <v>1</v>
      </c>
      <c r="L1776">
        <v>0.75</v>
      </c>
      <c r="M1776">
        <v>4</v>
      </c>
      <c r="N1776">
        <v>0</v>
      </c>
      <c r="O1776">
        <v>0</v>
      </c>
    </row>
    <row r="1777" spans="1:15" x14ac:dyDescent="0.25">
      <c r="A1777">
        <v>0.82</v>
      </c>
      <c r="B1777">
        <v>0.79</v>
      </c>
      <c r="C1777">
        <v>0.56999999999999995</v>
      </c>
      <c r="D1777">
        <v>6.46</v>
      </c>
      <c r="E1777">
        <v>46</v>
      </c>
      <c r="F1777">
        <v>52</v>
      </c>
      <c r="G1777">
        <v>56</v>
      </c>
      <c r="H1777">
        <v>1</v>
      </c>
      <c r="I1777">
        <v>3</v>
      </c>
      <c r="J1777">
        <v>1</v>
      </c>
      <c r="K1777">
        <v>0</v>
      </c>
      <c r="L1777">
        <v>0.95</v>
      </c>
      <c r="M1777">
        <v>3</v>
      </c>
      <c r="N1777">
        <v>0</v>
      </c>
      <c r="O1777">
        <v>0</v>
      </c>
    </row>
    <row r="1778" spans="1:15" x14ac:dyDescent="0.25">
      <c r="A1778">
        <v>0.87</v>
      </c>
      <c r="B1778">
        <v>0.76</v>
      </c>
      <c r="C1778">
        <v>0.86</v>
      </c>
      <c r="D1778">
        <v>5.64</v>
      </c>
      <c r="E1778">
        <v>60</v>
      </c>
      <c r="F1778">
        <v>71</v>
      </c>
      <c r="G1778">
        <v>45</v>
      </c>
      <c r="H1778">
        <v>2</v>
      </c>
      <c r="I1778">
        <v>5</v>
      </c>
      <c r="J1778">
        <v>2</v>
      </c>
      <c r="K1778">
        <v>5</v>
      </c>
      <c r="L1778">
        <v>0.63</v>
      </c>
      <c r="M1778">
        <v>4</v>
      </c>
      <c r="N1778">
        <v>0</v>
      </c>
      <c r="O1778">
        <v>0</v>
      </c>
    </row>
    <row r="1779" spans="1:15" x14ac:dyDescent="0.25">
      <c r="A1779">
        <v>0.64</v>
      </c>
      <c r="B1779">
        <v>0.88</v>
      </c>
      <c r="C1779">
        <v>0.64</v>
      </c>
      <c r="D1779">
        <v>7.66</v>
      </c>
      <c r="E1779">
        <v>46</v>
      </c>
      <c r="F1779">
        <v>97</v>
      </c>
      <c r="G1779">
        <v>61</v>
      </c>
      <c r="H1779">
        <v>3</v>
      </c>
      <c r="I1779">
        <v>3</v>
      </c>
      <c r="J1779">
        <v>17</v>
      </c>
      <c r="K1779">
        <v>1</v>
      </c>
      <c r="L1779">
        <v>0.77</v>
      </c>
      <c r="M1779">
        <v>2</v>
      </c>
      <c r="N1779">
        <v>1</v>
      </c>
      <c r="O1779">
        <v>8.6300000000000008</v>
      </c>
    </row>
    <row r="1780" spans="1:15" x14ac:dyDescent="0.25">
      <c r="A1780">
        <v>0.95</v>
      </c>
      <c r="B1780">
        <v>0.64</v>
      </c>
      <c r="C1780">
        <v>0.76</v>
      </c>
      <c r="D1780">
        <v>6.85</v>
      </c>
      <c r="E1780">
        <v>43</v>
      </c>
      <c r="F1780">
        <v>68</v>
      </c>
      <c r="G1780">
        <v>57</v>
      </c>
      <c r="H1780">
        <v>4</v>
      </c>
      <c r="I1780">
        <v>1</v>
      </c>
      <c r="J1780">
        <v>17</v>
      </c>
      <c r="K1780">
        <v>1</v>
      </c>
      <c r="L1780">
        <v>0.91</v>
      </c>
      <c r="M1780">
        <v>5</v>
      </c>
      <c r="N1780">
        <v>0</v>
      </c>
      <c r="O1780">
        <v>0</v>
      </c>
    </row>
    <row r="1781" spans="1:15" x14ac:dyDescent="0.25">
      <c r="A1781">
        <v>0.64</v>
      </c>
      <c r="B1781">
        <v>0.75</v>
      </c>
      <c r="C1781">
        <v>0.68</v>
      </c>
      <c r="D1781">
        <v>6.28</v>
      </c>
      <c r="E1781">
        <v>51</v>
      </c>
      <c r="F1781">
        <v>79</v>
      </c>
      <c r="G1781">
        <v>71</v>
      </c>
      <c r="H1781">
        <v>3</v>
      </c>
      <c r="I1781">
        <v>3</v>
      </c>
      <c r="J1781">
        <v>6</v>
      </c>
      <c r="K1781">
        <v>4</v>
      </c>
      <c r="L1781">
        <v>0.91</v>
      </c>
      <c r="M1781">
        <v>4</v>
      </c>
      <c r="N1781">
        <v>0</v>
      </c>
      <c r="O1781">
        <v>0</v>
      </c>
    </row>
    <row r="1782" spans="1:15" x14ac:dyDescent="0.25">
      <c r="A1782">
        <v>0.95</v>
      </c>
      <c r="B1782">
        <v>0.5</v>
      </c>
      <c r="C1782">
        <v>0.71</v>
      </c>
      <c r="D1782">
        <v>8.73</v>
      </c>
      <c r="E1782">
        <v>97</v>
      </c>
      <c r="F1782">
        <v>79</v>
      </c>
      <c r="G1782">
        <v>67</v>
      </c>
      <c r="H1782">
        <v>0</v>
      </c>
      <c r="I1782">
        <v>2</v>
      </c>
      <c r="J1782">
        <v>20</v>
      </c>
      <c r="K1782">
        <v>1</v>
      </c>
      <c r="L1782">
        <v>0.77</v>
      </c>
      <c r="M1782">
        <v>0</v>
      </c>
      <c r="N1782">
        <v>1</v>
      </c>
      <c r="O1782">
        <v>14.43</v>
      </c>
    </row>
    <row r="1783" spans="1:15" x14ac:dyDescent="0.25">
      <c r="A1783">
        <v>0.74</v>
      </c>
      <c r="B1783">
        <v>0.53</v>
      </c>
      <c r="C1783">
        <v>0.75</v>
      </c>
      <c r="D1783">
        <v>6.38</v>
      </c>
      <c r="E1783">
        <v>66</v>
      </c>
      <c r="F1783">
        <v>94</v>
      </c>
      <c r="G1783">
        <v>81</v>
      </c>
      <c r="H1783">
        <v>3</v>
      </c>
      <c r="I1783">
        <v>3</v>
      </c>
      <c r="J1783">
        <v>12</v>
      </c>
      <c r="K1783">
        <v>2</v>
      </c>
      <c r="L1783">
        <v>0.98</v>
      </c>
      <c r="M1783">
        <v>3</v>
      </c>
      <c r="N1783">
        <v>0</v>
      </c>
      <c r="O1783">
        <v>0</v>
      </c>
    </row>
    <row r="1784" spans="1:15" x14ac:dyDescent="0.25">
      <c r="A1784">
        <v>0.7</v>
      </c>
      <c r="B1784">
        <v>0.78</v>
      </c>
      <c r="C1784">
        <v>0.69</v>
      </c>
      <c r="D1784">
        <v>8.4600000000000009</v>
      </c>
      <c r="E1784">
        <v>98</v>
      </c>
      <c r="F1784">
        <v>84</v>
      </c>
      <c r="G1784">
        <v>49</v>
      </c>
      <c r="H1784">
        <v>3</v>
      </c>
      <c r="I1784">
        <v>2</v>
      </c>
      <c r="J1784">
        <v>12</v>
      </c>
      <c r="K1784">
        <v>0</v>
      </c>
      <c r="L1784">
        <v>0.96</v>
      </c>
      <c r="M1784">
        <v>4</v>
      </c>
      <c r="N1784">
        <v>0</v>
      </c>
      <c r="O1784">
        <v>0</v>
      </c>
    </row>
    <row r="1785" spans="1:15" x14ac:dyDescent="0.25">
      <c r="A1785">
        <v>0.73</v>
      </c>
      <c r="B1785">
        <v>0.5</v>
      </c>
      <c r="C1785">
        <v>0.69</v>
      </c>
      <c r="D1785">
        <v>7</v>
      </c>
      <c r="E1785">
        <v>56</v>
      </c>
      <c r="F1785">
        <v>94</v>
      </c>
      <c r="G1785">
        <v>80</v>
      </c>
      <c r="H1785">
        <v>3</v>
      </c>
      <c r="I1785">
        <v>5</v>
      </c>
      <c r="J1785">
        <v>5</v>
      </c>
      <c r="K1785">
        <v>3</v>
      </c>
      <c r="L1785">
        <v>0.87</v>
      </c>
      <c r="M1785">
        <v>5</v>
      </c>
      <c r="N1785">
        <v>0</v>
      </c>
      <c r="O1785">
        <v>0</v>
      </c>
    </row>
    <row r="1786" spans="1:15" x14ac:dyDescent="0.25">
      <c r="A1786">
        <v>0.54</v>
      </c>
      <c r="B1786">
        <v>0.92</v>
      </c>
      <c r="C1786">
        <v>0.55000000000000004</v>
      </c>
      <c r="D1786">
        <v>7.7</v>
      </c>
      <c r="E1786">
        <v>59</v>
      </c>
      <c r="F1786">
        <v>49</v>
      </c>
      <c r="G1786">
        <v>61</v>
      </c>
      <c r="H1786">
        <v>2</v>
      </c>
      <c r="I1786">
        <v>5</v>
      </c>
      <c r="J1786">
        <v>2</v>
      </c>
      <c r="K1786">
        <v>4</v>
      </c>
      <c r="L1786">
        <v>0.98</v>
      </c>
      <c r="M1786">
        <v>3</v>
      </c>
      <c r="N1786">
        <v>0</v>
      </c>
      <c r="O1786">
        <v>0</v>
      </c>
    </row>
    <row r="1787" spans="1:15" x14ac:dyDescent="0.25">
      <c r="A1787">
        <v>0.55000000000000004</v>
      </c>
      <c r="B1787">
        <v>0.71</v>
      </c>
      <c r="C1787">
        <v>0.78</v>
      </c>
      <c r="D1787">
        <v>9.52</v>
      </c>
      <c r="E1787">
        <v>70</v>
      </c>
      <c r="F1787">
        <v>52</v>
      </c>
      <c r="G1787">
        <v>67</v>
      </c>
      <c r="H1787">
        <v>4</v>
      </c>
      <c r="I1787">
        <v>2</v>
      </c>
      <c r="J1787">
        <v>9</v>
      </c>
      <c r="K1787">
        <v>5</v>
      </c>
      <c r="L1787">
        <v>0.61</v>
      </c>
      <c r="M1787">
        <v>0</v>
      </c>
      <c r="N1787">
        <v>0</v>
      </c>
      <c r="O1787">
        <v>0</v>
      </c>
    </row>
    <row r="1788" spans="1:15" x14ac:dyDescent="0.25">
      <c r="A1788">
        <v>0.92</v>
      </c>
      <c r="B1788">
        <v>0.6</v>
      </c>
      <c r="C1788">
        <v>0.66</v>
      </c>
      <c r="D1788">
        <v>5.66</v>
      </c>
      <c r="E1788">
        <v>65</v>
      </c>
      <c r="F1788">
        <v>84</v>
      </c>
      <c r="G1788">
        <v>54</v>
      </c>
      <c r="H1788">
        <v>3</v>
      </c>
      <c r="I1788">
        <v>0</v>
      </c>
      <c r="J1788">
        <v>20</v>
      </c>
      <c r="K1788">
        <v>2</v>
      </c>
      <c r="L1788">
        <v>0.96</v>
      </c>
      <c r="M1788">
        <v>1</v>
      </c>
      <c r="N1788">
        <v>0</v>
      </c>
      <c r="O1788">
        <v>0</v>
      </c>
    </row>
    <row r="1789" spans="1:15" x14ac:dyDescent="0.25">
      <c r="A1789">
        <v>0.93</v>
      </c>
      <c r="B1789">
        <v>0.59</v>
      </c>
      <c r="C1789">
        <v>0.64</v>
      </c>
      <c r="D1789">
        <v>7.65</v>
      </c>
      <c r="E1789">
        <v>70</v>
      </c>
      <c r="F1789">
        <v>95</v>
      </c>
      <c r="G1789">
        <v>82</v>
      </c>
      <c r="H1789">
        <v>3</v>
      </c>
      <c r="I1789">
        <v>3</v>
      </c>
      <c r="J1789">
        <v>4</v>
      </c>
      <c r="K1789">
        <v>0</v>
      </c>
      <c r="L1789">
        <v>0.96</v>
      </c>
      <c r="M1789">
        <v>5</v>
      </c>
      <c r="N1789">
        <v>0</v>
      </c>
      <c r="O1789">
        <v>0</v>
      </c>
    </row>
    <row r="1790" spans="1:15" x14ac:dyDescent="0.25">
      <c r="A1790">
        <v>0.72</v>
      </c>
      <c r="B1790">
        <v>0.66</v>
      </c>
      <c r="C1790">
        <v>0.85</v>
      </c>
      <c r="D1790">
        <v>9.17</v>
      </c>
      <c r="E1790">
        <v>74</v>
      </c>
      <c r="F1790">
        <v>56</v>
      </c>
      <c r="G1790">
        <v>68</v>
      </c>
      <c r="H1790">
        <v>2</v>
      </c>
      <c r="I1790">
        <v>3</v>
      </c>
      <c r="J1790">
        <v>10</v>
      </c>
      <c r="K1790">
        <v>3</v>
      </c>
      <c r="L1790">
        <v>0.61</v>
      </c>
      <c r="M1790">
        <v>2</v>
      </c>
      <c r="N1790">
        <v>0</v>
      </c>
      <c r="O1790">
        <v>0</v>
      </c>
    </row>
    <row r="1791" spans="1:15" x14ac:dyDescent="0.25">
      <c r="A1791">
        <v>0.53</v>
      </c>
      <c r="B1791">
        <v>0.85</v>
      </c>
      <c r="C1791">
        <v>0.65</v>
      </c>
      <c r="D1791">
        <v>8.0299999999999994</v>
      </c>
      <c r="E1791">
        <v>48</v>
      </c>
      <c r="F1791">
        <v>77</v>
      </c>
      <c r="G1791">
        <v>46</v>
      </c>
      <c r="H1791">
        <v>1</v>
      </c>
      <c r="I1791">
        <v>1</v>
      </c>
      <c r="J1791">
        <v>3</v>
      </c>
      <c r="K1791">
        <v>0</v>
      </c>
      <c r="L1791">
        <v>0.78</v>
      </c>
      <c r="M1791">
        <v>4</v>
      </c>
      <c r="N1791">
        <v>0</v>
      </c>
      <c r="O1791">
        <v>0</v>
      </c>
    </row>
    <row r="1792" spans="1:15" x14ac:dyDescent="0.25">
      <c r="A1792">
        <v>0.76</v>
      </c>
      <c r="B1792">
        <v>0.75</v>
      </c>
      <c r="C1792">
        <v>0.7</v>
      </c>
      <c r="D1792">
        <v>6.69</v>
      </c>
      <c r="E1792">
        <v>44</v>
      </c>
      <c r="F1792">
        <v>41</v>
      </c>
      <c r="G1792">
        <v>89</v>
      </c>
      <c r="H1792">
        <v>3</v>
      </c>
      <c r="I1792">
        <v>1</v>
      </c>
      <c r="J1792">
        <v>9</v>
      </c>
      <c r="K1792">
        <v>2</v>
      </c>
      <c r="L1792">
        <v>0.64</v>
      </c>
      <c r="M1792">
        <v>3</v>
      </c>
      <c r="N1792">
        <v>0</v>
      </c>
      <c r="O1792">
        <v>0</v>
      </c>
    </row>
    <row r="1793" spans="1:15" x14ac:dyDescent="0.25">
      <c r="A1793">
        <v>0.67</v>
      </c>
      <c r="B1793">
        <v>0.7</v>
      </c>
      <c r="C1793">
        <v>0.63</v>
      </c>
      <c r="D1793">
        <v>7.21</v>
      </c>
      <c r="E1793">
        <v>91</v>
      </c>
      <c r="F1793">
        <v>56</v>
      </c>
      <c r="G1793">
        <v>73</v>
      </c>
      <c r="H1793">
        <v>3</v>
      </c>
      <c r="I1793">
        <v>4</v>
      </c>
      <c r="J1793">
        <v>3</v>
      </c>
      <c r="K1793">
        <v>5</v>
      </c>
      <c r="L1793">
        <v>0.72</v>
      </c>
      <c r="M1793">
        <v>4</v>
      </c>
      <c r="N1793">
        <v>0</v>
      </c>
      <c r="O1793">
        <v>0</v>
      </c>
    </row>
    <row r="1794" spans="1:15" x14ac:dyDescent="0.25">
      <c r="A1794">
        <v>0.7</v>
      </c>
      <c r="B1794">
        <v>0.62</v>
      </c>
      <c r="C1794">
        <v>0.68</v>
      </c>
      <c r="D1794">
        <v>8.43</v>
      </c>
      <c r="E1794">
        <v>87</v>
      </c>
      <c r="F1794">
        <v>83</v>
      </c>
      <c r="G1794">
        <v>71</v>
      </c>
      <c r="H1794">
        <v>1</v>
      </c>
      <c r="I1794">
        <v>2</v>
      </c>
      <c r="J1794">
        <v>12</v>
      </c>
      <c r="K1794">
        <v>5</v>
      </c>
      <c r="L1794">
        <v>0.81</v>
      </c>
      <c r="M1794">
        <v>0</v>
      </c>
      <c r="N1794">
        <v>1</v>
      </c>
      <c r="O1794">
        <v>4.62</v>
      </c>
    </row>
    <row r="1795" spans="1:15" x14ac:dyDescent="0.25">
      <c r="A1795">
        <v>0.77</v>
      </c>
      <c r="B1795">
        <v>0.57999999999999996</v>
      </c>
      <c r="C1795">
        <v>0.73</v>
      </c>
      <c r="D1795">
        <v>9.33</v>
      </c>
      <c r="E1795">
        <v>47</v>
      </c>
      <c r="F1795">
        <v>65</v>
      </c>
      <c r="G1795">
        <v>41</v>
      </c>
      <c r="H1795">
        <v>3</v>
      </c>
      <c r="I1795">
        <v>5</v>
      </c>
      <c r="J1795">
        <v>7</v>
      </c>
      <c r="K1795">
        <v>0</v>
      </c>
      <c r="L1795">
        <v>0.66</v>
      </c>
      <c r="M1795">
        <v>1</v>
      </c>
      <c r="N1795">
        <v>0</v>
      </c>
      <c r="O1795">
        <v>0</v>
      </c>
    </row>
    <row r="1796" spans="1:15" x14ac:dyDescent="0.25">
      <c r="A1796">
        <v>0.84</v>
      </c>
      <c r="B1796">
        <v>0.6</v>
      </c>
      <c r="C1796">
        <v>0.85</v>
      </c>
      <c r="D1796">
        <v>5.68</v>
      </c>
      <c r="E1796">
        <v>60</v>
      </c>
      <c r="F1796">
        <v>94</v>
      </c>
      <c r="G1796">
        <v>65</v>
      </c>
      <c r="H1796">
        <v>3</v>
      </c>
      <c r="I1796">
        <v>5</v>
      </c>
      <c r="J1796">
        <v>5</v>
      </c>
      <c r="K1796">
        <v>1</v>
      </c>
      <c r="L1796">
        <v>0.61</v>
      </c>
      <c r="M1796">
        <v>0</v>
      </c>
      <c r="N1796">
        <v>0</v>
      </c>
      <c r="O1796">
        <v>0</v>
      </c>
    </row>
    <row r="1797" spans="1:15" x14ac:dyDescent="0.25">
      <c r="A1797">
        <v>0.71</v>
      </c>
      <c r="B1797">
        <v>0.6</v>
      </c>
      <c r="C1797">
        <v>0.63</v>
      </c>
      <c r="D1797">
        <v>5.81</v>
      </c>
      <c r="E1797">
        <v>55</v>
      </c>
      <c r="F1797">
        <v>77</v>
      </c>
      <c r="G1797">
        <v>84</v>
      </c>
      <c r="H1797">
        <v>3</v>
      </c>
      <c r="I1797">
        <v>0</v>
      </c>
      <c r="J1797">
        <v>10</v>
      </c>
      <c r="K1797">
        <v>0</v>
      </c>
      <c r="L1797">
        <v>0.73</v>
      </c>
      <c r="M1797">
        <v>5</v>
      </c>
      <c r="N1797">
        <v>0</v>
      </c>
      <c r="O1797">
        <v>0</v>
      </c>
    </row>
    <row r="1798" spans="1:15" x14ac:dyDescent="0.25">
      <c r="A1798">
        <v>0.89</v>
      </c>
      <c r="B1798">
        <v>0.55000000000000004</v>
      </c>
      <c r="C1798">
        <v>0.8</v>
      </c>
      <c r="D1798">
        <v>6.9</v>
      </c>
      <c r="E1798">
        <v>90</v>
      </c>
      <c r="F1798">
        <v>76</v>
      </c>
      <c r="G1798">
        <v>50</v>
      </c>
      <c r="H1798">
        <v>4</v>
      </c>
      <c r="I1798">
        <v>2</v>
      </c>
      <c r="J1798">
        <v>1</v>
      </c>
      <c r="K1798">
        <v>1</v>
      </c>
      <c r="L1798">
        <v>0.84</v>
      </c>
      <c r="M1798">
        <v>3</v>
      </c>
      <c r="N1798">
        <v>0</v>
      </c>
      <c r="O1798">
        <v>0</v>
      </c>
    </row>
    <row r="1799" spans="1:15" x14ac:dyDescent="0.25">
      <c r="A1799">
        <v>0.72</v>
      </c>
      <c r="B1799">
        <v>0.5</v>
      </c>
      <c r="C1799">
        <v>0.62</v>
      </c>
      <c r="D1799">
        <v>6.5</v>
      </c>
      <c r="E1799">
        <v>55</v>
      </c>
      <c r="F1799">
        <v>44</v>
      </c>
      <c r="G1799">
        <v>64</v>
      </c>
      <c r="H1799">
        <v>0</v>
      </c>
      <c r="I1799">
        <v>3</v>
      </c>
      <c r="J1799">
        <v>17</v>
      </c>
      <c r="K1799">
        <v>5</v>
      </c>
      <c r="L1799">
        <v>0.85</v>
      </c>
      <c r="M1799">
        <v>4</v>
      </c>
      <c r="N1799">
        <v>0</v>
      </c>
      <c r="O1799">
        <v>0</v>
      </c>
    </row>
    <row r="1800" spans="1:15" x14ac:dyDescent="0.25">
      <c r="A1800">
        <v>0.52</v>
      </c>
      <c r="B1800">
        <v>0.55000000000000004</v>
      </c>
      <c r="C1800">
        <v>0.78</v>
      </c>
      <c r="D1800">
        <v>6.64</v>
      </c>
      <c r="E1800">
        <v>57</v>
      </c>
      <c r="F1800">
        <v>64</v>
      </c>
      <c r="G1800">
        <v>58</v>
      </c>
      <c r="H1800">
        <v>4</v>
      </c>
      <c r="I1800">
        <v>4</v>
      </c>
      <c r="J1800">
        <v>17</v>
      </c>
      <c r="K1800">
        <v>2</v>
      </c>
      <c r="L1800">
        <v>0.64</v>
      </c>
      <c r="M1800">
        <v>3</v>
      </c>
      <c r="N1800">
        <v>0</v>
      </c>
      <c r="O1800">
        <v>0</v>
      </c>
    </row>
    <row r="1801" spans="1:15" x14ac:dyDescent="0.25">
      <c r="A1801">
        <v>0.89</v>
      </c>
      <c r="B1801">
        <v>0.62</v>
      </c>
      <c r="C1801">
        <v>0.62</v>
      </c>
      <c r="D1801">
        <v>6.45</v>
      </c>
      <c r="E1801">
        <v>86</v>
      </c>
      <c r="F1801">
        <v>48</v>
      </c>
      <c r="G1801">
        <v>59</v>
      </c>
      <c r="H1801">
        <v>1</v>
      </c>
      <c r="I1801">
        <v>2</v>
      </c>
      <c r="J1801">
        <v>21</v>
      </c>
      <c r="K1801">
        <v>4</v>
      </c>
      <c r="L1801">
        <v>0.79</v>
      </c>
      <c r="M1801">
        <v>5</v>
      </c>
      <c r="N1801">
        <v>0</v>
      </c>
      <c r="O1801">
        <v>0</v>
      </c>
    </row>
    <row r="1802" spans="1:15" x14ac:dyDescent="0.25">
      <c r="A1802">
        <v>0.59</v>
      </c>
      <c r="B1802">
        <v>0.71</v>
      </c>
      <c r="C1802">
        <v>0.73</v>
      </c>
      <c r="D1802">
        <v>6.34</v>
      </c>
      <c r="E1802">
        <v>95</v>
      </c>
      <c r="F1802">
        <v>99</v>
      </c>
      <c r="G1802">
        <v>72</v>
      </c>
      <c r="H1802">
        <v>4</v>
      </c>
      <c r="I1802">
        <v>4</v>
      </c>
      <c r="J1802">
        <v>11</v>
      </c>
      <c r="K1802">
        <v>1</v>
      </c>
      <c r="L1802">
        <v>0.71</v>
      </c>
      <c r="M1802">
        <v>5</v>
      </c>
      <c r="N1802">
        <v>0</v>
      </c>
      <c r="O1802">
        <v>0</v>
      </c>
    </row>
    <row r="1803" spans="1:15" x14ac:dyDescent="0.25">
      <c r="A1803">
        <v>0.74</v>
      </c>
      <c r="B1803">
        <v>0.8</v>
      </c>
      <c r="C1803">
        <v>0.84</v>
      </c>
      <c r="D1803">
        <v>6.06</v>
      </c>
      <c r="E1803">
        <v>67</v>
      </c>
      <c r="F1803">
        <v>67</v>
      </c>
      <c r="G1803">
        <v>56</v>
      </c>
      <c r="H1803">
        <v>4</v>
      </c>
      <c r="I1803">
        <v>2</v>
      </c>
      <c r="J1803">
        <v>16</v>
      </c>
      <c r="K1803">
        <v>5</v>
      </c>
      <c r="L1803">
        <v>0.95</v>
      </c>
      <c r="M1803">
        <v>0</v>
      </c>
      <c r="N1803">
        <v>0</v>
      </c>
      <c r="O1803">
        <v>0</v>
      </c>
    </row>
    <row r="1804" spans="1:15" x14ac:dyDescent="0.25">
      <c r="A1804">
        <v>0.56999999999999995</v>
      </c>
      <c r="B1804">
        <v>0.71</v>
      </c>
      <c r="C1804">
        <v>0.76</v>
      </c>
      <c r="D1804">
        <v>9.52</v>
      </c>
      <c r="E1804">
        <v>57</v>
      </c>
      <c r="F1804">
        <v>61</v>
      </c>
      <c r="G1804">
        <v>91</v>
      </c>
      <c r="H1804">
        <v>2</v>
      </c>
      <c r="I1804">
        <v>3</v>
      </c>
      <c r="J1804">
        <v>18</v>
      </c>
      <c r="K1804">
        <v>0</v>
      </c>
      <c r="L1804">
        <v>0.9</v>
      </c>
      <c r="M1804">
        <v>4</v>
      </c>
      <c r="N1804">
        <v>0</v>
      </c>
      <c r="O1804">
        <v>0</v>
      </c>
    </row>
    <row r="1805" spans="1:15" x14ac:dyDescent="0.25">
      <c r="A1805">
        <v>0.6</v>
      </c>
      <c r="B1805">
        <v>0.86</v>
      </c>
      <c r="C1805">
        <v>0.63</v>
      </c>
      <c r="D1805">
        <v>6.12</v>
      </c>
      <c r="E1805">
        <v>53</v>
      </c>
      <c r="F1805">
        <v>68</v>
      </c>
      <c r="G1805">
        <v>69</v>
      </c>
      <c r="H1805">
        <v>1</v>
      </c>
      <c r="I1805">
        <v>3</v>
      </c>
      <c r="J1805">
        <v>16</v>
      </c>
      <c r="K1805">
        <v>5</v>
      </c>
      <c r="L1805">
        <v>0.76</v>
      </c>
      <c r="M1805">
        <v>3</v>
      </c>
      <c r="N1805">
        <v>0</v>
      </c>
      <c r="O1805">
        <v>0</v>
      </c>
    </row>
    <row r="1806" spans="1:15" x14ac:dyDescent="0.25">
      <c r="A1806">
        <v>0.54</v>
      </c>
      <c r="B1806">
        <v>0.76</v>
      </c>
      <c r="C1806">
        <v>0.57999999999999996</v>
      </c>
      <c r="D1806">
        <v>6.38</v>
      </c>
      <c r="E1806">
        <v>95</v>
      </c>
      <c r="F1806">
        <v>74</v>
      </c>
      <c r="G1806">
        <v>57</v>
      </c>
      <c r="H1806">
        <v>1</v>
      </c>
      <c r="I1806">
        <v>2</v>
      </c>
      <c r="J1806">
        <v>3</v>
      </c>
      <c r="K1806">
        <v>0</v>
      </c>
      <c r="L1806">
        <v>0.75</v>
      </c>
      <c r="M1806">
        <v>4</v>
      </c>
      <c r="N1806">
        <v>0</v>
      </c>
      <c r="O1806">
        <v>0</v>
      </c>
    </row>
    <row r="1807" spans="1:15" x14ac:dyDescent="0.25">
      <c r="A1807">
        <v>0.94</v>
      </c>
      <c r="B1807">
        <v>0.63</v>
      </c>
      <c r="C1807">
        <v>0.62</v>
      </c>
      <c r="D1807">
        <v>6.56</v>
      </c>
      <c r="E1807">
        <v>87</v>
      </c>
      <c r="F1807">
        <v>94</v>
      </c>
      <c r="G1807">
        <v>71</v>
      </c>
      <c r="H1807">
        <v>1</v>
      </c>
      <c r="I1807">
        <v>5</v>
      </c>
      <c r="J1807">
        <v>16</v>
      </c>
      <c r="K1807">
        <v>0</v>
      </c>
      <c r="L1807">
        <v>0.69</v>
      </c>
      <c r="M1807">
        <v>2</v>
      </c>
      <c r="N1807">
        <v>0</v>
      </c>
      <c r="O1807">
        <v>0</v>
      </c>
    </row>
    <row r="1808" spans="1:15" x14ac:dyDescent="0.25">
      <c r="A1808">
        <v>0.86</v>
      </c>
      <c r="B1808">
        <v>0.54</v>
      </c>
      <c r="C1808">
        <v>0.55000000000000004</v>
      </c>
      <c r="D1808">
        <v>9.51</v>
      </c>
      <c r="E1808">
        <v>76</v>
      </c>
      <c r="F1808">
        <v>59</v>
      </c>
      <c r="G1808">
        <v>79</v>
      </c>
      <c r="H1808">
        <v>4</v>
      </c>
      <c r="I1808">
        <v>5</v>
      </c>
      <c r="J1808">
        <v>15</v>
      </c>
      <c r="K1808">
        <v>5</v>
      </c>
      <c r="L1808">
        <v>0.94</v>
      </c>
      <c r="M1808">
        <v>0</v>
      </c>
      <c r="N1808">
        <v>0</v>
      </c>
      <c r="O1808">
        <v>0</v>
      </c>
    </row>
    <row r="1809" spans="1:15" x14ac:dyDescent="0.25">
      <c r="A1809">
        <v>0.94</v>
      </c>
      <c r="B1809">
        <v>0.85</v>
      </c>
      <c r="C1809">
        <v>0.82</v>
      </c>
      <c r="D1809">
        <v>8.75</v>
      </c>
      <c r="E1809">
        <v>79</v>
      </c>
      <c r="F1809">
        <v>44</v>
      </c>
      <c r="G1809">
        <v>84</v>
      </c>
      <c r="H1809">
        <v>1</v>
      </c>
      <c r="I1809">
        <v>0</v>
      </c>
      <c r="J1809">
        <v>8</v>
      </c>
      <c r="K1809">
        <v>2</v>
      </c>
      <c r="L1809">
        <v>0.92</v>
      </c>
      <c r="M1809">
        <v>0</v>
      </c>
      <c r="N1809">
        <v>0</v>
      </c>
      <c r="O1809">
        <v>0</v>
      </c>
    </row>
    <row r="1810" spans="1:15" x14ac:dyDescent="0.25">
      <c r="A1810">
        <v>0.87</v>
      </c>
      <c r="B1810">
        <v>0.81</v>
      </c>
      <c r="C1810">
        <v>0.6</v>
      </c>
      <c r="D1810">
        <v>8.9</v>
      </c>
      <c r="E1810">
        <v>55</v>
      </c>
      <c r="F1810">
        <v>78</v>
      </c>
      <c r="G1810">
        <v>43</v>
      </c>
      <c r="H1810">
        <v>2</v>
      </c>
      <c r="I1810">
        <v>3</v>
      </c>
      <c r="J1810">
        <v>10</v>
      </c>
      <c r="K1810">
        <v>3</v>
      </c>
      <c r="L1810">
        <v>0.97</v>
      </c>
      <c r="M1810">
        <v>2</v>
      </c>
      <c r="N1810">
        <v>0</v>
      </c>
      <c r="O1810">
        <v>0</v>
      </c>
    </row>
    <row r="1811" spans="1:15" x14ac:dyDescent="0.25">
      <c r="A1811">
        <v>0.78</v>
      </c>
      <c r="B1811">
        <v>0.83</v>
      </c>
      <c r="C1811">
        <v>0.65</v>
      </c>
      <c r="D1811">
        <v>5.95</v>
      </c>
      <c r="E1811">
        <v>60</v>
      </c>
      <c r="F1811">
        <v>83</v>
      </c>
      <c r="G1811">
        <v>71</v>
      </c>
      <c r="H1811">
        <v>3</v>
      </c>
      <c r="I1811">
        <v>1</v>
      </c>
      <c r="J1811">
        <v>11</v>
      </c>
      <c r="K1811">
        <v>0</v>
      </c>
      <c r="L1811">
        <v>0.94</v>
      </c>
      <c r="M1811">
        <v>1</v>
      </c>
      <c r="N1811">
        <v>0</v>
      </c>
      <c r="O1811">
        <v>0</v>
      </c>
    </row>
    <row r="1812" spans="1:15" x14ac:dyDescent="0.25">
      <c r="A1812">
        <v>0.54</v>
      </c>
      <c r="B1812">
        <v>0.56000000000000005</v>
      </c>
      <c r="C1812">
        <v>0.59</v>
      </c>
      <c r="D1812">
        <v>9.1</v>
      </c>
      <c r="E1812">
        <v>40</v>
      </c>
      <c r="F1812">
        <v>71</v>
      </c>
      <c r="G1812">
        <v>58</v>
      </c>
      <c r="H1812">
        <v>4</v>
      </c>
      <c r="I1812">
        <v>0</v>
      </c>
      <c r="J1812">
        <v>10</v>
      </c>
      <c r="K1812">
        <v>0</v>
      </c>
      <c r="L1812">
        <v>0.86</v>
      </c>
      <c r="M1812">
        <v>5</v>
      </c>
      <c r="N1812">
        <v>0</v>
      </c>
      <c r="O1812">
        <v>0</v>
      </c>
    </row>
    <row r="1813" spans="1:15" x14ac:dyDescent="0.25">
      <c r="A1813">
        <v>0.57999999999999996</v>
      </c>
      <c r="B1813">
        <v>0.91</v>
      </c>
      <c r="C1813">
        <v>0.78</v>
      </c>
      <c r="D1813">
        <v>7.26</v>
      </c>
      <c r="E1813">
        <v>99</v>
      </c>
      <c r="F1813">
        <v>78</v>
      </c>
      <c r="G1813">
        <v>42</v>
      </c>
      <c r="H1813">
        <v>3</v>
      </c>
      <c r="I1813">
        <v>2</v>
      </c>
      <c r="J1813">
        <v>12</v>
      </c>
      <c r="K1813">
        <v>1</v>
      </c>
      <c r="L1813">
        <v>0.66</v>
      </c>
      <c r="M1813">
        <v>3</v>
      </c>
      <c r="N1813">
        <v>0</v>
      </c>
      <c r="O1813">
        <v>0</v>
      </c>
    </row>
    <row r="1814" spans="1:15" x14ac:dyDescent="0.25">
      <c r="A1814">
        <v>0.51</v>
      </c>
      <c r="B1814">
        <v>0.59</v>
      </c>
      <c r="C1814">
        <v>0.72</v>
      </c>
      <c r="D1814">
        <v>6.63</v>
      </c>
      <c r="E1814">
        <v>50</v>
      </c>
      <c r="F1814">
        <v>49</v>
      </c>
      <c r="G1814">
        <v>77</v>
      </c>
      <c r="H1814">
        <v>3</v>
      </c>
      <c r="I1814">
        <v>0</v>
      </c>
      <c r="J1814">
        <v>21</v>
      </c>
      <c r="K1814">
        <v>4</v>
      </c>
      <c r="L1814">
        <v>0.86</v>
      </c>
      <c r="M1814">
        <v>1</v>
      </c>
      <c r="N1814">
        <v>0</v>
      </c>
      <c r="O1814">
        <v>0</v>
      </c>
    </row>
    <row r="1815" spans="1:15" x14ac:dyDescent="0.25">
      <c r="A1815">
        <v>0.5</v>
      </c>
      <c r="B1815">
        <v>0.66</v>
      </c>
      <c r="C1815">
        <v>0.74</v>
      </c>
      <c r="D1815">
        <v>7.98</v>
      </c>
      <c r="E1815">
        <v>50</v>
      </c>
      <c r="F1815">
        <v>79</v>
      </c>
      <c r="G1815">
        <v>67</v>
      </c>
      <c r="H1815">
        <v>4</v>
      </c>
      <c r="I1815">
        <v>1</v>
      </c>
      <c r="J1815">
        <v>7</v>
      </c>
      <c r="K1815">
        <v>5</v>
      </c>
      <c r="L1815">
        <v>0.71</v>
      </c>
      <c r="M1815">
        <v>4</v>
      </c>
      <c r="N1815">
        <v>0</v>
      </c>
      <c r="O1815">
        <v>0</v>
      </c>
    </row>
    <row r="1816" spans="1:15" x14ac:dyDescent="0.25">
      <c r="A1816">
        <v>0.89</v>
      </c>
      <c r="B1816">
        <v>0.79</v>
      </c>
      <c r="C1816">
        <v>0.82</v>
      </c>
      <c r="D1816">
        <v>9.0399999999999991</v>
      </c>
      <c r="E1816">
        <v>41</v>
      </c>
      <c r="F1816">
        <v>56</v>
      </c>
      <c r="G1816">
        <v>77</v>
      </c>
      <c r="H1816">
        <v>4</v>
      </c>
      <c r="I1816">
        <v>3</v>
      </c>
      <c r="J1816">
        <v>13</v>
      </c>
      <c r="K1816">
        <v>0</v>
      </c>
      <c r="L1816">
        <v>0.92</v>
      </c>
      <c r="M1816">
        <v>3</v>
      </c>
      <c r="N1816">
        <v>0</v>
      </c>
      <c r="O1816">
        <v>0</v>
      </c>
    </row>
    <row r="1817" spans="1:15" x14ac:dyDescent="0.25">
      <c r="A1817">
        <v>0.79</v>
      </c>
      <c r="B1817">
        <v>0.7</v>
      </c>
      <c r="C1817">
        <v>0.67</v>
      </c>
      <c r="D1817">
        <v>8.85</v>
      </c>
      <c r="E1817">
        <v>71</v>
      </c>
      <c r="F1817">
        <v>76</v>
      </c>
      <c r="G1817">
        <v>93</v>
      </c>
      <c r="H1817">
        <v>1</v>
      </c>
      <c r="I1817">
        <v>3</v>
      </c>
      <c r="J1817">
        <v>17</v>
      </c>
      <c r="K1817">
        <v>2</v>
      </c>
      <c r="L1817">
        <v>0.72</v>
      </c>
      <c r="M1817">
        <v>3</v>
      </c>
      <c r="N1817">
        <v>0</v>
      </c>
      <c r="O1817">
        <v>0</v>
      </c>
    </row>
    <row r="1818" spans="1:15" x14ac:dyDescent="0.25">
      <c r="A1818">
        <v>0.6</v>
      </c>
      <c r="B1818">
        <v>0.62</v>
      </c>
      <c r="C1818">
        <v>0.59</v>
      </c>
      <c r="D1818">
        <v>9.33</v>
      </c>
      <c r="E1818">
        <v>93</v>
      </c>
      <c r="F1818">
        <v>54</v>
      </c>
      <c r="G1818">
        <v>45</v>
      </c>
      <c r="H1818">
        <v>2</v>
      </c>
      <c r="I1818">
        <v>5</v>
      </c>
      <c r="J1818">
        <v>13</v>
      </c>
      <c r="K1818">
        <v>3</v>
      </c>
      <c r="L1818">
        <v>0.61</v>
      </c>
      <c r="M1818">
        <v>5</v>
      </c>
      <c r="N1818">
        <v>0</v>
      </c>
      <c r="O1818">
        <v>0</v>
      </c>
    </row>
    <row r="1819" spans="1:15" x14ac:dyDescent="0.25">
      <c r="A1819">
        <v>0.77</v>
      </c>
      <c r="B1819">
        <v>0.5</v>
      </c>
      <c r="C1819">
        <v>0.84</v>
      </c>
      <c r="D1819">
        <v>9.49</v>
      </c>
      <c r="E1819">
        <v>58</v>
      </c>
      <c r="F1819">
        <v>99</v>
      </c>
      <c r="G1819">
        <v>95</v>
      </c>
      <c r="H1819">
        <v>4</v>
      </c>
      <c r="I1819">
        <v>3</v>
      </c>
      <c r="J1819">
        <v>15</v>
      </c>
      <c r="K1819">
        <v>3</v>
      </c>
      <c r="L1819">
        <v>0.62</v>
      </c>
      <c r="M1819">
        <v>3</v>
      </c>
      <c r="N1819">
        <v>0</v>
      </c>
      <c r="O1819">
        <v>0</v>
      </c>
    </row>
    <row r="1820" spans="1:15" x14ac:dyDescent="0.25">
      <c r="A1820">
        <v>0.93</v>
      </c>
      <c r="B1820">
        <v>0.5</v>
      </c>
      <c r="C1820">
        <v>0.55000000000000004</v>
      </c>
      <c r="D1820">
        <v>6.52</v>
      </c>
      <c r="E1820">
        <v>95</v>
      </c>
      <c r="F1820">
        <v>48</v>
      </c>
      <c r="G1820">
        <v>79</v>
      </c>
      <c r="H1820">
        <v>3</v>
      </c>
      <c r="I1820">
        <v>5</v>
      </c>
      <c r="J1820">
        <v>14</v>
      </c>
      <c r="K1820">
        <v>3</v>
      </c>
      <c r="L1820">
        <v>0.7</v>
      </c>
      <c r="M1820">
        <v>2</v>
      </c>
      <c r="N1820">
        <v>0</v>
      </c>
      <c r="O1820">
        <v>0</v>
      </c>
    </row>
    <row r="1821" spans="1:15" x14ac:dyDescent="0.25">
      <c r="A1821">
        <v>0.61</v>
      </c>
      <c r="B1821">
        <v>0.82</v>
      </c>
      <c r="C1821">
        <v>0.76</v>
      </c>
      <c r="D1821">
        <v>7.32</v>
      </c>
      <c r="E1821">
        <v>44</v>
      </c>
      <c r="F1821">
        <v>71</v>
      </c>
      <c r="G1821">
        <v>96</v>
      </c>
      <c r="H1821">
        <v>4</v>
      </c>
      <c r="I1821">
        <v>1</v>
      </c>
      <c r="J1821">
        <v>21</v>
      </c>
      <c r="K1821">
        <v>2</v>
      </c>
      <c r="L1821">
        <v>0.64</v>
      </c>
      <c r="M1821">
        <v>0</v>
      </c>
      <c r="N1821">
        <v>1</v>
      </c>
      <c r="O1821">
        <v>14.47</v>
      </c>
    </row>
    <row r="1822" spans="1:15" x14ac:dyDescent="0.25">
      <c r="A1822">
        <v>0.88</v>
      </c>
      <c r="B1822">
        <v>0.87</v>
      </c>
      <c r="C1822">
        <v>0.72</v>
      </c>
      <c r="D1822">
        <v>5.56</v>
      </c>
      <c r="E1822">
        <v>42</v>
      </c>
      <c r="F1822">
        <v>62</v>
      </c>
      <c r="G1822">
        <v>56</v>
      </c>
      <c r="H1822">
        <v>2</v>
      </c>
      <c r="I1822">
        <v>0</v>
      </c>
      <c r="J1822">
        <v>19</v>
      </c>
      <c r="K1822">
        <v>3</v>
      </c>
      <c r="L1822">
        <v>0.61</v>
      </c>
      <c r="M1822">
        <v>2</v>
      </c>
      <c r="N1822">
        <v>0</v>
      </c>
      <c r="O1822">
        <v>0</v>
      </c>
    </row>
    <row r="1823" spans="1:15" x14ac:dyDescent="0.25">
      <c r="A1823">
        <v>0.75</v>
      </c>
      <c r="B1823">
        <v>0.74</v>
      </c>
      <c r="C1823">
        <v>0.59</v>
      </c>
      <c r="D1823">
        <v>9.2799999999999994</v>
      </c>
      <c r="E1823">
        <v>67</v>
      </c>
      <c r="F1823">
        <v>50</v>
      </c>
      <c r="G1823">
        <v>81</v>
      </c>
      <c r="H1823">
        <v>0</v>
      </c>
      <c r="I1823">
        <v>2</v>
      </c>
      <c r="J1823">
        <v>6</v>
      </c>
      <c r="K1823">
        <v>5</v>
      </c>
      <c r="L1823">
        <v>0.87</v>
      </c>
      <c r="M1823">
        <v>2</v>
      </c>
      <c r="N1823">
        <v>0</v>
      </c>
      <c r="O1823">
        <v>0</v>
      </c>
    </row>
    <row r="1824" spans="1:15" x14ac:dyDescent="0.25">
      <c r="A1824">
        <v>0.62</v>
      </c>
      <c r="B1824">
        <v>0.75</v>
      </c>
      <c r="C1824">
        <v>0.85</v>
      </c>
      <c r="D1824">
        <v>6.16</v>
      </c>
      <c r="E1824">
        <v>65</v>
      </c>
      <c r="F1824">
        <v>99</v>
      </c>
      <c r="G1824">
        <v>95</v>
      </c>
      <c r="H1824">
        <v>3</v>
      </c>
      <c r="I1824">
        <v>2</v>
      </c>
      <c r="J1824">
        <v>7</v>
      </c>
      <c r="K1824">
        <v>3</v>
      </c>
      <c r="L1824">
        <v>0.72</v>
      </c>
      <c r="M1824">
        <v>2</v>
      </c>
      <c r="N1824">
        <v>0</v>
      </c>
      <c r="O1824">
        <v>0</v>
      </c>
    </row>
    <row r="1825" spans="1:15" x14ac:dyDescent="0.25">
      <c r="A1825">
        <v>0.56999999999999995</v>
      </c>
      <c r="B1825">
        <v>0.62</v>
      </c>
      <c r="C1825">
        <v>0.6</v>
      </c>
      <c r="D1825">
        <v>9.1999999999999993</v>
      </c>
      <c r="E1825">
        <v>62</v>
      </c>
      <c r="F1825">
        <v>52</v>
      </c>
      <c r="G1825">
        <v>44</v>
      </c>
      <c r="H1825">
        <v>0</v>
      </c>
      <c r="I1825">
        <v>0</v>
      </c>
      <c r="J1825">
        <v>5</v>
      </c>
      <c r="K1825">
        <v>1</v>
      </c>
      <c r="L1825">
        <v>0.94</v>
      </c>
      <c r="M1825">
        <v>1</v>
      </c>
      <c r="N1825">
        <v>0</v>
      </c>
      <c r="O1825">
        <v>0</v>
      </c>
    </row>
    <row r="1826" spans="1:15" x14ac:dyDescent="0.25">
      <c r="A1826">
        <v>0.77</v>
      </c>
      <c r="B1826">
        <v>0.77</v>
      </c>
      <c r="C1826">
        <v>0.81</v>
      </c>
      <c r="D1826">
        <v>6.92</v>
      </c>
      <c r="E1826">
        <v>69</v>
      </c>
      <c r="F1826">
        <v>57</v>
      </c>
      <c r="G1826">
        <v>58</v>
      </c>
      <c r="H1826">
        <v>0</v>
      </c>
      <c r="I1826">
        <v>3</v>
      </c>
      <c r="J1826">
        <v>12</v>
      </c>
      <c r="K1826">
        <v>3</v>
      </c>
      <c r="L1826">
        <v>0.99</v>
      </c>
      <c r="M1826">
        <v>2</v>
      </c>
      <c r="N1826">
        <v>0</v>
      </c>
      <c r="O1826">
        <v>0</v>
      </c>
    </row>
    <row r="1827" spans="1:15" x14ac:dyDescent="0.25">
      <c r="A1827">
        <v>0.79</v>
      </c>
      <c r="B1827">
        <v>0.82</v>
      </c>
      <c r="C1827">
        <v>0.79</v>
      </c>
      <c r="D1827">
        <v>7.08</v>
      </c>
      <c r="E1827">
        <v>47</v>
      </c>
      <c r="F1827">
        <v>88</v>
      </c>
      <c r="G1827">
        <v>82</v>
      </c>
      <c r="H1827">
        <v>2</v>
      </c>
      <c r="I1827">
        <v>5</v>
      </c>
      <c r="J1827">
        <v>16</v>
      </c>
      <c r="K1827">
        <v>1</v>
      </c>
      <c r="L1827">
        <v>0.72</v>
      </c>
      <c r="M1827">
        <v>0</v>
      </c>
      <c r="N1827">
        <v>1</v>
      </c>
      <c r="O1827">
        <v>5.25</v>
      </c>
    </row>
    <row r="1828" spans="1:15" x14ac:dyDescent="0.25">
      <c r="A1828">
        <v>0.57999999999999996</v>
      </c>
      <c r="B1828">
        <v>0.86</v>
      </c>
      <c r="C1828">
        <v>0.83</v>
      </c>
      <c r="D1828">
        <v>5.67</v>
      </c>
      <c r="E1828">
        <v>75</v>
      </c>
      <c r="F1828">
        <v>95</v>
      </c>
      <c r="G1828">
        <v>81</v>
      </c>
      <c r="H1828">
        <v>4</v>
      </c>
      <c r="I1828">
        <v>2</v>
      </c>
      <c r="J1828">
        <v>7</v>
      </c>
      <c r="K1828">
        <v>1</v>
      </c>
      <c r="L1828">
        <v>0.71</v>
      </c>
      <c r="M1828">
        <v>3</v>
      </c>
      <c r="N1828">
        <v>0</v>
      </c>
      <c r="O1828">
        <v>0</v>
      </c>
    </row>
    <row r="1829" spans="1:15" x14ac:dyDescent="0.25">
      <c r="A1829">
        <v>0.88</v>
      </c>
      <c r="B1829">
        <v>0.9</v>
      </c>
      <c r="C1829">
        <v>0.82</v>
      </c>
      <c r="D1829">
        <v>6.91</v>
      </c>
      <c r="E1829">
        <v>68</v>
      </c>
      <c r="F1829">
        <v>48</v>
      </c>
      <c r="G1829">
        <v>74</v>
      </c>
      <c r="H1829">
        <v>0</v>
      </c>
      <c r="I1829">
        <v>3</v>
      </c>
      <c r="J1829">
        <v>10</v>
      </c>
      <c r="K1829">
        <v>1</v>
      </c>
      <c r="L1829">
        <v>0.77</v>
      </c>
      <c r="M1829">
        <v>1</v>
      </c>
      <c r="N1829">
        <v>0</v>
      </c>
      <c r="O1829">
        <v>0</v>
      </c>
    </row>
    <row r="1830" spans="1:15" x14ac:dyDescent="0.25">
      <c r="A1830">
        <v>0.8</v>
      </c>
      <c r="B1830">
        <v>0.79</v>
      </c>
      <c r="C1830">
        <v>0.7</v>
      </c>
      <c r="D1830">
        <v>9.32</v>
      </c>
      <c r="E1830">
        <v>52</v>
      </c>
      <c r="F1830">
        <v>81</v>
      </c>
      <c r="G1830">
        <v>61</v>
      </c>
      <c r="H1830">
        <v>1</v>
      </c>
      <c r="I1830">
        <v>4</v>
      </c>
      <c r="J1830">
        <v>16</v>
      </c>
      <c r="K1830">
        <v>2</v>
      </c>
      <c r="L1830">
        <v>0.77</v>
      </c>
      <c r="M1830">
        <v>5</v>
      </c>
      <c r="N1830">
        <v>0</v>
      </c>
      <c r="O1830">
        <v>0</v>
      </c>
    </row>
    <row r="1831" spans="1:15" x14ac:dyDescent="0.25">
      <c r="A1831">
        <v>0.7</v>
      </c>
      <c r="B1831">
        <v>0.56999999999999995</v>
      </c>
      <c r="C1831">
        <v>0.66</v>
      </c>
      <c r="D1831">
        <v>5.61</v>
      </c>
      <c r="E1831">
        <v>98</v>
      </c>
      <c r="F1831">
        <v>44</v>
      </c>
      <c r="G1831">
        <v>63</v>
      </c>
      <c r="H1831">
        <v>4</v>
      </c>
      <c r="I1831">
        <v>4</v>
      </c>
      <c r="J1831">
        <v>8</v>
      </c>
      <c r="K1831">
        <v>0</v>
      </c>
      <c r="L1831">
        <v>0.76</v>
      </c>
      <c r="M1831">
        <v>2</v>
      </c>
      <c r="N1831">
        <v>0</v>
      </c>
      <c r="O1831">
        <v>0</v>
      </c>
    </row>
    <row r="1832" spans="1:15" x14ac:dyDescent="0.25">
      <c r="A1832">
        <v>0.83</v>
      </c>
      <c r="B1832">
        <v>0.5</v>
      </c>
      <c r="C1832">
        <v>0.74</v>
      </c>
      <c r="D1832">
        <v>7.25</v>
      </c>
      <c r="E1832">
        <v>64</v>
      </c>
      <c r="F1832">
        <v>82</v>
      </c>
      <c r="G1832">
        <v>49</v>
      </c>
      <c r="H1832">
        <v>3</v>
      </c>
      <c r="I1832">
        <v>2</v>
      </c>
      <c r="J1832">
        <v>1</v>
      </c>
      <c r="K1832">
        <v>4</v>
      </c>
      <c r="L1832">
        <v>0.98</v>
      </c>
      <c r="M1832">
        <v>2</v>
      </c>
      <c r="N1832">
        <v>0</v>
      </c>
      <c r="O1832">
        <v>0</v>
      </c>
    </row>
    <row r="1833" spans="1:15" x14ac:dyDescent="0.25">
      <c r="A1833">
        <v>0.8</v>
      </c>
      <c r="B1833">
        <v>0.61</v>
      </c>
      <c r="C1833">
        <v>0.72</v>
      </c>
      <c r="D1833">
        <v>5.64</v>
      </c>
      <c r="E1833">
        <v>61</v>
      </c>
      <c r="F1833">
        <v>61</v>
      </c>
      <c r="G1833">
        <v>41</v>
      </c>
      <c r="H1833">
        <v>4</v>
      </c>
      <c r="I1833">
        <v>0</v>
      </c>
      <c r="J1833">
        <v>9</v>
      </c>
      <c r="K1833">
        <v>5</v>
      </c>
      <c r="L1833">
        <v>0.81</v>
      </c>
      <c r="M1833">
        <v>3</v>
      </c>
      <c r="N1833">
        <v>0</v>
      </c>
      <c r="O1833">
        <v>0</v>
      </c>
    </row>
    <row r="1834" spans="1:15" x14ac:dyDescent="0.25">
      <c r="A1834">
        <v>0.74</v>
      </c>
      <c r="B1834">
        <v>0.54</v>
      </c>
      <c r="C1834">
        <v>0.88</v>
      </c>
      <c r="D1834">
        <v>7.09</v>
      </c>
      <c r="E1834">
        <v>85</v>
      </c>
      <c r="F1834">
        <v>71</v>
      </c>
      <c r="G1834">
        <v>67</v>
      </c>
      <c r="H1834">
        <v>2</v>
      </c>
      <c r="I1834">
        <v>0</v>
      </c>
      <c r="J1834">
        <v>21</v>
      </c>
      <c r="K1834">
        <v>5</v>
      </c>
      <c r="L1834">
        <v>0.72</v>
      </c>
      <c r="M1834">
        <v>3</v>
      </c>
      <c r="N1834">
        <v>0</v>
      </c>
      <c r="O1834">
        <v>0</v>
      </c>
    </row>
    <row r="1835" spans="1:15" x14ac:dyDescent="0.25">
      <c r="A1835">
        <v>0.61</v>
      </c>
      <c r="B1835">
        <v>0.73</v>
      </c>
      <c r="C1835">
        <v>0.77</v>
      </c>
      <c r="D1835">
        <v>6.24</v>
      </c>
      <c r="E1835">
        <v>72</v>
      </c>
      <c r="F1835">
        <v>86</v>
      </c>
      <c r="G1835">
        <v>80</v>
      </c>
      <c r="H1835">
        <v>2</v>
      </c>
      <c r="I1835">
        <v>0</v>
      </c>
      <c r="J1835">
        <v>23</v>
      </c>
      <c r="K1835">
        <v>3</v>
      </c>
      <c r="L1835">
        <v>0.97</v>
      </c>
      <c r="M1835">
        <v>5</v>
      </c>
      <c r="N1835">
        <v>0</v>
      </c>
      <c r="O1835">
        <v>0</v>
      </c>
    </row>
    <row r="1836" spans="1:15" x14ac:dyDescent="0.25">
      <c r="A1836">
        <v>0.5</v>
      </c>
      <c r="B1836">
        <v>0.55000000000000004</v>
      </c>
      <c r="C1836">
        <v>0.81</v>
      </c>
      <c r="D1836">
        <v>6.58</v>
      </c>
      <c r="E1836">
        <v>76</v>
      </c>
      <c r="F1836">
        <v>41</v>
      </c>
      <c r="G1836">
        <v>76</v>
      </c>
      <c r="H1836">
        <v>3</v>
      </c>
      <c r="I1836">
        <v>3</v>
      </c>
      <c r="J1836">
        <v>20</v>
      </c>
      <c r="K1836">
        <v>4</v>
      </c>
      <c r="L1836">
        <v>0.78</v>
      </c>
      <c r="M1836">
        <v>1</v>
      </c>
      <c r="N1836">
        <v>0</v>
      </c>
      <c r="O1836">
        <v>0</v>
      </c>
    </row>
    <row r="1837" spans="1:15" x14ac:dyDescent="0.25">
      <c r="A1837">
        <v>0.71</v>
      </c>
      <c r="B1837">
        <v>0.74</v>
      </c>
      <c r="C1837">
        <v>0.71</v>
      </c>
      <c r="D1837">
        <v>9.27</v>
      </c>
      <c r="E1837">
        <v>92</v>
      </c>
      <c r="F1837">
        <v>98</v>
      </c>
      <c r="G1837">
        <v>92</v>
      </c>
      <c r="H1837">
        <v>3</v>
      </c>
      <c r="I1837">
        <v>4</v>
      </c>
      <c r="J1837">
        <v>13</v>
      </c>
      <c r="K1837">
        <v>0</v>
      </c>
      <c r="L1837">
        <v>0.83</v>
      </c>
      <c r="M1837">
        <v>5</v>
      </c>
      <c r="N1837">
        <v>0</v>
      </c>
      <c r="O1837">
        <v>0</v>
      </c>
    </row>
    <row r="1838" spans="1:15" x14ac:dyDescent="0.25">
      <c r="A1838">
        <v>0.89</v>
      </c>
      <c r="B1838">
        <v>0.5</v>
      </c>
      <c r="C1838">
        <v>0.75</v>
      </c>
      <c r="D1838">
        <v>7.38</v>
      </c>
      <c r="E1838">
        <v>46</v>
      </c>
      <c r="F1838">
        <v>60</v>
      </c>
      <c r="G1838">
        <v>56</v>
      </c>
      <c r="H1838">
        <v>3</v>
      </c>
      <c r="I1838">
        <v>3</v>
      </c>
      <c r="J1838">
        <v>1</v>
      </c>
      <c r="K1838">
        <v>1</v>
      </c>
      <c r="L1838">
        <v>0.78</v>
      </c>
      <c r="M1838">
        <v>5</v>
      </c>
      <c r="N1838">
        <v>0</v>
      </c>
      <c r="O1838">
        <v>0</v>
      </c>
    </row>
    <row r="1839" spans="1:15" x14ac:dyDescent="0.25">
      <c r="A1839">
        <v>0.86</v>
      </c>
      <c r="B1839">
        <v>0.74</v>
      </c>
      <c r="C1839">
        <v>0.85</v>
      </c>
      <c r="D1839">
        <v>6.68</v>
      </c>
      <c r="E1839">
        <v>62</v>
      </c>
      <c r="F1839">
        <v>67</v>
      </c>
      <c r="G1839">
        <v>45</v>
      </c>
      <c r="H1839">
        <v>2</v>
      </c>
      <c r="I1839">
        <v>1</v>
      </c>
      <c r="J1839">
        <v>4</v>
      </c>
      <c r="K1839">
        <v>1</v>
      </c>
      <c r="L1839">
        <v>0.8</v>
      </c>
      <c r="M1839">
        <v>0</v>
      </c>
      <c r="N1839">
        <v>0</v>
      </c>
      <c r="O1839">
        <v>0</v>
      </c>
    </row>
    <row r="1840" spans="1:15" x14ac:dyDescent="0.25">
      <c r="A1840">
        <v>0.5</v>
      </c>
      <c r="B1840">
        <v>0.5</v>
      </c>
      <c r="C1840">
        <v>0.56999999999999995</v>
      </c>
      <c r="D1840">
        <v>8.0299999999999994</v>
      </c>
      <c r="E1840">
        <v>45</v>
      </c>
      <c r="F1840">
        <v>91</v>
      </c>
      <c r="G1840">
        <v>82</v>
      </c>
      <c r="H1840">
        <v>4</v>
      </c>
      <c r="I1840">
        <v>1</v>
      </c>
      <c r="J1840">
        <v>16</v>
      </c>
      <c r="K1840">
        <v>1</v>
      </c>
      <c r="L1840">
        <v>0.83</v>
      </c>
      <c r="M1840">
        <v>1</v>
      </c>
      <c r="N1840">
        <v>1</v>
      </c>
      <c r="O1840">
        <v>12.5</v>
      </c>
    </row>
    <row r="1841" spans="1:15" x14ac:dyDescent="0.25">
      <c r="A1841">
        <v>0.5</v>
      </c>
      <c r="B1841">
        <v>0.81</v>
      </c>
      <c r="C1841">
        <v>0.71</v>
      </c>
      <c r="D1841">
        <v>6.11</v>
      </c>
      <c r="E1841">
        <v>54</v>
      </c>
      <c r="F1841">
        <v>63</v>
      </c>
      <c r="G1841">
        <v>98</v>
      </c>
      <c r="H1841">
        <v>0</v>
      </c>
      <c r="I1841">
        <v>2</v>
      </c>
      <c r="J1841">
        <v>23</v>
      </c>
      <c r="K1841">
        <v>1</v>
      </c>
      <c r="L1841">
        <v>0.89</v>
      </c>
      <c r="M1841">
        <v>3</v>
      </c>
      <c r="N1841">
        <v>0</v>
      </c>
      <c r="O1841">
        <v>0</v>
      </c>
    </row>
    <row r="1842" spans="1:15" x14ac:dyDescent="0.25">
      <c r="A1842">
        <v>0.91</v>
      </c>
      <c r="B1842">
        <v>0.91</v>
      </c>
      <c r="C1842">
        <v>0.8</v>
      </c>
      <c r="D1842">
        <v>6.62</v>
      </c>
      <c r="E1842">
        <v>54</v>
      </c>
      <c r="F1842">
        <v>63</v>
      </c>
      <c r="G1842">
        <v>44</v>
      </c>
      <c r="H1842">
        <v>0</v>
      </c>
      <c r="I1842">
        <v>1</v>
      </c>
      <c r="J1842">
        <v>7</v>
      </c>
      <c r="K1842">
        <v>3</v>
      </c>
      <c r="L1842">
        <v>0.87</v>
      </c>
      <c r="M1842">
        <v>0</v>
      </c>
      <c r="N1842">
        <v>0</v>
      </c>
      <c r="O1842">
        <v>0</v>
      </c>
    </row>
    <row r="1843" spans="1:15" x14ac:dyDescent="0.25">
      <c r="A1843">
        <v>0.91</v>
      </c>
      <c r="B1843">
        <v>0.91</v>
      </c>
      <c r="C1843">
        <v>0.77</v>
      </c>
      <c r="D1843">
        <v>7.85</v>
      </c>
      <c r="E1843">
        <v>79</v>
      </c>
      <c r="F1843">
        <v>53</v>
      </c>
      <c r="G1843">
        <v>78</v>
      </c>
      <c r="H1843">
        <v>1</v>
      </c>
      <c r="I1843">
        <v>0</v>
      </c>
      <c r="J1843">
        <v>17</v>
      </c>
      <c r="K1843">
        <v>0</v>
      </c>
      <c r="L1843">
        <v>0.94</v>
      </c>
      <c r="M1843">
        <v>2</v>
      </c>
      <c r="N1843">
        <v>0</v>
      </c>
      <c r="O1843">
        <v>0</v>
      </c>
    </row>
    <row r="1844" spans="1:15" x14ac:dyDescent="0.25">
      <c r="A1844">
        <v>0.7</v>
      </c>
      <c r="B1844">
        <v>0.52</v>
      </c>
      <c r="C1844">
        <v>0.6</v>
      </c>
      <c r="D1844">
        <v>6.52</v>
      </c>
      <c r="E1844">
        <v>73</v>
      </c>
      <c r="F1844">
        <v>76</v>
      </c>
      <c r="G1844">
        <v>46</v>
      </c>
      <c r="H1844">
        <v>2</v>
      </c>
      <c r="I1844">
        <v>2</v>
      </c>
      <c r="J1844">
        <v>21</v>
      </c>
      <c r="K1844">
        <v>0</v>
      </c>
      <c r="L1844">
        <v>0.97</v>
      </c>
      <c r="M1844">
        <v>5</v>
      </c>
      <c r="N1844">
        <v>0</v>
      </c>
      <c r="O1844">
        <v>0</v>
      </c>
    </row>
    <row r="1845" spans="1:15" x14ac:dyDescent="0.25">
      <c r="A1845">
        <v>0.64</v>
      </c>
      <c r="B1845">
        <v>0.68</v>
      </c>
      <c r="C1845">
        <v>0.82</v>
      </c>
      <c r="D1845">
        <v>8.42</v>
      </c>
      <c r="E1845">
        <v>53</v>
      </c>
      <c r="F1845">
        <v>66</v>
      </c>
      <c r="G1845">
        <v>71</v>
      </c>
      <c r="H1845">
        <v>3</v>
      </c>
      <c r="I1845">
        <v>4</v>
      </c>
      <c r="J1845">
        <v>23</v>
      </c>
      <c r="K1845">
        <v>0</v>
      </c>
      <c r="L1845">
        <v>0.76</v>
      </c>
      <c r="M1845">
        <v>2</v>
      </c>
      <c r="N1845">
        <v>1</v>
      </c>
      <c r="O1845">
        <v>6.08</v>
      </c>
    </row>
    <row r="1846" spans="1:15" x14ac:dyDescent="0.25">
      <c r="A1846">
        <v>0.66</v>
      </c>
      <c r="B1846">
        <v>0.92</v>
      </c>
      <c r="C1846">
        <v>0.62</v>
      </c>
      <c r="D1846">
        <v>7.61</v>
      </c>
      <c r="E1846">
        <v>68</v>
      </c>
      <c r="F1846">
        <v>63</v>
      </c>
      <c r="G1846">
        <v>43</v>
      </c>
      <c r="H1846">
        <v>4</v>
      </c>
      <c r="I1846">
        <v>5</v>
      </c>
      <c r="J1846">
        <v>7</v>
      </c>
      <c r="K1846">
        <v>4</v>
      </c>
      <c r="L1846">
        <v>0.93</v>
      </c>
      <c r="M1846">
        <v>4</v>
      </c>
      <c r="N1846">
        <v>0</v>
      </c>
      <c r="O1846">
        <v>0</v>
      </c>
    </row>
    <row r="1847" spans="1:15" x14ac:dyDescent="0.25">
      <c r="A1847">
        <v>0.71</v>
      </c>
      <c r="B1847">
        <v>0.78</v>
      </c>
      <c r="C1847">
        <v>0.62</v>
      </c>
      <c r="D1847">
        <v>8.82</v>
      </c>
      <c r="E1847">
        <v>55</v>
      </c>
      <c r="F1847">
        <v>45</v>
      </c>
      <c r="G1847">
        <v>60</v>
      </c>
      <c r="H1847">
        <v>2</v>
      </c>
      <c r="I1847">
        <v>4</v>
      </c>
      <c r="J1847">
        <v>11</v>
      </c>
      <c r="K1847">
        <v>5</v>
      </c>
      <c r="L1847">
        <v>0.68</v>
      </c>
      <c r="M1847">
        <v>3</v>
      </c>
      <c r="N1847">
        <v>0</v>
      </c>
      <c r="O1847">
        <v>0</v>
      </c>
    </row>
    <row r="1848" spans="1:15" x14ac:dyDescent="0.25">
      <c r="A1848">
        <v>0.87</v>
      </c>
      <c r="B1848">
        <v>0.51</v>
      </c>
      <c r="C1848">
        <v>0.73</v>
      </c>
      <c r="D1848">
        <v>9.58</v>
      </c>
      <c r="E1848">
        <v>68</v>
      </c>
      <c r="F1848">
        <v>65</v>
      </c>
      <c r="G1848">
        <v>81</v>
      </c>
      <c r="H1848">
        <v>1</v>
      </c>
      <c r="I1848">
        <v>1</v>
      </c>
      <c r="J1848">
        <v>13</v>
      </c>
      <c r="K1848">
        <v>1</v>
      </c>
      <c r="L1848">
        <v>0.72</v>
      </c>
      <c r="M1848">
        <v>4</v>
      </c>
      <c r="N1848">
        <v>0</v>
      </c>
      <c r="O1848">
        <v>0</v>
      </c>
    </row>
    <row r="1849" spans="1:15" x14ac:dyDescent="0.25">
      <c r="A1849">
        <v>0.84</v>
      </c>
      <c r="B1849">
        <v>0.57999999999999996</v>
      </c>
      <c r="C1849">
        <v>0.83</v>
      </c>
      <c r="D1849">
        <v>6</v>
      </c>
      <c r="E1849">
        <v>62</v>
      </c>
      <c r="F1849">
        <v>93</v>
      </c>
      <c r="G1849">
        <v>71</v>
      </c>
      <c r="H1849">
        <v>0</v>
      </c>
      <c r="I1849">
        <v>1</v>
      </c>
      <c r="J1849">
        <v>22</v>
      </c>
      <c r="K1849">
        <v>2</v>
      </c>
      <c r="L1849">
        <v>0.73</v>
      </c>
      <c r="M1849">
        <v>1</v>
      </c>
      <c r="N1849">
        <v>0</v>
      </c>
      <c r="O1849">
        <v>0</v>
      </c>
    </row>
    <row r="1850" spans="1:15" x14ac:dyDescent="0.25">
      <c r="A1850">
        <v>0.94</v>
      </c>
      <c r="B1850">
        <v>0.66</v>
      </c>
      <c r="C1850">
        <v>0.77</v>
      </c>
      <c r="D1850">
        <v>6.94</v>
      </c>
      <c r="E1850">
        <v>49</v>
      </c>
      <c r="F1850">
        <v>54</v>
      </c>
      <c r="G1850">
        <v>95</v>
      </c>
      <c r="H1850">
        <v>4</v>
      </c>
      <c r="I1850">
        <v>4</v>
      </c>
      <c r="J1850">
        <v>2</v>
      </c>
      <c r="K1850">
        <v>5</v>
      </c>
      <c r="L1850">
        <v>0.85</v>
      </c>
      <c r="M1850">
        <v>1</v>
      </c>
      <c r="N1850">
        <v>0</v>
      </c>
      <c r="O1850">
        <v>0</v>
      </c>
    </row>
    <row r="1851" spans="1:15" x14ac:dyDescent="0.25">
      <c r="A1851">
        <v>0.65</v>
      </c>
      <c r="B1851">
        <v>0.85</v>
      </c>
      <c r="C1851">
        <v>0.86</v>
      </c>
      <c r="D1851">
        <v>6.87</v>
      </c>
      <c r="E1851">
        <v>86</v>
      </c>
      <c r="F1851">
        <v>68</v>
      </c>
      <c r="G1851">
        <v>57</v>
      </c>
      <c r="H1851">
        <v>0</v>
      </c>
      <c r="I1851">
        <v>1</v>
      </c>
      <c r="J1851">
        <v>13</v>
      </c>
      <c r="K1851">
        <v>0</v>
      </c>
      <c r="L1851">
        <v>0.8</v>
      </c>
      <c r="M1851">
        <v>5</v>
      </c>
      <c r="N1851">
        <v>0</v>
      </c>
      <c r="O1851">
        <v>0</v>
      </c>
    </row>
    <row r="1852" spans="1:15" x14ac:dyDescent="0.25">
      <c r="A1852">
        <v>0.56999999999999995</v>
      </c>
      <c r="B1852">
        <v>0.66</v>
      </c>
      <c r="C1852">
        <v>0.64</v>
      </c>
      <c r="D1852">
        <v>6.15</v>
      </c>
      <c r="E1852">
        <v>94</v>
      </c>
      <c r="F1852">
        <v>75</v>
      </c>
      <c r="G1852">
        <v>72</v>
      </c>
      <c r="H1852">
        <v>4</v>
      </c>
      <c r="I1852">
        <v>1</v>
      </c>
      <c r="J1852">
        <v>3</v>
      </c>
      <c r="K1852">
        <v>4</v>
      </c>
      <c r="L1852">
        <v>0.79</v>
      </c>
      <c r="M1852">
        <v>0</v>
      </c>
      <c r="N1852">
        <v>0</v>
      </c>
      <c r="O1852">
        <v>0</v>
      </c>
    </row>
    <row r="1853" spans="1:15" x14ac:dyDescent="0.25">
      <c r="A1853">
        <v>0.66</v>
      </c>
      <c r="B1853">
        <v>0.61</v>
      </c>
      <c r="C1853">
        <v>0.81</v>
      </c>
      <c r="D1853">
        <v>8.98</v>
      </c>
      <c r="E1853">
        <v>43</v>
      </c>
      <c r="F1853">
        <v>49</v>
      </c>
      <c r="G1853">
        <v>53</v>
      </c>
      <c r="H1853">
        <v>3</v>
      </c>
      <c r="I1853">
        <v>3</v>
      </c>
      <c r="J1853">
        <v>0</v>
      </c>
      <c r="K1853">
        <v>3</v>
      </c>
      <c r="L1853">
        <v>0.7</v>
      </c>
      <c r="M1853">
        <v>5</v>
      </c>
      <c r="N1853">
        <v>0</v>
      </c>
      <c r="O1853">
        <v>0</v>
      </c>
    </row>
    <row r="1854" spans="1:15" x14ac:dyDescent="0.25">
      <c r="A1854">
        <v>0.66</v>
      </c>
      <c r="B1854">
        <v>0.69</v>
      </c>
      <c r="C1854">
        <v>0.55000000000000004</v>
      </c>
      <c r="D1854">
        <v>8.77</v>
      </c>
      <c r="E1854">
        <v>51</v>
      </c>
      <c r="F1854">
        <v>67</v>
      </c>
      <c r="G1854">
        <v>45</v>
      </c>
      <c r="H1854">
        <v>4</v>
      </c>
      <c r="I1854">
        <v>5</v>
      </c>
      <c r="J1854">
        <v>8</v>
      </c>
      <c r="K1854">
        <v>1</v>
      </c>
      <c r="L1854">
        <v>0.94</v>
      </c>
      <c r="M1854">
        <v>3</v>
      </c>
      <c r="N1854">
        <v>0</v>
      </c>
      <c r="O1854">
        <v>0</v>
      </c>
    </row>
    <row r="1855" spans="1:15" x14ac:dyDescent="0.25">
      <c r="A1855">
        <v>0.75</v>
      </c>
      <c r="B1855">
        <v>0.52</v>
      </c>
      <c r="C1855">
        <v>0.83</v>
      </c>
      <c r="D1855">
        <v>7.58</v>
      </c>
      <c r="E1855">
        <v>81</v>
      </c>
      <c r="F1855">
        <v>98</v>
      </c>
      <c r="G1855">
        <v>50</v>
      </c>
      <c r="H1855">
        <v>3</v>
      </c>
      <c r="I1855">
        <v>5</v>
      </c>
      <c r="J1855">
        <v>13</v>
      </c>
      <c r="K1855">
        <v>4</v>
      </c>
      <c r="L1855">
        <v>0.9</v>
      </c>
      <c r="M1855">
        <v>0</v>
      </c>
      <c r="N1855">
        <v>0</v>
      </c>
      <c r="O1855">
        <v>0</v>
      </c>
    </row>
    <row r="1856" spans="1:15" x14ac:dyDescent="0.25">
      <c r="A1856">
        <v>0.62</v>
      </c>
      <c r="B1856">
        <v>0.92</v>
      </c>
      <c r="C1856">
        <v>0.56999999999999995</v>
      </c>
      <c r="D1856">
        <v>7.81</v>
      </c>
      <c r="E1856">
        <v>73</v>
      </c>
      <c r="F1856">
        <v>90</v>
      </c>
      <c r="G1856">
        <v>85</v>
      </c>
      <c r="H1856">
        <v>2</v>
      </c>
      <c r="I1856">
        <v>4</v>
      </c>
      <c r="J1856">
        <v>9</v>
      </c>
      <c r="K1856">
        <v>5</v>
      </c>
      <c r="L1856">
        <v>0.77</v>
      </c>
      <c r="M1856">
        <v>0</v>
      </c>
      <c r="N1856">
        <v>1</v>
      </c>
      <c r="O1856">
        <v>5.98</v>
      </c>
    </row>
    <row r="1857" spans="1:15" x14ac:dyDescent="0.25">
      <c r="A1857">
        <v>0.66</v>
      </c>
      <c r="B1857">
        <v>0.53</v>
      </c>
      <c r="C1857">
        <v>0.85</v>
      </c>
      <c r="D1857">
        <v>5.76</v>
      </c>
      <c r="E1857">
        <v>43</v>
      </c>
      <c r="F1857">
        <v>48</v>
      </c>
      <c r="G1857">
        <v>59</v>
      </c>
      <c r="H1857">
        <v>0</v>
      </c>
      <c r="I1857">
        <v>4</v>
      </c>
      <c r="J1857">
        <v>17</v>
      </c>
      <c r="K1857">
        <v>2</v>
      </c>
      <c r="L1857">
        <v>0.73</v>
      </c>
      <c r="M1857">
        <v>1</v>
      </c>
      <c r="N1857">
        <v>0</v>
      </c>
      <c r="O1857">
        <v>0</v>
      </c>
    </row>
    <row r="1858" spans="1:15" x14ac:dyDescent="0.25">
      <c r="A1858">
        <v>0.87</v>
      </c>
      <c r="B1858">
        <v>0.66</v>
      </c>
      <c r="C1858">
        <v>0.65</v>
      </c>
      <c r="D1858">
        <v>7.89</v>
      </c>
      <c r="E1858">
        <v>59</v>
      </c>
      <c r="F1858">
        <v>60</v>
      </c>
      <c r="G1858">
        <v>68</v>
      </c>
      <c r="H1858">
        <v>4</v>
      </c>
      <c r="I1858">
        <v>1</v>
      </c>
      <c r="J1858">
        <v>9</v>
      </c>
      <c r="K1858">
        <v>2</v>
      </c>
      <c r="L1858">
        <v>0.64</v>
      </c>
      <c r="M1858">
        <v>1</v>
      </c>
      <c r="N1858">
        <v>1</v>
      </c>
      <c r="O1858">
        <v>11.37</v>
      </c>
    </row>
    <row r="1859" spans="1:15" x14ac:dyDescent="0.25">
      <c r="A1859">
        <v>0.66</v>
      </c>
      <c r="B1859">
        <v>0.86</v>
      </c>
      <c r="C1859">
        <v>0.76</v>
      </c>
      <c r="D1859">
        <v>8.9</v>
      </c>
      <c r="E1859">
        <v>67</v>
      </c>
      <c r="F1859">
        <v>97</v>
      </c>
      <c r="G1859">
        <v>97</v>
      </c>
      <c r="H1859">
        <v>4</v>
      </c>
      <c r="I1859">
        <v>0</v>
      </c>
      <c r="J1859">
        <v>6</v>
      </c>
      <c r="K1859">
        <v>3</v>
      </c>
      <c r="L1859">
        <v>0.76</v>
      </c>
      <c r="M1859">
        <v>5</v>
      </c>
      <c r="N1859">
        <v>0</v>
      </c>
      <c r="O1859">
        <v>0</v>
      </c>
    </row>
    <row r="1860" spans="1:15" x14ac:dyDescent="0.25">
      <c r="A1860">
        <v>0.63</v>
      </c>
      <c r="B1860">
        <v>0.91</v>
      </c>
      <c r="C1860">
        <v>0.72</v>
      </c>
      <c r="D1860">
        <v>7.97</v>
      </c>
      <c r="E1860">
        <v>67</v>
      </c>
      <c r="F1860">
        <v>49</v>
      </c>
      <c r="G1860">
        <v>74</v>
      </c>
      <c r="H1860">
        <v>1</v>
      </c>
      <c r="I1860">
        <v>3</v>
      </c>
      <c r="J1860">
        <v>7</v>
      </c>
      <c r="K1860">
        <v>0</v>
      </c>
      <c r="L1860">
        <v>0.8</v>
      </c>
      <c r="M1860">
        <v>3</v>
      </c>
      <c r="N1860">
        <v>0</v>
      </c>
      <c r="O1860">
        <v>0</v>
      </c>
    </row>
    <row r="1861" spans="1:15" x14ac:dyDescent="0.25">
      <c r="A1861">
        <v>0.94</v>
      </c>
      <c r="B1861">
        <v>0.64</v>
      </c>
      <c r="C1861">
        <v>0.89</v>
      </c>
      <c r="D1861">
        <v>6.64</v>
      </c>
      <c r="E1861">
        <v>45</v>
      </c>
      <c r="F1861">
        <v>43</v>
      </c>
      <c r="G1861">
        <v>55</v>
      </c>
      <c r="H1861">
        <v>0</v>
      </c>
      <c r="I1861">
        <v>0</v>
      </c>
      <c r="J1861">
        <v>13</v>
      </c>
      <c r="K1861">
        <v>0</v>
      </c>
      <c r="L1861">
        <v>0.73</v>
      </c>
      <c r="M1861">
        <v>1</v>
      </c>
      <c r="N1861">
        <v>0</v>
      </c>
      <c r="O1861">
        <v>0</v>
      </c>
    </row>
    <row r="1862" spans="1:15" x14ac:dyDescent="0.25">
      <c r="A1862">
        <v>0.55000000000000004</v>
      </c>
      <c r="B1862">
        <v>0.82</v>
      </c>
      <c r="C1862">
        <v>0.6</v>
      </c>
      <c r="D1862">
        <v>8.3699999999999992</v>
      </c>
      <c r="E1862">
        <v>53</v>
      </c>
      <c r="F1862">
        <v>93</v>
      </c>
      <c r="G1862">
        <v>87</v>
      </c>
      <c r="H1862">
        <v>2</v>
      </c>
      <c r="I1862">
        <v>1</v>
      </c>
      <c r="J1862">
        <v>3</v>
      </c>
      <c r="K1862">
        <v>4</v>
      </c>
      <c r="L1862">
        <v>0.62</v>
      </c>
      <c r="M1862">
        <v>3</v>
      </c>
      <c r="N1862">
        <v>0</v>
      </c>
      <c r="O1862">
        <v>0</v>
      </c>
    </row>
    <row r="1863" spans="1:15" x14ac:dyDescent="0.25">
      <c r="A1863">
        <v>0.84</v>
      </c>
      <c r="B1863">
        <v>0.65</v>
      </c>
      <c r="C1863">
        <v>0.56999999999999995</v>
      </c>
      <c r="D1863">
        <v>7.05</v>
      </c>
      <c r="E1863">
        <v>94</v>
      </c>
      <c r="F1863">
        <v>43</v>
      </c>
      <c r="G1863">
        <v>46</v>
      </c>
      <c r="H1863">
        <v>3</v>
      </c>
      <c r="I1863">
        <v>4</v>
      </c>
      <c r="J1863">
        <v>10</v>
      </c>
      <c r="K1863">
        <v>5</v>
      </c>
      <c r="L1863">
        <v>0.9</v>
      </c>
      <c r="M1863">
        <v>4</v>
      </c>
      <c r="N1863">
        <v>0</v>
      </c>
      <c r="O1863">
        <v>0</v>
      </c>
    </row>
    <row r="1864" spans="1:15" x14ac:dyDescent="0.25">
      <c r="A1864">
        <v>0.95</v>
      </c>
      <c r="B1864">
        <v>0.6</v>
      </c>
      <c r="C1864">
        <v>0.59</v>
      </c>
      <c r="D1864">
        <v>7.84</v>
      </c>
      <c r="E1864">
        <v>74</v>
      </c>
      <c r="F1864">
        <v>45</v>
      </c>
      <c r="G1864">
        <v>79</v>
      </c>
      <c r="H1864">
        <v>2</v>
      </c>
      <c r="I1864">
        <v>0</v>
      </c>
      <c r="J1864">
        <v>9</v>
      </c>
      <c r="K1864">
        <v>4</v>
      </c>
      <c r="L1864">
        <v>0.84</v>
      </c>
      <c r="M1864">
        <v>5</v>
      </c>
      <c r="N1864">
        <v>0</v>
      </c>
      <c r="O1864">
        <v>0</v>
      </c>
    </row>
    <row r="1865" spans="1:15" x14ac:dyDescent="0.25">
      <c r="A1865">
        <v>0.63</v>
      </c>
      <c r="B1865">
        <v>0.69</v>
      </c>
      <c r="C1865">
        <v>0.63</v>
      </c>
      <c r="D1865">
        <v>7.6</v>
      </c>
      <c r="E1865">
        <v>86</v>
      </c>
      <c r="F1865">
        <v>65</v>
      </c>
      <c r="G1865">
        <v>98</v>
      </c>
      <c r="H1865">
        <v>1</v>
      </c>
      <c r="I1865">
        <v>5</v>
      </c>
      <c r="J1865">
        <v>16</v>
      </c>
      <c r="K1865">
        <v>5</v>
      </c>
      <c r="L1865">
        <v>0.76</v>
      </c>
      <c r="M1865">
        <v>2</v>
      </c>
      <c r="N1865">
        <v>1</v>
      </c>
      <c r="O1865">
        <v>7.46</v>
      </c>
    </row>
    <row r="1866" spans="1:15" x14ac:dyDescent="0.25">
      <c r="A1866">
        <v>0.56999999999999995</v>
      </c>
      <c r="B1866">
        <v>0.87</v>
      </c>
      <c r="C1866">
        <v>0.82</v>
      </c>
      <c r="D1866">
        <v>7.14</v>
      </c>
      <c r="E1866">
        <v>97</v>
      </c>
      <c r="F1866">
        <v>79</v>
      </c>
      <c r="G1866">
        <v>99</v>
      </c>
      <c r="H1866">
        <v>2</v>
      </c>
      <c r="I1866">
        <v>2</v>
      </c>
      <c r="J1866">
        <v>4</v>
      </c>
      <c r="K1866">
        <v>0</v>
      </c>
      <c r="L1866">
        <v>0.85</v>
      </c>
      <c r="M1866">
        <v>5</v>
      </c>
      <c r="N1866">
        <v>0</v>
      </c>
      <c r="O1866">
        <v>0</v>
      </c>
    </row>
    <row r="1867" spans="1:15" x14ac:dyDescent="0.25">
      <c r="A1867">
        <v>0.64</v>
      </c>
      <c r="B1867">
        <v>0.73</v>
      </c>
      <c r="C1867">
        <v>0.73</v>
      </c>
      <c r="D1867">
        <v>8.59</v>
      </c>
      <c r="E1867">
        <v>40</v>
      </c>
      <c r="F1867">
        <v>55</v>
      </c>
      <c r="G1867">
        <v>75</v>
      </c>
      <c r="H1867">
        <v>3</v>
      </c>
      <c r="I1867">
        <v>0</v>
      </c>
      <c r="J1867">
        <v>9</v>
      </c>
      <c r="K1867">
        <v>0</v>
      </c>
      <c r="L1867">
        <v>0.76</v>
      </c>
      <c r="M1867">
        <v>4</v>
      </c>
      <c r="N1867">
        <v>0</v>
      </c>
      <c r="O1867">
        <v>0</v>
      </c>
    </row>
    <row r="1868" spans="1:15" x14ac:dyDescent="0.25">
      <c r="A1868">
        <v>0.76</v>
      </c>
      <c r="B1868">
        <v>0.65</v>
      </c>
      <c r="C1868">
        <v>0.82</v>
      </c>
      <c r="D1868">
        <v>9.3000000000000007</v>
      </c>
      <c r="E1868">
        <v>58</v>
      </c>
      <c r="F1868">
        <v>47</v>
      </c>
      <c r="G1868">
        <v>83</v>
      </c>
      <c r="H1868">
        <v>0</v>
      </c>
      <c r="I1868">
        <v>4</v>
      </c>
      <c r="J1868">
        <v>9</v>
      </c>
      <c r="K1868">
        <v>4</v>
      </c>
      <c r="L1868">
        <v>0.78</v>
      </c>
      <c r="M1868">
        <v>1</v>
      </c>
      <c r="N1868">
        <v>0</v>
      </c>
      <c r="O1868">
        <v>0</v>
      </c>
    </row>
    <row r="1869" spans="1:15" x14ac:dyDescent="0.25">
      <c r="A1869">
        <v>0.62</v>
      </c>
      <c r="B1869">
        <v>0.79</v>
      </c>
      <c r="C1869">
        <v>0.81</v>
      </c>
      <c r="D1869">
        <v>5.52</v>
      </c>
      <c r="E1869">
        <v>96</v>
      </c>
      <c r="F1869">
        <v>67</v>
      </c>
      <c r="G1869">
        <v>83</v>
      </c>
      <c r="H1869">
        <v>1</v>
      </c>
      <c r="I1869">
        <v>5</v>
      </c>
      <c r="J1869">
        <v>21</v>
      </c>
      <c r="K1869">
        <v>1</v>
      </c>
      <c r="L1869">
        <v>0.86</v>
      </c>
      <c r="M1869">
        <v>2</v>
      </c>
      <c r="N1869">
        <v>0</v>
      </c>
      <c r="O1869">
        <v>0</v>
      </c>
    </row>
    <row r="1870" spans="1:15" x14ac:dyDescent="0.25">
      <c r="A1870">
        <v>0.8</v>
      </c>
      <c r="B1870">
        <v>0.83</v>
      </c>
      <c r="C1870">
        <v>0.67</v>
      </c>
      <c r="D1870">
        <v>9.51</v>
      </c>
      <c r="E1870">
        <v>40</v>
      </c>
      <c r="F1870">
        <v>55</v>
      </c>
      <c r="G1870">
        <v>70</v>
      </c>
      <c r="H1870">
        <v>4</v>
      </c>
      <c r="I1870">
        <v>1</v>
      </c>
      <c r="J1870">
        <v>6</v>
      </c>
      <c r="K1870">
        <v>5</v>
      </c>
      <c r="L1870">
        <v>0.66</v>
      </c>
      <c r="M1870">
        <v>2</v>
      </c>
      <c r="N1870">
        <v>0</v>
      </c>
      <c r="O1870">
        <v>0</v>
      </c>
    </row>
    <row r="1871" spans="1:15" x14ac:dyDescent="0.25">
      <c r="A1871">
        <v>0.84</v>
      </c>
      <c r="B1871">
        <v>0.5</v>
      </c>
      <c r="C1871">
        <v>0.75</v>
      </c>
      <c r="D1871">
        <v>7.7</v>
      </c>
      <c r="E1871">
        <v>52</v>
      </c>
      <c r="F1871">
        <v>77</v>
      </c>
      <c r="G1871">
        <v>81</v>
      </c>
      <c r="H1871">
        <v>4</v>
      </c>
      <c r="I1871">
        <v>0</v>
      </c>
      <c r="J1871">
        <v>16</v>
      </c>
      <c r="K1871">
        <v>5</v>
      </c>
      <c r="L1871">
        <v>0.85</v>
      </c>
      <c r="M1871">
        <v>5</v>
      </c>
      <c r="N1871">
        <v>0</v>
      </c>
      <c r="O1871">
        <v>0</v>
      </c>
    </row>
    <row r="1872" spans="1:15" x14ac:dyDescent="0.25">
      <c r="A1872">
        <v>0.55000000000000004</v>
      </c>
      <c r="B1872">
        <v>0.73</v>
      </c>
      <c r="C1872">
        <v>0.81</v>
      </c>
      <c r="D1872">
        <v>8.51</v>
      </c>
      <c r="E1872">
        <v>47</v>
      </c>
      <c r="F1872">
        <v>88</v>
      </c>
      <c r="G1872">
        <v>83</v>
      </c>
      <c r="H1872">
        <v>0</v>
      </c>
      <c r="I1872">
        <v>1</v>
      </c>
      <c r="J1872">
        <v>19</v>
      </c>
      <c r="K1872">
        <v>2</v>
      </c>
      <c r="L1872">
        <v>0.64</v>
      </c>
      <c r="M1872">
        <v>5</v>
      </c>
      <c r="N1872">
        <v>0</v>
      </c>
      <c r="O1872">
        <v>0</v>
      </c>
    </row>
    <row r="1873" spans="1:15" x14ac:dyDescent="0.25">
      <c r="A1873">
        <v>0.54</v>
      </c>
      <c r="B1873">
        <v>0.73</v>
      </c>
      <c r="C1873">
        <v>0.6</v>
      </c>
      <c r="D1873">
        <v>9.18</v>
      </c>
      <c r="E1873">
        <v>57</v>
      </c>
      <c r="F1873">
        <v>40</v>
      </c>
      <c r="G1873">
        <v>82</v>
      </c>
      <c r="H1873">
        <v>2</v>
      </c>
      <c r="I1873">
        <v>3</v>
      </c>
      <c r="J1873">
        <v>11</v>
      </c>
      <c r="K1873">
        <v>2</v>
      </c>
      <c r="L1873">
        <v>0.61</v>
      </c>
      <c r="M1873">
        <v>0</v>
      </c>
      <c r="N1873">
        <v>0</v>
      </c>
      <c r="O1873">
        <v>0</v>
      </c>
    </row>
    <row r="1874" spans="1:15" x14ac:dyDescent="0.25">
      <c r="A1874">
        <v>0.71</v>
      </c>
      <c r="B1874">
        <v>0.57999999999999996</v>
      </c>
      <c r="C1874">
        <v>0.65</v>
      </c>
      <c r="D1874">
        <v>7.51</v>
      </c>
      <c r="E1874">
        <v>93</v>
      </c>
      <c r="F1874">
        <v>58</v>
      </c>
      <c r="G1874">
        <v>82</v>
      </c>
      <c r="H1874">
        <v>4</v>
      </c>
      <c r="I1874">
        <v>2</v>
      </c>
      <c r="J1874">
        <v>4</v>
      </c>
      <c r="K1874">
        <v>3</v>
      </c>
      <c r="L1874">
        <v>0.75</v>
      </c>
      <c r="M1874">
        <v>2</v>
      </c>
      <c r="N1874">
        <v>0</v>
      </c>
      <c r="O1874">
        <v>0</v>
      </c>
    </row>
    <row r="1875" spans="1:15" x14ac:dyDescent="0.25">
      <c r="A1875">
        <v>0.72</v>
      </c>
      <c r="B1875">
        <v>0.71</v>
      </c>
      <c r="C1875">
        <v>0.71</v>
      </c>
      <c r="D1875">
        <v>9.09</v>
      </c>
      <c r="E1875">
        <v>74</v>
      </c>
      <c r="F1875">
        <v>89</v>
      </c>
      <c r="G1875">
        <v>86</v>
      </c>
      <c r="H1875">
        <v>1</v>
      </c>
      <c r="I1875">
        <v>4</v>
      </c>
      <c r="J1875">
        <v>4</v>
      </c>
      <c r="K1875">
        <v>2</v>
      </c>
      <c r="L1875">
        <v>0.7</v>
      </c>
      <c r="M1875">
        <v>3</v>
      </c>
      <c r="N1875">
        <v>0</v>
      </c>
      <c r="O1875">
        <v>0</v>
      </c>
    </row>
    <row r="1876" spans="1:15" x14ac:dyDescent="0.25">
      <c r="A1876">
        <v>0.74</v>
      </c>
      <c r="B1876">
        <v>0.61</v>
      </c>
      <c r="C1876">
        <v>0.61</v>
      </c>
      <c r="D1876">
        <v>6.26</v>
      </c>
      <c r="E1876">
        <v>62</v>
      </c>
      <c r="F1876">
        <v>56</v>
      </c>
      <c r="G1876">
        <v>45</v>
      </c>
      <c r="H1876">
        <v>3</v>
      </c>
      <c r="I1876">
        <v>4</v>
      </c>
      <c r="J1876">
        <v>22</v>
      </c>
      <c r="K1876">
        <v>5</v>
      </c>
      <c r="L1876">
        <v>0.98</v>
      </c>
      <c r="M1876">
        <v>1</v>
      </c>
      <c r="N1876">
        <v>0</v>
      </c>
      <c r="O1876">
        <v>0</v>
      </c>
    </row>
    <row r="1877" spans="1:15" x14ac:dyDescent="0.25">
      <c r="A1877">
        <v>0.83</v>
      </c>
      <c r="B1877">
        <v>0.66</v>
      </c>
      <c r="C1877">
        <v>0.84</v>
      </c>
      <c r="D1877">
        <v>6.18</v>
      </c>
      <c r="E1877">
        <v>89</v>
      </c>
      <c r="F1877">
        <v>88</v>
      </c>
      <c r="G1877">
        <v>68</v>
      </c>
      <c r="H1877">
        <v>2</v>
      </c>
      <c r="I1877">
        <v>1</v>
      </c>
      <c r="J1877">
        <v>3</v>
      </c>
      <c r="K1877">
        <v>4</v>
      </c>
      <c r="L1877">
        <v>0.82</v>
      </c>
      <c r="M1877">
        <v>1</v>
      </c>
      <c r="N1877">
        <v>0</v>
      </c>
      <c r="O1877">
        <v>0</v>
      </c>
    </row>
    <row r="1878" spans="1:15" x14ac:dyDescent="0.25">
      <c r="A1878">
        <v>0.75</v>
      </c>
      <c r="B1878">
        <v>0.74</v>
      </c>
      <c r="C1878">
        <v>0.75</v>
      </c>
      <c r="D1878">
        <v>8.33</v>
      </c>
      <c r="E1878">
        <v>91</v>
      </c>
      <c r="F1878">
        <v>67</v>
      </c>
      <c r="G1878">
        <v>66</v>
      </c>
      <c r="H1878">
        <v>3</v>
      </c>
      <c r="I1878">
        <v>2</v>
      </c>
      <c r="J1878">
        <v>6</v>
      </c>
      <c r="K1878">
        <v>1</v>
      </c>
      <c r="L1878">
        <v>0.94</v>
      </c>
      <c r="M1878">
        <v>0</v>
      </c>
      <c r="N1878">
        <v>1</v>
      </c>
      <c r="O1878">
        <v>9.83</v>
      </c>
    </row>
    <row r="1879" spans="1:15" x14ac:dyDescent="0.25">
      <c r="A1879">
        <v>0.54</v>
      </c>
      <c r="B1879">
        <v>0.77</v>
      </c>
      <c r="C1879">
        <v>0.55000000000000004</v>
      </c>
      <c r="D1879">
        <v>9.24</v>
      </c>
      <c r="E1879">
        <v>65</v>
      </c>
      <c r="F1879">
        <v>83</v>
      </c>
      <c r="G1879">
        <v>82</v>
      </c>
      <c r="H1879">
        <v>2</v>
      </c>
      <c r="I1879">
        <v>5</v>
      </c>
      <c r="J1879">
        <v>23</v>
      </c>
      <c r="K1879">
        <v>4</v>
      </c>
      <c r="L1879">
        <v>0.65</v>
      </c>
      <c r="M1879">
        <v>5</v>
      </c>
      <c r="N1879">
        <v>0</v>
      </c>
      <c r="O1879">
        <v>0</v>
      </c>
    </row>
    <row r="1880" spans="1:15" x14ac:dyDescent="0.25">
      <c r="A1880">
        <v>0.75</v>
      </c>
      <c r="B1880">
        <v>0.64</v>
      </c>
      <c r="C1880">
        <v>0.79</v>
      </c>
      <c r="D1880">
        <v>9.34</v>
      </c>
      <c r="E1880">
        <v>80</v>
      </c>
      <c r="F1880">
        <v>51</v>
      </c>
      <c r="G1880">
        <v>41</v>
      </c>
      <c r="H1880">
        <v>1</v>
      </c>
      <c r="I1880">
        <v>4</v>
      </c>
      <c r="J1880">
        <v>1</v>
      </c>
      <c r="K1880">
        <v>0</v>
      </c>
      <c r="L1880">
        <v>0.96</v>
      </c>
      <c r="M1880">
        <v>5</v>
      </c>
      <c r="N1880">
        <v>0</v>
      </c>
      <c r="O1880">
        <v>0</v>
      </c>
    </row>
    <row r="1881" spans="1:15" x14ac:dyDescent="0.25">
      <c r="A1881">
        <v>0.69</v>
      </c>
      <c r="B1881">
        <v>0.79</v>
      </c>
      <c r="C1881">
        <v>0.86</v>
      </c>
      <c r="D1881">
        <v>8.27</v>
      </c>
      <c r="E1881">
        <v>77</v>
      </c>
      <c r="F1881">
        <v>45</v>
      </c>
      <c r="G1881">
        <v>95</v>
      </c>
      <c r="H1881">
        <v>3</v>
      </c>
      <c r="I1881">
        <v>0</v>
      </c>
      <c r="J1881">
        <v>0</v>
      </c>
      <c r="K1881">
        <v>5</v>
      </c>
      <c r="L1881">
        <v>0.6</v>
      </c>
      <c r="M1881">
        <v>0</v>
      </c>
      <c r="N1881">
        <v>0</v>
      </c>
      <c r="O1881">
        <v>0</v>
      </c>
    </row>
    <row r="1882" spans="1:15" x14ac:dyDescent="0.25">
      <c r="A1882">
        <v>0.55000000000000004</v>
      </c>
      <c r="B1882">
        <v>0.76</v>
      </c>
      <c r="C1882">
        <v>0.62</v>
      </c>
      <c r="D1882">
        <v>7.76</v>
      </c>
      <c r="E1882">
        <v>59</v>
      </c>
      <c r="F1882">
        <v>46</v>
      </c>
      <c r="G1882">
        <v>61</v>
      </c>
      <c r="H1882">
        <v>1</v>
      </c>
      <c r="I1882">
        <v>4</v>
      </c>
      <c r="J1882">
        <v>9</v>
      </c>
      <c r="K1882">
        <v>0</v>
      </c>
      <c r="L1882">
        <v>0.92</v>
      </c>
      <c r="M1882">
        <v>1</v>
      </c>
      <c r="N1882">
        <v>0</v>
      </c>
      <c r="O1882">
        <v>0</v>
      </c>
    </row>
    <row r="1883" spans="1:15" x14ac:dyDescent="0.25">
      <c r="A1883">
        <v>0.55000000000000004</v>
      </c>
      <c r="B1883">
        <v>0.71</v>
      </c>
      <c r="C1883">
        <v>0.59</v>
      </c>
      <c r="D1883">
        <v>6.92</v>
      </c>
      <c r="E1883">
        <v>41</v>
      </c>
      <c r="F1883">
        <v>47</v>
      </c>
      <c r="G1883">
        <v>98</v>
      </c>
      <c r="H1883">
        <v>3</v>
      </c>
      <c r="I1883">
        <v>0</v>
      </c>
      <c r="J1883">
        <v>0</v>
      </c>
      <c r="K1883">
        <v>5</v>
      </c>
      <c r="L1883">
        <v>0.77</v>
      </c>
      <c r="M1883">
        <v>0</v>
      </c>
      <c r="N1883">
        <v>0</v>
      </c>
      <c r="O1883">
        <v>0</v>
      </c>
    </row>
    <row r="1884" spans="1:15" x14ac:dyDescent="0.25">
      <c r="A1884">
        <v>0.67</v>
      </c>
      <c r="B1884">
        <v>0.59</v>
      </c>
      <c r="C1884">
        <v>0.84</v>
      </c>
      <c r="D1884">
        <v>9.7100000000000009</v>
      </c>
      <c r="E1884">
        <v>65</v>
      </c>
      <c r="F1884">
        <v>42</v>
      </c>
      <c r="G1884">
        <v>48</v>
      </c>
      <c r="H1884">
        <v>2</v>
      </c>
      <c r="I1884">
        <v>4</v>
      </c>
      <c r="J1884">
        <v>12</v>
      </c>
      <c r="K1884">
        <v>2</v>
      </c>
      <c r="L1884">
        <v>0.62</v>
      </c>
      <c r="M1884">
        <v>2</v>
      </c>
      <c r="N1884">
        <v>0</v>
      </c>
      <c r="O1884">
        <v>0</v>
      </c>
    </row>
    <row r="1885" spans="1:15" x14ac:dyDescent="0.25">
      <c r="A1885">
        <v>0.53</v>
      </c>
      <c r="B1885">
        <v>0.8</v>
      </c>
      <c r="C1885">
        <v>0.62</v>
      </c>
      <c r="D1885">
        <v>6.87</v>
      </c>
      <c r="E1885">
        <v>96</v>
      </c>
      <c r="F1885">
        <v>88</v>
      </c>
      <c r="G1885">
        <v>50</v>
      </c>
      <c r="H1885">
        <v>1</v>
      </c>
      <c r="I1885">
        <v>0</v>
      </c>
      <c r="J1885">
        <v>16</v>
      </c>
      <c r="K1885">
        <v>1</v>
      </c>
      <c r="L1885">
        <v>0.78</v>
      </c>
      <c r="M1885">
        <v>2</v>
      </c>
      <c r="N1885">
        <v>0</v>
      </c>
      <c r="O1885">
        <v>0</v>
      </c>
    </row>
    <row r="1886" spans="1:15" x14ac:dyDescent="0.25">
      <c r="A1886">
        <v>0.66</v>
      </c>
      <c r="B1886">
        <v>0.76</v>
      </c>
      <c r="C1886">
        <v>0.73</v>
      </c>
      <c r="D1886">
        <v>8.6999999999999993</v>
      </c>
      <c r="E1886">
        <v>75</v>
      </c>
      <c r="F1886">
        <v>60</v>
      </c>
      <c r="G1886">
        <v>55</v>
      </c>
      <c r="H1886">
        <v>2</v>
      </c>
      <c r="I1886">
        <v>3</v>
      </c>
      <c r="J1886">
        <v>8</v>
      </c>
      <c r="K1886">
        <v>5</v>
      </c>
      <c r="L1886">
        <v>0.69</v>
      </c>
      <c r="M1886">
        <v>3</v>
      </c>
      <c r="N1886">
        <v>0</v>
      </c>
      <c r="O1886">
        <v>0</v>
      </c>
    </row>
    <row r="1887" spans="1:15" x14ac:dyDescent="0.25">
      <c r="A1887">
        <v>0.63</v>
      </c>
      <c r="B1887">
        <v>0.61</v>
      </c>
      <c r="C1887">
        <v>0.84</v>
      </c>
      <c r="D1887">
        <v>7.79</v>
      </c>
      <c r="E1887">
        <v>64</v>
      </c>
      <c r="F1887">
        <v>47</v>
      </c>
      <c r="G1887">
        <v>84</v>
      </c>
      <c r="H1887">
        <v>2</v>
      </c>
      <c r="I1887">
        <v>1</v>
      </c>
      <c r="J1887">
        <v>3</v>
      </c>
      <c r="K1887">
        <v>3</v>
      </c>
      <c r="L1887">
        <v>0.79</v>
      </c>
      <c r="M1887">
        <v>5</v>
      </c>
      <c r="N1887">
        <v>0</v>
      </c>
      <c r="O1887">
        <v>0</v>
      </c>
    </row>
    <row r="1888" spans="1:15" x14ac:dyDescent="0.25">
      <c r="A1888">
        <v>0.63</v>
      </c>
      <c r="B1888">
        <v>0.8</v>
      </c>
      <c r="C1888">
        <v>0.69</v>
      </c>
      <c r="D1888">
        <v>8.1199999999999992</v>
      </c>
      <c r="E1888">
        <v>69</v>
      </c>
      <c r="F1888">
        <v>67</v>
      </c>
      <c r="G1888">
        <v>52</v>
      </c>
      <c r="H1888">
        <v>3</v>
      </c>
      <c r="I1888">
        <v>5</v>
      </c>
      <c r="J1888">
        <v>8</v>
      </c>
      <c r="K1888">
        <v>4</v>
      </c>
      <c r="L1888">
        <v>0.7</v>
      </c>
      <c r="M1888">
        <v>0</v>
      </c>
      <c r="N1888">
        <v>0</v>
      </c>
      <c r="O1888">
        <v>0</v>
      </c>
    </row>
    <row r="1889" spans="1:15" x14ac:dyDescent="0.25">
      <c r="A1889">
        <v>0.62</v>
      </c>
      <c r="B1889">
        <v>0.81</v>
      </c>
      <c r="C1889">
        <v>0.81</v>
      </c>
      <c r="D1889">
        <v>7.19</v>
      </c>
      <c r="E1889">
        <v>57</v>
      </c>
      <c r="F1889">
        <v>98</v>
      </c>
      <c r="G1889">
        <v>93</v>
      </c>
      <c r="H1889">
        <v>3</v>
      </c>
      <c r="I1889">
        <v>5</v>
      </c>
      <c r="J1889">
        <v>6</v>
      </c>
      <c r="K1889">
        <v>3</v>
      </c>
      <c r="L1889">
        <v>0.91</v>
      </c>
      <c r="M1889">
        <v>1</v>
      </c>
      <c r="N1889">
        <v>1</v>
      </c>
      <c r="O1889">
        <v>10.67</v>
      </c>
    </row>
    <row r="1890" spans="1:15" x14ac:dyDescent="0.25">
      <c r="A1890">
        <v>0.56000000000000005</v>
      </c>
      <c r="B1890">
        <v>0.81</v>
      </c>
      <c r="C1890">
        <v>0.67</v>
      </c>
      <c r="D1890">
        <v>9.65</v>
      </c>
      <c r="E1890">
        <v>46</v>
      </c>
      <c r="F1890">
        <v>69</v>
      </c>
      <c r="G1890">
        <v>93</v>
      </c>
      <c r="H1890">
        <v>1</v>
      </c>
      <c r="I1890">
        <v>3</v>
      </c>
      <c r="J1890">
        <v>22</v>
      </c>
      <c r="K1890">
        <v>3</v>
      </c>
      <c r="L1890">
        <v>0.99</v>
      </c>
      <c r="M1890">
        <v>5</v>
      </c>
      <c r="N1890">
        <v>0</v>
      </c>
      <c r="O1890">
        <v>0</v>
      </c>
    </row>
    <row r="1891" spans="1:15" x14ac:dyDescent="0.25">
      <c r="A1891">
        <v>0.93</v>
      </c>
      <c r="B1891">
        <v>0.9</v>
      </c>
      <c r="C1891">
        <v>0.68</v>
      </c>
      <c r="D1891">
        <v>7.96</v>
      </c>
      <c r="E1891">
        <v>66</v>
      </c>
      <c r="F1891">
        <v>71</v>
      </c>
      <c r="G1891">
        <v>99</v>
      </c>
      <c r="H1891">
        <v>4</v>
      </c>
      <c r="I1891">
        <v>5</v>
      </c>
      <c r="J1891">
        <v>1</v>
      </c>
      <c r="K1891">
        <v>3</v>
      </c>
      <c r="L1891">
        <v>0.79</v>
      </c>
      <c r="M1891">
        <v>5</v>
      </c>
      <c r="N1891">
        <v>0</v>
      </c>
      <c r="O1891">
        <v>0</v>
      </c>
    </row>
    <row r="1892" spans="1:15" x14ac:dyDescent="0.25">
      <c r="A1892">
        <v>0.64</v>
      </c>
      <c r="B1892">
        <v>0.94</v>
      </c>
      <c r="C1892">
        <v>0.84</v>
      </c>
      <c r="D1892">
        <v>9.5299999999999994</v>
      </c>
      <c r="E1892">
        <v>50</v>
      </c>
      <c r="F1892">
        <v>50</v>
      </c>
      <c r="G1892">
        <v>57</v>
      </c>
      <c r="H1892">
        <v>0</v>
      </c>
      <c r="I1892">
        <v>0</v>
      </c>
      <c r="J1892">
        <v>17</v>
      </c>
      <c r="K1892">
        <v>3</v>
      </c>
      <c r="L1892">
        <v>0.91</v>
      </c>
      <c r="M1892">
        <v>4</v>
      </c>
      <c r="N1892">
        <v>0</v>
      </c>
      <c r="O1892">
        <v>0</v>
      </c>
    </row>
    <row r="1893" spans="1:15" x14ac:dyDescent="0.25">
      <c r="A1893">
        <v>0.68</v>
      </c>
      <c r="B1893">
        <v>0.84</v>
      </c>
      <c r="C1893">
        <v>0.67</v>
      </c>
      <c r="D1893">
        <v>5.53</v>
      </c>
      <c r="E1893">
        <v>76</v>
      </c>
      <c r="F1893">
        <v>59</v>
      </c>
      <c r="G1893">
        <v>92</v>
      </c>
      <c r="H1893">
        <v>3</v>
      </c>
      <c r="I1893">
        <v>5</v>
      </c>
      <c r="J1893">
        <v>20</v>
      </c>
      <c r="K1893">
        <v>4</v>
      </c>
      <c r="L1893">
        <v>0.96</v>
      </c>
      <c r="M1893">
        <v>1</v>
      </c>
      <c r="N1893">
        <v>0</v>
      </c>
      <c r="O1893">
        <v>0</v>
      </c>
    </row>
    <row r="1894" spans="1:15" x14ac:dyDescent="0.25">
      <c r="A1894">
        <v>0.92</v>
      </c>
      <c r="B1894">
        <v>0.7</v>
      </c>
      <c r="C1894">
        <v>0.7</v>
      </c>
      <c r="D1894">
        <v>7.96</v>
      </c>
      <c r="E1894">
        <v>47</v>
      </c>
      <c r="F1894">
        <v>89</v>
      </c>
      <c r="G1894">
        <v>64</v>
      </c>
      <c r="H1894">
        <v>2</v>
      </c>
      <c r="I1894">
        <v>1</v>
      </c>
      <c r="J1894">
        <v>14</v>
      </c>
      <c r="K1894">
        <v>0</v>
      </c>
      <c r="L1894">
        <v>0.81</v>
      </c>
      <c r="M1894">
        <v>5</v>
      </c>
      <c r="N1894">
        <v>0</v>
      </c>
      <c r="O1894">
        <v>0</v>
      </c>
    </row>
    <row r="1895" spans="1:15" x14ac:dyDescent="0.25">
      <c r="A1895">
        <v>0.93</v>
      </c>
      <c r="B1895">
        <v>0.59</v>
      </c>
      <c r="C1895">
        <v>0.61</v>
      </c>
      <c r="D1895">
        <v>8.58</v>
      </c>
      <c r="E1895">
        <v>50</v>
      </c>
      <c r="F1895">
        <v>55</v>
      </c>
      <c r="G1895">
        <v>72</v>
      </c>
      <c r="H1895">
        <v>0</v>
      </c>
      <c r="I1895">
        <v>2</v>
      </c>
      <c r="J1895">
        <v>9</v>
      </c>
      <c r="K1895">
        <v>4</v>
      </c>
      <c r="L1895">
        <v>0.63</v>
      </c>
      <c r="M1895">
        <v>4</v>
      </c>
      <c r="N1895">
        <v>0</v>
      </c>
      <c r="O1895">
        <v>0</v>
      </c>
    </row>
    <row r="1896" spans="1:15" x14ac:dyDescent="0.25">
      <c r="A1896">
        <v>0.84</v>
      </c>
      <c r="B1896">
        <v>0.65</v>
      </c>
      <c r="C1896">
        <v>0.81</v>
      </c>
      <c r="D1896">
        <v>8.6999999999999993</v>
      </c>
      <c r="E1896">
        <v>63</v>
      </c>
      <c r="F1896">
        <v>64</v>
      </c>
      <c r="G1896">
        <v>91</v>
      </c>
      <c r="H1896">
        <v>1</v>
      </c>
      <c r="I1896">
        <v>0</v>
      </c>
      <c r="J1896">
        <v>16</v>
      </c>
      <c r="K1896">
        <v>0</v>
      </c>
      <c r="L1896">
        <v>0.72</v>
      </c>
      <c r="M1896">
        <v>4</v>
      </c>
      <c r="N1896">
        <v>0</v>
      </c>
      <c r="O1896">
        <v>0</v>
      </c>
    </row>
    <row r="1897" spans="1:15" x14ac:dyDescent="0.25">
      <c r="A1897">
        <v>0.66</v>
      </c>
      <c r="B1897">
        <v>0.56000000000000005</v>
      </c>
      <c r="C1897">
        <v>0.89</v>
      </c>
      <c r="D1897">
        <v>9.39</v>
      </c>
      <c r="E1897">
        <v>69</v>
      </c>
      <c r="F1897">
        <v>99</v>
      </c>
      <c r="G1897">
        <v>49</v>
      </c>
      <c r="H1897">
        <v>0</v>
      </c>
      <c r="I1897">
        <v>5</v>
      </c>
      <c r="J1897">
        <v>6</v>
      </c>
      <c r="K1897">
        <v>0</v>
      </c>
      <c r="L1897">
        <v>0.65</v>
      </c>
      <c r="M1897">
        <v>3</v>
      </c>
      <c r="N1897">
        <v>0</v>
      </c>
      <c r="O1897">
        <v>0</v>
      </c>
    </row>
    <row r="1898" spans="1:15" x14ac:dyDescent="0.25">
      <c r="A1898">
        <v>0.84</v>
      </c>
      <c r="B1898">
        <v>0.53</v>
      </c>
      <c r="C1898">
        <v>0.69</v>
      </c>
      <c r="D1898">
        <v>5.52</v>
      </c>
      <c r="E1898">
        <v>69</v>
      </c>
      <c r="F1898">
        <v>84</v>
      </c>
      <c r="G1898">
        <v>97</v>
      </c>
      <c r="H1898">
        <v>0</v>
      </c>
      <c r="I1898">
        <v>4</v>
      </c>
      <c r="J1898">
        <v>10</v>
      </c>
      <c r="K1898">
        <v>4</v>
      </c>
      <c r="L1898">
        <v>0.88</v>
      </c>
      <c r="M1898">
        <v>4</v>
      </c>
      <c r="N1898">
        <v>0</v>
      </c>
      <c r="O1898">
        <v>0</v>
      </c>
    </row>
    <row r="1899" spans="1:15" x14ac:dyDescent="0.25">
      <c r="A1899">
        <v>0.68</v>
      </c>
      <c r="B1899">
        <v>0.76</v>
      </c>
      <c r="C1899">
        <v>0.82</v>
      </c>
      <c r="D1899">
        <v>5.5</v>
      </c>
      <c r="E1899">
        <v>91</v>
      </c>
      <c r="F1899">
        <v>48</v>
      </c>
      <c r="G1899">
        <v>69</v>
      </c>
      <c r="H1899">
        <v>4</v>
      </c>
      <c r="I1899">
        <v>4</v>
      </c>
      <c r="J1899">
        <v>6</v>
      </c>
      <c r="K1899">
        <v>4</v>
      </c>
      <c r="L1899">
        <v>0.61</v>
      </c>
      <c r="M1899">
        <v>2</v>
      </c>
      <c r="N1899">
        <v>0</v>
      </c>
      <c r="O1899">
        <v>0</v>
      </c>
    </row>
    <row r="1900" spans="1:15" x14ac:dyDescent="0.25">
      <c r="A1900">
        <v>0.69</v>
      </c>
      <c r="B1900">
        <v>0.74</v>
      </c>
      <c r="C1900">
        <v>0.89</v>
      </c>
      <c r="D1900">
        <v>7.53</v>
      </c>
      <c r="E1900">
        <v>91</v>
      </c>
      <c r="F1900">
        <v>90</v>
      </c>
      <c r="G1900">
        <v>90</v>
      </c>
      <c r="H1900">
        <v>4</v>
      </c>
      <c r="I1900">
        <v>2</v>
      </c>
      <c r="J1900">
        <v>10</v>
      </c>
      <c r="K1900">
        <v>4</v>
      </c>
      <c r="L1900">
        <v>0.84</v>
      </c>
      <c r="M1900">
        <v>2</v>
      </c>
      <c r="N1900">
        <v>1</v>
      </c>
      <c r="O1900">
        <v>4.26</v>
      </c>
    </row>
    <row r="1901" spans="1:15" x14ac:dyDescent="0.25">
      <c r="A1901">
        <v>0.85</v>
      </c>
      <c r="B1901">
        <v>0.8</v>
      </c>
      <c r="C1901">
        <v>0.61</v>
      </c>
      <c r="D1901">
        <v>5.63</v>
      </c>
      <c r="E1901">
        <v>54</v>
      </c>
      <c r="F1901">
        <v>78</v>
      </c>
      <c r="G1901">
        <v>88</v>
      </c>
      <c r="H1901">
        <v>0</v>
      </c>
      <c r="I1901">
        <v>3</v>
      </c>
      <c r="J1901">
        <v>23</v>
      </c>
      <c r="K1901">
        <v>5</v>
      </c>
      <c r="L1901">
        <v>0.91</v>
      </c>
      <c r="M1901">
        <v>5</v>
      </c>
      <c r="N1901">
        <v>0</v>
      </c>
      <c r="O1901">
        <v>0</v>
      </c>
    </row>
    <row r="1902" spans="1:15" x14ac:dyDescent="0.25">
      <c r="A1902">
        <v>0.84</v>
      </c>
      <c r="B1902">
        <v>0.6</v>
      </c>
      <c r="C1902">
        <v>0.74</v>
      </c>
      <c r="D1902">
        <v>9.69</v>
      </c>
      <c r="E1902">
        <v>95</v>
      </c>
      <c r="F1902">
        <v>88</v>
      </c>
      <c r="G1902">
        <v>40</v>
      </c>
      <c r="H1902">
        <v>4</v>
      </c>
      <c r="I1902">
        <v>0</v>
      </c>
      <c r="J1902">
        <v>22</v>
      </c>
      <c r="K1902">
        <v>0</v>
      </c>
      <c r="L1902">
        <v>0.85</v>
      </c>
      <c r="M1902">
        <v>3</v>
      </c>
      <c r="N1902">
        <v>0</v>
      </c>
      <c r="O1902">
        <v>0</v>
      </c>
    </row>
    <row r="1903" spans="1:15" x14ac:dyDescent="0.25">
      <c r="A1903">
        <v>0.81</v>
      </c>
      <c r="B1903">
        <v>0.69</v>
      </c>
      <c r="C1903">
        <v>0.86</v>
      </c>
      <c r="D1903">
        <v>6.45</v>
      </c>
      <c r="E1903">
        <v>74</v>
      </c>
      <c r="F1903">
        <v>79</v>
      </c>
      <c r="G1903">
        <v>72</v>
      </c>
      <c r="H1903">
        <v>4</v>
      </c>
      <c r="I1903">
        <v>4</v>
      </c>
      <c r="J1903">
        <v>23</v>
      </c>
      <c r="K1903">
        <v>4</v>
      </c>
      <c r="L1903">
        <v>0.85</v>
      </c>
      <c r="M1903">
        <v>1</v>
      </c>
      <c r="N1903">
        <v>0</v>
      </c>
      <c r="O1903">
        <v>0</v>
      </c>
    </row>
    <row r="1904" spans="1:15" x14ac:dyDescent="0.25">
      <c r="A1904">
        <v>0.93</v>
      </c>
      <c r="B1904">
        <v>0.85</v>
      </c>
      <c r="C1904">
        <v>0.86</v>
      </c>
      <c r="D1904">
        <v>7.53</v>
      </c>
      <c r="E1904">
        <v>78</v>
      </c>
      <c r="F1904">
        <v>79</v>
      </c>
      <c r="G1904">
        <v>88</v>
      </c>
      <c r="H1904">
        <v>0</v>
      </c>
      <c r="I1904">
        <v>1</v>
      </c>
      <c r="J1904">
        <v>14</v>
      </c>
      <c r="K1904">
        <v>1</v>
      </c>
      <c r="L1904">
        <v>0.97</v>
      </c>
      <c r="M1904">
        <v>1</v>
      </c>
      <c r="N1904">
        <v>1</v>
      </c>
      <c r="O1904">
        <v>6.08</v>
      </c>
    </row>
    <row r="1905" spans="1:15" x14ac:dyDescent="0.25">
      <c r="A1905">
        <v>0.89</v>
      </c>
      <c r="B1905">
        <v>0.66</v>
      </c>
      <c r="C1905">
        <v>0.8</v>
      </c>
      <c r="D1905">
        <v>5.76</v>
      </c>
      <c r="E1905">
        <v>63</v>
      </c>
      <c r="F1905">
        <v>42</v>
      </c>
      <c r="G1905">
        <v>54</v>
      </c>
      <c r="H1905">
        <v>3</v>
      </c>
      <c r="I1905">
        <v>2</v>
      </c>
      <c r="J1905">
        <v>18</v>
      </c>
      <c r="K1905">
        <v>2</v>
      </c>
      <c r="L1905">
        <v>0.81</v>
      </c>
      <c r="M1905">
        <v>5</v>
      </c>
      <c r="N1905">
        <v>0</v>
      </c>
      <c r="O1905">
        <v>0</v>
      </c>
    </row>
    <row r="1906" spans="1:15" x14ac:dyDescent="0.25">
      <c r="A1906">
        <v>0.73</v>
      </c>
      <c r="B1906">
        <v>0.94</v>
      </c>
      <c r="C1906">
        <v>0.74</v>
      </c>
      <c r="D1906">
        <v>7.74</v>
      </c>
      <c r="E1906">
        <v>47</v>
      </c>
      <c r="F1906">
        <v>55</v>
      </c>
      <c r="G1906">
        <v>68</v>
      </c>
      <c r="H1906">
        <v>4</v>
      </c>
      <c r="I1906">
        <v>3</v>
      </c>
      <c r="J1906">
        <v>18</v>
      </c>
      <c r="K1906">
        <v>2</v>
      </c>
      <c r="L1906">
        <v>0.69</v>
      </c>
      <c r="M1906">
        <v>5</v>
      </c>
      <c r="N1906">
        <v>0</v>
      </c>
      <c r="O1906">
        <v>0</v>
      </c>
    </row>
    <row r="1907" spans="1:15" x14ac:dyDescent="0.25">
      <c r="A1907">
        <v>0.66</v>
      </c>
      <c r="B1907">
        <v>0.6</v>
      </c>
      <c r="C1907">
        <v>0.72</v>
      </c>
      <c r="D1907">
        <v>7.13</v>
      </c>
      <c r="E1907">
        <v>82</v>
      </c>
      <c r="F1907">
        <v>51</v>
      </c>
      <c r="G1907">
        <v>41</v>
      </c>
      <c r="H1907">
        <v>0</v>
      </c>
      <c r="I1907">
        <v>3</v>
      </c>
      <c r="J1907">
        <v>23</v>
      </c>
      <c r="K1907">
        <v>1</v>
      </c>
      <c r="L1907">
        <v>0.82</v>
      </c>
      <c r="M1907">
        <v>1</v>
      </c>
      <c r="N1907">
        <v>0</v>
      </c>
      <c r="O1907">
        <v>0</v>
      </c>
    </row>
    <row r="1908" spans="1:15" x14ac:dyDescent="0.25">
      <c r="A1908">
        <v>0.56000000000000005</v>
      </c>
      <c r="B1908">
        <v>0.79</v>
      </c>
      <c r="C1908">
        <v>0.69</v>
      </c>
      <c r="D1908">
        <v>5.69</v>
      </c>
      <c r="E1908">
        <v>81</v>
      </c>
      <c r="F1908">
        <v>54</v>
      </c>
      <c r="G1908">
        <v>50</v>
      </c>
      <c r="H1908">
        <v>3</v>
      </c>
      <c r="I1908">
        <v>1</v>
      </c>
      <c r="J1908">
        <v>24</v>
      </c>
      <c r="K1908">
        <v>2</v>
      </c>
      <c r="L1908">
        <v>0.63</v>
      </c>
      <c r="M1908">
        <v>1</v>
      </c>
      <c r="N1908">
        <v>0</v>
      </c>
      <c r="O1908">
        <v>0</v>
      </c>
    </row>
    <row r="1909" spans="1:15" x14ac:dyDescent="0.25">
      <c r="A1909">
        <v>0.92</v>
      </c>
      <c r="B1909">
        <v>0.84</v>
      </c>
      <c r="C1909">
        <v>0.76</v>
      </c>
      <c r="D1909">
        <v>6.94</v>
      </c>
      <c r="E1909">
        <v>59</v>
      </c>
      <c r="F1909">
        <v>92</v>
      </c>
      <c r="G1909">
        <v>92</v>
      </c>
      <c r="H1909">
        <v>4</v>
      </c>
      <c r="I1909">
        <v>5</v>
      </c>
      <c r="J1909">
        <v>9</v>
      </c>
      <c r="K1909">
        <v>0</v>
      </c>
      <c r="L1909">
        <v>0.75</v>
      </c>
      <c r="M1909">
        <v>2</v>
      </c>
      <c r="N1909">
        <v>0</v>
      </c>
      <c r="O1909">
        <v>0</v>
      </c>
    </row>
    <row r="1910" spans="1:15" x14ac:dyDescent="0.25">
      <c r="A1910">
        <v>0.5</v>
      </c>
      <c r="B1910">
        <v>0.9</v>
      </c>
      <c r="C1910">
        <v>0.76</v>
      </c>
      <c r="D1910">
        <v>7.18</v>
      </c>
      <c r="E1910">
        <v>80</v>
      </c>
      <c r="F1910">
        <v>43</v>
      </c>
      <c r="G1910">
        <v>73</v>
      </c>
      <c r="H1910">
        <v>0</v>
      </c>
      <c r="I1910">
        <v>1</v>
      </c>
      <c r="J1910">
        <v>15</v>
      </c>
      <c r="K1910">
        <v>4</v>
      </c>
      <c r="L1910">
        <v>0.92</v>
      </c>
      <c r="M1910">
        <v>2</v>
      </c>
      <c r="N1910">
        <v>0</v>
      </c>
      <c r="O1910">
        <v>0</v>
      </c>
    </row>
    <row r="1911" spans="1:15" x14ac:dyDescent="0.25">
      <c r="A1911">
        <v>0.84</v>
      </c>
      <c r="B1911">
        <v>0.87</v>
      </c>
      <c r="C1911">
        <v>0.75</v>
      </c>
      <c r="D1911">
        <v>9.76</v>
      </c>
      <c r="E1911">
        <v>86</v>
      </c>
      <c r="F1911">
        <v>62</v>
      </c>
      <c r="G1911">
        <v>91</v>
      </c>
      <c r="H1911">
        <v>4</v>
      </c>
      <c r="I1911">
        <v>5</v>
      </c>
      <c r="J1911">
        <v>19</v>
      </c>
      <c r="K1911">
        <v>4</v>
      </c>
      <c r="L1911">
        <v>0.72</v>
      </c>
      <c r="M1911">
        <v>3</v>
      </c>
      <c r="N1911">
        <v>0</v>
      </c>
      <c r="O1911">
        <v>0</v>
      </c>
    </row>
    <row r="1912" spans="1:15" x14ac:dyDescent="0.25">
      <c r="A1912">
        <v>0.81</v>
      </c>
      <c r="B1912">
        <v>0.71</v>
      </c>
      <c r="C1912">
        <v>0.56000000000000005</v>
      </c>
      <c r="D1912">
        <v>6.39</v>
      </c>
      <c r="E1912">
        <v>65</v>
      </c>
      <c r="F1912">
        <v>66</v>
      </c>
      <c r="G1912">
        <v>80</v>
      </c>
      <c r="H1912">
        <v>3</v>
      </c>
      <c r="I1912">
        <v>2</v>
      </c>
      <c r="J1912">
        <v>7</v>
      </c>
      <c r="K1912">
        <v>5</v>
      </c>
      <c r="L1912">
        <v>0.72</v>
      </c>
      <c r="M1912">
        <v>3</v>
      </c>
      <c r="N1912">
        <v>0</v>
      </c>
      <c r="O1912">
        <v>0</v>
      </c>
    </row>
    <row r="1913" spans="1:15" x14ac:dyDescent="0.25">
      <c r="A1913">
        <v>0.85</v>
      </c>
      <c r="B1913">
        <v>0.92</v>
      </c>
      <c r="C1913">
        <v>0.72</v>
      </c>
      <c r="D1913">
        <v>7.84</v>
      </c>
      <c r="E1913">
        <v>91</v>
      </c>
      <c r="F1913">
        <v>78</v>
      </c>
      <c r="G1913">
        <v>58</v>
      </c>
      <c r="H1913">
        <v>0</v>
      </c>
      <c r="I1913">
        <v>1</v>
      </c>
      <c r="J1913">
        <v>0</v>
      </c>
      <c r="K1913">
        <v>4</v>
      </c>
      <c r="L1913">
        <v>0.92</v>
      </c>
      <c r="M1913">
        <v>3</v>
      </c>
      <c r="N1913">
        <v>0</v>
      </c>
      <c r="O1913">
        <v>0</v>
      </c>
    </row>
    <row r="1914" spans="1:15" x14ac:dyDescent="0.25">
      <c r="A1914">
        <v>0.62</v>
      </c>
      <c r="B1914">
        <v>0.76</v>
      </c>
      <c r="C1914">
        <v>0.77</v>
      </c>
      <c r="D1914">
        <v>9.75</v>
      </c>
      <c r="E1914">
        <v>63</v>
      </c>
      <c r="F1914">
        <v>82</v>
      </c>
      <c r="G1914">
        <v>41</v>
      </c>
      <c r="H1914">
        <v>3</v>
      </c>
      <c r="I1914">
        <v>4</v>
      </c>
      <c r="J1914">
        <v>1</v>
      </c>
      <c r="K1914">
        <v>1</v>
      </c>
      <c r="L1914">
        <v>0.73</v>
      </c>
      <c r="M1914">
        <v>1</v>
      </c>
      <c r="N1914">
        <v>0</v>
      </c>
      <c r="O1914">
        <v>0</v>
      </c>
    </row>
    <row r="1915" spans="1:15" x14ac:dyDescent="0.25">
      <c r="A1915">
        <v>0.55000000000000004</v>
      </c>
      <c r="B1915">
        <v>0.86</v>
      </c>
      <c r="C1915">
        <v>0.67</v>
      </c>
      <c r="D1915">
        <v>8.91</v>
      </c>
      <c r="E1915">
        <v>61</v>
      </c>
      <c r="F1915">
        <v>95</v>
      </c>
      <c r="G1915">
        <v>87</v>
      </c>
      <c r="H1915">
        <v>2</v>
      </c>
      <c r="I1915">
        <v>3</v>
      </c>
      <c r="J1915">
        <v>9</v>
      </c>
      <c r="K1915">
        <v>1</v>
      </c>
      <c r="L1915">
        <v>0.67</v>
      </c>
      <c r="M1915">
        <v>1</v>
      </c>
      <c r="N1915">
        <v>1</v>
      </c>
      <c r="O1915">
        <v>12.05</v>
      </c>
    </row>
    <row r="1916" spans="1:15" x14ac:dyDescent="0.25">
      <c r="A1916">
        <v>0.63</v>
      </c>
      <c r="B1916">
        <v>0.84</v>
      </c>
      <c r="C1916">
        <v>0.63</v>
      </c>
      <c r="D1916">
        <v>9.77</v>
      </c>
      <c r="E1916">
        <v>44</v>
      </c>
      <c r="F1916">
        <v>76</v>
      </c>
      <c r="G1916">
        <v>59</v>
      </c>
      <c r="H1916">
        <v>1</v>
      </c>
      <c r="I1916">
        <v>5</v>
      </c>
      <c r="J1916">
        <v>9</v>
      </c>
      <c r="K1916">
        <v>0</v>
      </c>
      <c r="L1916">
        <v>0.85</v>
      </c>
      <c r="M1916">
        <v>2</v>
      </c>
      <c r="N1916">
        <v>1</v>
      </c>
      <c r="O1916">
        <v>13.23</v>
      </c>
    </row>
    <row r="1917" spans="1:15" x14ac:dyDescent="0.25">
      <c r="A1917">
        <v>0.86</v>
      </c>
      <c r="B1917">
        <v>0.53</v>
      </c>
      <c r="C1917">
        <v>0.61</v>
      </c>
      <c r="D1917">
        <v>9.66</v>
      </c>
      <c r="E1917">
        <v>54</v>
      </c>
      <c r="F1917">
        <v>52</v>
      </c>
      <c r="G1917">
        <v>80</v>
      </c>
      <c r="H1917">
        <v>2</v>
      </c>
      <c r="I1917">
        <v>1</v>
      </c>
      <c r="J1917">
        <v>9</v>
      </c>
      <c r="K1917">
        <v>1</v>
      </c>
      <c r="L1917">
        <v>0.81</v>
      </c>
      <c r="M1917">
        <v>2</v>
      </c>
      <c r="N1917">
        <v>0</v>
      </c>
      <c r="O1917">
        <v>0</v>
      </c>
    </row>
    <row r="1918" spans="1:15" x14ac:dyDescent="0.25">
      <c r="A1918">
        <v>0.64</v>
      </c>
      <c r="B1918">
        <v>0.65</v>
      </c>
      <c r="C1918">
        <v>0.55000000000000004</v>
      </c>
      <c r="D1918">
        <v>7.61</v>
      </c>
      <c r="E1918">
        <v>75</v>
      </c>
      <c r="F1918">
        <v>82</v>
      </c>
      <c r="G1918">
        <v>91</v>
      </c>
      <c r="H1918">
        <v>4</v>
      </c>
      <c r="I1918">
        <v>0</v>
      </c>
      <c r="J1918">
        <v>8</v>
      </c>
      <c r="K1918">
        <v>5</v>
      </c>
      <c r="L1918">
        <v>0.6</v>
      </c>
      <c r="M1918">
        <v>0</v>
      </c>
      <c r="N1918">
        <v>1</v>
      </c>
      <c r="O1918">
        <v>12.01</v>
      </c>
    </row>
    <row r="1919" spans="1:15" x14ac:dyDescent="0.25">
      <c r="A1919">
        <v>0.53</v>
      </c>
      <c r="B1919">
        <v>0.65</v>
      </c>
      <c r="C1919">
        <v>0.56000000000000005</v>
      </c>
      <c r="D1919">
        <v>8.49</v>
      </c>
      <c r="E1919">
        <v>76</v>
      </c>
      <c r="F1919">
        <v>76</v>
      </c>
      <c r="G1919">
        <v>70</v>
      </c>
      <c r="H1919">
        <v>3</v>
      </c>
      <c r="I1919">
        <v>1</v>
      </c>
      <c r="J1919">
        <v>17</v>
      </c>
      <c r="K1919">
        <v>4</v>
      </c>
      <c r="L1919">
        <v>0.75</v>
      </c>
      <c r="M1919">
        <v>0</v>
      </c>
      <c r="N1919">
        <v>1</v>
      </c>
      <c r="O1919">
        <v>12.31</v>
      </c>
    </row>
    <row r="1920" spans="1:15" x14ac:dyDescent="0.25">
      <c r="A1920">
        <v>0.89</v>
      </c>
      <c r="B1920">
        <v>0.7</v>
      </c>
      <c r="C1920">
        <v>0.57999999999999996</v>
      </c>
      <c r="D1920">
        <v>5.97</v>
      </c>
      <c r="E1920">
        <v>68</v>
      </c>
      <c r="F1920">
        <v>79</v>
      </c>
      <c r="G1920">
        <v>99</v>
      </c>
      <c r="H1920">
        <v>0</v>
      </c>
      <c r="I1920">
        <v>5</v>
      </c>
      <c r="J1920">
        <v>1</v>
      </c>
      <c r="K1920">
        <v>5</v>
      </c>
      <c r="L1920">
        <v>0.88</v>
      </c>
      <c r="M1920">
        <v>5</v>
      </c>
      <c r="N1920">
        <v>0</v>
      </c>
      <c r="O1920">
        <v>0</v>
      </c>
    </row>
    <row r="1921" spans="1:15" x14ac:dyDescent="0.25">
      <c r="A1921">
        <v>0.65</v>
      </c>
      <c r="B1921">
        <v>0.75</v>
      </c>
      <c r="C1921">
        <v>0.68</v>
      </c>
      <c r="D1921">
        <v>7.4</v>
      </c>
      <c r="E1921">
        <v>54</v>
      </c>
      <c r="F1921">
        <v>60</v>
      </c>
      <c r="G1921">
        <v>92</v>
      </c>
      <c r="H1921">
        <v>3</v>
      </c>
      <c r="I1921">
        <v>3</v>
      </c>
      <c r="J1921">
        <v>23</v>
      </c>
      <c r="K1921">
        <v>0</v>
      </c>
      <c r="L1921">
        <v>0.82</v>
      </c>
      <c r="M1921">
        <v>1</v>
      </c>
      <c r="N1921">
        <v>1</v>
      </c>
      <c r="O1921">
        <v>12.76</v>
      </c>
    </row>
    <row r="1922" spans="1:15" x14ac:dyDescent="0.25">
      <c r="A1922">
        <v>0.77</v>
      </c>
      <c r="B1922">
        <v>0.85</v>
      </c>
      <c r="C1922">
        <v>0.86</v>
      </c>
      <c r="D1922">
        <v>8.98</v>
      </c>
      <c r="E1922">
        <v>66</v>
      </c>
      <c r="F1922">
        <v>68</v>
      </c>
      <c r="G1922">
        <v>43</v>
      </c>
      <c r="H1922">
        <v>4</v>
      </c>
      <c r="I1922">
        <v>4</v>
      </c>
      <c r="J1922">
        <v>4</v>
      </c>
      <c r="K1922">
        <v>0</v>
      </c>
      <c r="L1922">
        <v>0.64</v>
      </c>
      <c r="M1922">
        <v>5</v>
      </c>
      <c r="N1922">
        <v>0</v>
      </c>
      <c r="O1922">
        <v>0</v>
      </c>
    </row>
    <row r="1923" spans="1:15" x14ac:dyDescent="0.25">
      <c r="A1923">
        <v>0.65</v>
      </c>
      <c r="B1923">
        <v>0.68</v>
      </c>
      <c r="C1923">
        <v>0.56000000000000005</v>
      </c>
      <c r="D1923">
        <v>7.67</v>
      </c>
      <c r="E1923">
        <v>88</v>
      </c>
      <c r="F1923">
        <v>68</v>
      </c>
      <c r="G1923">
        <v>68</v>
      </c>
      <c r="H1923">
        <v>0</v>
      </c>
      <c r="I1923">
        <v>1</v>
      </c>
      <c r="J1923">
        <v>20</v>
      </c>
      <c r="K1923">
        <v>4</v>
      </c>
      <c r="L1923">
        <v>0.8</v>
      </c>
      <c r="M1923">
        <v>2</v>
      </c>
      <c r="N1923">
        <v>1</v>
      </c>
      <c r="O1923">
        <v>13.99</v>
      </c>
    </row>
    <row r="1924" spans="1:15" x14ac:dyDescent="0.25">
      <c r="A1924">
        <v>0.53</v>
      </c>
      <c r="B1924">
        <v>0.66</v>
      </c>
      <c r="C1924">
        <v>0.68</v>
      </c>
      <c r="D1924">
        <v>8.52</v>
      </c>
      <c r="E1924">
        <v>94</v>
      </c>
      <c r="F1924">
        <v>88</v>
      </c>
      <c r="G1924">
        <v>95</v>
      </c>
      <c r="H1924">
        <v>2</v>
      </c>
      <c r="I1924">
        <v>4</v>
      </c>
      <c r="J1924">
        <v>10</v>
      </c>
      <c r="K1924">
        <v>3</v>
      </c>
      <c r="L1924">
        <v>0.95</v>
      </c>
      <c r="M1924">
        <v>1</v>
      </c>
      <c r="N1924">
        <v>1</v>
      </c>
      <c r="O1924">
        <v>14.06</v>
      </c>
    </row>
    <row r="1925" spans="1:15" x14ac:dyDescent="0.25">
      <c r="A1925">
        <v>0.94</v>
      </c>
      <c r="B1925">
        <v>0.94</v>
      </c>
      <c r="C1925">
        <v>0.74</v>
      </c>
      <c r="D1925">
        <v>8.7100000000000009</v>
      </c>
      <c r="E1925">
        <v>47</v>
      </c>
      <c r="F1925">
        <v>50</v>
      </c>
      <c r="G1925">
        <v>69</v>
      </c>
      <c r="H1925">
        <v>3</v>
      </c>
      <c r="I1925">
        <v>0</v>
      </c>
      <c r="J1925">
        <v>5</v>
      </c>
      <c r="K1925">
        <v>4</v>
      </c>
      <c r="L1925">
        <v>0.79</v>
      </c>
      <c r="M1925">
        <v>5</v>
      </c>
      <c r="N1925">
        <v>0</v>
      </c>
      <c r="O1925">
        <v>0</v>
      </c>
    </row>
    <row r="1926" spans="1:15" x14ac:dyDescent="0.25">
      <c r="A1926">
        <v>0.75</v>
      </c>
      <c r="B1926">
        <v>0.75</v>
      </c>
      <c r="C1926">
        <v>0.79</v>
      </c>
      <c r="D1926">
        <v>6.59</v>
      </c>
      <c r="E1926">
        <v>99</v>
      </c>
      <c r="F1926">
        <v>90</v>
      </c>
      <c r="G1926">
        <v>52</v>
      </c>
      <c r="H1926">
        <v>1</v>
      </c>
      <c r="I1926">
        <v>5</v>
      </c>
      <c r="J1926">
        <v>7</v>
      </c>
      <c r="K1926">
        <v>0</v>
      </c>
      <c r="L1926">
        <v>0.67</v>
      </c>
      <c r="M1926">
        <v>5</v>
      </c>
      <c r="N1926">
        <v>0</v>
      </c>
      <c r="O1926">
        <v>0</v>
      </c>
    </row>
    <row r="1927" spans="1:15" x14ac:dyDescent="0.25">
      <c r="A1927">
        <v>0.77</v>
      </c>
      <c r="B1927">
        <v>0.71</v>
      </c>
      <c r="C1927">
        <v>0.62</v>
      </c>
      <c r="D1927">
        <v>9.27</v>
      </c>
      <c r="E1927">
        <v>96</v>
      </c>
      <c r="F1927">
        <v>89</v>
      </c>
      <c r="G1927">
        <v>54</v>
      </c>
      <c r="H1927">
        <v>4</v>
      </c>
      <c r="I1927">
        <v>3</v>
      </c>
      <c r="J1927">
        <v>7</v>
      </c>
      <c r="K1927">
        <v>3</v>
      </c>
      <c r="L1927">
        <v>0.85</v>
      </c>
      <c r="M1927">
        <v>4</v>
      </c>
      <c r="N1927">
        <v>0</v>
      </c>
      <c r="O1927">
        <v>0</v>
      </c>
    </row>
    <row r="1928" spans="1:15" x14ac:dyDescent="0.25">
      <c r="A1928">
        <v>0.81</v>
      </c>
      <c r="B1928">
        <v>0.77</v>
      </c>
      <c r="C1928">
        <v>0.82</v>
      </c>
      <c r="D1928">
        <v>7.48</v>
      </c>
      <c r="E1928">
        <v>68</v>
      </c>
      <c r="F1928">
        <v>67</v>
      </c>
      <c r="G1928">
        <v>59</v>
      </c>
      <c r="H1928">
        <v>4</v>
      </c>
      <c r="I1928">
        <v>2</v>
      </c>
      <c r="J1928">
        <v>24</v>
      </c>
      <c r="K1928">
        <v>4</v>
      </c>
      <c r="L1928">
        <v>0.84</v>
      </c>
      <c r="M1928">
        <v>0</v>
      </c>
      <c r="N1928">
        <v>1</v>
      </c>
      <c r="O1928">
        <v>14.27</v>
      </c>
    </row>
    <row r="1929" spans="1:15" x14ac:dyDescent="0.25">
      <c r="A1929">
        <v>0.94</v>
      </c>
      <c r="B1929">
        <v>0.5</v>
      </c>
      <c r="C1929">
        <v>0.75</v>
      </c>
      <c r="D1929">
        <v>6.4</v>
      </c>
      <c r="E1929">
        <v>58</v>
      </c>
      <c r="F1929">
        <v>49</v>
      </c>
      <c r="G1929">
        <v>73</v>
      </c>
      <c r="H1929">
        <v>3</v>
      </c>
      <c r="I1929">
        <v>3</v>
      </c>
      <c r="J1929">
        <v>9</v>
      </c>
      <c r="K1929">
        <v>4</v>
      </c>
      <c r="L1929">
        <v>0.66</v>
      </c>
      <c r="M1929">
        <v>3</v>
      </c>
      <c r="N1929">
        <v>0</v>
      </c>
      <c r="O1929">
        <v>0</v>
      </c>
    </row>
    <row r="1930" spans="1:15" x14ac:dyDescent="0.25">
      <c r="A1930">
        <v>0.51</v>
      </c>
      <c r="B1930">
        <v>0.93</v>
      </c>
      <c r="C1930">
        <v>0.77</v>
      </c>
      <c r="D1930">
        <v>9.2200000000000006</v>
      </c>
      <c r="E1930">
        <v>70</v>
      </c>
      <c r="F1930">
        <v>44</v>
      </c>
      <c r="G1930">
        <v>67</v>
      </c>
      <c r="H1930">
        <v>2</v>
      </c>
      <c r="I1930">
        <v>5</v>
      </c>
      <c r="J1930">
        <v>10</v>
      </c>
      <c r="K1930">
        <v>3</v>
      </c>
      <c r="L1930">
        <v>0.81</v>
      </c>
      <c r="M1930">
        <v>1</v>
      </c>
      <c r="N1930">
        <v>0</v>
      </c>
      <c r="O1930">
        <v>0</v>
      </c>
    </row>
    <row r="1931" spans="1:15" x14ac:dyDescent="0.25">
      <c r="A1931">
        <v>0.8</v>
      </c>
      <c r="B1931">
        <v>0.85</v>
      </c>
      <c r="C1931">
        <v>0.86</v>
      </c>
      <c r="D1931">
        <v>7.3</v>
      </c>
      <c r="E1931">
        <v>48</v>
      </c>
      <c r="F1931">
        <v>95</v>
      </c>
      <c r="G1931">
        <v>59</v>
      </c>
      <c r="H1931">
        <v>2</v>
      </c>
      <c r="I1931">
        <v>2</v>
      </c>
      <c r="J1931">
        <v>18</v>
      </c>
      <c r="K1931">
        <v>3</v>
      </c>
      <c r="L1931">
        <v>0.92</v>
      </c>
      <c r="M1931">
        <v>4</v>
      </c>
      <c r="N1931">
        <v>0</v>
      </c>
      <c r="O1931">
        <v>0</v>
      </c>
    </row>
    <row r="1932" spans="1:15" x14ac:dyDescent="0.25">
      <c r="A1932">
        <v>0.52</v>
      </c>
      <c r="B1932">
        <v>0.92</v>
      </c>
      <c r="C1932">
        <v>0.62</v>
      </c>
      <c r="D1932">
        <v>8.73</v>
      </c>
      <c r="E1932">
        <v>49</v>
      </c>
      <c r="F1932">
        <v>96</v>
      </c>
      <c r="G1932">
        <v>89</v>
      </c>
      <c r="H1932">
        <v>1</v>
      </c>
      <c r="I1932">
        <v>2</v>
      </c>
      <c r="J1932">
        <v>24</v>
      </c>
      <c r="K1932">
        <v>2</v>
      </c>
      <c r="L1932">
        <v>0.64</v>
      </c>
      <c r="M1932">
        <v>3</v>
      </c>
      <c r="N1932">
        <v>0</v>
      </c>
      <c r="O1932">
        <v>0</v>
      </c>
    </row>
    <row r="1933" spans="1:15" x14ac:dyDescent="0.25">
      <c r="A1933">
        <v>0.56999999999999995</v>
      </c>
      <c r="B1933">
        <v>0.86</v>
      </c>
      <c r="C1933">
        <v>0.85</v>
      </c>
      <c r="D1933">
        <v>7.86</v>
      </c>
      <c r="E1933">
        <v>76</v>
      </c>
      <c r="F1933">
        <v>64</v>
      </c>
      <c r="G1933">
        <v>64</v>
      </c>
      <c r="H1933">
        <v>1</v>
      </c>
      <c r="I1933">
        <v>3</v>
      </c>
      <c r="J1933">
        <v>13</v>
      </c>
      <c r="K1933">
        <v>5</v>
      </c>
      <c r="L1933">
        <v>0.97</v>
      </c>
      <c r="M1933">
        <v>5</v>
      </c>
      <c r="N1933">
        <v>0</v>
      </c>
      <c r="O1933">
        <v>0</v>
      </c>
    </row>
    <row r="1934" spans="1:15" x14ac:dyDescent="0.25">
      <c r="A1934">
        <v>0.73</v>
      </c>
      <c r="B1934">
        <v>0.51</v>
      </c>
      <c r="C1934">
        <v>0.7</v>
      </c>
      <c r="D1934">
        <v>7.14</v>
      </c>
      <c r="E1934">
        <v>49</v>
      </c>
      <c r="F1934">
        <v>72</v>
      </c>
      <c r="G1934">
        <v>66</v>
      </c>
      <c r="H1934">
        <v>3</v>
      </c>
      <c r="I1934">
        <v>5</v>
      </c>
      <c r="J1934">
        <v>10</v>
      </c>
      <c r="K1934">
        <v>3</v>
      </c>
      <c r="L1934">
        <v>0.71</v>
      </c>
      <c r="M1934">
        <v>4</v>
      </c>
      <c r="N1934">
        <v>0</v>
      </c>
      <c r="O1934">
        <v>0</v>
      </c>
    </row>
    <row r="1935" spans="1:15" x14ac:dyDescent="0.25">
      <c r="A1935">
        <v>0.64</v>
      </c>
      <c r="B1935">
        <v>0.66</v>
      </c>
      <c r="C1935">
        <v>0.81</v>
      </c>
      <c r="D1935">
        <v>8.98</v>
      </c>
      <c r="E1935">
        <v>93</v>
      </c>
      <c r="F1935">
        <v>56</v>
      </c>
      <c r="G1935">
        <v>69</v>
      </c>
      <c r="H1935">
        <v>0</v>
      </c>
      <c r="I1935">
        <v>2</v>
      </c>
      <c r="J1935">
        <v>2</v>
      </c>
      <c r="K1935">
        <v>1</v>
      </c>
      <c r="L1935">
        <v>0.73</v>
      </c>
      <c r="M1935">
        <v>2</v>
      </c>
      <c r="N1935">
        <v>0</v>
      </c>
      <c r="O1935">
        <v>0</v>
      </c>
    </row>
    <row r="1936" spans="1:15" x14ac:dyDescent="0.25">
      <c r="A1936">
        <v>0.92</v>
      </c>
      <c r="B1936">
        <v>0.89</v>
      </c>
      <c r="C1936">
        <v>0.72</v>
      </c>
      <c r="D1936">
        <v>8.01</v>
      </c>
      <c r="E1936">
        <v>72</v>
      </c>
      <c r="F1936">
        <v>88</v>
      </c>
      <c r="G1936">
        <v>95</v>
      </c>
      <c r="H1936">
        <v>2</v>
      </c>
      <c r="I1936">
        <v>5</v>
      </c>
      <c r="J1936">
        <v>0</v>
      </c>
      <c r="K1936">
        <v>3</v>
      </c>
      <c r="L1936">
        <v>0.66</v>
      </c>
      <c r="M1936">
        <v>2</v>
      </c>
      <c r="N1936">
        <v>1</v>
      </c>
      <c r="O1936">
        <v>11.92</v>
      </c>
    </row>
    <row r="1937" spans="1:15" x14ac:dyDescent="0.25">
      <c r="A1937">
        <v>0.8</v>
      </c>
      <c r="B1937">
        <v>0.87</v>
      </c>
      <c r="C1937">
        <v>0.89</v>
      </c>
      <c r="D1937">
        <v>7.18</v>
      </c>
      <c r="E1937">
        <v>64</v>
      </c>
      <c r="F1937">
        <v>72</v>
      </c>
      <c r="G1937">
        <v>80</v>
      </c>
      <c r="H1937">
        <v>0</v>
      </c>
      <c r="I1937">
        <v>4</v>
      </c>
      <c r="J1937">
        <v>20</v>
      </c>
      <c r="K1937">
        <v>0</v>
      </c>
      <c r="L1937">
        <v>0.87</v>
      </c>
      <c r="M1937">
        <v>2</v>
      </c>
      <c r="N1937">
        <v>1</v>
      </c>
      <c r="O1937">
        <v>11.06</v>
      </c>
    </row>
    <row r="1938" spans="1:15" x14ac:dyDescent="0.25">
      <c r="A1938">
        <v>0.57999999999999996</v>
      </c>
      <c r="B1938">
        <v>0.7</v>
      </c>
      <c r="C1938">
        <v>0.69</v>
      </c>
      <c r="D1938">
        <v>5.97</v>
      </c>
      <c r="E1938">
        <v>96</v>
      </c>
      <c r="F1938">
        <v>64</v>
      </c>
      <c r="G1938">
        <v>59</v>
      </c>
      <c r="H1938">
        <v>0</v>
      </c>
      <c r="I1938">
        <v>0</v>
      </c>
      <c r="J1938">
        <v>22</v>
      </c>
      <c r="K1938">
        <v>3</v>
      </c>
      <c r="L1938">
        <v>0.75</v>
      </c>
      <c r="M1938">
        <v>5</v>
      </c>
      <c r="N1938">
        <v>0</v>
      </c>
      <c r="O1938">
        <v>0</v>
      </c>
    </row>
    <row r="1939" spans="1:15" x14ac:dyDescent="0.25">
      <c r="A1939">
        <v>0.88</v>
      </c>
      <c r="B1939">
        <v>0.57999999999999996</v>
      </c>
      <c r="C1939">
        <v>0.81</v>
      </c>
      <c r="D1939">
        <v>9.35</v>
      </c>
      <c r="E1939">
        <v>93</v>
      </c>
      <c r="F1939">
        <v>72</v>
      </c>
      <c r="G1939">
        <v>40</v>
      </c>
      <c r="H1939">
        <v>3</v>
      </c>
      <c r="I1939">
        <v>1</v>
      </c>
      <c r="J1939">
        <v>2</v>
      </c>
      <c r="K1939">
        <v>4</v>
      </c>
      <c r="L1939">
        <v>0.61</v>
      </c>
      <c r="M1939">
        <v>3</v>
      </c>
      <c r="N1939">
        <v>0</v>
      </c>
      <c r="O1939">
        <v>0</v>
      </c>
    </row>
    <row r="1940" spans="1:15" x14ac:dyDescent="0.25">
      <c r="A1940">
        <v>0.94</v>
      </c>
      <c r="B1940">
        <v>0.62</v>
      </c>
      <c r="C1940">
        <v>0.71</v>
      </c>
      <c r="D1940">
        <v>5.65</v>
      </c>
      <c r="E1940">
        <v>95</v>
      </c>
      <c r="F1940">
        <v>94</v>
      </c>
      <c r="G1940">
        <v>74</v>
      </c>
      <c r="H1940">
        <v>1</v>
      </c>
      <c r="I1940">
        <v>5</v>
      </c>
      <c r="J1940">
        <v>8</v>
      </c>
      <c r="K1940">
        <v>1</v>
      </c>
      <c r="L1940">
        <v>0.9</v>
      </c>
      <c r="M1940">
        <v>3</v>
      </c>
      <c r="N1940">
        <v>0</v>
      </c>
      <c r="O1940">
        <v>0</v>
      </c>
    </row>
    <row r="1941" spans="1:15" x14ac:dyDescent="0.25">
      <c r="A1941">
        <v>0.51</v>
      </c>
      <c r="B1941">
        <v>0.6</v>
      </c>
      <c r="C1941">
        <v>0.56000000000000005</v>
      </c>
      <c r="D1941">
        <v>9.2100000000000009</v>
      </c>
      <c r="E1941">
        <v>43</v>
      </c>
      <c r="F1941">
        <v>93</v>
      </c>
      <c r="G1941">
        <v>94</v>
      </c>
      <c r="H1941">
        <v>0</v>
      </c>
      <c r="I1941">
        <v>5</v>
      </c>
      <c r="J1941">
        <v>0</v>
      </c>
      <c r="K1941">
        <v>3</v>
      </c>
      <c r="L1941">
        <v>0.95</v>
      </c>
      <c r="M1941">
        <v>2</v>
      </c>
      <c r="N1941">
        <v>1</v>
      </c>
      <c r="O1941">
        <v>7.83</v>
      </c>
    </row>
    <row r="1942" spans="1:15" x14ac:dyDescent="0.25">
      <c r="A1942">
        <v>0.56999999999999995</v>
      </c>
      <c r="B1942">
        <v>0.65</v>
      </c>
      <c r="C1942">
        <v>0.85</v>
      </c>
      <c r="D1942">
        <v>7.05</v>
      </c>
      <c r="E1942">
        <v>92</v>
      </c>
      <c r="F1942">
        <v>48</v>
      </c>
      <c r="G1942">
        <v>88</v>
      </c>
      <c r="H1942">
        <v>3</v>
      </c>
      <c r="I1942">
        <v>2</v>
      </c>
      <c r="J1942">
        <v>21</v>
      </c>
      <c r="K1942">
        <v>1</v>
      </c>
      <c r="L1942">
        <v>0.73</v>
      </c>
      <c r="M1942">
        <v>5</v>
      </c>
      <c r="N1942">
        <v>0</v>
      </c>
      <c r="O1942">
        <v>0</v>
      </c>
    </row>
    <row r="1943" spans="1:15" x14ac:dyDescent="0.25">
      <c r="A1943">
        <v>0.56000000000000005</v>
      </c>
      <c r="B1943">
        <v>0.65</v>
      </c>
      <c r="C1943">
        <v>0.88</v>
      </c>
      <c r="D1943">
        <v>8.25</v>
      </c>
      <c r="E1943">
        <v>44</v>
      </c>
      <c r="F1943">
        <v>66</v>
      </c>
      <c r="G1943">
        <v>82</v>
      </c>
      <c r="H1943">
        <v>1</v>
      </c>
      <c r="I1943">
        <v>5</v>
      </c>
      <c r="J1943">
        <v>11</v>
      </c>
      <c r="K1943">
        <v>5</v>
      </c>
      <c r="L1943">
        <v>0.87</v>
      </c>
      <c r="M1943">
        <v>3</v>
      </c>
      <c r="N1943">
        <v>0</v>
      </c>
      <c r="O1943">
        <v>0</v>
      </c>
    </row>
    <row r="1944" spans="1:15" x14ac:dyDescent="0.25">
      <c r="A1944">
        <v>0.93</v>
      </c>
      <c r="B1944">
        <v>0.51</v>
      </c>
      <c r="C1944">
        <v>0.88</v>
      </c>
      <c r="D1944">
        <v>9.4700000000000006</v>
      </c>
      <c r="E1944">
        <v>62</v>
      </c>
      <c r="F1944">
        <v>64</v>
      </c>
      <c r="G1944">
        <v>63</v>
      </c>
      <c r="H1944">
        <v>0</v>
      </c>
      <c r="I1944">
        <v>5</v>
      </c>
      <c r="J1944">
        <v>11</v>
      </c>
      <c r="K1944">
        <v>2</v>
      </c>
      <c r="L1944">
        <v>0.91</v>
      </c>
      <c r="M1944">
        <v>2</v>
      </c>
      <c r="N1944">
        <v>1</v>
      </c>
      <c r="O1944">
        <v>14.04</v>
      </c>
    </row>
    <row r="1945" spans="1:15" x14ac:dyDescent="0.25">
      <c r="A1945">
        <v>0.88</v>
      </c>
      <c r="B1945">
        <v>0.91</v>
      </c>
      <c r="C1945">
        <v>0.56999999999999995</v>
      </c>
      <c r="D1945">
        <v>6.15</v>
      </c>
      <c r="E1945">
        <v>78</v>
      </c>
      <c r="F1945">
        <v>43</v>
      </c>
      <c r="G1945">
        <v>64</v>
      </c>
      <c r="H1945">
        <v>0</v>
      </c>
      <c r="I1945">
        <v>2</v>
      </c>
      <c r="J1945">
        <v>5</v>
      </c>
      <c r="K1945">
        <v>1</v>
      </c>
      <c r="L1945">
        <v>0.87</v>
      </c>
      <c r="M1945">
        <v>1</v>
      </c>
      <c r="N1945">
        <v>0</v>
      </c>
      <c r="O1945">
        <v>0</v>
      </c>
    </row>
    <row r="1946" spans="1:15" x14ac:dyDescent="0.25">
      <c r="A1946">
        <v>0.91</v>
      </c>
      <c r="B1946">
        <v>0.93</v>
      </c>
      <c r="C1946">
        <v>0.71</v>
      </c>
      <c r="D1946">
        <v>7.94</v>
      </c>
      <c r="E1946">
        <v>94</v>
      </c>
      <c r="F1946">
        <v>48</v>
      </c>
      <c r="G1946">
        <v>79</v>
      </c>
      <c r="H1946">
        <v>1</v>
      </c>
      <c r="I1946">
        <v>3</v>
      </c>
      <c r="J1946">
        <v>7</v>
      </c>
      <c r="K1946">
        <v>4</v>
      </c>
      <c r="L1946">
        <v>0.71</v>
      </c>
      <c r="M1946">
        <v>2</v>
      </c>
      <c r="N1946">
        <v>0</v>
      </c>
      <c r="O1946">
        <v>0</v>
      </c>
    </row>
    <row r="1947" spans="1:15" x14ac:dyDescent="0.25">
      <c r="A1947">
        <v>0.65</v>
      </c>
      <c r="B1947">
        <v>0.56999999999999995</v>
      </c>
      <c r="C1947">
        <v>0.68</v>
      </c>
      <c r="D1947">
        <v>8.7899999999999991</v>
      </c>
      <c r="E1947">
        <v>44</v>
      </c>
      <c r="F1947">
        <v>85</v>
      </c>
      <c r="G1947">
        <v>92</v>
      </c>
      <c r="H1947">
        <v>1</v>
      </c>
      <c r="I1947">
        <v>5</v>
      </c>
      <c r="J1947">
        <v>2</v>
      </c>
      <c r="K1947">
        <v>2</v>
      </c>
      <c r="L1947">
        <v>0.72</v>
      </c>
      <c r="M1947">
        <v>5</v>
      </c>
      <c r="N1947">
        <v>0</v>
      </c>
      <c r="O1947">
        <v>0</v>
      </c>
    </row>
    <row r="1948" spans="1:15" x14ac:dyDescent="0.25">
      <c r="A1948">
        <v>0.84</v>
      </c>
      <c r="B1948">
        <v>0.92</v>
      </c>
      <c r="C1948">
        <v>0.68</v>
      </c>
      <c r="D1948">
        <v>8.76</v>
      </c>
      <c r="E1948">
        <v>91</v>
      </c>
      <c r="F1948">
        <v>54</v>
      </c>
      <c r="G1948">
        <v>51</v>
      </c>
      <c r="H1948">
        <v>4</v>
      </c>
      <c r="I1948">
        <v>4</v>
      </c>
      <c r="J1948">
        <v>20</v>
      </c>
      <c r="K1948">
        <v>3</v>
      </c>
      <c r="L1948">
        <v>0.81</v>
      </c>
      <c r="M1948">
        <v>0</v>
      </c>
      <c r="N1948">
        <v>0</v>
      </c>
      <c r="O1948">
        <v>0</v>
      </c>
    </row>
    <row r="1949" spans="1:15" x14ac:dyDescent="0.25">
      <c r="A1949">
        <v>0.79</v>
      </c>
      <c r="B1949">
        <v>0.91</v>
      </c>
      <c r="C1949">
        <v>0.89</v>
      </c>
      <c r="D1949">
        <v>7.76</v>
      </c>
      <c r="E1949">
        <v>47</v>
      </c>
      <c r="F1949">
        <v>55</v>
      </c>
      <c r="G1949">
        <v>50</v>
      </c>
      <c r="H1949">
        <v>4</v>
      </c>
      <c r="I1949">
        <v>1</v>
      </c>
      <c r="J1949">
        <v>10</v>
      </c>
      <c r="K1949">
        <v>5</v>
      </c>
      <c r="L1949">
        <v>0.88</v>
      </c>
      <c r="M1949">
        <v>1</v>
      </c>
      <c r="N1949">
        <v>0</v>
      </c>
      <c r="O1949">
        <v>0</v>
      </c>
    </row>
    <row r="1950" spans="1:15" x14ac:dyDescent="0.25">
      <c r="A1950">
        <v>0.59</v>
      </c>
      <c r="B1950">
        <v>0.62</v>
      </c>
      <c r="C1950">
        <v>0.55000000000000004</v>
      </c>
      <c r="D1950">
        <v>8.19</v>
      </c>
      <c r="E1950">
        <v>56</v>
      </c>
      <c r="F1950">
        <v>55</v>
      </c>
      <c r="G1950">
        <v>69</v>
      </c>
      <c r="H1950">
        <v>3</v>
      </c>
      <c r="I1950">
        <v>5</v>
      </c>
      <c r="J1950">
        <v>10</v>
      </c>
      <c r="K1950">
        <v>5</v>
      </c>
      <c r="L1950">
        <v>0.89</v>
      </c>
      <c r="M1950">
        <v>5</v>
      </c>
      <c r="N1950">
        <v>0</v>
      </c>
      <c r="O1950">
        <v>0</v>
      </c>
    </row>
    <row r="1951" spans="1:15" x14ac:dyDescent="0.25">
      <c r="A1951">
        <v>0.87</v>
      </c>
      <c r="B1951">
        <v>0.66</v>
      </c>
      <c r="C1951">
        <v>0.83</v>
      </c>
      <c r="D1951">
        <v>8.76</v>
      </c>
      <c r="E1951">
        <v>40</v>
      </c>
      <c r="F1951">
        <v>52</v>
      </c>
      <c r="G1951">
        <v>99</v>
      </c>
      <c r="H1951">
        <v>3</v>
      </c>
      <c r="I1951">
        <v>2</v>
      </c>
      <c r="J1951">
        <v>4</v>
      </c>
      <c r="K1951">
        <v>5</v>
      </c>
      <c r="L1951">
        <v>0.74</v>
      </c>
      <c r="M1951">
        <v>2</v>
      </c>
      <c r="N1951">
        <v>0</v>
      </c>
      <c r="O1951">
        <v>0</v>
      </c>
    </row>
    <row r="1952" spans="1:15" x14ac:dyDescent="0.25">
      <c r="A1952">
        <v>0.67</v>
      </c>
      <c r="B1952">
        <v>0.88</v>
      </c>
      <c r="C1952">
        <v>0.57999999999999996</v>
      </c>
      <c r="D1952">
        <v>9.1199999999999992</v>
      </c>
      <c r="E1952">
        <v>93</v>
      </c>
      <c r="F1952">
        <v>53</v>
      </c>
      <c r="G1952">
        <v>52</v>
      </c>
      <c r="H1952">
        <v>2</v>
      </c>
      <c r="I1952">
        <v>4</v>
      </c>
      <c r="J1952">
        <v>23</v>
      </c>
      <c r="K1952">
        <v>1</v>
      </c>
      <c r="L1952">
        <v>0.99</v>
      </c>
      <c r="M1952">
        <v>0</v>
      </c>
      <c r="N1952">
        <v>0</v>
      </c>
      <c r="O1952">
        <v>0</v>
      </c>
    </row>
    <row r="1953" spans="1:15" x14ac:dyDescent="0.25">
      <c r="A1953">
        <v>0.54</v>
      </c>
      <c r="B1953">
        <v>0.73</v>
      </c>
      <c r="C1953">
        <v>0.87</v>
      </c>
      <c r="D1953">
        <v>8.7799999999999994</v>
      </c>
      <c r="E1953">
        <v>89</v>
      </c>
      <c r="F1953">
        <v>61</v>
      </c>
      <c r="G1953">
        <v>86</v>
      </c>
      <c r="H1953">
        <v>4</v>
      </c>
      <c r="I1953">
        <v>1</v>
      </c>
      <c r="J1953">
        <v>6</v>
      </c>
      <c r="K1953">
        <v>2</v>
      </c>
      <c r="L1953">
        <v>0.63</v>
      </c>
      <c r="M1953">
        <v>2</v>
      </c>
      <c r="N1953">
        <v>1</v>
      </c>
      <c r="O1953">
        <v>4.57</v>
      </c>
    </row>
    <row r="1954" spans="1:15" x14ac:dyDescent="0.25">
      <c r="A1954">
        <v>0.78</v>
      </c>
      <c r="B1954">
        <v>0.52</v>
      </c>
      <c r="C1954">
        <v>0.71</v>
      </c>
      <c r="D1954">
        <v>7.02</v>
      </c>
      <c r="E1954">
        <v>51</v>
      </c>
      <c r="F1954">
        <v>60</v>
      </c>
      <c r="G1954">
        <v>64</v>
      </c>
      <c r="H1954">
        <v>1</v>
      </c>
      <c r="I1954">
        <v>3</v>
      </c>
      <c r="J1954">
        <v>18</v>
      </c>
      <c r="K1954">
        <v>3</v>
      </c>
      <c r="L1954">
        <v>0.92</v>
      </c>
      <c r="M1954">
        <v>1</v>
      </c>
      <c r="N1954">
        <v>1</v>
      </c>
      <c r="O1954">
        <v>13.39</v>
      </c>
    </row>
    <row r="1955" spans="1:15" x14ac:dyDescent="0.25">
      <c r="A1955">
        <v>0.88</v>
      </c>
      <c r="B1955">
        <v>0.79</v>
      </c>
      <c r="C1955">
        <v>0.82</v>
      </c>
      <c r="D1955">
        <v>9.7899999999999991</v>
      </c>
      <c r="E1955">
        <v>74</v>
      </c>
      <c r="F1955">
        <v>48</v>
      </c>
      <c r="G1955">
        <v>91</v>
      </c>
      <c r="H1955">
        <v>4</v>
      </c>
      <c r="I1955">
        <v>5</v>
      </c>
      <c r="J1955">
        <v>6</v>
      </c>
      <c r="K1955">
        <v>5</v>
      </c>
      <c r="L1955">
        <v>0.68</v>
      </c>
      <c r="M1955">
        <v>2</v>
      </c>
      <c r="N1955">
        <v>0</v>
      </c>
      <c r="O1955">
        <v>0</v>
      </c>
    </row>
    <row r="1956" spans="1:15" x14ac:dyDescent="0.25">
      <c r="A1956">
        <v>0.83</v>
      </c>
      <c r="B1956">
        <v>0.62</v>
      </c>
      <c r="C1956">
        <v>0.8</v>
      </c>
      <c r="D1956">
        <v>7.37</v>
      </c>
      <c r="E1956">
        <v>91</v>
      </c>
      <c r="F1956">
        <v>94</v>
      </c>
      <c r="G1956">
        <v>64</v>
      </c>
      <c r="H1956">
        <v>3</v>
      </c>
      <c r="I1956">
        <v>2</v>
      </c>
      <c r="J1956">
        <v>9</v>
      </c>
      <c r="K1956">
        <v>5</v>
      </c>
      <c r="L1956">
        <v>0.97</v>
      </c>
      <c r="M1956">
        <v>3</v>
      </c>
      <c r="N1956">
        <v>0</v>
      </c>
      <c r="O1956">
        <v>0</v>
      </c>
    </row>
    <row r="1957" spans="1:15" x14ac:dyDescent="0.25">
      <c r="A1957">
        <v>0.92</v>
      </c>
      <c r="B1957">
        <v>0.68</v>
      </c>
      <c r="C1957">
        <v>0.62</v>
      </c>
      <c r="D1957">
        <v>5.61</v>
      </c>
      <c r="E1957">
        <v>53</v>
      </c>
      <c r="F1957">
        <v>80</v>
      </c>
      <c r="G1957">
        <v>56</v>
      </c>
      <c r="H1957">
        <v>3</v>
      </c>
      <c r="I1957">
        <v>3</v>
      </c>
      <c r="J1957">
        <v>7</v>
      </c>
      <c r="K1957">
        <v>5</v>
      </c>
      <c r="L1957">
        <v>0.75</v>
      </c>
      <c r="M1957">
        <v>2</v>
      </c>
      <c r="N1957">
        <v>0</v>
      </c>
      <c r="O1957">
        <v>0</v>
      </c>
    </row>
    <row r="1958" spans="1:15" x14ac:dyDescent="0.25">
      <c r="A1958">
        <v>0.94</v>
      </c>
      <c r="B1958">
        <v>0.56000000000000005</v>
      </c>
      <c r="C1958">
        <v>0.88</v>
      </c>
      <c r="D1958">
        <v>7.06</v>
      </c>
      <c r="E1958">
        <v>87</v>
      </c>
      <c r="F1958">
        <v>92</v>
      </c>
      <c r="G1958">
        <v>51</v>
      </c>
      <c r="H1958">
        <v>3</v>
      </c>
      <c r="I1958">
        <v>5</v>
      </c>
      <c r="J1958">
        <v>20</v>
      </c>
      <c r="K1958">
        <v>5</v>
      </c>
      <c r="L1958">
        <v>0.85</v>
      </c>
      <c r="M1958">
        <v>1</v>
      </c>
      <c r="N1958">
        <v>0</v>
      </c>
      <c r="O1958">
        <v>0</v>
      </c>
    </row>
    <row r="1959" spans="1:15" x14ac:dyDescent="0.25">
      <c r="A1959">
        <v>0.72</v>
      </c>
      <c r="B1959">
        <v>0.57999999999999996</v>
      </c>
      <c r="C1959">
        <v>0.72</v>
      </c>
      <c r="D1959">
        <v>6.05</v>
      </c>
      <c r="E1959">
        <v>57</v>
      </c>
      <c r="F1959">
        <v>43</v>
      </c>
      <c r="G1959">
        <v>98</v>
      </c>
      <c r="H1959">
        <v>1</v>
      </c>
      <c r="I1959">
        <v>3</v>
      </c>
      <c r="J1959">
        <v>20</v>
      </c>
      <c r="K1959">
        <v>3</v>
      </c>
      <c r="L1959">
        <v>0.86</v>
      </c>
      <c r="M1959">
        <v>4</v>
      </c>
      <c r="N1959">
        <v>0</v>
      </c>
      <c r="O1959">
        <v>0</v>
      </c>
    </row>
    <row r="1960" spans="1:15" x14ac:dyDescent="0.25">
      <c r="A1960">
        <v>0.54</v>
      </c>
      <c r="B1960">
        <v>0.68</v>
      </c>
      <c r="C1960">
        <v>0.85</v>
      </c>
      <c r="D1960">
        <v>6.02</v>
      </c>
      <c r="E1960">
        <v>49</v>
      </c>
      <c r="F1960">
        <v>49</v>
      </c>
      <c r="G1960">
        <v>90</v>
      </c>
      <c r="H1960">
        <v>0</v>
      </c>
      <c r="I1960">
        <v>2</v>
      </c>
      <c r="J1960">
        <v>13</v>
      </c>
      <c r="K1960">
        <v>1</v>
      </c>
      <c r="L1960">
        <v>0.7</v>
      </c>
      <c r="M1960">
        <v>2</v>
      </c>
      <c r="N1960">
        <v>0</v>
      </c>
      <c r="O1960">
        <v>0</v>
      </c>
    </row>
    <row r="1961" spans="1:15" x14ac:dyDescent="0.25">
      <c r="A1961">
        <v>0.79</v>
      </c>
      <c r="B1961">
        <v>0.94</v>
      </c>
      <c r="C1961">
        <v>0.81</v>
      </c>
      <c r="D1961">
        <v>6.71</v>
      </c>
      <c r="E1961">
        <v>94</v>
      </c>
      <c r="F1961">
        <v>74</v>
      </c>
      <c r="G1961">
        <v>91</v>
      </c>
      <c r="H1961">
        <v>3</v>
      </c>
      <c r="I1961">
        <v>4</v>
      </c>
      <c r="J1961">
        <v>0</v>
      </c>
      <c r="K1961">
        <v>5</v>
      </c>
      <c r="L1961">
        <v>0.85</v>
      </c>
      <c r="M1961">
        <v>3</v>
      </c>
      <c r="N1961">
        <v>0</v>
      </c>
      <c r="O1961">
        <v>0</v>
      </c>
    </row>
    <row r="1962" spans="1:15" x14ac:dyDescent="0.25">
      <c r="A1962">
        <v>0.55000000000000004</v>
      </c>
      <c r="B1962">
        <v>0.89</v>
      </c>
      <c r="C1962">
        <v>0.7</v>
      </c>
      <c r="D1962">
        <v>5.73</v>
      </c>
      <c r="E1962">
        <v>54</v>
      </c>
      <c r="F1962">
        <v>92</v>
      </c>
      <c r="G1962">
        <v>50</v>
      </c>
      <c r="H1962">
        <v>4</v>
      </c>
      <c r="I1962">
        <v>4</v>
      </c>
      <c r="J1962">
        <v>12</v>
      </c>
      <c r="K1962">
        <v>5</v>
      </c>
      <c r="L1962">
        <v>0.73</v>
      </c>
      <c r="M1962">
        <v>1</v>
      </c>
      <c r="N1962">
        <v>0</v>
      </c>
      <c r="O1962">
        <v>0</v>
      </c>
    </row>
    <row r="1963" spans="1:15" x14ac:dyDescent="0.25">
      <c r="A1963">
        <v>0.95</v>
      </c>
      <c r="B1963">
        <v>0.71</v>
      </c>
      <c r="C1963">
        <v>0.64</v>
      </c>
      <c r="D1963">
        <v>8.4600000000000009</v>
      </c>
      <c r="E1963">
        <v>81</v>
      </c>
      <c r="F1963">
        <v>48</v>
      </c>
      <c r="G1963">
        <v>49</v>
      </c>
      <c r="H1963">
        <v>0</v>
      </c>
      <c r="I1963">
        <v>3</v>
      </c>
      <c r="J1963">
        <v>23</v>
      </c>
      <c r="K1963">
        <v>1</v>
      </c>
      <c r="L1963">
        <v>0.6</v>
      </c>
      <c r="M1963">
        <v>0</v>
      </c>
      <c r="N1963">
        <v>0</v>
      </c>
      <c r="O1963">
        <v>0</v>
      </c>
    </row>
    <row r="1964" spans="1:15" x14ac:dyDescent="0.25">
      <c r="A1964">
        <v>0.93</v>
      </c>
      <c r="B1964">
        <v>0.67</v>
      </c>
      <c r="C1964">
        <v>0.66</v>
      </c>
      <c r="D1964">
        <v>5.82</v>
      </c>
      <c r="E1964">
        <v>72</v>
      </c>
      <c r="F1964">
        <v>90</v>
      </c>
      <c r="G1964">
        <v>56</v>
      </c>
      <c r="H1964">
        <v>4</v>
      </c>
      <c r="I1964">
        <v>3</v>
      </c>
      <c r="J1964">
        <v>5</v>
      </c>
      <c r="K1964">
        <v>2</v>
      </c>
      <c r="L1964">
        <v>0.7</v>
      </c>
      <c r="M1964">
        <v>4</v>
      </c>
      <c r="N1964">
        <v>0</v>
      </c>
      <c r="O1964">
        <v>0</v>
      </c>
    </row>
    <row r="1965" spans="1:15" x14ac:dyDescent="0.25">
      <c r="A1965">
        <v>0.53</v>
      </c>
      <c r="B1965">
        <v>0.72</v>
      </c>
      <c r="C1965">
        <v>0.76</v>
      </c>
      <c r="D1965">
        <v>6.37</v>
      </c>
      <c r="E1965">
        <v>58</v>
      </c>
      <c r="F1965">
        <v>87</v>
      </c>
      <c r="G1965">
        <v>99</v>
      </c>
      <c r="H1965">
        <v>3</v>
      </c>
      <c r="I1965">
        <v>5</v>
      </c>
      <c r="J1965">
        <v>5</v>
      </c>
      <c r="K1965">
        <v>1</v>
      </c>
      <c r="L1965">
        <v>0.89</v>
      </c>
      <c r="M1965">
        <v>5</v>
      </c>
      <c r="N1965">
        <v>0</v>
      </c>
      <c r="O1965">
        <v>0</v>
      </c>
    </row>
    <row r="1966" spans="1:15" x14ac:dyDescent="0.25">
      <c r="A1966">
        <v>0.78</v>
      </c>
      <c r="B1966">
        <v>0.51</v>
      </c>
      <c r="C1966">
        <v>0.7</v>
      </c>
      <c r="D1966">
        <v>5.9</v>
      </c>
      <c r="E1966">
        <v>73</v>
      </c>
      <c r="F1966">
        <v>55</v>
      </c>
      <c r="G1966">
        <v>93</v>
      </c>
      <c r="H1966">
        <v>1</v>
      </c>
      <c r="I1966">
        <v>0</v>
      </c>
      <c r="J1966">
        <v>20</v>
      </c>
      <c r="K1966">
        <v>3</v>
      </c>
      <c r="L1966">
        <v>0.83</v>
      </c>
      <c r="M1966">
        <v>2</v>
      </c>
      <c r="N1966">
        <v>0</v>
      </c>
      <c r="O1966">
        <v>0</v>
      </c>
    </row>
    <row r="1967" spans="1:15" x14ac:dyDescent="0.25">
      <c r="A1967">
        <v>0.72</v>
      </c>
      <c r="B1967">
        <v>0.6</v>
      </c>
      <c r="C1967">
        <v>0.66</v>
      </c>
      <c r="D1967">
        <v>5.77</v>
      </c>
      <c r="E1967">
        <v>84</v>
      </c>
      <c r="F1967">
        <v>88</v>
      </c>
      <c r="G1967">
        <v>84</v>
      </c>
      <c r="H1967">
        <v>0</v>
      </c>
      <c r="I1967">
        <v>1</v>
      </c>
      <c r="J1967">
        <v>4</v>
      </c>
      <c r="K1967">
        <v>4</v>
      </c>
      <c r="L1967">
        <v>0.63</v>
      </c>
      <c r="M1967">
        <v>1</v>
      </c>
      <c r="N1967">
        <v>0</v>
      </c>
      <c r="O1967">
        <v>0</v>
      </c>
    </row>
    <row r="1968" spans="1:15" x14ac:dyDescent="0.25">
      <c r="A1968">
        <v>0.55000000000000004</v>
      </c>
      <c r="B1968">
        <v>0.8</v>
      </c>
      <c r="C1968">
        <v>0.65</v>
      </c>
      <c r="D1968">
        <v>6.65</v>
      </c>
      <c r="E1968">
        <v>64</v>
      </c>
      <c r="F1968">
        <v>57</v>
      </c>
      <c r="G1968">
        <v>55</v>
      </c>
      <c r="H1968">
        <v>0</v>
      </c>
      <c r="I1968">
        <v>5</v>
      </c>
      <c r="J1968">
        <v>2</v>
      </c>
      <c r="K1968">
        <v>2</v>
      </c>
      <c r="L1968">
        <v>0.81</v>
      </c>
      <c r="M1968">
        <v>3</v>
      </c>
      <c r="N1968">
        <v>0</v>
      </c>
      <c r="O1968">
        <v>0</v>
      </c>
    </row>
    <row r="1969" spans="1:15" x14ac:dyDescent="0.25">
      <c r="A1969">
        <v>0.81</v>
      </c>
      <c r="B1969">
        <v>0.82</v>
      </c>
      <c r="C1969">
        <v>0.74</v>
      </c>
      <c r="D1969">
        <v>7.96</v>
      </c>
      <c r="E1969">
        <v>55</v>
      </c>
      <c r="F1969">
        <v>49</v>
      </c>
      <c r="G1969">
        <v>91</v>
      </c>
      <c r="H1969">
        <v>3</v>
      </c>
      <c r="I1969">
        <v>3</v>
      </c>
      <c r="J1969">
        <v>11</v>
      </c>
      <c r="K1969">
        <v>4</v>
      </c>
      <c r="L1969">
        <v>0.67</v>
      </c>
      <c r="M1969">
        <v>3</v>
      </c>
      <c r="N1969">
        <v>0</v>
      </c>
      <c r="O1969">
        <v>0</v>
      </c>
    </row>
    <row r="1970" spans="1:15" x14ac:dyDescent="0.25">
      <c r="A1970">
        <v>0.91</v>
      </c>
      <c r="B1970">
        <v>0.63</v>
      </c>
      <c r="C1970">
        <v>0.55000000000000004</v>
      </c>
      <c r="D1970">
        <v>9.65</v>
      </c>
      <c r="E1970">
        <v>47</v>
      </c>
      <c r="F1970">
        <v>60</v>
      </c>
      <c r="G1970">
        <v>59</v>
      </c>
      <c r="H1970">
        <v>3</v>
      </c>
      <c r="I1970">
        <v>3</v>
      </c>
      <c r="J1970">
        <v>14</v>
      </c>
      <c r="K1970">
        <v>5</v>
      </c>
      <c r="L1970">
        <v>0.75</v>
      </c>
      <c r="M1970">
        <v>1</v>
      </c>
      <c r="N1970">
        <v>1</v>
      </c>
      <c r="O1970">
        <v>8.4</v>
      </c>
    </row>
    <row r="1971" spans="1:15" x14ac:dyDescent="0.25">
      <c r="A1971">
        <v>0.67</v>
      </c>
      <c r="B1971">
        <v>0.65</v>
      </c>
      <c r="C1971">
        <v>0.81</v>
      </c>
      <c r="D1971">
        <v>9.26</v>
      </c>
      <c r="E1971">
        <v>74</v>
      </c>
      <c r="F1971">
        <v>90</v>
      </c>
      <c r="G1971">
        <v>88</v>
      </c>
      <c r="H1971">
        <v>3</v>
      </c>
      <c r="I1971">
        <v>1</v>
      </c>
      <c r="J1971">
        <v>2</v>
      </c>
      <c r="K1971">
        <v>4</v>
      </c>
      <c r="L1971">
        <v>0.92</v>
      </c>
      <c r="M1971">
        <v>3</v>
      </c>
      <c r="N1971">
        <v>0</v>
      </c>
      <c r="O1971">
        <v>0</v>
      </c>
    </row>
    <row r="1972" spans="1:15" x14ac:dyDescent="0.25">
      <c r="A1972">
        <v>0.64</v>
      </c>
      <c r="B1972">
        <v>0.6</v>
      </c>
      <c r="C1972">
        <v>0.56999999999999995</v>
      </c>
      <c r="D1972">
        <v>9.27</v>
      </c>
      <c r="E1972">
        <v>60</v>
      </c>
      <c r="F1972">
        <v>93</v>
      </c>
      <c r="G1972">
        <v>44</v>
      </c>
      <c r="H1972">
        <v>2</v>
      </c>
      <c r="I1972">
        <v>2</v>
      </c>
      <c r="J1972">
        <v>15</v>
      </c>
      <c r="K1972">
        <v>3</v>
      </c>
      <c r="L1972">
        <v>0.92</v>
      </c>
      <c r="M1972">
        <v>5</v>
      </c>
      <c r="N1972">
        <v>0</v>
      </c>
      <c r="O1972">
        <v>0</v>
      </c>
    </row>
    <row r="1973" spans="1:15" x14ac:dyDescent="0.25">
      <c r="A1973">
        <v>0.89</v>
      </c>
      <c r="B1973">
        <v>0.82</v>
      </c>
      <c r="C1973">
        <v>0.66</v>
      </c>
      <c r="D1973">
        <v>6.26</v>
      </c>
      <c r="E1973">
        <v>58</v>
      </c>
      <c r="F1973">
        <v>54</v>
      </c>
      <c r="G1973">
        <v>80</v>
      </c>
      <c r="H1973">
        <v>1</v>
      </c>
      <c r="I1973">
        <v>4</v>
      </c>
      <c r="J1973">
        <v>17</v>
      </c>
      <c r="K1973">
        <v>4</v>
      </c>
      <c r="L1973">
        <v>0.69</v>
      </c>
      <c r="M1973">
        <v>4</v>
      </c>
      <c r="N1973">
        <v>0</v>
      </c>
      <c r="O1973">
        <v>0</v>
      </c>
    </row>
    <row r="1974" spans="1:15" x14ac:dyDescent="0.25">
      <c r="A1974">
        <v>0.81</v>
      </c>
      <c r="B1974">
        <v>0.56000000000000005</v>
      </c>
      <c r="C1974">
        <v>0.84</v>
      </c>
      <c r="D1974">
        <v>6.64</v>
      </c>
      <c r="E1974">
        <v>85</v>
      </c>
      <c r="F1974">
        <v>54</v>
      </c>
      <c r="G1974">
        <v>93</v>
      </c>
      <c r="H1974">
        <v>1</v>
      </c>
      <c r="I1974">
        <v>2</v>
      </c>
      <c r="J1974">
        <v>8</v>
      </c>
      <c r="K1974">
        <v>0</v>
      </c>
      <c r="L1974">
        <v>0.61</v>
      </c>
      <c r="M1974">
        <v>0</v>
      </c>
      <c r="N1974">
        <v>0</v>
      </c>
      <c r="O1974">
        <v>0</v>
      </c>
    </row>
    <row r="1975" spans="1:15" x14ac:dyDescent="0.25">
      <c r="A1975">
        <v>0.57999999999999996</v>
      </c>
      <c r="B1975">
        <v>0.8</v>
      </c>
      <c r="C1975">
        <v>0.63</v>
      </c>
      <c r="D1975">
        <v>5.83</v>
      </c>
      <c r="E1975">
        <v>50</v>
      </c>
      <c r="F1975">
        <v>50</v>
      </c>
      <c r="G1975">
        <v>95</v>
      </c>
      <c r="H1975">
        <v>3</v>
      </c>
      <c r="I1975">
        <v>1</v>
      </c>
      <c r="J1975">
        <v>7</v>
      </c>
      <c r="K1975">
        <v>2</v>
      </c>
      <c r="L1975">
        <v>0.63</v>
      </c>
      <c r="M1975">
        <v>3</v>
      </c>
      <c r="N1975">
        <v>0</v>
      </c>
      <c r="O1975">
        <v>0</v>
      </c>
    </row>
    <row r="1976" spans="1:15" x14ac:dyDescent="0.25">
      <c r="A1976">
        <v>0.86</v>
      </c>
      <c r="B1976">
        <v>0.63</v>
      </c>
      <c r="C1976">
        <v>0.55000000000000004</v>
      </c>
      <c r="D1976">
        <v>8.85</v>
      </c>
      <c r="E1976">
        <v>83</v>
      </c>
      <c r="F1976">
        <v>79</v>
      </c>
      <c r="G1976">
        <v>71</v>
      </c>
      <c r="H1976">
        <v>2</v>
      </c>
      <c r="I1976">
        <v>1</v>
      </c>
      <c r="J1976">
        <v>10</v>
      </c>
      <c r="K1976">
        <v>3</v>
      </c>
      <c r="L1976">
        <v>0.82</v>
      </c>
      <c r="M1976">
        <v>3</v>
      </c>
      <c r="N1976">
        <v>0</v>
      </c>
      <c r="O1976">
        <v>0</v>
      </c>
    </row>
    <row r="1977" spans="1:15" x14ac:dyDescent="0.25">
      <c r="A1977">
        <v>0.59</v>
      </c>
      <c r="B1977">
        <v>0.77</v>
      </c>
      <c r="C1977">
        <v>0.57999999999999996</v>
      </c>
      <c r="D1977">
        <v>5.8</v>
      </c>
      <c r="E1977">
        <v>50</v>
      </c>
      <c r="F1977">
        <v>93</v>
      </c>
      <c r="G1977">
        <v>66</v>
      </c>
      <c r="H1977">
        <v>3</v>
      </c>
      <c r="I1977">
        <v>0</v>
      </c>
      <c r="J1977">
        <v>2</v>
      </c>
      <c r="K1977">
        <v>1</v>
      </c>
      <c r="L1977">
        <v>0.86</v>
      </c>
      <c r="M1977">
        <v>0</v>
      </c>
      <c r="N1977">
        <v>0</v>
      </c>
      <c r="O1977">
        <v>0</v>
      </c>
    </row>
    <row r="1978" spans="1:15" x14ac:dyDescent="0.25">
      <c r="A1978">
        <v>0.69</v>
      </c>
      <c r="B1978">
        <v>0.92</v>
      </c>
      <c r="C1978">
        <v>0.69</v>
      </c>
      <c r="D1978">
        <v>7.89</v>
      </c>
      <c r="E1978">
        <v>99</v>
      </c>
      <c r="F1978">
        <v>87</v>
      </c>
      <c r="G1978">
        <v>43</v>
      </c>
      <c r="H1978">
        <v>3</v>
      </c>
      <c r="I1978">
        <v>5</v>
      </c>
      <c r="J1978">
        <v>4</v>
      </c>
      <c r="K1978">
        <v>3</v>
      </c>
      <c r="L1978">
        <v>0.92</v>
      </c>
      <c r="M1978">
        <v>4</v>
      </c>
      <c r="N1978">
        <v>0</v>
      </c>
      <c r="O1978">
        <v>0</v>
      </c>
    </row>
    <row r="1979" spans="1:15" x14ac:dyDescent="0.25">
      <c r="A1979">
        <v>0.55000000000000004</v>
      </c>
      <c r="B1979">
        <v>0.65</v>
      </c>
      <c r="C1979">
        <v>0.81</v>
      </c>
      <c r="D1979">
        <v>6.57</v>
      </c>
      <c r="E1979">
        <v>50</v>
      </c>
      <c r="F1979">
        <v>81</v>
      </c>
      <c r="G1979">
        <v>80</v>
      </c>
      <c r="H1979">
        <v>1</v>
      </c>
      <c r="I1979">
        <v>5</v>
      </c>
      <c r="J1979">
        <v>9</v>
      </c>
      <c r="K1979">
        <v>1</v>
      </c>
      <c r="L1979">
        <v>0.92</v>
      </c>
      <c r="M1979">
        <v>4</v>
      </c>
      <c r="N1979">
        <v>0</v>
      </c>
      <c r="O1979">
        <v>0</v>
      </c>
    </row>
    <row r="1980" spans="1:15" x14ac:dyDescent="0.25">
      <c r="A1980">
        <v>0.52</v>
      </c>
      <c r="B1980">
        <v>0.68</v>
      </c>
      <c r="C1980">
        <v>0.62</v>
      </c>
      <c r="D1980">
        <v>6.55</v>
      </c>
      <c r="E1980">
        <v>61</v>
      </c>
      <c r="F1980">
        <v>80</v>
      </c>
      <c r="G1980">
        <v>87</v>
      </c>
      <c r="H1980">
        <v>2</v>
      </c>
      <c r="I1980">
        <v>5</v>
      </c>
      <c r="J1980">
        <v>4</v>
      </c>
      <c r="K1980">
        <v>3</v>
      </c>
      <c r="L1980">
        <v>0.79</v>
      </c>
      <c r="M1980">
        <v>4</v>
      </c>
      <c r="N1980">
        <v>0</v>
      </c>
      <c r="O1980">
        <v>0</v>
      </c>
    </row>
    <row r="1981" spans="1:15" x14ac:dyDescent="0.25">
      <c r="A1981">
        <v>0.91</v>
      </c>
      <c r="B1981">
        <v>0.66</v>
      </c>
      <c r="C1981">
        <v>0.77</v>
      </c>
      <c r="D1981">
        <v>9.76</v>
      </c>
      <c r="E1981">
        <v>60</v>
      </c>
      <c r="F1981">
        <v>86</v>
      </c>
      <c r="G1981">
        <v>46</v>
      </c>
      <c r="H1981">
        <v>1</v>
      </c>
      <c r="I1981">
        <v>5</v>
      </c>
      <c r="J1981">
        <v>7</v>
      </c>
      <c r="K1981">
        <v>0</v>
      </c>
      <c r="L1981">
        <v>0.72</v>
      </c>
      <c r="M1981">
        <v>5</v>
      </c>
      <c r="N1981">
        <v>0</v>
      </c>
      <c r="O1981">
        <v>0</v>
      </c>
    </row>
    <row r="1982" spans="1:15" x14ac:dyDescent="0.25">
      <c r="A1982">
        <v>0.6</v>
      </c>
      <c r="B1982">
        <v>0.75</v>
      </c>
      <c r="C1982">
        <v>0.69</v>
      </c>
      <c r="D1982">
        <v>8.75</v>
      </c>
      <c r="E1982">
        <v>66</v>
      </c>
      <c r="F1982">
        <v>93</v>
      </c>
      <c r="G1982">
        <v>85</v>
      </c>
      <c r="H1982">
        <v>3</v>
      </c>
      <c r="I1982">
        <v>0</v>
      </c>
      <c r="J1982">
        <v>5</v>
      </c>
      <c r="K1982">
        <v>2</v>
      </c>
      <c r="L1982">
        <v>0.7</v>
      </c>
      <c r="M1982">
        <v>3</v>
      </c>
      <c r="N1982">
        <v>0</v>
      </c>
      <c r="O1982">
        <v>0</v>
      </c>
    </row>
    <row r="1983" spans="1:15" x14ac:dyDescent="0.25">
      <c r="A1983">
        <v>0.92</v>
      </c>
      <c r="B1983">
        <v>0.55000000000000004</v>
      </c>
      <c r="C1983">
        <v>0.81</v>
      </c>
      <c r="D1983">
        <v>9.1</v>
      </c>
      <c r="E1983">
        <v>57</v>
      </c>
      <c r="F1983">
        <v>76</v>
      </c>
      <c r="G1983">
        <v>53</v>
      </c>
      <c r="H1983">
        <v>4</v>
      </c>
      <c r="I1983">
        <v>4</v>
      </c>
      <c r="J1983">
        <v>22</v>
      </c>
      <c r="K1983">
        <v>5</v>
      </c>
      <c r="L1983">
        <v>0.78</v>
      </c>
      <c r="M1983">
        <v>3</v>
      </c>
      <c r="N1983">
        <v>0</v>
      </c>
      <c r="O1983">
        <v>0</v>
      </c>
    </row>
    <row r="1984" spans="1:15" x14ac:dyDescent="0.25">
      <c r="A1984">
        <v>0.66</v>
      </c>
      <c r="B1984">
        <v>0.92</v>
      </c>
      <c r="C1984">
        <v>0.85</v>
      </c>
      <c r="D1984">
        <v>7.96</v>
      </c>
      <c r="E1984">
        <v>81</v>
      </c>
      <c r="F1984">
        <v>59</v>
      </c>
      <c r="G1984">
        <v>78</v>
      </c>
      <c r="H1984">
        <v>0</v>
      </c>
      <c r="I1984">
        <v>5</v>
      </c>
      <c r="J1984">
        <v>20</v>
      </c>
      <c r="K1984">
        <v>5</v>
      </c>
      <c r="L1984">
        <v>0.91</v>
      </c>
      <c r="M1984">
        <v>4</v>
      </c>
      <c r="N1984">
        <v>0</v>
      </c>
      <c r="O1984">
        <v>0</v>
      </c>
    </row>
    <row r="1985" spans="1:15" x14ac:dyDescent="0.25">
      <c r="A1985">
        <v>0.81</v>
      </c>
      <c r="B1985">
        <v>0.57999999999999996</v>
      </c>
      <c r="C1985">
        <v>0.62</v>
      </c>
      <c r="D1985">
        <v>9.25</v>
      </c>
      <c r="E1985">
        <v>87</v>
      </c>
      <c r="F1985">
        <v>73</v>
      </c>
      <c r="G1985">
        <v>63</v>
      </c>
      <c r="H1985">
        <v>3</v>
      </c>
      <c r="I1985">
        <v>3</v>
      </c>
      <c r="J1985">
        <v>15</v>
      </c>
      <c r="K1985">
        <v>4</v>
      </c>
      <c r="L1985">
        <v>0.62</v>
      </c>
      <c r="M1985">
        <v>3</v>
      </c>
      <c r="N1985">
        <v>0</v>
      </c>
      <c r="O1985">
        <v>0</v>
      </c>
    </row>
    <row r="1986" spans="1:15" x14ac:dyDescent="0.25">
      <c r="A1986">
        <v>0.53</v>
      </c>
      <c r="B1986">
        <v>0.66</v>
      </c>
      <c r="C1986">
        <v>0.84</v>
      </c>
      <c r="D1986">
        <v>8.2799999999999994</v>
      </c>
      <c r="E1986">
        <v>79</v>
      </c>
      <c r="F1986">
        <v>61</v>
      </c>
      <c r="G1986">
        <v>87</v>
      </c>
      <c r="H1986">
        <v>2</v>
      </c>
      <c r="I1986">
        <v>1</v>
      </c>
      <c r="J1986">
        <v>11</v>
      </c>
      <c r="K1986">
        <v>3</v>
      </c>
      <c r="L1986">
        <v>0.72</v>
      </c>
      <c r="M1986">
        <v>2</v>
      </c>
      <c r="N1986">
        <v>1</v>
      </c>
      <c r="O1986">
        <v>11.69</v>
      </c>
    </row>
    <row r="1987" spans="1:15" x14ac:dyDescent="0.25">
      <c r="A1987">
        <v>0.53</v>
      </c>
      <c r="B1987">
        <v>0.8</v>
      </c>
      <c r="C1987">
        <v>0.72</v>
      </c>
      <c r="D1987">
        <v>9.57</v>
      </c>
      <c r="E1987">
        <v>77</v>
      </c>
      <c r="F1987">
        <v>87</v>
      </c>
      <c r="G1987">
        <v>57</v>
      </c>
      <c r="H1987">
        <v>4</v>
      </c>
      <c r="I1987">
        <v>0</v>
      </c>
      <c r="J1987">
        <v>16</v>
      </c>
      <c r="K1987">
        <v>2</v>
      </c>
      <c r="L1987">
        <v>0.87</v>
      </c>
      <c r="M1987">
        <v>3</v>
      </c>
      <c r="N1987">
        <v>0</v>
      </c>
      <c r="O1987">
        <v>0</v>
      </c>
    </row>
    <row r="1988" spans="1:15" x14ac:dyDescent="0.25">
      <c r="A1988">
        <v>0.66</v>
      </c>
      <c r="B1988">
        <v>0.61</v>
      </c>
      <c r="C1988">
        <v>0.57999999999999996</v>
      </c>
      <c r="D1988">
        <v>6.71</v>
      </c>
      <c r="E1988">
        <v>69</v>
      </c>
      <c r="F1988">
        <v>57</v>
      </c>
      <c r="G1988">
        <v>99</v>
      </c>
      <c r="H1988">
        <v>2</v>
      </c>
      <c r="I1988">
        <v>2</v>
      </c>
      <c r="J1988">
        <v>7</v>
      </c>
      <c r="K1988">
        <v>2</v>
      </c>
      <c r="L1988">
        <v>0.81</v>
      </c>
      <c r="M1988">
        <v>5</v>
      </c>
      <c r="N1988">
        <v>0</v>
      </c>
      <c r="O1988">
        <v>0</v>
      </c>
    </row>
    <row r="1989" spans="1:15" x14ac:dyDescent="0.25">
      <c r="A1989">
        <v>0.9</v>
      </c>
      <c r="B1989">
        <v>0.72</v>
      </c>
      <c r="C1989">
        <v>0.76</v>
      </c>
      <c r="D1989">
        <v>8.06</v>
      </c>
      <c r="E1989">
        <v>90</v>
      </c>
      <c r="F1989">
        <v>55</v>
      </c>
      <c r="G1989">
        <v>77</v>
      </c>
      <c r="H1989">
        <v>3</v>
      </c>
      <c r="I1989">
        <v>5</v>
      </c>
      <c r="J1989">
        <v>3</v>
      </c>
      <c r="K1989">
        <v>2</v>
      </c>
      <c r="L1989">
        <v>0.78</v>
      </c>
      <c r="M1989">
        <v>4</v>
      </c>
      <c r="N1989">
        <v>0</v>
      </c>
      <c r="O1989">
        <v>0</v>
      </c>
    </row>
    <row r="1990" spans="1:15" x14ac:dyDescent="0.25">
      <c r="A1990">
        <v>0.68</v>
      </c>
      <c r="B1990">
        <v>0.54</v>
      </c>
      <c r="C1990">
        <v>0.56999999999999995</v>
      </c>
      <c r="D1990">
        <v>8.4700000000000006</v>
      </c>
      <c r="E1990">
        <v>84</v>
      </c>
      <c r="F1990">
        <v>44</v>
      </c>
      <c r="G1990">
        <v>78</v>
      </c>
      <c r="H1990">
        <v>3</v>
      </c>
      <c r="I1990">
        <v>0</v>
      </c>
      <c r="J1990">
        <v>20</v>
      </c>
      <c r="K1990">
        <v>2</v>
      </c>
      <c r="L1990">
        <v>0.9</v>
      </c>
      <c r="M1990">
        <v>1</v>
      </c>
      <c r="N1990">
        <v>0</v>
      </c>
      <c r="O1990">
        <v>0</v>
      </c>
    </row>
    <row r="1991" spans="1:15" x14ac:dyDescent="0.25">
      <c r="A1991">
        <v>0.54</v>
      </c>
      <c r="B1991">
        <v>0.92</v>
      </c>
      <c r="C1991">
        <v>0.69</v>
      </c>
      <c r="D1991">
        <v>7.19</v>
      </c>
      <c r="E1991">
        <v>86</v>
      </c>
      <c r="F1991">
        <v>40</v>
      </c>
      <c r="G1991">
        <v>90</v>
      </c>
      <c r="H1991">
        <v>0</v>
      </c>
      <c r="I1991">
        <v>2</v>
      </c>
      <c r="J1991">
        <v>16</v>
      </c>
      <c r="K1991">
        <v>2</v>
      </c>
      <c r="L1991">
        <v>0.79</v>
      </c>
      <c r="M1991">
        <v>4</v>
      </c>
      <c r="N1991">
        <v>0</v>
      </c>
      <c r="O1991">
        <v>0</v>
      </c>
    </row>
    <row r="1992" spans="1:15" x14ac:dyDescent="0.25">
      <c r="A1992">
        <v>0.81</v>
      </c>
      <c r="B1992">
        <v>0.85</v>
      </c>
      <c r="C1992">
        <v>0.89</v>
      </c>
      <c r="D1992">
        <v>9.2799999999999994</v>
      </c>
      <c r="E1992">
        <v>84</v>
      </c>
      <c r="F1992">
        <v>58</v>
      </c>
      <c r="G1992">
        <v>79</v>
      </c>
      <c r="H1992">
        <v>2</v>
      </c>
      <c r="I1992">
        <v>0</v>
      </c>
      <c r="J1992">
        <v>2</v>
      </c>
      <c r="K1992">
        <v>4</v>
      </c>
      <c r="L1992">
        <v>0.83</v>
      </c>
      <c r="M1992">
        <v>1</v>
      </c>
      <c r="N1992">
        <v>0</v>
      </c>
      <c r="O1992">
        <v>0</v>
      </c>
    </row>
    <row r="1993" spans="1:15" x14ac:dyDescent="0.25">
      <c r="A1993">
        <v>0.71</v>
      </c>
      <c r="B1993">
        <v>0.85</v>
      </c>
      <c r="C1993">
        <v>0.87</v>
      </c>
      <c r="D1993">
        <v>9.7100000000000009</v>
      </c>
      <c r="E1993">
        <v>72</v>
      </c>
      <c r="F1993">
        <v>49</v>
      </c>
      <c r="G1993">
        <v>40</v>
      </c>
      <c r="H1993">
        <v>4</v>
      </c>
      <c r="I1993">
        <v>2</v>
      </c>
      <c r="J1993">
        <v>17</v>
      </c>
      <c r="K1993">
        <v>5</v>
      </c>
      <c r="L1993">
        <v>0.91</v>
      </c>
      <c r="M1993">
        <v>3</v>
      </c>
      <c r="N1993">
        <v>0</v>
      </c>
      <c r="O1993">
        <v>0</v>
      </c>
    </row>
    <row r="1994" spans="1:15" x14ac:dyDescent="0.25">
      <c r="A1994">
        <v>0.55000000000000004</v>
      </c>
      <c r="B1994">
        <v>0.52</v>
      </c>
      <c r="C1994">
        <v>0.68</v>
      </c>
      <c r="D1994">
        <v>7.62</v>
      </c>
      <c r="E1994">
        <v>60</v>
      </c>
      <c r="F1994">
        <v>60</v>
      </c>
      <c r="G1994">
        <v>56</v>
      </c>
      <c r="H1994">
        <v>0</v>
      </c>
      <c r="I1994">
        <v>0</v>
      </c>
      <c r="J1994">
        <v>15</v>
      </c>
      <c r="K1994">
        <v>4</v>
      </c>
      <c r="L1994">
        <v>0.68</v>
      </c>
      <c r="M1994">
        <v>3</v>
      </c>
      <c r="N1994">
        <v>0</v>
      </c>
      <c r="O1994">
        <v>0</v>
      </c>
    </row>
    <row r="1995" spans="1:15" x14ac:dyDescent="0.25">
      <c r="A1995">
        <v>0.84</v>
      </c>
      <c r="B1995">
        <v>0.73</v>
      </c>
      <c r="C1995">
        <v>0.55000000000000004</v>
      </c>
      <c r="D1995">
        <v>7.18</v>
      </c>
      <c r="E1995">
        <v>99</v>
      </c>
      <c r="F1995">
        <v>52</v>
      </c>
      <c r="G1995">
        <v>65</v>
      </c>
      <c r="H1995">
        <v>2</v>
      </c>
      <c r="I1995">
        <v>0</v>
      </c>
      <c r="J1995">
        <v>1</v>
      </c>
      <c r="K1995">
        <v>3</v>
      </c>
      <c r="L1995">
        <v>0.78</v>
      </c>
      <c r="M1995">
        <v>5</v>
      </c>
      <c r="N1995">
        <v>0</v>
      </c>
      <c r="O1995">
        <v>0</v>
      </c>
    </row>
    <row r="1996" spans="1:15" x14ac:dyDescent="0.25">
      <c r="A1996">
        <v>0.71</v>
      </c>
      <c r="B1996">
        <v>0.66</v>
      </c>
      <c r="C1996">
        <v>0.8</v>
      </c>
      <c r="D1996">
        <v>7.53</v>
      </c>
      <c r="E1996">
        <v>98</v>
      </c>
      <c r="F1996">
        <v>94</v>
      </c>
      <c r="G1996">
        <v>90</v>
      </c>
      <c r="H1996">
        <v>3</v>
      </c>
      <c r="I1996">
        <v>5</v>
      </c>
      <c r="J1996">
        <v>12</v>
      </c>
      <c r="K1996">
        <v>5</v>
      </c>
      <c r="L1996">
        <v>0.82</v>
      </c>
      <c r="M1996">
        <v>1</v>
      </c>
      <c r="N1996">
        <v>1</v>
      </c>
      <c r="O1996">
        <v>9.9</v>
      </c>
    </row>
    <row r="1997" spans="1:15" x14ac:dyDescent="0.25">
      <c r="A1997">
        <v>0.5</v>
      </c>
      <c r="B1997">
        <v>0.88</v>
      </c>
      <c r="C1997">
        <v>0.62</v>
      </c>
      <c r="D1997">
        <v>9.17</v>
      </c>
      <c r="E1997">
        <v>41</v>
      </c>
      <c r="F1997">
        <v>63</v>
      </c>
      <c r="G1997">
        <v>61</v>
      </c>
      <c r="H1997">
        <v>0</v>
      </c>
      <c r="I1997">
        <v>4</v>
      </c>
      <c r="J1997">
        <v>0</v>
      </c>
      <c r="K1997">
        <v>5</v>
      </c>
      <c r="L1997">
        <v>0.84</v>
      </c>
      <c r="M1997">
        <v>4</v>
      </c>
      <c r="N1997">
        <v>0</v>
      </c>
      <c r="O1997">
        <v>0</v>
      </c>
    </row>
    <row r="1998" spans="1:15" x14ac:dyDescent="0.25">
      <c r="A1998">
        <v>0.69</v>
      </c>
      <c r="B1998">
        <v>0.75</v>
      </c>
      <c r="C1998">
        <v>0.7</v>
      </c>
      <c r="D1998">
        <v>8.2799999999999994</v>
      </c>
      <c r="E1998">
        <v>52</v>
      </c>
      <c r="F1998">
        <v>62</v>
      </c>
      <c r="G1998">
        <v>78</v>
      </c>
      <c r="H1998">
        <v>3</v>
      </c>
      <c r="I1998">
        <v>3</v>
      </c>
      <c r="J1998">
        <v>21</v>
      </c>
      <c r="K1998">
        <v>1</v>
      </c>
      <c r="L1998">
        <v>0.92</v>
      </c>
      <c r="M1998">
        <v>0</v>
      </c>
      <c r="N1998">
        <v>1</v>
      </c>
      <c r="O1998">
        <v>10.02</v>
      </c>
    </row>
    <row r="1999" spans="1:15" x14ac:dyDescent="0.25">
      <c r="A1999">
        <v>0.71</v>
      </c>
      <c r="B1999">
        <v>0.53</v>
      </c>
      <c r="C1999">
        <v>0.64</v>
      </c>
      <c r="D1999">
        <v>5.69</v>
      </c>
      <c r="E1999">
        <v>41</v>
      </c>
      <c r="F1999">
        <v>62</v>
      </c>
      <c r="G1999">
        <v>57</v>
      </c>
      <c r="H1999">
        <v>1</v>
      </c>
      <c r="I1999">
        <v>1</v>
      </c>
      <c r="J1999">
        <v>23</v>
      </c>
      <c r="K1999">
        <v>3</v>
      </c>
      <c r="L1999">
        <v>0.61</v>
      </c>
      <c r="M1999">
        <v>0</v>
      </c>
      <c r="N1999">
        <v>0</v>
      </c>
      <c r="O1999">
        <v>0</v>
      </c>
    </row>
    <row r="2000" spans="1:15" x14ac:dyDescent="0.25">
      <c r="A2000">
        <v>0.6</v>
      </c>
      <c r="B2000">
        <v>0.94</v>
      </c>
      <c r="C2000">
        <v>0.8</v>
      </c>
      <c r="D2000">
        <v>7.83</v>
      </c>
      <c r="E2000">
        <v>96</v>
      </c>
      <c r="F2000">
        <v>50</v>
      </c>
      <c r="G2000">
        <v>77</v>
      </c>
      <c r="H2000">
        <v>1</v>
      </c>
      <c r="I2000">
        <v>3</v>
      </c>
      <c r="J2000">
        <v>2</v>
      </c>
      <c r="K2000">
        <v>2</v>
      </c>
      <c r="L2000">
        <v>0.62</v>
      </c>
      <c r="M2000">
        <v>4</v>
      </c>
      <c r="N2000">
        <v>0</v>
      </c>
      <c r="O2000">
        <v>0</v>
      </c>
    </row>
    <row r="2001" spans="1:15" x14ac:dyDescent="0.25">
      <c r="A2001">
        <v>0.62</v>
      </c>
      <c r="B2001">
        <v>0.61</v>
      </c>
      <c r="C2001">
        <v>0.82</v>
      </c>
      <c r="D2001">
        <v>5.57</v>
      </c>
      <c r="E2001">
        <v>82</v>
      </c>
      <c r="F2001">
        <v>86</v>
      </c>
      <c r="G2001">
        <v>67</v>
      </c>
      <c r="H2001">
        <v>0</v>
      </c>
      <c r="I2001">
        <v>4</v>
      </c>
      <c r="J2001">
        <v>0</v>
      </c>
      <c r="K2001">
        <v>1</v>
      </c>
      <c r="L2001">
        <v>0.87</v>
      </c>
      <c r="M2001">
        <v>3</v>
      </c>
      <c r="N2001">
        <v>0</v>
      </c>
      <c r="O2001">
        <v>0</v>
      </c>
    </row>
    <row r="2002" spans="1:15" x14ac:dyDescent="0.25">
      <c r="A2002">
        <v>0.91</v>
      </c>
      <c r="B2002">
        <v>0.5</v>
      </c>
      <c r="C2002">
        <v>0.66</v>
      </c>
      <c r="D2002">
        <v>8.85</v>
      </c>
      <c r="E2002">
        <v>84</v>
      </c>
      <c r="F2002">
        <v>41</v>
      </c>
      <c r="G2002">
        <v>60</v>
      </c>
      <c r="H2002">
        <v>0</v>
      </c>
      <c r="I2002">
        <v>5</v>
      </c>
      <c r="J2002">
        <v>1</v>
      </c>
      <c r="K2002">
        <v>5</v>
      </c>
      <c r="L2002">
        <v>0.96</v>
      </c>
      <c r="M2002">
        <v>1</v>
      </c>
      <c r="N2002">
        <v>0</v>
      </c>
      <c r="O2002">
        <v>0</v>
      </c>
    </row>
    <row r="2003" spans="1:15" x14ac:dyDescent="0.25">
      <c r="A2003">
        <v>0.52</v>
      </c>
      <c r="B2003">
        <v>0.7</v>
      </c>
      <c r="C2003">
        <v>0.74</v>
      </c>
      <c r="D2003">
        <v>6.91</v>
      </c>
      <c r="E2003">
        <v>70</v>
      </c>
      <c r="F2003">
        <v>45</v>
      </c>
      <c r="G2003">
        <v>77</v>
      </c>
      <c r="H2003">
        <v>2</v>
      </c>
      <c r="I2003">
        <v>2</v>
      </c>
      <c r="J2003">
        <v>18</v>
      </c>
      <c r="K2003">
        <v>3</v>
      </c>
      <c r="L2003">
        <v>0.94</v>
      </c>
      <c r="M2003">
        <v>1</v>
      </c>
      <c r="N2003">
        <v>0</v>
      </c>
      <c r="O2003">
        <v>0</v>
      </c>
    </row>
    <row r="2004" spans="1:15" x14ac:dyDescent="0.25">
      <c r="A2004">
        <v>0.57999999999999996</v>
      </c>
      <c r="B2004">
        <v>0.68</v>
      </c>
      <c r="C2004">
        <v>0.68</v>
      </c>
      <c r="D2004">
        <v>7.53</v>
      </c>
      <c r="E2004">
        <v>49</v>
      </c>
      <c r="F2004">
        <v>92</v>
      </c>
      <c r="G2004">
        <v>72</v>
      </c>
      <c r="H2004">
        <v>4</v>
      </c>
      <c r="I2004">
        <v>3</v>
      </c>
      <c r="J2004">
        <v>21</v>
      </c>
      <c r="K2004">
        <v>1</v>
      </c>
      <c r="L2004">
        <v>0.73</v>
      </c>
      <c r="M2004">
        <v>4</v>
      </c>
      <c r="N2004">
        <v>0</v>
      </c>
      <c r="O2004">
        <v>0</v>
      </c>
    </row>
    <row r="2005" spans="1:15" x14ac:dyDescent="0.25">
      <c r="A2005">
        <v>0.61</v>
      </c>
      <c r="B2005">
        <v>0.7</v>
      </c>
      <c r="C2005">
        <v>0.89</v>
      </c>
      <c r="D2005">
        <v>8.93</v>
      </c>
      <c r="E2005">
        <v>62</v>
      </c>
      <c r="F2005">
        <v>50</v>
      </c>
      <c r="G2005">
        <v>69</v>
      </c>
      <c r="H2005">
        <v>4</v>
      </c>
      <c r="I2005">
        <v>1</v>
      </c>
      <c r="J2005">
        <v>2</v>
      </c>
      <c r="K2005">
        <v>5</v>
      </c>
      <c r="L2005">
        <v>0.83</v>
      </c>
      <c r="M2005">
        <v>4</v>
      </c>
      <c r="N2005">
        <v>0</v>
      </c>
      <c r="O2005">
        <v>0</v>
      </c>
    </row>
    <row r="2006" spans="1:15" x14ac:dyDescent="0.25">
      <c r="A2006">
        <v>0.72</v>
      </c>
      <c r="B2006">
        <v>0.67</v>
      </c>
      <c r="C2006">
        <v>0.83</v>
      </c>
      <c r="D2006">
        <v>5.7</v>
      </c>
      <c r="E2006">
        <v>61</v>
      </c>
      <c r="F2006">
        <v>54</v>
      </c>
      <c r="G2006">
        <v>81</v>
      </c>
      <c r="H2006">
        <v>1</v>
      </c>
      <c r="I2006">
        <v>5</v>
      </c>
      <c r="J2006">
        <v>24</v>
      </c>
      <c r="K2006">
        <v>4</v>
      </c>
      <c r="L2006">
        <v>0.96</v>
      </c>
      <c r="M2006">
        <v>2</v>
      </c>
      <c r="N2006">
        <v>0</v>
      </c>
      <c r="O2006">
        <v>0</v>
      </c>
    </row>
    <row r="2007" spans="1:15" x14ac:dyDescent="0.25">
      <c r="A2007">
        <v>0.63</v>
      </c>
      <c r="B2007">
        <v>0.92</v>
      </c>
      <c r="C2007">
        <v>0.66</v>
      </c>
      <c r="D2007">
        <v>6.18</v>
      </c>
      <c r="E2007">
        <v>86</v>
      </c>
      <c r="F2007">
        <v>48</v>
      </c>
      <c r="G2007">
        <v>94</v>
      </c>
      <c r="H2007">
        <v>1</v>
      </c>
      <c r="I2007">
        <v>1</v>
      </c>
      <c r="J2007">
        <v>0</v>
      </c>
      <c r="K2007">
        <v>2</v>
      </c>
      <c r="L2007">
        <v>0.62</v>
      </c>
      <c r="M2007">
        <v>5</v>
      </c>
      <c r="N2007">
        <v>0</v>
      </c>
      <c r="O2007">
        <v>0</v>
      </c>
    </row>
    <row r="2008" spans="1:15" x14ac:dyDescent="0.25">
      <c r="A2008">
        <v>0.82</v>
      </c>
      <c r="B2008">
        <v>0.52</v>
      </c>
      <c r="C2008">
        <v>0.72</v>
      </c>
      <c r="D2008">
        <v>7.21</v>
      </c>
      <c r="E2008">
        <v>68</v>
      </c>
      <c r="F2008">
        <v>51</v>
      </c>
      <c r="G2008">
        <v>47</v>
      </c>
      <c r="H2008">
        <v>1</v>
      </c>
      <c r="I2008">
        <v>2</v>
      </c>
      <c r="J2008">
        <v>22</v>
      </c>
      <c r="K2008">
        <v>1</v>
      </c>
      <c r="L2008">
        <v>0.82</v>
      </c>
      <c r="M2008">
        <v>1</v>
      </c>
      <c r="N2008">
        <v>0</v>
      </c>
      <c r="O2008">
        <v>0</v>
      </c>
    </row>
    <row r="2009" spans="1:15" x14ac:dyDescent="0.25">
      <c r="A2009">
        <v>0.67</v>
      </c>
      <c r="B2009">
        <v>0.93</v>
      </c>
      <c r="C2009">
        <v>0.56000000000000005</v>
      </c>
      <c r="D2009">
        <v>6.49</v>
      </c>
      <c r="E2009">
        <v>72</v>
      </c>
      <c r="F2009">
        <v>97</v>
      </c>
      <c r="G2009">
        <v>69</v>
      </c>
      <c r="H2009">
        <v>3</v>
      </c>
      <c r="I2009">
        <v>1</v>
      </c>
      <c r="J2009">
        <v>23</v>
      </c>
      <c r="K2009">
        <v>0</v>
      </c>
      <c r="L2009">
        <v>0.93</v>
      </c>
      <c r="M2009">
        <v>5</v>
      </c>
      <c r="N2009">
        <v>0</v>
      </c>
      <c r="O2009">
        <v>0</v>
      </c>
    </row>
    <row r="2010" spans="1:15" x14ac:dyDescent="0.25">
      <c r="A2010">
        <v>0.9</v>
      </c>
      <c r="B2010">
        <v>0.81</v>
      </c>
      <c r="C2010">
        <v>0.56000000000000005</v>
      </c>
      <c r="D2010">
        <v>6.95</v>
      </c>
      <c r="E2010">
        <v>70</v>
      </c>
      <c r="F2010">
        <v>98</v>
      </c>
      <c r="G2010">
        <v>78</v>
      </c>
      <c r="H2010">
        <v>4</v>
      </c>
      <c r="I2010">
        <v>4</v>
      </c>
      <c r="J2010">
        <v>8</v>
      </c>
      <c r="K2010">
        <v>2</v>
      </c>
      <c r="L2010">
        <v>0.68</v>
      </c>
      <c r="M2010">
        <v>2</v>
      </c>
      <c r="N2010">
        <v>0</v>
      </c>
      <c r="O2010">
        <v>0</v>
      </c>
    </row>
    <row r="2011" spans="1:15" x14ac:dyDescent="0.25">
      <c r="A2011">
        <v>0.57999999999999996</v>
      </c>
      <c r="B2011">
        <v>0.59</v>
      </c>
      <c r="C2011">
        <v>0.71</v>
      </c>
      <c r="D2011">
        <v>9.7899999999999991</v>
      </c>
      <c r="E2011">
        <v>53</v>
      </c>
      <c r="F2011">
        <v>75</v>
      </c>
      <c r="G2011">
        <v>48</v>
      </c>
      <c r="H2011">
        <v>0</v>
      </c>
      <c r="I2011">
        <v>3</v>
      </c>
      <c r="J2011">
        <v>7</v>
      </c>
      <c r="K2011">
        <v>4</v>
      </c>
      <c r="L2011">
        <v>0.77</v>
      </c>
      <c r="M2011">
        <v>3</v>
      </c>
      <c r="N2011">
        <v>0</v>
      </c>
      <c r="O2011">
        <v>0</v>
      </c>
    </row>
    <row r="2012" spans="1:15" x14ac:dyDescent="0.25">
      <c r="A2012">
        <v>0.72</v>
      </c>
      <c r="B2012">
        <v>0.89</v>
      </c>
      <c r="C2012">
        <v>0.64</v>
      </c>
      <c r="D2012">
        <v>9.0500000000000007</v>
      </c>
      <c r="E2012">
        <v>49</v>
      </c>
      <c r="F2012">
        <v>67</v>
      </c>
      <c r="G2012">
        <v>72</v>
      </c>
      <c r="H2012">
        <v>1</v>
      </c>
      <c r="I2012">
        <v>1</v>
      </c>
      <c r="J2012">
        <v>4</v>
      </c>
      <c r="K2012">
        <v>4</v>
      </c>
      <c r="L2012">
        <v>0.61</v>
      </c>
      <c r="M2012">
        <v>1</v>
      </c>
      <c r="N2012">
        <v>1</v>
      </c>
      <c r="O2012">
        <v>7.05</v>
      </c>
    </row>
    <row r="2013" spans="1:15" x14ac:dyDescent="0.25">
      <c r="A2013">
        <v>0.59</v>
      </c>
      <c r="B2013">
        <v>0.64</v>
      </c>
      <c r="C2013">
        <v>0.72</v>
      </c>
      <c r="D2013">
        <v>9.3000000000000007</v>
      </c>
      <c r="E2013">
        <v>57</v>
      </c>
      <c r="F2013">
        <v>62</v>
      </c>
      <c r="G2013">
        <v>97</v>
      </c>
      <c r="H2013">
        <v>2</v>
      </c>
      <c r="I2013">
        <v>3</v>
      </c>
      <c r="J2013">
        <v>0</v>
      </c>
      <c r="K2013">
        <v>3</v>
      </c>
      <c r="L2013">
        <v>0.81</v>
      </c>
      <c r="M2013">
        <v>5</v>
      </c>
      <c r="N2013">
        <v>0</v>
      </c>
      <c r="O2013">
        <v>0</v>
      </c>
    </row>
    <row r="2014" spans="1:15" x14ac:dyDescent="0.25">
      <c r="A2014">
        <v>0.68</v>
      </c>
      <c r="B2014">
        <v>0.54</v>
      </c>
      <c r="C2014">
        <v>0.76</v>
      </c>
      <c r="D2014">
        <v>9.5299999999999994</v>
      </c>
      <c r="E2014">
        <v>50</v>
      </c>
      <c r="F2014">
        <v>66</v>
      </c>
      <c r="G2014">
        <v>96</v>
      </c>
      <c r="H2014">
        <v>0</v>
      </c>
      <c r="I2014">
        <v>0</v>
      </c>
      <c r="J2014">
        <v>14</v>
      </c>
      <c r="K2014">
        <v>5</v>
      </c>
      <c r="L2014">
        <v>0.94</v>
      </c>
      <c r="M2014">
        <v>4</v>
      </c>
      <c r="N2014">
        <v>0</v>
      </c>
      <c r="O2014">
        <v>0</v>
      </c>
    </row>
    <row r="2015" spans="1:15" x14ac:dyDescent="0.25">
      <c r="A2015">
        <v>0.54</v>
      </c>
      <c r="B2015">
        <v>0.53</v>
      </c>
      <c r="C2015">
        <v>0.73</v>
      </c>
      <c r="D2015">
        <v>6.97</v>
      </c>
      <c r="E2015">
        <v>78</v>
      </c>
      <c r="F2015">
        <v>63</v>
      </c>
      <c r="G2015">
        <v>82</v>
      </c>
      <c r="H2015">
        <v>0</v>
      </c>
      <c r="I2015">
        <v>3</v>
      </c>
      <c r="J2015">
        <v>16</v>
      </c>
      <c r="K2015">
        <v>0</v>
      </c>
      <c r="L2015">
        <v>0.9</v>
      </c>
      <c r="M2015">
        <v>4</v>
      </c>
      <c r="N2015">
        <v>0</v>
      </c>
      <c r="O2015">
        <v>0</v>
      </c>
    </row>
    <row r="2016" spans="1:15" x14ac:dyDescent="0.25">
      <c r="A2016">
        <v>0.72</v>
      </c>
      <c r="B2016">
        <v>0.77</v>
      </c>
      <c r="C2016">
        <v>0.55000000000000004</v>
      </c>
      <c r="D2016">
        <v>6.78</v>
      </c>
      <c r="E2016">
        <v>86</v>
      </c>
      <c r="F2016">
        <v>53</v>
      </c>
      <c r="G2016">
        <v>98</v>
      </c>
      <c r="H2016">
        <v>0</v>
      </c>
      <c r="I2016">
        <v>2</v>
      </c>
      <c r="J2016">
        <v>14</v>
      </c>
      <c r="K2016">
        <v>1</v>
      </c>
      <c r="L2016">
        <v>0.85</v>
      </c>
      <c r="M2016">
        <v>3</v>
      </c>
      <c r="N2016">
        <v>0</v>
      </c>
      <c r="O2016">
        <v>0</v>
      </c>
    </row>
    <row r="2017" spans="1:15" x14ac:dyDescent="0.25">
      <c r="A2017">
        <v>0.79</v>
      </c>
      <c r="B2017">
        <v>0.53</v>
      </c>
      <c r="C2017">
        <v>0.78</v>
      </c>
      <c r="D2017">
        <v>6.51</v>
      </c>
      <c r="E2017">
        <v>42</v>
      </c>
      <c r="F2017">
        <v>93</v>
      </c>
      <c r="G2017">
        <v>68</v>
      </c>
      <c r="H2017">
        <v>4</v>
      </c>
      <c r="I2017">
        <v>4</v>
      </c>
      <c r="J2017">
        <v>7</v>
      </c>
      <c r="K2017">
        <v>3</v>
      </c>
      <c r="L2017">
        <v>0.73</v>
      </c>
      <c r="M2017">
        <v>5</v>
      </c>
      <c r="N2017">
        <v>0</v>
      </c>
      <c r="O2017">
        <v>0</v>
      </c>
    </row>
    <row r="2018" spans="1:15" x14ac:dyDescent="0.25">
      <c r="A2018">
        <v>0.74</v>
      </c>
      <c r="B2018">
        <v>0.64</v>
      </c>
      <c r="C2018">
        <v>0.79</v>
      </c>
      <c r="D2018">
        <v>9.07</v>
      </c>
      <c r="E2018">
        <v>41</v>
      </c>
      <c r="F2018">
        <v>74</v>
      </c>
      <c r="G2018">
        <v>70</v>
      </c>
      <c r="H2018">
        <v>1</v>
      </c>
      <c r="I2018">
        <v>5</v>
      </c>
      <c r="J2018">
        <v>22</v>
      </c>
      <c r="K2018">
        <v>4</v>
      </c>
      <c r="L2018">
        <v>0.87</v>
      </c>
      <c r="M2018">
        <v>5</v>
      </c>
      <c r="N2018">
        <v>0</v>
      </c>
      <c r="O2018">
        <v>0</v>
      </c>
    </row>
    <row r="2019" spans="1:15" x14ac:dyDescent="0.25">
      <c r="A2019">
        <v>0.77</v>
      </c>
      <c r="B2019">
        <v>0.66</v>
      </c>
      <c r="C2019">
        <v>0.85</v>
      </c>
      <c r="D2019">
        <v>8.42</v>
      </c>
      <c r="E2019">
        <v>93</v>
      </c>
      <c r="F2019">
        <v>66</v>
      </c>
      <c r="G2019">
        <v>42</v>
      </c>
      <c r="H2019">
        <v>2</v>
      </c>
      <c r="I2019">
        <v>1</v>
      </c>
      <c r="J2019">
        <v>20</v>
      </c>
      <c r="K2019">
        <v>1</v>
      </c>
      <c r="L2019">
        <v>0.7</v>
      </c>
      <c r="M2019">
        <v>0</v>
      </c>
      <c r="N2019">
        <v>0</v>
      </c>
      <c r="O2019">
        <v>0</v>
      </c>
    </row>
    <row r="2020" spans="1:15" x14ac:dyDescent="0.25">
      <c r="A2020">
        <v>0.83</v>
      </c>
      <c r="B2020">
        <v>0.93</v>
      </c>
      <c r="C2020">
        <v>0.85</v>
      </c>
      <c r="D2020">
        <v>6.52</v>
      </c>
      <c r="E2020">
        <v>47</v>
      </c>
      <c r="F2020">
        <v>60</v>
      </c>
      <c r="G2020">
        <v>89</v>
      </c>
      <c r="H2020">
        <v>3</v>
      </c>
      <c r="I2020">
        <v>5</v>
      </c>
      <c r="J2020">
        <v>2</v>
      </c>
      <c r="K2020">
        <v>4</v>
      </c>
      <c r="L2020">
        <v>0.91</v>
      </c>
      <c r="M2020">
        <v>2</v>
      </c>
      <c r="N2020">
        <v>0</v>
      </c>
      <c r="O2020">
        <v>0</v>
      </c>
    </row>
    <row r="2021" spans="1:15" x14ac:dyDescent="0.25">
      <c r="A2021">
        <v>0.94</v>
      </c>
      <c r="B2021">
        <v>0.52</v>
      </c>
      <c r="C2021">
        <v>0.56000000000000005</v>
      </c>
      <c r="D2021">
        <v>7.12</v>
      </c>
      <c r="E2021">
        <v>70</v>
      </c>
      <c r="F2021">
        <v>88</v>
      </c>
      <c r="G2021">
        <v>77</v>
      </c>
      <c r="H2021">
        <v>2</v>
      </c>
      <c r="I2021">
        <v>4</v>
      </c>
      <c r="J2021">
        <v>8</v>
      </c>
      <c r="K2021">
        <v>4</v>
      </c>
      <c r="L2021">
        <v>0.8</v>
      </c>
      <c r="M2021">
        <v>4</v>
      </c>
      <c r="N2021">
        <v>0</v>
      </c>
      <c r="O2021">
        <v>0</v>
      </c>
    </row>
    <row r="2022" spans="1:15" x14ac:dyDescent="0.25">
      <c r="A2022">
        <v>0.74</v>
      </c>
      <c r="B2022">
        <v>0.59</v>
      </c>
      <c r="C2022">
        <v>0.73</v>
      </c>
      <c r="D2022">
        <v>7.68</v>
      </c>
      <c r="E2022">
        <v>47</v>
      </c>
      <c r="F2022">
        <v>52</v>
      </c>
      <c r="G2022">
        <v>50</v>
      </c>
      <c r="H2022">
        <v>2</v>
      </c>
      <c r="I2022">
        <v>3</v>
      </c>
      <c r="J2022">
        <v>19</v>
      </c>
      <c r="K2022">
        <v>0</v>
      </c>
      <c r="L2022">
        <v>0.82</v>
      </c>
      <c r="M2022">
        <v>5</v>
      </c>
      <c r="N2022">
        <v>0</v>
      </c>
      <c r="O2022">
        <v>0</v>
      </c>
    </row>
    <row r="2023" spans="1:15" x14ac:dyDescent="0.25">
      <c r="A2023">
        <v>0.59</v>
      </c>
      <c r="B2023">
        <v>0.91</v>
      </c>
      <c r="C2023">
        <v>0.66</v>
      </c>
      <c r="D2023">
        <v>7.77</v>
      </c>
      <c r="E2023">
        <v>82</v>
      </c>
      <c r="F2023">
        <v>47</v>
      </c>
      <c r="G2023">
        <v>44</v>
      </c>
      <c r="H2023">
        <v>2</v>
      </c>
      <c r="I2023">
        <v>1</v>
      </c>
      <c r="J2023">
        <v>13</v>
      </c>
      <c r="K2023">
        <v>2</v>
      </c>
      <c r="L2023">
        <v>0.83</v>
      </c>
      <c r="M2023">
        <v>1</v>
      </c>
      <c r="N2023">
        <v>0</v>
      </c>
      <c r="O2023">
        <v>0</v>
      </c>
    </row>
    <row r="2024" spans="1:15" x14ac:dyDescent="0.25">
      <c r="A2024">
        <v>0.63</v>
      </c>
      <c r="B2024">
        <v>0.72</v>
      </c>
      <c r="C2024">
        <v>0.64</v>
      </c>
      <c r="D2024">
        <v>9.32</v>
      </c>
      <c r="E2024">
        <v>87</v>
      </c>
      <c r="F2024">
        <v>83</v>
      </c>
      <c r="G2024">
        <v>70</v>
      </c>
      <c r="H2024">
        <v>3</v>
      </c>
      <c r="I2024">
        <v>4</v>
      </c>
      <c r="J2024">
        <v>5</v>
      </c>
      <c r="K2024">
        <v>1</v>
      </c>
      <c r="L2024">
        <v>0.71</v>
      </c>
      <c r="M2024">
        <v>5</v>
      </c>
      <c r="N2024">
        <v>0</v>
      </c>
      <c r="O2024">
        <v>0</v>
      </c>
    </row>
    <row r="2025" spans="1:15" x14ac:dyDescent="0.25">
      <c r="A2025">
        <v>0.91</v>
      </c>
      <c r="B2025">
        <v>0.67</v>
      </c>
      <c r="C2025">
        <v>0.85</v>
      </c>
      <c r="D2025">
        <v>7.14</v>
      </c>
      <c r="E2025">
        <v>41</v>
      </c>
      <c r="F2025">
        <v>83</v>
      </c>
      <c r="G2025">
        <v>59</v>
      </c>
      <c r="H2025">
        <v>2</v>
      </c>
      <c r="I2025">
        <v>2</v>
      </c>
      <c r="J2025">
        <v>19</v>
      </c>
      <c r="K2025">
        <v>0</v>
      </c>
      <c r="L2025">
        <v>0.62</v>
      </c>
      <c r="M2025">
        <v>1</v>
      </c>
      <c r="N2025">
        <v>1</v>
      </c>
      <c r="O2025">
        <v>5.43</v>
      </c>
    </row>
    <row r="2026" spans="1:15" x14ac:dyDescent="0.25">
      <c r="A2026">
        <v>0.95</v>
      </c>
      <c r="B2026">
        <v>0.5</v>
      </c>
      <c r="C2026">
        <v>0.76</v>
      </c>
      <c r="D2026">
        <v>9.41</v>
      </c>
      <c r="E2026">
        <v>61</v>
      </c>
      <c r="F2026">
        <v>83</v>
      </c>
      <c r="G2026">
        <v>43</v>
      </c>
      <c r="H2026">
        <v>2</v>
      </c>
      <c r="I2026">
        <v>0</v>
      </c>
      <c r="J2026">
        <v>24</v>
      </c>
      <c r="K2026">
        <v>5</v>
      </c>
      <c r="L2026">
        <v>0.65</v>
      </c>
      <c r="M2026">
        <v>1</v>
      </c>
      <c r="N2026">
        <v>0</v>
      </c>
      <c r="O2026">
        <v>0</v>
      </c>
    </row>
    <row r="2027" spans="1:15" x14ac:dyDescent="0.25">
      <c r="A2027">
        <v>0.79</v>
      </c>
      <c r="B2027">
        <v>0.84</v>
      </c>
      <c r="C2027">
        <v>0.77</v>
      </c>
      <c r="D2027">
        <v>7.4</v>
      </c>
      <c r="E2027">
        <v>99</v>
      </c>
      <c r="F2027">
        <v>98</v>
      </c>
      <c r="G2027">
        <v>47</v>
      </c>
      <c r="H2027">
        <v>1</v>
      </c>
      <c r="I2027">
        <v>0</v>
      </c>
      <c r="J2027">
        <v>3</v>
      </c>
      <c r="K2027">
        <v>4</v>
      </c>
      <c r="L2027">
        <v>0.71</v>
      </c>
      <c r="M2027">
        <v>3</v>
      </c>
      <c r="N2027">
        <v>0</v>
      </c>
      <c r="O2027">
        <v>0</v>
      </c>
    </row>
    <row r="2028" spans="1:15" x14ac:dyDescent="0.25">
      <c r="A2028">
        <v>0.9</v>
      </c>
      <c r="B2028">
        <v>0.8</v>
      </c>
      <c r="C2028">
        <v>0.77</v>
      </c>
      <c r="D2028">
        <v>8.7100000000000009</v>
      </c>
      <c r="E2028">
        <v>44</v>
      </c>
      <c r="F2028">
        <v>73</v>
      </c>
      <c r="G2028">
        <v>81</v>
      </c>
      <c r="H2028">
        <v>1</v>
      </c>
      <c r="I2028">
        <v>2</v>
      </c>
      <c r="J2028">
        <v>23</v>
      </c>
      <c r="K2028">
        <v>4</v>
      </c>
      <c r="L2028">
        <v>0.79</v>
      </c>
      <c r="M2028">
        <v>0</v>
      </c>
      <c r="N2028">
        <v>1</v>
      </c>
      <c r="O2028">
        <v>7.07</v>
      </c>
    </row>
    <row r="2029" spans="1:15" x14ac:dyDescent="0.25">
      <c r="A2029">
        <v>0.74</v>
      </c>
      <c r="B2029">
        <v>0.93</v>
      </c>
      <c r="C2029">
        <v>0.69</v>
      </c>
      <c r="D2029">
        <v>9.5</v>
      </c>
      <c r="E2029">
        <v>46</v>
      </c>
      <c r="F2029">
        <v>81</v>
      </c>
      <c r="G2029">
        <v>74</v>
      </c>
      <c r="H2029">
        <v>1</v>
      </c>
      <c r="I2029">
        <v>5</v>
      </c>
      <c r="J2029">
        <v>11</v>
      </c>
      <c r="K2029">
        <v>0</v>
      </c>
      <c r="L2029">
        <v>0.65</v>
      </c>
      <c r="M2029">
        <v>2</v>
      </c>
      <c r="N2029">
        <v>1</v>
      </c>
      <c r="O2029">
        <v>11.69</v>
      </c>
    </row>
    <row r="2030" spans="1:15" x14ac:dyDescent="0.25">
      <c r="A2030">
        <v>0.63</v>
      </c>
      <c r="B2030">
        <v>0.5</v>
      </c>
      <c r="C2030">
        <v>0.8</v>
      </c>
      <c r="D2030">
        <v>9.4</v>
      </c>
      <c r="E2030">
        <v>59</v>
      </c>
      <c r="F2030">
        <v>62</v>
      </c>
      <c r="G2030">
        <v>52</v>
      </c>
      <c r="H2030">
        <v>0</v>
      </c>
      <c r="I2030">
        <v>0</v>
      </c>
      <c r="J2030">
        <v>2</v>
      </c>
      <c r="K2030">
        <v>5</v>
      </c>
      <c r="L2030">
        <v>0.79</v>
      </c>
      <c r="M2030">
        <v>1</v>
      </c>
      <c r="N2030">
        <v>0</v>
      </c>
      <c r="O2030">
        <v>0</v>
      </c>
    </row>
    <row r="2031" spans="1:15" x14ac:dyDescent="0.25">
      <c r="A2031">
        <v>0.84</v>
      </c>
      <c r="B2031">
        <v>0.52</v>
      </c>
      <c r="C2031">
        <v>0.56999999999999995</v>
      </c>
      <c r="D2031">
        <v>5.74</v>
      </c>
      <c r="E2031">
        <v>67</v>
      </c>
      <c r="F2031">
        <v>48</v>
      </c>
      <c r="G2031">
        <v>88</v>
      </c>
      <c r="H2031">
        <v>2</v>
      </c>
      <c r="I2031">
        <v>2</v>
      </c>
      <c r="J2031">
        <v>23</v>
      </c>
      <c r="K2031">
        <v>1</v>
      </c>
      <c r="L2031">
        <v>0.73</v>
      </c>
      <c r="M2031">
        <v>1</v>
      </c>
      <c r="N2031">
        <v>0</v>
      </c>
      <c r="O2031">
        <v>0</v>
      </c>
    </row>
    <row r="2032" spans="1:15" x14ac:dyDescent="0.25">
      <c r="A2032">
        <v>0.83</v>
      </c>
      <c r="B2032">
        <v>0.52</v>
      </c>
      <c r="C2032">
        <v>0.77</v>
      </c>
      <c r="D2032">
        <v>6.38</v>
      </c>
      <c r="E2032">
        <v>52</v>
      </c>
      <c r="F2032">
        <v>40</v>
      </c>
      <c r="G2032">
        <v>44</v>
      </c>
      <c r="H2032">
        <v>4</v>
      </c>
      <c r="I2032">
        <v>3</v>
      </c>
      <c r="J2032">
        <v>2</v>
      </c>
      <c r="K2032">
        <v>4</v>
      </c>
      <c r="L2032">
        <v>0.6</v>
      </c>
      <c r="M2032">
        <v>4</v>
      </c>
      <c r="N2032">
        <v>0</v>
      </c>
      <c r="O2032">
        <v>0</v>
      </c>
    </row>
    <row r="2033" spans="1:15" x14ac:dyDescent="0.25">
      <c r="A2033">
        <v>0.59</v>
      </c>
      <c r="B2033">
        <v>0.86</v>
      </c>
      <c r="C2033">
        <v>0.74</v>
      </c>
      <c r="D2033">
        <v>7.55</v>
      </c>
      <c r="E2033">
        <v>41</v>
      </c>
      <c r="F2033">
        <v>75</v>
      </c>
      <c r="G2033">
        <v>79</v>
      </c>
      <c r="H2033">
        <v>4</v>
      </c>
      <c r="I2033">
        <v>5</v>
      </c>
      <c r="J2033">
        <v>20</v>
      </c>
      <c r="K2033">
        <v>5</v>
      </c>
      <c r="L2033">
        <v>0.79</v>
      </c>
      <c r="M2033">
        <v>0</v>
      </c>
      <c r="N2033">
        <v>1</v>
      </c>
      <c r="O2033">
        <v>7.72</v>
      </c>
    </row>
    <row r="2034" spans="1:15" x14ac:dyDescent="0.25">
      <c r="A2034">
        <v>0.84</v>
      </c>
      <c r="B2034">
        <v>0.68</v>
      </c>
      <c r="C2034">
        <v>0.62</v>
      </c>
      <c r="D2034">
        <v>7.36</v>
      </c>
      <c r="E2034">
        <v>71</v>
      </c>
      <c r="F2034">
        <v>94</v>
      </c>
      <c r="G2034">
        <v>58</v>
      </c>
      <c r="H2034">
        <v>4</v>
      </c>
      <c r="I2034">
        <v>5</v>
      </c>
      <c r="J2034">
        <v>16</v>
      </c>
      <c r="K2034">
        <v>1</v>
      </c>
      <c r="L2034">
        <v>0.81</v>
      </c>
      <c r="M2034">
        <v>4</v>
      </c>
      <c r="N2034">
        <v>0</v>
      </c>
      <c r="O2034">
        <v>0</v>
      </c>
    </row>
    <row r="2035" spans="1:15" x14ac:dyDescent="0.25">
      <c r="A2035">
        <v>0.6</v>
      </c>
      <c r="B2035">
        <v>0.78</v>
      </c>
      <c r="C2035">
        <v>0.72</v>
      </c>
      <c r="D2035">
        <v>8.26</v>
      </c>
      <c r="E2035">
        <v>65</v>
      </c>
      <c r="F2035">
        <v>85</v>
      </c>
      <c r="G2035">
        <v>57</v>
      </c>
      <c r="H2035">
        <v>3</v>
      </c>
      <c r="I2035">
        <v>2</v>
      </c>
      <c r="J2035">
        <v>5</v>
      </c>
      <c r="K2035">
        <v>0</v>
      </c>
      <c r="L2035">
        <v>0.99</v>
      </c>
      <c r="M2035">
        <v>3</v>
      </c>
      <c r="N2035">
        <v>0</v>
      </c>
      <c r="O2035">
        <v>0</v>
      </c>
    </row>
    <row r="2036" spans="1:15" x14ac:dyDescent="0.25">
      <c r="A2036">
        <v>0.6</v>
      </c>
      <c r="B2036">
        <v>0.74</v>
      </c>
      <c r="C2036">
        <v>0.6</v>
      </c>
      <c r="D2036">
        <v>9.56</v>
      </c>
      <c r="E2036">
        <v>42</v>
      </c>
      <c r="F2036">
        <v>55</v>
      </c>
      <c r="G2036">
        <v>72</v>
      </c>
      <c r="H2036">
        <v>1</v>
      </c>
      <c r="I2036">
        <v>0</v>
      </c>
      <c r="J2036">
        <v>14</v>
      </c>
      <c r="K2036">
        <v>4</v>
      </c>
      <c r="L2036">
        <v>0.9</v>
      </c>
      <c r="M2036">
        <v>3</v>
      </c>
      <c r="N2036">
        <v>0</v>
      </c>
      <c r="O2036">
        <v>0</v>
      </c>
    </row>
    <row r="2037" spans="1:15" x14ac:dyDescent="0.25">
      <c r="A2037">
        <v>0.7</v>
      </c>
      <c r="B2037">
        <v>0.82</v>
      </c>
      <c r="C2037">
        <v>0.81</v>
      </c>
      <c r="D2037">
        <v>5.98</v>
      </c>
      <c r="E2037">
        <v>80</v>
      </c>
      <c r="F2037">
        <v>64</v>
      </c>
      <c r="G2037">
        <v>43</v>
      </c>
      <c r="H2037">
        <v>1</v>
      </c>
      <c r="I2037">
        <v>3</v>
      </c>
      <c r="J2037">
        <v>10</v>
      </c>
      <c r="K2037">
        <v>3</v>
      </c>
      <c r="L2037">
        <v>0.9</v>
      </c>
      <c r="M2037">
        <v>2</v>
      </c>
      <c r="N2037">
        <v>0</v>
      </c>
      <c r="O2037">
        <v>0</v>
      </c>
    </row>
    <row r="2038" spans="1:15" x14ac:dyDescent="0.25">
      <c r="A2038">
        <v>0.7</v>
      </c>
      <c r="B2038">
        <v>0.85</v>
      </c>
      <c r="C2038">
        <v>0.69</v>
      </c>
      <c r="D2038">
        <v>7.44</v>
      </c>
      <c r="E2038">
        <v>81</v>
      </c>
      <c r="F2038">
        <v>57</v>
      </c>
      <c r="G2038">
        <v>98</v>
      </c>
      <c r="H2038">
        <v>1</v>
      </c>
      <c r="I2038">
        <v>5</v>
      </c>
      <c r="J2038">
        <v>17</v>
      </c>
      <c r="K2038">
        <v>3</v>
      </c>
      <c r="L2038">
        <v>0.87</v>
      </c>
      <c r="M2038">
        <v>3</v>
      </c>
      <c r="N2038">
        <v>0</v>
      </c>
      <c r="O2038">
        <v>0</v>
      </c>
    </row>
    <row r="2039" spans="1:15" x14ac:dyDescent="0.25">
      <c r="A2039">
        <v>0.71</v>
      </c>
      <c r="B2039">
        <v>0.78</v>
      </c>
      <c r="C2039">
        <v>0.59</v>
      </c>
      <c r="D2039">
        <v>6.33</v>
      </c>
      <c r="E2039">
        <v>95</v>
      </c>
      <c r="F2039">
        <v>73</v>
      </c>
      <c r="G2039">
        <v>57</v>
      </c>
      <c r="H2039">
        <v>3</v>
      </c>
      <c r="I2039">
        <v>2</v>
      </c>
      <c r="J2039">
        <v>2</v>
      </c>
      <c r="K2039">
        <v>4</v>
      </c>
      <c r="L2039">
        <v>0.71</v>
      </c>
      <c r="M2039">
        <v>2</v>
      </c>
      <c r="N2039">
        <v>0</v>
      </c>
      <c r="O2039">
        <v>0</v>
      </c>
    </row>
    <row r="2040" spans="1:15" x14ac:dyDescent="0.25">
      <c r="A2040">
        <v>0.94</v>
      </c>
      <c r="B2040">
        <v>0.75</v>
      </c>
      <c r="C2040">
        <v>0.63</v>
      </c>
      <c r="D2040">
        <v>9.34</v>
      </c>
      <c r="E2040">
        <v>52</v>
      </c>
      <c r="F2040">
        <v>77</v>
      </c>
      <c r="G2040">
        <v>85</v>
      </c>
      <c r="H2040">
        <v>2</v>
      </c>
      <c r="I2040">
        <v>2</v>
      </c>
      <c r="J2040">
        <v>16</v>
      </c>
      <c r="K2040">
        <v>2</v>
      </c>
      <c r="L2040">
        <v>0.75</v>
      </c>
      <c r="M2040">
        <v>4</v>
      </c>
      <c r="N2040">
        <v>0</v>
      </c>
      <c r="O2040">
        <v>0</v>
      </c>
    </row>
    <row r="2041" spans="1:15" x14ac:dyDescent="0.25">
      <c r="A2041">
        <v>0.56000000000000005</v>
      </c>
      <c r="B2041">
        <v>0.53</v>
      </c>
      <c r="C2041">
        <v>0.61</v>
      </c>
      <c r="D2041">
        <v>9.65</v>
      </c>
      <c r="E2041">
        <v>96</v>
      </c>
      <c r="F2041">
        <v>42</v>
      </c>
      <c r="G2041">
        <v>63</v>
      </c>
      <c r="H2041">
        <v>0</v>
      </c>
      <c r="I2041">
        <v>5</v>
      </c>
      <c r="J2041">
        <v>10</v>
      </c>
      <c r="K2041">
        <v>4</v>
      </c>
      <c r="L2041">
        <v>0.92</v>
      </c>
      <c r="M2041">
        <v>1</v>
      </c>
      <c r="N2041">
        <v>0</v>
      </c>
      <c r="O2041">
        <v>0</v>
      </c>
    </row>
    <row r="2042" spans="1:15" x14ac:dyDescent="0.25">
      <c r="A2042">
        <v>0.66</v>
      </c>
      <c r="B2042">
        <v>0.63</v>
      </c>
      <c r="C2042">
        <v>0.74</v>
      </c>
      <c r="D2042">
        <v>7.56</v>
      </c>
      <c r="E2042">
        <v>60</v>
      </c>
      <c r="F2042">
        <v>59</v>
      </c>
      <c r="G2042">
        <v>82</v>
      </c>
      <c r="H2042">
        <v>1</v>
      </c>
      <c r="I2042">
        <v>5</v>
      </c>
      <c r="J2042">
        <v>5</v>
      </c>
      <c r="K2042">
        <v>4</v>
      </c>
      <c r="L2042">
        <v>0.94</v>
      </c>
      <c r="M2042">
        <v>1</v>
      </c>
      <c r="N2042">
        <v>0</v>
      </c>
      <c r="O2042">
        <v>0</v>
      </c>
    </row>
    <row r="2043" spans="1:15" x14ac:dyDescent="0.25">
      <c r="A2043">
        <v>0.51</v>
      </c>
      <c r="B2043">
        <v>0.76</v>
      </c>
      <c r="C2043">
        <v>0.64</v>
      </c>
      <c r="D2043">
        <v>5.95</v>
      </c>
      <c r="E2043">
        <v>84</v>
      </c>
      <c r="F2043">
        <v>58</v>
      </c>
      <c r="G2043">
        <v>68</v>
      </c>
      <c r="H2043">
        <v>2</v>
      </c>
      <c r="I2043">
        <v>3</v>
      </c>
      <c r="J2043">
        <v>4</v>
      </c>
      <c r="K2043">
        <v>4</v>
      </c>
      <c r="L2043">
        <v>0.63</v>
      </c>
      <c r="M2043">
        <v>0</v>
      </c>
      <c r="N2043">
        <v>0</v>
      </c>
      <c r="O2043">
        <v>0</v>
      </c>
    </row>
    <row r="2044" spans="1:15" x14ac:dyDescent="0.25">
      <c r="A2044">
        <v>0.61</v>
      </c>
      <c r="B2044">
        <v>0.82</v>
      </c>
      <c r="C2044">
        <v>0.8</v>
      </c>
      <c r="D2044">
        <v>8.8800000000000008</v>
      </c>
      <c r="E2044">
        <v>76</v>
      </c>
      <c r="F2044">
        <v>52</v>
      </c>
      <c r="G2044">
        <v>70</v>
      </c>
      <c r="H2044">
        <v>4</v>
      </c>
      <c r="I2044">
        <v>5</v>
      </c>
      <c r="J2044">
        <v>9</v>
      </c>
      <c r="K2044">
        <v>0</v>
      </c>
      <c r="L2044">
        <v>0.69</v>
      </c>
      <c r="M2044">
        <v>3</v>
      </c>
      <c r="N2044">
        <v>0</v>
      </c>
      <c r="O2044">
        <v>0</v>
      </c>
    </row>
    <row r="2045" spans="1:15" x14ac:dyDescent="0.25">
      <c r="A2045">
        <v>0.91</v>
      </c>
      <c r="B2045">
        <v>0.71</v>
      </c>
      <c r="C2045">
        <v>0.57999999999999996</v>
      </c>
      <c r="D2045">
        <v>8.5</v>
      </c>
      <c r="E2045">
        <v>62</v>
      </c>
      <c r="F2045">
        <v>56</v>
      </c>
      <c r="G2045">
        <v>97</v>
      </c>
      <c r="H2045">
        <v>0</v>
      </c>
      <c r="I2045">
        <v>1</v>
      </c>
      <c r="J2045">
        <v>1</v>
      </c>
      <c r="K2045">
        <v>4</v>
      </c>
      <c r="L2045">
        <v>0.93</v>
      </c>
      <c r="M2045">
        <v>0</v>
      </c>
      <c r="N2045">
        <v>0</v>
      </c>
      <c r="O2045">
        <v>0</v>
      </c>
    </row>
    <row r="2046" spans="1:15" x14ac:dyDescent="0.25">
      <c r="A2046">
        <v>0.67</v>
      </c>
      <c r="B2046">
        <v>0.52</v>
      </c>
      <c r="C2046">
        <v>0.78</v>
      </c>
      <c r="D2046">
        <v>7.03</v>
      </c>
      <c r="E2046">
        <v>46</v>
      </c>
      <c r="F2046">
        <v>53</v>
      </c>
      <c r="G2046">
        <v>67</v>
      </c>
      <c r="H2046">
        <v>4</v>
      </c>
      <c r="I2046">
        <v>0</v>
      </c>
      <c r="J2046">
        <v>14</v>
      </c>
      <c r="K2046">
        <v>4</v>
      </c>
      <c r="L2046">
        <v>0.62</v>
      </c>
      <c r="M2046">
        <v>0</v>
      </c>
      <c r="N2046">
        <v>0</v>
      </c>
      <c r="O2046">
        <v>0</v>
      </c>
    </row>
    <row r="2047" spans="1:15" x14ac:dyDescent="0.25">
      <c r="A2047">
        <v>0.6</v>
      </c>
      <c r="B2047">
        <v>0.72</v>
      </c>
      <c r="C2047">
        <v>0.68</v>
      </c>
      <c r="D2047">
        <v>9.32</v>
      </c>
      <c r="E2047">
        <v>56</v>
      </c>
      <c r="F2047">
        <v>69</v>
      </c>
      <c r="G2047">
        <v>48</v>
      </c>
      <c r="H2047">
        <v>2</v>
      </c>
      <c r="I2047">
        <v>5</v>
      </c>
      <c r="J2047">
        <v>10</v>
      </c>
      <c r="K2047">
        <v>0</v>
      </c>
      <c r="L2047">
        <v>0.9</v>
      </c>
      <c r="M2047">
        <v>1</v>
      </c>
      <c r="N2047">
        <v>0</v>
      </c>
      <c r="O2047">
        <v>0</v>
      </c>
    </row>
    <row r="2048" spans="1:15" x14ac:dyDescent="0.25">
      <c r="A2048">
        <v>0.65</v>
      </c>
      <c r="B2048">
        <v>0.7</v>
      </c>
      <c r="C2048">
        <v>0.55000000000000004</v>
      </c>
      <c r="D2048">
        <v>9.6999999999999993</v>
      </c>
      <c r="E2048">
        <v>67</v>
      </c>
      <c r="F2048">
        <v>61</v>
      </c>
      <c r="G2048">
        <v>84</v>
      </c>
      <c r="H2048">
        <v>2</v>
      </c>
      <c r="I2048">
        <v>1</v>
      </c>
      <c r="J2048">
        <v>23</v>
      </c>
      <c r="K2048">
        <v>4</v>
      </c>
      <c r="L2048">
        <v>0.9</v>
      </c>
      <c r="M2048">
        <v>3</v>
      </c>
      <c r="N2048">
        <v>0</v>
      </c>
      <c r="O2048">
        <v>0</v>
      </c>
    </row>
    <row r="2049" spans="1:15" x14ac:dyDescent="0.25">
      <c r="A2049">
        <v>0.67</v>
      </c>
      <c r="B2049">
        <v>0.9</v>
      </c>
      <c r="C2049">
        <v>0.71</v>
      </c>
      <c r="D2049">
        <v>7.9</v>
      </c>
      <c r="E2049">
        <v>86</v>
      </c>
      <c r="F2049">
        <v>82</v>
      </c>
      <c r="G2049">
        <v>65</v>
      </c>
      <c r="H2049">
        <v>4</v>
      </c>
      <c r="I2049">
        <v>3</v>
      </c>
      <c r="J2049">
        <v>24</v>
      </c>
      <c r="K2049">
        <v>3</v>
      </c>
      <c r="L2049">
        <v>0.6</v>
      </c>
      <c r="M2049">
        <v>1</v>
      </c>
      <c r="N2049">
        <v>1</v>
      </c>
      <c r="O2049">
        <v>10.99</v>
      </c>
    </row>
    <row r="2050" spans="1:15" x14ac:dyDescent="0.25">
      <c r="A2050">
        <v>0.84</v>
      </c>
      <c r="B2050">
        <v>0.72</v>
      </c>
      <c r="C2050">
        <v>0.78</v>
      </c>
      <c r="D2050">
        <v>7.93</v>
      </c>
      <c r="E2050">
        <v>69</v>
      </c>
      <c r="F2050">
        <v>87</v>
      </c>
      <c r="G2050">
        <v>88</v>
      </c>
      <c r="H2050">
        <v>0</v>
      </c>
      <c r="I2050">
        <v>3</v>
      </c>
      <c r="J2050">
        <v>13</v>
      </c>
      <c r="K2050">
        <v>3</v>
      </c>
      <c r="L2050">
        <v>0.64</v>
      </c>
      <c r="M2050">
        <v>5</v>
      </c>
      <c r="N2050">
        <v>0</v>
      </c>
      <c r="O2050">
        <v>0</v>
      </c>
    </row>
    <row r="2051" spans="1:15" x14ac:dyDescent="0.25">
      <c r="A2051">
        <v>0.75</v>
      </c>
      <c r="B2051">
        <v>0.53</v>
      </c>
      <c r="C2051">
        <v>0.81</v>
      </c>
      <c r="D2051">
        <v>6.78</v>
      </c>
      <c r="E2051">
        <v>44</v>
      </c>
      <c r="F2051">
        <v>82</v>
      </c>
      <c r="G2051">
        <v>86</v>
      </c>
      <c r="H2051">
        <v>4</v>
      </c>
      <c r="I2051">
        <v>4</v>
      </c>
      <c r="J2051">
        <v>13</v>
      </c>
      <c r="K2051">
        <v>5</v>
      </c>
      <c r="L2051">
        <v>0.64</v>
      </c>
      <c r="M2051">
        <v>0</v>
      </c>
      <c r="N2051">
        <v>0</v>
      </c>
      <c r="O2051">
        <v>0</v>
      </c>
    </row>
    <row r="2052" spans="1:15" x14ac:dyDescent="0.25">
      <c r="A2052">
        <v>0.65</v>
      </c>
      <c r="B2052">
        <v>0.7</v>
      </c>
      <c r="C2052">
        <v>0.61</v>
      </c>
      <c r="D2052">
        <v>8.01</v>
      </c>
      <c r="E2052">
        <v>63</v>
      </c>
      <c r="F2052">
        <v>68</v>
      </c>
      <c r="G2052">
        <v>41</v>
      </c>
      <c r="H2052">
        <v>4</v>
      </c>
      <c r="I2052">
        <v>4</v>
      </c>
      <c r="J2052">
        <v>2</v>
      </c>
      <c r="K2052">
        <v>4</v>
      </c>
      <c r="L2052">
        <v>0.61</v>
      </c>
      <c r="M2052">
        <v>3</v>
      </c>
      <c r="N2052">
        <v>0</v>
      </c>
      <c r="O2052">
        <v>0</v>
      </c>
    </row>
    <row r="2053" spans="1:15" x14ac:dyDescent="0.25">
      <c r="A2053">
        <v>0.55000000000000004</v>
      </c>
      <c r="B2053">
        <v>0.86</v>
      </c>
      <c r="C2053">
        <v>0.63</v>
      </c>
      <c r="D2053">
        <v>7.39</v>
      </c>
      <c r="E2053">
        <v>46</v>
      </c>
      <c r="F2053">
        <v>89</v>
      </c>
      <c r="G2053">
        <v>45</v>
      </c>
      <c r="H2053">
        <v>4</v>
      </c>
      <c r="I2053">
        <v>3</v>
      </c>
      <c r="J2053">
        <v>21</v>
      </c>
      <c r="K2053">
        <v>0</v>
      </c>
      <c r="L2053">
        <v>0.74</v>
      </c>
      <c r="M2053">
        <v>5</v>
      </c>
      <c r="N2053">
        <v>0</v>
      </c>
      <c r="O2053">
        <v>0</v>
      </c>
    </row>
    <row r="2054" spans="1:15" x14ac:dyDescent="0.25">
      <c r="A2054">
        <v>0.93</v>
      </c>
      <c r="B2054">
        <v>0.92</v>
      </c>
      <c r="C2054">
        <v>0.89</v>
      </c>
      <c r="D2054">
        <v>6.8</v>
      </c>
      <c r="E2054">
        <v>98</v>
      </c>
      <c r="F2054">
        <v>41</v>
      </c>
      <c r="G2054">
        <v>68</v>
      </c>
      <c r="H2054">
        <v>0</v>
      </c>
      <c r="I2054">
        <v>4</v>
      </c>
      <c r="J2054">
        <v>21</v>
      </c>
      <c r="K2054">
        <v>4</v>
      </c>
      <c r="L2054">
        <v>0.6</v>
      </c>
      <c r="M2054">
        <v>5</v>
      </c>
      <c r="N2054">
        <v>0</v>
      </c>
      <c r="O2054">
        <v>0</v>
      </c>
    </row>
    <row r="2055" spans="1:15" x14ac:dyDescent="0.25">
      <c r="A2055">
        <v>0.92</v>
      </c>
      <c r="B2055">
        <v>0.8</v>
      </c>
      <c r="C2055">
        <v>0.66</v>
      </c>
      <c r="D2055">
        <v>5.79</v>
      </c>
      <c r="E2055">
        <v>73</v>
      </c>
      <c r="F2055">
        <v>94</v>
      </c>
      <c r="G2055">
        <v>65</v>
      </c>
      <c r="H2055">
        <v>3</v>
      </c>
      <c r="I2055">
        <v>2</v>
      </c>
      <c r="J2055">
        <v>15</v>
      </c>
      <c r="K2055">
        <v>4</v>
      </c>
      <c r="L2055">
        <v>0.8</v>
      </c>
      <c r="M2055">
        <v>5</v>
      </c>
      <c r="N2055">
        <v>0</v>
      </c>
      <c r="O2055">
        <v>0</v>
      </c>
    </row>
    <row r="2056" spans="1:15" x14ac:dyDescent="0.25">
      <c r="A2056">
        <v>0.91</v>
      </c>
      <c r="B2056">
        <v>0.7</v>
      </c>
      <c r="C2056">
        <v>0.75</v>
      </c>
      <c r="D2056">
        <v>6.59</v>
      </c>
      <c r="E2056">
        <v>95</v>
      </c>
      <c r="F2056">
        <v>92</v>
      </c>
      <c r="G2056">
        <v>67</v>
      </c>
      <c r="H2056">
        <v>0</v>
      </c>
      <c r="I2056">
        <v>1</v>
      </c>
      <c r="J2056">
        <v>13</v>
      </c>
      <c r="K2056">
        <v>5</v>
      </c>
      <c r="L2056">
        <v>0.96</v>
      </c>
      <c r="M2056">
        <v>1</v>
      </c>
      <c r="N2056">
        <v>0</v>
      </c>
      <c r="O2056">
        <v>0</v>
      </c>
    </row>
    <row r="2057" spans="1:15" x14ac:dyDescent="0.25">
      <c r="A2057">
        <v>0.61</v>
      </c>
      <c r="B2057">
        <v>0.75</v>
      </c>
      <c r="C2057">
        <v>0.56999999999999995</v>
      </c>
      <c r="D2057">
        <v>6.35</v>
      </c>
      <c r="E2057">
        <v>89</v>
      </c>
      <c r="F2057">
        <v>47</v>
      </c>
      <c r="G2057">
        <v>46</v>
      </c>
      <c r="H2057">
        <v>4</v>
      </c>
      <c r="I2057">
        <v>3</v>
      </c>
      <c r="J2057">
        <v>9</v>
      </c>
      <c r="K2057">
        <v>1</v>
      </c>
      <c r="L2057">
        <v>0.66</v>
      </c>
      <c r="M2057">
        <v>2</v>
      </c>
      <c r="N2057">
        <v>0</v>
      </c>
      <c r="O2057">
        <v>0</v>
      </c>
    </row>
    <row r="2058" spans="1:15" x14ac:dyDescent="0.25">
      <c r="A2058">
        <v>0.62</v>
      </c>
      <c r="B2058">
        <v>0.9</v>
      </c>
      <c r="C2058">
        <v>0.69</v>
      </c>
      <c r="D2058">
        <v>7.83</v>
      </c>
      <c r="E2058">
        <v>81</v>
      </c>
      <c r="F2058">
        <v>53</v>
      </c>
      <c r="G2058">
        <v>73</v>
      </c>
      <c r="H2058">
        <v>1</v>
      </c>
      <c r="I2058">
        <v>2</v>
      </c>
      <c r="J2058">
        <v>21</v>
      </c>
      <c r="K2058">
        <v>5</v>
      </c>
      <c r="L2058">
        <v>0.7</v>
      </c>
      <c r="M2058">
        <v>5</v>
      </c>
      <c r="N2058">
        <v>0</v>
      </c>
      <c r="O2058">
        <v>0</v>
      </c>
    </row>
    <row r="2059" spans="1:15" x14ac:dyDescent="0.25">
      <c r="A2059">
        <v>0.53</v>
      </c>
      <c r="B2059">
        <v>0.84</v>
      </c>
      <c r="C2059">
        <v>0.75</v>
      </c>
      <c r="D2059">
        <v>8.09</v>
      </c>
      <c r="E2059">
        <v>72</v>
      </c>
      <c r="F2059">
        <v>73</v>
      </c>
      <c r="G2059">
        <v>95</v>
      </c>
      <c r="H2059">
        <v>1</v>
      </c>
      <c r="I2059">
        <v>0</v>
      </c>
      <c r="J2059">
        <v>7</v>
      </c>
      <c r="K2059">
        <v>2</v>
      </c>
      <c r="L2059">
        <v>0.85</v>
      </c>
      <c r="M2059">
        <v>2</v>
      </c>
      <c r="N2059">
        <v>1</v>
      </c>
      <c r="O2059">
        <v>14.44</v>
      </c>
    </row>
    <row r="2060" spans="1:15" x14ac:dyDescent="0.25">
      <c r="A2060">
        <v>0.88</v>
      </c>
      <c r="B2060">
        <v>0.87</v>
      </c>
      <c r="C2060">
        <v>0.64</v>
      </c>
      <c r="D2060">
        <v>8.1199999999999992</v>
      </c>
      <c r="E2060">
        <v>98</v>
      </c>
      <c r="F2060">
        <v>52</v>
      </c>
      <c r="G2060">
        <v>84</v>
      </c>
      <c r="H2060">
        <v>2</v>
      </c>
      <c r="I2060">
        <v>0</v>
      </c>
      <c r="J2060">
        <v>11</v>
      </c>
      <c r="K2060">
        <v>0</v>
      </c>
      <c r="L2060">
        <v>0.61</v>
      </c>
      <c r="M2060">
        <v>4</v>
      </c>
      <c r="N2060">
        <v>0</v>
      </c>
      <c r="O2060">
        <v>0</v>
      </c>
    </row>
    <row r="2061" spans="1:15" x14ac:dyDescent="0.25">
      <c r="A2061">
        <v>0.51</v>
      </c>
      <c r="B2061">
        <v>0.73</v>
      </c>
      <c r="C2061">
        <v>0.87</v>
      </c>
      <c r="D2061">
        <v>7.17</v>
      </c>
      <c r="E2061">
        <v>66</v>
      </c>
      <c r="F2061">
        <v>49</v>
      </c>
      <c r="G2061">
        <v>49</v>
      </c>
      <c r="H2061">
        <v>3</v>
      </c>
      <c r="I2061">
        <v>4</v>
      </c>
      <c r="J2061">
        <v>4</v>
      </c>
      <c r="K2061">
        <v>2</v>
      </c>
      <c r="L2061">
        <v>0.89</v>
      </c>
      <c r="M2061">
        <v>4</v>
      </c>
      <c r="N2061">
        <v>0</v>
      </c>
      <c r="O2061">
        <v>0</v>
      </c>
    </row>
    <row r="2062" spans="1:15" x14ac:dyDescent="0.25">
      <c r="A2062">
        <v>0.75</v>
      </c>
      <c r="B2062">
        <v>0.6</v>
      </c>
      <c r="C2062">
        <v>0.6</v>
      </c>
      <c r="D2062">
        <v>7.31</v>
      </c>
      <c r="E2062">
        <v>53</v>
      </c>
      <c r="F2062">
        <v>47</v>
      </c>
      <c r="G2062">
        <v>87</v>
      </c>
      <c r="H2062">
        <v>2</v>
      </c>
      <c r="I2062">
        <v>4</v>
      </c>
      <c r="J2062">
        <v>12</v>
      </c>
      <c r="K2062">
        <v>1</v>
      </c>
      <c r="L2062">
        <v>0.73</v>
      </c>
      <c r="M2062">
        <v>3</v>
      </c>
      <c r="N2062">
        <v>0</v>
      </c>
      <c r="O2062">
        <v>0</v>
      </c>
    </row>
    <row r="2063" spans="1:15" x14ac:dyDescent="0.25">
      <c r="A2063">
        <v>0.76</v>
      </c>
      <c r="B2063">
        <v>0.9</v>
      </c>
      <c r="C2063">
        <v>0.56000000000000005</v>
      </c>
      <c r="D2063">
        <v>9.09</v>
      </c>
      <c r="E2063">
        <v>98</v>
      </c>
      <c r="F2063">
        <v>46</v>
      </c>
      <c r="G2063">
        <v>80</v>
      </c>
      <c r="H2063">
        <v>2</v>
      </c>
      <c r="I2063">
        <v>2</v>
      </c>
      <c r="J2063">
        <v>23</v>
      </c>
      <c r="K2063">
        <v>2</v>
      </c>
      <c r="L2063">
        <v>0.64</v>
      </c>
      <c r="M2063">
        <v>4</v>
      </c>
      <c r="N2063">
        <v>0</v>
      </c>
      <c r="O2063">
        <v>0</v>
      </c>
    </row>
    <row r="2064" spans="1:15" x14ac:dyDescent="0.25">
      <c r="A2064">
        <v>0.76</v>
      </c>
      <c r="B2064">
        <v>0.78</v>
      </c>
      <c r="C2064">
        <v>0.83</v>
      </c>
      <c r="D2064">
        <v>7.55</v>
      </c>
      <c r="E2064">
        <v>58</v>
      </c>
      <c r="F2064">
        <v>52</v>
      </c>
      <c r="G2064">
        <v>79</v>
      </c>
      <c r="H2064">
        <v>1</v>
      </c>
      <c r="I2064">
        <v>0</v>
      </c>
      <c r="J2064">
        <v>11</v>
      </c>
      <c r="K2064">
        <v>4</v>
      </c>
      <c r="L2064">
        <v>0.9</v>
      </c>
      <c r="M2064">
        <v>3</v>
      </c>
      <c r="N2064">
        <v>0</v>
      </c>
      <c r="O2064">
        <v>0</v>
      </c>
    </row>
    <row r="2065" spans="1:15" x14ac:dyDescent="0.25">
      <c r="A2065">
        <v>0.64</v>
      </c>
      <c r="B2065">
        <v>0.52</v>
      </c>
      <c r="C2065">
        <v>0.87</v>
      </c>
      <c r="D2065">
        <v>9.75</v>
      </c>
      <c r="E2065">
        <v>87</v>
      </c>
      <c r="F2065">
        <v>65</v>
      </c>
      <c r="G2065">
        <v>96</v>
      </c>
      <c r="H2065">
        <v>0</v>
      </c>
      <c r="I2065">
        <v>5</v>
      </c>
      <c r="J2065">
        <v>2</v>
      </c>
      <c r="K2065">
        <v>3</v>
      </c>
      <c r="L2065">
        <v>0.91</v>
      </c>
      <c r="M2065">
        <v>0</v>
      </c>
      <c r="N2065">
        <v>1</v>
      </c>
      <c r="O2065">
        <v>12.28</v>
      </c>
    </row>
    <row r="2066" spans="1:15" x14ac:dyDescent="0.25">
      <c r="A2066">
        <v>0.56999999999999995</v>
      </c>
      <c r="B2066">
        <v>0.5</v>
      </c>
      <c r="C2066">
        <v>0.57999999999999996</v>
      </c>
      <c r="D2066">
        <v>7.39</v>
      </c>
      <c r="E2066">
        <v>90</v>
      </c>
      <c r="F2066">
        <v>95</v>
      </c>
      <c r="G2066">
        <v>86</v>
      </c>
      <c r="H2066">
        <v>2</v>
      </c>
      <c r="I2066">
        <v>3</v>
      </c>
      <c r="J2066">
        <v>22</v>
      </c>
      <c r="K2066">
        <v>0</v>
      </c>
      <c r="L2066">
        <v>0.93</v>
      </c>
      <c r="M2066">
        <v>2</v>
      </c>
      <c r="N2066">
        <v>1</v>
      </c>
      <c r="O2066">
        <v>13.61</v>
      </c>
    </row>
    <row r="2067" spans="1:15" x14ac:dyDescent="0.25">
      <c r="A2067">
        <v>0.56000000000000005</v>
      </c>
      <c r="B2067">
        <v>0.68</v>
      </c>
      <c r="C2067">
        <v>0.57999999999999996</v>
      </c>
      <c r="D2067">
        <v>8.2899999999999991</v>
      </c>
      <c r="E2067">
        <v>77</v>
      </c>
      <c r="F2067">
        <v>98</v>
      </c>
      <c r="G2067">
        <v>61</v>
      </c>
      <c r="H2067">
        <v>2</v>
      </c>
      <c r="I2067">
        <v>5</v>
      </c>
      <c r="J2067">
        <v>16</v>
      </c>
      <c r="K2067">
        <v>0</v>
      </c>
      <c r="L2067">
        <v>0.69</v>
      </c>
      <c r="M2067">
        <v>3</v>
      </c>
      <c r="N2067">
        <v>0</v>
      </c>
      <c r="O2067">
        <v>0</v>
      </c>
    </row>
    <row r="2068" spans="1:15" x14ac:dyDescent="0.25">
      <c r="A2068">
        <v>0.95</v>
      </c>
      <c r="B2068">
        <v>0.71</v>
      </c>
      <c r="C2068">
        <v>0.83</v>
      </c>
      <c r="D2068">
        <v>5.72</v>
      </c>
      <c r="E2068">
        <v>51</v>
      </c>
      <c r="F2068">
        <v>71</v>
      </c>
      <c r="G2068">
        <v>66</v>
      </c>
      <c r="H2068">
        <v>3</v>
      </c>
      <c r="I2068">
        <v>1</v>
      </c>
      <c r="J2068">
        <v>19</v>
      </c>
      <c r="K2068">
        <v>4</v>
      </c>
      <c r="L2068">
        <v>0.9</v>
      </c>
      <c r="M2068">
        <v>0</v>
      </c>
      <c r="N2068">
        <v>0</v>
      </c>
      <c r="O2068">
        <v>0</v>
      </c>
    </row>
    <row r="2069" spans="1:15" x14ac:dyDescent="0.25">
      <c r="A2069">
        <v>0.89</v>
      </c>
      <c r="B2069">
        <v>0.63</v>
      </c>
      <c r="C2069">
        <v>0.74</v>
      </c>
      <c r="D2069">
        <v>8.31</v>
      </c>
      <c r="E2069">
        <v>42</v>
      </c>
      <c r="F2069">
        <v>58</v>
      </c>
      <c r="G2069">
        <v>78</v>
      </c>
      <c r="H2069">
        <v>1</v>
      </c>
      <c r="I2069">
        <v>4</v>
      </c>
      <c r="J2069">
        <v>4</v>
      </c>
      <c r="K2069">
        <v>5</v>
      </c>
      <c r="L2069">
        <v>0.86</v>
      </c>
      <c r="M2069">
        <v>2</v>
      </c>
      <c r="N2069">
        <v>0</v>
      </c>
      <c r="O2069">
        <v>0</v>
      </c>
    </row>
    <row r="2070" spans="1:15" x14ac:dyDescent="0.25">
      <c r="A2070">
        <v>0.61</v>
      </c>
      <c r="B2070">
        <v>0.63</v>
      </c>
      <c r="C2070">
        <v>0.77</v>
      </c>
      <c r="D2070">
        <v>9.16</v>
      </c>
      <c r="E2070">
        <v>46</v>
      </c>
      <c r="F2070">
        <v>95</v>
      </c>
      <c r="G2070">
        <v>61</v>
      </c>
      <c r="H2070">
        <v>0</v>
      </c>
      <c r="I2070">
        <v>2</v>
      </c>
      <c r="J2070">
        <v>22</v>
      </c>
      <c r="K2070">
        <v>2</v>
      </c>
      <c r="L2070">
        <v>0.77</v>
      </c>
      <c r="M2070">
        <v>1</v>
      </c>
      <c r="N2070">
        <v>1</v>
      </c>
      <c r="O2070">
        <v>13.92</v>
      </c>
    </row>
    <row r="2071" spans="1:15" x14ac:dyDescent="0.25">
      <c r="A2071">
        <v>0.62</v>
      </c>
      <c r="B2071">
        <v>0.93</v>
      </c>
      <c r="C2071">
        <v>0.72</v>
      </c>
      <c r="D2071">
        <v>9.5500000000000007</v>
      </c>
      <c r="E2071">
        <v>95</v>
      </c>
      <c r="F2071">
        <v>54</v>
      </c>
      <c r="G2071">
        <v>94</v>
      </c>
      <c r="H2071">
        <v>3</v>
      </c>
      <c r="I2071">
        <v>5</v>
      </c>
      <c r="J2071">
        <v>5</v>
      </c>
      <c r="K2071">
        <v>0</v>
      </c>
      <c r="L2071">
        <v>0.64</v>
      </c>
      <c r="M2071">
        <v>0</v>
      </c>
      <c r="N2071">
        <v>0</v>
      </c>
      <c r="O2071">
        <v>0</v>
      </c>
    </row>
    <row r="2072" spans="1:15" x14ac:dyDescent="0.25">
      <c r="A2072">
        <v>0.92</v>
      </c>
      <c r="B2072">
        <v>0.65</v>
      </c>
      <c r="C2072">
        <v>0.79</v>
      </c>
      <c r="D2072">
        <v>9.7899999999999991</v>
      </c>
      <c r="E2072">
        <v>74</v>
      </c>
      <c r="F2072">
        <v>93</v>
      </c>
      <c r="G2072">
        <v>58</v>
      </c>
      <c r="H2072">
        <v>0</v>
      </c>
      <c r="I2072">
        <v>4</v>
      </c>
      <c r="J2072">
        <v>12</v>
      </c>
      <c r="K2072">
        <v>5</v>
      </c>
      <c r="L2072">
        <v>0.76</v>
      </c>
      <c r="M2072">
        <v>1</v>
      </c>
      <c r="N2072">
        <v>1</v>
      </c>
      <c r="O2072">
        <v>8.52</v>
      </c>
    </row>
    <row r="2073" spans="1:15" x14ac:dyDescent="0.25">
      <c r="A2073">
        <v>0.66</v>
      </c>
      <c r="B2073">
        <v>0.82</v>
      </c>
      <c r="C2073">
        <v>0.55000000000000004</v>
      </c>
      <c r="D2073">
        <v>6.71</v>
      </c>
      <c r="E2073">
        <v>64</v>
      </c>
      <c r="F2073">
        <v>41</v>
      </c>
      <c r="G2073">
        <v>75</v>
      </c>
      <c r="H2073">
        <v>0</v>
      </c>
      <c r="I2073">
        <v>2</v>
      </c>
      <c r="J2073">
        <v>5</v>
      </c>
      <c r="K2073">
        <v>1</v>
      </c>
      <c r="L2073">
        <v>0.7</v>
      </c>
      <c r="M2073">
        <v>4</v>
      </c>
      <c r="N2073">
        <v>0</v>
      </c>
      <c r="O2073">
        <v>0</v>
      </c>
    </row>
    <row r="2074" spans="1:15" x14ac:dyDescent="0.25">
      <c r="A2074">
        <v>0.66</v>
      </c>
      <c r="B2074">
        <v>0.62</v>
      </c>
      <c r="C2074">
        <v>0.69</v>
      </c>
      <c r="D2074">
        <v>7.97</v>
      </c>
      <c r="E2074">
        <v>88</v>
      </c>
      <c r="F2074">
        <v>93</v>
      </c>
      <c r="G2074">
        <v>48</v>
      </c>
      <c r="H2074">
        <v>2</v>
      </c>
      <c r="I2074">
        <v>0</v>
      </c>
      <c r="J2074">
        <v>12</v>
      </c>
      <c r="K2074">
        <v>1</v>
      </c>
      <c r="L2074">
        <v>0.64</v>
      </c>
      <c r="M2074">
        <v>3</v>
      </c>
      <c r="N2074">
        <v>0</v>
      </c>
      <c r="O2074">
        <v>0</v>
      </c>
    </row>
    <row r="2075" spans="1:15" x14ac:dyDescent="0.25">
      <c r="A2075">
        <v>0.85</v>
      </c>
      <c r="B2075">
        <v>0.87</v>
      </c>
      <c r="C2075">
        <v>0.88</v>
      </c>
      <c r="D2075">
        <v>7.44</v>
      </c>
      <c r="E2075">
        <v>54</v>
      </c>
      <c r="F2075">
        <v>76</v>
      </c>
      <c r="G2075">
        <v>58</v>
      </c>
      <c r="H2075">
        <v>3</v>
      </c>
      <c r="I2075">
        <v>4</v>
      </c>
      <c r="J2075">
        <v>14</v>
      </c>
      <c r="K2075">
        <v>2</v>
      </c>
      <c r="L2075">
        <v>0.97</v>
      </c>
      <c r="M2075">
        <v>2</v>
      </c>
      <c r="N2075">
        <v>1</v>
      </c>
      <c r="O2075">
        <v>10.16</v>
      </c>
    </row>
    <row r="2076" spans="1:15" x14ac:dyDescent="0.25">
      <c r="A2076">
        <v>0.7</v>
      </c>
      <c r="B2076">
        <v>0.61</v>
      </c>
      <c r="C2076">
        <v>0.74</v>
      </c>
      <c r="D2076">
        <v>7.92</v>
      </c>
      <c r="E2076">
        <v>58</v>
      </c>
      <c r="F2076">
        <v>58</v>
      </c>
      <c r="G2076">
        <v>41</v>
      </c>
      <c r="H2076">
        <v>2</v>
      </c>
      <c r="I2076">
        <v>5</v>
      </c>
      <c r="J2076">
        <v>1</v>
      </c>
      <c r="K2076">
        <v>1</v>
      </c>
      <c r="L2076">
        <v>0.96</v>
      </c>
      <c r="M2076">
        <v>4</v>
      </c>
      <c r="N2076">
        <v>0</v>
      </c>
      <c r="O2076">
        <v>0</v>
      </c>
    </row>
    <row r="2077" spans="1:15" x14ac:dyDescent="0.25">
      <c r="A2077">
        <v>0.56999999999999995</v>
      </c>
      <c r="B2077">
        <v>0.87</v>
      </c>
      <c r="C2077">
        <v>0.81</v>
      </c>
      <c r="D2077">
        <v>6.18</v>
      </c>
      <c r="E2077">
        <v>99</v>
      </c>
      <c r="F2077">
        <v>72</v>
      </c>
      <c r="G2077">
        <v>67</v>
      </c>
      <c r="H2077">
        <v>4</v>
      </c>
      <c r="I2077">
        <v>2</v>
      </c>
      <c r="J2077">
        <v>10</v>
      </c>
      <c r="K2077">
        <v>3</v>
      </c>
      <c r="L2077">
        <v>0.8</v>
      </c>
      <c r="M2077">
        <v>0</v>
      </c>
      <c r="N2077">
        <v>0</v>
      </c>
      <c r="O2077">
        <v>0</v>
      </c>
    </row>
    <row r="2078" spans="1:15" x14ac:dyDescent="0.25">
      <c r="A2078">
        <v>0.54</v>
      </c>
      <c r="B2078">
        <v>0.88</v>
      </c>
      <c r="C2078">
        <v>0.76</v>
      </c>
      <c r="D2078">
        <v>9.18</v>
      </c>
      <c r="E2078">
        <v>58</v>
      </c>
      <c r="F2078">
        <v>78</v>
      </c>
      <c r="G2078">
        <v>98</v>
      </c>
      <c r="H2078">
        <v>0</v>
      </c>
      <c r="I2078">
        <v>2</v>
      </c>
      <c r="J2078">
        <v>15</v>
      </c>
      <c r="K2078">
        <v>4</v>
      </c>
      <c r="L2078">
        <v>0.83</v>
      </c>
      <c r="M2078">
        <v>4</v>
      </c>
      <c r="N2078">
        <v>0</v>
      </c>
      <c r="O2078">
        <v>0</v>
      </c>
    </row>
    <row r="2079" spans="1:15" x14ac:dyDescent="0.25">
      <c r="A2079">
        <v>0.75</v>
      </c>
      <c r="B2079">
        <v>0.82</v>
      </c>
      <c r="C2079">
        <v>0.59</v>
      </c>
      <c r="D2079">
        <v>9.41</v>
      </c>
      <c r="E2079">
        <v>62</v>
      </c>
      <c r="F2079">
        <v>89</v>
      </c>
      <c r="G2079">
        <v>78</v>
      </c>
      <c r="H2079">
        <v>3</v>
      </c>
      <c r="I2079">
        <v>5</v>
      </c>
      <c r="J2079">
        <v>17</v>
      </c>
      <c r="K2079">
        <v>0</v>
      </c>
      <c r="L2079">
        <v>0.89</v>
      </c>
      <c r="M2079">
        <v>1</v>
      </c>
      <c r="N2079">
        <v>1</v>
      </c>
      <c r="O2079">
        <v>5.48</v>
      </c>
    </row>
    <row r="2080" spans="1:15" x14ac:dyDescent="0.25">
      <c r="A2080">
        <v>0.65</v>
      </c>
      <c r="B2080">
        <v>0.82</v>
      </c>
      <c r="C2080">
        <v>0.88</v>
      </c>
      <c r="D2080">
        <v>7.43</v>
      </c>
      <c r="E2080">
        <v>50</v>
      </c>
      <c r="F2080">
        <v>72</v>
      </c>
      <c r="G2080">
        <v>61</v>
      </c>
      <c r="H2080">
        <v>1</v>
      </c>
      <c r="I2080">
        <v>4</v>
      </c>
      <c r="J2080">
        <v>1</v>
      </c>
      <c r="K2080">
        <v>5</v>
      </c>
      <c r="L2080">
        <v>0.75</v>
      </c>
      <c r="M2080">
        <v>1</v>
      </c>
      <c r="N2080">
        <v>1</v>
      </c>
      <c r="O2080">
        <v>14.99</v>
      </c>
    </row>
    <row r="2081" spans="1:15" x14ac:dyDescent="0.25">
      <c r="A2081">
        <v>0.85</v>
      </c>
      <c r="B2081">
        <v>0.78</v>
      </c>
      <c r="C2081">
        <v>0.56999999999999995</v>
      </c>
      <c r="D2081">
        <v>6.71</v>
      </c>
      <c r="E2081">
        <v>98</v>
      </c>
      <c r="F2081">
        <v>40</v>
      </c>
      <c r="G2081">
        <v>90</v>
      </c>
      <c r="H2081">
        <v>2</v>
      </c>
      <c r="I2081">
        <v>1</v>
      </c>
      <c r="J2081">
        <v>9</v>
      </c>
      <c r="K2081">
        <v>4</v>
      </c>
      <c r="L2081">
        <v>0.81</v>
      </c>
      <c r="M2081">
        <v>5</v>
      </c>
      <c r="N2081">
        <v>0</v>
      </c>
      <c r="O2081">
        <v>0</v>
      </c>
    </row>
    <row r="2082" spans="1:15" x14ac:dyDescent="0.25">
      <c r="A2082">
        <v>0.77</v>
      </c>
      <c r="B2082">
        <v>0.54</v>
      </c>
      <c r="C2082">
        <v>0.71</v>
      </c>
      <c r="D2082">
        <v>6.11</v>
      </c>
      <c r="E2082">
        <v>60</v>
      </c>
      <c r="F2082">
        <v>78</v>
      </c>
      <c r="G2082">
        <v>45</v>
      </c>
      <c r="H2082">
        <v>4</v>
      </c>
      <c r="I2082">
        <v>3</v>
      </c>
      <c r="J2082">
        <v>12</v>
      </c>
      <c r="K2082">
        <v>2</v>
      </c>
      <c r="L2082">
        <v>0.61</v>
      </c>
      <c r="M2082">
        <v>3</v>
      </c>
      <c r="N2082">
        <v>0</v>
      </c>
      <c r="O2082">
        <v>0</v>
      </c>
    </row>
    <row r="2083" spans="1:15" x14ac:dyDescent="0.25">
      <c r="A2083">
        <v>0.78</v>
      </c>
      <c r="B2083">
        <v>0.55000000000000004</v>
      </c>
      <c r="C2083">
        <v>0.78</v>
      </c>
      <c r="D2083">
        <v>8.44</v>
      </c>
      <c r="E2083">
        <v>91</v>
      </c>
      <c r="F2083">
        <v>67</v>
      </c>
      <c r="G2083">
        <v>86</v>
      </c>
      <c r="H2083">
        <v>4</v>
      </c>
      <c r="I2083">
        <v>0</v>
      </c>
      <c r="J2083">
        <v>7</v>
      </c>
      <c r="K2083">
        <v>4</v>
      </c>
      <c r="L2083">
        <v>0.78</v>
      </c>
      <c r="M2083">
        <v>4</v>
      </c>
      <c r="N2083">
        <v>0</v>
      </c>
      <c r="O2083">
        <v>0</v>
      </c>
    </row>
    <row r="2084" spans="1:15" x14ac:dyDescent="0.25">
      <c r="A2084">
        <v>0.61</v>
      </c>
      <c r="B2084">
        <v>0.8</v>
      </c>
      <c r="C2084">
        <v>0.78</v>
      </c>
      <c r="D2084">
        <v>6.84</v>
      </c>
      <c r="E2084">
        <v>73</v>
      </c>
      <c r="F2084">
        <v>56</v>
      </c>
      <c r="G2084">
        <v>46</v>
      </c>
      <c r="H2084">
        <v>4</v>
      </c>
      <c r="I2084">
        <v>5</v>
      </c>
      <c r="J2084">
        <v>6</v>
      </c>
      <c r="K2084">
        <v>0</v>
      </c>
      <c r="L2084">
        <v>0.96</v>
      </c>
      <c r="M2084">
        <v>5</v>
      </c>
      <c r="N2084">
        <v>0</v>
      </c>
      <c r="O2084">
        <v>0</v>
      </c>
    </row>
    <row r="2085" spans="1:15" x14ac:dyDescent="0.25">
      <c r="A2085">
        <v>0.86</v>
      </c>
      <c r="B2085">
        <v>0.65</v>
      </c>
      <c r="C2085">
        <v>0.56999999999999995</v>
      </c>
      <c r="D2085">
        <v>9.41</v>
      </c>
      <c r="E2085">
        <v>78</v>
      </c>
      <c r="F2085">
        <v>96</v>
      </c>
      <c r="G2085">
        <v>45</v>
      </c>
      <c r="H2085">
        <v>2</v>
      </c>
      <c r="I2085">
        <v>5</v>
      </c>
      <c r="J2085">
        <v>15</v>
      </c>
      <c r="K2085">
        <v>5</v>
      </c>
      <c r="L2085">
        <v>0.61</v>
      </c>
      <c r="M2085">
        <v>2</v>
      </c>
      <c r="N2085">
        <v>0</v>
      </c>
      <c r="O2085">
        <v>0</v>
      </c>
    </row>
    <row r="2086" spans="1:15" x14ac:dyDescent="0.25">
      <c r="A2086">
        <v>0.79</v>
      </c>
      <c r="B2086">
        <v>0.8</v>
      </c>
      <c r="C2086">
        <v>0.61</v>
      </c>
      <c r="D2086">
        <v>8.39</v>
      </c>
      <c r="E2086">
        <v>90</v>
      </c>
      <c r="F2086">
        <v>45</v>
      </c>
      <c r="G2086">
        <v>72</v>
      </c>
      <c r="H2086">
        <v>1</v>
      </c>
      <c r="I2086">
        <v>4</v>
      </c>
      <c r="J2086">
        <v>16</v>
      </c>
      <c r="K2086">
        <v>0</v>
      </c>
      <c r="L2086">
        <v>0.7</v>
      </c>
      <c r="M2086">
        <v>1</v>
      </c>
      <c r="N2086">
        <v>0</v>
      </c>
      <c r="O2086">
        <v>0</v>
      </c>
    </row>
    <row r="2087" spans="1:15" x14ac:dyDescent="0.25">
      <c r="A2087">
        <v>0.72</v>
      </c>
      <c r="B2087">
        <v>0.74</v>
      </c>
      <c r="C2087">
        <v>0.79</v>
      </c>
      <c r="D2087">
        <v>8.2799999999999994</v>
      </c>
      <c r="E2087">
        <v>46</v>
      </c>
      <c r="F2087">
        <v>91</v>
      </c>
      <c r="G2087">
        <v>99</v>
      </c>
      <c r="H2087">
        <v>3</v>
      </c>
      <c r="I2087">
        <v>4</v>
      </c>
      <c r="J2087">
        <v>8</v>
      </c>
      <c r="K2087">
        <v>2</v>
      </c>
      <c r="L2087">
        <v>0.92</v>
      </c>
      <c r="M2087">
        <v>0</v>
      </c>
      <c r="N2087">
        <v>1</v>
      </c>
      <c r="O2087">
        <v>4.09</v>
      </c>
    </row>
    <row r="2088" spans="1:15" x14ac:dyDescent="0.25">
      <c r="A2088">
        <v>0.65</v>
      </c>
      <c r="B2088">
        <v>0.82</v>
      </c>
      <c r="C2088">
        <v>0.56999999999999995</v>
      </c>
      <c r="D2088">
        <v>7.91</v>
      </c>
      <c r="E2088">
        <v>81</v>
      </c>
      <c r="F2088">
        <v>83</v>
      </c>
      <c r="G2088">
        <v>53</v>
      </c>
      <c r="H2088">
        <v>0</v>
      </c>
      <c r="I2088">
        <v>1</v>
      </c>
      <c r="J2088">
        <v>7</v>
      </c>
      <c r="K2088">
        <v>0</v>
      </c>
      <c r="L2088">
        <v>0.68</v>
      </c>
      <c r="M2088">
        <v>4</v>
      </c>
      <c r="N2088">
        <v>0</v>
      </c>
      <c r="O2088">
        <v>0</v>
      </c>
    </row>
    <row r="2089" spans="1:15" x14ac:dyDescent="0.25">
      <c r="A2089">
        <v>0.63</v>
      </c>
      <c r="B2089">
        <v>0.62</v>
      </c>
      <c r="C2089">
        <v>0.69</v>
      </c>
      <c r="D2089">
        <v>5.7</v>
      </c>
      <c r="E2089">
        <v>83</v>
      </c>
      <c r="F2089">
        <v>59</v>
      </c>
      <c r="G2089">
        <v>40</v>
      </c>
      <c r="H2089">
        <v>1</v>
      </c>
      <c r="I2089">
        <v>0</v>
      </c>
      <c r="J2089">
        <v>24</v>
      </c>
      <c r="K2089">
        <v>1</v>
      </c>
      <c r="L2089">
        <v>0.84</v>
      </c>
      <c r="M2089">
        <v>2</v>
      </c>
      <c r="N2089">
        <v>0</v>
      </c>
      <c r="O2089">
        <v>0</v>
      </c>
    </row>
    <row r="2090" spans="1:15" x14ac:dyDescent="0.25">
      <c r="A2090">
        <v>0.59</v>
      </c>
      <c r="B2090">
        <v>0.59</v>
      </c>
      <c r="C2090">
        <v>0.83</v>
      </c>
      <c r="D2090">
        <v>9.51</v>
      </c>
      <c r="E2090">
        <v>94</v>
      </c>
      <c r="F2090">
        <v>86</v>
      </c>
      <c r="G2090">
        <v>64</v>
      </c>
      <c r="H2090">
        <v>2</v>
      </c>
      <c r="I2090">
        <v>4</v>
      </c>
      <c r="J2090">
        <v>19</v>
      </c>
      <c r="K2090">
        <v>5</v>
      </c>
      <c r="L2090">
        <v>0.65</v>
      </c>
      <c r="M2090">
        <v>2</v>
      </c>
      <c r="N2090">
        <v>1</v>
      </c>
      <c r="O2090">
        <v>4.49</v>
      </c>
    </row>
    <row r="2091" spans="1:15" x14ac:dyDescent="0.25">
      <c r="A2091">
        <v>0.56000000000000005</v>
      </c>
      <c r="B2091">
        <v>0.73</v>
      </c>
      <c r="C2091">
        <v>0.83</v>
      </c>
      <c r="D2091">
        <v>8.1999999999999993</v>
      </c>
      <c r="E2091">
        <v>66</v>
      </c>
      <c r="F2091">
        <v>52</v>
      </c>
      <c r="G2091">
        <v>45</v>
      </c>
      <c r="H2091">
        <v>3</v>
      </c>
      <c r="I2091">
        <v>1</v>
      </c>
      <c r="J2091">
        <v>4</v>
      </c>
      <c r="K2091">
        <v>5</v>
      </c>
      <c r="L2091">
        <v>0.7</v>
      </c>
      <c r="M2091">
        <v>2</v>
      </c>
      <c r="N2091">
        <v>0</v>
      </c>
      <c r="O2091">
        <v>0</v>
      </c>
    </row>
    <row r="2092" spans="1:15" x14ac:dyDescent="0.25">
      <c r="A2092">
        <v>0.94</v>
      </c>
      <c r="B2092">
        <v>0.59</v>
      </c>
      <c r="C2092">
        <v>0.64</v>
      </c>
      <c r="D2092">
        <v>9.77</v>
      </c>
      <c r="E2092">
        <v>89</v>
      </c>
      <c r="F2092">
        <v>51</v>
      </c>
      <c r="G2092">
        <v>67</v>
      </c>
      <c r="H2092">
        <v>0</v>
      </c>
      <c r="I2092">
        <v>5</v>
      </c>
      <c r="J2092">
        <v>4</v>
      </c>
      <c r="K2092">
        <v>4</v>
      </c>
      <c r="L2092">
        <v>0.86</v>
      </c>
      <c r="M2092">
        <v>2</v>
      </c>
      <c r="N2092">
        <v>0</v>
      </c>
      <c r="O2092">
        <v>0</v>
      </c>
    </row>
    <row r="2093" spans="1:15" x14ac:dyDescent="0.25">
      <c r="A2093">
        <v>0.86</v>
      </c>
      <c r="B2093">
        <v>0.9</v>
      </c>
      <c r="C2093">
        <v>0.86</v>
      </c>
      <c r="D2093">
        <v>7.81</v>
      </c>
      <c r="E2093">
        <v>62</v>
      </c>
      <c r="F2093">
        <v>69</v>
      </c>
      <c r="G2093">
        <v>57</v>
      </c>
      <c r="H2093">
        <v>3</v>
      </c>
      <c r="I2093">
        <v>3</v>
      </c>
      <c r="J2093">
        <v>24</v>
      </c>
      <c r="K2093">
        <v>3</v>
      </c>
      <c r="L2093">
        <v>0.67</v>
      </c>
      <c r="M2093">
        <v>5</v>
      </c>
      <c r="N2093">
        <v>0</v>
      </c>
      <c r="O2093">
        <v>0</v>
      </c>
    </row>
    <row r="2094" spans="1:15" x14ac:dyDescent="0.25">
      <c r="A2094">
        <v>0.78</v>
      </c>
      <c r="B2094">
        <v>0.8</v>
      </c>
      <c r="C2094">
        <v>0.77</v>
      </c>
      <c r="D2094">
        <v>8.5500000000000007</v>
      </c>
      <c r="E2094">
        <v>77</v>
      </c>
      <c r="F2094">
        <v>60</v>
      </c>
      <c r="G2094">
        <v>66</v>
      </c>
      <c r="H2094">
        <v>0</v>
      </c>
      <c r="I2094">
        <v>2</v>
      </c>
      <c r="J2094">
        <v>23</v>
      </c>
      <c r="K2094">
        <v>3</v>
      </c>
      <c r="L2094">
        <v>0.9</v>
      </c>
      <c r="M2094">
        <v>1</v>
      </c>
      <c r="N2094">
        <v>1</v>
      </c>
      <c r="O2094">
        <v>14.39</v>
      </c>
    </row>
    <row r="2095" spans="1:15" x14ac:dyDescent="0.25">
      <c r="A2095">
        <v>0.52</v>
      </c>
      <c r="B2095">
        <v>0.62</v>
      </c>
      <c r="C2095">
        <v>0.63</v>
      </c>
      <c r="D2095">
        <v>5.74</v>
      </c>
      <c r="E2095">
        <v>97</v>
      </c>
      <c r="F2095">
        <v>41</v>
      </c>
      <c r="G2095">
        <v>88</v>
      </c>
      <c r="H2095">
        <v>0</v>
      </c>
      <c r="I2095">
        <v>3</v>
      </c>
      <c r="J2095">
        <v>12</v>
      </c>
      <c r="K2095">
        <v>3</v>
      </c>
      <c r="L2095">
        <v>0.86</v>
      </c>
      <c r="M2095">
        <v>3</v>
      </c>
      <c r="N2095">
        <v>0</v>
      </c>
      <c r="O2095">
        <v>0</v>
      </c>
    </row>
    <row r="2096" spans="1:15" x14ac:dyDescent="0.25">
      <c r="A2096">
        <v>0.64</v>
      </c>
      <c r="B2096">
        <v>0.52</v>
      </c>
      <c r="C2096">
        <v>0.68</v>
      </c>
      <c r="D2096">
        <v>8.2200000000000006</v>
      </c>
      <c r="E2096">
        <v>59</v>
      </c>
      <c r="F2096">
        <v>92</v>
      </c>
      <c r="G2096">
        <v>98</v>
      </c>
      <c r="H2096">
        <v>4</v>
      </c>
      <c r="I2096">
        <v>3</v>
      </c>
      <c r="J2096">
        <v>15</v>
      </c>
      <c r="K2096">
        <v>2</v>
      </c>
      <c r="L2096">
        <v>0.64</v>
      </c>
      <c r="M2096">
        <v>4</v>
      </c>
      <c r="N2096">
        <v>0</v>
      </c>
      <c r="O2096">
        <v>0</v>
      </c>
    </row>
    <row r="2097" spans="1:15" x14ac:dyDescent="0.25">
      <c r="A2097">
        <v>0.85</v>
      </c>
      <c r="B2097">
        <v>0.83</v>
      </c>
      <c r="C2097">
        <v>0.57999999999999996</v>
      </c>
      <c r="D2097">
        <v>8.7899999999999991</v>
      </c>
      <c r="E2097">
        <v>66</v>
      </c>
      <c r="F2097">
        <v>57</v>
      </c>
      <c r="G2097">
        <v>99</v>
      </c>
      <c r="H2097">
        <v>2</v>
      </c>
      <c r="I2097">
        <v>3</v>
      </c>
      <c r="J2097">
        <v>21</v>
      </c>
      <c r="K2097">
        <v>3</v>
      </c>
      <c r="L2097">
        <v>0.74</v>
      </c>
      <c r="M2097">
        <v>1</v>
      </c>
      <c r="N2097">
        <v>0</v>
      </c>
      <c r="O2097">
        <v>0</v>
      </c>
    </row>
    <row r="2098" spans="1:15" x14ac:dyDescent="0.25">
      <c r="A2098">
        <v>0.95</v>
      </c>
      <c r="B2098">
        <v>0.77</v>
      </c>
      <c r="C2098">
        <v>0.74</v>
      </c>
      <c r="D2098">
        <v>8.85</v>
      </c>
      <c r="E2098">
        <v>92</v>
      </c>
      <c r="F2098">
        <v>67</v>
      </c>
      <c r="G2098">
        <v>41</v>
      </c>
      <c r="H2098">
        <v>1</v>
      </c>
      <c r="I2098">
        <v>3</v>
      </c>
      <c r="J2098">
        <v>10</v>
      </c>
      <c r="K2098">
        <v>5</v>
      </c>
      <c r="L2098">
        <v>0.61</v>
      </c>
      <c r="M2098">
        <v>3</v>
      </c>
      <c r="N2098">
        <v>0</v>
      </c>
      <c r="O2098">
        <v>0</v>
      </c>
    </row>
    <row r="2099" spans="1:15" x14ac:dyDescent="0.25">
      <c r="A2099">
        <v>0.68</v>
      </c>
      <c r="B2099">
        <v>0.68</v>
      </c>
      <c r="C2099">
        <v>0.82</v>
      </c>
      <c r="D2099">
        <v>8.81</v>
      </c>
      <c r="E2099">
        <v>99</v>
      </c>
      <c r="F2099">
        <v>43</v>
      </c>
      <c r="G2099">
        <v>79</v>
      </c>
      <c r="H2099">
        <v>4</v>
      </c>
      <c r="I2099">
        <v>2</v>
      </c>
      <c r="J2099">
        <v>14</v>
      </c>
      <c r="K2099">
        <v>5</v>
      </c>
      <c r="L2099">
        <v>0.74</v>
      </c>
      <c r="M2099">
        <v>2</v>
      </c>
      <c r="N2099">
        <v>0</v>
      </c>
      <c r="O2099">
        <v>0</v>
      </c>
    </row>
    <row r="2100" spans="1:15" x14ac:dyDescent="0.25">
      <c r="A2100">
        <v>0.62</v>
      </c>
      <c r="B2100">
        <v>0.72</v>
      </c>
      <c r="C2100">
        <v>0.68</v>
      </c>
      <c r="D2100">
        <v>6.47</v>
      </c>
      <c r="E2100">
        <v>47</v>
      </c>
      <c r="F2100">
        <v>81</v>
      </c>
      <c r="G2100">
        <v>60</v>
      </c>
      <c r="H2100">
        <v>4</v>
      </c>
      <c r="I2100">
        <v>5</v>
      </c>
      <c r="J2100">
        <v>16</v>
      </c>
      <c r="K2100">
        <v>4</v>
      </c>
      <c r="L2100">
        <v>0.9</v>
      </c>
      <c r="M2100">
        <v>0</v>
      </c>
      <c r="N2100">
        <v>0</v>
      </c>
      <c r="O2100">
        <v>0</v>
      </c>
    </row>
    <row r="2101" spans="1:15" x14ac:dyDescent="0.25">
      <c r="A2101">
        <v>0.91</v>
      </c>
      <c r="B2101">
        <v>0.94</v>
      </c>
      <c r="C2101">
        <v>0.88</v>
      </c>
      <c r="D2101">
        <v>9.69</v>
      </c>
      <c r="E2101">
        <v>76</v>
      </c>
      <c r="F2101">
        <v>82</v>
      </c>
      <c r="G2101">
        <v>62</v>
      </c>
      <c r="H2101">
        <v>3</v>
      </c>
      <c r="I2101">
        <v>0</v>
      </c>
      <c r="J2101">
        <v>14</v>
      </c>
      <c r="K2101">
        <v>0</v>
      </c>
      <c r="L2101">
        <v>0.79</v>
      </c>
      <c r="M2101">
        <v>2</v>
      </c>
      <c r="N2101">
        <v>1</v>
      </c>
      <c r="O2101">
        <v>3.3</v>
      </c>
    </row>
    <row r="2102" spans="1:15" x14ac:dyDescent="0.25">
      <c r="A2102">
        <v>0.7</v>
      </c>
      <c r="B2102">
        <v>0.81</v>
      </c>
      <c r="C2102">
        <v>0.67</v>
      </c>
      <c r="D2102">
        <v>9.7799999999999994</v>
      </c>
      <c r="E2102">
        <v>42</v>
      </c>
      <c r="F2102">
        <v>92</v>
      </c>
      <c r="G2102">
        <v>94</v>
      </c>
      <c r="H2102">
        <v>0</v>
      </c>
      <c r="I2102">
        <v>0</v>
      </c>
      <c r="J2102">
        <v>22</v>
      </c>
      <c r="K2102">
        <v>1</v>
      </c>
      <c r="L2102">
        <v>0.62</v>
      </c>
      <c r="M2102">
        <v>3</v>
      </c>
      <c r="N2102">
        <v>0</v>
      </c>
      <c r="O2102">
        <v>0</v>
      </c>
    </row>
    <row r="2103" spans="1:15" x14ac:dyDescent="0.25">
      <c r="A2103">
        <v>0.86</v>
      </c>
      <c r="B2103">
        <v>0.62</v>
      </c>
      <c r="C2103">
        <v>0.85</v>
      </c>
      <c r="D2103">
        <v>5.83</v>
      </c>
      <c r="E2103">
        <v>41</v>
      </c>
      <c r="F2103">
        <v>45</v>
      </c>
      <c r="G2103">
        <v>41</v>
      </c>
      <c r="H2103">
        <v>0</v>
      </c>
      <c r="I2103">
        <v>5</v>
      </c>
      <c r="J2103">
        <v>24</v>
      </c>
      <c r="K2103">
        <v>3</v>
      </c>
      <c r="L2103">
        <v>0.98</v>
      </c>
      <c r="M2103">
        <v>3</v>
      </c>
      <c r="N2103">
        <v>0</v>
      </c>
      <c r="O2103">
        <v>0</v>
      </c>
    </row>
    <row r="2104" spans="1:15" x14ac:dyDescent="0.25">
      <c r="A2104">
        <v>0.76</v>
      </c>
      <c r="B2104">
        <v>0.82</v>
      </c>
      <c r="C2104">
        <v>0.87</v>
      </c>
      <c r="D2104">
        <v>9.5299999999999994</v>
      </c>
      <c r="E2104">
        <v>61</v>
      </c>
      <c r="F2104">
        <v>77</v>
      </c>
      <c r="G2104">
        <v>55</v>
      </c>
      <c r="H2104">
        <v>3</v>
      </c>
      <c r="I2104">
        <v>1</v>
      </c>
      <c r="J2104">
        <v>11</v>
      </c>
      <c r="K2104">
        <v>3</v>
      </c>
      <c r="L2104">
        <v>0.69</v>
      </c>
      <c r="M2104">
        <v>0</v>
      </c>
      <c r="N2104">
        <v>1</v>
      </c>
      <c r="O2104">
        <v>12.87</v>
      </c>
    </row>
    <row r="2105" spans="1:15" x14ac:dyDescent="0.25">
      <c r="A2105">
        <v>0.78</v>
      </c>
      <c r="B2105">
        <v>0.83</v>
      </c>
      <c r="C2105">
        <v>0.82</v>
      </c>
      <c r="D2105">
        <v>6.74</v>
      </c>
      <c r="E2105">
        <v>45</v>
      </c>
      <c r="F2105">
        <v>48</v>
      </c>
      <c r="G2105">
        <v>43</v>
      </c>
      <c r="H2105">
        <v>2</v>
      </c>
      <c r="I2105">
        <v>1</v>
      </c>
      <c r="J2105">
        <v>3</v>
      </c>
      <c r="K2105">
        <v>3</v>
      </c>
      <c r="L2105">
        <v>0.85</v>
      </c>
      <c r="M2105">
        <v>5</v>
      </c>
      <c r="N2105">
        <v>0</v>
      </c>
      <c r="O2105">
        <v>0</v>
      </c>
    </row>
    <row r="2106" spans="1:15" x14ac:dyDescent="0.25">
      <c r="A2106">
        <v>0.69</v>
      </c>
      <c r="B2106">
        <v>0.82</v>
      </c>
      <c r="C2106">
        <v>0.79</v>
      </c>
      <c r="D2106">
        <v>8.4600000000000009</v>
      </c>
      <c r="E2106">
        <v>78</v>
      </c>
      <c r="F2106">
        <v>59</v>
      </c>
      <c r="G2106">
        <v>73</v>
      </c>
      <c r="H2106">
        <v>0</v>
      </c>
      <c r="I2106">
        <v>4</v>
      </c>
      <c r="J2106">
        <v>3</v>
      </c>
      <c r="K2106">
        <v>1</v>
      </c>
      <c r="L2106">
        <v>0.69</v>
      </c>
      <c r="M2106">
        <v>1</v>
      </c>
      <c r="N2106">
        <v>0</v>
      </c>
      <c r="O2106">
        <v>0</v>
      </c>
    </row>
    <row r="2107" spans="1:15" x14ac:dyDescent="0.25">
      <c r="A2107">
        <v>0.74</v>
      </c>
      <c r="B2107">
        <v>0.54</v>
      </c>
      <c r="C2107">
        <v>0.86</v>
      </c>
      <c r="D2107">
        <v>6.95</v>
      </c>
      <c r="E2107">
        <v>79</v>
      </c>
      <c r="F2107">
        <v>84</v>
      </c>
      <c r="G2107">
        <v>94</v>
      </c>
      <c r="H2107">
        <v>4</v>
      </c>
      <c r="I2107">
        <v>3</v>
      </c>
      <c r="J2107">
        <v>20</v>
      </c>
      <c r="K2107">
        <v>4</v>
      </c>
      <c r="L2107">
        <v>0.99</v>
      </c>
      <c r="M2107">
        <v>5</v>
      </c>
      <c r="N2107">
        <v>0</v>
      </c>
      <c r="O2107">
        <v>0</v>
      </c>
    </row>
    <row r="2108" spans="1:15" x14ac:dyDescent="0.25">
      <c r="A2108">
        <v>0.55000000000000004</v>
      </c>
      <c r="B2108">
        <v>0.52</v>
      </c>
      <c r="C2108">
        <v>0.63</v>
      </c>
      <c r="D2108">
        <v>9.66</v>
      </c>
      <c r="E2108">
        <v>75</v>
      </c>
      <c r="F2108">
        <v>69</v>
      </c>
      <c r="G2108">
        <v>44</v>
      </c>
      <c r="H2108">
        <v>4</v>
      </c>
      <c r="I2108">
        <v>3</v>
      </c>
      <c r="J2108">
        <v>15</v>
      </c>
      <c r="K2108">
        <v>3</v>
      </c>
      <c r="L2108">
        <v>0.72</v>
      </c>
      <c r="M2108">
        <v>0</v>
      </c>
      <c r="N2108">
        <v>0</v>
      </c>
      <c r="O2108">
        <v>0</v>
      </c>
    </row>
    <row r="2109" spans="1:15" x14ac:dyDescent="0.25">
      <c r="A2109">
        <v>0.85</v>
      </c>
      <c r="B2109">
        <v>0.56000000000000005</v>
      </c>
      <c r="C2109">
        <v>0.82</v>
      </c>
      <c r="D2109">
        <v>5.94</v>
      </c>
      <c r="E2109">
        <v>83</v>
      </c>
      <c r="F2109">
        <v>76</v>
      </c>
      <c r="G2109">
        <v>88</v>
      </c>
      <c r="H2109">
        <v>0</v>
      </c>
      <c r="I2109">
        <v>2</v>
      </c>
      <c r="J2109">
        <v>14</v>
      </c>
      <c r="K2109">
        <v>0</v>
      </c>
      <c r="L2109">
        <v>0.8</v>
      </c>
      <c r="M2109">
        <v>2</v>
      </c>
      <c r="N2109">
        <v>0</v>
      </c>
      <c r="O2109">
        <v>0</v>
      </c>
    </row>
    <row r="2110" spans="1:15" x14ac:dyDescent="0.25">
      <c r="A2110">
        <v>0.51</v>
      </c>
      <c r="B2110">
        <v>0.73</v>
      </c>
      <c r="C2110">
        <v>0.85</v>
      </c>
      <c r="D2110">
        <v>7.64</v>
      </c>
      <c r="E2110">
        <v>63</v>
      </c>
      <c r="F2110">
        <v>77</v>
      </c>
      <c r="G2110">
        <v>73</v>
      </c>
      <c r="H2110">
        <v>0</v>
      </c>
      <c r="I2110">
        <v>3</v>
      </c>
      <c r="J2110">
        <v>7</v>
      </c>
      <c r="K2110">
        <v>2</v>
      </c>
      <c r="L2110">
        <v>0.93</v>
      </c>
      <c r="M2110">
        <v>4</v>
      </c>
      <c r="N2110">
        <v>0</v>
      </c>
      <c r="O2110">
        <v>0</v>
      </c>
    </row>
    <row r="2111" spans="1:15" x14ac:dyDescent="0.25">
      <c r="A2111">
        <v>0.71</v>
      </c>
      <c r="B2111">
        <v>0.71</v>
      </c>
      <c r="C2111">
        <v>0.71</v>
      </c>
      <c r="D2111">
        <v>7.34</v>
      </c>
      <c r="E2111">
        <v>51</v>
      </c>
      <c r="F2111">
        <v>43</v>
      </c>
      <c r="G2111">
        <v>61</v>
      </c>
      <c r="H2111">
        <v>2</v>
      </c>
      <c r="I2111">
        <v>2</v>
      </c>
      <c r="J2111">
        <v>20</v>
      </c>
      <c r="K2111">
        <v>1</v>
      </c>
      <c r="L2111">
        <v>0.91</v>
      </c>
      <c r="M2111">
        <v>1</v>
      </c>
      <c r="N2111">
        <v>0</v>
      </c>
      <c r="O2111">
        <v>0</v>
      </c>
    </row>
    <row r="2112" spans="1:15" x14ac:dyDescent="0.25">
      <c r="A2112">
        <v>0.81</v>
      </c>
      <c r="B2112">
        <v>0.94</v>
      </c>
      <c r="C2112">
        <v>0.77</v>
      </c>
      <c r="D2112">
        <v>6.9</v>
      </c>
      <c r="E2112">
        <v>56</v>
      </c>
      <c r="F2112">
        <v>77</v>
      </c>
      <c r="G2112">
        <v>85</v>
      </c>
      <c r="H2112">
        <v>0</v>
      </c>
      <c r="I2112">
        <v>4</v>
      </c>
      <c r="J2112">
        <v>19</v>
      </c>
      <c r="K2112">
        <v>4</v>
      </c>
      <c r="L2112">
        <v>0.68</v>
      </c>
      <c r="M2112">
        <v>4</v>
      </c>
      <c r="N2112">
        <v>0</v>
      </c>
      <c r="O2112">
        <v>0</v>
      </c>
    </row>
    <row r="2113" spans="1:15" x14ac:dyDescent="0.25">
      <c r="A2113">
        <v>0.65</v>
      </c>
      <c r="B2113">
        <v>0.72</v>
      </c>
      <c r="C2113">
        <v>0.67</v>
      </c>
      <c r="D2113">
        <v>8.2799999999999994</v>
      </c>
      <c r="E2113">
        <v>61</v>
      </c>
      <c r="F2113">
        <v>89</v>
      </c>
      <c r="G2113">
        <v>59</v>
      </c>
      <c r="H2113">
        <v>2</v>
      </c>
      <c r="I2113">
        <v>1</v>
      </c>
      <c r="J2113">
        <v>7</v>
      </c>
      <c r="K2113">
        <v>5</v>
      </c>
      <c r="L2113">
        <v>0.89</v>
      </c>
      <c r="M2113">
        <v>4</v>
      </c>
      <c r="N2113">
        <v>0</v>
      </c>
      <c r="O2113">
        <v>0</v>
      </c>
    </row>
    <row r="2114" spans="1:15" x14ac:dyDescent="0.25">
      <c r="A2114">
        <v>0.67</v>
      </c>
      <c r="B2114">
        <v>0.79</v>
      </c>
      <c r="C2114">
        <v>0.64</v>
      </c>
      <c r="D2114">
        <v>6.06</v>
      </c>
      <c r="E2114">
        <v>93</v>
      </c>
      <c r="F2114">
        <v>99</v>
      </c>
      <c r="G2114">
        <v>78</v>
      </c>
      <c r="H2114">
        <v>4</v>
      </c>
      <c r="I2114">
        <v>1</v>
      </c>
      <c r="J2114">
        <v>10</v>
      </c>
      <c r="K2114">
        <v>0</v>
      </c>
      <c r="L2114">
        <v>0.6</v>
      </c>
      <c r="M2114">
        <v>1</v>
      </c>
      <c r="N2114">
        <v>0</v>
      </c>
      <c r="O2114">
        <v>0</v>
      </c>
    </row>
    <row r="2115" spans="1:15" x14ac:dyDescent="0.25">
      <c r="A2115">
        <v>0.54</v>
      </c>
      <c r="B2115">
        <v>0.67</v>
      </c>
      <c r="C2115">
        <v>0.7</v>
      </c>
      <c r="D2115">
        <v>8.58</v>
      </c>
      <c r="E2115">
        <v>58</v>
      </c>
      <c r="F2115">
        <v>52</v>
      </c>
      <c r="G2115">
        <v>86</v>
      </c>
      <c r="H2115">
        <v>2</v>
      </c>
      <c r="I2115">
        <v>4</v>
      </c>
      <c r="J2115">
        <v>20</v>
      </c>
      <c r="K2115">
        <v>1</v>
      </c>
      <c r="L2115">
        <v>0.71</v>
      </c>
      <c r="M2115">
        <v>2</v>
      </c>
      <c r="N2115">
        <v>0</v>
      </c>
      <c r="O2115">
        <v>0</v>
      </c>
    </row>
    <row r="2116" spans="1:15" x14ac:dyDescent="0.25">
      <c r="A2116">
        <v>0.85</v>
      </c>
      <c r="B2116">
        <v>0.81</v>
      </c>
      <c r="C2116">
        <v>0.6</v>
      </c>
      <c r="D2116">
        <v>9.7200000000000006</v>
      </c>
      <c r="E2116">
        <v>48</v>
      </c>
      <c r="F2116">
        <v>94</v>
      </c>
      <c r="G2116">
        <v>89</v>
      </c>
      <c r="H2116">
        <v>0</v>
      </c>
      <c r="I2116">
        <v>4</v>
      </c>
      <c r="J2116">
        <v>23</v>
      </c>
      <c r="K2116">
        <v>5</v>
      </c>
      <c r="L2116">
        <v>0.94</v>
      </c>
      <c r="M2116">
        <v>5</v>
      </c>
      <c r="N2116">
        <v>0</v>
      </c>
      <c r="O2116">
        <v>0</v>
      </c>
    </row>
    <row r="2117" spans="1:15" x14ac:dyDescent="0.25">
      <c r="A2117">
        <v>0.79</v>
      </c>
      <c r="B2117">
        <v>0.56000000000000005</v>
      </c>
      <c r="C2117">
        <v>0.65</v>
      </c>
      <c r="D2117">
        <v>8.9600000000000009</v>
      </c>
      <c r="E2117">
        <v>51</v>
      </c>
      <c r="F2117">
        <v>74</v>
      </c>
      <c r="G2117">
        <v>52</v>
      </c>
      <c r="H2117">
        <v>1</v>
      </c>
      <c r="I2117">
        <v>5</v>
      </c>
      <c r="J2117">
        <v>16</v>
      </c>
      <c r="K2117">
        <v>1</v>
      </c>
      <c r="L2117">
        <v>0.83</v>
      </c>
      <c r="M2117">
        <v>3</v>
      </c>
      <c r="N2117">
        <v>0</v>
      </c>
      <c r="O2117">
        <v>0</v>
      </c>
    </row>
    <row r="2118" spans="1:15" x14ac:dyDescent="0.25">
      <c r="A2118">
        <v>0.94</v>
      </c>
      <c r="B2118">
        <v>0.82</v>
      </c>
      <c r="C2118">
        <v>0.56999999999999995</v>
      </c>
      <c r="D2118">
        <v>9.1999999999999993</v>
      </c>
      <c r="E2118">
        <v>99</v>
      </c>
      <c r="F2118">
        <v>69</v>
      </c>
      <c r="G2118">
        <v>83</v>
      </c>
      <c r="H2118">
        <v>0</v>
      </c>
      <c r="I2118">
        <v>3</v>
      </c>
      <c r="J2118">
        <v>2</v>
      </c>
      <c r="K2118">
        <v>2</v>
      </c>
      <c r="L2118">
        <v>0.99</v>
      </c>
      <c r="M2118">
        <v>2</v>
      </c>
      <c r="N2118">
        <v>1</v>
      </c>
      <c r="O2118">
        <v>5.85</v>
      </c>
    </row>
    <row r="2119" spans="1:15" x14ac:dyDescent="0.25">
      <c r="A2119">
        <v>0.68</v>
      </c>
      <c r="B2119">
        <v>0.54</v>
      </c>
      <c r="C2119">
        <v>0.82</v>
      </c>
      <c r="D2119">
        <v>7.05</v>
      </c>
      <c r="E2119">
        <v>71</v>
      </c>
      <c r="F2119">
        <v>81</v>
      </c>
      <c r="G2119">
        <v>73</v>
      </c>
      <c r="H2119">
        <v>1</v>
      </c>
      <c r="I2119">
        <v>1</v>
      </c>
      <c r="J2119">
        <v>6</v>
      </c>
      <c r="K2119">
        <v>2</v>
      </c>
      <c r="L2119">
        <v>0.69</v>
      </c>
      <c r="M2119">
        <v>5</v>
      </c>
      <c r="N2119">
        <v>0</v>
      </c>
      <c r="O2119">
        <v>0</v>
      </c>
    </row>
    <row r="2120" spans="1:15" x14ac:dyDescent="0.25">
      <c r="A2120">
        <v>0.72</v>
      </c>
      <c r="B2120">
        <v>0.77</v>
      </c>
      <c r="C2120">
        <v>0.69</v>
      </c>
      <c r="D2120">
        <v>6.9</v>
      </c>
      <c r="E2120">
        <v>92</v>
      </c>
      <c r="F2120">
        <v>43</v>
      </c>
      <c r="G2120">
        <v>83</v>
      </c>
      <c r="H2120">
        <v>4</v>
      </c>
      <c r="I2120">
        <v>0</v>
      </c>
      <c r="J2120">
        <v>11</v>
      </c>
      <c r="K2120">
        <v>5</v>
      </c>
      <c r="L2120">
        <v>0.83</v>
      </c>
      <c r="M2120">
        <v>3</v>
      </c>
      <c r="N2120">
        <v>0</v>
      </c>
      <c r="O2120">
        <v>0</v>
      </c>
    </row>
    <row r="2121" spans="1:15" x14ac:dyDescent="0.25">
      <c r="A2121">
        <v>0.83</v>
      </c>
      <c r="B2121">
        <v>0.56999999999999995</v>
      </c>
      <c r="C2121">
        <v>0.67</v>
      </c>
      <c r="D2121">
        <v>7.72</v>
      </c>
      <c r="E2121">
        <v>70</v>
      </c>
      <c r="F2121">
        <v>64</v>
      </c>
      <c r="G2121">
        <v>45</v>
      </c>
      <c r="H2121">
        <v>3</v>
      </c>
      <c r="I2121">
        <v>4</v>
      </c>
      <c r="J2121">
        <v>0</v>
      </c>
      <c r="K2121">
        <v>5</v>
      </c>
      <c r="L2121">
        <v>0.77</v>
      </c>
      <c r="M2121">
        <v>3</v>
      </c>
      <c r="N2121">
        <v>0</v>
      </c>
      <c r="O2121">
        <v>0</v>
      </c>
    </row>
    <row r="2122" spans="1:15" x14ac:dyDescent="0.25">
      <c r="A2122">
        <v>0.62</v>
      </c>
      <c r="B2122">
        <v>0.64</v>
      </c>
      <c r="C2122">
        <v>0.71</v>
      </c>
      <c r="D2122">
        <v>5.7</v>
      </c>
      <c r="E2122">
        <v>56</v>
      </c>
      <c r="F2122">
        <v>70</v>
      </c>
      <c r="G2122">
        <v>95</v>
      </c>
      <c r="H2122">
        <v>4</v>
      </c>
      <c r="I2122">
        <v>1</v>
      </c>
      <c r="J2122">
        <v>10</v>
      </c>
      <c r="K2122">
        <v>4</v>
      </c>
      <c r="L2122">
        <v>0.67</v>
      </c>
      <c r="M2122">
        <v>1</v>
      </c>
      <c r="N2122">
        <v>0</v>
      </c>
      <c r="O2122">
        <v>0</v>
      </c>
    </row>
    <row r="2123" spans="1:15" x14ac:dyDescent="0.25">
      <c r="A2123">
        <v>0.92</v>
      </c>
      <c r="B2123">
        <v>0.53</v>
      </c>
      <c r="C2123">
        <v>0.61</v>
      </c>
      <c r="D2123">
        <v>9.57</v>
      </c>
      <c r="E2123">
        <v>62</v>
      </c>
      <c r="F2123">
        <v>86</v>
      </c>
      <c r="G2123">
        <v>68</v>
      </c>
      <c r="H2123">
        <v>4</v>
      </c>
      <c r="I2123">
        <v>1</v>
      </c>
      <c r="J2123">
        <v>4</v>
      </c>
      <c r="K2123">
        <v>3</v>
      </c>
      <c r="L2123">
        <v>0.72</v>
      </c>
      <c r="M2123">
        <v>1</v>
      </c>
      <c r="N2123">
        <v>1</v>
      </c>
      <c r="O2123">
        <v>9.98</v>
      </c>
    </row>
    <row r="2124" spans="1:15" x14ac:dyDescent="0.25">
      <c r="A2124">
        <v>0.78</v>
      </c>
      <c r="B2124">
        <v>0.83</v>
      </c>
      <c r="C2124">
        <v>0.82</v>
      </c>
      <c r="D2124">
        <v>6.12</v>
      </c>
      <c r="E2124">
        <v>49</v>
      </c>
      <c r="F2124">
        <v>51</v>
      </c>
      <c r="G2124">
        <v>72</v>
      </c>
      <c r="H2124">
        <v>4</v>
      </c>
      <c r="I2124">
        <v>2</v>
      </c>
      <c r="J2124">
        <v>5</v>
      </c>
      <c r="K2124">
        <v>5</v>
      </c>
      <c r="L2124">
        <v>0.75</v>
      </c>
      <c r="M2124">
        <v>0</v>
      </c>
      <c r="N2124">
        <v>0</v>
      </c>
      <c r="O2124">
        <v>0</v>
      </c>
    </row>
    <row r="2125" spans="1:15" x14ac:dyDescent="0.25">
      <c r="A2125">
        <v>0.85</v>
      </c>
      <c r="B2125">
        <v>0.54</v>
      </c>
      <c r="C2125">
        <v>0.67</v>
      </c>
      <c r="D2125">
        <v>9.3800000000000008</v>
      </c>
      <c r="E2125">
        <v>69</v>
      </c>
      <c r="F2125">
        <v>54</v>
      </c>
      <c r="G2125">
        <v>92</v>
      </c>
      <c r="H2125">
        <v>2</v>
      </c>
      <c r="I2125">
        <v>1</v>
      </c>
      <c r="J2125">
        <v>13</v>
      </c>
      <c r="K2125">
        <v>2</v>
      </c>
      <c r="L2125">
        <v>0.73</v>
      </c>
      <c r="M2125">
        <v>5</v>
      </c>
      <c r="N2125">
        <v>0</v>
      </c>
      <c r="O2125">
        <v>0</v>
      </c>
    </row>
    <row r="2126" spans="1:15" x14ac:dyDescent="0.25">
      <c r="A2126">
        <v>0.71</v>
      </c>
      <c r="B2126">
        <v>0.82</v>
      </c>
      <c r="C2126">
        <v>0.71</v>
      </c>
      <c r="D2126">
        <v>5.86</v>
      </c>
      <c r="E2126">
        <v>58</v>
      </c>
      <c r="F2126">
        <v>92</v>
      </c>
      <c r="G2126">
        <v>40</v>
      </c>
      <c r="H2126">
        <v>4</v>
      </c>
      <c r="I2126">
        <v>4</v>
      </c>
      <c r="J2126">
        <v>16</v>
      </c>
      <c r="K2126">
        <v>4</v>
      </c>
      <c r="L2126">
        <v>0.68</v>
      </c>
      <c r="M2126">
        <v>4</v>
      </c>
      <c r="N2126">
        <v>0</v>
      </c>
      <c r="O2126">
        <v>0</v>
      </c>
    </row>
    <row r="2127" spans="1:15" x14ac:dyDescent="0.25">
      <c r="A2127">
        <v>0.85</v>
      </c>
      <c r="B2127">
        <v>0.54</v>
      </c>
      <c r="C2127">
        <v>0.69</v>
      </c>
      <c r="D2127">
        <v>9.0399999999999991</v>
      </c>
      <c r="E2127">
        <v>65</v>
      </c>
      <c r="F2127">
        <v>96</v>
      </c>
      <c r="G2127">
        <v>86</v>
      </c>
      <c r="H2127">
        <v>3</v>
      </c>
      <c r="I2127">
        <v>3</v>
      </c>
      <c r="J2127">
        <v>22</v>
      </c>
      <c r="K2127">
        <v>1</v>
      </c>
      <c r="L2127">
        <v>0.68</v>
      </c>
      <c r="M2127">
        <v>4</v>
      </c>
      <c r="N2127">
        <v>0</v>
      </c>
      <c r="O2127">
        <v>0</v>
      </c>
    </row>
    <row r="2128" spans="1:15" x14ac:dyDescent="0.25">
      <c r="A2128">
        <v>0.57999999999999996</v>
      </c>
      <c r="B2128">
        <v>0.87</v>
      </c>
      <c r="C2128">
        <v>0.82</v>
      </c>
      <c r="D2128">
        <v>6.15</v>
      </c>
      <c r="E2128">
        <v>65</v>
      </c>
      <c r="F2128">
        <v>65</v>
      </c>
      <c r="G2128">
        <v>98</v>
      </c>
      <c r="H2128">
        <v>0</v>
      </c>
      <c r="I2128">
        <v>1</v>
      </c>
      <c r="J2128">
        <v>24</v>
      </c>
      <c r="K2128">
        <v>3</v>
      </c>
      <c r="L2128">
        <v>0.64</v>
      </c>
      <c r="M2128">
        <v>4</v>
      </c>
      <c r="N2128">
        <v>0</v>
      </c>
      <c r="O2128">
        <v>0</v>
      </c>
    </row>
    <row r="2129" spans="1:15" x14ac:dyDescent="0.25">
      <c r="A2129">
        <v>0.88</v>
      </c>
      <c r="B2129">
        <v>0.83</v>
      </c>
      <c r="C2129">
        <v>0.69</v>
      </c>
      <c r="D2129">
        <v>5.66</v>
      </c>
      <c r="E2129">
        <v>50</v>
      </c>
      <c r="F2129">
        <v>97</v>
      </c>
      <c r="G2129">
        <v>87</v>
      </c>
      <c r="H2129">
        <v>1</v>
      </c>
      <c r="I2129">
        <v>0</v>
      </c>
      <c r="J2129">
        <v>24</v>
      </c>
      <c r="K2129">
        <v>0</v>
      </c>
      <c r="L2129">
        <v>0.7</v>
      </c>
      <c r="M2129">
        <v>4</v>
      </c>
      <c r="N2129">
        <v>0</v>
      </c>
      <c r="O2129">
        <v>0</v>
      </c>
    </row>
    <row r="2130" spans="1:15" x14ac:dyDescent="0.25">
      <c r="A2130">
        <v>0.68</v>
      </c>
      <c r="B2130">
        <v>0.75</v>
      </c>
      <c r="C2130">
        <v>0.65</v>
      </c>
      <c r="D2130">
        <v>8.59</v>
      </c>
      <c r="E2130">
        <v>59</v>
      </c>
      <c r="F2130">
        <v>49</v>
      </c>
      <c r="G2130">
        <v>93</v>
      </c>
      <c r="H2130">
        <v>4</v>
      </c>
      <c r="I2130">
        <v>4</v>
      </c>
      <c r="J2130">
        <v>2</v>
      </c>
      <c r="K2130">
        <v>1</v>
      </c>
      <c r="L2130">
        <v>0.78</v>
      </c>
      <c r="M2130">
        <v>0</v>
      </c>
      <c r="N2130">
        <v>0</v>
      </c>
      <c r="O2130">
        <v>0</v>
      </c>
    </row>
    <row r="2131" spans="1:15" x14ac:dyDescent="0.25">
      <c r="A2131">
        <v>0.87</v>
      </c>
      <c r="B2131">
        <v>0.5</v>
      </c>
      <c r="C2131">
        <v>0.85</v>
      </c>
      <c r="D2131">
        <v>6.71</v>
      </c>
      <c r="E2131">
        <v>93</v>
      </c>
      <c r="F2131">
        <v>51</v>
      </c>
      <c r="G2131">
        <v>46</v>
      </c>
      <c r="H2131">
        <v>1</v>
      </c>
      <c r="I2131">
        <v>3</v>
      </c>
      <c r="J2131">
        <v>3</v>
      </c>
      <c r="K2131">
        <v>4</v>
      </c>
      <c r="L2131">
        <v>0.97</v>
      </c>
      <c r="M2131">
        <v>3</v>
      </c>
      <c r="N2131">
        <v>0</v>
      </c>
      <c r="O2131">
        <v>0</v>
      </c>
    </row>
    <row r="2132" spans="1:15" x14ac:dyDescent="0.25">
      <c r="A2132">
        <v>0.55000000000000004</v>
      </c>
      <c r="B2132">
        <v>0.53</v>
      </c>
      <c r="C2132">
        <v>0.57999999999999996</v>
      </c>
      <c r="D2132">
        <v>8.57</v>
      </c>
      <c r="E2132">
        <v>95</v>
      </c>
      <c r="F2132">
        <v>97</v>
      </c>
      <c r="G2132">
        <v>61</v>
      </c>
      <c r="H2132">
        <v>4</v>
      </c>
      <c r="I2132">
        <v>5</v>
      </c>
      <c r="J2132">
        <v>0</v>
      </c>
      <c r="K2132">
        <v>0</v>
      </c>
      <c r="L2132">
        <v>0.69</v>
      </c>
      <c r="M2132">
        <v>0</v>
      </c>
      <c r="N2132">
        <v>1</v>
      </c>
      <c r="O2132">
        <v>11.34</v>
      </c>
    </row>
    <row r="2133" spans="1:15" x14ac:dyDescent="0.25">
      <c r="A2133">
        <v>0.64</v>
      </c>
      <c r="B2133">
        <v>0.88</v>
      </c>
      <c r="C2133">
        <v>0.89</v>
      </c>
      <c r="D2133">
        <v>7.89</v>
      </c>
      <c r="E2133">
        <v>84</v>
      </c>
      <c r="F2133">
        <v>61</v>
      </c>
      <c r="G2133">
        <v>71</v>
      </c>
      <c r="H2133">
        <v>2</v>
      </c>
      <c r="I2133">
        <v>3</v>
      </c>
      <c r="J2133">
        <v>3</v>
      </c>
      <c r="K2133">
        <v>1</v>
      </c>
      <c r="L2133">
        <v>0.75</v>
      </c>
      <c r="M2133">
        <v>5</v>
      </c>
      <c r="N2133">
        <v>0</v>
      </c>
      <c r="O2133">
        <v>0</v>
      </c>
    </row>
    <row r="2134" spans="1:15" x14ac:dyDescent="0.25">
      <c r="A2134">
        <v>0.69</v>
      </c>
      <c r="B2134">
        <v>0.75</v>
      </c>
      <c r="C2134">
        <v>0.88</v>
      </c>
      <c r="D2134">
        <v>5.97</v>
      </c>
      <c r="E2134">
        <v>43</v>
      </c>
      <c r="F2134">
        <v>79</v>
      </c>
      <c r="G2134">
        <v>53</v>
      </c>
      <c r="H2134">
        <v>1</v>
      </c>
      <c r="I2134">
        <v>4</v>
      </c>
      <c r="J2134">
        <v>13</v>
      </c>
      <c r="K2134">
        <v>2</v>
      </c>
      <c r="L2134">
        <v>0.88</v>
      </c>
      <c r="M2134">
        <v>1</v>
      </c>
      <c r="N2134">
        <v>0</v>
      </c>
      <c r="O2134">
        <v>0</v>
      </c>
    </row>
    <row r="2135" spans="1:15" x14ac:dyDescent="0.25">
      <c r="A2135">
        <v>0.57999999999999996</v>
      </c>
      <c r="B2135">
        <v>0.82</v>
      </c>
      <c r="C2135">
        <v>0.81</v>
      </c>
      <c r="D2135">
        <v>9.51</v>
      </c>
      <c r="E2135">
        <v>86</v>
      </c>
      <c r="F2135">
        <v>92</v>
      </c>
      <c r="G2135">
        <v>96</v>
      </c>
      <c r="H2135">
        <v>4</v>
      </c>
      <c r="I2135">
        <v>5</v>
      </c>
      <c r="J2135">
        <v>20</v>
      </c>
      <c r="K2135">
        <v>4</v>
      </c>
      <c r="L2135">
        <v>0.64</v>
      </c>
      <c r="M2135">
        <v>2</v>
      </c>
      <c r="N2135">
        <v>1</v>
      </c>
      <c r="O2135">
        <v>10.23</v>
      </c>
    </row>
    <row r="2136" spans="1:15" x14ac:dyDescent="0.25">
      <c r="A2136">
        <v>0.81</v>
      </c>
      <c r="B2136">
        <v>0.82</v>
      </c>
      <c r="C2136">
        <v>0.64</v>
      </c>
      <c r="D2136">
        <v>7.44</v>
      </c>
      <c r="E2136">
        <v>51</v>
      </c>
      <c r="F2136">
        <v>60</v>
      </c>
      <c r="G2136">
        <v>90</v>
      </c>
      <c r="H2136">
        <v>4</v>
      </c>
      <c r="I2136">
        <v>3</v>
      </c>
      <c r="J2136">
        <v>6</v>
      </c>
      <c r="K2136">
        <v>0</v>
      </c>
      <c r="L2136">
        <v>0.77</v>
      </c>
      <c r="M2136">
        <v>3</v>
      </c>
      <c r="N2136">
        <v>0</v>
      </c>
      <c r="O2136">
        <v>0</v>
      </c>
    </row>
    <row r="2137" spans="1:15" x14ac:dyDescent="0.25">
      <c r="A2137">
        <v>0.53</v>
      </c>
      <c r="B2137">
        <v>0.56999999999999995</v>
      </c>
      <c r="C2137">
        <v>0.84</v>
      </c>
      <c r="D2137">
        <v>8.66</v>
      </c>
      <c r="E2137">
        <v>64</v>
      </c>
      <c r="F2137">
        <v>74</v>
      </c>
      <c r="G2137">
        <v>63</v>
      </c>
      <c r="H2137">
        <v>3</v>
      </c>
      <c r="I2137">
        <v>0</v>
      </c>
      <c r="J2137">
        <v>20</v>
      </c>
      <c r="K2137">
        <v>5</v>
      </c>
      <c r="L2137">
        <v>0.94</v>
      </c>
      <c r="M2137">
        <v>3</v>
      </c>
      <c r="N2137">
        <v>0</v>
      </c>
      <c r="O2137">
        <v>0</v>
      </c>
    </row>
    <row r="2138" spans="1:15" x14ac:dyDescent="0.25">
      <c r="A2138">
        <v>0.67</v>
      </c>
      <c r="B2138">
        <v>0.69</v>
      </c>
      <c r="C2138">
        <v>0.74</v>
      </c>
      <c r="D2138">
        <v>7.65</v>
      </c>
      <c r="E2138">
        <v>95</v>
      </c>
      <c r="F2138">
        <v>46</v>
      </c>
      <c r="G2138">
        <v>58</v>
      </c>
      <c r="H2138">
        <v>3</v>
      </c>
      <c r="I2138">
        <v>1</v>
      </c>
      <c r="J2138">
        <v>23</v>
      </c>
      <c r="K2138">
        <v>2</v>
      </c>
      <c r="L2138">
        <v>0.95</v>
      </c>
      <c r="M2138">
        <v>0</v>
      </c>
      <c r="N2138">
        <v>0</v>
      </c>
      <c r="O2138">
        <v>0</v>
      </c>
    </row>
    <row r="2139" spans="1:15" x14ac:dyDescent="0.25">
      <c r="A2139">
        <v>0.54</v>
      </c>
      <c r="B2139">
        <v>0.65</v>
      </c>
      <c r="C2139">
        <v>0.83</v>
      </c>
      <c r="D2139">
        <v>8.1</v>
      </c>
      <c r="E2139">
        <v>97</v>
      </c>
      <c r="F2139">
        <v>57</v>
      </c>
      <c r="G2139">
        <v>66</v>
      </c>
      <c r="H2139">
        <v>3</v>
      </c>
      <c r="I2139">
        <v>4</v>
      </c>
      <c r="J2139">
        <v>6</v>
      </c>
      <c r="K2139">
        <v>5</v>
      </c>
      <c r="L2139">
        <v>0.81</v>
      </c>
      <c r="M2139">
        <v>1</v>
      </c>
      <c r="N2139">
        <v>0</v>
      </c>
      <c r="O2139">
        <v>0</v>
      </c>
    </row>
    <row r="2140" spans="1:15" x14ac:dyDescent="0.25">
      <c r="A2140">
        <v>0.69</v>
      </c>
      <c r="B2140">
        <v>0.7</v>
      </c>
      <c r="C2140">
        <v>0.83</v>
      </c>
      <c r="D2140">
        <v>6.8</v>
      </c>
      <c r="E2140">
        <v>49</v>
      </c>
      <c r="F2140">
        <v>66</v>
      </c>
      <c r="G2140">
        <v>99</v>
      </c>
      <c r="H2140">
        <v>2</v>
      </c>
      <c r="I2140">
        <v>1</v>
      </c>
      <c r="J2140">
        <v>0</v>
      </c>
      <c r="K2140">
        <v>5</v>
      </c>
      <c r="L2140">
        <v>0.83</v>
      </c>
      <c r="M2140">
        <v>1</v>
      </c>
      <c r="N2140">
        <v>0</v>
      </c>
      <c r="O2140">
        <v>0</v>
      </c>
    </row>
    <row r="2141" spans="1:15" x14ac:dyDescent="0.25">
      <c r="A2141">
        <v>0.72</v>
      </c>
      <c r="B2141">
        <v>0.94</v>
      </c>
      <c r="C2141">
        <v>0.77</v>
      </c>
      <c r="D2141">
        <v>6.36</v>
      </c>
      <c r="E2141">
        <v>61</v>
      </c>
      <c r="F2141">
        <v>99</v>
      </c>
      <c r="G2141">
        <v>62</v>
      </c>
      <c r="H2141">
        <v>1</v>
      </c>
      <c r="I2141">
        <v>1</v>
      </c>
      <c r="J2141">
        <v>1</v>
      </c>
      <c r="K2141">
        <v>0</v>
      </c>
      <c r="L2141">
        <v>0.71</v>
      </c>
      <c r="M2141">
        <v>5</v>
      </c>
      <c r="N2141">
        <v>0</v>
      </c>
      <c r="O2141">
        <v>0</v>
      </c>
    </row>
    <row r="2142" spans="1:15" x14ac:dyDescent="0.25">
      <c r="A2142">
        <v>0.6</v>
      </c>
      <c r="B2142">
        <v>0.75</v>
      </c>
      <c r="C2142">
        <v>0.75</v>
      </c>
      <c r="D2142">
        <v>7.83</v>
      </c>
      <c r="E2142">
        <v>46</v>
      </c>
      <c r="F2142">
        <v>74</v>
      </c>
      <c r="G2142">
        <v>84</v>
      </c>
      <c r="H2142">
        <v>2</v>
      </c>
      <c r="I2142">
        <v>3</v>
      </c>
      <c r="J2142">
        <v>22</v>
      </c>
      <c r="K2142">
        <v>3</v>
      </c>
      <c r="L2142">
        <v>0.98</v>
      </c>
      <c r="M2142">
        <v>3</v>
      </c>
      <c r="N2142">
        <v>0</v>
      </c>
      <c r="O2142">
        <v>0</v>
      </c>
    </row>
    <row r="2143" spans="1:15" x14ac:dyDescent="0.25">
      <c r="A2143">
        <v>0.86</v>
      </c>
      <c r="B2143">
        <v>0.72</v>
      </c>
      <c r="C2143">
        <v>0.64</v>
      </c>
      <c r="D2143">
        <v>7.39</v>
      </c>
      <c r="E2143">
        <v>63</v>
      </c>
      <c r="F2143">
        <v>86</v>
      </c>
      <c r="G2143">
        <v>60</v>
      </c>
      <c r="H2143">
        <v>0</v>
      </c>
      <c r="I2143">
        <v>4</v>
      </c>
      <c r="J2143">
        <v>2</v>
      </c>
      <c r="K2143">
        <v>3</v>
      </c>
      <c r="L2143">
        <v>0.71</v>
      </c>
      <c r="M2143">
        <v>0</v>
      </c>
      <c r="N2143">
        <v>1</v>
      </c>
      <c r="O2143">
        <v>9.4</v>
      </c>
    </row>
    <row r="2144" spans="1:15" x14ac:dyDescent="0.25">
      <c r="A2144">
        <v>0.71</v>
      </c>
      <c r="B2144">
        <v>0.67</v>
      </c>
      <c r="C2144">
        <v>0.66</v>
      </c>
      <c r="D2144">
        <v>7.18</v>
      </c>
      <c r="E2144">
        <v>41</v>
      </c>
      <c r="F2144">
        <v>41</v>
      </c>
      <c r="G2144">
        <v>83</v>
      </c>
      <c r="H2144">
        <v>4</v>
      </c>
      <c r="I2144">
        <v>1</v>
      </c>
      <c r="J2144">
        <v>17</v>
      </c>
      <c r="K2144">
        <v>4</v>
      </c>
      <c r="L2144">
        <v>0.94</v>
      </c>
      <c r="M2144">
        <v>4</v>
      </c>
      <c r="N2144">
        <v>0</v>
      </c>
      <c r="O2144">
        <v>0</v>
      </c>
    </row>
    <row r="2145" spans="1:15" x14ac:dyDescent="0.25">
      <c r="A2145">
        <v>0.53</v>
      </c>
      <c r="B2145">
        <v>0.8</v>
      </c>
      <c r="C2145">
        <v>0.84</v>
      </c>
      <c r="D2145">
        <v>8.39</v>
      </c>
      <c r="E2145">
        <v>71</v>
      </c>
      <c r="F2145">
        <v>71</v>
      </c>
      <c r="G2145">
        <v>68</v>
      </c>
      <c r="H2145">
        <v>4</v>
      </c>
      <c r="I2145">
        <v>2</v>
      </c>
      <c r="J2145">
        <v>10</v>
      </c>
      <c r="K2145">
        <v>0</v>
      </c>
      <c r="L2145">
        <v>0.78</v>
      </c>
      <c r="M2145">
        <v>3</v>
      </c>
      <c r="N2145">
        <v>0</v>
      </c>
      <c r="O2145">
        <v>0</v>
      </c>
    </row>
    <row r="2146" spans="1:15" x14ac:dyDescent="0.25">
      <c r="A2146">
        <v>0.78</v>
      </c>
      <c r="B2146">
        <v>0.91</v>
      </c>
      <c r="C2146">
        <v>0.87</v>
      </c>
      <c r="D2146">
        <v>8.4700000000000006</v>
      </c>
      <c r="E2146">
        <v>60</v>
      </c>
      <c r="F2146">
        <v>54</v>
      </c>
      <c r="G2146">
        <v>40</v>
      </c>
      <c r="H2146">
        <v>4</v>
      </c>
      <c r="I2146">
        <v>0</v>
      </c>
      <c r="J2146">
        <v>11</v>
      </c>
      <c r="K2146">
        <v>3</v>
      </c>
      <c r="L2146">
        <v>0.96</v>
      </c>
      <c r="M2146">
        <v>4</v>
      </c>
      <c r="N2146">
        <v>0</v>
      </c>
      <c r="O2146">
        <v>0</v>
      </c>
    </row>
    <row r="2147" spans="1:15" x14ac:dyDescent="0.25">
      <c r="A2147">
        <v>0.93</v>
      </c>
      <c r="B2147">
        <v>0.61</v>
      </c>
      <c r="C2147">
        <v>0.72</v>
      </c>
      <c r="D2147">
        <v>5.7</v>
      </c>
      <c r="E2147">
        <v>46</v>
      </c>
      <c r="F2147">
        <v>84</v>
      </c>
      <c r="G2147">
        <v>70</v>
      </c>
      <c r="H2147">
        <v>3</v>
      </c>
      <c r="I2147">
        <v>5</v>
      </c>
      <c r="J2147">
        <v>13</v>
      </c>
      <c r="K2147">
        <v>1</v>
      </c>
      <c r="L2147">
        <v>0.73</v>
      </c>
      <c r="M2147">
        <v>2</v>
      </c>
      <c r="N2147">
        <v>0</v>
      </c>
      <c r="O2147">
        <v>0</v>
      </c>
    </row>
    <row r="2148" spans="1:15" x14ac:dyDescent="0.25">
      <c r="A2148">
        <v>0.83</v>
      </c>
      <c r="B2148">
        <v>0.5</v>
      </c>
      <c r="C2148">
        <v>0.68</v>
      </c>
      <c r="D2148">
        <v>6.96</v>
      </c>
      <c r="E2148">
        <v>47</v>
      </c>
      <c r="F2148">
        <v>63</v>
      </c>
      <c r="G2148">
        <v>66</v>
      </c>
      <c r="H2148">
        <v>4</v>
      </c>
      <c r="I2148">
        <v>3</v>
      </c>
      <c r="J2148">
        <v>8</v>
      </c>
      <c r="K2148">
        <v>1</v>
      </c>
      <c r="L2148">
        <v>0.82</v>
      </c>
      <c r="M2148">
        <v>1</v>
      </c>
      <c r="N2148">
        <v>0</v>
      </c>
      <c r="O2148">
        <v>0</v>
      </c>
    </row>
    <row r="2149" spans="1:15" x14ac:dyDescent="0.25">
      <c r="A2149">
        <v>0.62</v>
      </c>
      <c r="B2149">
        <v>0.91</v>
      </c>
      <c r="C2149">
        <v>0.76</v>
      </c>
      <c r="D2149">
        <v>7.27</v>
      </c>
      <c r="E2149">
        <v>92</v>
      </c>
      <c r="F2149">
        <v>59</v>
      </c>
      <c r="G2149">
        <v>83</v>
      </c>
      <c r="H2149">
        <v>3</v>
      </c>
      <c r="I2149">
        <v>4</v>
      </c>
      <c r="J2149">
        <v>9</v>
      </c>
      <c r="K2149">
        <v>3</v>
      </c>
      <c r="L2149">
        <v>0.99</v>
      </c>
      <c r="M2149">
        <v>3</v>
      </c>
      <c r="N2149">
        <v>0</v>
      </c>
      <c r="O2149">
        <v>0</v>
      </c>
    </row>
    <row r="2150" spans="1:15" x14ac:dyDescent="0.25">
      <c r="A2150">
        <v>0.91</v>
      </c>
      <c r="B2150">
        <v>0.57999999999999996</v>
      </c>
      <c r="C2150">
        <v>0.75</v>
      </c>
      <c r="D2150">
        <v>5.92</v>
      </c>
      <c r="E2150">
        <v>90</v>
      </c>
      <c r="F2150">
        <v>49</v>
      </c>
      <c r="G2150">
        <v>75</v>
      </c>
      <c r="H2150">
        <v>0</v>
      </c>
      <c r="I2150">
        <v>4</v>
      </c>
      <c r="J2150">
        <v>12</v>
      </c>
      <c r="K2150">
        <v>5</v>
      </c>
      <c r="L2150">
        <v>0.81</v>
      </c>
      <c r="M2150">
        <v>2</v>
      </c>
      <c r="N2150">
        <v>0</v>
      </c>
      <c r="O2150">
        <v>0</v>
      </c>
    </row>
    <row r="2151" spans="1:15" x14ac:dyDescent="0.25">
      <c r="A2151">
        <v>0.57999999999999996</v>
      </c>
      <c r="B2151">
        <v>0.52</v>
      </c>
      <c r="C2151">
        <v>0.55000000000000004</v>
      </c>
      <c r="D2151">
        <v>6.51</v>
      </c>
      <c r="E2151">
        <v>77</v>
      </c>
      <c r="F2151">
        <v>95</v>
      </c>
      <c r="G2151">
        <v>66</v>
      </c>
      <c r="H2151">
        <v>2</v>
      </c>
      <c r="I2151">
        <v>3</v>
      </c>
      <c r="J2151">
        <v>23</v>
      </c>
      <c r="K2151">
        <v>5</v>
      </c>
      <c r="L2151">
        <v>0.7</v>
      </c>
      <c r="M2151">
        <v>4</v>
      </c>
      <c r="N2151">
        <v>0</v>
      </c>
      <c r="O2151">
        <v>0</v>
      </c>
    </row>
    <row r="2152" spans="1:15" x14ac:dyDescent="0.25">
      <c r="A2152">
        <v>0.91</v>
      </c>
      <c r="B2152">
        <v>0.75</v>
      </c>
      <c r="C2152">
        <v>0.69</v>
      </c>
      <c r="D2152">
        <v>5.72</v>
      </c>
      <c r="E2152">
        <v>60</v>
      </c>
      <c r="F2152">
        <v>63</v>
      </c>
      <c r="G2152">
        <v>54</v>
      </c>
      <c r="H2152">
        <v>2</v>
      </c>
      <c r="I2152">
        <v>1</v>
      </c>
      <c r="J2152">
        <v>23</v>
      </c>
      <c r="K2152">
        <v>3</v>
      </c>
      <c r="L2152">
        <v>0.61</v>
      </c>
      <c r="M2152">
        <v>3</v>
      </c>
      <c r="N2152">
        <v>0</v>
      </c>
      <c r="O2152">
        <v>0</v>
      </c>
    </row>
    <row r="2153" spans="1:15" x14ac:dyDescent="0.25">
      <c r="A2153">
        <v>0.8</v>
      </c>
      <c r="B2153">
        <v>0.57999999999999996</v>
      </c>
      <c r="C2153">
        <v>0.76</v>
      </c>
      <c r="D2153">
        <v>9.7799999999999994</v>
      </c>
      <c r="E2153">
        <v>47</v>
      </c>
      <c r="F2153">
        <v>63</v>
      </c>
      <c r="G2153">
        <v>64</v>
      </c>
      <c r="H2153">
        <v>2</v>
      </c>
      <c r="I2153">
        <v>3</v>
      </c>
      <c r="J2153">
        <v>2</v>
      </c>
      <c r="K2153">
        <v>4</v>
      </c>
      <c r="L2153">
        <v>0.69</v>
      </c>
      <c r="M2153">
        <v>2</v>
      </c>
      <c r="N2153">
        <v>1</v>
      </c>
      <c r="O2153">
        <v>11.67</v>
      </c>
    </row>
    <row r="2154" spans="1:15" x14ac:dyDescent="0.25">
      <c r="A2154">
        <v>0.56000000000000005</v>
      </c>
      <c r="B2154">
        <v>0.91</v>
      </c>
      <c r="C2154">
        <v>0.86</v>
      </c>
      <c r="D2154">
        <v>8.67</v>
      </c>
      <c r="E2154">
        <v>96</v>
      </c>
      <c r="F2154">
        <v>63</v>
      </c>
      <c r="G2154">
        <v>87</v>
      </c>
      <c r="H2154">
        <v>3</v>
      </c>
      <c r="I2154">
        <v>4</v>
      </c>
      <c r="J2154">
        <v>8</v>
      </c>
      <c r="K2154">
        <v>5</v>
      </c>
      <c r="L2154">
        <v>0.64</v>
      </c>
      <c r="M2154">
        <v>3</v>
      </c>
      <c r="N2154">
        <v>0</v>
      </c>
      <c r="O2154">
        <v>0</v>
      </c>
    </row>
    <row r="2155" spans="1:15" x14ac:dyDescent="0.25">
      <c r="A2155">
        <v>0.53</v>
      </c>
      <c r="B2155">
        <v>0.65</v>
      </c>
      <c r="C2155">
        <v>0.87</v>
      </c>
      <c r="D2155">
        <v>5.88</v>
      </c>
      <c r="E2155">
        <v>64</v>
      </c>
      <c r="F2155">
        <v>79</v>
      </c>
      <c r="G2155">
        <v>54</v>
      </c>
      <c r="H2155">
        <v>1</v>
      </c>
      <c r="I2155">
        <v>2</v>
      </c>
      <c r="J2155">
        <v>23</v>
      </c>
      <c r="K2155">
        <v>4</v>
      </c>
      <c r="L2155">
        <v>0.89</v>
      </c>
      <c r="M2155">
        <v>2</v>
      </c>
      <c r="N2155">
        <v>0</v>
      </c>
      <c r="O2155">
        <v>0</v>
      </c>
    </row>
    <row r="2156" spans="1:15" x14ac:dyDescent="0.25">
      <c r="A2156">
        <v>0.68</v>
      </c>
      <c r="B2156">
        <v>0.73</v>
      </c>
      <c r="C2156">
        <v>0.77</v>
      </c>
      <c r="D2156">
        <v>5.59</v>
      </c>
      <c r="E2156">
        <v>67</v>
      </c>
      <c r="F2156">
        <v>87</v>
      </c>
      <c r="G2156">
        <v>79</v>
      </c>
      <c r="H2156">
        <v>1</v>
      </c>
      <c r="I2156">
        <v>1</v>
      </c>
      <c r="J2156">
        <v>1</v>
      </c>
      <c r="K2156">
        <v>1</v>
      </c>
      <c r="L2156">
        <v>0.8</v>
      </c>
      <c r="M2156">
        <v>2</v>
      </c>
      <c r="N2156">
        <v>0</v>
      </c>
      <c r="O2156">
        <v>0</v>
      </c>
    </row>
    <row r="2157" spans="1:15" x14ac:dyDescent="0.25">
      <c r="A2157">
        <v>0.91</v>
      </c>
      <c r="B2157">
        <v>0.63</v>
      </c>
      <c r="C2157">
        <v>0.56000000000000005</v>
      </c>
      <c r="D2157">
        <v>8.59</v>
      </c>
      <c r="E2157">
        <v>67</v>
      </c>
      <c r="F2157">
        <v>99</v>
      </c>
      <c r="G2157">
        <v>58</v>
      </c>
      <c r="H2157">
        <v>0</v>
      </c>
      <c r="I2157">
        <v>5</v>
      </c>
      <c r="J2157">
        <v>22</v>
      </c>
      <c r="K2157">
        <v>2</v>
      </c>
      <c r="L2157">
        <v>0.92</v>
      </c>
      <c r="M2157">
        <v>4</v>
      </c>
      <c r="N2157">
        <v>0</v>
      </c>
      <c r="O2157">
        <v>0</v>
      </c>
    </row>
    <row r="2158" spans="1:15" x14ac:dyDescent="0.25">
      <c r="A2158">
        <v>0.79</v>
      </c>
      <c r="B2158">
        <v>0.52</v>
      </c>
      <c r="C2158">
        <v>0.56000000000000005</v>
      </c>
      <c r="D2158">
        <v>7.39</v>
      </c>
      <c r="E2158">
        <v>93</v>
      </c>
      <c r="F2158">
        <v>96</v>
      </c>
      <c r="G2158">
        <v>86</v>
      </c>
      <c r="H2158">
        <v>1</v>
      </c>
      <c r="I2158">
        <v>3</v>
      </c>
      <c r="J2158">
        <v>7</v>
      </c>
      <c r="K2158">
        <v>0</v>
      </c>
      <c r="L2158">
        <v>0.84</v>
      </c>
      <c r="M2158">
        <v>1</v>
      </c>
      <c r="N2158">
        <v>1</v>
      </c>
      <c r="O2158">
        <v>14.46</v>
      </c>
    </row>
    <row r="2159" spans="1:15" x14ac:dyDescent="0.25">
      <c r="A2159">
        <v>0.8</v>
      </c>
      <c r="B2159">
        <v>0.83</v>
      </c>
      <c r="C2159">
        <v>0.83</v>
      </c>
      <c r="D2159">
        <v>8.8800000000000008</v>
      </c>
      <c r="E2159">
        <v>70</v>
      </c>
      <c r="F2159">
        <v>87</v>
      </c>
      <c r="G2159">
        <v>89</v>
      </c>
      <c r="H2159">
        <v>0</v>
      </c>
      <c r="I2159">
        <v>4</v>
      </c>
      <c r="J2159">
        <v>6</v>
      </c>
      <c r="K2159">
        <v>2</v>
      </c>
      <c r="L2159">
        <v>0.66</v>
      </c>
      <c r="M2159">
        <v>0</v>
      </c>
      <c r="N2159">
        <v>1</v>
      </c>
      <c r="O2159">
        <v>13.49</v>
      </c>
    </row>
    <row r="2160" spans="1:15" x14ac:dyDescent="0.25">
      <c r="A2160">
        <v>0.84</v>
      </c>
      <c r="B2160">
        <v>0.82</v>
      </c>
      <c r="C2160">
        <v>0.56999999999999995</v>
      </c>
      <c r="D2160">
        <v>9.4700000000000006</v>
      </c>
      <c r="E2160">
        <v>91</v>
      </c>
      <c r="F2160">
        <v>73</v>
      </c>
      <c r="G2160">
        <v>50</v>
      </c>
      <c r="H2160">
        <v>4</v>
      </c>
      <c r="I2160">
        <v>5</v>
      </c>
      <c r="J2160">
        <v>8</v>
      </c>
      <c r="K2160">
        <v>4</v>
      </c>
      <c r="L2160">
        <v>0.99</v>
      </c>
      <c r="M2160">
        <v>2</v>
      </c>
      <c r="N2160">
        <v>0</v>
      </c>
      <c r="O2160">
        <v>0</v>
      </c>
    </row>
    <row r="2161" spans="1:15" x14ac:dyDescent="0.25">
      <c r="A2161">
        <v>0.7</v>
      </c>
      <c r="B2161">
        <v>0.73</v>
      </c>
      <c r="C2161">
        <v>0.61</v>
      </c>
      <c r="D2161">
        <v>8.08</v>
      </c>
      <c r="E2161">
        <v>75</v>
      </c>
      <c r="F2161">
        <v>80</v>
      </c>
      <c r="G2161">
        <v>80</v>
      </c>
      <c r="H2161">
        <v>2</v>
      </c>
      <c r="I2161">
        <v>4</v>
      </c>
      <c r="J2161">
        <v>12</v>
      </c>
      <c r="K2161">
        <v>5</v>
      </c>
      <c r="L2161">
        <v>0.87</v>
      </c>
      <c r="M2161">
        <v>1</v>
      </c>
      <c r="N2161">
        <v>1</v>
      </c>
      <c r="O2161">
        <v>5.62</v>
      </c>
    </row>
    <row r="2162" spans="1:15" x14ac:dyDescent="0.25">
      <c r="A2162">
        <v>0.8</v>
      </c>
      <c r="B2162">
        <v>0.57999999999999996</v>
      </c>
      <c r="C2162">
        <v>0.83</v>
      </c>
      <c r="D2162">
        <v>6.3</v>
      </c>
      <c r="E2162">
        <v>64</v>
      </c>
      <c r="F2162">
        <v>79</v>
      </c>
      <c r="G2162">
        <v>72</v>
      </c>
      <c r="H2162">
        <v>3</v>
      </c>
      <c r="I2162">
        <v>4</v>
      </c>
      <c r="J2162">
        <v>6</v>
      </c>
      <c r="K2162">
        <v>2</v>
      </c>
      <c r="L2162">
        <v>0.75</v>
      </c>
      <c r="M2162">
        <v>5</v>
      </c>
      <c r="N2162">
        <v>0</v>
      </c>
      <c r="O2162">
        <v>0</v>
      </c>
    </row>
    <row r="2163" spans="1:15" x14ac:dyDescent="0.25">
      <c r="A2163">
        <v>0.68</v>
      </c>
      <c r="B2163">
        <v>0.62</v>
      </c>
      <c r="C2163">
        <v>0.77</v>
      </c>
      <c r="D2163">
        <v>8.86</v>
      </c>
      <c r="E2163">
        <v>91</v>
      </c>
      <c r="F2163">
        <v>50</v>
      </c>
      <c r="G2163">
        <v>80</v>
      </c>
      <c r="H2163">
        <v>0</v>
      </c>
      <c r="I2163">
        <v>2</v>
      </c>
      <c r="J2163">
        <v>6</v>
      </c>
      <c r="K2163">
        <v>4</v>
      </c>
      <c r="L2163">
        <v>0.96</v>
      </c>
      <c r="M2163">
        <v>0</v>
      </c>
      <c r="N2163">
        <v>0</v>
      </c>
      <c r="O2163">
        <v>0</v>
      </c>
    </row>
    <row r="2164" spans="1:15" x14ac:dyDescent="0.25">
      <c r="A2164">
        <v>0.8</v>
      </c>
      <c r="B2164">
        <v>0.51</v>
      </c>
      <c r="C2164">
        <v>0.7</v>
      </c>
      <c r="D2164">
        <v>9.61</v>
      </c>
      <c r="E2164">
        <v>95</v>
      </c>
      <c r="F2164">
        <v>65</v>
      </c>
      <c r="G2164">
        <v>99</v>
      </c>
      <c r="H2164">
        <v>3</v>
      </c>
      <c r="I2164">
        <v>1</v>
      </c>
      <c r="J2164">
        <v>0</v>
      </c>
      <c r="K2164">
        <v>2</v>
      </c>
      <c r="L2164">
        <v>0.62</v>
      </c>
      <c r="M2164">
        <v>4</v>
      </c>
      <c r="N2164">
        <v>0</v>
      </c>
      <c r="O2164">
        <v>0</v>
      </c>
    </row>
    <row r="2165" spans="1:15" x14ac:dyDescent="0.25">
      <c r="A2165">
        <v>0.81</v>
      </c>
      <c r="B2165">
        <v>0.56000000000000005</v>
      </c>
      <c r="C2165">
        <v>0.85</v>
      </c>
      <c r="D2165">
        <v>7.99</v>
      </c>
      <c r="E2165">
        <v>80</v>
      </c>
      <c r="F2165">
        <v>40</v>
      </c>
      <c r="G2165">
        <v>62</v>
      </c>
      <c r="H2165">
        <v>3</v>
      </c>
      <c r="I2165">
        <v>3</v>
      </c>
      <c r="J2165">
        <v>1</v>
      </c>
      <c r="K2165">
        <v>1</v>
      </c>
      <c r="L2165">
        <v>0.78</v>
      </c>
      <c r="M2165">
        <v>3</v>
      </c>
      <c r="N2165">
        <v>0</v>
      </c>
      <c r="O2165">
        <v>0</v>
      </c>
    </row>
    <row r="2166" spans="1:15" x14ac:dyDescent="0.25">
      <c r="A2166">
        <v>0.51</v>
      </c>
      <c r="B2166">
        <v>0.7</v>
      </c>
      <c r="C2166">
        <v>0.88</v>
      </c>
      <c r="D2166">
        <v>8.43</v>
      </c>
      <c r="E2166">
        <v>76</v>
      </c>
      <c r="F2166">
        <v>69</v>
      </c>
      <c r="G2166">
        <v>51</v>
      </c>
      <c r="H2166">
        <v>2</v>
      </c>
      <c r="I2166">
        <v>1</v>
      </c>
      <c r="J2166">
        <v>20</v>
      </c>
      <c r="K2166">
        <v>4</v>
      </c>
      <c r="L2166">
        <v>0.71</v>
      </c>
      <c r="M2166">
        <v>1</v>
      </c>
      <c r="N2166">
        <v>0</v>
      </c>
      <c r="O2166">
        <v>0</v>
      </c>
    </row>
    <row r="2167" spans="1:15" x14ac:dyDescent="0.25">
      <c r="A2167">
        <v>0.59</v>
      </c>
      <c r="B2167">
        <v>0.68</v>
      </c>
      <c r="C2167">
        <v>0.55000000000000004</v>
      </c>
      <c r="D2167">
        <v>6.95</v>
      </c>
      <c r="E2167">
        <v>77</v>
      </c>
      <c r="F2167">
        <v>92</v>
      </c>
      <c r="G2167">
        <v>41</v>
      </c>
      <c r="H2167">
        <v>4</v>
      </c>
      <c r="I2167">
        <v>4</v>
      </c>
      <c r="J2167">
        <v>16</v>
      </c>
      <c r="K2167">
        <v>1</v>
      </c>
      <c r="L2167">
        <v>0.78</v>
      </c>
      <c r="M2167">
        <v>3</v>
      </c>
      <c r="N2167">
        <v>0</v>
      </c>
      <c r="O2167">
        <v>0</v>
      </c>
    </row>
    <row r="2168" spans="1:15" x14ac:dyDescent="0.25">
      <c r="A2168">
        <v>0.51</v>
      </c>
      <c r="B2168">
        <v>0.74</v>
      </c>
      <c r="C2168">
        <v>0.72</v>
      </c>
      <c r="D2168">
        <v>7.14</v>
      </c>
      <c r="E2168">
        <v>90</v>
      </c>
      <c r="F2168">
        <v>82</v>
      </c>
      <c r="G2168">
        <v>82</v>
      </c>
      <c r="H2168">
        <v>4</v>
      </c>
      <c r="I2168">
        <v>2</v>
      </c>
      <c r="J2168">
        <v>9</v>
      </c>
      <c r="K2168">
        <v>2</v>
      </c>
      <c r="L2168">
        <v>0.7</v>
      </c>
      <c r="M2168">
        <v>3</v>
      </c>
      <c r="N2168">
        <v>0</v>
      </c>
      <c r="O2168">
        <v>0</v>
      </c>
    </row>
    <row r="2169" spans="1:15" x14ac:dyDescent="0.25">
      <c r="A2169">
        <v>0.51</v>
      </c>
      <c r="B2169">
        <v>0.71</v>
      </c>
      <c r="C2169">
        <v>0.69</v>
      </c>
      <c r="D2169">
        <v>8.66</v>
      </c>
      <c r="E2169">
        <v>51</v>
      </c>
      <c r="F2169">
        <v>57</v>
      </c>
      <c r="G2169">
        <v>60</v>
      </c>
      <c r="H2169">
        <v>1</v>
      </c>
      <c r="I2169">
        <v>5</v>
      </c>
      <c r="J2169">
        <v>14</v>
      </c>
      <c r="K2169">
        <v>3</v>
      </c>
      <c r="L2169">
        <v>0.62</v>
      </c>
      <c r="M2169">
        <v>0</v>
      </c>
      <c r="N2169">
        <v>0</v>
      </c>
      <c r="O2169">
        <v>0</v>
      </c>
    </row>
    <row r="2170" spans="1:15" x14ac:dyDescent="0.25">
      <c r="A2170">
        <v>0.73</v>
      </c>
      <c r="B2170">
        <v>0.6</v>
      </c>
      <c r="C2170">
        <v>0.71</v>
      </c>
      <c r="D2170">
        <v>9.49</v>
      </c>
      <c r="E2170">
        <v>76</v>
      </c>
      <c r="F2170">
        <v>65</v>
      </c>
      <c r="G2170">
        <v>53</v>
      </c>
      <c r="H2170">
        <v>4</v>
      </c>
      <c r="I2170">
        <v>2</v>
      </c>
      <c r="J2170">
        <v>15</v>
      </c>
      <c r="K2170">
        <v>3</v>
      </c>
      <c r="L2170">
        <v>0.61</v>
      </c>
      <c r="M2170">
        <v>5</v>
      </c>
      <c r="N2170">
        <v>0</v>
      </c>
      <c r="O2170">
        <v>0</v>
      </c>
    </row>
    <row r="2171" spans="1:15" x14ac:dyDescent="0.25">
      <c r="A2171">
        <v>0.66</v>
      </c>
      <c r="B2171">
        <v>0.82</v>
      </c>
      <c r="C2171">
        <v>0.64</v>
      </c>
      <c r="D2171">
        <v>8.1999999999999993</v>
      </c>
      <c r="E2171">
        <v>76</v>
      </c>
      <c r="F2171">
        <v>92</v>
      </c>
      <c r="G2171">
        <v>73</v>
      </c>
      <c r="H2171">
        <v>2</v>
      </c>
      <c r="I2171">
        <v>4</v>
      </c>
      <c r="J2171">
        <v>22</v>
      </c>
      <c r="K2171">
        <v>0</v>
      </c>
      <c r="L2171">
        <v>0.85</v>
      </c>
      <c r="M2171">
        <v>1</v>
      </c>
      <c r="N2171">
        <v>1</v>
      </c>
      <c r="O2171">
        <v>9.99</v>
      </c>
    </row>
    <row r="2172" spans="1:15" x14ac:dyDescent="0.25">
      <c r="A2172">
        <v>0.81</v>
      </c>
      <c r="B2172">
        <v>0.81</v>
      </c>
      <c r="C2172">
        <v>0.74</v>
      </c>
      <c r="D2172">
        <v>8.9</v>
      </c>
      <c r="E2172">
        <v>70</v>
      </c>
      <c r="F2172">
        <v>86</v>
      </c>
      <c r="G2172">
        <v>54</v>
      </c>
      <c r="H2172">
        <v>3</v>
      </c>
      <c r="I2172">
        <v>1</v>
      </c>
      <c r="J2172">
        <v>20</v>
      </c>
      <c r="K2172">
        <v>3</v>
      </c>
      <c r="L2172">
        <v>0.81</v>
      </c>
      <c r="M2172">
        <v>2</v>
      </c>
      <c r="N2172">
        <v>0</v>
      </c>
      <c r="O2172">
        <v>0</v>
      </c>
    </row>
    <row r="2173" spans="1:15" x14ac:dyDescent="0.25">
      <c r="A2173">
        <v>0.65</v>
      </c>
      <c r="B2173">
        <v>0.7</v>
      </c>
      <c r="C2173">
        <v>0.6</v>
      </c>
      <c r="D2173">
        <v>6.24</v>
      </c>
      <c r="E2173">
        <v>57</v>
      </c>
      <c r="F2173">
        <v>95</v>
      </c>
      <c r="G2173">
        <v>60</v>
      </c>
      <c r="H2173">
        <v>0</v>
      </c>
      <c r="I2173">
        <v>5</v>
      </c>
      <c r="J2173">
        <v>12</v>
      </c>
      <c r="K2173">
        <v>0</v>
      </c>
      <c r="L2173">
        <v>0.76</v>
      </c>
      <c r="M2173">
        <v>5</v>
      </c>
      <c r="N2173">
        <v>0</v>
      </c>
      <c r="O2173">
        <v>0</v>
      </c>
    </row>
    <row r="2174" spans="1:15" x14ac:dyDescent="0.25">
      <c r="A2174">
        <v>0.65</v>
      </c>
      <c r="B2174">
        <v>0.88</v>
      </c>
      <c r="C2174">
        <v>0.62</v>
      </c>
      <c r="D2174">
        <v>6.41</v>
      </c>
      <c r="E2174">
        <v>65</v>
      </c>
      <c r="F2174">
        <v>48</v>
      </c>
      <c r="G2174">
        <v>62</v>
      </c>
      <c r="H2174">
        <v>0</v>
      </c>
      <c r="I2174">
        <v>1</v>
      </c>
      <c r="J2174">
        <v>20</v>
      </c>
      <c r="K2174">
        <v>2</v>
      </c>
      <c r="L2174">
        <v>0.93</v>
      </c>
      <c r="M2174">
        <v>0</v>
      </c>
      <c r="N2174">
        <v>0</v>
      </c>
      <c r="O2174">
        <v>0</v>
      </c>
    </row>
    <row r="2175" spans="1:15" x14ac:dyDescent="0.25">
      <c r="A2175">
        <v>0.95</v>
      </c>
      <c r="B2175">
        <v>0.69</v>
      </c>
      <c r="C2175">
        <v>0.88</v>
      </c>
      <c r="D2175">
        <v>7.79</v>
      </c>
      <c r="E2175">
        <v>45</v>
      </c>
      <c r="F2175">
        <v>48</v>
      </c>
      <c r="G2175">
        <v>60</v>
      </c>
      <c r="H2175">
        <v>4</v>
      </c>
      <c r="I2175">
        <v>2</v>
      </c>
      <c r="J2175">
        <v>7</v>
      </c>
      <c r="K2175">
        <v>0</v>
      </c>
      <c r="L2175">
        <v>0.74</v>
      </c>
      <c r="M2175">
        <v>1</v>
      </c>
      <c r="N2175">
        <v>0</v>
      </c>
      <c r="O2175">
        <v>0</v>
      </c>
    </row>
    <row r="2176" spans="1:15" x14ac:dyDescent="0.25">
      <c r="A2176">
        <v>0.88</v>
      </c>
      <c r="B2176">
        <v>0.56999999999999995</v>
      </c>
      <c r="C2176">
        <v>0.86</v>
      </c>
      <c r="D2176">
        <v>6.26</v>
      </c>
      <c r="E2176">
        <v>48</v>
      </c>
      <c r="F2176">
        <v>40</v>
      </c>
      <c r="G2176">
        <v>89</v>
      </c>
      <c r="H2176">
        <v>1</v>
      </c>
      <c r="I2176">
        <v>5</v>
      </c>
      <c r="J2176">
        <v>8</v>
      </c>
      <c r="K2176">
        <v>0</v>
      </c>
      <c r="L2176">
        <v>0.71</v>
      </c>
      <c r="M2176">
        <v>2</v>
      </c>
      <c r="N2176">
        <v>0</v>
      </c>
      <c r="O2176">
        <v>0</v>
      </c>
    </row>
    <row r="2177" spans="1:15" x14ac:dyDescent="0.25">
      <c r="A2177">
        <v>0.8</v>
      </c>
      <c r="B2177">
        <v>0.91</v>
      </c>
      <c r="C2177">
        <v>0.57999999999999996</v>
      </c>
      <c r="D2177">
        <v>8.23</v>
      </c>
      <c r="E2177">
        <v>50</v>
      </c>
      <c r="F2177">
        <v>46</v>
      </c>
      <c r="G2177">
        <v>98</v>
      </c>
      <c r="H2177">
        <v>0</v>
      </c>
      <c r="I2177">
        <v>0</v>
      </c>
      <c r="J2177">
        <v>0</v>
      </c>
      <c r="K2177">
        <v>0</v>
      </c>
      <c r="L2177">
        <v>0.75</v>
      </c>
      <c r="M2177">
        <v>3</v>
      </c>
      <c r="N2177">
        <v>0</v>
      </c>
      <c r="O2177">
        <v>0</v>
      </c>
    </row>
    <row r="2178" spans="1:15" x14ac:dyDescent="0.25">
      <c r="A2178">
        <v>0.92</v>
      </c>
      <c r="B2178">
        <v>0.86</v>
      </c>
      <c r="C2178">
        <v>0.74</v>
      </c>
      <c r="D2178">
        <v>6.75</v>
      </c>
      <c r="E2178">
        <v>70</v>
      </c>
      <c r="F2178">
        <v>83</v>
      </c>
      <c r="G2178">
        <v>53</v>
      </c>
      <c r="H2178">
        <v>1</v>
      </c>
      <c r="I2178">
        <v>2</v>
      </c>
      <c r="J2178">
        <v>3</v>
      </c>
      <c r="K2178">
        <v>1</v>
      </c>
      <c r="L2178">
        <v>0.75</v>
      </c>
      <c r="M2178">
        <v>4</v>
      </c>
      <c r="N2178">
        <v>0</v>
      </c>
      <c r="O2178">
        <v>0</v>
      </c>
    </row>
    <row r="2179" spans="1:15" x14ac:dyDescent="0.25">
      <c r="A2179">
        <v>0.73</v>
      </c>
      <c r="B2179">
        <v>0.57999999999999996</v>
      </c>
      <c r="C2179">
        <v>0.78</v>
      </c>
      <c r="D2179">
        <v>8.9</v>
      </c>
      <c r="E2179">
        <v>94</v>
      </c>
      <c r="F2179">
        <v>98</v>
      </c>
      <c r="G2179">
        <v>60</v>
      </c>
      <c r="H2179">
        <v>0</v>
      </c>
      <c r="I2179">
        <v>5</v>
      </c>
      <c r="J2179">
        <v>17</v>
      </c>
      <c r="K2179">
        <v>0</v>
      </c>
      <c r="L2179">
        <v>0.98</v>
      </c>
      <c r="M2179">
        <v>4</v>
      </c>
      <c r="N2179">
        <v>0</v>
      </c>
      <c r="O2179">
        <v>0</v>
      </c>
    </row>
    <row r="2180" spans="1:15" x14ac:dyDescent="0.25">
      <c r="A2180">
        <v>0.5</v>
      </c>
      <c r="B2180">
        <v>0.74</v>
      </c>
      <c r="C2180">
        <v>0.78</v>
      </c>
      <c r="D2180">
        <v>8.9700000000000006</v>
      </c>
      <c r="E2180">
        <v>85</v>
      </c>
      <c r="F2180">
        <v>95</v>
      </c>
      <c r="G2180">
        <v>99</v>
      </c>
      <c r="H2180">
        <v>1</v>
      </c>
      <c r="I2180">
        <v>2</v>
      </c>
      <c r="J2180">
        <v>24</v>
      </c>
      <c r="K2180">
        <v>5</v>
      </c>
      <c r="L2180">
        <v>0.65</v>
      </c>
      <c r="M2180">
        <v>0</v>
      </c>
      <c r="N2180">
        <v>1</v>
      </c>
      <c r="O2180">
        <v>4.0999999999999996</v>
      </c>
    </row>
    <row r="2181" spans="1:15" x14ac:dyDescent="0.25">
      <c r="A2181">
        <v>0.6</v>
      </c>
      <c r="B2181">
        <v>0.74</v>
      </c>
      <c r="C2181">
        <v>0.8</v>
      </c>
      <c r="D2181">
        <v>7.49</v>
      </c>
      <c r="E2181">
        <v>95</v>
      </c>
      <c r="F2181">
        <v>81</v>
      </c>
      <c r="G2181">
        <v>51</v>
      </c>
      <c r="H2181">
        <v>1</v>
      </c>
      <c r="I2181">
        <v>3</v>
      </c>
      <c r="J2181">
        <v>24</v>
      </c>
      <c r="K2181">
        <v>4</v>
      </c>
      <c r="L2181">
        <v>0.67</v>
      </c>
      <c r="M2181">
        <v>5</v>
      </c>
      <c r="N2181">
        <v>0</v>
      </c>
      <c r="O2181">
        <v>0</v>
      </c>
    </row>
    <row r="2182" spans="1:15" x14ac:dyDescent="0.25">
      <c r="A2182">
        <v>0.7</v>
      </c>
      <c r="B2182">
        <v>0.82</v>
      </c>
      <c r="C2182">
        <v>0.79</v>
      </c>
      <c r="D2182">
        <v>6.28</v>
      </c>
      <c r="E2182">
        <v>41</v>
      </c>
      <c r="F2182">
        <v>90</v>
      </c>
      <c r="G2182">
        <v>81</v>
      </c>
      <c r="H2182">
        <v>3</v>
      </c>
      <c r="I2182">
        <v>2</v>
      </c>
      <c r="J2182">
        <v>0</v>
      </c>
      <c r="K2182">
        <v>2</v>
      </c>
      <c r="L2182">
        <v>0.84</v>
      </c>
      <c r="M2182">
        <v>2</v>
      </c>
      <c r="N2182">
        <v>0</v>
      </c>
      <c r="O2182">
        <v>0</v>
      </c>
    </row>
    <row r="2183" spans="1:15" x14ac:dyDescent="0.25">
      <c r="A2183">
        <v>0.53</v>
      </c>
      <c r="B2183">
        <v>0.51</v>
      </c>
      <c r="C2183">
        <v>0.61</v>
      </c>
      <c r="D2183">
        <v>8.2799999999999994</v>
      </c>
      <c r="E2183">
        <v>98</v>
      </c>
      <c r="F2183">
        <v>55</v>
      </c>
      <c r="G2183">
        <v>85</v>
      </c>
      <c r="H2183">
        <v>2</v>
      </c>
      <c r="I2183">
        <v>0</v>
      </c>
      <c r="J2183">
        <v>2</v>
      </c>
      <c r="K2183">
        <v>1</v>
      </c>
      <c r="L2183">
        <v>0.78</v>
      </c>
      <c r="M2183">
        <v>2</v>
      </c>
      <c r="N2183">
        <v>0</v>
      </c>
      <c r="O2183">
        <v>0</v>
      </c>
    </row>
    <row r="2184" spans="1:15" x14ac:dyDescent="0.25">
      <c r="A2184">
        <v>0.56000000000000005</v>
      </c>
      <c r="B2184">
        <v>0.68</v>
      </c>
      <c r="C2184">
        <v>0.64</v>
      </c>
      <c r="D2184">
        <v>9.77</v>
      </c>
      <c r="E2184">
        <v>68</v>
      </c>
      <c r="F2184">
        <v>77</v>
      </c>
      <c r="G2184">
        <v>93</v>
      </c>
      <c r="H2184">
        <v>0</v>
      </c>
      <c r="I2184">
        <v>5</v>
      </c>
      <c r="J2184">
        <v>9</v>
      </c>
      <c r="K2184">
        <v>4</v>
      </c>
      <c r="L2184">
        <v>0.78</v>
      </c>
      <c r="M2184">
        <v>4</v>
      </c>
      <c r="N2184">
        <v>0</v>
      </c>
      <c r="O2184">
        <v>0</v>
      </c>
    </row>
    <row r="2185" spans="1:15" x14ac:dyDescent="0.25">
      <c r="A2185">
        <v>0.75</v>
      </c>
      <c r="B2185">
        <v>0.69</v>
      </c>
      <c r="C2185">
        <v>0.66</v>
      </c>
      <c r="D2185">
        <v>8.18</v>
      </c>
      <c r="E2185">
        <v>85</v>
      </c>
      <c r="F2185">
        <v>50</v>
      </c>
      <c r="G2185">
        <v>86</v>
      </c>
      <c r="H2185">
        <v>4</v>
      </c>
      <c r="I2185">
        <v>5</v>
      </c>
      <c r="J2185">
        <v>23</v>
      </c>
      <c r="K2185">
        <v>2</v>
      </c>
      <c r="L2185">
        <v>0.71</v>
      </c>
      <c r="M2185">
        <v>2</v>
      </c>
      <c r="N2185">
        <v>0</v>
      </c>
      <c r="O2185">
        <v>0</v>
      </c>
    </row>
    <row r="2186" spans="1:15" x14ac:dyDescent="0.25">
      <c r="A2186">
        <v>0.61</v>
      </c>
      <c r="B2186">
        <v>0.91</v>
      </c>
      <c r="C2186">
        <v>0.55000000000000004</v>
      </c>
      <c r="D2186">
        <v>5.65</v>
      </c>
      <c r="E2186">
        <v>96</v>
      </c>
      <c r="F2186">
        <v>90</v>
      </c>
      <c r="G2186">
        <v>44</v>
      </c>
      <c r="H2186">
        <v>2</v>
      </c>
      <c r="I2186">
        <v>2</v>
      </c>
      <c r="J2186">
        <v>1</v>
      </c>
      <c r="K2186">
        <v>1</v>
      </c>
      <c r="L2186">
        <v>0.68</v>
      </c>
      <c r="M2186">
        <v>1</v>
      </c>
      <c r="N2186">
        <v>0</v>
      </c>
      <c r="O2186">
        <v>0</v>
      </c>
    </row>
    <row r="2187" spans="1:15" x14ac:dyDescent="0.25">
      <c r="A2187">
        <v>0.8</v>
      </c>
      <c r="B2187">
        <v>0.9</v>
      </c>
      <c r="C2187">
        <v>0.79</v>
      </c>
      <c r="D2187">
        <v>5.57</v>
      </c>
      <c r="E2187">
        <v>90</v>
      </c>
      <c r="F2187">
        <v>64</v>
      </c>
      <c r="G2187">
        <v>41</v>
      </c>
      <c r="H2187">
        <v>3</v>
      </c>
      <c r="I2187">
        <v>1</v>
      </c>
      <c r="J2187">
        <v>17</v>
      </c>
      <c r="K2187">
        <v>2</v>
      </c>
      <c r="L2187">
        <v>0.88</v>
      </c>
      <c r="M2187">
        <v>1</v>
      </c>
      <c r="N2187">
        <v>0</v>
      </c>
      <c r="O2187">
        <v>0</v>
      </c>
    </row>
    <row r="2188" spans="1:15" x14ac:dyDescent="0.25">
      <c r="A2188">
        <v>0.66</v>
      </c>
      <c r="B2188">
        <v>0.91</v>
      </c>
      <c r="C2188">
        <v>0.7</v>
      </c>
      <c r="D2188">
        <v>6.88</v>
      </c>
      <c r="E2188">
        <v>81</v>
      </c>
      <c r="F2188">
        <v>68</v>
      </c>
      <c r="G2188">
        <v>61</v>
      </c>
      <c r="H2188">
        <v>3</v>
      </c>
      <c r="I2188">
        <v>3</v>
      </c>
      <c r="J2188">
        <v>1</v>
      </c>
      <c r="K2188">
        <v>3</v>
      </c>
      <c r="L2188">
        <v>0.86</v>
      </c>
      <c r="M2188">
        <v>4</v>
      </c>
      <c r="N2188">
        <v>0</v>
      </c>
      <c r="O2188">
        <v>0</v>
      </c>
    </row>
    <row r="2189" spans="1:15" x14ac:dyDescent="0.25">
      <c r="A2189">
        <v>0.82</v>
      </c>
      <c r="B2189">
        <v>0.78</v>
      </c>
      <c r="C2189">
        <v>0.59</v>
      </c>
      <c r="D2189">
        <v>6.34</v>
      </c>
      <c r="E2189">
        <v>44</v>
      </c>
      <c r="F2189">
        <v>58</v>
      </c>
      <c r="G2189">
        <v>45</v>
      </c>
      <c r="H2189">
        <v>3</v>
      </c>
      <c r="I2189">
        <v>3</v>
      </c>
      <c r="J2189">
        <v>12</v>
      </c>
      <c r="K2189">
        <v>2</v>
      </c>
      <c r="L2189">
        <v>0.64</v>
      </c>
      <c r="M2189">
        <v>3</v>
      </c>
      <c r="N2189">
        <v>0</v>
      </c>
      <c r="O2189">
        <v>0</v>
      </c>
    </row>
    <row r="2190" spans="1:15" x14ac:dyDescent="0.25">
      <c r="A2190">
        <v>0.6</v>
      </c>
      <c r="B2190">
        <v>0.55000000000000004</v>
      </c>
      <c r="C2190">
        <v>0.73</v>
      </c>
      <c r="D2190">
        <v>9</v>
      </c>
      <c r="E2190">
        <v>62</v>
      </c>
      <c r="F2190">
        <v>57</v>
      </c>
      <c r="G2190">
        <v>83</v>
      </c>
      <c r="H2190">
        <v>4</v>
      </c>
      <c r="I2190">
        <v>2</v>
      </c>
      <c r="J2190">
        <v>20</v>
      </c>
      <c r="K2190">
        <v>3</v>
      </c>
      <c r="L2190">
        <v>0.85</v>
      </c>
      <c r="M2190">
        <v>3</v>
      </c>
      <c r="N2190">
        <v>0</v>
      </c>
      <c r="O2190">
        <v>0</v>
      </c>
    </row>
    <row r="2191" spans="1:15" x14ac:dyDescent="0.25">
      <c r="A2191">
        <v>0.77</v>
      </c>
      <c r="B2191">
        <v>0.66</v>
      </c>
      <c r="C2191">
        <v>0.57999999999999996</v>
      </c>
      <c r="D2191">
        <v>9.1300000000000008</v>
      </c>
      <c r="E2191">
        <v>75</v>
      </c>
      <c r="F2191">
        <v>96</v>
      </c>
      <c r="G2191">
        <v>41</v>
      </c>
      <c r="H2191">
        <v>0</v>
      </c>
      <c r="I2191">
        <v>3</v>
      </c>
      <c r="J2191">
        <v>8</v>
      </c>
      <c r="K2191">
        <v>3</v>
      </c>
      <c r="L2191">
        <v>0.89</v>
      </c>
      <c r="M2191">
        <v>3</v>
      </c>
      <c r="N2191">
        <v>0</v>
      </c>
      <c r="O2191">
        <v>0</v>
      </c>
    </row>
    <row r="2192" spans="1:15" x14ac:dyDescent="0.25">
      <c r="A2192">
        <v>0.81</v>
      </c>
      <c r="B2192">
        <v>0.74</v>
      </c>
      <c r="C2192">
        <v>0.6</v>
      </c>
      <c r="D2192">
        <v>6.61</v>
      </c>
      <c r="E2192">
        <v>46</v>
      </c>
      <c r="F2192">
        <v>86</v>
      </c>
      <c r="G2192">
        <v>68</v>
      </c>
      <c r="H2192">
        <v>0</v>
      </c>
      <c r="I2192">
        <v>3</v>
      </c>
      <c r="J2192">
        <v>22</v>
      </c>
      <c r="K2192">
        <v>5</v>
      </c>
      <c r="L2192">
        <v>0.73</v>
      </c>
      <c r="M2192">
        <v>4</v>
      </c>
      <c r="N2192">
        <v>0</v>
      </c>
      <c r="O2192">
        <v>0</v>
      </c>
    </row>
    <row r="2193" spans="1:15" x14ac:dyDescent="0.25">
      <c r="A2193">
        <v>0.5</v>
      </c>
      <c r="B2193">
        <v>0.87</v>
      </c>
      <c r="C2193">
        <v>0.8</v>
      </c>
      <c r="D2193">
        <v>6.9</v>
      </c>
      <c r="E2193">
        <v>95</v>
      </c>
      <c r="F2193">
        <v>98</v>
      </c>
      <c r="G2193">
        <v>75</v>
      </c>
      <c r="H2193">
        <v>1</v>
      </c>
      <c r="I2193">
        <v>2</v>
      </c>
      <c r="J2193">
        <v>22</v>
      </c>
      <c r="K2193">
        <v>2</v>
      </c>
      <c r="L2193">
        <v>0.92</v>
      </c>
      <c r="M2193">
        <v>0</v>
      </c>
      <c r="N2193">
        <v>0</v>
      </c>
      <c r="O2193">
        <v>0</v>
      </c>
    </row>
    <row r="2194" spans="1:15" x14ac:dyDescent="0.25">
      <c r="A2194">
        <v>0.77</v>
      </c>
      <c r="B2194">
        <v>0.53</v>
      </c>
      <c r="C2194">
        <v>0.63</v>
      </c>
      <c r="D2194">
        <v>6.52</v>
      </c>
      <c r="E2194">
        <v>52</v>
      </c>
      <c r="F2194">
        <v>68</v>
      </c>
      <c r="G2194">
        <v>46</v>
      </c>
      <c r="H2194">
        <v>1</v>
      </c>
      <c r="I2194">
        <v>0</v>
      </c>
      <c r="J2194">
        <v>1</v>
      </c>
      <c r="K2194">
        <v>3</v>
      </c>
      <c r="L2194">
        <v>0.94</v>
      </c>
      <c r="M2194">
        <v>2</v>
      </c>
      <c r="N2194">
        <v>0</v>
      </c>
      <c r="O2194">
        <v>0</v>
      </c>
    </row>
    <row r="2195" spans="1:15" x14ac:dyDescent="0.25">
      <c r="A2195">
        <v>0.91</v>
      </c>
      <c r="B2195">
        <v>0.79</v>
      </c>
      <c r="C2195">
        <v>0.68</v>
      </c>
      <c r="D2195">
        <v>9.41</v>
      </c>
      <c r="E2195">
        <v>81</v>
      </c>
      <c r="F2195">
        <v>55</v>
      </c>
      <c r="G2195">
        <v>55</v>
      </c>
      <c r="H2195">
        <v>1</v>
      </c>
      <c r="I2195">
        <v>5</v>
      </c>
      <c r="J2195">
        <v>1</v>
      </c>
      <c r="K2195">
        <v>5</v>
      </c>
      <c r="L2195">
        <v>0.7</v>
      </c>
      <c r="M2195">
        <v>1</v>
      </c>
      <c r="N2195">
        <v>0</v>
      </c>
      <c r="O2195">
        <v>0</v>
      </c>
    </row>
    <row r="2196" spans="1:15" x14ac:dyDescent="0.25">
      <c r="A2196">
        <v>0.56000000000000005</v>
      </c>
      <c r="B2196">
        <v>0.69</v>
      </c>
      <c r="C2196">
        <v>0.63</v>
      </c>
      <c r="D2196">
        <v>7.66</v>
      </c>
      <c r="E2196">
        <v>49</v>
      </c>
      <c r="F2196">
        <v>85</v>
      </c>
      <c r="G2196">
        <v>72</v>
      </c>
      <c r="H2196">
        <v>4</v>
      </c>
      <c r="I2196">
        <v>2</v>
      </c>
      <c r="J2196">
        <v>4</v>
      </c>
      <c r="K2196">
        <v>1</v>
      </c>
      <c r="L2196">
        <v>0.63</v>
      </c>
      <c r="M2196">
        <v>5</v>
      </c>
      <c r="N2196">
        <v>0</v>
      </c>
      <c r="O2196">
        <v>0</v>
      </c>
    </row>
    <row r="2197" spans="1:15" x14ac:dyDescent="0.25">
      <c r="A2197">
        <v>0.51</v>
      </c>
      <c r="B2197">
        <v>0.52</v>
      </c>
      <c r="C2197">
        <v>0.69</v>
      </c>
      <c r="D2197">
        <v>8.32</v>
      </c>
      <c r="E2197">
        <v>75</v>
      </c>
      <c r="F2197">
        <v>79</v>
      </c>
      <c r="G2197">
        <v>72</v>
      </c>
      <c r="H2197">
        <v>2</v>
      </c>
      <c r="I2197">
        <v>1</v>
      </c>
      <c r="J2197">
        <v>13</v>
      </c>
      <c r="K2197">
        <v>3</v>
      </c>
      <c r="L2197">
        <v>0.92</v>
      </c>
      <c r="M2197">
        <v>1</v>
      </c>
      <c r="N2197">
        <v>1</v>
      </c>
      <c r="O2197">
        <v>8.94</v>
      </c>
    </row>
    <row r="2198" spans="1:15" x14ac:dyDescent="0.25">
      <c r="A2198">
        <v>0.91</v>
      </c>
      <c r="B2198">
        <v>0.72</v>
      </c>
      <c r="C2198">
        <v>0.74</v>
      </c>
      <c r="D2198">
        <v>7.29</v>
      </c>
      <c r="E2198">
        <v>55</v>
      </c>
      <c r="F2198">
        <v>47</v>
      </c>
      <c r="G2198">
        <v>53</v>
      </c>
      <c r="H2198">
        <v>0</v>
      </c>
      <c r="I2198">
        <v>4</v>
      </c>
      <c r="J2198">
        <v>22</v>
      </c>
      <c r="K2198">
        <v>0</v>
      </c>
      <c r="L2198">
        <v>0.65</v>
      </c>
      <c r="M2198">
        <v>5</v>
      </c>
      <c r="N2198">
        <v>0</v>
      </c>
      <c r="O2198">
        <v>0</v>
      </c>
    </row>
    <row r="2199" spans="1:15" x14ac:dyDescent="0.25">
      <c r="A2199">
        <v>0.73</v>
      </c>
      <c r="B2199">
        <v>0.67</v>
      </c>
      <c r="C2199">
        <v>0.62</v>
      </c>
      <c r="D2199">
        <v>8.2100000000000009</v>
      </c>
      <c r="E2199">
        <v>54</v>
      </c>
      <c r="F2199">
        <v>73</v>
      </c>
      <c r="G2199">
        <v>82</v>
      </c>
      <c r="H2199">
        <v>1</v>
      </c>
      <c r="I2199">
        <v>0</v>
      </c>
      <c r="J2199">
        <v>22</v>
      </c>
      <c r="K2199">
        <v>1</v>
      </c>
      <c r="L2199">
        <v>0.87</v>
      </c>
      <c r="M2199">
        <v>0</v>
      </c>
      <c r="N2199">
        <v>1</v>
      </c>
      <c r="O2199">
        <v>6.41</v>
      </c>
    </row>
    <row r="2200" spans="1:15" x14ac:dyDescent="0.25">
      <c r="A2200">
        <v>0.53</v>
      </c>
      <c r="B2200">
        <v>0.75</v>
      </c>
      <c r="C2200">
        <v>0.86</v>
      </c>
      <c r="D2200">
        <v>7.16</v>
      </c>
      <c r="E2200">
        <v>92</v>
      </c>
      <c r="F2200">
        <v>45</v>
      </c>
      <c r="G2200">
        <v>51</v>
      </c>
      <c r="H2200">
        <v>4</v>
      </c>
      <c r="I2200">
        <v>2</v>
      </c>
      <c r="J2200">
        <v>24</v>
      </c>
      <c r="K2200">
        <v>5</v>
      </c>
      <c r="L2200">
        <v>0.69</v>
      </c>
      <c r="M2200">
        <v>2</v>
      </c>
      <c r="N2200">
        <v>0</v>
      </c>
      <c r="O2200">
        <v>0</v>
      </c>
    </row>
    <row r="2201" spans="1:15" x14ac:dyDescent="0.25">
      <c r="A2201">
        <v>0.93</v>
      </c>
      <c r="B2201">
        <v>0.85</v>
      </c>
      <c r="C2201">
        <v>0.75</v>
      </c>
      <c r="D2201">
        <v>6.96</v>
      </c>
      <c r="E2201">
        <v>82</v>
      </c>
      <c r="F2201">
        <v>84</v>
      </c>
      <c r="G2201">
        <v>82</v>
      </c>
      <c r="H2201">
        <v>4</v>
      </c>
      <c r="I2201">
        <v>0</v>
      </c>
      <c r="J2201">
        <v>2</v>
      </c>
      <c r="K2201">
        <v>1</v>
      </c>
      <c r="L2201">
        <v>0.95</v>
      </c>
      <c r="M2201">
        <v>3</v>
      </c>
      <c r="N2201">
        <v>0</v>
      </c>
      <c r="O2201">
        <v>0</v>
      </c>
    </row>
    <row r="2202" spans="1:15" x14ac:dyDescent="0.25">
      <c r="A2202">
        <v>0.68</v>
      </c>
      <c r="B2202">
        <v>0.56999999999999995</v>
      </c>
      <c r="C2202">
        <v>0.73</v>
      </c>
      <c r="D2202">
        <v>8.23</v>
      </c>
      <c r="E2202">
        <v>58</v>
      </c>
      <c r="F2202">
        <v>84</v>
      </c>
      <c r="G2202">
        <v>45</v>
      </c>
      <c r="H2202">
        <v>1</v>
      </c>
      <c r="I2202">
        <v>4</v>
      </c>
      <c r="J2202">
        <v>13</v>
      </c>
      <c r="K2202">
        <v>1</v>
      </c>
      <c r="L2202">
        <v>0.85</v>
      </c>
      <c r="M2202">
        <v>5</v>
      </c>
      <c r="N2202">
        <v>0</v>
      </c>
      <c r="O2202">
        <v>0</v>
      </c>
    </row>
    <row r="2203" spans="1:15" x14ac:dyDescent="0.25">
      <c r="A2203">
        <v>0.75</v>
      </c>
      <c r="B2203">
        <v>0.66</v>
      </c>
      <c r="C2203">
        <v>0.83</v>
      </c>
      <c r="D2203">
        <v>8.0399999999999991</v>
      </c>
      <c r="E2203">
        <v>60</v>
      </c>
      <c r="F2203">
        <v>92</v>
      </c>
      <c r="G2203">
        <v>94</v>
      </c>
      <c r="H2203">
        <v>3</v>
      </c>
      <c r="I2203">
        <v>3</v>
      </c>
      <c r="J2203">
        <v>0</v>
      </c>
      <c r="K2203">
        <v>0</v>
      </c>
      <c r="L2203">
        <v>0.89</v>
      </c>
      <c r="M2203">
        <v>1</v>
      </c>
      <c r="N2203">
        <v>1</v>
      </c>
      <c r="O2203">
        <v>7.83</v>
      </c>
    </row>
    <row r="2204" spans="1:15" x14ac:dyDescent="0.25">
      <c r="A2204">
        <v>0.6</v>
      </c>
      <c r="B2204">
        <v>0.8</v>
      </c>
      <c r="C2204">
        <v>0.85</v>
      </c>
      <c r="D2204">
        <v>6.76</v>
      </c>
      <c r="E2204">
        <v>95</v>
      </c>
      <c r="F2204">
        <v>69</v>
      </c>
      <c r="G2204">
        <v>51</v>
      </c>
      <c r="H2204">
        <v>3</v>
      </c>
      <c r="I2204">
        <v>3</v>
      </c>
      <c r="J2204">
        <v>8</v>
      </c>
      <c r="K2204">
        <v>0</v>
      </c>
      <c r="L2204">
        <v>0.81</v>
      </c>
      <c r="M2204">
        <v>3</v>
      </c>
      <c r="N2204">
        <v>0</v>
      </c>
      <c r="O2204">
        <v>0</v>
      </c>
    </row>
    <row r="2205" spans="1:15" x14ac:dyDescent="0.25">
      <c r="A2205">
        <v>0.89</v>
      </c>
      <c r="B2205">
        <v>0.86</v>
      </c>
      <c r="C2205">
        <v>0.6</v>
      </c>
      <c r="D2205">
        <v>6.14</v>
      </c>
      <c r="E2205">
        <v>74</v>
      </c>
      <c r="F2205">
        <v>83</v>
      </c>
      <c r="G2205">
        <v>92</v>
      </c>
      <c r="H2205">
        <v>3</v>
      </c>
      <c r="I2205">
        <v>4</v>
      </c>
      <c r="J2205">
        <v>15</v>
      </c>
      <c r="K2205">
        <v>0</v>
      </c>
      <c r="L2205">
        <v>0.64</v>
      </c>
      <c r="M2205">
        <v>3</v>
      </c>
      <c r="N2205">
        <v>0</v>
      </c>
      <c r="O2205">
        <v>0</v>
      </c>
    </row>
    <row r="2206" spans="1:15" x14ac:dyDescent="0.25">
      <c r="A2206">
        <v>0.92</v>
      </c>
      <c r="B2206">
        <v>0.94</v>
      </c>
      <c r="C2206">
        <v>0.57999999999999996</v>
      </c>
      <c r="D2206">
        <v>7.08</v>
      </c>
      <c r="E2206">
        <v>54</v>
      </c>
      <c r="F2206">
        <v>73</v>
      </c>
      <c r="G2206">
        <v>70</v>
      </c>
      <c r="H2206">
        <v>1</v>
      </c>
      <c r="I2206">
        <v>3</v>
      </c>
      <c r="J2206">
        <v>16</v>
      </c>
      <c r="K2206">
        <v>0</v>
      </c>
      <c r="L2206">
        <v>0.61</v>
      </c>
      <c r="M2206">
        <v>4</v>
      </c>
      <c r="N2206">
        <v>0</v>
      </c>
      <c r="O2206">
        <v>0</v>
      </c>
    </row>
    <row r="2207" spans="1:15" x14ac:dyDescent="0.25">
      <c r="A2207">
        <v>0.6</v>
      </c>
      <c r="B2207">
        <v>0.82</v>
      </c>
      <c r="C2207">
        <v>0.83</v>
      </c>
      <c r="D2207">
        <v>7.29</v>
      </c>
      <c r="E2207">
        <v>87</v>
      </c>
      <c r="F2207">
        <v>60</v>
      </c>
      <c r="G2207">
        <v>51</v>
      </c>
      <c r="H2207">
        <v>4</v>
      </c>
      <c r="I2207">
        <v>0</v>
      </c>
      <c r="J2207">
        <v>7</v>
      </c>
      <c r="K2207">
        <v>5</v>
      </c>
      <c r="L2207">
        <v>0.92</v>
      </c>
      <c r="M2207">
        <v>4</v>
      </c>
      <c r="N2207">
        <v>0</v>
      </c>
      <c r="O2207">
        <v>0</v>
      </c>
    </row>
    <row r="2208" spans="1:15" x14ac:dyDescent="0.25">
      <c r="A2208">
        <v>0.94</v>
      </c>
      <c r="B2208">
        <v>0.76</v>
      </c>
      <c r="C2208">
        <v>0.56999999999999995</v>
      </c>
      <c r="D2208">
        <v>8.1999999999999993</v>
      </c>
      <c r="E2208">
        <v>53</v>
      </c>
      <c r="F2208">
        <v>91</v>
      </c>
      <c r="G2208">
        <v>49</v>
      </c>
      <c r="H2208">
        <v>4</v>
      </c>
      <c r="I2208">
        <v>3</v>
      </c>
      <c r="J2208">
        <v>14</v>
      </c>
      <c r="K2208">
        <v>0</v>
      </c>
      <c r="L2208">
        <v>0.75</v>
      </c>
      <c r="M2208">
        <v>2</v>
      </c>
      <c r="N2208">
        <v>0</v>
      </c>
      <c r="O2208">
        <v>0</v>
      </c>
    </row>
    <row r="2209" spans="1:15" x14ac:dyDescent="0.25">
      <c r="A2209">
        <v>0.52</v>
      </c>
      <c r="B2209">
        <v>0.94</v>
      </c>
      <c r="C2209">
        <v>0.55000000000000004</v>
      </c>
      <c r="D2209">
        <v>9.43</v>
      </c>
      <c r="E2209">
        <v>68</v>
      </c>
      <c r="F2209">
        <v>96</v>
      </c>
      <c r="G2209">
        <v>79</v>
      </c>
      <c r="H2209">
        <v>0</v>
      </c>
      <c r="I2209">
        <v>4</v>
      </c>
      <c r="J2209">
        <v>20</v>
      </c>
      <c r="K2209">
        <v>5</v>
      </c>
      <c r="L2209">
        <v>0.66</v>
      </c>
      <c r="M2209">
        <v>1</v>
      </c>
      <c r="N2209">
        <v>1</v>
      </c>
      <c r="O2209">
        <v>5.2</v>
      </c>
    </row>
    <row r="2210" spans="1:15" x14ac:dyDescent="0.25">
      <c r="A2210">
        <v>0.61</v>
      </c>
      <c r="B2210">
        <v>0.53</v>
      </c>
      <c r="C2210">
        <v>0.69</v>
      </c>
      <c r="D2210">
        <v>5.66</v>
      </c>
      <c r="E2210">
        <v>44</v>
      </c>
      <c r="F2210">
        <v>51</v>
      </c>
      <c r="G2210">
        <v>66</v>
      </c>
      <c r="H2210">
        <v>3</v>
      </c>
      <c r="I2210">
        <v>4</v>
      </c>
      <c r="J2210">
        <v>7</v>
      </c>
      <c r="K2210">
        <v>5</v>
      </c>
      <c r="L2210">
        <v>0.8</v>
      </c>
      <c r="M2210">
        <v>4</v>
      </c>
      <c r="N2210">
        <v>0</v>
      </c>
      <c r="O2210">
        <v>0</v>
      </c>
    </row>
    <row r="2211" spans="1:15" x14ac:dyDescent="0.25">
      <c r="A2211">
        <v>0.52</v>
      </c>
      <c r="B2211">
        <v>0.71</v>
      </c>
      <c r="C2211">
        <v>0.75</v>
      </c>
      <c r="D2211">
        <v>6.55</v>
      </c>
      <c r="E2211">
        <v>97</v>
      </c>
      <c r="F2211">
        <v>88</v>
      </c>
      <c r="G2211">
        <v>91</v>
      </c>
      <c r="H2211">
        <v>1</v>
      </c>
      <c r="I2211">
        <v>5</v>
      </c>
      <c r="J2211">
        <v>6</v>
      </c>
      <c r="K2211">
        <v>4</v>
      </c>
      <c r="L2211">
        <v>0.94</v>
      </c>
      <c r="M2211">
        <v>2</v>
      </c>
      <c r="N2211">
        <v>0</v>
      </c>
      <c r="O2211">
        <v>0</v>
      </c>
    </row>
    <row r="2212" spans="1:15" x14ac:dyDescent="0.25">
      <c r="A2212">
        <v>0.91</v>
      </c>
      <c r="B2212">
        <v>0.75</v>
      </c>
      <c r="C2212">
        <v>0.85</v>
      </c>
      <c r="D2212">
        <v>6.33</v>
      </c>
      <c r="E2212">
        <v>88</v>
      </c>
      <c r="F2212">
        <v>45</v>
      </c>
      <c r="G2212">
        <v>90</v>
      </c>
      <c r="H2212">
        <v>0</v>
      </c>
      <c r="I2212">
        <v>4</v>
      </c>
      <c r="J2212">
        <v>8</v>
      </c>
      <c r="K2212">
        <v>4</v>
      </c>
      <c r="L2212">
        <v>0.81</v>
      </c>
      <c r="M2212">
        <v>0</v>
      </c>
      <c r="N2212">
        <v>0</v>
      </c>
      <c r="O2212">
        <v>0</v>
      </c>
    </row>
    <row r="2213" spans="1:15" x14ac:dyDescent="0.25">
      <c r="A2213">
        <v>0.76</v>
      </c>
      <c r="B2213">
        <v>0.81</v>
      </c>
      <c r="C2213">
        <v>0.61</v>
      </c>
      <c r="D2213">
        <v>7.66</v>
      </c>
      <c r="E2213">
        <v>57</v>
      </c>
      <c r="F2213">
        <v>78</v>
      </c>
      <c r="G2213">
        <v>46</v>
      </c>
      <c r="H2213">
        <v>4</v>
      </c>
      <c r="I2213">
        <v>1</v>
      </c>
      <c r="J2213">
        <v>1</v>
      </c>
      <c r="K2213">
        <v>0</v>
      </c>
      <c r="L2213">
        <v>0.81</v>
      </c>
      <c r="M2213">
        <v>3</v>
      </c>
      <c r="N2213">
        <v>0</v>
      </c>
      <c r="O2213">
        <v>0</v>
      </c>
    </row>
    <row r="2214" spans="1:15" x14ac:dyDescent="0.25">
      <c r="A2214">
        <v>0.51</v>
      </c>
      <c r="B2214">
        <v>0.73</v>
      </c>
      <c r="C2214">
        <v>0.71</v>
      </c>
      <c r="D2214">
        <v>7.35</v>
      </c>
      <c r="E2214">
        <v>90</v>
      </c>
      <c r="F2214">
        <v>99</v>
      </c>
      <c r="G2214">
        <v>85</v>
      </c>
      <c r="H2214">
        <v>0</v>
      </c>
      <c r="I2214">
        <v>0</v>
      </c>
      <c r="J2214">
        <v>24</v>
      </c>
      <c r="K2214">
        <v>5</v>
      </c>
      <c r="L2214">
        <v>0.65</v>
      </c>
      <c r="M2214">
        <v>1</v>
      </c>
      <c r="N2214">
        <v>1</v>
      </c>
      <c r="O2214">
        <v>11.57</v>
      </c>
    </row>
    <row r="2215" spans="1:15" x14ac:dyDescent="0.25">
      <c r="A2215">
        <v>0.65</v>
      </c>
      <c r="B2215">
        <v>0.84</v>
      </c>
      <c r="C2215">
        <v>0.73</v>
      </c>
      <c r="D2215">
        <v>8.6300000000000008</v>
      </c>
      <c r="E2215">
        <v>40</v>
      </c>
      <c r="F2215">
        <v>45</v>
      </c>
      <c r="G2215">
        <v>75</v>
      </c>
      <c r="H2215">
        <v>3</v>
      </c>
      <c r="I2215">
        <v>4</v>
      </c>
      <c r="J2215">
        <v>9</v>
      </c>
      <c r="K2215">
        <v>1</v>
      </c>
      <c r="L2215">
        <v>0.92</v>
      </c>
      <c r="M2215">
        <v>1</v>
      </c>
      <c r="N2215">
        <v>0</v>
      </c>
      <c r="O2215">
        <v>0</v>
      </c>
    </row>
    <row r="2216" spans="1:15" x14ac:dyDescent="0.25">
      <c r="A2216">
        <v>0.51</v>
      </c>
      <c r="B2216">
        <v>0.86</v>
      </c>
      <c r="C2216">
        <v>0.56999999999999995</v>
      </c>
      <c r="D2216">
        <v>6.54</v>
      </c>
      <c r="E2216">
        <v>66</v>
      </c>
      <c r="F2216">
        <v>92</v>
      </c>
      <c r="G2216">
        <v>72</v>
      </c>
      <c r="H2216">
        <v>2</v>
      </c>
      <c r="I2216">
        <v>5</v>
      </c>
      <c r="J2216">
        <v>4</v>
      </c>
      <c r="K2216">
        <v>3</v>
      </c>
      <c r="L2216">
        <v>0.98</v>
      </c>
      <c r="M2216">
        <v>2</v>
      </c>
      <c r="N2216">
        <v>0</v>
      </c>
      <c r="O2216">
        <v>0</v>
      </c>
    </row>
    <row r="2217" spans="1:15" x14ac:dyDescent="0.25">
      <c r="A2217">
        <v>0.79</v>
      </c>
      <c r="B2217">
        <v>0.81</v>
      </c>
      <c r="C2217">
        <v>0.84</v>
      </c>
      <c r="D2217">
        <v>8.06</v>
      </c>
      <c r="E2217">
        <v>99</v>
      </c>
      <c r="F2217">
        <v>99</v>
      </c>
      <c r="G2217">
        <v>66</v>
      </c>
      <c r="H2217">
        <v>3</v>
      </c>
      <c r="I2217">
        <v>0</v>
      </c>
      <c r="J2217">
        <v>15</v>
      </c>
      <c r="K2217">
        <v>3</v>
      </c>
      <c r="L2217">
        <v>0.84</v>
      </c>
      <c r="M2217">
        <v>4</v>
      </c>
      <c r="N2217">
        <v>0</v>
      </c>
      <c r="O2217">
        <v>0</v>
      </c>
    </row>
    <row r="2218" spans="1:15" x14ac:dyDescent="0.25">
      <c r="A2218">
        <v>0.69</v>
      </c>
      <c r="B2218">
        <v>0.56000000000000005</v>
      </c>
      <c r="C2218">
        <v>0.89</v>
      </c>
      <c r="D2218">
        <v>9.3000000000000007</v>
      </c>
      <c r="E2218">
        <v>66</v>
      </c>
      <c r="F2218">
        <v>43</v>
      </c>
      <c r="G2218">
        <v>47</v>
      </c>
      <c r="H2218">
        <v>3</v>
      </c>
      <c r="I2218">
        <v>5</v>
      </c>
      <c r="J2218">
        <v>20</v>
      </c>
      <c r="K2218">
        <v>4</v>
      </c>
      <c r="L2218">
        <v>0.77</v>
      </c>
      <c r="M2218">
        <v>3</v>
      </c>
      <c r="N2218">
        <v>0</v>
      </c>
      <c r="O2218">
        <v>0</v>
      </c>
    </row>
    <row r="2219" spans="1:15" x14ac:dyDescent="0.25">
      <c r="A2219">
        <v>0.87</v>
      </c>
      <c r="B2219">
        <v>0.82</v>
      </c>
      <c r="C2219">
        <v>0.83</v>
      </c>
      <c r="D2219">
        <v>9.42</v>
      </c>
      <c r="E2219">
        <v>64</v>
      </c>
      <c r="F2219">
        <v>92</v>
      </c>
      <c r="G2219">
        <v>44</v>
      </c>
      <c r="H2219">
        <v>1</v>
      </c>
      <c r="I2219">
        <v>1</v>
      </c>
      <c r="J2219">
        <v>0</v>
      </c>
      <c r="K2219">
        <v>0</v>
      </c>
      <c r="L2219">
        <v>0.94</v>
      </c>
      <c r="M2219">
        <v>3</v>
      </c>
      <c r="N2219">
        <v>0</v>
      </c>
      <c r="O2219">
        <v>0</v>
      </c>
    </row>
    <row r="2220" spans="1:15" x14ac:dyDescent="0.25">
      <c r="A2220">
        <v>0.77</v>
      </c>
      <c r="B2220">
        <v>0.8</v>
      </c>
      <c r="C2220">
        <v>0.68</v>
      </c>
      <c r="D2220">
        <v>9.6199999999999992</v>
      </c>
      <c r="E2220">
        <v>80</v>
      </c>
      <c r="F2220">
        <v>48</v>
      </c>
      <c r="G2220">
        <v>47</v>
      </c>
      <c r="H2220">
        <v>2</v>
      </c>
      <c r="I2220">
        <v>0</v>
      </c>
      <c r="J2220">
        <v>5</v>
      </c>
      <c r="K2220">
        <v>2</v>
      </c>
      <c r="L2220">
        <v>0.83</v>
      </c>
      <c r="M2220">
        <v>1</v>
      </c>
      <c r="N2220">
        <v>0</v>
      </c>
      <c r="O2220">
        <v>0</v>
      </c>
    </row>
    <row r="2221" spans="1:15" x14ac:dyDescent="0.25">
      <c r="A2221">
        <v>0.74</v>
      </c>
      <c r="B2221">
        <v>0.61</v>
      </c>
      <c r="C2221">
        <v>0.89</v>
      </c>
      <c r="D2221">
        <v>8.83</v>
      </c>
      <c r="E2221">
        <v>60</v>
      </c>
      <c r="F2221">
        <v>44</v>
      </c>
      <c r="G2221">
        <v>79</v>
      </c>
      <c r="H2221">
        <v>2</v>
      </c>
      <c r="I2221">
        <v>2</v>
      </c>
      <c r="J2221">
        <v>9</v>
      </c>
      <c r="K2221">
        <v>3</v>
      </c>
      <c r="L2221">
        <v>0.99</v>
      </c>
      <c r="M2221">
        <v>1</v>
      </c>
      <c r="N2221">
        <v>0</v>
      </c>
      <c r="O2221">
        <v>0</v>
      </c>
    </row>
    <row r="2222" spans="1:15" x14ac:dyDescent="0.25">
      <c r="A2222">
        <v>0.81</v>
      </c>
      <c r="B2222">
        <v>0.6</v>
      </c>
      <c r="C2222">
        <v>0.82</v>
      </c>
      <c r="D2222">
        <v>9.4</v>
      </c>
      <c r="E2222">
        <v>53</v>
      </c>
      <c r="F2222">
        <v>49</v>
      </c>
      <c r="G2222">
        <v>99</v>
      </c>
      <c r="H2222">
        <v>2</v>
      </c>
      <c r="I2222">
        <v>1</v>
      </c>
      <c r="J2222">
        <v>9</v>
      </c>
      <c r="K2222">
        <v>5</v>
      </c>
      <c r="L2222">
        <v>0.99</v>
      </c>
      <c r="M2222">
        <v>3</v>
      </c>
      <c r="N2222">
        <v>0</v>
      </c>
      <c r="O2222">
        <v>0</v>
      </c>
    </row>
    <row r="2223" spans="1:15" x14ac:dyDescent="0.25">
      <c r="A2223">
        <v>0.59</v>
      </c>
      <c r="B2223">
        <v>0.73</v>
      </c>
      <c r="C2223">
        <v>0.84</v>
      </c>
      <c r="D2223">
        <v>6.51</v>
      </c>
      <c r="E2223">
        <v>91</v>
      </c>
      <c r="F2223">
        <v>86</v>
      </c>
      <c r="G2223">
        <v>60</v>
      </c>
      <c r="H2223">
        <v>4</v>
      </c>
      <c r="I2223">
        <v>1</v>
      </c>
      <c r="J2223">
        <v>18</v>
      </c>
      <c r="K2223">
        <v>5</v>
      </c>
      <c r="L2223">
        <v>0.82</v>
      </c>
      <c r="M2223">
        <v>0</v>
      </c>
      <c r="N2223">
        <v>0</v>
      </c>
      <c r="O2223">
        <v>0</v>
      </c>
    </row>
    <row r="2224" spans="1:15" x14ac:dyDescent="0.25">
      <c r="A2224">
        <v>0.91</v>
      </c>
      <c r="B2224">
        <v>0.56999999999999995</v>
      </c>
      <c r="C2224">
        <v>0.8</v>
      </c>
      <c r="D2224">
        <v>6.35</v>
      </c>
      <c r="E2224">
        <v>92</v>
      </c>
      <c r="F2224">
        <v>47</v>
      </c>
      <c r="G2224">
        <v>63</v>
      </c>
      <c r="H2224">
        <v>0</v>
      </c>
      <c r="I2224">
        <v>3</v>
      </c>
      <c r="J2224">
        <v>12</v>
      </c>
      <c r="K2224">
        <v>3</v>
      </c>
      <c r="L2224">
        <v>0.92</v>
      </c>
      <c r="M2224">
        <v>2</v>
      </c>
      <c r="N2224">
        <v>0</v>
      </c>
      <c r="O2224">
        <v>0</v>
      </c>
    </row>
    <row r="2225" spans="1:15" x14ac:dyDescent="0.25">
      <c r="A2225">
        <v>0.89</v>
      </c>
      <c r="B2225">
        <v>0.81</v>
      </c>
      <c r="C2225">
        <v>0.61</v>
      </c>
      <c r="D2225">
        <v>5.53</v>
      </c>
      <c r="E2225">
        <v>59</v>
      </c>
      <c r="F2225">
        <v>62</v>
      </c>
      <c r="G2225">
        <v>46</v>
      </c>
      <c r="H2225">
        <v>4</v>
      </c>
      <c r="I2225">
        <v>4</v>
      </c>
      <c r="J2225">
        <v>18</v>
      </c>
      <c r="K2225">
        <v>1</v>
      </c>
      <c r="L2225">
        <v>0.88</v>
      </c>
      <c r="M2225">
        <v>0</v>
      </c>
      <c r="N2225">
        <v>0</v>
      </c>
      <c r="O2225">
        <v>0</v>
      </c>
    </row>
    <row r="2226" spans="1:15" x14ac:dyDescent="0.25">
      <c r="A2226">
        <v>0.82</v>
      </c>
      <c r="B2226">
        <v>0.87</v>
      </c>
      <c r="C2226">
        <v>0.85</v>
      </c>
      <c r="D2226">
        <v>8.5399999999999991</v>
      </c>
      <c r="E2226">
        <v>67</v>
      </c>
      <c r="F2226">
        <v>43</v>
      </c>
      <c r="G2226">
        <v>58</v>
      </c>
      <c r="H2226">
        <v>2</v>
      </c>
      <c r="I2226">
        <v>1</v>
      </c>
      <c r="J2226">
        <v>2</v>
      </c>
      <c r="K2226">
        <v>3</v>
      </c>
      <c r="L2226">
        <v>0.69</v>
      </c>
      <c r="M2226">
        <v>4</v>
      </c>
      <c r="N2226">
        <v>0</v>
      </c>
      <c r="O2226">
        <v>0</v>
      </c>
    </row>
    <row r="2227" spans="1:15" x14ac:dyDescent="0.25">
      <c r="A2227">
        <v>0.62</v>
      </c>
      <c r="B2227">
        <v>0.71</v>
      </c>
      <c r="C2227">
        <v>0.59</v>
      </c>
      <c r="D2227">
        <v>9.5299999999999994</v>
      </c>
      <c r="E2227">
        <v>60</v>
      </c>
      <c r="F2227">
        <v>97</v>
      </c>
      <c r="G2227">
        <v>70</v>
      </c>
      <c r="H2227">
        <v>1</v>
      </c>
      <c r="I2227">
        <v>0</v>
      </c>
      <c r="J2227">
        <v>12</v>
      </c>
      <c r="K2227">
        <v>4</v>
      </c>
      <c r="L2227">
        <v>0.74</v>
      </c>
      <c r="M2227">
        <v>0</v>
      </c>
      <c r="N2227">
        <v>1</v>
      </c>
      <c r="O2227">
        <v>10.18</v>
      </c>
    </row>
    <row r="2228" spans="1:15" x14ac:dyDescent="0.25">
      <c r="A2228">
        <v>0.9</v>
      </c>
      <c r="B2228">
        <v>0.83</v>
      </c>
      <c r="C2228">
        <v>0.89</v>
      </c>
      <c r="D2228">
        <v>6.3</v>
      </c>
      <c r="E2228">
        <v>62</v>
      </c>
      <c r="F2228">
        <v>76</v>
      </c>
      <c r="G2228">
        <v>75</v>
      </c>
      <c r="H2228">
        <v>3</v>
      </c>
      <c r="I2228">
        <v>2</v>
      </c>
      <c r="J2228">
        <v>3</v>
      </c>
      <c r="K2228">
        <v>0</v>
      </c>
      <c r="L2228">
        <v>0.69</v>
      </c>
      <c r="M2228">
        <v>0</v>
      </c>
      <c r="N2228">
        <v>0</v>
      </c>
      <c r="O2228">
        <v>0</v>
      </c>
    </row>
    <row r="2229" spans="1:15" x14ac:dyDescent="0.25">
      <c r="A2229">
        <v>0.91</v>
      </c>
      <c r="B2229">
        <v>0.68</v>
      </c>
      <c r="C2229">
        <v>0.68</v>
      </c>
      <c r="D2229">
        <v>8.24</v>
      </c>
      <c r="E2229">
        <v>50</v>
      </c>
      <c r="F2229">
        <v>46</v>
      </c>
      <c r="G2229">
        <v>66</v>
      </c>
      <c r="H2229">
        <v>3</v>
      </c>
      <c r="I2229">
        <v>0</v>
      </c>
      <c r="J2229">
        <v>24</v>
      </c>
      <c r="K2229">
        <v>0</v>
      </c>
      <c r="L2229">
        <v>0.85</v>
      </c>
      <c r="M2229">
        <v>4</v>
      </c>
      <c r="N2229">
        <v>0</v>
      </c>
      <c r="O2229">
        <v>0</v>
      </c>
    </row>
    <row r="2230" spans="1:15" x14ac:dyDescent="0.25">
      <c r="A2230">
        <v>0.86</v>
      </c>
      <c r="B2230">
        <v>0.69</v>
      </c>
      <c r="C2230">
        <v>0.81</v>
      </c>
      <c r="D2230">
        <v>8.7100000000000009</v>
      </c>
      <c r="E2230">
        <v>95</v>
      </c>
      <c r="F2230">
        <v>45</v>
      </c>
      <c r="G2230">
        <v>99</v>
      </c>
      <c r="H2230">
        <v>4</v>
      </c>
      <c r="I2230">
        <v>0</v>
      </c>
      <c r="J2230">
        <v>7</v>
      </c>
      <c r="K2230">
        <v>5</v>
      </c>
      <c r="L2230">
        <v>0.99</v>
      </c>
      <c r="M2230">
        <v>5</v>
      </c>
      <c r="N2230">
        <v>0</v>
      </c>
      <c r="O2230">
        <v>0</v>
      </c>
    </row>
    <row r="2231" spans="1:15" x14ac:dyDescent="0.25">
      <c r="A2231">
        <v>0.65</v>
      </c>
      <c r="B2231">
        <v>0.63</v>
      </c>
      <c r="C2231">
        <v>0.78</v>
      </c>
      <c r="D2231">
        <v>9.49</v>
      </c>
      <c r="E2231">
        <v>41</v>
      </c>
      <c r="F2231">
        <v>84</v>
      </c>
      <c r="G2231">
        <v>68</v>
      </c>
      <c r="H2231">
        <v>4</v>
      </c>
      <c r="I2231">
        <v>2</v>
      </c>
      <c r="J2231">
        <v>11</v>
      </c>
      <c r="K2231">
        <v>3</v>
      </c>
      <c r="L2231">
        <v>0.88</v>
      </c>
      <c r="M2231">
        <v>5</v>
      </c>
      <c r="N2231">
        <v>0</v>
      </c>
      <c r="O2231">
        <v>0</v>
      </c>
    </row>
    <row r="2232" spans="1:15" x14ac:dyDescent="0.25">
      <c r="A2232">
        <v>0.94</v>
      </c>
      <c r="B2232">
        <v>0.82</v>
      </c>
      <c r="C2232">
        <v>0.83</v>
      </c>
      <c r="D2232">
        <v>8.2799999999999994</v>
      </c>
      <c r="E2232">
        <v>59</v>
      </c>
      <c r="F2232">
        <v>90</v>
      </c>
      <c r="G2232">
        <v>62</v>
      </c>
      <c r="H2232">
        <v>1</v>
      </c>
      <c r="I2232">
        <v>5</v>
      </c>
      <c r="J2232">
        <v>21</v>
      </c>
      <c r="K2232">
        <v>2</v>
      </c>
      <c r="L2232">
        <v>0.93</v>
      </c>
      <c r="M2232">
        <v>2</v>
      </c>
      <c r="N2232">
        <v>1</v>
      </c>
      <c r="O2232">
        <v>9.8800000000000008</v>
      </c>
    </row>
    <row r="2233" spans="1:15" x14ac:dyDescent="0.25">
      <c r="A2233">
        <v>0.71</v>
      </c>
      <c r="B2233">
        <v>0.59</v>
      </c>
      <c r="C2233">
        <v>0.76</v>
      </c>
      <c r="D2233">
        <v>9.67</v>
      </c>
      <c r="E2233">
        <v>63</v>
      </c>
      <c r="F2233">
        <v>81</v>
      </c>
      <c r="G2233">
        <v>59</v>
      </c>
      <c r="H2233">
        <v>3</v>
      </c>
      <c r="I2233">
        <v>3</v>
      </c>
      <c r="J2233">
        <v>23</v>
      </c>
      <c r="K2233">
        <v>4</v>
      </c>
      <c r="L2233">
        <v>0.77</v>
      </c>
      <c r="M2233">
        <v>3</v>
      </c>
      <c r="N2233">
        <v>0</v>
      </c>
      <c r="O2233">
        <v>0</v>
      </c>
    </row>
    <row r="2234" spans="1:15" x14ac:dyDescent="0.25">
      <c r="A2234">
        <v>0.69</v>
      </c>
      <c r="B2234">
        <v>0.65</v>
      </c>
      <c r="C2234">
        <v>0.62</v>
      </c>
      <c r="D2234">
        <v>6.98</v>
      </c>
      <c r="E2234">
        <v>94</v>
      </c>
      <c r="F2234">
        <v>54</v>
      </c>
      <c r="G2234">
        <v>45</v>
      </c>
      <c r="H2234">
        <v>4</v>
      </c>
      <c r="I2234">
        <v>4</v>
      </c>
      <c r="J2234">
        <v>23</v>
      </c>
      <c r="K2234">
        <v>5</v>
      </c>
      <c r="L2234">
        <v>0.61</v>
      </c>
      <c r="M2234">
        <v>0</v>
      </c>
      <c r="N2234">
        <v>0</v>
      </c>
      <c r="O2234">
        <v>0</v>
      </c>
    </row>
    <row r="2235" spans="1:15" x14ac:dyDescent="0.25">
      <c r="A2235">
        <v>0.92</v>
      </c>
      <c r="B2235">
        <v>0.53</v>
      </c>
      <c r="C2235">
        <v>0.69</v>
      </c>
      <c r="D2235">
        <v>7</v>
      </c>
      <c r="E2235">
        <v>64</v>
      </c>
      <c r="F2235">
        <v>74</v>
      </c>
      <c r="G2235">
        <v>51</v>
      </c>
      <c r="H2235">
        <v>0</v>
      </c>
      <c r="I2235">
        <v>1</v>
      </c>
      <c r="J2235">
        <v>16</v>
      </c>
      <c r="K2235">
        <v>3</v>
      </c>
      <c r="L2235">
        <v>0.84</v>
      </c>
      <c r="M2235">
        <v>2</v>
      </c>
      <c r="N2235">
        <v>0</v>
      </c>
      <c r="O2235">
        <v>0</v>
      </c>
    </row>
    <row r="2236" spans="1:15" x14ac:dyDescent="0.25">
      <c r="A2236">
        <v>0.76</v>
      </c>
      <c r="B2236">
        <v>0.76</v>
      </c>
      <c r="C2236">
        <v>0.59</v>
      </c>
      <c r="D2236">
        <v>7.83</v>
      </c>
      <c r="E2236">
        <v>76</v>
      </c>
      <c r="F2236">
        <v>89</v>
      </c>
      <c r="G2236">
        <v>89</v>
      </c>
      <c r="H2236">
        <v>4</v>
      </c>
      <c r="I2236">
        <v>4</v>
      </c>
      <c r="J2236">
        <v>24</v>
      </c>
      <c r="K2236">
        <v>4</v>
      </c>
      <c r="L2236">
        <v>0.8</v>
      </c>
      <c r="M2236">
        <v>4</v>
      </c>
      <c r="N2236">
        <v>0</v>
      </c>
      <c r="O2236">
        <v>0</v>
      </c>
    </row>
    <row r="2237" spans="1:15" x14ac:dyDescent="0.25">
      <c r="A2237">
        <v>0.9</v>
      </c>
      <c r="B2237">
        <v>0.77</v>
      </c>
      <c r="C2237">
        <v>0.57999999999999996</v>
      </c>
      <c r="D2237">
        <v>7.15</v>
      </c>
      <c r="E2237">
        <v>61</v>
      </c>
      <c r="F2237">
        <v>71</v>
      </c>
      <c r="G2237">
        <v>51</v>
      </c>
      <c r="H2237">
        <v>4</v>
      </c>
      <c r="I2237">
        <v>3</v>
      </c>
      <c r="J2237">
        <v>0</v>
      </c>
      <c r="K2237">
        <v>2</v>
      </c>
      <c r="L2237">
        <v>0.9</v>
      </c>
      <c r="M2237">
        <v>5</v>
      </c>
      <c r="N2237">
        <v>0</v>
      </c>
      <c r="O2237">
        <v>0</v>
      </c>
    </row>
    <row r="2238" spans="1:15" x14ac:dyDescent="0.25">
      <c r="A2238">
        <v>0.65</v>
      </c>
      <c r="B2238">
        <v>0.92</v>
      </c>
      <c r="C2238">
        <v>0.65</v>
      </c>
      <c r="D2238">
        <v>5.51</v>
      </c>
      <c r="E2238">
        <v>98</v>
      </c>
      <c r="F2238">
        <v>53</v>
      </c>
      <c r="G2238">
        <v>89</v>
      </c>
      <c r="H2238">
        <v>2</v>
      </c>
      <c r="I2238">
        <v>5</v>
      </c>
      <c r="J2238">
        <v>1</v>
      </c>
      <c r="K2238">
        <v>5</v>
      </c>
      <c r="L2238">
        <v>0.81</v>
      </c>
      <c r="M2238">
        <v>2</v>
      </c>
      <c r="N2238">
        <v>0</v>
      </c>
      <c r="O2238">
        <v>0</v>
      </c>
    </row>
    <row r="2239" spans="1:15" x14ac:dyDescent="0.25">
      <c r="A2239">
        <v>0.83</v>
      </c>
      <c r="B2239">
        <v>0.65</v>
      </c>
      <c r="C2239">
        <v>0.72</v>
      </c>
      <c r="D2239">
        <v>8.65</v>
      </c>
      <c r="E2239">
        <v>63</v>
      </c>
      <c r="F2239">
        <v>74</v>
      </c>
      <c r="G2239">
        <v>42</v>
      </c>
      <c r="H2239">
        <v>0</v>
      </c>
      <c r="I2239">
        <v>2</v>
      </c>
      <c r="J2239">
        <v>8</v>
      </c>
      <c r="K2239">
        <v>4</v>
      </c>
      <c r="L2239">
        <v>0.68</v>
      </c>
      <c r="M2239">
        <v>5</v>
      </c>
      <c r="N2239">
        <v>0</v>
      </c>
      <c r="O2239">
        <v>0</v>
      </c>
    </row>
    <row r="2240" spans="1:15" x14ac:dyDescent="0.25">
      <c r="A2240">
        <v>0.81</v>
      </c>
      <c r="B2240">
        <v>0.82</v>
      </c>
      <c r="C2240">
        <v>0.84</v>
      </c>
      <c r="D2240">
        <v>8.73</v>
      </c>
      <c r="E2240">
        <v>54</v>
      </c>
      <c r="F2240">
        <v>50</v>
      </c>
      <c r="G2240">
        <v>81</v>
      </c>
      <c r="H2240">
        <v>0</v>
      </c>
      <c r="I2240">
        <v>4</v>
      </c>
      <c r="J2240">
        <v>22</v>
      </c>
      <c r="K2240">
        <v>5</v>
      </c>
      <c r="L2240">
        <v>0.86</v>
      </c>
      <c r="M2240">
        <v>0</v>
      </c>
      <c r="N2240">
        <v>0</v>
      </c>
      <c r="O2240">
        <v>0</v>
      </c>
    </row>
    <row r="2241" spans="1:15" x14ac:dyDescent="0.25">
      <c r="A2241">
        <v>0.75</v>
      </c>
      <c r="B2241">
        <v>0.68</v>
      </c>
      <c r="C2241">
        <v>0.69</v>
      </c>
      <c r="D2241">
        <v>8.7100000000000009</v>
      </c>
      <c r="E2241">
        <v>51</v>
      </c>
      <c r="F2241">
        <v>49</v>
      </c>
      <c r="G2241">
        <v>78</v>
      </c>
      <c r="H2241">
        <v>1</v>
      </c>
      <c r="I2241">
        <v>0</v>
      </c>
      <c r="J2241">
        <v>0</v>
      </c>
      <c r="K2241">
        <v>4</v>
      </c>
      <c r="L2241">
        <v>0.84</v>
      </c>
      <c r="M2241">
        <v>3</v>
      </c>
      <c r="N2241">
        <v>0</v>
      </c>
      <c r="O2241">
        <v>0</v>
      </c>
    </row>
    <row r="2242" spans="1:15" x14ac:dyDescent="0.25">
      <c r="A2242">
        <v>0.74</v>
      </c>
      <c r="B2242">
        <v>0.7</v>
      </c>
      <c r="C2242">
        <v>0.6</v>
      </c>
      <c r="D2242">
        <v>6.98</v>
      </c>
      <c r="E2242">
        <v>85</v>
      </c>
      <c r="F2242">
        <v>56</v>
      </c>
      <c r="G2242">
        <v>74</v>
      </c>
      <c r="H2242">
        <v>2</v>
      </c>
      <c r="I2242">
        <v>1</v>
      </c>
      <c r="J2242">
        <v>18</v>
      </c>
      <c r="K2242">
        <v>4</v>
      </c>
      <c r="L2242">
        <v>0.84</v>
      </c>
      <c r="M2242">
        <v>4</v>
      </c>
      <c r="N2242">
        <v>0</v>
      </c>
      <c r="O2242">
        <v>0</v>
      </c>
    </row>
    <row r="2243" spans="1:15" x14ac:dyDescent="0.25">
      <c r="A2243">
        <v>0.51</v>
      </c>
      <c r="B2243">
        <v>0.71</v>
      </c>
      <c r="C2243">
        <v>0.7</v>
      </c>
      <c r="D2243">
        <v>7.75</v>
      </c>
      <c r="E2243">
        <v>70</v>
      </c>
      <c r="F2243">
        <v>52</v>
      </c>
      <c r="G2243">
        <v>99</v>
      </c>
      <c r="H2243">
        <v>0</v>
      </c>
      <c r="I2243">
        <v>1</v>
      </c>
      <c r="J2243">
        <v>16</v>
      </c>
      <c r="K2243">
        <v>5</v>
      </c>
      <c r="L2243">
        <v>0.86</v>
      </c>
      <c r="M2243">
        <v>4</v>
      </c>
      <c r="N2243">
        <v>0</v>
      </c>
      <c r="O2243">
        <v>0</v>
      </c>
    </row>
    <row r="2244" spans="1:15" x14ac:dyDescent="0.25">
      <c r="A2244">
        <v>0.61</v>
      </c>
      <c r="B2244">
        <v>0.57999999999999996</v>
      </c>
      <c r="C2244">
        <v>0.63</v>
      </c>
      <c r="D2244">
        <v>7.05</v>
      </c>
      <c r="E2244">
        <v>82</v>
      </c>
      <c r="F2244">
        <v>96</v>
      </c>
      <c r="G2244">
        <v>58</v>
      </c>
      <c r="H2244">
        <v>2</v>
      </c>
      <c r="I2244">
        <v>5</v>
      </c>
      <c r="J2244">
        <v>4</v>
      </c>
      <c r="K2244">
        <v>0</v>
      </c>
      <c r="L2244">
        <v>0.69</v>
      </c>
      <c r="M2244">
        <v>0</v>
      </c>
      <c r="N2244">
        <v>1</v>
      </c>
      <c r="O2244">
        <v>13.58</v>
      </c>
    </row>
    <row r="2245" spans="1:15" x14ac:dyDescent="0.25">
      <c r="A2245">
        <v>0.89</v>
      </c>
      <c r="B2245">
        <v>0.57999999999999996</v>
      </c>
      <c r="C2245">
        <v>0.88</v>
      </c>
      <c r="D2245">
        <v>5.57</v>
      </c>
      <c r="E2245">
        <v>70</v>
      </c>
      <c r="F2245">
        <v>73</v>
      </c>
      <c r="G2245">
        <v>84</v>
      </c>
      <c r="H2245">
        <v>2</v>
      </c>
      <c r="I2245">
        <v>3</v>
      </c>
      <c r="J2245">
        <v>14</v>
      </c>
      <c r="K2245">
        <v>2</v>
      </c>
      <c r="L2245">
        <v>0.89</v>
      </c>
      <c r="M2245">
        <v>5</v>
      </c>
      <c r="N2245">
        <v>0</v>
      </c>
      <c r="O2245">
        <v>0</v>
      </c>
    </row>
    <row r="2246" spans="1:15" x14ac:dyDescent="0.25">
      <c r="A2246">
        <v>0.57999999999999996</v>
      </c>
      <c r="B2246">
        <v>0.57999999999999996</v>
      </c>
      <c r="C2246">
        <v>0.81</v>
      </c>
      <c r="D2246">
        <v>7.92</v>
      </c>
      <c r="E2246">
        <v>92</v>
      </c>
      <c r="F2246">
        <v>99</v>
      </c>
      <c r="G2246">
        <v>43</v>
      </c>
      <c r="H2246">
        <v>3</v>
      </c>
      <c r="I2246">
        <v>3</v>
      </c>
      <c r="J2246">
        <v>19</v>
      </c>
      <c r="K2246">
        <v>5</v>
      </c>
      <c r="L2246">
        <v>0.63</v>
      </c>
      <c r="M2246">
        <v>2</v>
      </c>
      <c r="N2246">
        <v>0</v>
      </c>
      <c r="O2246">
        <v>0</v>
      </c>
    </row>
    <row r="2247" spans="1:15" x14ac:dyDescent="0.25">
      <c r="A2247">
        <v>0.61</v>
      </c>
      <c r="B2247">
        <v>0.76</v>
      </c>
      <c r="C2247">
        <v>0.67</v>
      </c>
      <c r="D2247">
        <v>6.03</v>
      </c>
      <c r="E2247">
        <v>69</v>
      </c>
      <c r="F2247">
        <v>84</v>
      </c>
      <c r="G2247">
        <v>70</v>
      </c>
      <c r="H2247">
        <v>0</v>
      </c>
      <c r="I2247">
        <v>2</v>
      </c>
      <c r="J2247">
        <v>23</v>
      </c>
      <c r="K2247">
        <v>0</v>
      </c>
      <c r="L2247">
        <v>0.8</v>
      </c>
      <c r="M2247">
        <v>3</v>
      </c>
      <c r="N2247">
        <v>0</v>
      </c>
      <c r="O2247">
        <v>0</v>
      </c>
    </row>
    <row r="2248" spans="1:15" x14ac:dyDescent="0.25">
      <c r="A2248">
        <v>0.75</v>
      </c>
      <c r="B2248">
        <v>0.66</v>
      </c>
      <c r="C2248">
        <v>0.81</v>
      </c>
      <c r="D2248">
        <v>5.84</v>
      </c>
      <c r="E2248">
        <v>80</v>
      </c>
      <c r="F2248">
        <v>90</v>
      </c>
      <c r="G2248">
        <v>81</v>
      </c>
      <c r="H2248">
        <v>3</v>
      </c>
      <c r="I2248">
        <v>3</v>
      </c>
      <c r="J2248">
        <v>24</v>
      </c>
      <c r="K2248">
        <v>1</v>
      </c>
      <c r="L2248">
        <v>0.89</v>
      </c>
      <c r="M2248">
        <v>4</v>
      </c>
      <c r="N2248">
        <v>0</v>
      </c>
      <c r="O2248">
        <v>0</v>
      </c>
    </row>
    <row r="2249" spans="1:15" x14ac:dyDescent="0.25">
      <c r="A2249">
        <v>0.57999999999999996</v>
      </c>
      <c r="B2249">
        <v>0.93</v>
      </c>
      <c r="C2249">
        <v>0.63</v>
      </c>
      <c r="D2249">
        <v>8.75</v>
      </c>
      <c r="E2249">
        <v>59</v>
      </c>
      <c r="F2249">
        <v>44</v>
      </c>
      <c r="G2249">
        <v>77</v>
      </c>
      <c r="H2249">
        <v>4</v>
      </c>
      <c r="I2249">
        <v>4</v>
      </c>
      <c r="J2249">
        <v>11</v>
      </c>
      <c r="K2249">
        <v>3</v>
      </c>
      <c r="L2249">
        <v>0.92</v>
      </c>
      <c r="M2249">
        <v>0</v>
      </c>
      <c r="N2249">
        <v>0</v>
      </c>
      <c r="O2249">
        <v>0</v>
      </c>
    </row>
    <row r="2250" spans="1:15" x14ac:dyDescent="0.25">
      <c r="A2250">
        <v>0.59</v>
      </c>
      <c r="B2250">
        <v>0.94</v>
      </c>
      <c r="C2250">
        <v>0.59</v>
      </c>
      <c r="D2250">
        <v>5.54</v>
      </c>
      <c r="E2250">
        <v>47</v>
      </c>
      <c r="F2250">
        <v>87</v>
      </c>
      <c r="G2250">
        <v>72</v>
      </c>
      <c r="H2250">
        <v>4</v>
      </c>
      <c r="I2250">
        <v>1</v>
      </c>
      <c r="J2250">
        <v>3</v>
      </c>
      <c r="K2250">
        <v>5</v>
      </c>
      <c r="L2250">
        <v>0.85</v>
      </c>
      <c r="M2250">
        <v>0</v>
      </c>
      <c r="N2250">
        <v>0</v>
      </c>
      <c r="O2250">
        <v>0</v>
      </c>
    </row>
    <row r="2251" spans="1:15" x14ac:dyDescent="0.25">
      <c r="A2251">
        <v>0.81</v>
      </c>
      <c r="B2251">
        <v>0.56999999999999995</v>
      </c>
      <c r="C2251">
        <v>0.76</v>
      </c>
      <c r="D2251">
        <v>9.6199999999999992</v>
      </c>
      <c r="E2251">
        <v>83</v>
      </c>
      <c r="F2251">
        <v>49</v>
      </c>
      <c r="G2251">
        <v>45</v>
      </c>
      <c r="H2251">
        <v>3</v>
      </c>
      <c r="I2251">
        <v>2</v>
      </c>
      <c r="J2251">
        <v>14</v>
      </c>
      <c r="K2251">
        <v>0</v>
      </c>
      <c r="L2251">
        <v>0.61</v>
      </c>
      <c r="M2251">
        <v>1</v>
      </c>
      <c r="N2251">
        <v>0</v>
      </c>
      <c r="O2251">
        <v>0</v>
      </c>
    </row>
    <row r="2252" spans="1:15" x14ac:dyDescent="0.25">
      <c r="A2252">
        <v>0.83</v>
      </c>
      <c r="B2252">
        <v>0.65</v>
      </c>
      <c r="C2252">
        <v>0.85</v>
      </c>
      <c r="D2252">
        <v>7.72</v>
      </c>
      <c r="E2252">
        <v>69</v>
      </c>
      <c r="F2252">
        <v>71</v>
      </c>
      <c r="G2252">
        <v>47</v>
      </c>
      <c r="H2252">
        <v>4</v>
      </c>
      <c r="I2252">
        <v>3</v>
      </c>
      <c r="J2252">
        <v>2</v>
      </c>
      <c r="K2252">
        <v>5</v>
      </c>
      <c r="L2252">
        <v>0.82</v>
      </c>
      <c r="M2252">
        <v>5</v>
      </c>
      <c r="N2252">
        <v>0</v>
      </c>
      <c r="O2252">
        <v>0</v>
      </c>
    </row>
    <row r="2253" spans="1:15" x14ac:dyDescent="0.25">
      <c r="A2253">
        <v>0.69</v>
      </c>
      <c r="B2253">
        <v>0.67</v>
      </c>
      <c r="C2253">
        <v>0.56999999999999995</v>
      </c>
      <c r="D2253">
        <v>9.73</v>
      </c>
      <c r="E2253">
        <v>74</v>
      </c>
      <c r="F2253">
        <v>51</v>
      </c>
      <c r="G2253">
        <v>67</v>
      </c>
      <c r="H2253">
        <v>3</v>
      </c>
      <c r="I2253">
        <v>0</v>
      </c>
      <c r="J2253">
        <v>13</v>
      </c>
      <c r="K2253">
        <v>5</v>
      </c>
      <c r="L2253">
        <v>0.9</v>
      </c>
      <c r="M2253">
        <v>1</v>
      </c>
      <c r="N2253">
        <v>0</v>
      </c>
      <c r="O2253">
        <v>0</v>
      </c>
    </row>
    <row r="2254" spans="1:15" x14ac:dyDescent="0.25">
      <c r="A2254">
        <v>0.88</v>
      </c>
      <c r="B2254">
        <v>0.82</v>
      </c>
      <c r="C2254">
        <v>0.84</v>
      </c>
      <c r="D2254">
        <v>5.75</v>
      </c>
      <c r="E2254">
        <v>60</v>
      </c>
      <c r="F2254">
        <v>91</v>
      </c>
      <c r="G2254">
        <v>54</v>
      </c>
      <c r="H2254">
        <v>1</v>
      </c>
      <c r="I2254">
        <v>1</v>
      </c>
      <c r="J2254">
        <v>3</v>
      </c>
      <c r="K2254">
        <v>5</v>
      </c>
      <c r="L2254">
        <v>0.63</v>
      </c>
      <c r="M2254">
        <v>2</v>
      </c>
      <c r="N2254">
        <v>0</v>
      </c>
      <c r="O2254">
        <v>0</v>
      </c>
    </row>
    <row r="2255" spans="1:15" x14ac:dyDescent="0.25">
      <c r="A2255">
        <v>0.51</v>
      </c>
      <c r="B2255">
        <v>0.5</v>
      </c>
      <c r="C2255">
        <v>0.75</v>
      </c>
      <c r="D2255">
        <v>8.01</v>
      </c>
      <c r="E2255">
        <v>86</v>
      </c>
      <c r="F2255">
        <v>52</v>
      </c>
      <c r="G2255">
        <v>70</v>
      </c>
      <c r="H2255">
        <v>2</v>
      </c>
      <c r="I2255">
        <v>2</v>
      </c>
      <c r="J2255">
        <v>18</v>
      </c>
      <c r="K2255">
        <v>4</v>
      </c>
      <c r="L2255">
        <v>0.79</v>
      </c>
      <c r="M2255">
        <v>0</v>
      </c>
      <c r="N2255">
        <v>0</v>
      </c>
      <c r="O2255">
        <v>0</v>
      </c>
    </row>
    <row r="2256" spans="1:15" x14ac:dyDescent="0.25">
      <c r="A2256">
        <v>0.5</v>
      </c>
      <c r="B2256">
        <v>0.61</v>
      </c>
      <c r="C2256">
        <v>0.89</v>
      </c>
      <c r="D2256">
        <v>7</v>
      </c>
      <c r="E2256">
        <v>79</v>
      </c>
      <c r="F2256">
        <v>60</v>
      </c>
      <c r="G2256">
        <v>47</v>
      </c>
      <c r="H2256">
        <v>1</v>
      </c>
      <c r="I2256">
        <v>1</v>
      </c>
      <c r="J2256">
        <v>5</v>
      </c>
      <c r="K2256">
        <v>1</v>
      </c>
      <c r="L2256">
        <v>0.84</v>
      </c>
      <c r="M2256">
        <v>5</v>
      </c>
      <c r="N2256">
        <v>0</v>
      </c>
      <c r="O2256">
        <v>0</v>
      </c>
    </row>
    <row r="2257" spans="1:15" x14ac:dyDescent="0.25">
      <c r="A2257">
        <v>0.85</v>
      </c>
      <c r="B2257">
        <v>0.55000000000000004</v>
      </c>
      <c r="C2257">
        <v>0.6</v>
      </c>
      <c r="D2257">
        <v>9.1300000000000008</v>
      </c>
      <c r="E2257">
        <v>97</v>
      </c>
      <c r="F2257">
        <v>87</v>
      </c>
      <c r="G2257">
        <v>93</v>
      </c>
      <c r="H2257">
        <v>0</v>
      </c>
      <c r="I2257">
        <v>4</v>
      </c>
      <c r="J2257">
        <v>16</v>
      </c>
      <c r="K2257">
        <v>2</v>
      </c>
      <c r="L2257">
        <v>0.6</v>
      </c>
      <c r="M2257">
        <v>2</v>
      </c>
      <c r="N2257">
        <v>1</v>
      </c>
      <c r="O2257">
        <v>8</v>
      </c>
    </row>
    <row r="2258" spans="1:15" x14ac:dyDescent="0.25">
      <c r="A2258">
        <v>0.73</v>
      </c>
      <c r="B2258">
        <v>0.9</v>
      </c>
      <c r="C2258">
        <v>0.82</v>
      </c>
      <c r="D2258">
        <v>7.05</v>
      </c>
      <c r="E2258">
        <v>67</v>
      </c>
      <c r="F2258">
        <v>93</v>
      </c>
      <c r="G2258">
        <v>45</v>
      </c>
      <c r="H2258">
        <v>1</v>
      </c>
      <c r="I2258">
        <v>5</v>
      </c>
      <c r="J2258">
        <v>17</v>
      </c>
      <c r="K2258">
        <v>2</v>
      </c>
      <c r="L2258">
        <v>0.61</v>
      </c>
      <c r="M2258">
        <v>2</v>
      </c>
      <c r="N2258">
        <v>0</v>
      </c>
      <c r="O2258">
        <v>0</v>
      </c>
    </row>
    <row r="2259" spans="1:15" x14ac:dyDescent="0.25">
      <c r="A2259">
        <v>0.76</v>
      </c>
      <c r="B2259">
        <v>0.54</v>
      </c>
      <c r="C2259">
        <v>0.86</v>
      </c>
      <c r="D2259">
        <v>6.62</v>
      </c>
      <c r="E2259">
        <v>78</v>
      </c>
      <c r="F2259">
        <v>92</v>
      </c>
      <c r="G2259">
        <v>68</v>
      </c>
      <c r="H2259">
        <v>1</v>
      </c>
      <c r="I2259">
        <v>3</v>
      </c>
      <c r="J2259">
        <v>7</v>
      </c>
      <c r="K2259">
        <v>5</v>
      </c>
      <c r="L2259">
        <v>0.65</v>
      </c>
      <c r="M2259">
        <v>3</v>
      </c>
      <c r="N2259">
        <v>0</v>
      </c>
      <c r="O2259">
        <v>0</v>
      </c>
    </row>
    <row r="2260" spans="1:15" x14ac:dyDescent="0.25">
      <c r="A2260">
        <v>0.51</v>
      </c>
      <c r="B2260">
        <v>0.65</v>
      </c>
      <c r="C2260">
        <v>0.79</v>
      </c>
      <c r="D2260">
        <v>9.19</v>
      </c>
      <c r="E2260">
        <v>56</v>
      </c>
      <c r="F2260">
        <v>97</v>
      </c>
      <c r="G2260">
        <v>90</v>
      </c>
      <c r="H2260">
        <v>4</v>
      </c>
      <c r="I2260">
        <v>5</v>
      </c>
      <c r="J2260">
        <v>18</v>
      </c>
      <c r="K2260">
        <v>0</v>
      </c>
      <c r="L2260">
        <v>0.66</v>
      </c>
      <c r="M2260">
        <v>1</v>
      </c>
      <c r="N2260">
        <v>1</v>
      </c>
      <c r="O2260">
        <v>4.0999999999999996</v>
      </c>
    </row>
    <row r="2261" spans="1:15" x14ac:dyDescent="0.25">
      <c r="A2261">
        <v>0.8</v>
      </c>
      <c r="B2261">
        <v>0.67</v>
      </c>
      <c r="C2261">
        <v>0.86</v>
      </c>
      <c r="D2261">
        <v>7.11</v>
      </c>
      <c r="E2261">
        <v>51</v>
      </c>
      <c r="F2261">
        <v>72</v>
      </c>
      <c r="G2261">
        <v>85</v>
      </c>
      <c r="H2261">
        <v>3</v>
      </c>
      <c r="I2261">
        <v>3</v>
      </c>
      <c r="J2261">
        <v>19</v>
      </c>
      <c r="K2261">
        <v>5</v>
      </c>
      <c r="L2261">
        <v>0.63</v>
      </c>
      <c r="M2261">
        <v>2</v>
      </c>
      <c r="N2261">
        <v>1</v>
      </c>
      <c r="O2261">
        <v>4.3</v>
      </c>
    </row>
    <row r="2262" spans="1:15" x14ac:dyDescent="0.25">
      <c r="A2262">
        <v>0.63</v>
      </c>
      <c r="B2262">
        <v>0.67</v>
      </c>
      <c r="C2262">
        <v>0.89</v>
      </c>
      <c r="D2262">
        <v>5.57</v>
      </c>
      <c r="E2262">
        <v>91</v>
      </c>
      <c r="F2262">
        <v>93</v>
      </c>
      <c r="G2262">
        <v>73</v>
      </c>
      <c r="H2262">
        <v>0</v>
      </c>
      <c r="I2262">
        <v>3</v>
      </c>
      <c r="J2262">
        <v>11</v>
      </c>
      <c r="K2262">
        <v>4</v>
      </c>
      <c r="L2262">
        <v>0.77</v>
      </c>
      <c r="M2262">
        <v>3</v>
      </c>
      <c r="N2262">
        <v>0</v>
      </c>
      <c r="O2262">
        <v>0</v>
      </c>
    </row>
    <row r="2263" spans="1:15" x14ac:dyDescent="0.25">
      <c r="A2263">
        <v>0.51</v>
      </c>
      <c r="B2263">
        <v>0.5</v>
      </c>
      <c r="C2263">
        <v>0.76</v>
      </c>
      <c r="D2263">
        <v>7.18</v>
      </c>
      <c r="E2263">
        <v>89</v>
      </c>
      <c r="F2263">
        <v>80</v>
      </c>
      <c r="G2263">
        <v>46</v>
      </c>
      <c r="H2263">
        <v>4</v>
      </c>
      <c r="I2263">
        <v>0</v>
      </c>
      <c r="J2263">
        <v>16</v>
      </c>
      <c r="K2263">
        <v>4</v>
      </c>
      <c r="L2263">
        <v>0.64</v>
      </c>
      <c r="M2263">
        <v>3</v>
      </c>
      <c r="N2263">
        <v>0</v>
      </c>
      <c r="O2263">
        <v>0</v>
      </c>
    </row>
    <row r="2264" spans="1:15" x14ac:dyDescent="0.25">
      <c r="A2264">
        <v>0.78</v>
      </c>
      <c r="B2264">
        <v>0.68</v>
      </c>
      <c r="C2264">
        <v>0.78</v>
      </c>
      <c r="D2264">
        <v>8.31</v>
      </c>
      <c r="E2264">
        <v>57</v>
      </c>
      <c r="F2264">
        <v>87</v>
      </c>
      <c r="G2264">
        <v>79</v>
      </c>
      <c r="H2264">
        <v>0</v>
      </c>
      <c r="I2264">
        <v>4</v>
      </c>
      <c r="J2264">
        <v>18</v>
      </c>
      <c r="K2264">
        <v>5</v>
      </c>
      <c r="L2264">
        <v>0.84</v>
      </c>
      <c r="M2264">
        <v>5</v>
      </c>
      <c r="N2264">
        <v>0</v>
      </c>
      <c r="O2264">
        <v>0</v>
      </c>
    </row>
    <row r="2265" spans="1:15" x14ac:dyDescent="0.25">
      <c r="A2265">
        <v>0.64</v>
      </c>
      <c r="B2265">
        <v>0.56999999999999995</v>
      </c>
      <c r="C2265">
        <v>0.84</v>
      </c>
      <c r="D2265">
        <v>6.59</v>
      </c>
      <c r="E2265">
        <v>86</v>
      </c>
      <c r="F2265">
        <v>90</v>
      </c>
      <c r="G2265">
        <v>49</v>
      </c>
      <c r="H2265">
        <v>2</v>
      </c>
      <c r="I2265">
        <v>0</v>
      </c>
      <c r="J2265">
        <v>0</v>
      </c>
      <c r="K2265">
        <v>2</v>
      </c>
      <c r="L2265">
        <v>0.6</v>
      </c>
      <c r="M2265">
        <v>1</v>
      </c>
      <c r="N2265">
        <v>0</v>
      </c>
      <c r="O2265">
        <v>0</v>
      </c>
    </row>
    <row r="2266" spans="1:15" x14ac:dyDescent="0.25">
      <c r="A2266">
        <v>0.61</v>
      </c>
      <c r="B2266">
        <v>0.52</v>
      </c>
      <c r="C2266">
        <v>0.86</v>
      </c>
      <c r="D2266">
        <v>7.36</v>
      </c>
      <c r="E2266">
        <v>94</v>
      </c>
      <c r="F2266">
        <v>86</v>
      </c>
      <c r="G2266">
        <v>52</v>
      </c>
      <c r="H2266">
        <v>3</v>
      </c>
      <c r="I2266">
        <v>4</v>
      </c>
      <c r="J2266">
        <v>10</v>
      </c>
      <c r="K2266">
        <v>4</v>
      </c>
      <c r="L2266">
        <v>0.93</v>
      </c>
      <c r="M2266">
        <v>1</v>
      </c>
      <c r="N2266">
        <v>0</v>
      </c>
      <c r="O2266">
        <v>0</v>
      </c>
    </row>
    <row r="2267" spans="1:15" x14ac:dyDescent="0.25">
      <c r="A2267">
        <v>0.86</v>
      </c>
      <c r="B2267">
        <v>0.74</v>
      </c>
      <c r="C2267">
        <v>0.85</v>
      </c>
      <c r="D2267">
        <v>5.74</v>
      </c>
      <c r="E2267">
        <v>67</v>
      </c>
      <c r="F2267">
        <v>89</v>
      </c>
      <c r="G2267">
        <v>61</v>
      </c>
      <c r="H2267">
        <v>4</v>
      </c>
      <c r="I2267">
        <v>4</v>
      </c>
      <c r="J2267">
        <v>9</v>
      </c>
      <c r="K2267">
        <v>3</v>
      </c>
      <c r="L2267">
        <v>0.62</v>
      </c>
      <c r="M2267">
        <v>0</v>
      </c>
      <c r="N2267">
        <v>0</v>
      </c>
      <c r="O2267">
        <v>0</v>
      </c>
    </row>
    <row r="2268" spans="1:15" x14ac:dyDescent="0.25">
      <c r="A2268">
        <v>0.77</v>
      </c>
      <c r="B2268">
        <v>0.54</v>
      </c>
      <c r="C2268">
        <v>0.77</v>
      </c>
      <c r="D2268">
        <v>8.0299999999999994</v>
      </c>
      <c r="E2268">
        <v>99</v>
      </c>
      <c r="F2268">
        <v>93</v>
      </c>
      <c r="G2268">
        <v>60</v>
      </c>
      <c r="H2268">
        <v>1</v>
      </c>
      <c r="I2268">
        <v>4</v>
      </c>
      <c r="J2268">
        <v>15</v>
      </c>
      <c r="K2268">
        <v>0</v>
      </c>
      <c r="L2268">
        <v>0.76</v>
      </c>
      <c r="M2268">
        <v>2</v>
      </c>
      <c r="N2268">
        <v>1</v>
      </c>
      <c r="O2268">
        <v>9.02</v>
      </c>
    </row>
    <row r="2269" spans="1:15" x14ac:dyDescent="0.25">
      <c r="A2269">
        <v>0.69</v>
      </c>
      <c r="B2269">
        <v>0.89</v>
      </c>
      <c r="C2269">
        <v>0.87</v>
      </c>
      <c r="D2269">
        <v>8.75</v>
      </c>
      <c r="E2269">
        <v>42</v>
      </c>
      <c r="F2269">
        <v>71</v>
      </c>
      <c r="G2269">
        <v>91</v>
      </c>
      <c r="H2269">
        <v>2</v>
      </c>
      <c r="I2269">
        <v>3</v>
      </c>
      <c r="J2269">
        <v>4</v>
      </c>
      <c r="K2269">
        <v>0</v>
      </c>
      <c r="L2269">
        <v>0.91</v>
      </c>
      <c r="M2269">
        <v>3</v>
      </c>
      <c r="N2269">
        <v>0</v>
      </c>
      <c r="O2269">
        <v>0</v>
      </c>
    </row>
    <row r="2270" spans="1:15" x14ac:dyDescent="0.25">
      <c r="A2270">
        <v>0.88</v>
      </c>
      <c r="B2270">
        <v>0.68</v>
      </c>
      <c r="C2270">
        <v>0.79</v>
      </c>
      <c r="D2270">
        <v>7.28</v>
      </c>
      <c r="E2270">
        <v>90</v>
      </c>
      <c r="F2270">
        <v>51</v>
      </c>
      <c r="G2270">
        <v>40</v>
      </c>
      <c r="H2270">
        <v>1</v>
      </c>
      <c r="I2270">
        <v>3</v>
      </c>
      <c r="J2270">
        <v>16</v>
      </c>
      <c r="K2270">
        <v>4</v>
      </c>
      <c r="L2270">
        <v>0.83</v>
      </c>
      <c r="M2270">
        <v>0</v>
      </c>
      <c r="N2270">
        <v>0</v>
      </c>
      <c r="O2270">
        <v>0</v>
      </c>
    </row>
    <row r="2271" spans="1:15" x14ac:dyDescent="0.25">
      <c r="A2271">
        <v>0.73</v>
      </c>
      <c r="B2271">
        <v>0.67</v>
      </c>
      <c r="C2271">
        <v>0.78</v>
      </c>
      <c r="D2271">
        <v>7.31</v>
      </c>
      <c r="E2271">
        <v>54</v>
      </c>
      <c r="F2271">
        <v>85</v>
      </c>
      <c r="G2271">
        <v>80</v>
      </c>
      <c r="H2271">
        <v>0</v>
      </c>
      <c r="I2271">
        <v>3</v>
      </c>
      <c r="J2271">
        <v>8</v>
      </c>
      <c r="K2271">
        <v>2</v>
      </c>
      <c r="L2271">
        <v>0.61</v>
      </c>
      <c r="M2271">
        <v>5</v>
      </c>
      <c r="N2271">
        <v>0</v>
      </c>
      <c r="O2271">
        <v>0</v>
      </c>
    </row>
    <row r="2272" spans="1:15" x14ac:dyDescent="0.25">
      <c r="A2272">
        <v>0.7</v>
      </c>
      <c r="B2272">
        <v>0.8</v>
      </c>
      <c r="C2272">
        <v>0.85</v>
      </c>
      <c r="D2272">
        <v>5.88</v>
      </c>
      <c r="E2272">
        <v>55</v>
      </c>
      <c r="F2272">
        <v>74</v>
      </c>
      <c r="G2272">
        <v>98</v>
      </c>
      <c r="H2272">
        <v>2</v>
      </c>
      <c r="I2272">
        <v>0</v>
      </c>
      <c r="J2272">
        <v>22</v>
      </c>
      <c r="K2272">
        <v>5</v>
      </c>
      <c r="L2272">
        <v>0.6</v>
      </c>
      <c r="M2272">
        <v>2</v>
      </c>
      <c r="N2272">
        <v>0</v>
      </c>
      <c r="O2272">
        <v>0</v>
      </c>
    </row>
    <row r="2273" spans="1:15" x14ac:dyDescent="0.25">
      <c r="A2273">
        <v>0.59</v>
      </c>
      <c r="B2273">
        <v>0.82</v>
      </c>
      <c r="C2273">
        <v>0.67</v>
      </c>
      <c r="D2273">
        <v>6.37</v>
      </c>
      <c r="E2273">
        <v>61</v>
      </c>
      <c r="F2273">
        <v>75</v>
      </c>
      <c r="G2273">
        <v>81</v>
      </c>
      <c r="H2273">
        <v>4</v>
      </c>
      <c r="I2273">
        <v>2</v>
      </c>
      <c r="J2273">
        <v>7</v>
      </c>
      <c r="K2273">
        <v>3</v>
      </c>
      <c r="L2273">
        <v>0.93</v>
      </c>
      <c r="M2273">
        <v>2</v>
      </c>
      <c r="N2273">
        <v>0</v>
      </c>
      <c r="O2273">
        <v>0</v>
      </c>
    </row>
    <row r="2274" spans="1:15" x14ac:dyDescent="0.25">
      <c r="A2274">
        <v>0.95</v>
      </c>
      <c r="B2274">
        <v>0.67</v>
      </c>
      <c r="C2274">
        <v>0.64</v>
      </c>
      <c r="D2274">
        <v>6.17</v>
      </c>
      <c r="E2274">
        <v>93</v>
      </c>
      <c r="F2274">
        <v>77</v>
      </c>
      <c r="G2274">
        <v>91</v>
      </c>
      <c r="H2274">
        <v>1</v>
      </c>
      <c r="I2274">
        <v>5</v>
      </c>
      <c r="J2274">
        <v>24</v>
      </c>
      <c r="K2274">
        <v>3</v>
      </c>
      <c r="L2274">
        <v>0.67</v>
      </c>
      <c r="M2274">
        <v>0</v>
      </c>
      <c r="N2274">
        <v>0</v>
      </c>
      <c r="O2274">
        <v>0</v>
      </c>
    </row>
    <row r="2275" spans="1:15" x14ac:dyDescent="0.25">
      <c r="A2275">
        <v>0.63</v>
      </c>
      <c r="B2275">
        <v>0.88</v>
      </c>
      <c r="C2275">
        <v>0.77</v>
      </c>
      <c r="D2275">
        <v>7.57</v>
      </c>
      <c r="E2275">
        <v>88</v>
      </c>
      <c r="F2275">
        <v>87</v>
      </c>
      <c r="G2275">
        <v>41</v>
      </c>
      <c r="H2275">
        <v>1</v>
      </c>
      <c r="I2275">
        <v>4</v>
      </c>
      <c r="J2275">
        <v>9</v>
      </c>
      <c r="K2275">
        <v>5</v>
      </c>
      <c r="L2275">
        <v>0.68</v>
      </c>
      <c r="M2275">
        <v>3</v>
      </c>
      <c r="N2275">
        <v>0</v>
      </c>
      <c r="O2275">
        <v>0</v>
      </c>
    </row>
    <row r="2276" spans="1:15" x14ac:dyDescent="0.25">
      <c r="A2276">
        <v>0.86</v>
      </c>
      <c r="B2276">
        <v>0.65</v>
      </c>
      <c r="C2276">
        <v>0.72</v>
      </c>
      <c r="D2276">
        <v>7.78</v>
      </c>
      <c r="E2276">
        <v>70</v>
      </c>
      <c r="F2276">
        <v>67</v>
      </c>
      <c r="G2276">
        <v>91</v>
      </c>
      <c r="H2276">
        <v>0</v>
      </c>
      <c r="I2276">
        <v>0</v>
      </c>
      <c r="J2276">
        <v>7</v>
      </c>
      <c r="K2276">
        <v>3</v>
      </c>
      <c r="L2276">
        <v>0.87</v>
      </c>
      <c r="M2276">
        <v>0</v>
      </c>
      <c r="N2276">
        <v>1</v>
      </c>
      <c r="O2276">
        <v>12.92</v>
      </c>
    </row>
    <row r="2277" spans="1:15" x14ac:dyDescent="0.25">
      <c r="A2277">
        <v>0.67</v>
      </c>
      <c r="B2277">
        <v>0.65</v>
      </c>
      <c r="C2277">
        <v>0.86</v>
      </c>
      <c r="D2277">
        <v>9.58</v>
      </c>
      <c r="E2277">
        <v>70</v>
      </c>
      <c r="F2277">
        <v>52</v>
      </c>
      <c r="G2277">
        <v>68</v>
      </c>
      <c r="H2277">
        <v>0</v>
      </c>
      <c r="I2277">
        <v>3</v>
      </c>
      <c r="J2277">
        <v>2</v>
      </c>
      <c r="K2277">
        <v>1</v>
      </c>
      <c r="L2277">
        <v>0.78</v>
      </c>
      <c r="M2277">
        <v>2</v>
      </c>
      <c r="N2277">
        <v>0</v>
      </c>
      <c r="O2277">
        <v>0</v>
      </c>
    </row>
    <row r="2278" spans="1:15" x14ac:dyDescent="0.25">
      <c r="A2278">
        <v>0.73</v>
      </c>
      <c r="B2278">
        <v>0.87</v>
      </c>
      <c r="C2278">
        <v>0.87</v>
      </c>
      <c r="D2278">
        <v>5.81</v>
      </c>
      <c r="E2278">
        <v>40</v>
      </c>
      <c r="F2278">
        <v>51</v>
      </c>
      <c r="G2278">
        <v>50</v>
      </c>
      <c r="H2278">
        <v>3</v>
      </c>
      <c r="I2278">
        <v>5</v>
      </c>
      <c r="J2278">
        <v>22</v>
      </c>
      <c r="K2278">
        <v>4</v>
      </c>
      <c r="L2278">
        <v>0.79</v>
      </c>
      <c r="M2278">
        <v>0</v>
      </c>
      <c r="N2278">
        <v>0</v>
      </c>
      <c r="O2278">
        <v>0</v>
      </c>
    </row>
    <row r="2279" spans="1:15" x14ac:dyDescent="0.25">
      <c r="A2279">
        <v>0.63</v>
      </c>
      <c r="B2279">
        <v>0.9</v>
      </c>
      <c r="C2279">
        <v>0.82</v>
      </c>
      <c r="D2279">
        <v>8.08</v>
      </c>
      <c r="E2279">
        <v>50</v>
      </c>
      <c r="F2279">
        <v>61</v>
      </c>
      <c r="G2279">
        <v>76</v>
      </c>
      <c r="H2279">
        <v>3</v>
      </c>
      <c r="I2279">
        <v>3</v>
      </c>
      <c r="J2279">
        <v>22</v>
      </c>
      <c r="K2279">
        <v>3</v>
      </c>
      <c r="L2279">
        <v>0.66</v>
      </c>
      <c r="M2279">
        <v>0</v>
      </c>
      <c r="N2279">
        <v>1</v>
      </c>
      <c r="O2279">
        <v>9.84</v>
      </c>
    </row>
    <row r="2280" spans="1:15" x14ac:dyDescent="0.25">
      <c r="A2280">
        <v>0.83</v>
      </c>
      <c r="B2280">
        <v>0.56000000000000005</v>
      </c>
      <c r="C2280">
        <v>0.7</v>
      </c>
      <c r="D2280">
        <v>7.76</v>
      </c>
      <c r="E2280">
        <v>45</v>
      </c>
      <c r="F2280">
        <v>83</v>
      </c>
      <c r="G2280">
        <v>89</v>
      </c>
      <c r="H2280">
        <v>0</v>
      </c>
      <c r="I2280">
        <v>2</v>
      </c>
      <c r="J2280">
        <v>22</v>
      </c>
      <c r="K2280">
        <v>4</v>
      </c>
      <c r="L2280">
        <v>0.94</v>
      </c>
      <c r="M2280">
        <v>5</v>
      </c>
      <c r="N2280">
        <v>0</v>
      </c>
      <c r="O2280">
        <v>0</v>
      </c>
    </row>
    <row r="2281" spans="1:15" x14ac:dyDescent="0.25">
      <c r="A2281">
        <v>0.61</v>
      </c>
      <c r="B2281">
        <v>0.63</v>
      </c>
      <c r="C2281">
        <v>0.7</v>
      </c>
      <c r="D2281">
        <v>7.72</v>
      </c>
      <c r="E2281">
        <v>62</v>
      </c>
      <c r="F2281">
        <v>41</v>
      </c>
      <c r="G2281">
        <v>46</v>
      </c>
      <c r="H2281">
        <v>3</v>
      </c>
      <c r="I2281">
        <v>3</v>
      </c>
      <c r="J2281">
        <v>11</v>
      </c>
      <c r="K2281">
        <v>2</v>
      </c>
      <c r="L2281">
        <v>0.78</v>
      </c>
      <c r="M2281">
        <v>2</v>
      </c>
      <c r="N2281">
        <v>0</v>
      </c>
      <c r="O2281">
        <v>0</v>
      </c>
    </row>
    <row r="2282" spans="1:15" x14ac:dyDescent="0.25">
      <c r="A2282">
        <v>0.71</v>
      </c>
      <c r="B2282">
        <v>0.92</v>
      </c>
      <c r="C2282">
        <v>0.72</v>
      </c>
      <c r="D2282">
        <v>9.25</v>
      </c>
      <c r="E2282">
        <v>48</v>
      </c>
      <c r="F2282">
        <v>68</v>
      </c>
      <c r="G2282">
        <v>74</v>
      </c>
      <c r="H2282">
        <v>1</v>
      </c>
      <c r="I2282">
        <v>4</v>
      </c>
      <c r="J2282">
        <v>23</v>
      </c>
      <c r="K2282">
        <v>2</v>
      </c>
      <c r="L2282">
        <v>0.76</v>
      </c>
      <c r="M2282">
        <v>1</v>
      </c>
      <c r="N2282">
        <v>1</v>
      </c>
      <c r="O2282">
        <v>6.7</v>
      </c>
    </row>
    <row r="2283" spans="1:15" x14ac:dyDescent="0.25">
      <c r="A2283">
        <v>0.55000000000000004</v>
      </c>
      <c r="B2283">
        <v>0.74</v>
      </c>
      <c r="C2283">
        <v>0.62</v>
      </c>
      <c r="D2283">
        <v>6.38</v>
      </c>
      <c r="E2283">
        <v>91</v>
      </c>
      <c r="F2283">
        <v>52</v>
      </c>
      <c r="G2283">
        <v>69</v>
      </c>
      <c r="H2283">
        <v>0</v>
      </c>
      <c r="I2283">
        <v>1</v>
      </c>
      <c r="J2283">
        <v>3</v>
      </c>
      <c r="K2283">
        <v>5</v>
      </c>
      <c r="L2283">
        <v>0.99</v>
      </c>
      <c r="M2283">
        <v>5</v>
      </c>
      <c r="N2283">
        <v>0</v>
      </c>
      <c r="O2283">
        <v>0</v>
      </c>
    </row>
    <row r="2284" spans="1:15" x14ac:dyDescent="0.25">
      <c r="A2284">
        <v>0.85</v>
      </c>
      <c r="B2284">
        <v>0.81</v>
      </c>
      <c r="C2284">
        <v>0.7</v>
      </c>
      <c r="D2284">
        <v>5.68</v>
      </c>
      <c r="E2284">
        <v>55</v>
      </c>
      <c r="F2284">
        <v>74</v>
      </c>
      <c r="G2284">
        <v>55</v>
      </c>
      <c r="H2284">
        <v>2</v>
      </c>
      <c r="I2284">
        <v>5</v>
      </c>
      <c r="J2284">
        <v>21</v>
      </c>
      <c r="K2284">
        <v>2</v>
      </c>
      <c r="L2284">
        <v>0.77</v>
      </c>
      <c r="M2284">
        <v>3</v>
      </c>
      <c r="N2284">
        <v>0</v>
      </c>
      <c r="O2284">
        <v>0</v>
      </c>
    </row>
    <row r="2285" spans="1:15" x14ac:dyDescent="0.25">
      <c r="A2285">
        <v>0.94</v>
      </c>
      <c r="B2285">
        <v>0.87</v>
      </c>
      <c r="C2285">
        <v>0.65</v>
      </c>
      <c r="D2285">
        <v>8.39</v>
      </c>
      <c r="E2285">
        <v>97</v>
      </c>
      <c r="F2285">
        <v>52</v>
      </c>
      <c r="G2285">
        <v>54</v>
      </c>
      <c r="H2285">
        <v>0</v>
      </c>
      <c r="I2285">
        <v>3</v>
      </c>
      <c r="J2285">
        <v>17</v>
      </c>
      <c r="K2285">
        <v>1</v>
      </c>
      <c r="L2285">
        <v>0.66</v>
      </c>
      <c r="M2285">
        <v>2</v>
      </c>
      <c r="N2285">
        <v>0</v>
      </c>
      <c r="O2285">
        <v>0</v>
      </c>
    </row>
    <row r="2286" spans="1:15" x14ac:dyDescent="0.25">
      <c r="A2286">
        <v>0.85</v>
      </c>
      <c r="B2286">
        <v>0.71</v>
      </c>
      <c r="C2286">
        <v>0.6</v>
      </c>
      <c r="D2286">
        <v>6.98</v>
      </c>
      <c r="E2286">
        <v>77</v>
      </c>
      <c r="F2286">
        <v>96</v>
      </c>
      <c r="G2286">
        <v>79</v>
      </c>
      <c r="H2286">
        <v>4</v>
      </c>
      <c r="I2286">
        <v>2</v>
      </c>
      <c r="J2286">
        <v>22</v>
      </c>
      <c r="K2286">
        <v>2</v>
      </c>
      <c r="L2286">
        <v>0.86</v>
      </c>
      <c r="M2286">
        <v>5</v>
      </c>
      <c r="N2286">
        <v>0</v>
      </c>
      <c r="O2286">
        <v>0</v>
      </c>
    </row>
    <row r="2287" spans="1:15" x14ac:dyDescent="0.25">
      <c r="A2287">
        <v>0.71</v>
      </c>
      <c r="B2287">
        <v>0.65</v>
      </c>
      <c r="C2287">
        <v>0.55000000000000004</v>
      </c>
      <c r="D2287">
        <v>5.58</v>
      </c>
      <c r="E2287">
        <v>83</v>
      </c>
      <c r="F2287">
        <v>73</v>
      </c>
      <c r="G2287">
        <v>59</v>
      </c>
      <c r="H2287">
        <v>4</v>
      </c>
      <c r="I2287">
        <v>5</v>
      </c>
      <c r="J2287">
        <v>8</v>
      </c>
      <c r="K2287">
        <v>4</v>
      </c>
      <c r="L2287">
        <v>0.98</v>
      </c>
      <c r="M2287">
        <v>5</v>
      </c>
      <c r="N2287">
        <v>0</v>
      </c>
      <c r="O2287">
        <v>0</v>
      </c>
    </row>
    <row r="2288" spans="1:15" x14ac:dyDescent="0.25">
      <c r="A2288">
        <v>0.63</v>
      </c>
      <c r="B2288">
        <v>0.78</v>
      </c>
      <c r="C2288">
        <v>0.66</v>
      </c>
      <c r="D2288">
        <v>6.58</v>
      </c>
      <c r="E2288">
        <v>58</v>
      </c>
      <c r="F2288">
        <v>58</v>
      </c>
      <c r="G2288">
        <v>67</v>
      </c>
      <c r="H2288">
        <v>0</v>
      </c>
      <c r="I2288">
        <v>1</v>
      </c>
      <c r="J2288">
        <v>20</v>
      </c>
      <c r="K2288">
        <v>0</v>
      </c>
      <c r="L2288">
        <v>0.89</v>
      </c>
      <c r="M2288">
        <v>1</v>
      </c>
      <c r="N2288">
        <v>0</v>
      </c>
      <c r="O2288">
        <v>0</v>
      </c>
    </row>
    <row r="2289" spans="1:15" x14ac:dyDescent="0.25">
      <c r="A2289">
        <v>0.65</v>
      </c>
      <c r="B2289">
        <v>0.65</v>
      </c>
      <c r="C2289">
        <v>0.82</v>
      </c>
      <c r="D2289">
        <v>6.83</v>
      </c>
      <c r="E2289">
        <v>84</v>
      </c>
      <c r="F2289">
        <v>48</v>
      </c>
      <c r="G2289">
        <v>98</v>
      </c>
      <c r="H2289">
        <v>2</v>
      </c>
      <c r="I2289">
        <v>5</v>
      </c>
      <c r="J2289">
        <v>3</v>
      </c>
      <c r="K2289">
        <v>0</v>
      </c>
      <c r="L2289">
        <v>0.82</v>
      </c>
      <c r="M2289">
        <v>0</v>
      </c>
      <c r="N2289">
        <v>0</v>
      </c>
      <c r="O2289">
        <v>0</v>
      </c>
    </row>
    <row r="2290" spans="1:15" x14ac:dyDescent="0.25">
      <c r="A2290">
        <v>0.85</v>
      </c>
      <c r="B2290">
        <v>0.61</v>
      </c>
      <c r="C2290">
        <v>0.71</v>
      </c>
      <c r="D2290">
        <v>8.15</v>
      </c>
      <c r="E2290">
        <v>52</v>
      </c>
      <c r="F2290">
        <v>91</v>
      </c>
      <c r="G2290">
        <v>76</v>
      </c>
      <c r="H2290">
        <v>0</v>
      </c>
      <c r="I2290">
        <v>4</v>
      </c>
      <c r="J2290">
        <v>1</v>
      </c>
      <c r="K2290">
        <v>4</v>
      </c>
      <c r="L2290">
        <v>0.79</v>
      </c>
      <c r="M2290">
        <v>1</v>
      </c>
      <c r="N2290">
        <v>1</v>
      </c>
      <c r="O2290">
        <v>11.89</v>
      </c>
    </row>
    <row r="2291" spans="1:15" x14ac:dyDescent="0.25">
      <c r="A2291">
        <v>0.74</v>
      </c>
      <c r="B2291">
        <v>0.66</v>
      </c>
      <c r="C2291">
        <v>0.55000000000000004</v>
      </c>
      <c r="D2291">
        <v>6.24</v>
      </c>
      <c r="E2291">
        <v>98</v>
      </c>
      <c r="F2291">
        <v>70</v>
      </c>
      <c r="G2291">
        <v>42</v>
      </c>
      <c r="H2291">
        <v>2</v>
      </c>
      <c r="I2291">
        <v>4</v>
      </c>
      <c r="J2291">
        <v>6</v>
      </c>
      <c r="K2291">
        <v>0</v>
      </c>
      <c r="L2291">
        <v>0.82</v>
      </c>
      <c r="M2291">
        <v>2</v>
      </c>
      <c r="N2291">
        <v>0</v>
      </c>
      <c r="O2291">
        <v>0</v>
      </c>
    </row>
    <row r="2292" spans="1:15" x14ac:dyDescent="0.25">
      <c r="A2292">
        <v>0.81</v>
      </c>
      <c r="B2292">
        <v>0.86</v>
      </c>
      <c r="C2292">
        <v>0.86</v>
      </c>
      <c r="D2292">
        <v>7.28</v>
      </c>
      <c r="E2292">
        <v>71</v>
      </c>
      <c r="F2292">
        <v>72</v>
      </c>
      <c r="G2292">
        <v>68</v>
      </c>
      <c r="H2292">
        <v>1</v>
      </c>
      <c r="I2292">
        <v>4</v>
      </c>
      <c r="J2292">
        <v>17</v>
      </c>
      <c r="K2292">
        <v>3</v>
      </c>
      <c r="L2292">
        <v>0.85</v>
      </c>
      <c r="M2292">
        <v>5</v>
      </c>
      <c r="N2292">
        <v>0</v>
      </c>
      <c r="O2292">
        <v>0</v>
      </c>
    </row>
    <row r="2293" spans="1:15" x14ac:dyDescent="0.25">
      <c r="A2293">
        <v>0.82</v>
      </c>
      <c r="B2293">
        <v>0.76</v>
      </c>
      <c r="C2293">
        <v>0.62</v>
      </c>
      <c r="D2293">
        <v>7.57</v>
      </c>
      <c r="E2293">
        <v>75</v>
      </c>
      <c r="F2293">
        <v>66</v>
      </c>
      <c r="G2293">
        <v>98</v>
      </c>
      <c r="H2293">
        <v>1</v>
      </c>
      <c r="I2293">
        <v>2</v>
      </c>
      <c r="J2293">
        <v>1</v>
      </c>
      <c r="K2293">
        <v>0</v>
      </c>
      <c r="L2293">
        <v>0.73</v>
      </c>
      <c r="M2293">
        <v>5</v>
      </c>
      <c r="N2293">
        <v>0</v>
      </c>
      <c r="O2293">
        <v>0</v>
      </c>
    </row>
    <row r="2294" spans="1:15" x14ac:dyDescent="0.25">
      <c r="A2294">
        <v>0.94</v>
      </c>
      <c r="B2294">
        <v>0.74</v>
      </c>
      <c r="C2294">
        <v>0.78</v>
      </c>
      <c r="D2294">
        <v>7.47</v>
      </c>
      <c r="E2294">
        <v>48</v>
      </c>
      <c r="F2294">
        <v>84</v>
      </c>
      <c r="G2294">
        <v>76</v>
      </c>
      <c r="H2294">
        <v>2</v>
      </c>
      <c r="I2294">
        <v>1</v>
      </c>
      <c r="J2294">
        <v>24</v>
      </c>
      <c r="K2294">
        <v>1</v>
      </c>
      <c r="L2294">
        <v>0.9</v>
      </c>
      <c r="M2294">
        <v>2</v>
      </c>
      <c r="N2294">
        <v>1</v>
      </c>
      <c r="O2294">
        <v>3.65</v>
      </c>
    </row>
    <row r="2295" spans="1:15" x14ac:dyDescent="0.25">
      <c r="A2295">
        <v>0.85</v>
      </c>
      <c r="B2295">
        <v>0.62</v>
      </c>
      <c r="C2295">
        <v>0.64</v>
      </c>
      <c r="D2295">
        <v>9.69</v>
      </c>
      <c r="E2295">
        <v>85</v>
      </c>
      <c r="F2295">
        <v>41</v>
      </c>
      <c r="G2295">
        <v>48</v>
      </c>
      <c r="H2295">
        <v>3</v>
      </c>
      <c r="I2295">
        <v>4</v>
      </c>
      <c r="J2295">
        <v>1</v>
      </c>
      <c r="K2295">
        <v>2</v>
      </c>
      <c r="L2295">
        <v>0.86</v>
      </c>
      <c r="M2295">
        <v>0</v>
      </c>
      <c r="N2295">
        <v>0</v>
      </c>
      <c r="O2295">
        <v>0</v>
      </c>
    </row>
    <row r="2296" spans="1:15" x14ac:dyDescent="0.25">
      <c r="A2296">
        <v>0.69</v>
      </c>
      <c r="B2296">
        <v>0.56999999999999995</v>
      </c>
      <c r="C2296">
        <v>0.64</v>
      </c>
      <c r="D2296">
        <v>5.7</v>
      </c>
      <c r="E2296">
        <v>85</v>
      </c>
      <c r="F2296">
        <v>54</v>
      </c>
      <c r="G2296">
        <v>66</v>
      </c>
      <c r="H2296">
        <v>1</v>
      </c>
      <c r="I2296">
        <v>3</v>
      </c>
      <c r="J2296">
        <v>9</v>
      </c>
      <c r="K2296">
        <v>0</v>
      </c>
      <c r="L2296">
        <v>0.68</v>
      </c>
      <c r="M2296">
        <v>5</v>
      </c>
      <c r="N2296">
        <v>0</v>
      </c>
      <c r="O2296">
        <v>0</v>
      </c>
    </row>
    <row r="2297" spans="1:15" x14ac:dyDescent="0.25">
      <c r="A2297">
        <v>0.67</v>
      </c>
      <c r="B2297">
        <v>0.54</v>
      </c>
      <c r="C2297">
        <v>0.79</v>
      </c>
      <c r="D2297">
        <v>9.59</v>
      </c>
      <c r="E2297">
        <v>88</v>
      </c>
      <c r="F2297">
        <v>58</v>
      </c>
      <c r="G2297">
        <v>71</v>
      </c>
      <c r="H2297">
        <v>4</v>
      </c>
      <c r="I2297">
        <v>1</v>
      </c>
      <c r="J2297">
        <v>2</v>
      </c>
      <c r="K2297">
        <v>0</v>
      </c>
      <c r="L2297">
        <v>0.82</v>
      </c>
      <c r="M2297">
        <v>2</v>
      </c>
      <c r="N2297">
        <v>0</v>
      </c>
      <c r="O2297">
        <v>0</v>
      </c>
    </row>
    <row r="2298" spans="1:15" x14ac:dyDescent="0.25">
      <c r="A2298">
        <v>0.87</v>
      </c>
      <c r="B2298">
        <v>0.61</v>
      </c>
      <c r="C2298">
        <v>0.64</v>
      </c>
      <c r="D2298">
        <v>8</v>
      </c>
      <c r="E2298">
        <v>76</v>
      </c>
      <c r="F2298">
        <v>96</v>
      </c>
      <c r="G2298">
        <v>87</v>
      </c>
      <c r="H2298">
        <v>0</v>
      </c>
      <c r="I2298">
        <v>4</v>
      </c>
      <c r="J2298">
        <v>18</v>
      </c>
      <c r="K2298">
        <v>5</v>
      </c>
      <c r="L2298">
        <v>0.69</v>
      </c>
      <c r="M2298">
        <v>4</v>
      </c>
      <c r="N2298">
        <v>0</v>
      </c>
      <c r="O2298">
        <v>0</v>
      </c>
    </row>
    <row r="2299" spans="1:15" x14ac:dyDescent="0.25">
      <c r="A2299">
        <v>0.52</v>
      </c>
      <c r="B2299">
        <v>0.9</v>
      </c>
      <c r="C2299">
        <v>0.73</v>
      </c>
      <c r="D2299">
        <v>8.92</v>
      </c>
      <c r="E2299">
        <v>70</v>
      </c>
      <c r="F2299">
        <v>70</v>
      </c>
      <c r="G2299">
        <v>85</v>
      </c>
      <c r="H2299">
        <v>3</v>
      </c>
      <c r="I2299">
        <v>1</v>
      </c>
      <c r="J2299">
        <v>1</v>
      </c>
      <c r="K2299">
        <v>1</v>
      </c>
      <c r="L2299">
        <v>0.82</v>
      </c>
      <c r="M2299">
        <v>1</v>
      </c>
      <c r="N2299">
        <v>1</v>
      </c>
      <c r="O2299">
        <v>6.04</v>
      </c>
    </row>
    <row r="2300" spans="1:15" x14ac:dyDescent="0.25">
      <c r="A2300">
        <v>0.72</v>
      </c>
      <c r="B2300">
        <v>0.52</v>
      </c>
      <c r="C2300">
        <v>0.69</v>
      </c>
      <c r="D2300">
        <v>7.35</v>
      </c>
      <c r="E2300">
        <v>70</v>
      </c>
      <c r="F2300">
        <v>96</v>
      </c>
      <c r="G2300">
        <v>89</v>
      </c>
      <c r="H2300">
        <v>4</v>
      </c>
      <c r="I2300">
        <v>5</v>
      </c>
      <c r="J2300">
        <v>2</v>
      </c>
      <c r="K2300">
        <v>5</v>
      </c>
      <c r="L2300">
        <v>0.69</v>
      </c>
      <c r="M2300">
        <v>4</v>
      </c>
      <c r="N2300">
        <v>0</v>
      </c>
      <c r="O2300">
        <v>0</v>
      </c>
    </row>
    <row r="2301" spans="1:15" x14ac:dyDescent="0.25">
      <c r="A2301">
        <v>0.81</v>
      </c>
      <c r="B2301">
        <v>0.84</v>
      </c>
      <c r="C2301">
        <v>0.7</v>
      </c>
      <c r="D2301">
        <v>7.45</v>
      </c>
      <c r="E2301">
        <v>98</v>
      </c>
      <c r="F2301">
        <v>55</v>
      </c>
      <c r="G2301">
        <v>78</v>
      </c>
      <c r="H2301">
        <v>0</v>
      </c>
      <c r="I2301">
        <v>3</v>
      </c>
      <c r="J2301">
        <v>8</v>
      </c>
      <c r="K2301">
        <v>1</v>
      </c>
      <c r="L2301">
        <v>0.61</v>
      </c>
      <c r="M2301">
        <v>4</v>
      </c>
      <c r="N2301">
        <v>0</v>
      </c>
      <c r="O2301">
        <v>0</v>
      </c>
    </row>
    <row r="2302" spans="1:15" x14ac:dyDescent="0.25">
      <c r="A2302">
        <v>0.94</v>
      </c>
      <c r="B2302">
        <v>0.82</v>
      </c>
      <c r="C2302">
        <v>0.56000000000000005</v>
      </c>
      <c r="D2302">
        <v>9.2799999999999994</v>
      </c>
      <c r="E2302">
        <v>94</v>
      </c>
      <c r="F2302">
        <v>82</v>
      </c>
      <c r="G2302">
        <v>70</v>
      </c>
      <c r="H2302">
        <v>4</v>
      </c>
      <c r="I2302">
        <v>0</v>
      </c>
      <c r="J2302">
        <v>10</v>
      </c>
      <c r="K2302">
        <v>0</v>
      </c>
      <c r="L2302">
        <v>0.96</v>
      </c>
      <c r="M2302">
        <v>1</v>
      </c>
      <c r="N2302">
        <v>1</v>
      </c>
      <c r="O2302">
        <v>13.23</v>
      </c>
    </row>
    <row r="2303" spans="1:15" x14ac:dyDescent="0.25">
      <c r="A2303">
        <v>0.65</v>
      </c>
      <c r="B2303">
        <v>0.71</v>
      </c>
      <c r="C2303">
        <v>0.83</v>
      </c>
      <c r="D2303">
        <v>9.35</v>
      </c>
      <c r="E2303">
        <v>58</v>
      </c>
      <c r="F2303">
        <v>54</v>
      </c>
      <c r="G2303">
        <v>86</v>
      </c>
      <c r="H2303">
        <v>3</v>
      </c>
      <c r="I2303">
        <v>4</v>
      </c>
      <c r="J2303">
        <v>10</v>
      </c>
      <c r="K2303">
        <v>3</v>
      </c>
      <c r="L2303">
        <v>0.99</v>
      </c>
      <c r="M2303">
        <v>2</v>
      </c>
      <c r="N2303">
        <v>0</v>
      </c>
      <c r="O2303">
        <v>0</v>
      </c>
    </row>
    <row r="2304" spans="1:15" x14ac:dyDescent="0.25">
      <c r="A2304">
        <v>0.54</v>
      </c>
      <c r="B2304">
        <v>0.93</v>
      </c>
      <c r="C2304">
        <v>0.57999999999999996</v>
      </c>
      <c r="D2304">
        <v>6.53</v>
      </c>
      <c r="E2304">
        <v>41</v>
      </c>
      <c r="F2304">
        <v>45</v>
      </c>
      <c r="G2304">
        <v>65</v>
      </c>
      <c r="H2304">
        <v>2</v>
      </c>
      <c r="I2304">
        <v>3</v>
      </c>
      <c r="J2304">
        <v>2</v>
      </c>
      <c r="K2304">
        <v>0</v>
      </c>
      <c r="L2304">
        <v>0.97</v>
      </c>
      <c r="M2304">
        <v>1</v>
      </c>
      <c r="N2304">
        <v>0</v>
      </c>
      <c r="O2304">
        <v>0</v>
      </c>
    </row>
    <row r="2305" spans="1:15" x14ac:dyDescent="0.25">
      <c r="A2305">
        <v>0.53</v>
      </c>
      <c r="B2305">
        <v>0.57999999999999996</v>
      </c>
      <c r="C2305">
        <v>0.83</v>
      </c>
      <c r="D2305">
        <v>6.36</v>
      </c>
      <c r="E2305">
        <v>84</v>
      </c>
      <c r="F2305">
        <v>53</v>
      </c>
      <c r="G2305">
        <v>79</v>
      </c>
      <c r="H2305">
        <v>0</v>
      </c>
      <c r="I2305">
        <v>2</v>
      </c>
      <c r="J2305">
        <v>4</v>
      </c>
      <c r="K2305">
        <v>3</v>
      </c>
      <c r="L2305">
        <v>0.97</v>
      </c>
      <c r="M2305">
        <v>0</v>
      </c>
      <c r="N2305">
        <v>0</v>
      </c>
      <c r="O2305">
        <v>0</v>
      </c>
    </row>
    <row r="2306" spans="1:15" x14ac:dyDescent="0.25">
      <c r="A2306">
        <v>0.7</v>
      </c>
      <c r="B2306">
        <v>0.9</v>
      </c>
      <c r="C2306">
        <v>0.85</v>
      </c>
      <c r="D2306">
        <v>7.63</v>
      </c>
      <c r="E2306">
        <v>71</v>
      </c>
      <c r="F2306">
        <v>66</v>
      </c>
      <c r="G2306">
        <v>42</v>
      </c>
      <c r="H2306">
        <v>4</v>
      </c>
      <c r="I2306">
        <v>5</v>
      </c>
      <c r="J2306">
        <v>11</v>
      </c>
      <c r="K2306">
        <v>5</v>
      </c>
      <c r="L2306">
        <v>0.6</v>
      </c>
      <c r="M2306">
        <v>4</v>
      </c>
      <c r="N2306">
        <v>0</v>
      </c>
      <c r="O2306">
        <v>0</v>
      </c>
    </row>
    <row r="2307" spans="1:15" x14ac:dyDescent="0.25">
      <c r="A2307">
        <v>0.89</v>
      </c>
      <c r="B2307">
        <v>0.67</v>
      </c>
      <c r="C2307">
        <v>0.71</v>
      </c>
      <c r="D2307">
        <v>9.3699999999999992</v>
      </c>
      <c r="E2307">
        <v>82</v>
      </c>
      <c r="F2307">
        <v>77</v>
      </c>
      <c r="G2307">
        <v>50</v>
      </c>
      <c r="H2307">
        <v>4</v>
      </c>
      <c r="I2307">
        <v>4</v>
      </c>
      <c r="J2307">
        <v>14</v>
      </c>
      <c r="K2307">
        <v>2</v>
      </c>
      <c r="L2307">
        <v>0.77</v>
      </c>
      <c r="M2307">
        <v>5</v>
      </c>
      <c r="N2307">
        <v>0</v>
      </c>
      <c r="O2307">
        <v>0</v>
      </c>
    </row>
    <row r="2308" spans="1:15" x14ac:dyDescent="0.25">
      <c r="A2308">
        <v>0.63</v>
      </c>
      <c r="B2308">
        <v>0.78</v>
      </c>
      <c r="C2308">
        <v>0.64</v>
      </c>
      <c r="D2308">
        <v>6.89</v>
      </c>
      <c r="E2308">
        <v>73</v>
      </c>
      <c r="F2308">
        <v>58</v>
      </c>
      <c r="G2308">
        <v>91</v>
      </c>
      <c r="H2308">
        <v>3</v>
      </c>
      <c r="I2308">
        <v>0</v>
      </c>
      <c r="J2308">
        <v>22</v>
      </c>
      <c r="K2308">
        <v>4</v>
      </c>
      <c r="L2308">
        <v>0.94</v>
      </c>
      <c r="M2308">
        <v>4</v>
      </c>
      <c r="N2308">
        <v>0</v>
      </c>
      <c r="O2308">
        <v>0</v>
      </c>
    </row>
    <row r="2309" spans="1:15" x14ac:dyDescent="0.25">
      <c r="A2309">
        <v>0.88</v>
      </c>
      <c r="B2309">
        <v>0.88</v>
      </c>
      <c r="C2309">
        <v>0.81</v>
      </c>
      <c r="D2309">
        <v>8.3000000000000007</v>
      </c>
      <c r="E2309">
        <v>40</v>
      </c>
      <c r="F2309">
        <v>76</v>
      </c>
      <c r="G2309">
        <v>68</v>
      </c>
      <c r="H2309">
        <v>3</v>
      </c>
      <c r="I2309">
        <v>5</v>
      </c>
      <c r="J2309">
        <v>16</v>
      </c>
      <c r="K2309">
        <v>2</v>
      </c>
      <c r="L2309">
        <v>0.66</v>
      </c>
      <c r="M2309">
        <v>2</v>
      </c>
      <c r="N2309">
        <v>1</v>
      </c>
      <c r="O2309">
        <v>9.64</v>
      </c>
    </row>
    <row r="2310" spans="1:15" x14ac:dyDescent="0.25">
      <c r="A2310">
        <v>0.8</v>
      </c>
      <c r="B2310">
        <v>0.76</v>
      </c>
      <c r="C2310">
        <v>0.69</v>
      </c>
      <c r="D2310">
        <v>8.5500000000000007</v>
      </c>
      <c r="E2310">
        <v>60</v>
      </c>
      <c r="F2310">
        <v>82</v>
      </c>
      <c r="G2310">
        <v>66</v>
      </c>
      <c r="H2310">
        <v>3</v>
      </c>
      <c r="I2310">
        <v>3</v>
      </c>
      <c r="J2310">
        <v>15</v>
      </c>
      <c r="K2310">
        <v>0</v>
      </c>
      <c r="L2310">
        <v>0.81</v>
      </c>
      <c r="M2310">
        <v>1</v>
      </c>
      <c r="N2310">
        <v>1</v>
      </c>
      <c r="O2310">
        <v>10.39</v>
      </c>
    </row>
    <row r="2311" spans="1:15" x14ac:dyDescent="0.25">
      <c r="A2311">
        <v>0.63</v>
      </c>
      <c r="B2311">
        <v>0.85</v>
      </c>
      <c r="C2311">
        <v>0.85</v>
      </c>
      <c r="D2311">
        <v>8.85</v>
      </c>
      <c r="E2311">
        <v>42</v>
      </c>
      <c r="F2311">
        <v>43</v>
      </c>
      <c r="G2311">
        <v>97</v>
      </c>
      <c r="H2311">
        <v>2</v>
      </c>
      <c r="I2311">
        <v>5</v>
      </c>
      <c r="J2311">
        <v>16</v>
      </c>
      <c r="K2311">
        <v>0</v>
      </c>
      <c r="L2311">
        <v>0.84</v>
      </c>
      <c r="M2311">
        <v>5</v>
      </c>
      <c r="N2311">
        <v>0</v>
      </c>
      <c r="O2311">
        <v>0</v>
      </c>
    </row>
    <row r="2312" spans="1:15" x14ac:dyDescent="0.25">
      <c r="A2312">
        <v>0.55000000000000004</v>
      </c>
      <c r="B2312">
        <v>0.94</v>
      </c>
      <c r="C2312">
        <v>0.75</v>
      </c>
      <c r="D2312">
        <v>7.92</v>
      </c>
      <c r="E2312">
        <v>66</v>
      </c>
      <c r="F2312">
        <v>97</v>
      </c>
      <c r="G2312">
        <v>89</v>
      </c>
      <c r="H2312">
        <v>1</v>
      </c>
      <c r="I2312">
        <v>3</v>
      </c>
      <c r="J2312">
        <v>14</v>
      </c>
      <c r="K2312">
        <v>3</v>
      </c>
      <c r="L2312">
        <v>0.82</v>
      </c>
      <c r="M2312">
        <v>3</v>
      </c>
      <c r="N2312">
        <v>0</v>
      </c>
      <c r="O2312">
        <v>0</v>
      </c>
    </row>
    <row r="2313" spans="1:15" x14ac:dyDescent="0.25">
      <c r="A2313">
        <v>0.61</v>
      </c>
      <c r="B2313">
        <v>0.66</v>
      </c>
      <c r="C2313">
        <v>0.8</v>
      </c>
      <c r="D2313">
        <v>7.23</v>
      </c>
      <c r="E2313">
        <v>83</v>
      </c>
      <c r="F2313">
        <v>65</v>
      </c>
      <c r="G2313">
        <v>86</v>
      </c>
      <c r="H2313">
        <v>4</v>
      </c>
      <c r="I2313">
        <v>1</v>
      </c>
      <c r="J2313">
        <v>12</v>
      </c>
      <c r="K2313">
        <v>1</v>
      </c>
      <c r="L2313">
        <v>0.68</v>
      </c>
      <c r="M2313">
        <v>5</v>
      </c>
      <c r="N2313">
        <v>0</v>
      </c>
      <c r="O2313">
        <v>0</v>
      </c>
    </row>
    <row r="2314" spans="1:15" x14ac:dyDescent="0.25">
      <c r="A2314">
        <v>0.65</v>
      </c>
      <c r="B2314">
        <v>0.83</v>
      </c>
      <c r="C2314">
        <v>0.71</v>
      </c>
      <c r="D2314">
        <v>9.66</v>
      </c>
      <c r="E2314">
        <v>46</v>
      </c>
      <c r="F2314">
        <v>99</v>
      </c>
      <c r="G2314">
        <v>49</v>
      </c>
      <c r="H2314">
        <v>2</v>
      </c>
      <c r="I2314">
        <v>4</v>
      </c>
      <c r="J2314">
        <v>1</v>
      </c>
      <c r="K2314">
        <v>5</v>
      </c>
      <c r="L2314">
        <v>0.86</v>
      </c>
      <c r="M2314">
        <v>2</v>
      </c>
      <c r="N2314">
        <v>0</v>
      </c>
      <c r="O2314">
        <v>0</v>
      </c>
    </row>
    <row r="2315" spans="1:15" x14ac:dyDescent="0.25">
      <c r="A2315">
        <v>0.66</v>
      </c>
      <c r="B2315">
        <v>0.52</v>
      </c>
      <c r="C2315">
        <v>0.56999999999999995</v>
      </c>
      <c r="D2315">
        <v>8.1300000000000008</v>
      </c>
      <c r="E2315">
        <v>72</v>
      </c>
      <c r="F2315">
        <v>48</v>
      </c>
      <c r="G2315">
        <v>96</v>
      </c>
      <c r="H2315">
        <v>4</v>
      </c>
      <c r="I2315">
        <v>0</v>
      </c>
      <c r="J2315">
        <v>16</v>
      </c>
      <c r="K2315">
        <v>5</v>
      </c>
      <c r="L2315">
        <v>0.7</v>
      </c>
      <c r="M2315">
        <v>2</v>
      </c>
      <c r="N2315">
        <v>0</v>
      </c>
      <c r="O2315">
        <v>0</v>
      </c>
    </row>
    <row r="2316" spans="1:15" x14ac:dyDescent="0.25">
      <c r="A2316">
        <v>0.94</v>
      </c>
      <c r="B2316">
        <v>0.54</v>
      </c>
      <c r="C2316">
        <v>0.68</v>
      </c>
      <c r="D2316">
        <v>8.6300000000000008</v>
      </c>
      <c r="E2316">
        <v>48</v>
      </c>
      <c r="F2316">
        <v>80</v>
      </c>
      <c r="G2316">
        <v>74</v>
      </c>
      <c r="H2316">
        <v>2</v>
      </c>
      <c r="I2316">
        <v>2</v>
      </c>
      <c r="J2316">
        <v>0</v>
      </c>
      <c r="K2316">
        <v>5</v>
      </c>
      <c r="L2316">
        <v>0.86</v>
      </c>
      <c r="M2316">
        <v>2</v>
      </c>
      <c r="N2316">
        <v>1</v>
      </c>
      <c r="O2316">
        <v>5.89</v>
      </c>
    </row>
    <row r="2317" spans="1:15" x14ac:dyDescent="0.25">
      <c r="A2317">
        <v>0.72</v>
      </c>
      <c r="B2317">
        <v>0.63</v>
      </c>
      <c r="C2317">
        <v>0.67</v>
      </c>
      <c r="D2317">
        <v>6.98</v>
      </c>
      <c r="E2317">
        <v>69</v>
      </c>
      <c r="F2317">
        <v>88</v>
      </c>
      <c r="G2317">
        <v>86</v>
      </c>
      <c r="H2317">
        <v>0</v>
      </c>
      <c r="I2317">
        <v>1</v>
      </c>
      <c r="J2317">
        <v>9</v>
      </c>
      <c r="K2317">
        <v>3</v>
      </c>
      <c r="L2317">
        <v>0.99</v>
      </c>
      <c r="M2317">
        <v>1</v>
      </c>
      <c r="N2317">
        <v>0</v>
      </c>
      <c r="O2317">
        <v>0</v>
      </c>
    </row>
    <row r="2318" spans="1:15" x14ac:dyDescent="0.25">
      <c r="A2318">
        <v>0.63</v>
      </c>
      <c r="B2318">
        <v>0.52</v>
      </c>
      <c r="C2318">
        <v>0.81</v>
      </c>
      <c r="D2318">
        <v>8.3800000000000008</v>
      </c>
      <c r="E2318">
        <v>57</v>
      </c>
      <c r="F2318">
        <v>79</v>
      </c>
      <c r="G2318">
        <v>96</v>
      </c>
      <c r="H2318">
        <v>1</v>
      </c>
      <c r="I2318">
        <v>4</v>
      </c>
      <c r="J2318">
        <v>3</v>
      </c>
      <c r="K2318">
        <v>1</v>
      </c>
      <c r="L2318">
        <v>0.87</v>
      </c>
      <c r="M2318">
        <v>2</v>
      </c>
      <c r="N2318">
        <v>1</v>
      </c>
      <c r="O2318">
        <v>7.84</v>
      </c>
    </row>
    <row r="2319" spans="1:15" x14ac:dyDescent="0.25">
      <c r="A2319">
        <v>0.56000000000000005</v>
      </c>
      <c r="B2319">
        <v>0.72</v>
      </c>
      <c r="C2319">
        <v>0.55000000000000004</v>
      </c>
      <c r="D2319">
        <v>6.61</v>
      </c>
      <c r="E2319">
        <v>95</v>
      </c>
      <c r="F2319">
        <v>54</v>
      </c>
      <c r="G2319">
        <v>62</v>
      </c>
      <c r="H2319">
        <v>4</v>
      </c>
      <c r="I2319">
        <v>0</v>
      </c>
      <c r="J2319">
        <v>9</v>
      </c>
      <c r="K2319">
        <v>1</v>
      </c>
      <c r="L2319">
        <v>0.77</v>
      </c>
      <c r="M2319">
        <v>0</v>
      </c>
      <c r="N2319">
        <v>0</v>
      </c>
      <c r="O2319">
        <v>0</v>
      </c>
    </row>
    <row r="2320" spans="1:15" x14ac:dyDescent="0.25">
      <c r="A2320">
        <v>0.95</v>
      </c>
      <c r="B2320">
        <v>0.88</v>
      </c>
      <c r="C2320">
        <v>0.71</v>
      </c>
      <c r="D2320">
        <v>6.55</v>
      </c>
      <c r="E2320">
        <v>65</v>
      </c>
      <c r="F2320">
        <v>80</v>
      </c>
      <c r="G2320">
        <v>45</v>
      </c>
      <c r="H2320">
        <v>3</v>
      </c>
      <c r="I2320">
        <v>1</v>
      </c>
      <c r="J2320">
        <v>11</v>
      </c>
      <c r="K2320">
        <v>1</v>
      </c>
      <c r="L2320">
        <v>0.95</v>
      </c>
      <c r="M2320">
        <v>0</v>
      </c>
      <c r="N2320">
        <v>0</v>
      </c>
      <c r="O2320">
        <v>0</v>
      </c>
    </row>
    <row r="2321" spans="1:15" x14ac:dyDescent="0.25">
      <c r="A2321">
        <v>0.81</v>
      </c>
      <c r="B2321">
        <v>0.79</v>
      </c>
      <c r="C2321">
        <v>0.88</v>
      </c>
      <c r="D2321">
        <v>8.57</v>
      </c>
      <c r="E2321">
        <v>59</v>
      </c>
      <c r="F2321">
        <v>76</v>
      </c>
      <c r="G2321">
        <v>50</v>
      </c>
      <c r="H2321">
        <v>1</v>
      </c>
      <c r="I2321">
        <v>0</v>
      </c>
      <c r="J2321">
        <v>2</v>
      </c>
      <c r="K2321">
        <v>1</v>
      </c>
      <c r="L2321">
        <v>0.93</v>
      </c>
      <c r="M2321">
        <v>4</v>
      </c>
      <c r="N2321">
        <v>0</v>
      </c>
      <c r="O2321">
        <v>0</v>
      </c>
    </row>
    <row r="2322" spans="1:15" x14ac:dyDescent="0.25">
      <c r="A2322">
        <v>0.64</v>
      </c>
      <c r="B2322">
        <v>0.94</v>
      </c>
      <c r="C2322">
        <v>0.68</v>
      </c>
      <c r="D2322">
        <v>7.74</v>
      </c>
      <c r="E2322">
        <v>77</v>
      </c>
      <c r="F2322">
        <v>43</v>
      </c>
      <c r="G2322">
        <v>99</v>
      </c>
      <c r="H2322">
        <v>4</v>
      </c>
      <c r="I2322">
        <v>5</v>
      </c>
      <c r="J2322">
        <v>0</v>
      </c>
      <c r="K2322">
        <v>0</v>
      </c>
      <c r="L2322">
        <v>0.72</v>
      </c>
      <c r="M2322">
        <v>4</v>
      </c>
      <c r="N2322">
        <v>0</v>
      </c>
      <c r="O2322">
        <v>0</v>
      </c>
    </row>
    <row r="2323" spans="1:15" x14ac:dyDescent="0.25">
      <c r="A2323">
        <v>0.93</v>
      </c>
      <c r="B2323">
        <v>0.72</v>
      </c>
      <c r="C2323">
        <v>0.71</v>
      </c>
      <c r="D2323">
        <v>8.44</v>
      </c>
      <c r="E2323">
        <v>80</v>
      </c>
      <c r="F2323">
        <v>65</v>
      </c>
      <c r="G2323">
        <v>82</v>
      </c>
      <c r="H2323">
        <v>0</v>
      </c>
      <c r="I2323">
        <v>0</v>
      </c>
      <c r="J2323">
        <v>18</v>
      </c>
      <c r="K2323">
        <v>4</v>
      </c>
      <c r="L2323">
        <v>0.89</v>
      </c>
      <c r="M2323">
        <v>1</v>
      </c>
      <c r="N2323">
        <v>1</v>
      </c>
      <c r="O2323">
        <v>14.82</v>
      </c>
    </row>
    <row r="2324" spans="1:15" x14ac:dyDescent="0.25">
      <c r="A2324">
        <v>0.66</v>
      </c>
      <c r="B2324">
        <v>0.76</v>
      </c>
      <c r="C2324">
        <v>0.56999999999999995</v>
      </c>
      <c r="D2324">
        <v>6.66</v>
      </c>
      <c r="E2324">
        <v>94</v>
      </c>
      <c r="F2324">
        <v>91</v>
      </c>
      <c r="G2324">
        <v>90</v>
      </c>
      <c r="H2324">
        <v>4</v>
      </c>
      <c r="I2324">
        <v>1</v>
      </c>
      <c r="J2324">
        <v>0</v>
      </c>
      <c r="K2324">
        <v>5</v>
      </c>
      <c r="L2324">
        <v>0.87</v>
      </c>
      <c r="M2324">
        <v>3</v>
      </c>
      <c r="N2324">
        <v>0</v>
      </c>
      <c r="O2324">
        <v>0</v>
      </c>
    </row>
    <row r="2325" spans="1:15" x14ac:dyDescent="0.25">
      <c r="A2325">
        <v>0.9</v>
      </c>
      <c r="B2325">
        <v>0.59</v>
      </c>
      <c r="C2325">
        <v>0.88</v>
      </c>
      <c r="D2325">
        <v>8.07</v>
      </c>
      <c r="E2325">
        <v>70</v>
      </c>
      <c r="F2325">
        <v>57</v>
      </c>
      <c r="G2325">
        <v>66</v>
      </c>
      <c r="H2325">
        <v>4</v>
      </c>
      <c r="I2325">
        <v>1</v>
      </c>
      <c r="J2325">
        <v>18</v>
      </c>
      <c r="K2325">
        <v>4</v>
      </c>
      <c r="L2325">
        <v>0.81</v>
      </c>
      <c r="M2325">
        <v>4</v>
      </c>
      <c r="N2325">
        <v>0</v>
      </c>
      <c r="O2325">
        <v>0</v>
      </c>
    </row>
    <row r="2326" spans="1:15" x14ac:dyDescent="0.25">
      <c r="A2326">
        <v>0.93</v>
      </c>
      <c r="B2326">
        <v>0.74</v>
      </c>
      <c r="C2326">
        <v>0.79</v>
      </c>
      <c r="D2326">
        <v>7.41</v>
      </c>
      <c r="E2326">
        <v>47</v>
      </c>
      <c r="F2326">
        <v>80</v>
      </c>
      <c r="G2326">
        <v>94</v>
      </c>
      <c r="H2326">
        <v>4</v>
      </c>
      <c r="I2326">
        <v>4</v>
      </c>
      <c r="J2326">
        <v>3</v>
      </c>
      <c r="K2326">
        <v>2</v>
      </c>
      <c r="L2326">
        <v>0.83</v>
      </c>
      <c r="M2326">
        <v>4</v>
      </c>
      <c r="N2326">
        <v>0</v>
      </c>
      <c r="O2326">
        <v>0</v>
      </c>
    </row>
    <row r="2327" spans="1:15" x14ac:dyDescent="0.25">
      <c r="A2327">
        <v>0.83</v>
      </c>
      <c r="B2327">
        <v>0.62</v>
      </c>
      <c r="C2327">
        <v>0.56000000000000005</v>
      </c>
      <c r="D2327">
        <v>8.07</v>
      </c>
      <c r="E2327">
        <v>62</v>
      </c>
      <c r="F2327">
        <v>92</v>
      </c>
      <c r="G2327">
        <v>70</v>
      </c>
      <c r="H2327">
        <v>1</v>
      </c>
      <c r="I2327">
        <v>1</v>
      </c>
      <c r="J2327">
        <v>12</v>
      </c>
      <c r="K2327">
        <v>2</v>
      </c>
      <c r="L2327">
        <v>0.89</v>
      </c>
      <c r="M2327">
        <v>4</v>
      </c>
      <c r="N2327">
        <v>0</v>
      </c>
      <c r="O2327">
        <v>0</v>
      </c>
    </row>
    <row r="2328" spans="1:15" x14ac:dyDescent="0.25">
      <c r="A2328">
        <v>0.54</v>
      </c>
      <c r="B2328">
        <v>0.65</v>
      </c>
      <c r="C2328">
        <v>0.88</v>
      </c>
      <c r="D2328">
        <v>6.75</v>
      </c>
      <c r="E2328">
        <v>89</v>
      </c>
      <c r="F2328">
        <v>98</v>
      </c>
      <c r="G2328">
        <v>98</v>
      </c>
      <c r="H2328">
        <v>4</v>
      </c>
      <c r="I2328">
        <v>5</v>
      </c>
      <c r="J2328">
        <v>13</v>
      </c>
      <c r="K2328">
        <v>2</v>
      </c>
      <c r="L2328">
        <v>0.97</v>
      </c>
      <c r="M2328">
        <v>5</v>
      </c>
      <c r="N2328">
        <v>0</v>
      </c>
      <c r="O2328">
        <v>0</v>
      </c>
    </row>
    <row r="2329" spans="1:15" x14ac:dyDescent="0.25">
      <c r="A2329">
        <v>0.94</v>
      </c>
      <c r="B2329">
        <v>0.9</v>
      </c>
      <c r="C2329">
        <v>0.8</v>
      </c>
      <c r="D2329">
        <v>8.58</v>
      </c>
      <c r="E2329">
        <v>64</v>
      </c>
      <c r="F2329">
        <v>74</v>
      </c>
      <c r="G2329">
        <v>69</v>
      </c>
      <c r="H2329">
        <v>3</v>
      </c>
      <c r="I2329">
        <v>4</v>
      </c>
      <c r="J2329">
        <v>13</v>
      </c>
      <c r="K2329">
        <v>3</v>
      </c>
      <c r="L2329">
        <v>0.79</v>
      </c>
      <c r="M2329">
        <v>4</v>
      </c>
      <c r="N2329">
        <v>0</v>
      </c>
      <c r="O2329">
        <v>0</v>
      </c>
    </row>
    <row r="2330" spans="1:15" x14ac:dyDescent="0.25">
      <c r="A2330">
        <v>0.76</v>
      </c>
      <c r="B2330">
        <v>0.83</v>
      </c>
      <c r="C2330">
        <v>0.85</v>
      </c>
      <c r="D2330">
        <v>8.9700000000000006</v>
      </c>
      <c r="E2330">
        <v>86</v>
      </c>
      <c r="F2330">
        <v>93</v>
      </c>
      <c r="G2330">
        <v>42</v>
      </c>
      <c r="H2330">
        <v>2</v>
      </c>
      <c r="I2330">
        <v>0</v>
      </c>
      <c r="J2330">
        <v>23</v>
      </c>
      <c r="K2330">
        <v>2</v>
      </c>
      <c r="L2330">
        <v>0.65</v>
      </c>
      <c r="M2330">
        <v>2</v>
      </c>
      <c r="N2330">
        <v>0</v>
      </c>
      <c r="O2330">
        <v>0</v>
      </c>
    </row>
    <row r="2331" spans="1:15" x14ac:dyDescent="0.25">
      <c r="A2331">
        <v>0.72</v>
      </c>
      <c r="B2331">
        <v>0.86</v>
      </c>
      <c r="C2331">
        <v>0.63</v>
      </c>
      <c r="D2331">
        <v>6.62</v>
      </c>
      <c r="E2331">
        <v>40</v>
      </c>
      <c r="F2331">
        <v>80</v>
      </c>
      <c r="G2331">
        <v>52</v>
      </c>
      <c r="H2331">
        <v>3</v>
      </c>
      <c r="I2331">
        <v>1</v>
      </c>
      <c r="J2331">
        <v>2</v>
      </c>
      <c r="K2331">
        <v>5</v>
      </c>
      <c r="L2331">
        <v>0.92</v>
      </c>
      <c r="M2331">
        <v>4</v>
      </c>
      <c r="N2331">
        <v>0</v>
      </c>
      <c r="O2331">
        <v>0</v>
      </c>
    </row>
    <row r="2332" spans="1:15" x14ac:dyDescent="0.25">
      <c r="A2332">
        <v>0.89</v>
      </c>
      <c r="B2332">
        <v>0.71</v>
      </c>
      <c r="C2332">
        <v>0.84</v>
      </c>
      <c r="D2332">
        <v>6.79</v>
      </c>
      <c r="E2332">
        <v>85</v>
      </c>
      <c r="F2332">
        <v>80</v>
      </c>
      <c r="G2332">
        <v>98</v>
      </c>
      <c r="H2332">
        <v>0</v>
      </c>
      <c r="I2332">
        <v>4</v>
      </c>
      <c r="J2332">
        <v>18</v>
      </c>
      <c r="K2332">
        <v>2</v>
      </c>
      <c r="L2332">
        <v>0.97</v>
      </c>
      <c r="M2332">
        <v>5</v>
      </c>
      <c r="N2332">
        <v>0</v>
      </c>
      <c r="O2332">
        <v>0</v>
      </c>
    </row>
    <row r="2333" spans="1:15" x14ac:dyDescent="0.25">
      <c r="A2333">
        <v>0.63</v>
      </c>
      <c r="B2333">
        <v>0.66</v>
      </c>
      <c r="C2333">
        <v>0.74</v>
      </c>
      <c r="D2333">
        <v>8.34</v>
      </c>
      <c r="E2333">
        <v>57</v>
      </c>
      <c r="F2333">
        <v>99</v>
      </c>
      <c r="G2333">
        <v>93</v>
      </c>
      <c r="H2333">
        <v>1</v>
      </c>
      <c r="I2333">
        <v>4</v>
      </c>
      <c r="J2333">
        <v>24</v>
      </c>
      <c r="K2333">
        <v>2</v>
      </c>
      <c r="L2333">
        <v>0.74</v>
      </c>
      <c r="M2333">
        <v>1</v>
      </c>
      <c r="N2333">
        <v>1</v>
      </c>
      <c r="O2333">
        <v>6.38</v>
      </c>
    </row>
    <row r="2334" spans="1:15" x14ac:dyDescent="0.25">
      <c r="A2334">
        <v>0.64</v>
      </c>
      <c r="B2334">
        <v>0.72</v>
      </c>
      <c r="C2334">
        <v>0.75</v>
      </c>
      <c r="D2334">
        <v>8.49</v>
      </c>
      <c r="E2334">
        <v>58</v>
      </c>
      <c r="F2334">
        <v>68</v>
      </c>
      <c r="G2334">
        <v>79</v>
      </c>
      <c r="H2334">
        <v>2</v>
      </c>
      <c r="I2334">
        <v>2</v>
      </c>
      <c r="J2334">
        <v>10</v>
      </c>
      <c r="K2334">
        <v>0</v>
      </c>
      <c r="L2334">
        <v>0.74</v>
      </c>
      <c r="M2334">
        <v>5</v>
      </c>
      <c r="N2334">
        <v>0</v>
      </c>
      <c r="O2334">
        <v>0</v>
      </c>
    </row>
    <row r="2335" spans="1:15" x14ac:dyDescent="0.25">
      <c r="A2335">
        <v>0.92</v>
      </c>
      <c r="B2335">
        <v>0.85</v>
      </c>
      <c r="C2335">
        <v>0.83</v>
      </c>
      <c r="D2335">
        <v>8.5299999999999994</v>
      </c>
      <c r="E2335">
        <v>90</v>
      </c>
      <c r="F2335">
        <v>92</v>
      </c>
      <c r="G2335">
        <v>60</v>
      </c>
      <c r="H2335">
        <v>1</v>
      </c>
      <c r="I2335">
        <v>4</v>
      </c>
      <c r="J2335">
        <v>8</v>
      </c>
      <c r="K2335">
        <v>2</v>
      </c>
      <c r="L2335">
        <v>0.91</v>
      </c>
      <c r="M2335">
        <v>2</v>
      </c>
      <c r="N2335">
        <v>1</v>
      </c>
      <c r="O2335">
        <v>5.08</v>
      </c>
    </row>
    <row r="2336" spans="1:15" x14ac:dyDescent="0.25">
      <c r="A2336">
        <v>0.82</v>
      </c>
      <c r="B2336">
        <v>0.57999999999999996</v>
      </c>
      <c r="C2336">
        <v>0.79</v>
      </c>
      <c r="D2336">
        <v>8.44</v>
      </c>
      <c r="E2336">
        <v>81</v>
      </c>
      <c r="F2336">
        <v>63</v>
      </c>
      <c r="G2336">
        <v>82</v>
      </c>
      <c r="H2336">
        <v>1</v>
      </c>
      <c r="I2336">
        <v>4</v>
      </c>
      <c r="J2336">
        <v>5</v>
      </c>
      <c r="K2336">
        <v>4</v>
      </c>
      <c r="L2336">
        <v>0.73</v>
      </c>
      <c r="M2336">
        <v>5</v>
      </c>
      <c r="N2336">
        <v>0</v>
      </c>
      <c r="O2336">
        <v>0</v>
      </c>
    </row>
    <row r="2337" spans="1:15" x14ac:dyDescent="0.25">
      <c r="A2337">
        <v>0.8</v>
      </c>
      <c r="B2337">
        <v>0.51</v>
      </c>
      <c r="C2337">
        <v>0.79</v>
      </c>
      <c r="D2337">
        <v>7.19</v>
      </c>
      <c r="E2337">
        <v>91</v>
      </c>
      <c r="F2337">
        <v>43</v>
      </c>
      <c r="G2337">
        <v>50</v>
      </c>
      <c r="H2337">
        <v>4</v>
      </c>
      <c r="I2337">
        <v>2</v>
      </c>
      <c r="J2337">
        <v>3</v>
      </c>
      <c r="K2337">
        <v>0</v>
      </c>
      <c r="L2337">
        <v>0.67</v>
      </c>
      <c r="M2337">
        <v>2</v>
      </c>
      <c r="N2337">
        <v>0</v>
      </c>
      <c r="O2337">
        <v>0</v>
      </c>
    </row>
    <row r="2338" spans="1:15" x14ac:dyDescent="0.25">
      <c r="A2338">
        <v>0.84</v>
      </c>
      <c r="B2338">
        <v>0.81</v>
      </c>
      <c r="C2338">
        <v>0.63</v>
      </c>
      <c r="D2338">
        <v>7.2</v>
      </c>
      <c r="E2338">
        <v>92</v>
      </c>
      <c r="F2338">
        <v>60</v>
      </c>
      <c r="G2338">
        <v>84</v>
      </c>
      <c r="H2338">
        <v>3</v>
      </c>
      <c r="I2338">
        <v>3</v>
      </c>
      <c r="J2338">
        <v>4</v>
      </c>
      <c r="K2338">
        <v>1</v>
      </c>
      <c r="L2338">
        <v>0.95</v>
      </c>
      <c r="M2338">
        <v>1</v>
      </c>
      <c r="N2338">
        <v>1</v>
      </c>
      <c r="O2338">
        <v>6.69</v>
      </c>
    </row>
    <row r="2339" spans="1:15" x14ac:dyDescent="0.25">
      <c r="A2339">
        <v>0.66</v>
      </c>
      <c r="B2339">
        <v>0.71</v>
      </c>
      <c r="C2339">
        <v>0.8</v>
      </c>
      <c r="D2339">
        <v>6.6</v>
      </c>
      <c r="E2339">
        <v>45</v>
      </c>
      <c r="F2339">
        <v>78</v>
      </c>
      <c r="G2339">
        <v>42</v>
      </c>
      <c r="H2339">
        <v>2</v>
      </c>
      <c r="I2339">
        <v>5</v>
      </c>
      <c r="J2339">
        <v>8</v>
      </c>
      <c r="K2339">
        <v>3</v>
      </c>
      <c r="L2339">
        <v>0.81</v>
      </c>
      <c r="M2339">
        <v>3</v>
      </c>
      <c r="N2339">
        <v>0</v>
      </c>
      <c r="O2339">
        <v>0</v>
      </c>
    </row>
    <row r="2340" spans="1:15" x14ac:dyDescent="0.25">
      <c r="A2340">
        <v>0.77</v>
      </c>
      <c r="B2340">
        <v>0.92</v>
      </c>
      <c r="C2340">
        <v>0.7</v>
      </c>
      <c r="D2340">
        <v>6.17</v>
      </c>
      <c r="E2340">
        <v>56</v>
      </c>
      <c r="F2340">
        <v>46</v>
      </c>
      <c r="G2340">
        <v>77</v>
      </c>
      <c r="H2340">
        <v>4</v>
      </c>
      <c r="I2340">
        <v>1</v>
      </c>
      <c r="J2340">
        <v>0</v>
      </c>
      <c r="K2340">
        <v>0</v>
      </c>
      <c r="L2340">
        <v>0.97</v>
      </c>
      <c r="M2340">
        <v>4</v>
      </c>
      <c r="N2340">
        <v>0</v>
      </c>
      <c r="O2340">
        <v>0</v>
      </c>
    </row>
    <row r="2341" spans="1:15" x14ac:dyDescent="0.25">
      <c r="A2341">
        <v>0.68</v>
      </c>
      <c r="B2341">
        <v>0.62</v>
      </c>
      <c r="C2341">
        <v>0.66</v>
      </c>
      <c r="D2341">
        <v>8.48</v>
      </c>
      <c r="E2341">
        <v>85</v>
      </c>
      <c r="F2341">
        <v>62</v>
      </c>
      <c r="G2341">
        <v>70</v>
      </c>
      <c r="H2341">
        <v>2</v>
      </c>
      <c r="I2341">
        <v>2</v>
      </c>
      <c r="J2341">
        <v>22</v>
      </c>
      <c r="K2341">
        <v>0</v>
      </c>
      <c r="L2341">
        <v>0.79</v>
      </c>
      <c r="M2341">
        <v>0</v>
      </c>
      <c r="N2341">
        <v>1</v>
      </c>
      <c r="O2341">
        <v>14.64</v>
      </c>
    </row>
    <row r="2342" spans="1:15" x14ac:dyDescent="0.25">
      <c r="A2342">
        <v>0.95</v>
      </c>
      <c r="B2342">
        <v>0.56999999999999995</v>
      </c>
      <c r="C2342">
        <v>0.78</v>
      </c>
      <c r="D2342">
        <v>5.9</v>
      </c>
      <c r="E2342">
        <v>84</v>
      </c>
      <c r="F2342">
        <v>79</v>
      </c>
      <c r="G2342">
        <v>63</v>
      </c>
      <c r="H2342">
        <v>3</v>
      </c>
      <c r="I2342">
        <v>4</v>
      </c>
      <c r="J2342">
        <v>14</v>
      </c>
      <c r="K2342">
        <v>4</v>
      </c>
      <c r="L2342">
        <v>0.83</v>
      </c>
      <c r="M2342">
        <v>3</v>
      </c>
      <c r="N2342">
        <v>0</v>
      </c>
      <c r="O2342">
        <v>0</v>
      </c>
    </row>
    <row r="2343" spans="1:15" x14ac:dyDescent="0.25">
      <c r="A2343">
        <v>0.72</v>
      </c>
      <c r="B2343">
        <v>0.5</v>
      </c>
      <c r="C2343">
        <v>0.8</v>
      </c>
      <c r="D2343">
        <v>9.5299999999999994</v>
      </c>
      <c r="E2343">
        <v>47</v>
      </c>
      <c r="F2343">
        <v>98</v>
      </c>
      <c r="G2343">
        <v>81</v>
      </c>
      <c r="H2343">
        <v>4</v>
      </c>
      <c r="I2343">
        <v>4</v>
      </c>
      <c r="J2343">
        <v>10</v>
      </c>
      <c r="K2343">
        <v>5</v>
      </c>
      <c r="L2343">
        <v>0.8</v>
      </c>
      <c r="M2343">
        <v>4</v>
      </c>
      <c r="N2343">
        <v>0</v>
      </c>
      <c r="O2343">
        <v>0</v>
      </c>
    </row>
    <row r="2344" spans="1:15" x14ac:dyDescent="0.25">
      <c r="A2344">
        <v>0.81</v>
      </c>
      <c r="B2344">
        <v>0.66</v>
      </c>
      <c r="C2344">
        <v>0.74</v>
      </c>
      <c r="D2344">
        <v>9.0500000000000007</v>
      </c>
      <c r="E2344">
        <v>93</v>
      </c>
      <c r="F2344">
        <v>60</v>
      </c>
      <c r="G2344">
        <v>90</v>
      </c>
      <c r="H2344">
        <v>2</v>
      </c>
      <c r="I2344">
        <v>1</v>
      </c>
      <c r="J2344">
        <v>22</v>
      </c>
      <c r="K2344">
        <v>5</v>
      </c>
      <c r="L2344">
        <v>0.87</v>
      </c>
      <c r="M2344">
        <v>0</v>
      </c>
      <c r="N2344">
        <v>1</v>
      </c>
      <c r="O2344">
        <v>10.55</v>
      </c>
    </row>
    <row r="2345" spans="1:15" x14ac:dyDescent="0.25">
      <c r="A2345">
        <v>0.89</v>
      </c>
      <c r="B2345">
        <v>0.61</v>
      </c>
      <c r="C2345">
        <v>0.63</v>
      </c>
      <c r="D2345">
        <v>9.19</v>
      </c>
      <c r="E2345">
        <v>81</v>
      </c>
      <c r="F2345">
        <v>40</v>
      </c>
      <c r="G2345">
        <v>51</v>
      </c>
      <c r="H2345">
        <v>4</v>
      </c>
      <c r="I2345">
        <v>5</v>
      </c>
      <c r="J2345">
        <v>0</v>
      </c>
      <c r="K2345">
        <v>2</v>
      </c>
      <c r="L2345">
        <v>0.82</v>
      </c>
      <c r="M2345">
        <v>2</v>
      </c>
      <c r="N2345">
        <v>0</v>
      </c>
      <c r="O2345">
        <v>0</v>
      </c>
    </row>
    <row r="2346" spans="1:15" x14ac:dyDescent="0.25">
      <c r="A2346">
        <v>0.62</v>
      </c>
      <c r="B2346">
        <v>0.53</v>
      </c>
      <c r="C2346">
        <v>0.77</v>
      </c>
      <c r="D2346">
        <v>9.4</v>
      </c>
      <c r="E2346">
        <v>48</v>
      </c>
      <c r="F2346">
        <v>98</v>
      </c>
      <c r="G2346">
        <v>85</v>
      </c>
      <c r="H2346">
        <v>1</v>
      </c>
      <c r="I2346">
        <v>0</v>
      </c>
      <c r="J2346">
        <v>16</v>
      </c>
      <c r="K2346">
        <v>1</v>
      </c>
      <c r="L2346">
        <v>0.83</v>
      </c>
      <c r="M2346">
        <v>5</v>
      </c>
      <c r="N2346">
        <v>0</v>
      </c>
      <c r="O2346">
        <v>0</v>
      </c>
    </row>
    <row r="2347" spans="1:15" x14ac:dyDescent="0.25">
      <c r="A2347">
        <v>0.69</v>
      </c>
      <c r="B2347">
        <v>0.62</v>
      </c>
      <c r="C2347">
        <v>0.83</v>
      </c>
      <c r="D2347">
        <v>7.26</v>
      </c>
      <c r="E2347">
        <v>76</v>
      </c>
      <c r="F2347">
        <v>80</v>
      </c>
      <c r="G2347">
        <v>82</v>
      </c>
      <c r="H2347">
        <v>0</v>
      </c>
      <c r="I2347">
        <v>2</v>
      </c>
      <c r="J2347">
        <v>14</v>
      </c>
      <c r="K2347">
        <v>4</v>
      </c>
      <c r="L2347">
        <v>0.98</v>
      </c>
      <c r="M2347">
        <v>2</v>
      </c>
      <c r="N2347">
        <v>1</v>
      </c>
      <c r="O2347">
        <v>12.13</v>
      </c>
    </row>
    <row r="2348" spans="1:15" x14ac:dyDescent="0.25">
      <c r="A2348">
        <v>0.84</v>
      </c>
      <c r="B2348">
        <v>0.8</v>
      </c>
      <c r="C2348">
        <v>0.85</v>
      </c>
      <c r="D2348">
        <v>9.14</v>
      </c>
      <c r="E2348">
        <v>94</v>
      </c>
      <c r="F2348">
        <v>64</v>
      </c>
      <c r="G2348">
        <v>66</v>
      </c>
      <c r="H2348">
        <v>2</v>
      </c>
      <c r="I2348">
        <v>3</v>
      </c>
      <c r="J2348">
        <v>13</v>
      </c>
      <c r="K2348">
        <v>4</v>
      </c>
      <c r="L2348">
        <v>0.82</v>
      </c>
      <c r="M2348">
        <v>2</v>
      </c>
      <c r="N2348">
        <v>1</v>
      </c>
      <c r="O2348">
        <v>14.47</v>
      </c>
    </row>
    <row r="2349" spans="1:15" x14ac:dyDescent="0.25">
      <c r="A2349">
        <v>0.54</v>
      </c>
      <c r="B2349">
        <v>0.9</v>
      </c>
      <c r="C2349">
        <v>0.73</v>
      </c>
      <c r="D2349">
        <v>6.18</v>
      </c>
      <c r="E2349">
        <v>66</v>
      </c>
      <c r="F2349">
        <v>70</v>
      </c>
      <c r="G2349">
        <v>60</v>
      </c>
      <c r="H2349">
        <v>3</v>
      </c>
      <c r="I2349">
        <v>1</v>
      </c>
      <c r="J2349">
        <v>8</v>
      </c>
      <c r="K2349">
        <v>0</v>
      </c>
      <c r="L2349">
        <v>0.63</v>
      </c>
      <c r="M2349">
        <v>4</v>
      </c>
      <c r="N2349">
        <v>0</v>
      </c>
      <c r="O2349">
        <v>0</v>
      </c>
    </row>
    <row r="2350" spans="1:15" x14ac:dyDescent="0.25">
      <c r="A2350">
        <v>0.57999999999999996</v>
      </c>
      <c r="B2350">
        <v>0.56000000000000005</v>
      </c>
      <c r="C2350">
        <v>0.74</v>
      </c>
      <c r="D2350">
        <v>5.59</v>
      </c>
      <c r="E2350">
        <v>75</v>
      </c>
      <c r="F2350">
        <v>94</v>
      </c>
      <c r="G2350">
        <v>64</v>
      </c>
      <c r="H2350">
        <v>2</v>
      </c>
      <c r="I2350">
        <v>1</v>
      </c>
      <c r="J2350">
        <v>22</v>
      </c>
      <c r="K2350">
        <v>1</v>
      </c>
      <c r="L2350">
        <v>0.63</v>
      </c>
      <c r="M2350">
        <v>1</v>
      </c>
      <c r="N2350">
        <v>0</v>
      </c>
      <c r="O2350">
        <v>0</v>
      </c>
    </row>
    <row r="2351" spans="1:15" x14ac:dyDescent="0.25">
      <c r="A2351">
        <v>0.78</v>
      </c>
      <c r="B2351">
        <v>0.72</v>
      </c>
      <c r="C2351">
        <v>0.77</v>
      </c>
      <c r="D2351">
        <v>8.8800000000000008</v>
      </c>
      <c r="E2351">
        <v>45</v>
      </c>
      <c r="F2351">
        <v>83</v>
      </c>
      <c r="G2351">
        <v>69</v>
      </c>
      <c r="H2351">
        <v>0</v>
      </c>
      <c r="I2351">
        <v>2</v>
      </c>
      <c r="J2351">
        <v>3</v>
      </c>
      <c r="K2351">
        <v>4</v>
      </c>
      <c r="L2351">
        <v>0.89</v>
      </c>
      <c r="M2351">
        <v>2</v>
      </c>
      <c r="N2351">
        <v>1</v>
      </c>
      <c r="O2351">
        <v>9.39</v>
      </c>
    </row>
    <row r="2352" spans="1:15" x14ac:dyDescent="0.25">
      <c r="A2352">
        <v>0.55000000000000004</v>
      </c>
      <c r="B2352">
        <v>0.73</v>
      </c>
      <c r="C2352">
        <v>0.81</v>
      </c>
      <c r="D2352">
        <v>5.82</v>
      </c>
      <c r="E2352">
        <v>45</v>
      </c>
      <c r="F2352">
        <v>77</v>
      </c>
      <c r="G2352">
        <v>69</v>
      </c>
      <c r="H2352">
        <v>2</v>
      </c>
      <c r="I2352">
        <v>4</v>
      </c>
      <c r="J2352">
        <v>8</v>
      </c>
      <c r="K2352">
        <v>5</v>
      </c>
      <c r="L2352">
        <v>0.87</v>
      </c>
      <c r="M2352">
        <v>2</v>
      </c>
      <c r="N2352">
        <v>0</v>
      </c>
      <c r="O2352">
        <v>0</v>
      </c>
    </row>
    <row r="2353" spans="1:15" x14ac:dyDescent="0.25">
      <c r="A2353">
        <v>0.74</v>
      </c>
      <c r="B2353">
        <v>0.54</v>
      </c>
      <c r="C2353">
        <v>0.84</v>
      </c>
      <c r="D2353">
        <v>9.75</v>
      </c>
      <c r="E2353">
        <v>84</v>
      </c>
      <c r="F2353">
        <v>84</v>
      </c>
      <c r="G2353">
        <v>97</v>
      </c>
      <c r="H2353">
        <v>2</v>
      </c>
      <c r="I2353">
        <v>4</v>
      </c>
      <c r="J2353">
        <v>4</v>
      </c>
      <c r="K2353">
        <v>3</v>
      </c>
      <c r="L2353">
        <v>0.9</v>
      </c>
      <c r="M2353">
        <v>2</v>
      </c>
      <c r="N2353">
        <v>1</v>
      </c>
      <c r="O2353">
        <v>8.74</v>
      </c>
    </row>
    <row r="2354" spans="1:15" x14ac:dyDescent="0.25">
      <c r="A2354">
        <v>0.8</v>
      </c>
      <c r="B2354">
        <v>0.54</v>
      </c>
      <c r="C2354">
        <v>0.75</v>
      </c>
      <c r="D2354">
        <v>8.4</v>
      </c>
      <c r="E2354">
        <v>43</v>
      </c>
      <c r="F2354">
        <v>44</v>
      </c>
      <c r="G2354">
        <v>49</v>
      </c>
      <c r="H2354">
        <v>2</v>
      </c>
      <c r="I2354">
        <v>3</v>
      </c>
      <c r="J2354">
        <v>2</v>
      </c>
      <c r="K2354">
        <v>3</v>
      </c>
      <c r="L2354">
        <v>0.92</v>
      </c>
      <c r="M2354">
        <v>5</v>
      </c>
      <c r="N2354">
        <v>0</v>
      </c>
      <c r="O2354">
        <v>0</v>
      </c>
    </row>
    <row r="2355" spans="1:15" x14ac:dyDescent="0.25">
      <c r="A2355">
        <v>0.71</v>
      </c>
      <c r="B2355">
        <v>0.66</v>
      </c>
      <c r="C2355">
        <v>0.89</v>
      </c>
      <c r="D2355">
        <v>8.74</v>
      </c>
      <c r="E2355">
        <v>61</v>
      </c>
      <c r="F2355">
        <v>92</v>
      </c>
      <c r="G2355">
        <v>42</v>
      </c>
      <c r="H2355">
        <v>3</v>
      </c>
      <c r="I2355">
        <v>2</v>
      </c>
      <c r="J2355">
        <v>17</v>
      </c>
      <c r="K2355">
        <v>4</v>
      </c>
      <c r="L2355">
        <v>0.78</v>
      </c>
      <c r="M2355">
        <v>4</v>
      </c>
      <c r="N2355">
        <v>0</v>
      </c>
      <c r="O2355">
        <v>0</v>
      </c>
    </row>
    <row r="2356" spans="1:15" x14ac:dyDescent="0.25">
      <c r="A2356">
        <v>0.51</v>
      </c>
      <c r="B2356">
        <v>0.79</v>
      </c>
      <c r="C2356">
        <v>0.61</v>
      </c>
      <c r="D2356">
        <v>6.56</v>
      </c>
      <c r="E2356">
        <v>79</v>
      </c>
      <c r="F2356">
        <v>70</v>
      </c>
      <c r="G2356">
        <v>52</v>
      </c>
      <c r="H2356">
        <v>0</v>
      </c>
      <c r="I2356">
        <v>1</v>
      </c>
      <c r="J2356">
        <v>8</v>
      </c>
      <c r="K2356">
        <v>0</v>
      </c>
      <c r="L2356">
        <v>0.69</v>
      </c>
      <c r="M2356">
        <v>0</v>
      </c>
      <c r="N2356">
        <v>0</v>
      </c>
      <c r="O2356">
        <v>0</v>
      </c>
    </row>
    <row r="2357" spans="1:15" x14ac:dyDescent="0.25">
      <c r="A2357">
        <v>0.94</v>
      </c>
      <c r="B2357">
        <v>0.57999999999999996</v>
      </c>
      <c r="C2357">
        <v>0.76</v>
      </c>
      <c r="D2357">
        <v>8.4</v>
      </c>
      <c r="E2357">
        <v>66</v>
      </c>
      <c r="F2357">
        <v>90</v>
      </c>
      <c r="G2357">
        <v>99</v>
      </c>
      <c r="H2357">
        <v>0</v>
      </c>
      <c r="I2357">
        <v>2</v>
      </c>
      <c r="J2357">
        <v>3</v>
      </c>
      <c r="K2357">
        <v>3</v>
      </c>
      <c r="L2357">
        <v>0.84</v>
      </c>
      <c r="M2357">
        <v>3</v>
      </c>
      <c r="N2357">
        <v>0</v>
      </c>
      <c r="O2357">
        <v>0</v>
      </c>
    </row>
    <row r="2358" spans="1:15" x14ac:dyDescent="0.25">
      <c r="A2358">
        <v>0.54</v>
      </c>
      <c r="B2358">
        <v>0.55000000000000004</v>
      </c>
      <c r="C2358">
        <v>0.64</v>
      </c>
      <c r="D2358">
        <v>5.69</v>
      </c>
      <c r="E2358">
        <v>76</v>
      </c>
      <c r="F2358">
        <v>97</v>
      </c>
      <c r="G2358">
        <v>66</v>
      </c>
      <c r="H2358">
        <v>3</v>
      </c>
      <c r="I2358">
        <v>0</v>
      </c>
      <c r="J2358">
        <v>6</v>
      </c>
      <c r="K2358">
        <v>0</v>
      </c>
      <c r="L2358">
        <v>0.96</v>
      </c>
      <c r="M2358">
        <v>2</v>
      </c>
      <c r="N2358">
        <v>0</v>
      </c>
      <c r="O2358">
        <v>0</v>
      </c>
    </row>
    <row r="2359" spans="1:15" x14ac:dyDescent="0.25">
      <c r="A2359">
        <v>0.76</v>
      </c>
      <c r="B2359">
        <v>0.74</v>
      </c>
      <c r="C2359">
        <v>0.77</v>
      </c>
      <c r="D2359">
        <v>9.1</v>
      </c>
      <c r="E2359">
        <v>41</v>
      </c>
      <c r="F2359">
        <v>40</v>
      </c>
      <c r="G2359">
        <v>57</v>
      </c>
      <c r="H2359">
        <v>2</v>
      </c>
      <c r="I2359">
        <v>1</v>
      </c>
      <c r="J2359">
        <v>0</v>
      </c>
      <c r="K2359">
        <v>2</v>
      </c>
      <c r="L2359">
        <v>0.72</v>
      </c>
      <c r="M2359">
        <v>3</v>
      </c>
      <c r="N2359">
        <v>0</v>
      </c>
      <c r="O2359">
        <v>0</v>
      </c>
    </row>
    <row r="2360" spans="1:15" x14ac:dyDescent="0.25">
      <c r="A2360">
        <v>0.74</v>
      </c>
      <c r="B2360">
        <v>0.68</v>
      </c>
      <c r="C2360">
        <v>0.69</v>
      </c>
      <c r="D2360">
        <v>6.23</v>
      </c>
      <c r="E2360">
        <v>48</v>
      </c>
      <c r="F2360">
        <v>93</v>
      </c>
      <c r="G2360">
        <v>98</v>
      </c>
      <c r="H2360">
        <v>2</v>
      </c>
      <c r="I2360">
        <v>3</v>
      </c>
      <c r="J2360">
        <v>15</v>
      </c>
      <c r="K2360">
        <v>2</v>
      </c>
      <c r="L2360">
        <v>0.65</v>
      </c>
      <c r="M2360">
        <v>1</v>
      </c>
      <c r="N2360">
        <v>0</v>
      </c>
      <c r="O2360">
        <v>0</v>
      </c>
    </row>
    <row r="2361" spans="1:15" x14ac:dyDescent="0.25">
      <c r="A2361">
        <v>0.56999999999999995</v>
      </c>
      <c r="B2361">
        <v>0.65</v>
      </c>
      <c r="C2361">
        <v>0.84</v>
      </c>
      <c r="D2361">
        <v>8.5</v>
      </c>
      <c r="E2361">
        <v>50</v>
      </c>
      <c r="F2361">
        <v>95</v>
      </c>
      <c r="G2361">
        <v>84</v>
      </c>
      <c r="H2361">
        <v>0</v>
      </c>
      <c r="I2361">
        <v>3</v>
      </c>
      <c r="J2361">
        <v>24</v>
      </c>
      <c r="K2361">
        <v>0</v>
      </c>
      <c r="L2361">
        <v>0.89</v>
      </c>
      <c r="M2361">
        <v>1</v>
      </c>
      <c r="N2361">
        <v>1</v>
      </c>
      <c r="O2361">
        <v>13.99</v>
      </c>
    </row>
    <row r="2362" spans="1:15" x14ac:dyDescent="0.25">
      <c r="A2362">
        <v>0.5</v>
      </c>
      <c r="B2362">
        <v>0.7</v>
      </c>
      <c r="C2362">
        <v>0.88</v>
      </c>
      <c r="D2362">
        <v>6.47</v>
      </c>
      <c r="E2362">
        <v>59</v>
      </c>
      <c r="F2362">
        <v>69</v>
      </c>
      <c r="G2362">
        <v>63</v>
      </c>
      <c r="H2362">
        <v>2</v>
      </c>
      <c r="I2362">
        <v>1</v>
      </c>
      <c r="J2362">
        <v>24</v>
      </c>
      <c r="K2362">
        <v>4</v>
      </c>
      <c r="L2362">
        <v>0.82</v>
      </c>
      <c r="M2362">
        <v>1</v>
      </c>
      <c r="N2362">
        <v>0</v>
      </c>
      <c r="O2362">
        <v>0</v>
      </c>
    </row>
    <row r="2363" spans="1:15" x14ac:dyDescent="0.25">
      <c r="A2363">
        <v>0.69</v>
      </c>
      <c r="B2363">
        <v>0.51</v>
      </c>
      <c r="C2363">
        <v>0.67</v>
      </c>
      <c r="D2363">
        <v>5.79</v>
      </c>
      <c r="E2363">
        <v>91</v>
      </c>
      <c r="F2363">
        <v>57</v>
      </c>
      <c r="G2363">
        <v>85</v>
      </c>
      <c r="H2363">
        <v>1</v>
      </c>
      <c r="I2363">
        <v>4</v>
      </c>
      <c r="J2363">
        <v>5</v>
      </c>
      <c r="K2363">
        <v>2</v>
      </c>
      <c r="L2363">
        <v>0.95</v>
      </c>
      <c r="M2363">
        <v>2</v>
      </c>
      <c r="N2363">
        <v>0</v>
      </c>
      <c r="O2363">
        <v>0</v>
      </c>
    </row>
    <row r="2364" spans="1:15" x14ac:dyDescent="0.25">
      <c r="A2364">
        <v>0.93</v>
      </c>
      <c r="B2364">
        <v>0.59</v>
      </c>
      <c r="C2364">
        <v>0.57999999999999996</v>
      </c>
      <c r="D2364">
        <v>7.57</v>
      </c>
      <c r="E2364">
        <v>82</v>
      </c>
      <c r="F2364">
        <v>47</v>
      </c>
      <c r="G2364">
        <v>53</v>
      </c>
      <c r="H2364">
        <v>2</v>
      </c>
      <c r="I2364">
        <v>1</v>
      </c>
      <c r="J2364">
        <v>5</v>
      </c>
      <c r="K2364">
        <v>5</v>
      </c>
      <c r="L2364">
        <v>0.75</v>
      </c>
      <c r="M2364">
        <v>3</v>
      </c>
      <c r="N2364">
        <v>0</v>
      </c>
      <c r="O2364">
        <v>0</v>
      </c>
    </row>
    <row r="2365" spans="1:15" x14ac:dyDescent="0.25">
      <c r="A2365">
        <v>0.72</v>
      </c>
      <c r="B2365">
        <v>0.65</v>
      </c>
      <c r="C2365">
        <v>0.72</v>
      </c>
      <c r="D2365">
        <v>6.23</v>
      </c>
      <c r="E2365">
        <v>78</v>
      </c>
      <c r="F2365">
        <v>95</v>
      </c>
      <c r="G2365">
        <v>78</v>
      </c>
      <c r="H2365">
        <v>2</v>
      </c>
      <c r="I2365">
        <v>1</v>
      </c>
      <c r="J2365">
        <v>13</v>
      </c>
      <c r="K2365">
        <v>2</v>
      </c>
      <c r="L2365">
        <v>0.67</v>
      </c>
      <c r="M2365">
        <v>0</v>
      </c>
      <c r="N2365">
        <v>0</v>
      </c>
      <c r="O2365">
        <v>0</v>
      </c>
    </row>
    <row r="2366" spans="1:15" x14ac:dyDescent="0.25">
      <c r="A2366">
        <v>0.81</v>
      </c>
      <c r="B2366">
        <v>0.86</v>
      </c>
      <c r="C2366">
        <v>0.77</v>
      </c>
      <c r="D2366">
        <v>8.64</v>
      </c>
      <c r="E2366">
        <v>97</v>
      </c>
      <c r="F2366">
        <v>65</v>
      </c>
      <c r="G2366">
        <v>83</v>
      </c>
      <c r="H2366">
        <v>4</v>
      </c>
      <c r="I2366">
        <v>0</v>
      </c>
      <c r="J2366">
        <v>21</v>
      </c>
      <c r="K2366">
        <v>5</v>
      </c>
      <c r="L2366">
        <v>0.75</v>
      </c>
      <c r="M2366">
        <v>4</v>
      </c>
      <c r="N2366">
        <v>0</v>
      </c>
      <c r="O2366">
        <v>0</v>
      </c>
    </row>
    <row r="2367" spans="1:15" x14ac:dyDescent="0.25">
      <c r="A2367">
        <v>0.6</v>
      </c>
      <c r="B2367">
        <v>0.64</v>
      </c>
      <c r="C2367">
        <v>0.87</v>
      </c>
      <c r="D2367">
        <v>6.52</v>
      </c>
      <c r="E2367">
        <v>53</v>
      </c>
      <c r="F2367">
        <v>79</v>
      </c>
      <c r="G2367">
        <v>96</v>
      </c>
      <c r="H2367">
        <v>0</v>
      </c>
      <c r="I2367">
        <v>1</v>
      </c>
      <c r="J2367">
        <v>4</v>
      </c>
      <c r="K2367">
        <v>3</v>
      </c>
      <c r="L2367">
        <v>0.7</v>
      </c>
      <c r="M2367">
        <v>3</v>
      </c>
      <c r="N2367">
        <v>0</v>
      </c>
      <c r="O2367">
        <v>0</v>
      </c>
    </row>
    <row r="2368" spans="1:15" x14ac:dyDescent="0.25">
      <c r="A2368">
        <v>0.88</v>
      </c>
      <c r="B2368">
        <v>0.62</v>
      </c>
      <c r="C2368">
        <v>0.88</v>
      </c>
      <c r="D2368">
        <v>6.97</v>
      </c>
      <c r="E2368">
        <v>65</v>
      </c>
      <c r="F2368">
        <v>97</v>
      </c>
      <c r="G2368">
        <v>43</v>
      </c>
      <c r="H2368">
        <v>0</v>
      </c>
      <c r="I2368">
        <v>5</v>
      </c>
      <c r="J2368">
        <v>10</v>
      </c>
      <c r="K2368">
        <v>4</v>
      </c>
      <c r="L2368">
        <v>0.6</v>
      </c>
      <c r="M2368">
        <v>4</v>
      </c>
      <c r="N2368">
        <v>0</v>
      </c>
      <c r="O2368">
        <v>0</v>
      </c>
    </row>
    <row r="2369" spans="1:15" x14ac:dyDescent="0.25">
      <c r="A2369">
        <v>0.73</v>
      </c>
      <c r="B2369">
        <v>0.62</v>
      </c>
      <c r="C2369">
        <v>0.88</v>
      </c>
      <c r="D2369">
        <v>7.94</v>
      </c>
      <c r="E2369">
        <v>77</v>
      </c>
      <c r="F2369">
        <v>54</v>
      </c>
      <c r="G2369">
        <v>55</v>
      </c>
      <c r="H2369">
        <v>1</v>
      </c>
      <c r="I2369">
        <v>5</v>
      </c>
      <c r="J2369">
        <v>0</v>
      </c>
      <c r="K2369">
        <v>0</v>
      </c>
      <c r="L2369">
        <v>0.81</v>
      </c>
      <c r="M2369">
        <v>3</v>
      </c>
      <c r="N2369">
        <v>0</v>
      </c>
      <c r="O2369">
        <v>0</v>
      </c>
    </row>
    <row r="2370" spans="1:15" x14ac:dyDescent="0.25">
      <c r="A2370">
        <v>0.6</v>
      </c>
      <c r="B2370">
        <v>0.81</v>
      </c>
      <c r="C2370">
        <v>0.89</v>
      </c>
      <c r="D2370">
        <v>6.73</v>
      </c>
      <c r="E2370">
        <v>69</v>
      </c>
      <c r="F2370">
        <v>58</v>
      </c>
      <c r="G2370">
        <v>90</v>
      </c>
      <c r="H2370">
        <v>1</v>
      </c>
      <c r="I2370">
        <v>2</v>
      </c>
      <c r="J2370">
        <v>19</v>
      </c>
      <c r="K2370">
        <v>2</v>
      </c>
      <c r="L2370">
        <v>0.77</v>
      </c>
      <c r="M2370">
        <v>2</v>
      </c>
      <c r="N2370">
        <v>0</v>
      </c>
      <c r="O2370">
        <v>0</v>
      </c>
    </row>
    <row r="2371" spans="1:15" x14ac:dyDescent="0.25">
      <c r="A2371">
        <v>0.78</v>
      </c>
      <c r="B2371">
        <v>0.94</v>
      </c>
      <c r="C2371">
        <v>0.71</v>
      </c>
      <c r="D2371">
        <v>7.13</v>
      </c>
      <c r="E2371">
        <v>75</v>
      </c>
      <c r="F2371">
        <v>49</v>
      </c>
      <c r="G2371">
        <v>49</v>
      </c>
      <c r="H2371">
        <v>1</v>
      </c>
      <c r="I2371">
        <v>2</v>
      </c>
      <c r="J2371">
        <v>9</v>
      </c>
      <c r="K2371">
        <v>4</v>
      </c>
      <c r="L2371">
        <v>0.95</v>
      </c>
      <c r="M2371">
        <v>0</v>
      </c>
      <c r="N2371">
        <v>0</v>
      </c>
      <c r="O2371">
        <v>0</v>
      </c>
    </row>
    <row r="2372" spans="1:15" x14ac:dyDescent="0.25">
      <c r="A2372">
        <v>0.75</v>
      </c>
      <c r="B2372">
        <v>0.56999999999999995</v>
      </c>
      <c r="C2372">
        <v>0.82</v>
      </c>
      <c r="D2372">
        <v>9.01</v>
      </c>
      <c r="E2372">
        <v>77</v>
      </c>
      <c r="F2372">
        <v>63</v>
      </c>
      <c r="G2372">
        <v>87</v>
      </c>
      <c r="H2372">
        <v>0</v>
      </c>
      <c r="I2372">
        <v>3</v>
      </c>
      <c r="J2372">
        <v>0</v>
      </c>
      <c r="K2372">
        <v>2</v>
      </c>
      <c r="L2372">
        <v>0.7</v>
      </c>
      <c r="M2372">
        <v>2</v>
      </c>
      <c r="N2372">
        <v>1</v>
      </c>
      <c r="O2372">
        <v>4.6500000000000004</v>
      </c>
    </row>
    <row r="2373" spans="1:15" x14ac:dyDescent="0.25">
      <c r="A2373">
        <v>0.65</v>
      </c>
      <c r="B2373">
        <v>0.92</v>
      </c>
      <c r="C2373">
        <v>0.68</v>
      </c>
      <c r="D2373">
        <v>6.27</v>
      </c>
      <c r="E2373">
        <v>74</v>
      </c>
      <c r="F2373">
        <v>55</v>
      </c>
      <c r="G2373">
        <v>76</v>
      </c>
      <c r="H2373">
        <v>4</v>
      </c>
      <c r="I2373">
        <v>4</v>
      </c>
      <c r="J2373">
        <v>20</v>
      </c>
      <c r="K2373">
        <v>3</v>
      </c>
      <c r="L2373">
        <v>0.79</v>
      </c>
      <c r="M2373">
        <v>1</v>
      </c>
      <c r="N2373">
        <v>0</v>
      </c>
      <c r="O2373">
        <v>0</v>
      </c>
    </row>
    <row r="2374" spans="1:15" x14ac:dyDescent="0.25">
      <c r="A2374">
        <v>0.84</v>
      </c>
      <c r="B2374">
        <v>0.67</v>
      </c>
      <c r="C2374">
        <v>0.88</v>
      </c>
      <c r="D2374">
        <v>5.85</v>
      </c>
      <c r="E2374">
        <v>94</v>
      </c>
      <c r="F2374">
        <v>82</v>
      </c>
      <c r="G2374">
        <v>66</v>
      </c>
      <c r="H2374">
        <v>4</v>
      </c>
      <c r="I2374">
        <v>3</v>
      </c>
      <c r="J2374">
        <v>3</v>
      </c>
      <c r="K2374">
        <v>4</v>
      </c>
      <c r="L2374">
        <v>0.69</v>
      </c>
      <c r="M2374">
        <v>0</v>
      </c>
      <c r="N2374">
        <v>0</v>
      </c>
      <c r="O2374">
        <v>0</v>
      </c>
    </row>
    <row r="2375" spans="1:15" x14ac:dyDescent="0.25">
      <c r="A2375">
        <v>0.69</v>
      </c>
      <c r="B2375">
        <v>0.85</v>
      </c>
      <c r="C2375">
        <v>0.65</v>
      </c>
      <c r="D2375">
        <v>6.91</v>
      </c>
      <c r="E2375">
        <v>45</v>
      </c>
      <c r="F2375">
        <v>70</v>
      </c>
      <c r="G2375">
        <v>87</v>
      </c>
      <c r="H2375">
        <v>3</v>
      </c>
      <c r="I2375">
        <v>0</v>
      </c>
      <c r="J2375">
        <v>7</v>
      </c>
      <c r="K2375">
        <v>1</v>
      </c>
      <c r="L2375">
        <v>0.69</v>
      </c>
      <c r="M2375">
        <v>5</v>
      </c>
      <c r="N2375">
        <v>0</v>
      </c>
      <c r="O2375">
        <v>0</v>
      </c>
    </row>
    <row r="2376" spans="1:15" x14ac:dyDescent="0.25">
      <c r="A2376">
        <v>0.95</v>
      </c>
      <c r="B2376">
        <v>0.75</v>
      </c>
      <c r="C2376">
        <v>0.67</v>
      </c>
      <c r="D2376">
        <v>7.32</v>
      </c>
      <c r="E2376">
        <v>42</v>
      </c>
      <c r="F2376">
        <v>83</v>
      </c>
      <c r="G2376">
        <v>40</v>
      </c>
      <c r="H2376">
        <v>0</v>
      </c>
      <c r="I2376">
        <v>1</v>
      </c>
      <c r="J2376">
        <v>0</v>
      </c>
      <c r="K2376">
        <v>3</v>
      </c>
      <c r="L2376">
        <v>0.96</v>
      </c>
      <c r="M2376">
        <v>5</v>
      </c>
      <c r="N2376">
        <v>0</v>
      </c>
      <c r="O2376">
        <v>0</v>
      </c>
    </row>
    <row r="2377" spans="1:15" x14ac:dyDescent="0.25">
      <c r="A2377">
        <v>0.52</v>
      </c>
      <c r="B2377">
        <v>0.59</v>
      </c>
      <c r="C2377">
        <v>0.87</v>
      </c>
      <c r="D2377">
        <v>7.83</v>
      </c>
      <c r="E2377">
        <v>40</v>
      </c>
      <c r="F2377">
        <v>55</v>
      </c>
      <c r="G2377">
        <v>44</v>
      </c>
      <c r="H2377">
        <v>3</v>
      </c>
      <c r="I2377">
        <v>3</v>
      </c>
      <c r="J2377">
        <v>7</v>
      </c>
      <c r="K2377">
        <v>0</v>
      </c>
      <c r="L2377">
        <v>0.81</v>
      </c>
      <c r="M2377">
        <v>3</v>
      </c>
      <c r="N2377">
        <v>0</v>
      </c>
      <c r="O2377">
        <v>0</v>
      </c>
    </row>
    <row r="2378" spans="1:15" x14ac:dyDescent="0.25">
      <c r="A2378">
        <v>0.5</v>
      </c>
      <c r="B2378">
        <v>0.8</v>
      </c>
      <c r="C2378">
        <v>0.56000000000000005</v>
      </c>
      <c r="D2378">
        <v>7.1</v>
      </c>
      <c r="E2378">
        <v>99</v>
      </c>
      <c r="F2378">
        <v>55</v>
      </c>
      <c r="G2378">
        <v>52</v>
      </c>
      <c r="H2378">
        <v>2</v>
      </c>
      <c r="I2378">
        <v>1</v>
      </c>
      <c r="J2378">
        <v>13</v>
      </c>
      <c r="K2378">
        <v>4</v>
      </c>
      <c r="L2378">
        <v>0.7</v>
      </c>
      <c r="M2378">
        <v>2</v>
      </c>
      <c r="N2378">
        <v>0</v>
      </c>
      <c r="O2378">
        <v>0</v>
      </c>
    </row>
    <row r="2379" spans="1:15" x14ac:dyDescent="0.25">
      <c r="A2379">
        <v>0.5</v>
      </c>
      <c r="B2379">
        <v>0.82</v>
      </c>
      <c r="C2379">
        <v>0.88</v>
      </c>
      <c r="D2379">
        <v>8.9</v>
      </c>
      <c r="E2379">
        <v>97</v>
      </c>
      <c r="F2379">
        <v>67</v>
      </c>
      <c r="G2379">
        <v>84</v>
      </c>
      <c r="H2379">
        <v>1</v>
      </c>
      <c r="I2379">
        <v>3</v>
      </c>
      <c r="J2379">
        <v>23</v>
      </c>
      <c r="K2379">
        <v>5</v>
      </c>
      <c r="L2379">
        <v>0.94</v>
      </c>
      <c r="M2379">
        <v>4</v>
      </c>
      <c r="N2379">
        <v>0</v>
      </c>
      <c r="O2379">
        <v>0</v>
      </c>
    </row>
    <row r="2380" spans="1:15" x14ac:dyDescent="0.25">
      <c r="A2380">
        <v>0.66</v>
      </c>
      <c r="B2380">
        <v>0.78</v>
      </c>
      <c r="C2380">
        <v>0.83</v>
      </c>
      <c r="D2380">
        <v>5.67</v>
      </c>
      <c r="E2380">
        <v>92</v>
      </c>
      <c r="F2380">
        <v>59</v>
      </c>
      <c r="G2380">
        <v>42</v>
      </c>
      <c r="H2380">
        <v>3</v>
      </c>
      <c r="I2380">
        <v>1</v>
      </c>
      <c r="J2380">
        <v>16</v>
      </c>
      <c r="K2380">
        <v>2</v>
      </c>
      <c r="L2380">
        <v>0.68</v>
      </c>
      <c r="M2380">
        <v>2</v>
      </c>
      <c r="N2380">
        <v>0</v>
      </c>
      <c r="O2380">
        <v>0</v>
      </c>
    </row>
    <row r="2381" spans="1:15" x14ac:dyDescent="0.25">
      <c r="A2381">
        <v>0.51</v>
      </c>
      <c r="B2381">
        <v>0.54</v>
      </c>
      <c r="C2381">
        <v>0.57999999999999996</v>
      </c>
      <c r="D2381">
        <v>7.36</v>
      </c>
      <c r="E2381">
        <v>97</v>
      </c>
      <c r="F2381">
        <v>74</v>
      </c>
      <c r="G2381">
        <v>56</v>
      </c>
      <c r="H2381">
        <v>3</v>
      </c>
      <c r="I2381">
        <v>3</v>
      </c>
      <c r="J2381">
        <v>8</v>
      </c>
      <c r="K2381">
        <v>5</v>
      </c>
      <c r="L2381">
        <v>0.74</v>
      </c>
      <c r="M2381">
        <v>2</v>
      </c>
      <c r="N2381">
        <v>1</v>
      </c>
      <c r="O2381">
        <v>10.39</v>
      </c>
    </row>
    <row r="2382" spans="1:15" x14ac:dyDescent="0.25">
      <c r="A2382">
        <v>0.78</v>
      </c>
      <c r="B2382">
        <v>0.62</v>
      </c>
      <c r="C2382">
        <v>0.66</v>
      </c>
      <c r="D2382">
        <v>7.14</v>
      </c>
      <c r="E2382">
        <v>57</v>
      </c>
      <c r="F2382">
        <v>98</v>
      </c>
      <c r="G2382">
        <v>58</v>
      </c>
      <c r="H2382">
        <v>0</v>
      </c>
      <c r="I2382">
        <v>5</v>
      </c>
      <c r="J2382">
        <v>24</v>
      </c>
      <c r="K2382">
        <v>4</v>
      </c>
      <c r="L2382">
        <v>0.78</v>
      </c>
      <c r="M2382">
        <v>3</v>
      </c>
      <c r="N2382">
        <v>0</v>
      </c>
      <c r="O2382">
        <v>0</v>
      </c>
    </row>
    <row r="2383" spans="1:15" x14ac:dyDescent="0.25">
      <c r="A2383">
        <v>0.69</v>
      </c>
      <c r="B2383">
        <v>0.5</v>
      </c>
      <c r="C2383">
        <v>0.8</v>
      </c>
      <c r="D2383">
        <v>8.2799999999999994</v>
      </c>
      <c r="E2383">
        <v>62</v>
      </c>
      <c r="F2383">
        <v>48</v>
      </c>
      <c r="G2383">
        <v>76</v>
      </c>
      <c r="H2383">
        <v>1</v>
      </c>
      <c r="I2383">
        <v>5</v>
      </c>
      <c r="J2383">
        <v>5</v>
      </c>
      <c r="K2383">
        <v>0</v>
      </c>
      <c r="L2383">
        <v>0.96</v>
      </c>
      <c r="M2383">
        <v>3</v>
      </c>
      <c r="N2383">
        <v>0</v>
      </c>
      <c r="O2383">
        <v>0</v>
      </c>
    </row>
    <row r="2384" spans="1:15" x14ac:dyDescent="0.25">
      <c r="A2384">
        <v>0.55000000000000004</v>
      </c>
      <c r="B2384">
        <v>0.72</v>
      </c>
      <c r="C2384">
        <v>0.82</v>
      </c>
      <c r="D2384">
        <v>9.65</v>
      </c>
      <c r="E2384">
        <v>71</v>
      </c>
      <c r="F2384">
        <v>79</v>
      </c>
      <c r="G2384">
        <v>44</v>
      </c>
      <c r="H2384">
        <v>1</v>
      </c>
      <c r="I2384">
        <v>5</v>
      </c>
      <c r="J2384">
        <v>0</v>
      </c>
      <c r="K2384">
        <v>5</v>
      </c>
      <c r="L2384">
        <v>0.65</v>
      </c>
      <c r="M2384">
        <v>1</v>
      </c>
      <c r="N2384">
        <v>0</v>
      </c>
      <c r="O2384">
        <v>0</v>
      </c>
    </row>
    <row r="2385" spans="1:15" x14ac:dyDescent="0.25">
      <c r="A2385">
        <v>0.56999999999999995</v>
      </c>
      <c r="B2385">
        <v>0.89</v>
      </c>
      <c r="C2385">
        <v>0.56999999999999995</v>
      </c>
      <c r="D2385">
        <v>7.69</v>
      </c>
      <c r="E2385">
        <v>68</v>
      </c>
      <c r="F2385">
        <v>49</v>
      </c>
      <c r="G2385">
        <v>86</v>
      </c>
      <c r="H2385">
        <v>4</v>
      </c>
      <c r="I2385">
        <v>2</v>
      </c>
      <c r="J2385">
        <v>22</v>
      </c>
      <c r="K2385">
        <v>5</v>
      </c>
      <c r="L2385">
        <v>0.95</v>
      </c>
      <c r="M2385">
        <v>0</v>
      </c>
      <c r="N2385">
        <v>0</v>
      </c>
      <c r="O2385">
        <v>0</v>
      </c>
    </row>
    <row r="2386" spans="1:15" x14ac:dyDescent="0.25">
      <c r="A2386">
        <v>0.78</v>
      </c>
      <c r="B2386">
        <v>0.52</v>
      </c>
      <c r="C2386">
        <v>0.74</v>
      </c>
      <c r="D2386">
        <v>9.74</v>
      </c>
      <c r="E2386">
        <v>62</v>
      </c>
      <c r="F2386">
        <v>84</v>
      </c>
      <c r="G2386">
        <v>81</v>
      </c>
      <c r="H2386">
        <v>3</v>
      </c>
      <c r="I2386">
        <v>0</v>
      </c>
      <c r="J2386">
        <v>22</v>
      </c>
      <c r="K2386">
        <v>5</v>
      </c>
      <c r="L2386">
        <v>0.64</v>
      </c>
      <c r="M2386">
        <v>2</v>
      </c>
      <c r="N2386">
        <v>1</v>
      </c>
      <c r="O2386">
        <v>5.3</v>
      </c>
    </row>
    <row r="2387" spans="1:15" x14ac:dyDescent="0.25">
      <c r="A2387">
        <v>0.82</v>
      </c>
      <c r="B2387">
        <v>0.52</v>
      </c>
      <c r="C2387">
        <v>0.64</v>
      </c>
      <c r="D2387">
        <v>6.8</v>
      </c>
      <c r="E2387">
        <v>75</v>
      </c>
      <c r="F2387">
        <v>57</v>
      </c>
      <c r="G2387">
        <v>83</v>
      </c>
      <c r="H2387">
        <v>4</v>
      </c>
      <c r="I2387">
        <v>3</v>
      </c>
      <c r="J2387">
        <v>8</v>
      </c>
      <c r="K2387">
        <v>4</v>
      </c>
      <c r="L2387">
        <v>0.62</v>
      </c>
      <c r="M2387">
        <v>4</v>
      </c>
      <c r="N2387">
        <v>0</v>
      </c>
      <c r="O2387">
        <v>0</v>
      </c>
    </row>
    <row r="2388" spans="1:15" x14ac:dyDescent="0.25">
      <c r="A2388">
        <v>0.52</v>
      </c>
      <c r="B2388">
        <v>0.56000000000000005</v>
      </c>
      <c r="C2388">
        <v>0.72</v>
      </c>
      <c r="D2388">
        <v>5.63</v>
      </c>
      <c r="E2388">
        <v>45</v>
      </c>
      <c r="F2388">
        <v>84</v>
      </c>
      <c r="G2388">
        <v>63</v>
      </c>
      <c r="H2388">
        <v>3</v>
      </c>
      <c r="I2388">
        <v>2</v>
      </c>
      <c r="J2388">
        <v>0</v>
      </c>
      <c r="K2388">
        <v>2</v>
      </c>
      <c r="L2388">
        <v>0.69</v>
      </c>
      <c r="M2388">
        <v>5</v>
      </c>
      <c r="N2388">
        <v>0</v>
      </c>
      <c r="O2388">
        <v>0</v>
      </c>
    </row>
    <row r="2389" spans="1:15" x14ac:dyDescent="0.25">
      <c r="A2389">
        <v>0.84</v>
      </c>
      <c r="B2389">
        <v>0.85</v>
      </c>
      <c r="C2389">
        <v>0.81</v>
      </c>
      <c r="D2389">
        <v>6.21</v>
      </c>
      <c r="E2389">
        <v>56</v>
      </c>
      <c r="F2389">
        <v>84</v>
      </c>
      <c r="G2389">
        <v>82</v>
      </c>
      <c r="H2389">
        <v>0</v>
      </c>
      <c r="I2389">
        <v>4</v>
      </c>
      <c r="J2389">
        <v>13</v>
      </c>
      <c r="K2389">
        <v>5</v>
      </c>
      <c r="L2389">
        <v>0.72</v>
      </c>
      <c r="M2389">
        <v>5</v>
      </c>
      <c r="N2389">
        <v>0</v>
      </c>
      <c r="O2389">
        <v>0</v>
      </c>
    </row>
    <row r="2390" spans="1:15" x14ac:dyDescent="0.25">
      <c r="A2390">
        <v>0.54</v>
      </c>
      <c r="B2390">
        <v>0.84</v>
      </c>
      <c r="C2390">
        <v>0.85</v>
      </c>
      <c r="D2390">
        <v>7.2</v>
      </c>
      <c r="E2390">
        <v>57</v>
      </c>
      <c r="F2390">
        <v>54</v>
      </c>
      <c r="G2390">
        <v>72</v>
      </c>
      <c r="H2390">
        <v>0</v>
      </c>
      <c r="I2390">
        <v>3</v>
      </c>
      <c r="J2390">
        <v>23</v>
      </c>
      <c r="K2390">
        <v>3</v>
      </c>
      <c r="L2390">
        <v>0.63</v>
      </c>
      <c r="M2390">
        <v>3</v>
      </c>
      <c r="N2390">
        <v>0</v>
      </c>
      <c r="O2390">
        <v>0</v>
      </c>
    </row>
    <row r="2391" spans="1:15" x14ac:dyDescent="0.25">
      <c r="A2391">
        <v>0.76</v>
      </c>
      <c r="B2391">
        <v>0.64</v>
      </c>
      <c r="C2391">
        <v>0.81</v>
      </c>
      <c r="D2391">
        <v>6.86</v>
      </c>
      <c r="E2391">
        <v>70</v>
      </c>
      <c r="F2391">
        <v>84</v>
      </c>
      <c r="G2391">
        <v>94</v>
      </c>
      <c r="H2391">
        <v>2</v>
      </c>
      <c r="I2391">
        <v>1</v>
      </c>
      <c r="J2391">
        <v>10</v>
      </c>
      <c r="K2391">
        <v>3</v>
      </c>
      <c r="L2391">
        <v>0.99</v>
      </c>
      <c r="M2391">
        <v>3</v>
      </c>
      <c r="N2391">
        <v>0</v>
      </c>
      <c r="O2391">
        <v>0</v>
      </c>
    </row>
    <row r="2392" spans="1:15" x14ac:dyDescent="0.25">
      <c r="A2392">
        <v>0.93</v>
      </c>
      <c r="B2392">
        <v>0.89</v>
      </c>
      <c r="C2392">
        <v>0.55000000000000004</v>
      </c>
      <c r="D2392">
        <v>5.92</v>
      </c>
      <c r="E2392">
        <v>45</v>
      </c>
      <c r="F2392">
        <v>69</v>
      </c>
      <c r="G2392">
        <v>60</v>
      </c>
      <c r="H2392">
        <v>3</v>
      </c>
      <c r="I2392">
        <v>0</v>
      </c>
      <c r="J2392">
        <v>7</v>
      </c>
      <c r="K2392">
        <v>2</v>
      </c>
      <c r="L2392">
        <v>0.92</v>
      </c>
      <c r="M2392">
        <v>1</v>
      </c>
      <c r="N2392">
        <v>0</v>
      </c>
      <c r="O2392">
        <v>0</v>
      </c>
    </row>
    <row r="2393" spans="1:15" x14ac:dyDescent="0.25">
      <c r="A2393">
        <v>0.61</v>
      </c>
      <c r="B2393">
        <v>0.52</v>
      </c>
      <c r="C2393">
        <v>0.6</v>
      </c>
      <c r="D2393">
        <v>7.36</v>
      </c>
      <c r="E2393">
        <v>73</v>
      </c>
      <c r="F2393">
        <v>87</v>
      </c>
      <c r="G2393">
        <v>42</v>
      </c>
      <c r="H2393">
        <v>3</v>
      </c>
      <c r="I2393">
        <v>2</v>
      </c>
      <c r="J2393">
        <v>22</v>
      </c>
      <c r="K2393">
        <v>1</v>
      </c>
      <c r="L2393">
        <v>0.93</v>
      </c>
      <c r="M2393">
        <v>0</v>
      </c>
      <c r="N2393">
        <v>0</v>
      </c>
      <c r="O2393">
        <v>0</v>
      </c>
    </row>
    <row r="2394" spans="1:15" x14ac:dyDescent="0.25">
      <c r="A2394">
        <v>0.69</v>
      </c>
      <c r="B2394">
        <v>0.78</v>
      </c>
      <c r="C2394">
        <v>0.65</v>
      </c>
      <c r="D2394">
        <v>6.95</v>
      </c>
      <c r="E2394">
        <v>83</v>
      </c>
      <c r="F2394">
        <v>71</v>
      </c>
      <c r="G2394">
        <v>43</v>
      </c>
      <c r="H2394">
        <v>1</v>
      </c>
      <c r="I2394">
        <v>2</v>
      </c>
      <c r="J2394">
        <v>11</v>
      </c>
      <c r="K2394">
        <v>1</v>
      </c>
      <c r="L2394">
        <v>0.95</v>
      </c>
      <c r="M2394">
        <v>5</v>
      </c>
      <c r="N2394">
        <v>0</v>
      </c>
      <c r="O2394">
        <v>0</v>
      </c>
    </row>
    <row r="2395" spans="1:15" x14ac:dyDescent="0.25">
      <c r="A2395">
        <v>0.94</v>
      </c>
      <c r="B2395">
        <v>0.79</v>
      </c>
      <c r="C2395">
        <v>0.88</v>
      </c>
      <c r="D2395">
        <v>6.03</v>
      </c>
      <c r="E2395">
        <v>83</v>
      </c>
      <c r="F2395">
        <v>79</v>
      </c>
      <c r="G2395">
        <v>90</v>
      </c>
      <c r="H2395">
        <v>1</v>
      </c>
      <c r="I2395">
        <v>0</v>
      </c>
      <c r="J2395">
        <v>5</v>
      </c>
      <c r="K2395">
        <v>3</v>
      </c>
      <c r="L2395">
        <v>0.92</v>
      </c>
      <c r="M2395">
        <v>1</v>
      </c>
      <c r="N2395">
        <v>0</v>
      </c>
      <c r="O2395">
        <v>0</v>
      </c>
    </row>
    <row r="2396" spans="1:15" x14ac:dyDescent="0.25">
      <c r="A2396">
        <v>0.69</v>
      </c>
      <c r="B2396">
        <v>0.88</v>
      </c>
      <c r="C2396">
        <v>0.74</v>
      </c>
      <c r="D2396">
        <v>6.77</v>
      </c>
      <c r="E2396">
        <v>66</v>
      </c>
      <c r="F2396">
        <v>66</v>
      </c>
      <c r="G2396">
        <v>71</v>
      </c>
      <c r="H2396">
        <v>4</v>
      </c>
      <c r="I2396">
        <v>3</v>
      </c>
      <c r="J2396">
        <v>16</v>
      </c>
      <c r="K2396">
        <v>5</v>
      </c>
      <c r="L2396">
        <v>0.8</v>
      </c>
      <c r="M2396">
        <v>3</v>
      </c>
      <c r="N2396">
        <v>0</v>
      </c>
      <c r="O2396">
        <v>0</v>
      </c>
    </row>
    <row r="2397" spans="1:15" x14ac:dyDescent="0.25">
      <c r="A2397">
        <v>0.57999999999999996</v>
      </c>
      <c r="B2397">
        <v>0.67</v>
      </c>
      <c r="C2397">
        <v>0.75</v>
      </c>
      <c r="D2397">
        <v>9.31</v>
      </c>
      <c r="E2397">
        <v>75</v>
      </c>
      <c r="F2397">
        <v>66</v>
      </c>
      <c r="G2397">
        <v>63</v>
      </c>
      <c r="H2397">
        <v>2</v>
      </c>
      <c r="I2397">
        <v>1</v>
      </c>
      <c r="J2397">
        <v>10</v>
      </c>
      <c r="K2397">
        <v>0</v>
      </c>
      <c r="L2397">
        <v>0.98</v>
      </c>
      <c r="M2397">
        <v>4</v>
      </c>
      <c r="N2397">
        <v>0</v>
      </c>
      <c r="O2397">
        <v>0</v>
      </c>
    </row>
    <row r="2398" spans="1:15" x14ac:dyDescent="0.25">
      <c r="A2398">
        <v>0.88</v>
      </c>
      <c r="B2398">
        <v>0.6</v>
      </c>
      <c r="C2398">
        <v>0.75</v>
      </c>
      <c r="D2398">
        <v>6.8</v>
      </c>
      <c r="E2398">
        <v>87</v>
      </c>
      <c r="F2398">
        <v>58</v>
      </c>
      <c r="G2398">
        <v>91</v>
      </c>
      <c r="H2398">
        <v>0</v>
      </c>
      <c r="I2398">
        <v>4</v>
      </c>
      <c r="J2398">
        <v>9</v>
      </c>
      <c r="K2398">
        <v>4</v>
      </c>
      <c r="L2398">
        <v>0.64</v>
      </c>
      <c r="M2398">
        <v>1</v>
      </c>
      <c r="N2398">
        <v>0</v>
      </c>
      <c r="O2398">
        <v>0</v>
      </c>
    </row>
    <row r="2399" spans="1:15" x14ac:dyDescent="0.25">
      <c r="A2399">
        <v>0.53</v>
      </c>
      <c r="B2399">
        <v>0.92</v>
      </c>
      <c r="C2399">
        <v>0.72</v>
      </c>
      <c r="D2399">
        <v>8.57</v>
      </c>
      <c r="E2399">
        <v>91</v>
      </c>
      <c r="F2399">
        <v>49</v>
      </c>
      <c r="G2399">
        <v>74</v>
      </c>
      <c r="H2399">
        <v>3</v>
      </c>
      <c r="I2399">
        <v>3</v>
      </c>
      <c r="J2399">
        <v>7</v>
      </c>
      <c r="K2399">
        <v>2</v>
      </c>
      <c r="L2399">
        <v>0.72</v>
      </c>
      <c r="M2399">
        <v>2</v>
      </c>
      <c r="N2399">
        <v>0</v>
      </c>
      <c r="O2399">
        <v>0</v>
      </c>
    </row>
    <row r="2400" spans="1:15" x14ac:dyDescent="0.25">
      <c r="A2400">
        <v>0.68</v>
      </c>
      <c r="B2400">
        <v>0.87</v>
      </c>
      <c r="C2400">
        <v>0.75</v>
      </c>
      <c r="D2400">
        <v>8.1300000000000008</v>
      </c>
      <c r="E2400">
        <v>81</v>
      </c>
      <c r="F2400">
        <v>83</v>
      </c>
      <c r="G2400">
        <v>57</v>
      </c>
      <c r="H2400">
        <v>4</v>
      </c>
      <c r="I2400">
        <v>0</v>
      </c>
      <c r="J2400">
        <v>11</v>
      </c>
      <c r="K2400">
        <v>0</v>
      </c>
      <c r="L2400">
        <v>0.99</v>
      </c>
      <c r="M2400">
        <v>3</v>
      </c>
      <c r="N2400">
        <v>0</v>
      </c>
      <c r="O2400">
        <v>0</v>
      </c>
    </row>
    <row r="2401" spans="1:15" x14ac:dyDescent="0.25">
      <c r="A2401">
        <v>0.87</v>
      </c>
      <c r="B2401">
        <v>0.89</v>
      </c>
      <c r="C2401">
        <v>0.73</v>
      </c>
      <c r="D2401">
        <v>7.34</v>
      </c>
      <c r="E2401">
        <v>64</v>
      </c>
      <c r="F2401">
        <v>85</v>
      </c>
      <c r="G2401">
        <v>42</v>
      </c>
      <c r="H2401">
        <v>2</v>
      </c>
      <c r="I2401">
        <v>3</v>
      </c>
      <c r="J2401">
        <v>20</v>
      </c>
      <c r="K2401">
        <v>5</v>
      </c>
      <c r="L2401">
        <v>0.76</v>
      </c>
      <c r="M2401">
        <v>3</v>
      </c>
      <c r="N2401">
        <v>0</v>
      </c>
      <c r="O2401">
        <v>0</v>
      </c>
    </row>
    <row r="2402" spans="1:15" x14ac:dyDescent="0.25">
      <c r="A2402">
        <v>0.76</v>
      </c>
      <c r="B2402">
        <v>0.5</v>
      </c>
      <c r="C2402">
        <v>0.57999999999999996</v>
      </c>
      <c r="D2402">
        <v>6.53</v>
      </c>
      <c r="E2402">
        <v>49</v>
      </c>
      <c r="F2402">
        <v>45</v>
      </c>
      <c r="G2402">
        <v>78</v>
      </c>
      <c r="H2402">
        <v>1</v>
      </c>
      <c r="I2402">
        <v>3</v>
      </c>
      <c r="J2402">
        <v>3</v>
      </c>
      <c r="K2402">
        <v>4</v>
      </c>
      <c r="L2402">
        <v>0.69</v>
      </c>
      <c r="M2402">
        <v>1</v>
      </c>
      <c r="N2402">
        <v>0</v>
      </c>
      <c r="O2402">
        <v>0</v>
      </c>
    </row>
    <row r="2403" spans="1:15" x14ac:dyDescent="0.25">
      <c r="A2403">
        <v>0.94</v>
      </c>
      <c r="B2403">
        <v>0.78</v>
      </c>
      <c r="C2403">
        <v>0.67</v>
      </c>
      <c r="D2403">
        <v>7.09</v>
      </c>
      <c r="E2403">
        <v>78</v>
      </c>
      <c r="F2403">
        <v>92</v>
      </c>
      <c r="G2403">
        <v>93</v>
      </c>
      <c r="H2403">
        <v>2</v>
      </c>
      <c r="I2403">
        <v>0</v>
      </c>
      <c r="J2403">
        <v>20</v>
      </c>
      <c r="K2403">
        <v>3</v>
      </c>
      <c r="L2403">
        <v>0.69</v>
      </c>
      <c r="M2403">
        <v>4</v>
      </c>
      <c r="N2403">
        <v>0</v>
      </c>
      <c r="O2403">
        <v>0</v>
      </c>
    </row>
    <row r="2404" spans="1:15" x14ac:dyDescent="0.25">
      <c r="A2404">
        <v>0.92</v>
      </c>
      <c r="B2404">
        <v>0.59</v>
      </c>
      <c r="C2404">
        <v>0.72</v>
      </c>
      <c r="D2404">
        <v>8.0500000000000007</v>
      </c>
      <c r="E2404">
        <v>85</v>
      </c>
      <c r="F2404">
        <v>63</v>
      </c>
      <c r="G2404">
        <v>65</v>
      </c>
      <c r="H2404">
        <v>4</v>
      </c>
      <c r="I2404">
        <v>0</v>
      </c>
      <c r="J2404">
        <v>20</v>
      </c>
      <c r="K2404">
        <v>2</v>
      </c>
      <c r="L2404">
        <v>0.61</v>
      </c>
      <c r="M2404">
        <v>1</v>
      </c>
      <c r="N2404">
        <v>1</v>
      </c>
      <c r="O2404">
        <v>10.41</v>
      </c>
    </row>
    <row r="2405" spans="1:15" x14ac:dyDescent="0.25">
      <c r="A2405">
        <v>0.62</v>
      </c>
      <c r="B2405">
        <v>0.77</v>
      </c>
      <c r="C2405">
        <v>0.83</v>
      </c>
      <c r="D2405">
        <v>7.01</v>
      </c>
      <c r="E2405">
        <v>78</v>
      </c>
      <c r="F2405">
        <v>48</v>
      </c>
      <c r="G2405">
        <v>99</v>
      </c>
      <c r="H2405">
        <v>0</v>
      </c>
      <c r="I2405">
        <v>4</v>
      </c>
      <c r="J2405">
        <v>12</v>
      </c>
      <c r="K2405">
        <v>0</v>
      </c>
      <c r="L2405">
        <v>0.97</v>
      </c>
      <c r="M2405">
        <v>4</v>
      </c>
      <c r="N2405">
        <v>0</v>
      </c>
      <c r="O2405">
        <v>0</v>
      </c>
    </row>
    <row r="2406" spans="1:15" x14ac:dyDescent="0.25">
      <c r="A2406">
        <v>0.62</v>
      </c>
      <c r="B2406">
        <v>0.8</v>
      </c>
      <c r="C2406">
        <v>0.79</v>
      </c>
      <c r="D2406">
        <v>6.42</v>
      </c>
      <c r="E2406">
        <v>51</v>
      </c>
      <c r="F2406">
        <v>66</v>
      </c>
      <c r="G2406">
        <v>92</v>
      </c>
      <c r="H2406">
        <v>1</v>
      </c>
      <c r="I2406">
        <v>0</v>
      </c>
      <c r="J2406">
        <v>2</v>
      </c>
      <c r="K2406">
        <v>4</v>
      </c>
      <c r="L2406">
        <v>0.8</v>
      </c>
      <c r="M2406">
        <v>3</v>
      </c>
      <c r="N2406">
        <v>0</v>
      </c>
      <c r="O2406">
        <v>0</v>
      </c>
    </row>
    <row r="2407" spans="1:15" x14ac:dyDescent="0.25">
      <c r="A2407">
        <v>0.71</v>
      </c>
      <c r="B2407">
        <v>0.68</v>
      </c>
      <c r="C2407">
        <v>0.67</v>
      </c>
      <c r="D2407">
        <v>6</v>
      </c>
      <c r="E2407">
        <v>50</v>
      </c>
      <c r="F2407">
        <v>46</v>
      </c>
      <c r="G2407">
        <v>63</v>
      </c>
      <c r="H2407">
        <v>1</v>
      </c>
      <c r="I2407">
        <v>0</v>
      </c>
      <c r="J2407">
        <v>19</v>
      </c>
      <c r="K2407">
        <v>3</v>
      </c>
      <c r="L2407">
        <v>0.6</v>
      </c>
      <c r="M2407">
        <v>1</v>
      </c>
      <c r="N2407">
        <v>0</v>
      </c>
      <c r="O2407">
        <v>0</v>
      </c>
    </row>
    <row r="2408" spans="1:15" x14ac:dyDescent="0.25">
      <c r="A2408">
        <v>0.77</v>
      </c>
      <c r="B2408">
        <v>0.52</v>
      </c>
      <c r="C2408">
        <v>0.81</v>
      </c>
      <c r="D2408">
        <v>9.2799999999999994</v>
      </c>
      <c r="E2408">
        <v>88</v>
      </c>
      <c r="F2408">
        <v>45</v>
      </c>
      <c r="G2408">
        <v>98</v>
      </c>
      <c r="H2408">
        <v>0</v>
      </c>
      <c r="I2408">
        <v>0</v>
      </c>
      <c r="J2408">
        <v>3</v>
      </c>
      <c r="K2408">
        <v>3</v>
      </c>
      <c r="L2408">
        <v>0.89</v>
      </c>
      <c r="M2408">
        <v>0</v>
      </c>
      <c r="N2408">
        <v>0</v>
      </c>
      <c r="O2408">
        <v>0</v>
      </c>
    </row>
    <row r="2409" spans="1:15" x14ac:dyDescent="0.25">
      <c r="A2409">
        <v>0.94</v>
      </c>
      <c r="B2409">
        <v>0.85</v>
      </c>
      <c r="C2409">
        <v>0.73</v>
      </c>
      <c r="D2409">
        <v>7.39</v>
      </c>
      <c r="E2409">
        <v>82</v>
      </c>
      <c r="F2409">
        <v>93</v>
      </c>
      <c r="G2409">
        <v>40</v>
      </c>
      <c r="H2409">
        <v>1</v>
      </c>
      <c r="I2409">
        <v>2</v>
      </c>
      <c r="J2409">
        <v>7</v>
      </c>
      <c r="K2409">
        <v>4</v>
      </c>
      <c r="L2409">
        <v>0.77</v>
      </c>
      <c r="M2409">
        <v>5</v>
      </c>
      <c r="N2409">
        <v>0</v>
      </c>
      <c r="O2409">
        <v>0</v>
      </c>
    </row>
    <row r="2410" spans="1:15" x14ac:dyDescent="0.25">
      <c r="A2410">
        <v>0.71</v>
      </c>
      <c r="B2410">
        <v>0.92</v>
      </c>
      <c r="C2410">
        <v>0.55000000000000004</v>
      </c>
      <c r="D2410">
        <v>8.19</v>
      </c>
      <c r="E2410">
        <v>92</v>
      </c>
      <c r="F2410">
        <v>72</v>
      </c>
      <c r="G2410">
        <v>90</v>
      </c>
      <c r="H2410">
        <v>4</v>
      </c>
      <c r="I2410">
        <v>0</v>
      </c>
      <c r="J2410">
        <v>4</v>
      </c>
      <c r="K2410">
        <v>1</v>
      </c>
      <c r="L2410">
        <v>0.94</v>
      </c>
      <c r="M2410">
        <v>1</v>
      </c>
      <c r="N2410">
        <v>1</v>
      </c>
      <c r="O2410">
        <v>7.14</v>
      </c>
    </row>
    <row r="2411" spans="1:15" x14ac:dyDescent="0.25">
      <c r="A2411">
        <v>0.92</v>
      </c>
      <c r="B2411">
        <v>0.64</v>
      </c>
      <c r="C2411">
        <v>0.73</v>
      </c>
      <c r="D2411">
        <v>7.61</v>
      </c>
      <c r="E2411">
        <v>42</v>
      </c>
      <c r="F2411">
        <v>60</v>
      </c>
      <c r="G2411">
        <v>89</v>
      </c>
      <c r="H2411">
        <v>1</v>
      </c>
      <c r="I2411">
        <v>0</v>
      </c>
      <c r="J2411">
        <v>21</v>
      </c>
      <c r="K2411">
        <v>1</v>
      </c>
      <c r="L2411">
        <v>0.98</v>
      </c>
      <c r="M2411">
        <v>1</v>
      </c>
      <c r="N2411">
        <v>1</v>
      </c>
      <c r="O2411">
        <v>13.15</v>
      </c>
    </row>
    <row r="2412" spans="1:15" x14ac:dyDescent="0.25">
      <c r="A2412">
        <v>0.68</v>
      </c>
      <c r="B2412">
        <v>0.82</v>
      </c>
      <c r="C2412">
        <v>0.55000000000000004</v>
      </c>
      <c r="D2412">
        <v>9.25</v>
      </c>
      <c r="E2412">
        <v>90</v>
      </c>
      <c r="F2412">
        <v>85</v>
      </c>
      <c r="G2412">
        <v>73</v>
      </c>
      <c r="H2412">
        <v>3</v>
      </c>
      <c r="I2412">
        <v>0</v>
      </c>
      <c r="J2412">
        <v>1</v>
      </c>
      <c r="K2412">
        <v>4</v>
      </c>
      <c r="L2412">
        <v>0.81</v>
      </c>
      <c r="M2412">
        <v>0</v>
      </c>
      <c r="N2412">
        <v>1</v>
      </c>
      <c r="O2412">
        <v>11.37</v>
      </c>
    </row>
    <row r="2413" spans="1:15" x14ac:dyDescent="0.25">
      <c r="A2413">
        <v>0.56999999999999995</v>
      </c>
      <c r="B2413">
        <v>0.9</v>
      </c>
      <c r="C2413">
        <v>0.71</v>
      </c>
      <c r="D2413">
        <v>7.85</v>
      </c>
      <c r="E2413">
        <v>61</v>
      </c>
      <c r="F2413">
        <v>95</v>
      </c>
      <c r="G2413">
        <v>99</v>
      </c>
      <c r="H2413">
        <v>2</v>
      </c>
      <c r="I2413">
        <v>4</v>
      </c>
      <c r="J2413">
        <v>24</v>
      </c>
      <c r="K2413">
        <v>4</v>
      </c>
      <c r="L2413">
        <v>0.62</v>
      </c>
      <c r="M2413">
        <v>0</v>
      </c>
      <c r="N2413">
        <v>1</v>
      </c>
      <c r="O2413">
        <v>11.8</v>
      </c>
    </row>
    <row r="2414" spans="1:15" x14ac:dyDescent="0.25">
      <c r="A2414">
        <v>0.56999999999999995</v>
      </c>
      <c r="B2414">
        <v>0.92</v>
      </c>
      <c r="C2414">
        <v>0.75</v>
      </c>
      <c r="D2414">
        <v>7.57</v>
      </c>
      <c r="E2414">
        <v>43</v>
      </c>
      <c r="F2414">
        <v>77</v>
      </c>
      <c r="G2414">
        <v>98</v>
      </c>
      <c r="H2414">
        <v>4</v>
      </c>
      <c r="I2414">
        <v>3</v>
      </c>
      <c r="J2414">
        <v>7</v>
      </c>
      <c r="K2414">
        <v>4</v>
      </c>
      <c r="L2414">
        <v>0.65</v>
      </c>
      <c r="M2414">
        <v>2</v>
      </c>
      <c r="N2414">
        <v>1</v>
      </c>
      <c r="O2414">
        <v>12.7</v>
      </c>
    </row>
    <row r="2415" spans="1:15" x14ac:dyDescent="0.25">
      <c r="A2415">
        <v>0.91</v>
      </c>
      <c r="B2415">
        <v>0.94</v>
      </c>
      <c r="C2415">
        <v>0.76</v>
      </c>
      <c r="D2415">
        <v>9.48</v>
      </c>
      <c r="E2415">
        <v>47</v>
      </c>
      <c r="F2415">
        <v>83</v>
      </c>
      <c r="G2415">
        <v>51</v>
      </c>
      <c r="H2415">
        <v>0</v>
      </c>
      <c r="I2415">
        <v>0</v>
      </c>
      <c r="J2415">
        <v>23</v>
      </c>
      <c r="K2415">
        <v>3</v>
      </c>
      <c r="L2415">
        <v>0.95</v>
      </c>
      <c r="M2415">
        <v>0</v>
      </c>
      <c r="N2415">
        <v>0</v>
      </c>
      <c r="O2415">
        <v>0</v>
      </c>
    </row>
    <row r="2416" spans="1:15" x14ac:dyDescent="0.25">
      <c r="A2416">
        <v>0.75</v>
      </c>
      <c r="B2416">
        <v>0.75</v>
      </c>
      <c r="C2416">
        <v>0.69</v>
      </c>
      <c r="D2416">
        <v>8.59</v>
      </c>
      <c r="E2416">
        <v>53</v>
      </c>
      <c r="F2416">
        <v>56</v>
      </c>
      <c r="G2416">
        <v>56</v>
      </c>
      <c r="H2416">
        <v>4</v>
      </c>
      <c r="I2416">
        <v>0</v>
      </c>
      <c r="J2416">
        <v>4</v>
      </c>
      <c r="K2416">
        <v>5</v>
      </c>
      <c r="L2416">
        <v>0.75</v>
      </c>
      <c r="M2416">
        <v>4</v>
      </c>
      <c r="N2416">
        <v>0</v>
      </c>
      <c r="O2416">
        <v>0</v>
      </c>
    </row>
    <row r="2417" spans="1:15" x14ac:dyDescent="0.25">
      <c r="A2417">
        <v>0.75</v>
      </c>
      <c r="B2417">
        <v>0.65</v>
      </c>
      <c r="C2417">
        <v>0.86</v>
      </c>
      <c r="D2417">
        <v>5.98</v>
      </c>
      <c r="E2417">
        <v>59</v>
      </c>
      <c r="F2417">
        <v>70</v>
      </c>
      <c r="G2417">
        <v>60</v>
      </c>
      <c r="H2417">
        <v>3</v>
      </c>
      <c r="I2417">
        <v>4</v>
      </c>
      <c r="J2417">
        <v>15</v>
      </c>
      <c r="K2417">
        <v>5</v>
      </c>
      <c r="L2417">
        <v>0.62</v>
      </c>
      <c r="M2417">
        <v>5</v>
      </c>
      <c r="N2417">
        <v>0</v>
      </c>
      <c r="O2417">
        <v>0</v>
      </c>
    </row>
    <row r="2418" spans="1:15" x14ac:dyDescent="0.25">
      <c r="A2418">
        <v>0.72</v>
      </c>
      <c r="B2418">
        <v>0.85</v>
      </c>
      <c r="C2418">
        <v>0.57999999999999996</v>
      </c>
      <c r="D2418">
        <v>6.26</v>
      </c>
      <c r="E2418">
        <v>63</v>
      </c>
      <c r="F2418">
        <v>76</v>
      </c>
      <c r="G2418">
        <v>60</v>
      </c>
      <c r="H2418">
        <v>1</v>
      </c>
      <c r="I2418">
        <v>3</v>
      </c>
      <c r="J2418">
        <v>20</v>
      </c>
      <c r="K2418">
        <v>2</v>
      </c>
      <c r="L2418">
        <v>0.95</v>
      </c>
      <c r="M2418">
        <v>5</v>
      </c>
      <c r="N2418">
        <v>0</v>
      </c>
      <c r="O2418">
        <v>0</v>
      </c>
    </row>
    <row r="2419" spans="1:15" x14ac:dyDescent="0.25">
      <c r="A2419">
        <v>0.92</v>
      </c>
      <c r="B2419">
        <v>0.82</v>
      </c>
      <c r="C2419">
        <v>0.86</v>
      </c>
      <c r="D2419">
        <v>8.8800000000000008</v>
      </c>
      <c r="E2419">
        <v>53</v>
      </c>
      <c r="F2419">
        <v>50</v>
      </c>
      <c r="G2419">
        <v>42</v>
      </c>
      <c r="H2419">
        <v>1</v>
      </c>
      <c r="I2419">
        <v>4</v>
      </c>
      <c r="J2419">
        <v>14</v>
      </c>
      <c r="K2419">
        <v>3</v>
      </c>
      <c r="L2419">
        <v>0.7</v>
      </c>
      <c r="M2419">
        <v>2</v>
      </c>
      <c r="N2419">
        <v>0</v>
      </c>
      <c r="O2419">
        <v>0</v>
      </c>
    </row>
    <row r="2420" spans="1:15" x14ac:dyDescent="0.25">
      <c r="A2420">
        <v>0.62</v>
      </c>
      <c r="B2420">
        <v>0.69</v>
      </c>
      <c r="C2420">
        <v>0.57999999999999996</v>
      </c>
      <c r="D2420">
        <v>9.09</v>
      </c>
      <c r="E2420">
        <v>67</v>
      </c>
      <c r="F2420">
        <v>67</v>
      </c>
      <c r="G2420">
        <v>83</v>
      </c>
      <c r="H2420">
        <v>4</v>
      </c>
      <c r="I2420">
        <v>5</v>
      </c>
      <c r="J2420">
        <v>18</v>
      </c>
      <c r="K2420">
        <v>3</v>
      </c>
      <c r="L2420">
        <v>0.76</v>
      </c>
      <c r="M2420">
        <v>4</v>
      </c>
      <c r="N2420">
        <v>0</v>
      </c>
      <c r="O2420">
        <v>0</v>
      </c>
    </row>
    <row r="2421" spans="1:15" x14ac:dyDescent="0.25">
      <c r="A2421">
        <v>0.77</v>
      </c>
      <c r="B2421">
        <v>0.62</v>
      </c>
      <c r="C2421">
        <v>0.55000000000000004</v>
      </c>
      <c r="D2421">
        <v>7.84</v>
      </c>
      <c r="E2421">
        <v>55</v>
      </c>
      <c r="F2421">
        <v>44</v>
      </c>
      <c r="G2421">
        <v>67</v>
      </c>
      <c r="H2421">
        <v>1</v>
      </c>
      <c r="I2421">
        <v>1</v>
      </c>
      <c r="J2421">
        <v>12</v>
      </c>
      <c r="K2421">
        <v>1</v>
      </c>
      <c r="L2421">
        <v>0.78</v>
      </c>
      <c r="M2421">
        <v>2</v>
      </c>
      <c r="N2421">
        <v>0</v>
      </c>
      <c r="O2421">
        <v>0</v>
      </c>
    </row>
    <row r="2422" spans="1:15" x14ac:dyDescent="0.25">
      <c r="A2422">
        <v>0.57999999999999996</v>
      </c>
      <c r="B2422">
        <v>0.82</v>
      </c>
      <c r="C2422">
        <v>0.87</v>
      </c>
      <c r="D2422">
        <v>7.88</v>
      </c>
      <c r="E2422">
        <v>71</v>
      </c>
      <c r="F2422">
        <v>51</v>
      </c>
      <c r="G2422">
        <v>64</v>
      </c>
      <c r="H2422">
        <v>1</v>
      </c>
      <c r="I2422">
        <v>1</v>
      </c>
      <c r="J2422">
        <v>10</v>
      </c>
      <c r="K2422">
        <v>4</v>
      </c>
      <c r="L2422">
        <v>0.67</v>
      </c>
      <c r="M2422">
        <v>2</v>
      </c>
      <c r="N2422">
        <v>0</v>
      </c>
      <c r="O2422">
        <v>0</v>
      </c>
    </row>
    <row r="2423" spans="1:15" x14ac:dyDescent="0.25">
      <c r="A2423">
        <v>0.69</v>
      </c>
      <c r="B2423">
        <v>0.54</v>
      </c>
      <c r="C2423">
        <v>0.61</v>
      </c>
      <c r="D2423">
        <v>8.2200000000000006</v>
      </c>
      <c r="E2423">
        <v>86</v>
      </c>
      <c r="F2423">
        <v>42</v>
      </c>
      <c r="G2423">
        <v>83</v>
      </c>
      <c r="H2423">
        <v>3</v>
      </c>
      <c r="I2423">
        <v>1</v>
      </c>
      <c r="J2423">
        <v>15</v>
      </c>
      <c r="K2423">
        <v>3</v>
      </c>
      <c r="L2423">
        <v>0.73</v>
      </c>
      <c r="M2423">
        <v>5</v>
      </c>
      <c r="N2423">
        <v>0</v>
      </c>
      <c r="O2423">
        <v>0</v>
      </c>
    </row>
    <row r="2424" spans="1:15" x14ac:dyDescent="0.25">
      <c r="A2424">
        <v>0.68</v>
      </c>
      <c r="B2424">
        <v>0.86</v>
      </c>
      <c r="C2424">
        <v>0.63</v>
      </c>
      <c r="D2424">
        <v>7.39</v>
      </c>
      <c r="E2424">
        <v>51</v>
      </c>
      <c r="F2424">
        <v>95</v>
      </c>
      <c r="G2424">
        <v>45</v>
      </c>
      <c r="H2424">
        <v>0</v>
      </c>
      <c r="I2424">
        <v>0</v>
      </c>
      <c r="J2424">
        <v>17</v>
      </c>
      <c r="K2424">
        <v>3</v>
      </c>
      <c r="L2424">
        <v>0.85</v>
      </c>
      <c r="M2424">
        <v>4</v>
      </c>
      <c r="N2424">
        <v>0</v>
      </c>
      <c r="O2424">
        <v>0</v>
      </c>
    </row>
    <row r="2425" spans="1:15" x14ac:dyDescent="0.25">
      <c r="A2425">
        <v>0.88</v>
      </c>
      <c r="B2425">
        <v>0.63</v>
      </c>
      <c r="C2425">
        <v>0.55000000000000004</v>
      </c>
      <c r="D2425">
        <v>8.42</v>
      </c>
      <c r="E2425">
        <v>55</v>
      </c>
      <c r="F2425">
        <v>80</v>
      </c>
      <c r="G2425">
        <v>81</v>
      </c>
      <c r="H2425">
        <v>2</v>
      </c>
      <c r="I2425">
        <v>4</v>
      </c>
      <c r="J2425">
        <v>24</v>
      </c>
      <c r="K2425">
        <v>4</v>
      </c>
      <c r="L2425">
        <v>0.84</v>
      </c>
      <c r="M2425">
        <v>3</v>
      </c>
      <c r="N2425">
        <v>0</v>
      </c>
      <c r="O2425">
        <v>0</v>
      </c>
    </row>
    <row r="2426" spans="1:15" x14ac:dyDescent="0.25">
      <c r="A2426">
        <v>0.61</v>
      </c>
      <c r="B2426">
        <v>0.76</v>
      </c>
      <c r="C2426">
        <v>0.7</v>
      </c>
      <c r="D2426">
        <v>5.97</v>
      </c>
      <c r="E2426">
        <v>91</v>
      </c>
      <c r="F2426">
        <v>77</v>
      </c>
      <c r="G2426">
        <v>69</v>
      </c>
      <c r="H2426">
        <v>4</v>
      </c>
      <c r="I2426">
        <v>0</v>
      </c>
      <c r="J2426">
        <v>14</v>
      </c>
      <c r="K2426">
        <v>5</v>
      </c>
      <c r="L2426">
        <v>0.69</v>
      </c>
      <c r="M2426">
        <v>5</v>
      </c>
      <c r="N2426">
        <v>0</v>
      </c>
      <c r="O2426">
        <v>0</v>
      </c>
    </row>
    <row r="2427" spans="1:15" x14ac:dyDescent="0.25">
      <c r="A2427">
        <v>0.64</v>
      </c>
      <c r="B2427">
        <v>0.72</v>
      </c>
      <c r="C2427">
        <v>0.72</v>
      </c>
      <c r="D2427">
        <v>9.6300000000000008</v>
      </c>
      <c r="E2427">
        <v>58</v>
      </c>
      <c r="F2427">
        <v>93</v>
      </c>
      <c r="G2427">
        <v>71</v>
      </c>
      <c r="H2427">
        <v>0</v>
      </c>
      <c r="I2427">
        <v>1</v>
      </c>
      <c r="J2427">
        <v>5</v>
      </c>
      <c r="K2427">
        <v>2</v>
      </c>
      <c r="L2427">
        <v>0.91</v>
      </c>
      <c r="M2427">
        <v>3</v>
      </c>
      <c r="N2427">
        <v>0</v>
      </c>
      <c r="O2427">
        <v>0</v>
      </c>
    </row>
    <row r="2428" spans="1:15" x14ac:dyDescent="0.25">
      <c r="A2428">
        <v>0.8</v>
      </c>
      <c r="B2428">
        <v>0.63</v>
      </c>
      <c r="C2428">
        <v>0.6</v>
      </c>
      <c r="D2428">
        <v>8.73</v>
      </c>
      <c r="E2428">
        <v>44</v>
      </c>
      <c r="F2428">
        <v>41</v>
      </c>
      <c r="G2428">
        <v>61</v>
      </c>
      <c r="H2428">
        <v>2</v>
      </c>
      <c r="I2428">
        <v>3</v>
      </c>
      <c r="J2428">
        <v>7</v>
      </c>
      <c r="K2428">
        <v>1</v>
      </c>
      <c r="L2428">
        <v>0.74</v>
      </c>
      <c r="M2428">
        <v>1</v>
      </c>
      <c r="N2428">
        <v>0</v>
      </c>
      <c r="O2428">
        <v>0</v>
      </c>
    </row>
    <row r="2429" spans="1:15" x14ac:dyDescent="0.25">
      <c r="A2429">
        <v>0.63</v>
      </c>
      <c r="B2429">
        <v>0.89</v>
      </c>
      <c r="C2429">
        <v>0.56000000000000005</v>
      </c>
      <c r="D2429">
        <v>8.2100000000000009</v>
      </c>
      <c r="E2429">
        <v>51</v>
      </c>
      <c r="F2429">
        <v>65</v>
      </c>
      <c r="G2429">
        <v>97</v>
      </c>
      <c r="H2429">
        <v>0</v>
      </c>
      <c r="I2429">
        <v>3</v>
      </c>
      <c r="J2429">
        <v>3</v>
      </c>
      <c r="K2429">
        <v>0</v>
      </c>
      <c r="L2429">
        <v>0.63</v>
      </c>
      <c r="M2429">
        <v>3</v>
      </c>
      <c r="N2429">
        <v>0</v>
      </c>
      <c r="O2429">
        <v>0</v>
      </c>
    </row>
    <row r="2430" spans="1:15" x14ac:dyDescent="0.25">
      <c r="A2430">
        <v>0.6</v>
      </c>
      <c r="B2430">
        <v>0.53</v>
      </c>
      <c r="C2430">
        <v>0.63</v>
      </c>
      <c r="D2430">
        <v>6.86</v>
      </c>
      <c r="E2430">
        <v>68</v>
      </c>
      <c r="F2430">
        <v>41</v>
      </c>
      <c r="G2430">
        <v>77</v>
      </c>
      <c r="H2430">
        <v>4</v>
      </c>
      <c r="I2430">
        <v>5</v>
      </c>
      <c r="J2430">
        <v>20</v>
      </c>
      <c r="K2430">
        <v>5</v>
      </c>
      <c r="L2430">
        <v>0.87</v>
      </c>
      <c r="M2430">
        <v>5</v>
      </c>
      <c r="N2430">
        <v>0</v>
      </c>
      <c r="O2430">
        <v>0</v>
      </c>
    </row>
    <row r="2431" spans="1:15" x14ac:dyDescent="0.25">
      <c r="A2431">
        <v>0.75</v>
      </c>
      <c r="B2431">
        <v>0.88</v>
      </c>
      <c r="C2431">
        <v>0.57999999999999996</v>
      </c>
      <c r="D2431">
        <v>6.19</v>
      </c>
      <c r="E2431">
        <v>44</v>
      </c>
      <c r="F2431">
        <v>93</v>
      </c>
      <c r="G2431">
        <v>53</v>
      </c>
      <c r="H2431">
        <v>3</v>
      </c>
      <c r="I2431">
        <v>4</v>
      </c>
      <c r="J2431">
        <v>15</v>
      </c>
      <c r="K2431">
        <v>3</v>
      </c>
      <c r="L2431">
        <v>0.63</v>
      </c>
      <c r="M2431">
        <v>1</v>
      </c>
      <c r="N2431">
        <v>0</v>
      </c>
      <c r="O2431">
        <v>0</v>
      </c>
    </row>
    <row r="2432" spans="1:15" x14ac:dyDescent="0.25">
      <c r="A2432">
        <v>0.91</v>
      </c>
      <c r="B2432">
        <v>0.68</v>
      </c>
      <c r="C2432">
        <v>0.77</v>
      </c>
      <c r="D2432">
        <v>7.26</v>
      </c>
      <c r="E2432">
        <v>81</v>
      </c>
      <c r="F2432">
        <v>51</v>
      </c>
      <c r="G2432">
        <v>73</v>
      </c>
      <c r="H2432">
        <v>3</v>
      </c>
      <c r="I2432">
        <v>5</v>
      </c>
      <c r="J2432">
        <v>20</v>
      </c>
      <c r="K2432">
        <v>2</v>
      </c>
      <c r="L2432">
        <v>0.72</v>
      </c>
      <c r="M2432">
        <v>3</v>
      </c>
      <c r="N2432">
        <v>0</v>
      </c>
      <c r="O2432">
        <v>0</v>
      </c>
    </row>
    <row r="2433" spans="1:15" x14ac:dyDescent="0.25">
      <c r="A2433">
        <v>0.76</v>
      </c>
      <c r="B2433">
        <v>0.53</v>
      </c>
      <c r="C2433">
        <v>0.62</v>
      </c>
      <c r="D2433">
        <v>8.34</v>
      </c>
      <c r="E2433">
        <v>97</v>
      </c>
      <c r="F2433">
        <v>79</v>
      </c>
      <c r="G2433">
        <v>82</v>
      </c>
      <c r="H2433">
        <v>3</v>
      </c>
      <c r="I2433">
        <v>3</v>
      </c>
      <c r="J2433">
        <v>10</v>
      </c>
      <c r="K2433">
        <v>0</v>
      </c>
      <c r="L2433">
        <v>0.71</v>
      </c>
      <c r="M2433">
        <v>1</v>
      </c>
      <c r="N2433">
        <v>1</v>
      </c>
      <c r="O2433">
        <v>12.64</v>
      </c>
    </row>
    <row r="2434" spans="1:15" x14ac:dyDescent="0.25">
      <c r="A2434">
        <v>0.6</v>
      </c>
      <c r="B2434">
        <v>0.79</v>
      </c>
      <c r="C2434">
        <v>0.79</v>
      </c>
      <c r="D2434">
        <v>8.2200000000000006</v>
      </c>
      <c r="E2434">
        <v>56</v>
      </c>
      <c r="F2434">
        <v>41</v>
      </c>
      <c r="G2434">
        <v>86</v>
      </c>
      <c r="H2434">
        <v>0</v>
      </c>
      <c r="I2434">
        <v>1</v>
      </c>
      <c r="J2434">
        <v>19</v>
      </c>
      <c r="K2434">
        <v>5</v>
      </c>
      <c r="L2434">
        <v>0.74</v>
      </c>
      <c r="M2434">
        <v>5</v>
      </c>
      <c r="N2434">
        <v>0</v>
      </c>
      <c r="O2434">
        <v>0</v>
      </c>
    </row>
    <row r="2435" spans="1:15" x14ac:dyDescent="0.25">
      <c r="A2435">
        <v>0.87</v>
      </c>
      <c r="B2435">
        <v>0.68</v>
      </c>
      <c r="C2435">
        <v>0.7</v>
      </c>
      <c r="D2435">
        <v>7.15</v>
      </c>
      <c r="E2435">
        <v>86</v>
      </c>
      <c r="F2435">
        <v>80</v>
      </c>
      <c r="G2435">
        <v>97</v>
      </c>
      <c r="H2435">
        <v>4</v>
      </c>
      <c r="I2435">
        <v>5</v>
      </c>
      <c r="J2435">
        <v>1</v>
      </c>
      <c r="K2435">
        <v>5</v>
      </c>
      <c r="L2435">
        <v>0.88</v>
      </c>
      <c r="M2435">
        <v>1</v>
      </c>
      <c r="N2435">
        <v>1</v>
      </c>
      <c r="O2435">
        <v>14.92</v>
      </c>
    </row>
    <row r="2436" spans="1:15" x14ac:dyDescent="0.25">
      <c r="A2436">
        <v>0.83</v>
      </c>
      <c r="B2436">
        <v>0.8</v>
      </c>
      <c r="C2436">
        <v>0.89</v>
      </c>
      <c r="D2436">
        <v>8.14</v>
      </c>
      <c r="E2436">
        <v>47</v>
      </c>
      <c r="F2436">
        <v>55</v>
      </c>
      <c r="G2436">
        <v>65</v>
      </c>
      <c r="H2436">
        <v>1</v>
      </c>
      <c r="I2436">
        <v>5</v>
      </c>
      <c r="J2436">
        <v>21</v>
      </c>
      <c r="K2436">
        <v>4</v>
      </c>
      <c r="L2436">
        <v>0.82</v>
      </c>
      <c r="M2436">
        <v>5</v>
      </c>
      <c r="N2436">
        <v>0</v>
      </c>
      <c r="O2436">
        <v>0</v>
      </c>
    </row>
    <row r="2437" spans="1:15" x14ac:dyDescent="0.25">
      <c r="A2437">
        <v>0.92</v>
      </c>
      <c r="B2437">
        <v>0.8</v>
      </c>
      <c r="C2437">
        <v>0.71</v>
      </c>
      <c r="D2437">
        <v>9</v>
      </c>
      <c r="E2437">
        <v>79</v>
      </c>
      <c r="F2437">
        <v>99</v>
      </c>
      <c r="G2437">
        <v>79</v>
      </c>
      <c r="H2437">
        <v>1</v>
      </c>
      <c r="I2437">
        <v>5</v>
      </c>
      <c r="J2437">
        <v>3</v>
      </c>
      <c r="K2437">
        <v>0</v>
      </c>
      <c r="L2437">
        <v>0.72</v>
      </c>
      <c r="M2437">
        <v>0</v>
      </c>
      <c r="N2437">
        <v>1</v>
      </c>
      <c r="O2437">
        <v>4.5</v>
      </c>
    </row>
    <row r="2438" spans="1:15" x14ac:dyDescent="0.25">
      <c r="A2438">
        <v>0.68</v>
      </c>
      <c r="B2438">
        <v>0.57999999999999996</v>
      </c>
      <c r="C2438">
        <v>0.72</v>
      </c>
      <c r="D2438">
        <v>5.61</v>
      </c>
      <c r="E2438">
        <v>79</v>
      </c>
      <c r="F2438">
        <v>69</v>
      </c>
      <c r="G2438">
        <v>93</v>
      </c>
      <c r="H2438">
        <v>3</v>
      </c>
      <c r="I2438">
        <v>4</v>
      </c>
      <c r="J2438">
        <v>13</v>
      </c>
      <c r="K2438">
        <v>4</v>
      </c>
      <c r="L2438">
        <v>0.97</v>
      </c>
      <c r="M2438">
        <v>5</v>
      </c>
      <c r="N2438">
        <v>0</v>
      </c>
      <c r="O2438">
        <v>0</v>
      </c>
    </row>
    <row r="2439" spans="1:15" x14ac:dyDescent="0.25">
      <c r="A2439">
        <v>0.55000000000000004</v>
      </c>
      <c r="B2439">
        <v>0.62</v>
      </c>
      <c r="C2439">
        <v>0.81</v>
      </c>
      <c r="D2439">
        <v>7.44</v>
      </c>
      <c r="E2439">
        <v>69</v>
      </c>
      <c r="F2439">
        <v>96</v>
      </c>
      <c r="G2439">
        <v>52</v>
      </c>
      <c r="H2439">
        <v>0</v>
      </c>
      <c r="I2439">
        <v>4</v>
      </c>
      <c r="J2439">
        <v>10</v>
      </c>
      <c r="K2439">
        <v>5</v>
      </c>
      <c r="L2439">
        <v>0.94</v>
      </c>
      <c r="M2439">
        <v>1</v>
      </c>
      <c r="N2439">
        <v>0</v>
      </c>
      <c r="O2439">
        <v>0</v>
      </c>
    </row>
    <row r="2440" spans="1:15" x14ac:dyDescent="0.25">
      <c r="A2440">
        <v>0.95</v>
      </c>
      <c r="B2440">
        <v>0.63</v>
      </c>
      <c r="C2440">
        <v>0.69</v>
      </c>
      <c r="D2440">
        <v>8.76</v>
      </c>
      <c r="E2440">
        <v>49</v>
      </c>
      <c r="F2440">
        <v>86</v>
      </c>
      <c r="G2440">
        <v>69</v>
      </c>
      <c r="H2440">
        <v>1</v>
      </c>
      <c r="I2440">
        <v>1</v>
      </c>
      <c r="J2440">
        <v>3</v>
      </c>
      <c r="K2440">
        <v>5</v>
      </c>
      <c r="L2440">
        <v>0.99</v>
      </c>
      <c r="M2440">
        <v>5</v>
      </c>
      <c r="N2440">
        <v>0</v>
      </c>
      <c r="O2440">
        <v>0</v>
      </c>
    </row>
    <row r="2441" spans="1:15" x14ac:dyDescent="0.25">
      <c r="A2441">
        <v>0.87</v>
      </c>
      <c r="B2441">
        <v>0.59</v>
      </c>
      <c r="C2441">
        <v>0.71</v>
      </c>
      <c r="D2441">
        <v>7.85</v>
      </c>
      <c r="E2441">
        <v>59</v>
      </c>
      <c r="F2441">
        <v>85</v>
      </c>
      <c r="G2441">
        <v>58</v>
      </c>
      <c r="H2441">
        <v>0</v>
      </c>
      <c r="I2441">
        <v>1</v>
      </c>
      <c r="J2441">
        <v>2</v>
      </c>
      <c r="K2441">
        <v>5</v>
      </c>
      <c r="L2441">
        <v>0.71</v>
      </c>
      <c r="M2441">
        <v>5</v>
      </c>
      <c r="N2441">
        <v>0</v>
      </c>
      <c r="O2441">
        <v>0</v>
      </c>
    </row>
    <row r="2442" spans="1:15" x14ac:dyDescent="0.25">
      <c r="A2442">
        <v>0.91</v>
      </c>
      <c r="B2442">
        <v>0.8</v>
      </c>
      <c r="C2442">
        <v>0.59</v>
      </c>
      <c r="D2442">
        <v>8.3000000000000007</v>
      </c>
      <c r="E2442">
        <v>84</v>
      </c>
      <c r="F2442">
        <v>91</v>
      </c>
      <c r="G2442">
        <v>81</v>
      </c>
      <c r="H2442">
        <v>4</v>
      </c>
      <c r="I2442">
        <v>1</v>
      </c>
      <c r="J2442">
        <v>23</v>
      </c>
      <c r="K2442">
        <v>2</v>
      </c>
      <c r="L2442">
        <v>0.89</v>
      </c>
      <c r="M2442">
        <v>4</v>
      </c>
      <c r="N2442">
        <v>0</v>
      </c>
      <c r="O2442">
        <v>0</v>
      </c>
    </row>
    <row r="2443" spans="1:15" x14ac:dyDescent="0.25">
      <c r="A2443">
        <v>0.77</v>
      </c>
      <c r="B2443">
        <v>0.86</v>
      </c>
      <c r="C2443">
        <v>0.7</v>
      </c>
      <c r="D2443">
        <v>7.72</v>
      </c>
      <c r="E2443">
        <v>55</v>
      </c>
      <c r="F2443">
        <v>75</v>
      </c>
      <c r="G2443">
        <v>80</v>
      </c>
      <c r="H2443">
        <v>3</v>
      </c>
      <c r="I2443">
        <v>5</v>
      </c>
      <c r="J2443">
        <v>21</v>
      </c>
      <c r="K2443">
        <v>5</v>
      </c>
      <c r="L2443">
        <v>0.64</v>
      </c>
      <c r="M2443">
        <v>4</v>
      </c>
      <c r="N2443">
        <v>0</v>
      </c>
      <c r="O2443">
        <v>0</v>
      </c>
    </row>
    <row r="2444" spans="1:15" x14ac:dyDescent="0.25">
      <c r="A2444">
        <v>0.5</v>
      </c>
      <c r="B2444">
        <v>0.72</v>
      </c>
      <c r="C2444">
        <v>0.69</v>
      </c>
      <c r="D2444">
        <v>9.77</v>
      </c>
      <c r="E2444">
        <v>80</v>
      </c>
      <c r="F2444">
        <v>43</v>
      </c>
      <c r="G2444">
        <v>89</v>
      </c>
      <c r="H2444">
        <v>2</v>
      </c>
      <c r="I2444">
        <v>1</v>
      </c>
      <c r="J2444">
        <v>24</v>
      </c>
      <c r="K2444">
        <v>0</v>
      </c>
      <c r="L2444">
        <v>0.61</v>
      </c>
      <c r="M2444">
        <v>1</v>
      </c>
      <c r="N2444">
        <v>0</v>
      </c>
      <c r="O2444">
        <v>0</v>
      </c>
    </row>
    <row r="2445" spans="1:15" x14ac:dyDescent="0.25">
      <c r="A2445">
        <v>0.84</v>
      </c>
      <c r="B2445">
        <v>0.76</v>
      </c>
      <c r="C2445">
        <v>0.88</v>
      </c>
      <c r="D2445">
        <v>5.73</v>
      </c>
      <c r="E2445">
        <v>55</v>
      </c>
      <c r="F2445">
        <v>50</v>
      </c>
      <c r="G2445">
        <v>78</v>
      </c>
      <c r="H2445">
        <v>3</v>
      </c>
      <c r="I2445">
        <v>4</v>
      </c>
      <c r="J2445">
        <v>4</v>
      </c>
      <c r="K2445">
        <v>1</v>
      </c>
      <c r="L2445">
        <v>0.89</v>
      </c>
      <c r="M2445">
        <v>4</v>
      </c>
      <c r="N2445">
        <v>0</v>
      </c>
      <c r="O2445">
        <v>0</v>
      </c>
    </row>
    <row r="2446" spans="1:15" x14ac:dyDescent="0.25">
      <c r="A2446">
        <v>0.89</v>
      </c>
      <c r="B2446">
        <v>0.55000000000000004</v>
      </c>
      <c r="C2446">
        <v>0.73</v>
      </c>
      <c r="D2446">
        <v>7.61</v>
      </c>
      <c r="E2446">
        <v>81</v>
      </c>
      <c r="F2446">
        <v>92</v>
      </c>
      <c r="G2446">
        <v>42</v>
      </c>
      <c r="H2446">
        <v>2</v>
      </c>
      <c r="I2446">
        <v>3</v>
      </c>
      <c r="J2446">
        <v>5</v>
      </c>
      <c r="K2446">
        <v>2</v>
      </c>
      <c r="L2446">
        <v>0.94</v>
      </c>
      <c r="M2446">
        <v>3</v>
      </c>
      <c r="N2446">
        <v>0</v>
      </c>
      <c r="O2446">
        <v>0</v>
      </c>
    </row>
    <row r="2447" spans="1:15" x14ac:dyDescent="0.25">
      <c r="A2447">
        <v>0.56999999999999995</v>
      </c>
      <c r="B2447">
        <v>0.75</v>
      </c>
      <c r="C2447">
        <v>0.62</v>
      </c>
      <c r="D2447">
        <v>5.89</v>
      </c>
      <c r="E2447">
        <v>42</v>
      </c>
      <c r="F2447">
        <v>63</v>
      </c>
      <c r="G2447">
        <v>70</v>
      </c>
      <c r="H2447">
        <v>1</v>
      </c>
      <c r="I2447">
        <v>1</v>
      </c>
      <c r="J2447">
        <v>8</v>
      </c>
      <c r="K2447">
        <v>0</v>
      </c>
      <c r="L2447">
        <v>0.69</v>
      </c>
      <c r="M2447">
        <v>4</v>
      </c>
      <c r="N2447">
        <v>0</v>
      </c>
      <c r="O2447">
        <v>0</v>
      </c>
    </row>
    <row r="2448" spans="1:15" x14ac:dyDescent="0.25">
      <c r="A2448">
        <v>0.56000000000000005</v>
      </c>
      <c r="B2448">
        <v>0.51</v>
      </c>
      <c r="C2448">
        <v>0.64</v>
      </c>
      <c r="D2448">
        <v>6.19</v>
      </c>
      <c r="E2448">
        <v>62</v>
      </c>
      <c r="F2448">
        <v>57</v>
      </c>
      <c r="G2448">
        <v>51</v>
      </c>
      <c r="H2448">
        <v>2</v>
      </c>
      <c r="I2448">
        <v>2</v>
      </c>
      <c r="J2448">
        <v>3</v>
      </c>
      <c r="K2448">
        <v>3</v>
      </c>
      <c r="L2448">
        <v>0.68</v>
      </c>
      <c r="M2448">
        <v>0</v>
      </c>
      <c r="N2448">
        <v>0</v>
      </c>
      <c r="O2448">
        <v>0</v>
      </c>
    </row>
    <row r="2449" spans="1:15" x14ac:dyDescent="0.25">
      <c r="A2449">
        <v>0.6</v>
      </c>
      <c r="B2449">
        <v>0.94</v>
      </c>
      <c r="C2449">
        <v>0.59</v>
      </c>
      <c r="D2449">
        <v>7.15</v>
      </c>
      <c r="E2449">
        <v>61</v>
      </c>
      <c r="F2449">
        <v>66</v>
      </c>
      <c r="G2449">
        <v>54</v>
      </c>
      <c r="H2449">
        <v>0</v>
      </c>
      <c r="I2449">
        <v>4</v>
      </c>
      <c r="J2449">
        <v>6</v>
      </c>
      <c r="K2449">
        <v>0</v>
      </c>
      <c r="L2449">
        <v>0.76</v>
      </c>
      <c r="M2449">
        <v>4</v>
      </c>
      <c r="N2449">
        <v>0</v>
      </c>
      <c r="O2449">
        <v>0</v>
      </c>
    </row>
    <row r="2450" spans="1:15" x14ac:dyDescent="0.25">
      <c r="A2450">
        <v>0.88</v>
      </c>
      <c r="B2450">
        <v>0.62</v>
      </c>
      <c r="C2450">
        <v>0.8</v>
      </c>
      <c r="D2450">
        <v>6.17</v>
      </c>
      <c r="E2450">
        <v>96</v>
      </c>
      <c r="F2450">
        <v>76</v>
      </c>
      <c r="G2450">
        <v>93</v>
      </c>
      <c r="H2450">
        <v>2</v>
      </c>
      <c r="I2450">
        <v>0</v>
      </c>
      <c r="J2450">
        <v>12</v>
      </c>
      <c r="K2450">
        <v>0</v>
      </c>
      <c r="L2450">
        <v>0.97</v>
      </c>
      <c r="M2450">
        <v>3</v>
      </c>
      <c r="N2450">
        <v>0</v>
      </c>
      <c r="O2450">
        <v>0</v>
      </c>
    </row>
    <row r="2451" spans="1:15" x14ac:dyDescent="0.25">
      <c r="A2451">
        <v>0.53</v>
      </c>
      <c r="B2451">
        <v>0.68</v>
      </c>
      <c r="C2451">
        <v>0.76</v>
      </c>
      <c r="D2451">
        <v>9.64</v>
      </c>
      <c r="E2451">
        <v>67</v>
      </c>
      <c r="F2451">
        <v>41</v>
      </c>
      <c r="G2451">
        <v>92</v>
      </c>
      <c r="H2451">
        <v>1</v>
      </c>
      <c r="I2451">
        <v>3</v>
      </c>
      <c r="J2451">
        <v>9</v>
      </c>
      <c r="K2451">
        <v>1</v>
      </c>
      <c r="L2451">
        <v>0.89</v>
      </c>
      <c r="M2451">
        <v>5</v>
      </c>
      <c r="N2451">
        <v>0</v>
      </c>
      <c r="O2451">
        <v>0</v>
      </c>
    </row>
    <row r="2452" spans="1:15" x14ac:dyDescent="0.25">
      <c r="A2452">
        <v>0.74</v>
      </c>
      <c r="B2452">
        <v>0.5</v>
      </c>
      <c r="C2452">
        <v>0.77</v>
      </c>
      <c r="D2452">
        <v>9.57</v>
      </c>
      <c r="E2452">
        <v>85</v>
      </c>
      <c r="F2452">
        <v>54</v>
      </c>
      <c r="G2452">
        <v>84</v>
      </c>
      <c r="H2452">
        <v>1</v>
      </c>
      <c r="I2452">
        <v>4</v>
      </c>
      <c r="J2452">
        <v>11</v>
      </c>
      <c r="K2452">
        <v>2</v>
      </c>
      <c r="L2452">
        <v>0.94</v>
      </c>
      <c r="M2452">
        <v>3</v>
      </c>
      <c r="N2452">
        <v>0</v>
      </c>
      <c r="O2452">
        <v>0</v>
      </c>
    </row>
    <row r="2453" spans="1:15" x14ac:dyDescent="0.25">
      <c r="A2453">
        <v>0.61</v>
      </c>
      <c r="B2453">
        <v>0.89</v>
      </c>
      <c r="C2453">
        <v>0.67</v>
      </c>
      <c r="D2453">
        <v>6.95</v>
      </c>
      <c r="E2453">
        <v>84</v>
      </c>
      <c r="F2453">
        <v>50</v>
      </c>
      <c r="G2453">
        <v>77</v>
      </c>
      <c r="H2453">
        <v>3</v>
      </c>
      <c r="I2453">
        <v>1</v>
      </c>
      <c r="J2453">
        <v>9</v>
      </c>
      <c r="K2453">
        <v>3</v>
      </c>
      <c r="L2453">
        <v>0.66</v>
      </c>
      <c r="M2453">
        <v>1</v>
      </c>
      <c r="N2453">
        <v>0</v>
      </c>
      <c r="O2453">
        <v>0</v>
      </c>
    </row>
    <row r="2454" spans="1:15" x14ac:dyDescent="0.25">
      <c r="A2454">
        <v>0.75</v>
      </c>
      <c r="B2454">
        <v>0.81</v>
      </c>
      <c r="C2454">
        <v>0.63</v>
      </c>
      <c r="D2454">
        <v>8.25</v>
      </c>
      <c r="E2454">
        <v>75</v>
      </c>
      <c r="F2454">
        <v>66</v>
      </c>
      <c r="G2454">
        <v>79</v>
      </c>
      <c r="H2454">
        <v>1</v>
      </c>
      <c r="I2454">
        <v>5</v>
      </c>
      <c r="J2454">
        <v>10</v>
      </c>
      <c r="K2454">
        <v>5</v>
      </c>
      <c r="L2454">
        <v>0.71</v>
      </c>
      <c r="M2454">
        <v>2</v>
      </c>
      <c r="N2454">
        <v>1</v>
      </c>
      <c r="O2454">
        <v>10.19</v>
      </c>
    </row>
    <row r="2455" spans="1:15" x14ac:dyDescent="0.25">
      <c r="A2455">
        <v>0.87</v>
      </c>
      <c r="B2455">
        <v>0.71</v>
      </c>
      <c r="C2455">
        <v>0.74</v>
      </c>
      <c r="D2455">
        <v>7.8</v>
      </c>
      <c r="E2455">
        <v>43</v>
      </c>
      <c r="F2455">
        <v>95</v>
      </c>
      <c r="G2455">
        <v>53</v>
      </c>
      <c r="H2455">
        <v>0</v>
      </c>
      <c r="I2455">
        <v>2</v>
      </c>
      <c r="J2455">
        <v>10</v>
      </c>
      <c r="K2455">
        <v>2</v>
      </c>
      <c r="L2455">
        <v>0.93</v>
      </c>
      <c r="M2455">
        <v>3</v>
      </c>
      <c r="N2455">
        <v>0</v>
      </c>
      <c r="O2455">
        <v>0</v>
      </c>
    </row>
    <row r="2456" spans="1:15" x14ac:dyDescent="0.25">
      <c r="A2456">
        <v>0.95</v>
      </c>
      <c r="B2456">
        <v>0.78</v>
      </c>
      <c r="C2456">
        <v>0.82</v>
      </c>
      <c r="D2456">
        <v>9.01</v>
      </c>
      <c r="E2456">
        <v>77</v>
      </c>
      <c r="F2456">
        <v>88</v>
      </c>
      <c r="G2456">
        <v>74</v>
      </c>
      <c r="H2456">
        <v>2</v>
      </c>
      <c r="I2456">
        <v>0</v>
      </c>
      <c r="J2456">
        <v>21</v>
      </c>
      <c r="K2456">
        <v>2</v>
      </c>
      <c r="L2456">
        <v>0.62</v>
      </c>
      <c r="M2456">
        <v>1</v>
      </c>
      <c r="N2456">
        <v>1</v>
      </c>
      <c r="O2456">
        <v>12.19</v>
      </c>
    </row>
    <row r="2457" spans="1:15" x14ac:dyDescent="0.25">
      <c r="A2457">
        <v>0.61</v>
      </c>
      <c r="B2457">
        <v>0.51</v>
      </c>
      <c r="C2457">
        <v>0.78</v>
      </c>
      <c r="D2457">
        <v>8.1999999999999993</v>
      </c>
      <c r="E2457">
        <v>63</v>
      </c>
      <c r="F2457">
        <v>87</v>
      </c>
      <c r="G2457">
        <v>55</v>
      </c>
      <c r="H2457">
        <v>4</v>
      </c>
      <c r="I2457">
        <v>3</v>
      </c>
      <c r="J2457">
        <v>5</v>
      </c>
      <c r="K2457">
        <v>3</v>
      </c>
      <c r="L2457">
        <v>0.92</v>
      </c>
      <c r="M2457">
        <v>1</v>
      </c>
      <c r="N2457">
        <v>1</v>
      </c>
      <c r="O2457">
        <v>4.2300000000000004</v>
      </c>
    </row>
    <row r="2458" spans="1:15" x14ac:dyDescent="0.25">
      <c r="A2458">
        <v>0.92</v>
      </c>
      <c r="B2458">
        <v>0.89</v>
      </c>
      <c r="C2458">
        <v>0.87</v>
      </c>
      <c r="D2458">
        <v>5.5</v>
      </c>
      <c r="E2458">
        <v>58</v>
      </c>
      <c r="F2458">
        <v>86</v>
      </c>
      <c r="G2458">
        <v>89</v>
      </c>
      <c r="H2458">
        <v>1</v>
      </c>
      <c r="I2458">
        <v>1</v>
      </c>
      <c r="J2458">
        <v>5</v>
      </c>
      <c r="K2458">
        <v>3</v>
      </c>
      <c r="L2458">
        <v>0.99</v>
      </c>
      <c r="M2458">
        <v>4</v>
      </c>
      <c r="N2458">
        <v>0</v>
      </c>
      <c r="O2458">
        <v>0</v>
      </c>
    </row>
    <row r="2459" spans="1:15" x14ac:dyDescent="0.25">
      <c r="A2459">
        <v>0.86</v>
      </c>
      <c r="B2459">
        <v>0.87</v>
      </c>
      <c r="C2459">
        <v>0.74</v>
      </c>
      <c r="D2459">
        <v>8.7799999999999994</v>
      </c>
      <c r="E2459">
        <v>50</v>
      </c>
      <c r="F2459">
        <v>62</v>
      </c>
      <c r="G2459">
        <v>63</v>
      </c>
      <c r="H2459">
        <v>2</v>
      </c>
      <c r="I2459">
        <v>4</v>
      </c>
      <c r="J2459">
        <v>19</v>
      </c>
      <c r="K2459">
        <v>1</v>
      </c>
      <c r="L2459">
        <v>0.72</v>
      </c>
      <c r="M2459">
        <v>4</v>
      </c>
      <c r="N2459">
        <v>0</v>
      </c>
      <c r="O2459">
        <v>0</v>
      </c>
    </row>
    <row r="2460" spans="1:15" x14ac:dyDescent="0.25">
      <c r="A2460">
        <v>0.95</v>
      </c>
      <c r="B2460">
        <v>0.6</v>
      </c>
      <c r="C2460">
        <v>0.84</v>
      </c>
      <c r="D2460">
        <v>8.7100000000000009</v>
      </c>
      <c r="E2460">
        <v>79</v>
      </c>
      <c r="F2460">
        <v>74</v>
      </c>
      <c r="G2460">
        <v>56</v>
      </c>
      <c r="H2460">
        <v>3</v>
      </c>
      <c r="I2460">
        <v>4</v>
      </c>
      <c r="J2460">
        <v>5</v>
      </c>
      <c r="K2460">
        <v>4</v>
      </c>
      <c r="L2460">
        <v>0.7</v>
      </c>
      <c r="M2460">
        <v>1</v>
      </c>
      <c r="N2460">
        <v>1</v>
      </c>
      <c r="O2460">
        <v>14.54</v>
      </c>
    </row>
    <row r="2461" spans="1:15" x14ac:dyDescent="0.25">
      <c r="A2461">
        <v>0.73</v>
      </c>
      <c r="B2461">
        <v>0.66</v>
      </c>
      <c r="C2461">
        <v>0.63</v>
      </c>
      <c r="D2461">
        <v>7.69</v>
      </c>
      <c r="E2461">
        <v>85</v>
      </c>
      <c r="F2461">
        <v>91</v>
      </c>
      <c r="G2461">
        <v>57</v>
      </c>
      <c r="H2461">
        <v>4</v>
      </c>
      <c r="I2461">
        <v>3</v>
      </c>
      <c r="J2461">
        <v>11</v>
      </c>
      <c r="K2461">
        <v>1</v>
      </c>
      <c r="L2461">
        <v>0.99</v>
      </c>
      <c r="M2461">
        <v>5</v>
      </c>
      <c r="N2461">
        <v>0</v>
      </c>
      <c r="O2461">
        <v>0</v>
      </c>
    </row>
    <row r="2462" spans="1:15" x14ac:dyDescent="0.25">
      <c r="A2462">
        <v>0.65</v>
      </c>
      <c r="B2462">
        <v>0.92</v>
      </c>
      <c r="C2462">
        <v>0.71</v>
      </c>
      <c r="D2462">
        <v>9.3800000000000008</v>
      </c>
      <c r="E2462">
        <v>79</v>
      </c>
      <c r="F2462">
        <v>69</v>
      </c>
      <c r="G2462">
        <v>81</v>
      </c>
      <c r="H2462">
        <v>3</v>
      </c>
      <c r="I2462">
        <v>2</v>
      </c>
      <c r="J2462">
        <v>22</v>
      </c>
      <c r="K2462">
        <v>5</v>
      </c>
      <c r="L2462">
        <v>0.79</v>
      </c>
      <c r="M2462">
        <v>0</v>
      </c>
      <c r="N2462">
        <v>1</v>
      </c>
      <c r="O2462">
        <v>5.86</v>
      </c>
    </row>
    <row r="2463" spans="1:15" x14ac:dyDescent="0.25">
      <c r="A2463">
        <v>0.62</v>
      </c>
      <c r="B2463">
        <v>0.56999999999999995</v>
      </c>
      <c r="C2463">
        <v>0.68</v>
      </c>
      <c r="D2463">
        <v>9.41</v>
      </c>
      <c r="E2463">
        <v>85</v>
      </c>
      <c r="F2463">
        <v>86</v>
      </c>
      <c r="G2463">
        <v>56</v>
      </c>
      <c r="H2463">
        <v>0</v>
      </c>
      <c r="I2463">
        <v>5</v>
      </c>
      <c r="J2463">
        <v>13</v>
      </c>
      <c r="K2463">
        <v>3</v>
      </c>
      <c r="L2463">
        <v>0.9</v>
      </c>
      <c r="M2463">
        <v>5</v>
      </c>
      <c r="N2463">
        <v>0</v>
      </c>
      <c r="O2463">
        <v>0</v>
      </c>
    </row>
    <row r="2464" spans="1:15" x14ac:dyDescent="0.25">
      <c r="A2464">
        <v>0.74</v>
      </c>
      <c r="B2464">
        <v>0.71</v>
      </c>
      <c r="C2464">
        <v>0.73</v>
      </c>
      <c r="D2464">
        <v>7.75</v>
      </c>
      <c r="E2464">
        <v>94</v>
      </c>
      <c r="F2464">
        <v>63</v>
      </c>
      <c r="G2464">
        <v>55</v>
      </c>
      <c r="H2464">
        <v>3</v>
      </c>
      <c r="I2464">
        <v>1</v>
      </c>
      <c r="J2464">
        <v>17</v>
      </c>
      <c r="K2464">
        <v>0</v>
      </c>
      <c r="L2464">
        <v>0.92</v>
      </c>
      <c r="M2464">
        <v>1</v>
      </c>
      <c r="N2464">
        <v>1</v>
      </c>
      <c r="O2464">
        <v>3.95</v>
      </c>
    </row>
    <row r="2465" spans="1:15" x14ac:dyDescent="0.25">
      <c r="A2465">
        <v>0.53</v>
      </c>
      <c r="B2465">
        <v>0.53</v>
      </c>
      <c r="C2465">
        <v>0.61</v>
      </c>
      <c r="D2465">
        <v>8.11</v>
      </c>
      <c r="E2465">
        <v>78</v>
      </c>
      <c r="F2465">
        <v>58</v>
      </c>
      <c r="G2465">
        <v>60</v>
      </c>
      <c r="H2465">
        <v>2</v>
      </c>
      <c r="I2465">
        <v>3</v>
      </c>
      <c r="J2465">
        <v>24</v>
      </c>
      <c r="K2465">
        <v>0</v>
      </c>
      <c r="L2465">
        <v>0.93</v>
      </c>
      <c r="M2465">
        <v>4</v>
      </c>
      <c r="N2465">
        <v>0</v>
      </c>
      <c r="O2465">
        <v>0</v>
      </c>
    </row>
    <row r="2466" spans="1:15" x14ac:dyDescent="0.25">
      <c r="A2466">
        <v>0.6</v>
      </c>
      <c r="B2466">
        <v>0.6</v>
      </c>
      <c r="C2466">
        <v>0.56999999999999995</v>
      </c>
      <c r="D2466">
        <v>9.7899999999999991</v>
      </c>
      <c r="E2466">
        <v>92</v>
      </c>
      <c r="F2466">
        <v>99</v>
      </c>
      <c r="G2466">
        <v>63</v>
      </c>
      <c r="H2466">
        <v>4</v>
      </c>
      <c r="I2466">
        <v>3</v>
      </c>
      <c r="J2466">
        <v>22</v>
      </c>
      <c r="K2466">
        <v>2</v>
      </c>
      <c r="L2466">
        <v>0.68</v>
      </c>
      <c r="M2466">
        <v>3</v>
      </c>
      <c r="N2466">
        <v>0</v>
      </c>
      <c r="O2466">
        <v>0</v>
      </c>
    </row>
    <row r="2467" spans="1:15" x14ac:dyDescent="0.25">
      <c r="A2467">
        <v>0.81</v>
      </c>
      <c r="B2467">
        <v>0.56999999999999995</v>
      </c>
      <c r="C2467">
        <v>0.87</v>
      </c>
      <c r="D2467">
        <v>6.78</v>
      </c>
      <c r="E2467">
        <v>57</v>
      </c>
      <c r="F2467">
        <v>68</v>
      </c>
      <c r="G2467">
        <v>73</v>
      </c>
      <c r="H2467">
        <v>3</v>
      </c>
      <c r="I2467">
        <v>4</v>
      </c>
      <c r="J2467">
        <v>18</v>
      </c>
      <c r="K2467">
        <v>2</v>
      </c>
      <c r="L2467">
        <v>0.66</v>
      </c>
      <c r="M2467">
        <v>0</v>
      </c>
      <c r="N2467">
        <v>0</v>
      </c>
      <c r="O2467">
        <v>0</v>
      </c>
    </row>
    <row r="2468" spans="1:15" x14ac:dyDescent="0.25">
      <c r="A2468">
        <v>0.56000000000000005</v>
      </c>
      <c r="B2468">
        <v>0.57999999999999996</v>
      </c>
      <c r="C2468">
        <v>0.86</v>
      </c>
      <c r="D2468">
        <v>6.9</v>
      </c>
      <c r="E2468">
        <v>51</v>
      </c>
      <c r="F2468">
        <v>52</v>
      </c>
      <c r="G2468">
        <v>91</v>
      </c>
      <c r="H2468">
        <v>3</v>
      </c>
      <c r="I2468">
        <v>3</v>
      </c>
      <c r="J2468">
        <v>9</v>
      </c>
      <c r="K2468">
        <v>4</v>
      </c>
      <c r="L2468">
        <v>0.68</v>
      </c>
      <c r="M2468">
        <v>2</v>
      </c>
      <c r="N2468">
        <v>0</v>
      </c>
      <c r="O2468">
        <v>0</v>
      </c>
    </row>
    <row r="2469" spans="1:15" x14ac:dyDescent="0.25">
      <c r="A2469">
        <v>0.95</v>
      </c>
      <c r="B2469">
        <v>0.75</v>
      </c>
      <c r="C2469">
        <v>0.65</v>
      </c>
      <c r="D2469">
        <v>6.29</v>
      </c>
      <c r="E2469">
        <v>53</v>
      </c>
      <c r="F2469">
        <v>87</v>
      </c>
      <c r="G2469">
        <v>75</v>
      </c>
      <c r="H2469">
        <v>0</v>
      </c>
      <c r="I2469">
        <v>0</v>
      </c>
      <c r="J2469">
        <v>9</v>
      </c>
      <c r="K2469">
        <v>4</v>
      </c>
      <c r="L2469">
        <v>0.85</v>
      </c>
      <c r="M2469">
        <v>5</v>
      </c>
      <c r="N2469">
        <v>0</v>
      </c>
      <c r="O2469">
        <v>0</v>
      </c>
    </row>
    <row r="2470" spans="1:15" x14ac:dyDescent="0.25">
      <c r="A2470">
        <v>0.6</v>
      </c>
      <c r="B2470">
        <v>0.51</v>
      </c>
      <c r="C2470">
        <v>0.56000000000000005</v>
      </c>
      <c r="D2470">
        <v>9.35</v>
      </c>
      <c r="E2470">
        <v>86</v>
      </c>
      <c r="F2470">
        <v>62</v>
      </c>
      <c r="G2470">
        <v>82</v>
      </c>
      <c r="H2470">
        <v>2</v>
      </c>
      <c r="I2470">
        <v>0</v>
      </c>
      <c r="J2470">
        <v>6</v>
      </c>
      <c r="K2470">
        <v>4</v>
      </c>
      <c r="L2470">
        <v>0.61</v>
      </c>
      <c r="M2470">
        <v>3</v>
      </c>
      <c r="N2470">
        <v>0</v>
      </c>
      <c r="O2470">
        <v>0</v>
      </c>
    </row>
    <row r="2471" spans="1:15" x14ac:dyDescent="0.25">
      <c r="A2471">
        <v>0.77</v>
      </c>
      <c r="B2471">
        <v>0.65</v>
      </c>
      <c r="C2471">
        <v>0.8</v>
      </c>
      <c r="D2471">
        <v>8.6999999999999993</v>
      </c>
      <c r="E2471">
        <v>57</v>
      </c>
      <c r="F2471">
        <v>51</v>
      </c>
      <c r="G2471">
        <v>66</v>
      </c>
      <c r="H2471">
        <v>3</v>
      </c>
      <c r="I2471">
        <v>1</v>
      </c>
      <c r="J2471">
        <v>9</v>
      </c>
      <c r="K2471">
        <v>4</v>
      </c>
      <c r="L2471">
        <v>0.64</v>
      </c>
      <c r="M2471">
        <v>4</v>
      </c>
      <c r="N2471">
        <v>0</v>
      </c>
      <c r="O2471">
        <v>0</v>
      </c>
    </row>
    <row r="2472" spans="1:15" x14ac:dyDescent="0.25">
      <c r="A2472">
        <v>0.9</v>
      </c>
      <c r="B2472">
        <v>0.8</v>
      </c>
      <c r="C2472">
        <v>0.57999999999999996</v>
      </c>
      <c r="D2472">
        <v>5.95</v>
      </c>
      <c r="E2472">
        <v>83</v>
      </c>
      <c r="F2472">
        <v>88</v>
      </c>
      <c r="G2472">
        <v>78</v>
      </c>
      <c r="H2472">
        <v>2</v>
      </c>
      <c r="I2472">
        <v>3</v>
      </c>
      <c r="J2472">
        <v>13</v>
      </c>
      <c r="K2472">
        <v>0</v>
      </c>
      <c r="L2472">
        <v>0.61</v>
      </c>
      <c r="M2472">
        <v>3</v>
      </c>
      <c r="N2472">
        <v>0</v>
      </c>
      <c r="O2472">
        <v>0</v>
      </c>
    </row>
    <row r="2473" spans="1:15" x14ac:dyDescent="0.25">
      <c r="A2473">
        <v>0.72</v>
      </c>
      <c r="B2473">
        <v>0.55000000000000004</v>
      </c>
      <c r="C2473">
        <v>0.71</v>
      </c>
      <c r="D2473">
        <v>9.7200000000000006</v>
      </c>
      <c r="E2473">
        <v>81</v>
      </c>
      <c r="F2473">
        <v>87</v>
      </c>
      <c r="G2473">
        <v>56</v>
      </c>
      <c r="H2473">
        <v>1</v>
      </c>
      <c r="I2473">
        <v>4</v>
      </c>
      <c r="J2473">
        <v>4</v>
      </c>
      <c r="K2473">
        <v>3</v>
      </c>
      <c r="L2473">
        <v>0.69</v>
      </c>
      <c r="M2473">
        <v>3</v>
      </c>
      <c r="N2473">
        <v>0</v>
      </c>
      <c r="O2473">
        <v>0</v>
      </c>
    </row>
    <row r="2474" spans="1:15" x14ac:dyDescent="0.25">
      <c r="A2474">
        <v>0.94</v>
      </c>
      <c r="B2474">
        <v>0.7</v>
      </c>
      <c r="C2474">
        <v>0.71</v>
      </c>
      <c r="D2474">
        <v>8.64</v>
      </c>
      <c r="E2474">
        <v>51</v>
      </c>
      <c r="F2474">
        <v>80</v>
      </c>
      <c r="G2474">
        <v>64</v>
      </c>
      <c r="H2474">
        <v>0</v>
      </c>
      <c r="I2474">
        <v>5</v>
      </c>
      <c r="J2474">
        <v>24</v>
      </c>
      <c r="K2474">
        <v>5</v>
      </c>
      <c r="L2474">
        <v>0.9</v>
      </c>
      <c r="M2474">
        <v>4</v>
      </c>
      <c r="N2474">
        <v>0</v>
      </c>
      <c r="O2474">
        <v>0</v>
      </c>
    </row>
    <row r="2475" spans="1:15" x14ac:dyDescent="0.25">
      <c r="A2475">
        <v>0.72</v>
      </c>
      <c r="B2475">
        <v>0.75</v>
      </c>
      <c r="C2475">
        <v>0.82</v>
      </c>
      <c r="D2475">
        <v>9.16</v>
      </c>
      <c r="E2475">
        <v>79</v>
      </c>
      <c r="F2475">
        <v>68</v>
      </c>
      <c r="G2475">
        <v>90</v>
      </c>
      <c r="H2475">
        <v>0</v>
      </c>
      <c r="I2475">
        <v>1</v>
      </c>
      <c r="J2475">
        <v>21</v>
      </c>
      <c r="K2475">
        <v>5</v>
      </c>
      <c r="L2475">
        <v>0.92</v>
      </c>
      <c r="M2475">
        <v>3</v>
      </c>
      <c r="N2475">
        <v>0</v>
      </c>
      <c r="O2475">
        <v>0</v>
      </c>
    </row>
    <row r="2476" spans="1:15" x14ac:dyDescent="0.25">
      <c r="A2476">
        <v>0.77</v>
      </c>
      <c r="B2476">
        <v>0.68</v>
      </c>
      <c r="C2476">
        <v>0.84</v>
      </c>
      <c r="D2476">
        <v>5.71</v>
      </c>
      <c r="E2476">
        <v>66</v>
      </c>
      <c r="F2476">
        <v>45</v>
      </c>
      <c r="G2476">
        <v>77</v>
      </c>
      <c r="H2476">
        <v>0</v>
      </c>
      <c r="I2476">
        <v>2</v>
      </c>
      <c r="J2476">
        <v>10</v>
      </c>
      <c r="K2476">
        <v>4</v>
      </c>
      <c r="L2476">
        <v>0.65</v>
      </c>
      <c r="M2476">
        <v>1</v>
      </c>
      <c r="N2476">
        <v>0</v>
      </c>
      <c r="O2476">
        <v>0</v>
      </c>
    </row>
    <row r="2477" spans="1:15" x14ac:dyDescent="0.25">
      <c r="A2477">
        <v>0.92</v>
      </c>
      <c r="B2477">
        <v>0.77</v>
      </c>
      <c r="C2477">
        <v>0.77</v>
      </c>
      <c r="D2477">
        <v>7.67</v>
      </c>
      <c r="E2477">
        <v>45</v>
      </c>
      <c r="F2477">
        <v>90</v>
      </c>
      <c r="G2477">
        <v>81</v>
      </c>
      <c r="H2477">
        <v>2</v>
      </c>
      <c r="I2477">
        <v>4</v>
      </c>
      <c r="J2477">
        <v>6</v>
      </c>
      <c r="K2477">
        <v>1</v>
      </c>
      <c r="L2477">
        <v>0.73</v>
      </c>
      <c r="M2477">
        <v>5</v>
      </c>
      <c r="N2477">
        <v>0</v>
      </c>
      <c r="O2477">
        <v>0</v>
      </c>
    </row>
    <row r="2478" spans="1:15" x14ac:dyDescent="0.25">
      <c r="A2478">
        <v>0.75</v>
      </c>
      <c r="B2478">
        <v>0.56999999999999995</v>
      </c>
      <c r="C2478">
        <v>0.78</v>
      </c>
      <c r="D2478">
        <v>8.5</v>
      </c>
      <c r="E2478">
        <v>63</v>
      </c>
      <c r="F2478">
        <v>62</v>
      </c>
      <c r="G2478">
        <v>60</v>
      </c>
      <c r="H2478">
        <v>3</v>
      </c>
      <c r="I2478">
        <v>2</v>
      </c>
      <c r="J2478">
        <v>19</v>
      </c>
      <c r="K2478">
        <v>5</v>
      </c>
      <c r="L2478">
        <v>0.73</v>
      </c>
      <c r="M2478">
        <v>0</v>
      </c>
      <c r="N2478">
        <v>1</v>
      </c>
      <c r="O2478">
        <v>9.4600000000000009</v>
      </c>
    </row>
    <row r="2479" spans="1:15" x14ac:dyDescent="0.25">
      <c r="A2479">
        <v>0.74</v>
      </c>
      <c r="B2479">
        <v>0.63</v>
      </c>
      <c r="C2479">
        <v>0.83</v>
      </c>
      <c r="D2479">
        <v>7.83</v>
      </c>
      <c r="E2479">
        <v>90</v>
      </c>
      <c r="F2479">
        <v>70</v>
      </c>
      <c r="G2479">
        <v>43</v>
      </c>
      <c r="H2479">
        <v>3</v>
      </c>
      <c r="I2479">
        <v>1</v>
      </c>
      <c r="J2479">
        <v>17</v>
      </c>
      <c r="K2479">
        <v>4</v>
      </c>
      <c r="L2479">
        <v>0.74</v>
      </c>
      <c r="M2479">
        <v>5</v>
      </c>
      <c r="N2479">
        <v>0</v>
      </c>
      <c r="O2479">
        <v>0</v>
      </c>
    </row>
    <row r="2480" spans="1:15" x14ac:dyDescent="0.25">
      <c r="A2480">
        <v>0.78</v>
      </c>
      <c r="B2480">
        <v>0.73</v>
      </c>
      <c r="C2480">
        <v>0.57999999999999996</v>
      </c>
      <c r="D2480">
        <v>8.3699999999999992</v>
      </c>
      <c r="E2480">
        <v>72</v>
      </c>
      <c r="F2480">
        <v>84</v>
      </c>
      <c r="G2480">
        <v>64</v>
      </c>
      <c r="H2480">
        <v>2</v>
      </c>
      <c r="I2480">
        <v>0</v>
      </c>
      <c r="J2480">
        <v>10</v>
      </c>
      <c r="K2480">
        <v>0</v>
      </c>
      <c r="L2480">
        <v>0.92</v>
      </c>
      <c r="M2480">
        <v>4</v>
      </c>
      <c r="N2480">
        <v>0</v>
      </c>
      <c r="O2480">
        <v>0</v>
      </c>
    </row>
    <row r="2481" spans="1:15" x14ac:dyDescent="0.25">
      <c r="A2481">
        <v>0.68</v>
      </c>
      <c r="B2481">
        <v>0.93</v>
      </c>
      <c r="C2481">
        <v>0.83</v>
      </c>
      <c r="D2481">
        <v>9.02</v>
      </c>
      <c r="E2481">
        <v>84</v>
      </c>
      <c r="F2481">
        <v>60</v>
      </c>
      <c r="G2481">
        <v>98</v>
      </c>
      <c r="H2481">
        <v>2</v>
      </c>
      <c r="I2481">
        <v>4</v>
      </c>
      <c r="J2481">
        <v>19</v>
      </c>
      <c r="K2481">
        <v>2</v>
      </c>
      <c r="L2481">
        <v>0.9</v>
      </c>
      <c r="M2481">
        <v>0</v>
      </c>
      <c r="N2481">
        <v>1</v>
      </c>
      <c r="O2481">
        <v>3.85</v>
      </c>
    </row>
    <row r="2482" spans="1:15" x14ac:dyDescent="0.25">
      <c r="A2482">
        <v>0.82</v>
      </c>
      <c r="B2482">
        <v>0.86</v>
      </c>
      <c r="C2482">
        <v>0.73</v>
      </c>
      <c r="D2482">
        <v>7.11</v>
      </c>
      <c r="E2482">
        <v>93</v>
      </c>
      <c r="F2482">
        <v>63</v>
      </c>
      <c r="G2482">
        <v>99</v>
      </c>
      <c r="H2482">
        <v>1</v>
      </c>
      <c r="I2482">
        <v>5</v>
      </c>
      <c r="J2482">
        <v>24</v>
      </c>
      <c r="K2482">
        <v>1</v>
      </c>
      <c r="L2482">
        <v>0.76</v>
      </c>
      <c r="M2482">
        <v>1</v>
      </c>
      <c r="N2482">
        <v>1</v>
      </c>
      <c r="O2482">
        <v>9.76</v>
      </c>
    </row>
    <row r="2483" spans="1:15" x14ac:dyDescent="0.25">
      <c r="A2483">
        <v>0.85</v>
      </c>
      <c r="B2483">
        <v>0.75</v>
      </c>
      <c r="C2483">
        <v>0.81</v>
      </c>
      <c r="D2483">
        <v>9.15</v>
      </c>
      <c r="E2483">
        <v>55</v>
      </c>
      <c r="F2483">
        <v>47</v>
      </c>
      <c r="G2483">
        <v>69</v>
      </c>
      <c r="H2483">
        <v>4</v>
      </c>
      <c r="I2483">
        <v>4</v>
      </c>
      <c r="J2483">
        <v>2</v>
      </c>
      <c r="K2483">
        <v>4</v>
      </c>
      <c r="L2483">
        <v>0.74</v>
      </c>
      <c r="M2483">
        <v>4</v>
      </c>
      <c r="N2483">
        <v>0</v>
      </c>
      <c r="O2483">
        <v>0</v>
      </c>
    </row>
    <row r="2484" spans="1:15" x14ac:dyDescent="0.25">
      <c r="A2484">
        <v>0.63</v>
      </c>
      <c r="B2484">
        <v>0.8</v>
      </c>
      <c r="C2484">
        <v>0.83</v>
      </c>
      <c r="D2484">
        <v>6.2</v>
      </c>
      <c r="E2484">
        <v>89</v>
      </c>
      <c r="F2484">
        <v>83</v>
      </c>
      <c r="G2484">
        <v>96</v>
      </c>
      <c r="H2484">
        <v>4</v>
      </c>
      <c r="I2484">
        <v>1</v>
      </c>
      <c r="J2484">
        <v>6</v>
      </c>
      <c r="K2484">
        <v>0</v>
      </c>
      <c r="L2484">
        <v>0.79</v>
      </c>
      <c r="M2484">
        <v>1</v>
      </c>
      <c r="N2484">
        <v>0</v>
      </c>
      <c r="O2484">
        <v>0</v>
      </c>
    </row>
    <row r="2485" spans="1:15" x14ac:dyDescent="0.25">
      <c r="A2485">
        <v>0.63</v>
      </c>
      <c r="B2485">
        <v>0.81</v>
      </c>
      <c r="C2485">
        <v>0.89</v>
      </c>
      <c r="D2485">
        <v>6.66</v>
      </c>
      <c r="E2485">
        <v>51</v>
      </c>
      <c r="F2485">
        <v>48</v>
      </c>
      <c r="G2485">
        <v>72</v>
      </c>
      <c r="H2485">
        <v>0</v>
      </c>
      <c r="I2485">
        <v>4</v>
      </c>
      <c r="J2485">
        <v>3</v>
      </c>
      <c r="K2485">
        <v>2</v>
      </c>
      <c r="L2485">
        <v>0.8</v>
      </c>
      <c r="M2485">
        <v>2</v>
      </c>
      <c r="N2485">
        <v>0</v>
      </c>
      <c r="O2485">
        <v>0</v>
      </c>
    </row>
    <row r="2486" spans="1:15" x14ac:dyDescent="0.25">
      <c r="A2486">
        <v>0.84</v>
      </c>
      <c r="B2486">
        <v>0.9</v>
      </c>
      <c r="C2486">
        <v>0.6</v>
      </c>
      <c r="D2486">
        <v>5.69</v>
      </c>
      <c r="E2486">
        <v>70</v>
      </c>
      <c r="F2486">
        <v>61</v>
      </c>
      <c r="G2486">
        <v>78</v>
      </c>
      <c r="H2486">
        <v>3</v>
      </c>
      <c r="I2486">
        <v>4</v>
      </c>
      <c r="J2486">
        <v>18</v>
      </c>
      <c r="K2486">
        <v>4</v>
      </c>
      <c r="L2486">
        <v>0.88</v>
      </c>
      <c r="M2486">
        <v>2</v>
      </c>
      <c r="N2486">
        <v>0</v>
      </c>
      <c r="O2486">
        <v>0</v>
      </c>
    </row>
    <row r="2487" spans="1:15" x14ac:dyDescent="0.25">
      <c r="A2487">
        <v>0.79</v>
      </c>
      <c r="B2487">
        <v>0.51</v>
      </c>
      <c r="C2487">
        <v>0.77</v>
      </c>
      <c r="D2487">
        <v>7.07</v>
      </c>
      <c r="E2487">
        <v>96</v>
      </c>
      <c r="F2487">
        <v>43</v>
      </c>
      <c r="G2487">
        <v>65</v>
      </c>
      <c r="H2487">
        <v>0</v>
      </c>
      <c r="I2487">
        <v>1</v>
      </c>
      <c r="J2487">
        <v>20</v>
      </c>
      <c r="K2487">
        <v>0</v>
      </c>
      <c r="L2487">
        <v>0.68</v>
      </c>
      <c r="M2487">
        <v>2</v>
      </c>
      <c r="N2487">
        <v>0</v>
      </c>
      <c r="O2487">
        <v>0</v>
      </c>
    </row>
    <row r="2488" spans="1:15" x14ac:dyDescent="0.25">
      <c r="A2488">
        <v>0.77</v>
      </c>
      <c r="B2488">
        <v>0.74</v>
      </c>
      <c r="C2488">
        <v>0.62</v>
      </c>
      <c r="D2488">
        <v>7.13</v>
      </c>
      <c r="E2488">
        <v>76</v>
      </c>
      <c r="F2488">
        <v>52</v>
      </c>
      <c r="G2488">
        <v>64</v>
      </c>
      <c r="H2488">
        <v>3</v>
      </c>
      <c r="I2488">
        <v>3</v>
      </c>
      <c r="J2488">
        <v>17</v>
      </c>
      <c r="K2488">
        <v>0</v>
      </c>
      <c r="L2488">
        <v>0.88</v>
      </c>
      <c r="M2488">
        <v>0</v>
      </c>
      <c r="N2488">
        <v>0</v>
      </c>
      <c r="O2488">
        <v>0</v>
      </c>
    </row>
    <row r="2489" spans="1:15" x14ac:dyDescent="0.25">
      <c r="A2489">
        <v>0.66</v>
      </c>
      <c r="B2489">
        <v>0.93</v>
      </c>
      <c r="C2489">
        <v>0.56000000000000005</v>
      </c>
      <c r="D2489">
        <v>8.9600000000000009</v>
      </c>
      <c r="E2489">
        <v>92</v>
      </c>
      <c r="F2489">
        <v>73</v>
      </c>
      <c r="G2489">
        <v>92</v>
      </c>
      <c r="H2489">
        <v>3</v>
      </c>
      <c r="I2489">
        <v>1</v>
      </c>
      <c r="J2489">
        <v>10</v>
      </c>
      <c r="K2489">
        <v>3</v>
      </c>
      <c r="L2489">
        <v>0.93</v>
      </c>
      <c r="M2489">
        <v>5</v>
      </c>
      <c r="N2489">
        <v>0</v>
      </c>
      <c r="O2489">
        <v>0</v>
      </c>
    </row>
    <row r="2490" spans="1:15" x14ac:dyDescent="0.25">
      <c r="A2490">
        <v>0.52</v>
      </c>
      <c r="B2490">
        <v>0.51</v>
      </c>
      <c r="C2490">
        <v>0.67</v>
      </c>
      <c r="D2490">
        <v>8.31</v>
      </c>
      <c r="E2490">
        <v>52</v>
      </c>
      <c r="F2490">
        <v>42</v>
      </c>
      <c r="G2490">
        <v>55</v>
      </c>
      <c r="H2490">
        <v>1</v>
      </c>
      <c r="I2490">
        <v>4</v>
      </c>
      <c r="J2490">
        <v>13</v>
      </c>
      <c r="K2490">
        <v>0</v>
      </c>
      <c r="L2490">
        <v>0.68</v>
      </c>
      <c r="M2490">
        <v>5</v>
      </c>
      <c r="N2490">
        <v>0</v>
      </c>
      <c r="O2490">
        <v>0</v>
      </c>
    </row>
    <row r="2491" spans="1:15" x14ac:dyDescent="0.25">
      <c r="A2491">
        <v>0.65</v>
      </c>
      <c r="B2491">
        <v>0.91</v>
      </c>
      <c r="C2491">
        <v>0.75</v>
      </c>
      <c r="D2491">
        <v>7.38</v>
      </c>
      <c r="E2491">
        <v>97</v>
      </c>
      <c r="F2491">
        <v>76</v>
      </c>
      <c r="G2491">
        <v>88</v>
      </c>
      <c r="H2491">
        <v>2</v>
      </c>
      <c r="I2491">
        <v>5</v>
      </c>
      <c r="J2491">
        <v>9</v>
      </c>
      <c r="K2491">
        <v>4</v>
      </c>
      <c r="L2491">
        <v>0.89</v>
      </c>
      <c r="M2491">
        <v>2</v>
      </c>
      <c r="N2491">
        <v>1</v>
      </c>
      <c r="O2491">
        <v>8.92</v>
      </c>
    </row>
    <row r="2492" spans="1:15" x14ac:dyDescent="0.25">
      <c r="A2492">
        <v>0.95</v>
      </c>
      <c r="B2492">
        <v>0.5</v>
      </c>
      <c r="C2492">
        <v>0.85</v>
      </c>
      <c r="D2492">
        <v>8.3000000000000007</v>
      </c>
      <c r="E2492">
        <v>47</v>
      </c>
      <c r="F2492">
        <v>95</v>
      </c>
      <c r="G2492">
        <v>63</v>
      </c>
      <c r="H2492">
        <v>2</v>
      </c>
      <c r="I2492">
        <v>5</v>
      </c>
      <c r="J2492">
        <v>13</v>
      </c>
      <c r="K2492">
        <v>0</v>
      </c>
      <c r="L2492">
        <v>0.76</v>
      </c>
      <c r="M2492">
        <v>2</v>
      </c>
      <c r="N2492">
        <v>1</v>
      </c>
      <c r="O2492">
        <v>8.4</v>
      </c>
    </row>
    <row r="2493" spans="1:15" x14ac:dyDescent="0.25">
      <c r="A2493">
        <v>0.79</v>
      </c>
      <c r="B2493">
        <v>0.85</v>
      </c>
      <c r="C2493">
        <v>0.81</v>
      </c>
      <c r="D2493">
        <v>5.73</v>
      </c>
      <c r="E2493">
        <v>77</v>
      </c>
      <c r="F2493">
        <v>67</v>
      </c>
      <c r="G2493">
        <v>44</v>
      </c>
      <c r="H2493">
        <v>2</v>
      </c>
      <c r="I2493">
        <v>1</v>
      </c>
      <c r="J2493">
        <v>3</v>
      </c>
      <c r="K2493">
        <v>1</v>
      </c>
      <c r="L2493">
        <v>0.63</v>
      </c>
      <c r="M2493">
        <v>1</v>
      </c>
      <c r="N2493">
        <v>0</v>
      </c>
      <c r="O2493">
        <v>0</v>
      </c>
    </row>
    <row r="2494" spans="1:15" x14ac:dyDescent="0.25">
      <c r="A2494">
        <v>0.78</v>
      </c>
      <c r="B2494">
        <v>0.61</v>
      </c>
      <c r="C2494">
        <v>0.77</v>
      </c>
      <c r="D2494">
        <v>6.28</v>
      </c>
      <c r="E2494">
        <v>42</v>
      </c>
      <c r="F2494">
        <v>65</v>
      </c>
      <c r="G2494">
        <v>93</v>
      </c>
      <c r="H2494">
        <v>4</v>
      </c>
      <c r="I2494">
        <v>4</v>
      </c>
      <c r="J2494">
        <v>22</v>
      </c>
      <c r="K2494">
        <v>0</v>
      </c>
      <c r="L2494">
        <v>0.99</v>
      </c>
      <c r="M2494">
        <v>3</v>
      </c>
      <c r="N2494">
        <v>0</v>
      </c>
      <c r="O2494">
        <v>0</v>
      </c>
    </row>
    <row r="2495" spans="1:15" x14ac:dyDescent="0.25">
      <c r="A2495">
        <v>0.94</v>
      </c>
      <c r="B2495">
        <v>0.57999999999999996</v>
      </c>
      <c r="C2495">
        <v>0.75</v>
      </c>
      <c r="D2495">
        <v>8.1999999999999993</v>
      </c>
      <c r="E2495">
        <v>96</v>
      </c>
      <c r="F2495">
        <v>89</v>
      </c>
      <c r="G2495">
        <v>94</v>
      </c>
      <c r="H2495">
        <v>2</v>
      </c>
      <c r="I2495">
        <v>2</v>
      </c>
      <c r="J2495">
        <v>11</v>
      </c>
      <c r="K2495">
        <v>0</v>
      </c>
      <c r="L2495">
        <v>0.91</v>
      </c>
      <c r="M2495">
        <v>3</v>
      </c>
      <c r="N2495">
        <v>0</v>
      </c>
      <c r="O2495">
        <v>0</v>
      </c>
    </row>
    <row r="2496" spans="1:15" x14ac:dyDescent="0.25">
      <c r="A2496">
        <v>0.64</v>
      </c>
      <c r="B2496">
        <v>0.85</v>
      </c>
      <c r="C2496">
        <v>0.67</v>
      </c>
      <c r="D2496">
        <v>8.26</v>
      </c>
      <c r="E2496">
        <v>97</v>
      </c>
      <c r="F2496">
        <v>92</v>
      </c>
      <c r="G2496">
        <v>81</v>
      </c>
      <c r="H2496">
        <v>4</v>
      </c>
      <c r="I2496">
        <v>2</v>
      </c>
      <c r="J2496">
        <v>11</v>
      </c>
      <c r="K2496">
        <v>5</v>
      </c>
      <c r="L2496">
        <v>0.91</v>
      </c>
      <c r="M2496">
        <v>5</v>
      </c>
      <c r="N2496">
        <v>0</v>
      </c>
      <c r="O2496">
        <v>0</v>
      </c>
    </row>
    <row r="2497" spans="1:15" x14ac:dyDescent="0.25">
      <c r="A2497">
        <v>0.95</v>
      </c>
      <c r="B2497">
        <v>0.9</v>
      </c>
      <c r="C2497">
        <v>0.8</v>
      </c>
      <c r="D2497">
        <v>8.83</v>
      </c>
      <c r="E2497">
        <v>59</v>
      </c>
      <c r="F2497">
        <v>85</v>
      </c>
      <c r="G2497">
        <v>78</v>
      </c>
      <c r="H2497">
        <v>0</v>
      </c>
      <c r="I2497">
        <v>0</v>
      </c>
      <c r="J2497">
        <v>1</v>
      </c>
      <c r="K2497">
        <v>1</v>
      </c>
      <c r="L2497">
        <v>0.66</v>
      </c>
      <c r="M2497">
        <v>5</v>
      </c>
      <c r="N2497">
        <v>0</v>
      </c>
      <c r="O2497">
        <v>0</v>
      </c>
    </row>
    <row r="2498" spans="1:15" x14ac:dyDescent="0.25">
      <c r="A2498">
        <v>0.74</v>
      </c>
      <c r="B2498">
        <v>0.77</v>
      </c>
      <c r="C2498">
        <v>0.61</v>
      </c>
      <c r="D2498">
        <v>7.23</v>
      </c>
      <c r="E2498">
        <v>97</v>
      </c>
      <c r="F2498">
        <v>96</v>
      </c>
      <c r="G2498">
        <v>52</v>
      </c>
      <c r="H2498">
        <v>4</v>
      </c>
      <c r="I2498">
        <v>1</v>
      </c>
      <c r="J2498">
        <v>5</v>
      </c>
      <c r="K2498">
        <v>4</v>
      </c>
      <c r="L2498">
        <v>0.97</v>
      </c>
      <c r="M2498">
        <v>2</v>
      </c>
      <c r="N2498">
        <v>0</v>
      </c>
      <c r="O2498">
        <v>0</v>
      </c>
    </row>
    <row r="2499" spans="1:15" x14ac:dyDescent="0.25">
      <c r="A2499">
        <v>0.87</v>
      </c>
      <c r="B2499">
        <v>0.87</v>
      </c>
      <c r="C2499">
        <v>0.76</v>
      </c>
      <c r="D2499">
        <v>8.61</v>
      </c>
      <c r="E2499">
        <v>43</v>
      </c>
      <c r="F2499">
        <v>73</v>
      </c>
      <c r="G2499">
        <v>69</v>
      </c>
      <c r="H2499">
        <v>3</v>
      </c>
      <c r="I2499">
        <v>1</v>
      </c>
      <c r="J2499">
        <v>4</v>
      </c>
      <c r="K2499">
        <v>2</v>
      </c>
      <c r="L2499">
        <v>0.91</v>
      </c>
      <c r="M2499">
        <v>5</v>
      </c>
      <c r="N2499">
        <v>0</v>
      </c>
      <c r="O2499">
        <v>0</v>
      </c>
    </row>
    <row r="2500" spans="1:15" x14ac:dyDescent="0.25">
      <c r="A2500">
        <v>0.91</v>
      </c>
      <c r="B2500">
        <v>0.82</v>
      </c>
      <c r="C2500">
        <v>0.77</v>
      </c>
      <c r="D2500">
        <v>8.44</v>
      </c>
      <c r="E2500">
        <v>83</v>
      </c>
      <c r="F2500">
        <v>54</v>
      </c>
      <c r="G2500">
        <v>99</v>
      </c>
      <c r="H2500">
        <v>1</v>
      </c>
      <c r="I2500">
        <v>2</v>
      </c>
      <c r="J2500">
        <v>18</v>
      </c>
      <c r="K2500">
        <v>3</v>
      </c>
      <c r="L2500">
        <v>0.64</v>
      </c>
      <c r="M2500">
        <v>3</v>
      </c>
      <c r="N2500">
        <v>0</v>
      </c>
      <c r="O2500">
        <v>0</v>
      </c>
    </row>
    <row r="2501" spans="1:15" x14ac:dyDescent="0.25">
      <c r="A2501">
        <v>0.87</v>
      </c>
      <c r="B2501">
        <v>0.91</v>
      </c>
      <c r="C2501">
        <v>0.84</v>
      </c>
      <c r="D2501">
        <v>9.64</v>
      </c>
      <c r="E2501">
        <v>84</v>
      </c>
      <c r="F2501">
        <v>47</v>
      </c>
      <c r="G2501">
        <v>46</v>
      </c>
      <c r="H2501">
        <v>1</v>
      </c>
      <c r="I2501">
        <v>2</v>
      </c>
      <c r="J2501">
        <v>20</v>
      </c>
      <c r="K2501">
        <v>5</v>
      </c>
      <c r="L2501">
        <v>0.62</v>
      </c>
      <c r="M2501">
        <v>2</v>
      </c>
      <c r="N2501">
        <v>0</v>
      </c>
      <c r="O2501">
        <v>0</v>
      </c>
    </row>
    <row r="2502" spans="1:15" x14ac:dyDescent="0.25">
      <c r="A2502">
        <v>0.72</v>
      </c>
      <c r="B2502">
        <v>0.71</v>
      </c>
      <c r="C2502">
        <v>0.72</v>
      </c>
      <c r="D2502">
        <v>6.43</v>
      </c>
      <c r="E2502">
        <v>41</v>
      </c>
      <c r="F2502">
        <v>87</v>
      </c>
      <c r="G2502">
        <v>86</v>
      </c>
      <c r="H2502">
        <v>3</v>
      </c>
      <c r="I2502">
        <v>2</v>
      </c>
      <c r="J2502">
        <v>14</v>
      </c>
      <c r="K2502">
        <v>2</v>
      </c>
      <c r="L2502">
        <v>0.79</v>
      </c>
      <c r="M2502">
        <v>2</v>
      </c>
      <c r="N2502">
        <v>0</v>
      </c>
      <c r="O2502">
        <v>0</v>
      </c>
    </row>
    <row r="2503" spans="1:15" x14ac:dyDescent="0.25">
      <c r="A2503">
        <v>0.74</v>
      </c>
      <c r="B2503">
        <v>0.74</v>
      </c>
      <c r="C2503">
        <v>0.72</v>
      </c>
      <c r="D2503">
        <v>7.87</v>
      </c>
      <c r="E2503">
        <v>90</v>
      </c>
      <c r="F2503">
        <v>74</v>
      </c>
      <c r="G2503">
        <v>56</v>
      </c>
      <c r="H2503">
        <v>0</v>
      </c>
      <c r="I2503">
        <v>5</v>
      </c>
      <c r="J2503">
        <v>9</v>
      </c>
      <c r="K2503">
        <v>4</v>
      </c>
      <c r="L2503">
        <v>0.76</v>
      </c>
      <c r="M2503">
        <v>0</v>
      </c>
      <c r="N2503">
        <v>1</v>
      </c>
      <c r="O2503">
        <v>6.64</v>
      </c>
    </row>
    <row r="2504" spans="1:15" x14ac:dyDescent="0.25">
      <c r="A2504">
        <v>0.91</v>
      </c>
      <c r="B2504">
        <v>0.67</v>
      </c>
      <c r="C2504">
        <v>0.64</v>
      </c>
      <c r="D2504">
        <v>8.09</v>
      </c>
      <c r="E2504">
        <v>75</v>
      </c>
      <c r="F2504">
        <v>63</v>
      </c>
      <c r="G2504">
        <v>94</v>
      </c>
      <c r="H2504">
        <v>1</v>
      </c>
      <c r="I2504">
        <v>5</v>
      </c>
      <c r="J2504">
        <v>6</v>
      </c>
      <c r="K2504">
        <v>4</v>
      </c>
      <c r="L2504">
        <v>0.75</v>
      </c>
      <c r="M2504">
        <v>4</v>
      </c>
      <c r="N2504">
        <v>0</v>
      </c>
      <c r="O2504">
        <v>0</v>
      </c>
    </row>
    <row r="2505" spans="1:15" x14ac:dyDescent="0.25">
      <c r="A2505">
        <v>0.56000000000000005</v>
      </c>
      <c r="B2505">
        <v>0.55000000000000004</v>
      </c>
      <c r="C2505">
        <v>0.84</v>
      </c>
      <c r="D2505">
        <v>9.7899999999999991</v>
      </c>
      <c r="E2505">
        <v>62</v>
      </c>
      <c r="F2505">
        <v>91</v>
      </c>
      <c r="G2505">
        <v>66</v>
      </c>
      <c r="H2505">
        <v>3</v>
      </c>
      <c r="I2505">
        <v>0</v>
      </c>
      <c r="J2505">
        <v>18</v>
      </c>
      <c r="K2505">
        <v>5</v>
      </c>
      <c r="L2505">
        <v>0.7</v>
      </c>
      <c r="M2505">
        <v>3</v>
      </c>
      <c r="N2505">
        <v>0</v>
      </c>
      <c r="O2505">
        <v>0</v>
      </c>
    </row>
    <row r="2506" spans="1:15" x14ac:dyDescent="0.25">
      <c r="A2506">
        <v>0.71</v>
      </c>
      <c r="B2506">
        <v>0.67</v>
      </c>
      <c r="C2506">
        <v>0.8</v>
      </c>
      <c r="D2506">
        <v>6.37</v>
      </c>
      <c r="E2506">
        <v>84</v>
      </c>
      <c r="F2506">
        <v>91</v>
      </c>
      <c r="G2506">
        <v>74</v>
      </c>
      <c r="H2506">
        <v>1</v>
      </c>
      <c r="I2506">
        <v>0</v>
      </c>
      <c r="J2506">
        <v>7</v>
      </c>
      <c r="K2506">
        <v>1</v>
      </c>
      <c r="L2506">
        <v>0.72</v>
      </c>
      <c r="M2506">
        <v>2</v>
      </c>
      <c r="N2506">
        <v>0</v>
      </c>
      <c r="O2506">
        <v>0</v>
      </c>
    </row>
    <row r="2507" spans="1:15" x14ac:dyDescent="0.25">
      <c r="A2507">
        <v>0.66</v>
      </c>
      <c r="B2507">
        <v>0.65</v>
      </c>
      <c r="C2507">
        <v>0.61</v>
      </c>
      <c r="D2507">
        <v>7.75</v>
      </c>
      <c r="E2507">
        <v>58</v>
      </c>
      <c r="F2507">
        <v>99</v>
      </c>
      <c r="G2507">
        <v>44</v>
      </c>
      <c r="H2507">
        <v>4</v>
      </c>
      <c r="I2507">
        <v>3</v>
      </c>
      <c r="J2507">
        <v>14</v>
      </c>
      <c r="K2507">
        <v>2</v>
      </c>
      <c r="L2507">
        <v>0.77</v>
      </c>
      <c r="M2507">
        <v>3</v>
      </c>
      <c r="N2507">
        <v>0</v>
      </c>
      <c r="O2507">
        <v>0</v>
      </c>
    </row>
    <row r="2508" spans="1:15" x14ac:dyDescent="0.25">
      <c r="A2508">
        <v>0.67</v>
      </c>
      <c r="B2508">
        <v>0.64</v>
      </c>
      <c r="C2508">
        <v>0.61</v>
      </c>
      <c r="D2508">
        <v>6.99</v>
      </c>
      <c r="E2508">
        <v>79</v>
      </c>
      <c r="F2508">
        <v>94</v>
      </c>
      <c r="G2508">
        <v>81</v>
      </c>
      <c r="H2508">
        <v>1</v>
      </c>
      <c r="I2508">
        <v>5</v>
      </c>
      <c r="J2508">
        <v>22</v>
      </c>
      <c r="K2508">
        <v>0</v>
      </c>
      <c r="L2508">
        <v>0.73</v>
      </c>
      <c r="M2508">
        <v>0</v>
      </c>
      <c r="N2508">
        <v>0</v>
      </c>
      <c r="O2508">
        <v>0</v>
      </c>
    </row>
    <row r="2509" spans="1:15" x14ac:dyDescent="0.25">
      <c r="A2509">
        <v>0.9</v>
      </c>
      <c r="B2509">
        <v>0.56999999999999995</v>
      </c>
      <c r="C2509">
        <v>0.59</v>
      </c>
      <c r="D2509">
        <v>7.76</v>
      </c>
      <c r="E2509">
        <v>47</v>
      </c>
      <c r="F2509">
        <v>76</v>
      </c>
      <c r="G2509">
        <v>44</v>
      </c>
      <c r="H2509">
        <v>4</v>
      </c>
      <c r="I2509">
        <v>1</v>
      </c>
      <c r="J2509">
        <v>3</v>
      </c>
      <c r="K2509">
        <v>1</v>
      </c>
      <c r="L2509">
        <v>0.93</v>
      </c>
      <c r="M2509">
        <v>0</v>
      </c>
      <c r="N2509">
        <v>0</v>
      </c>
      <c r="O2509">
        <v>0</v>
      </c>
    </row>
    <row r="2510" spans="1:15" x14ac:dyDescent="0.25">
      <c r="A2510">
        <v>0.59</v>
      </c>
      <c r="B2510">
        <v>0.62</v>
      </c>
      <c r="C2510">
        <v>0.55000000000000004</v>
      </c>
      <c r="D2510">
        <v>6.5</v>
      </c>
      <c r="E2510">
        <v>55</v>
      </c>
      <c r="F2510">
        <v>43</v>
      </c>
      <c r="G2510">
        <v>63</v>
      </c>
      <c r="H2510">
        <v>4</v>
      </c>
      <c r="I2510">
        <v>0</v>
      </c>
      <c r="J2510">
        <v>12</v>
      </c>
      <c r="K2510">
        <v>1</v>
      </c>
      <c r="L2510">
        <v>0.71</v>
      </c>
      <c r="M2510">
        <v>2</v>
      </c>
      <c r="N2510">
        <v>0</v>
      </c>
      <c r="O2510">
        <v>0</v>
      </c>
    </row>
    <row r="2511" spans="1:15" x14ac:dyDescent="0.25">
      <c r="A2511">
        <v>0.59</v>
      </c>
      <c r="B2511">
        <v>0.92</v>
      </c>
      <c r="C2511">
        <v>0.72</v>
      </c>
      <c r="D2511">
        <v>5.7</v>
      </c>
      <c r="E2511">
        <v>97</v>
      </c>
      <c r="F2511">
        <v>94</v>
      </c>
      <c r="G2511">
        <v>46</v>
      </c>
      <c r="H2511">
        <v>1</v>
      </c>
      <c r="I2511">
        <v>4</v>
      </c>
      <c r="J2511">
        <v>4</v>
      </c>
      <c r="K2511">
        <v>3</v>
      </c>
      <c r="L2511">
        <v>0.81</v>
      </c>
      <c r="M2511">
        <v>3</v>
      </c>
      <c r="N2511">
        <v>0</v>
      </c>
      <c r="O2511">
        <v>0</v>
      </c>
    </row>
    <row r="2512" spans="1:15" x14ac:dyDescent="0.25">
      <c r="A2512">
        <v>0.56000000000000005</v>
      </c>
      <c r="B2512">
        <v>0.56000000000000005</v>
      </c>
      <c r="C2512">
        <v>0.67</v>
      </c>
      <c r="D2512">
        <v>7.96</v>
      </c>
      <c r="E2512">
        <v>82</v>
      </c>
      <c r="F2512">
        <v>51</v>
      </c>
      <c r="G2512">
        <v>46</v>
      </c>
      <c r="H2512">
        <v>1</v>
      </c>
      <c r="I2512">
        <v>1</v>
      </c>
      <c r="J2512">
        <v>10</v>
      </c>
      <c r="K2512">
        <v>1</v>
      </c>
      <c r="L2512">
        <v>0.8</v>
      </c>
      <c r="M2512">
        <v>3</v>
      </c>
      <c r="N2512">
        <v>0</v>
      </c>
      <c r="O2512">
        <v>0</v>
      </c>
    </row>
    <row r="2513" spans="1:15" x14ac:dyDescent="0.25">
      <c r="A2513">
        <v>0.87</v>
      </c>
      <c r="B2513">
        <v>0.66</v>
      </c>
      <c r="C2513">
        <v>0.79</v>
      </c>
      <c r="D2513">
        <v>6.94</v>
      </c>
      <c r="E2513">
        <v>57</v>
      </c>
      <c r="F2513">
        <v>58</v>
      </c>
      <c r="G2513">
        <v>93</v>
      </c>
      <c r="H2513">
        <v>4</v>
      </c>
      <c r="I2513">
        <v>3</v>
      </c>
      <c r="J2513">
        <v>15</v>
      </c>
      <c r="K2513">
        <v>2</v>
      </c>
      <c r="L2513">
        <v>0.85</v>
      </c>
      <c r="M2513">
        <v>3</v>
      </c>
      <c r="N2513">
        <v>0</v>
      </c>
      <c r="O2513">
        <v>0</v>
      </c>
    </row>
    <row r="2514" spans="1:15" x14ac:dyDescent="0.25">
      <c r="A2514">
        <v>0.76</v>
      </c>
      <c r="B2514">
        <v>0.81</v>
      </c>
      <c r="C2514">
        <v>0.62</v>
      </c>
      <c r="D2514">
        <v>6.28</v>
      </c>
      <c r="E2514">
        <v>75</v>
      </c>
      <c r="F2514">
        <v>54</v>
      </c>
      <c r="G2514">
        <v>94</v>
      </c>
      <c r="H2514">
        <v>1</v>
      </c>
      <c r="I2514">
        <v>2</v>
      </c>
      <c r="J2514">
        <v>19</v>
      </c>
      <c r="K2514">
        <v>4</v>
      </c>
      <c r="L2514">
        <v>0.98</v>
      </c>
      <c r="M2514">
        <v>0</v>
      </c>
      <c r="N2514">
        <v>0</v>
      </c>
      <c r="O2514">
        <v>0</v>
      </c>
    </row>
    <row r="2515" spans="1:15" x14ac:dyDescent="0.25">
      <c r="A2515">
        <v>0.82</v>
      </c>
      <c r="B2515">
        <v>0.71</v>
      </c>
      <c r="C2515">
        <v>0.64</v>
      </c>
      <c r="D2515">
        <v>6.89</v>
      </c>
      <c r="E2515">
        <v>63</v>
      </c>
      <c r="F2515">
        <v>96</v>
      </c>
      <c r="G2515">
        <v>53</v>
      </c>
      <c r="H2515">
        <v>0</v>
      </c>
      <c r="I2515">
        <v>3</v>
      </c>
      <c r="J2515">
        <v>17</v>
      </c>
      <c r="K2515">
        <v>5</v>
      </c>
      <c r="L2515">
        <v>0.61</v>
      </c>
      <c r="M2515">
        <v>1</v>
      </c>
      <c r="N2515">
        <v>0</v>
      </c>
      <c r="O2515">
        <v>0</v>
      </c>
    </row>
    <row r="2516" spans="1:15" x14ac:dyDescent="0.25">
      <c r="A2516">
        <v>0.5</v>
      </c>
      <c r="B2516">
        <v>0.62</v>
      </c>
      <c r="C2516">
        <v>0.86</v>
      </c>
      <c r="D2516">
        <v>5.71</v>
      </c>
      <c r="E2516">
        <v>40</v>
      </c>
      <c r="F2516">
        <v>69</v>
      </c>
      <c r="G2516">
        <v>94</v>
      </c>
      <c r="H2516">
        <v>2</v>
      </c>
      <c r="I2516">
        <v>1</v>
      </c>
      <c r="J2516">
        <v>14</v>
      </c>
      <c r="K2516">
        <v>3</v>
      </c>
      <c r="L2516">
        <v>0.75</v>
      </c>
      <c r="M2516">
        <v>1</v>
      </c>
      <c r="N2516">
        <v>0</v>
      </c>
      <c r="O2516">
        <v>0</v>
      </c>
    </row>
    <row r="2517" spans="1:15" x14ac:dyDescent="0.25">
      <c r="A2517">
        <v>0.93</v>
      </c>
      <c r="B2517">
        <v>0.72</v>
      </c>
      <c r="C2517">
        <v>0.71</v>
      </c>
      <c r="D2517">
        <v>9.59</v>
      </c>
      <c r="E2517">
        <v>40</v>
      </c>
      <c r="F2517">
        <v>84</v>
      </c>
      <c r="G2517">
        <v>54</v>
      </c>
      <c r="H2517">
        <v>2</v>
      </c>
      <c r="I2517">
        <v>2</v>
      </c>
      <c r="J2517">
        <v>24</v>
      </c>
      <c r="K2517">
        <v>5</v>
      </c>
      <c r="L2517">
        <v>0.93</v>
      </c>
      <c r="M2517">
        <v>3</v>
      </c>
      <c r="N2517">
        <v>0</v>
      </c>
      <c r="O2517">
        <v>0</v>
      </c>
    </row>
    <row r="2518" spans="1:15" x14ac:dyDescent="0.25">
      <c r="A2518">
        <v>0.83</v>
      </c>
      <c r="B2518">
        <v>0.78</v>
      </c>
      <c r="C2518">
        <v>0.69</v>
      </c>
      <c r="D2518">
        <v>8</v>
      </c>
      <c r="E2518">
        <v>85</v>
      </c>
      <c r="F2518">
        <v>76</v>
      </c>
      <c r="G2518">
        <v>44</v>
      </c>
      <c r="H2518">
        <v>3</v>
      </c>
      <c r="I2518">
        <v>3</v>
      </c>
      <c r="J2518">
        <v>0</v>
      </c>
      <c r="K2518">
        <v>5</v>
      </c>
      <c r="L2518">
        <v>0.7</v>
      </c>
      <c r="M2518">
        <v>3</v>
      </c>
      <c r="N2518">
        <v>0</v>
      </c>
      <c r="O2518">
        <v>0</v>
      </c>
    </row>
    <row r="2519" spans="1:15" x14ac:dyDescent="0.25">
      <c r="A2519">
        <v>0.53</v>
      </c>
      <c r="B2519">
        <v>0.71</v>
      </c>
      <c r="C2519">
        <v>0.69</v>
      </c>
      <c r="D2519">
        <v>9</v>
      </c>
      <c r="E2519">
        <v>75</v>
      </c>
      <c r="F2519">
        <v>51</v>
      </c>
      <c r="G2519">
        <v>76</v>
      </c>
      <c r="H2519">
        <v>2</v>
      </c>
      <c r="I2519">
        <v>3</v>
      </c>
      <c r="J2519">
        <v>7</v>
      </c>
      <c r="K2519">
        <v>0</v>
      </c>
      <c r="L2519">
        <v>0.78</v>
      </c>
      <c r="M2519">
        <v>4</v>
      </c>
      <c r="N2519">
        <v>0</v>
      </c>
      <c r="O2519">
        <v>0</v>
      </c>
    </row>
    <row r="2520" spans="1:15" x14ac:dyDescent="0.25">
      <c r="A2520">
        <v>0.66</v>
      </c>
      <c r="B2520">
        <v>0.5</v>
      </c>
      <c r="C2520">
        <v>0.74</v>
      </c>
      <c r="D2520">
        <v>7.32</v>
      </c>
      <c r="E2520">
        <v>50</v>
      </c>
      <c r="F2520">
        <v>58</v>
      </c>
      <c r="G2520">
        <v>43</v>
      </c>
      <c r="H2520">
        <v>0</v>
      </c>
      <c r="I2520">
        <v>1</v>
      </c>
      <c r="J2520">
        <v>3</v>
      </c>
      <c r="K2520">
        <v>2</v>
      </c>
      <c r="L2520">
        <v>0.89</v>
      </c>
      <c r="M2520">
        <v>2</v>
      </c>
      <c r="N2520">
        <v>0</v>
      </c>
      <c r="O2520">
        <v>0</v>
      </c>
    </row>
    <row r="2521" spans="1:15" x14ac:dyDescent="0.25">
      <c r="A2521">
        <v>0.53</v>
      </c>
      <c r="B2521">
        <v>0.78</v>
      </c>
      <c r="C2521">
        <v>0.69</v>
      </c>
      <c r="D2521">
        <v>9.3800000000000008</v>
      </c>
      <c r="E2521">
        <v>57</v>
      </c>
      <c r="F2521">
        <v>73</v>
      </c>
      <c r="G2521">
        <v>69</v>
      </c>
      <c r="H2521">
        <v>2</v>
      </c>
      <c r="I2521">
        <v>0</v>
      </c>
      <c r="J2521">
        <v>8</v>
      </c>
      <c r="K2521">
        <v>0</v>
      </c>
      <c r="L2521">
        <v>0.66</v>
      </c>
      <c r="M2521">
        <v>0</v>
      </c>
      <c r="N2521">
        <v>1</v>
      </c>
      <c r="O2521">
        <v>11.73</v>
      </c>
    </row>
    <row r="2522" spans="1:15" x14ac:dyDescent="0.25">
      <c r="A2522">
        <v>0.92</v>
      </c>
      <c r="B2522">
        <v>0.54</v>
      </c>
      <c r="C2522">
        <v>0.89</v>
      </c>
      <c r="D2522">
        <v>7.58</v>
      </c>
      <c r="E2522">
        <v>55</v>
      </c>
      <c r="F2522">
        <v>46</v>
      </c>
      <c r="G2522">
        <v>59</v>
      </c>
      <c r="H2522">
        <v>2</v>
      </c>
      <c r="I2522">
        <v>4</v>
      </c>
      <c r="J2522">
        <v>18</v>
      </c>
      <c r="K2522">
        <v>1</v>
      </c>
      <c r="L2522">
        <v>0.86</v>
      </c>
      <c r="M2522">
        <v>4</v>
      </c>
      <c r="N2522">
        <v>0</v>
      </c>
      <c r="O2522">
        <v>0</v>
      </c>
    </row>
    <row r="2523" spans="1:15" x14ac:dyDescent="0.25">
      <c r="A2523">
        <v>0.75</v>
      </c>
      <c r="B2523">
        <v>0.84</v>
      </c>
      <c r="C2523">
        <v>0.6</v>
      </c>
      <c r="D2523">
        <v>7.97</v>
      </c>
      <c r="E2523">
        <v>56</v>
      </c>
      <c r="F2523">
        <v>67</v>
      </c>
      <c r="G2523">
        <v>92</v>
      </c>
      <c r="H2523">
        <v>0</v>
      </c>
      <c r="I2523">
        <v>3</v>
      </c>
      <c r="J2523">
        <v>6</v>
      </c>
      <c r="K2523">
        <v>2</v>
      </c>
      <c r="L2523">
        <v>0.81</v>
      </c>
      <c r="M2523">
        <v>3</v>
      </c>
      <c r="N2523">
        <v>0</v>
      </c>
      <c r="O2523">
        <v>0</v>
      </c>
    </row>
    <row r="2524" spans="1:15" x14ac:dyDescent="0.25">
      <c r="A2524">
        <v>0.53</v>
      </c>
      <c r="B2524">
        <v>0.59</v>
      </c>
      <c r="C2524">
        <v>0.84</v>
      </c>
      <c r="D2524">
        <v>7.61</v>
      </c>
      <c r="E2524">
        <v>63</v>
      </c>
      <c r="F2524">
        <v>94</v>
      </c>
      <c r="G2524">
        <v>65</v>
      </c>
      <c r="H2524">
        <v>4</v>
      </c>
      <c r="I2524">
        <v>4</v>
      </c>
      <c r="J2524">
        <v>14</v>
      </c>
      <c r="K2524">
        <v>5</v>
      </c>
      <c r="L2524">
        <v>0.76</v>
      </c>
      <c r="M2524">
        <v>5</v>
      </c>
      <c r="N2524">
        <v>0</v>
      </c>
      <c r="O2524">
        <v>0</v>
      </c>
    </row>
    <row r="2525" spans="1:15" x14ac:dyDescent="0.25">
      <c r="A2525">
        <v>0.5</v>
      </c>
      <c r="B2525">
        <v>0.68</v>
      </c>
      <c r="C2525">
        <v>0.62</v>
      </c>
      <c r="D2525">
        <v>8.65</v>
      </c>
      <c r="E2525">
        <v>73</v>
      </c>
      <c r="F2525">
        <v>67</v>
      </c>
      <c r="G2525">
        <v>48</v>
      </c>
      <c r="H2525">
        <v>2</v>
      </c>
      <c r="I2525">
        <v>5</v>
      </c>
      <c r="J2525">
        <v>2</v>
      </c>
      <c r="K2525">
        <v>3</v>
      </c>
      <c r="L2525">
        <v>0.74</v>
      </c>
      <c r="M2525">
        <v>1</v>
      </c>
      <c r="N2525">
        <v>0</v>
      </c>
      <c r="O2525">
        <v>0</v>
      </c>
    </row>
    <row r="2526" spans="1:15" x14ac:dyDescent="0.25">
      <c r="A2526">
        <v>0.56000000000000005</v>
      </c>
      <c r="B2526">
        <v>0.86</v>
      </c>
      <c r="C2526">
        <v>0.85</v>
      </c>
      <c r="D2526">
        <v>7.94</v>
      </c>
      <c r="E2526">
        <v>43</v>
      </c>
      <c r="F2526">
        <v>68</v>
      </c>
      <c r="G2526">
        <v>69</v>
      </c>
      <c r="H2526">
        <v>3</v>
      </c>
      <c r="I2526">
        <v>5</v>
      </c>
      <c r="J2526">
        <v>11</v>
      </c>
      <c r="K2526">
        <v>5</v>
      </c>
      <c r="L2526">
        <v>0.68</v>
      </c>
      <c r="M2526">
        <v>1</v>
      </c>
      <c r="N2526">
        <v>1</v>
      </c>
      <c r="O2526">
        <v>11.61</v>
      </c>
    </row>
    <row r="2527" spans="1:15" x14ac:dyDescent="0.25">
      <c r="A2527">
        <v>0.79</v>
      </c>
      <c r="B2527">
        <v>0.56000000000000005</v>
      </c>
      <c r="C2527">
        <v>0.86</v>
      </c>
      <c r="D2527">
        <v>6.67</v>
      </c>
      <c r="E2527">
        <v>74</v>
      </c>
      <c r="F2527">
        <v>76</v>
      </c>
      <c r="G2527">
        <v>98</v>
      </c>
      <c r="H2527">
        <v>2</v>
      </c>
      <c r="I2527">
        <v>1</v>
      </c>
      <c r="J2527">
        <v>22</v>
      </c>
      <c r="K2527">
        <v>3</v>
      </c>
      <c r="L2527">
        <v>0.71</v>
      </c>
      <c r="M2527">
        <v>4</v>
      </c>
      <c r="N2527">
        <v>0</v>
      </c>
      <c r="O2527">
        <v>0</v>
      </c>
    </row>
    <row r="2528" spans="1:15" x14ac:dyDescent="0.25">
      <c r="A2528">
        <v>0.57999999999999996</v>
      </c>
      <c r="B2528">
        <v>0.84</v>
      </c>
      <c r="C2528">
        <v>0.69</v>
      </c>
      <c r="D2528">
        <v>6.13</v>
      </c>
      <c r="E2528">
        <v>54</v>
      </c>
      <c r="F2528">
        <v>59</v>
      </c>
      <c r="G2528">
        <v>83</v>
      </c>
      <c r="H2528">
        <v>2</v>
      </c>
      <c r="I2528">
        <v>1</v>
      </c>
      <c r="J2528">
        <v>1</v>
      </c>
      <c r="K2528">
        <v>0</v>
      </c>
      <c r="L2528">
        <v>0.67</v>
      </c>
      <c r="M2528">
        <v>1</v>
      </c>
      <c r="N2528">
        <v>0</v>
      </c>
      <c r="O2528">
        <v>0</v>
      </c>
    </row>
    <row r="2529" spans="1:15" x14ac:dyDescent="0.25">
      <c r="A2529">
        <v>0.84</v>
      </c>
      <c r="B2529">
        <v>0.94</v>
      </c>
      <c r="C2529">
        <v>0.72</v>
      </c>
      <c r="D2529">
        <v>8.11</v>
      </c>
      <c r="E2529">
        <v>41</v>
      </c>
      <c r="F2529">
        <v>50</v>
      </c>
      <c r="G2529">
        <v>87</v>
      </c>
      <c r="H2529">
        <v>0</v>
      </c>
      <c r="I2529">
        <v>0</v>
      </c>
      <c r="J2529">
        <v>18</v>
      </c>
      <c r="K2529">
        <v>4</v>
      </c>
      <c r="L2529">
        <v>0.61</v>
      </c>
      <c r="M2529">
        <v>1</v>
      </c>
      <c r="N2529">
        <v>0</v>
      </c>
      <c r="O2529">
        <v>0</v>
      </c>
    </row>
    <row r="2530" spans="1:15" x14ac:dyDescent="0.25">
      <c r="A2530">
        <v>0.56999999999999995</v>
      </c>
      <c r="B2530">
        <v>0.62</v>
      </c>
      <c r="C2530">
        <v>0.67</v>
      </c>
      <c r="D2530">
        <v>7.6</v>
      </c>
      <c r="E2530">
        <v>95</v>
      </c>
      <c r="F2530">
        <v>89</v>
      </c>
      <c r="G2530">
        <v>61</v>
      </c>
      <c r="H2530">
        <v>0</v>
      </c>
      <c r="I2530">
        <v>2</v>
      </c>
      <c r="J2530">
        <v>23</v>
      </c>
      <c r="K2530">
        <v>5</v>
      </c>
      <c r="L2530">
        <v>0.75</v>
      </c>
      <c r="M2530">
        <v>5</v>
      </c>
      <c r="N2530">
        <v>0</v>
      </c>
      <c r="O2530">
        <v>0</v>
      </c>
    </row>
    <row r="2531" spans="1:15" x14ac:dyDescent="0.25">
      <c r="A2531">
        <v>0.73</v>
      </c>
      <c r="B2531">
        <v>0.59</v>
      </c>
      <c r="C2531">
        <v>0.78</v>
      </c>
      <c r="D2531">
        <v>5.91</v>
      </c>
      <c r="E2531">
        <v>90</v>
      </c>
      <c r="F2531">
        <v>89</v>
      </c>
      <c r="G2531">
        <v>79</v>
      </c>
      <c r="H2531">
        <v>3</v>
      </c>
      <c r="I2531">
        <v>4</v>
      </c>
      <c r="J2531">
        <v>6</v>
      </c>
      <c r="K2531">
        <v>3</v>
      </c>
      <c r="L2531">
        <v>0.62</v>
      </c>
      <c r="M2531">
        <v>2</v>
      </c>
      <c r="N2531">
        <v>0</v>
      </c>
      <c r="O2531">
        <v>0</v>
      </c>
    </row>
    <row r="2532" spans="1:15" x14ac:dyDescent="0.25">
      <c r="A2532">
        <v>0.68</v>
      </c>
      <c r="B2532">
        <v>0.51</v>
      </c>
      <c r="C2532">
        <v>0.68</v>
      </c>
      <c r="D2532">
        <v>7.2</v>
      </c>
      <c r="E2532">
        <v>70</v>
      </c>
      <c r="F2532">
        <v>78</v>
      </c>
      <c r="G2532">
        <v>80</v>
      </c>
      <c r="H2532">
        <v>1</v>
      </c>
      <c r="I2532">
        <v>3</v>
      </c>
      <c r="J2532">
        <v>10</v>
      </c>
      <c r="K2532">
        <v>0</v>
      </c>
      <c r="L2532">
        <v>0.9</v>
      </c>
      <c r="M2532">
        <v>3</v>
      </c>
      <c r="N2532">
        <v>0</v>
      </c>
      <c r="O2532">
        <v>0</v>
      </c>
    </row>
    <row r="2533" spans="1:15" x14ac:dyDescent="0.25">
      <c r="A2533">
        <v>0.85</v>
      </c>
      <c r="B2533">
        <v>0.55000000000000004</v>
      </c>
      <c r="C2533">
        <v>0.82</v>
      </c>
      <c r="D2533">
        <v>7.71</v>
      </c>
      <c r="E2533">
        <v>48</v>
      </c>
      <c r="F2533">
        <v>81</v>
      </c>
      <c r="G2533">
        <v>83</v>
      </c>
      <c r="H2533">
        <v>0</v>
      </c>
      <c r="I2533">
        <v>2</v>
      </c>
      <c r="J2533">
        <v>18</v>
      </c>
      <c r="K2533">
        <v>4</v>
      </c>
      <c r="L2533">
        <v>0.85</v>
      </c>
      <c r="M2533">
        <v>4</v>
      </c>
      <c r="N2533">
        <v>0</v>
      </c>
      <c r="O2533">
        <v>0</v>
      </c>
    </row>
    <row r="2534" spans="1:15" x14ac:dyDescent="0.25">
      <c r="A2534">
        <v>0.92</v>
      </c>
      <c r="B2534">
        <v>0.56999999999999995</v>
      </c>
      <c r="C2534">
        <v>0.65</v>
      </c>
      <c r="D2534">
        <v>9.06</v>
      </c>
      <c r="E2534">
        <v>49</v>
      </c>
      <c r="F2534">
        <v>62</v>
      </c>
      <c r="G2534">
        <v>69</v>
      </c>
      <c r="H2534">
        <v>1</v>
      </c>
      <c r="I2534">
        <v>5</v>
      </c>
      <c r="J2534">
        <v>7</v>
      </c>
      <c r="K2534">
        <v>2</v>
      </c>
      <c r="L2534">
        <v>0.61</v>
      </c>
      <c r="M2534">
        <v>5</v>
      </c>
      <c r="N2534">
        <v>0</v>
      </c>
      <c r="O2534">
        <v>0</v>
      </c>
    </row>
    <row r="2535" spans="1:15" x14ac:dyDescent="0.25">
      <c r="A2535">
        <v>0.76</v>
      </c>
      <c r="B2535">
        <v>0.85</v>
      </c>
      <c r="C2535">
        <v>0.6</v>
      </c>
      <c r="D2535">
        <v>5.83</v>
      </c>
      <c r="E2535">
        <v>92</v>
      </c>
      <c r="F2535">
        <v>91</v>
      </c>
      <c r="G2535">
        <v>59</v>
      </c>
      <c r="H2535">
        <v>3</v>
      </c>
      <c r="I2535">
        <v>5</v>
      </c>
      <c r="J2535">
        <v>12</v>
      </c>
      <c r="K2535">
        <v>3</v>
      </c>
      <c r="L2535">
        <v>0.89</v>
      </c>
      <c r="M2535">
        <v>0</v>
      </c>
      <c r="N2535">
        <v>0</v>
      </c>
      <c r="O2535">
        <v>0</v>
      </c>
    </row>
    <row r="2536" spans="1:15" x14ac:dyDescent="0.25">
      <c r="A2536">
        <v>0.81</v>
      </c>
      <c r="B2536">
        <v>0.74</v>
      </c>
      <c r="C2536">
        <v>0.79</v>
      </c>
      <c r="D2536">
        <v>7</v>
      </c>
      <c r="E2536">
        <v>64</v>
      </c>
      <c r="F2536">
        <v>85</v>
      </c>
      <c r="G2536">
        <v>67</v>
      </c>
      <c r="H2536">
        <v>2</v>
      </c>
      <c r="I2536">
        <v>4</v>
      </c>
      <c r="J2536">
        <v>8</v>
      </c>
      <c r="K2536">
        <v>3</v>
      </c>
      <c r="L2536">
        <v>0.72</v>
      </c>
      <c r="M2536">
        <v>0</v>
      </c>
      <c r="N2536">
        <v>1</v>
      </c>
      <c r="O2536">
        <v>7.64</v>
      </c>
    </row>
    <row r="2537" spans="1:15" x14ac:dyDescent="0.25">
      <c r="A2537">
        <v>0.63</v>
      </c>
      <c r="B2537">
        <v>0.93</v>
      </c>
      <c r="C2537">
        <v>0.55000000000000004</v>
      </c>
      <c r="D2537">
        <v>9.0399999999999991</v>
      </c>
      <c r="E2537">
        <v>90</v>
      </c>
      <c r="F2537">
        <v>59</v>
      </c>
      <c r="G2537">
        <v>46</v>
      </c>
      <c r="H2537">
        <v>2</v>
      </c>
      <c r="I2537">
        <v>4</v>
      </c>
      <c r="J2537">
        <v>1</v>
      </c>
      <c r="K2537">
        <v>5</v>
      </c>
      <c r="L2537">
        <v>0.96</v>
      </c>
      <c r="M2537">
        <v>5</v>
      </c>
      <c r="N2537">
        <v>0</v>
      </c>
      <c r="O2537">
        <v>0</v>
      </c>
    </row>
    <row r="2538" spans="1:15" x14ac:dyDescent="0.25">
      <c r="A2538">
        <v>0.67</v>
      </c>
      <c r="B2538">
        <v>0.89</v>
      </c>
      <c r="C2538">
        <v>0.79</v>
      </c>
      <c r="D2538">
        <v>8.2899999999999991</v>
      </c>
      <c r="E2538">
        <v>99</v>
      </c>
      <c r="F2538">
        <v>59</v>
      </c>
      <c r="G2538">
        <v>92</v>
      </c>
      <c r="H2538">
        <v>1</v>
      </c>
      <c r="I2538">
        <v>2</v>
      </c>
      <c r="J2538">
        <v>17</v>
      </c>
      <c r="K2538">
        <v>5</v>
      </c>
      <c r="L2538">
        <v>0.73</v>
      </c>
      <c r="M2538">
        <v>3</v>
      </c>
      <c r="N2538">
        <v>0</v>
      </c>
      <c r="O2538">
        <v>0</v>
      </c>
    </row>
    <row r="2539" spans="1:15" x14ac:dyDescent="0.25">
      <c r="A2539">
        <v>0.77</v>
      </c>
      <c r="B2539">
        <v>0.56000000000000005</v>
      </c>
      <c r="C2539">
        <v>0.56000000000000005</v>
      </c>
      <c r="D2539">
        <v>6.75</v>
      </c>
      <c r="E2539">
        <v>44</v>
      </c>
      <c r="F2539">
        <v>50</v>
      </c>
      <c r="G2539">
        <v>43</v>
      </c>
      <c r="H2539">
        <v>3</v>
      </c>
      <c r="I2539">
        <v>2</v>
      </c>
      <c r="J2539">
        <v>14</v>
      </c>
      <c r="K2539">
        <v>0</v>
      </c>
      <c r="L2539">
        <v>0.6</v>
      </c>
      <c r="M2539">
        <v>0</v>
      </c>
      <c r="N2539">
        <v>0</v>
      </c>
      <c r="O2539">
        <v>0</v>
      </c>
    </row>
    <row r="2540" spans="1:15" x14ac:dyDescent="0.25">
      <c r="A2540">
        <v>0.78</v>
      </c>
      <c r="B2540">
        <v>0.72</v>
      </c>
      <c r="C2540">
        <v>0.86</v>
      </c>
      <c r="D2540">
        <v>9.1300000000000008</v>
      </c>
      <c r="E2540">
        <v>53</v>
      </c>
      <c r="F2540">
        <v>41</v>
      </c>
      <c r="G2540">
        <v>67</v>
      </c>
      <c r="H2540">
        <v>3</v>
      </c>
      <c r="I2540">
        <v>0</v>
      </c>
      <c r="J2540">
        <v>22</v>
      </c>
      <c r="K2540">
        <v>3</v>
      </c>
      <c r="L2540">
        <v>0.91</v>
      </c>
      <c r="M2540">
        <v>5</v>
      </c>
      <c r="N2540">
        <v>0</v>
      </c>
      <c r="O2540">
        <v>0</v>
      </c>
    </row>
    <row r="2541" spans="1:15" x14ac:dyDescent="0.25">
      <c r="A2541">
        <v>0.65</v>
      </c>
      <c r="B2541">
        <v>0.68</v>
      </c>
      <c r="C2541">
        <v>0.67</v>
      </c>
      <c r="D2541">
        <v>7.62</v>
      </c>
      <c r="E2541">
        <v>81</v>
      </c>
      <c r="F2541">
        <v>52</v>
      </c>
      <c r="G2541">
        <v>94</v>
      </c>
      <c r="H2541">
        <v>0</v>
      </c>
      <c r="I2541">
        <v>3</v>
      </c>
      <c r="J2541">
        <v>10</v>
      </c>
      <c r="K2541">
        <v>0</v>
      </c>
      <c r="L2541">
        <v>0.65</v>
      </c>
      <c r="M2541">
        <v>1</v>
      </c>
      <c r="N2541">
        <v>0</v>
      </c>
      <c r="O2541">
        <v>0</v>
      </c>
    </row>
    <row r="2542" spans="1:15" x14ac:dyDescent="0.25">
      <c r="A2542">
        <v>0.84</v>
      </c>
      <c r="B2542">
        <v>0.71</v>
      </c>
      <c r="C2542">
        <v>0.87</v>
      </c>
      <c r="D2542">
        <v>7.64</v>
      </c>
      <c r="E2542">
        <v>87</v>
      </c>
      <c r="F2542">
        <v>52</v>
      </c>
      <c r="G2542">
        <v>74</v>
      </c>
      <c r="H2542">
        <v>1</v>
      </c>
      <c r="I2542">
        <v>3</v>
      </c>
      <c r="J2542">
        <v>23</v>
      </c>
      <c r="K2542">
        <v>3</v>
      </c>
      <c r="L2542">
        <v>0.81</v>
      </c>
      <c r="M2542">
        <v>2</v>
      </c>
      <c r="N2542">
        <v>0</v>
      </c>
      <c r="O2542">
        <v>0</v>
      </c>
    </row>
    <row r="2543" spans="1:15" x14ac:dyDescent="0.25">
      <c r="A2543">
        <v>0.8</v>
      </c>
      <c r="B2543">
        <v>0.62</v>
      </c>
      <c r="C2543">
        <v>0.86</v>
      </c>
      <c r="D2543">
        <v>9.6999999999999993</v>
      </c>
      <c r="E2543">
        <v>77</v>
      </c>
      <c r="F2543">
        <v>80</v>
      </c>
      <c r="G2543">
        <v>72</v>
      </c>
      <c r="H2543">
        <v>0</v>
      </c>
      <c r="I2543">
        <v>3</v>
      </c>
      <c r="J2543">
        <v>14</v>
      </c>
      <c r="K2543">
        <v>0</v>
      </c>
      <c r="L2543">
        <v>0.7</v>
      </c>
      <c r="M2543">
        <v>4</v>
      </c>
      <c r="N2543">
        <v>0</v>
      </c>
      <c r="O2543">
        <v>0</v>
      </c>
    </row>
    <row r="2544" spans="1:15" x14ac:dyDescent="0.25">
      <c r="A2544">
        <v>0.53</v>
      </c>
      <c r="B2544">
        <v>0.7</v>
      </c>
      <c r="C2544">
        <v>0.78</v>
      </c>
      <c r="D2544">
        <v>9.57</v>
      </c>
      <c r="E2544">
        <v>96</v>
      </c>
      <c r="F2544">
        <v>88</v>
      </c>
      <c r="G2544">
        <v>46</v>
      </c>
      <c r="H2544">
        <v>1</v>
      </c>
      <c r="I2544">
        <v>5</v>
      </c>
      <c r="J2544">
        <v>20</v>
      </c>
      <c r="K2544">
        <v>3</v>
      </c>
      <c r="L2544">
        <v>0.82</v>
      </c>
      <c r="M2544">
        <v>4</v>
      </c>
      <c r="N2544">
        <v>0</v>
      </c>
      <c r="O2544">
        <v>0</v>
      </c>
    </row>
    <row r="2545" spans="1:15" x14ac:dyDescent="0.25">
      <c r="A2545">
        <v>0.86</v>
      </c>
      <c r="B2545">
        <v>0.5</v>
      </c>
      <c r="C2545">
        <v>0.81</v>
      </c>
      <c r="D2545">
        <v>7.04</v>
      </c>
      <c r="E2545">
        <v>79</v>
      </c>
      <c r="F2545">
        <v>54</v>
      </c>
      <c r="G2545">
        <v>48</v>
      </c>
      <c r="H2545">
        <v>0</v>
      </c>
      <c r="I2545">
        <v>5</v>
      </c>
      <c r="J2545">
        <v>17</v>
      </c>
      <c r="K2545">
        <v>2</v>
      </c>
      <c r="L2545">
        <v>0.73</v>
      </c>
      <c r="M2545">
        <v>1</v>
      </c>
      <c r="N2545">
        <v>0</v>
      </c>
      <c r="O2545">
        <v>0</v>
      </c>
    </row>
    <row r="2546" spans="1:15" x14ac:dyDescent="0.25">
      <c r="A2546">
        <v>0.66</v>
      </c>
      <c r="B2546">
        <v>0.68</v>
      </c>
      <c r="C2546">
        <v>0.57999999999999996</v>
      </c>
      <c r="D2546">
        <v>6.1</v>
      </c>
      <c r="E2546">
        <v>41</v>
      </c>
      <c r="F2546">
        <v>95</v>
      </c>
      <c r="G2546">
        <v>73</v>
      </c>
      <c r="H2546">
        <v>0</v>
      </c>
      <c r="I2546">
        <v>2</v>
      </c>
      <c r="J2546">
        <v>13</v>
      </c>
      <c r="K2546">
        <v>5</v>
      </c>
      <c r="L2546">
        <v>0.73</v>
      </c>
      <c r="M2546">
        <v>3</v>
      </c>
      <c r="N2546">
        <v>0</v>
      </c>
      <c r="O2546">
        <v>0</v>
      </c>
    </row>
    <row r="2547" spans="1:15" x14ac:dyDescent="0.25">
      <c r="A2547">
        <v>0.88</v>
      </c>
      <c r="B2547">
        <v>0.82</v>
      </c>
      <c r="C2547">
        <v>0.78</v>
      </c>
      <c r="D2547">
        <v>6.9</v>
      </c>
      <c r="E2547">
        <v>57</v>
      </c>
      <c r="F2547">
        <v>93</v>
      </c>
      <c r="G2547">
        <v>78</v>
      </c>
      <c r="H2547">
        <v>3</v>
      </c>
      <c r="I2547">
        <v>0</v>
      </c>
      <c r="J2547">
        <v>20</v>
      </c>
      <c r="K2547">
        <v>2</v>
      </c>
      <c r="L2547">
        <v>0.79</v>
      </c>
      <c r="M2547">
        <v>2</v>
      </c>
      <c r="N2547">
        <v>0</v>
      </c>
      <c r="O2547">
        <v>0</v>
      </c>
    </row>
    <row r="2548" spans="1:15" x14ac:dyDescent="0.25">
      <c r="A2548">
        <v>0.95</v>
      </c>
      <c r="B2548">
        <v>0.53</v>
      </c>
      <c r="C2548">
        <v>0.77</v>
      </c>
      <c r="D2548">
        <v>5.63</v>
      </c>
      <c r="E2548">
        <v>68</v>
      </c>
      <c r="F2548">
        <v>70</v>
      </c>
      <c r="G2548">
        <v>81</v>
      </c>
      <c r="H2548">
        <v>3</v>
      </c>
      <c r="I2548">
        <v>1</v>
      </c>
      <c r="J2548">
        <v>18</v>
      </c>
      <c r="K2548">
        <v>0</v>
      </c>
      <c r="L2548">
        <v>0.66</v>
      </c>
      <c r="M2548">
        <v>0</v>
      </c>
      <c r="N2548">
        <v>0</v>
      </c>
      <c r="O2548">
        <v>0</v>
      </c>
    </row>
    <row r="2549" spans="1:15" x14ac:dyDescent="0.25">
      <c r="A2549">
        <v>0.75</v>
      </c>
      <c r="B2549">
        <v>0.91</v>
      </c>
      <c r="C2549">
        <v>0.83</v>
      </c>
      <c r="D2549">
        <v>5.59</v>
      </c>
      <c r="E2549">
        <v>92</v>
      </c>
      <c r="F2549">
        <v>97</v>
      </c>
      <c r="G2549">
        <v>73</v>
      </c>
      <c r="H2549">
        <v>2</v>
      </c>
      <c r="I2549">
        <v>0</v>
      </c>
      <c r="J2549">
        <v>12</v>
      </c>
      <c r="K2549">
        <v>2</v>
      </c>
      <c r="L2549">
        <v>0.78</v>
      </c>
      <c r="M2549">
        <v>4</v>
      </c>
      <c r="N2549">
        <v>0</v>
      </c>
      <c r="O2549">
        <v>0</v>
      </c>
    </row>
    <row r="2550" spans="1:15" x14ac:dyDescent="0.25">
      <c r="A2550">
        <v>0.88</v>
      </c>
      <c r="B2550">
        <v>0.52</v>
      </c>
      <c r="C2550">
        <v>0.88</v>
      </c>
      <c r="D2550">
        <v>7.2</v>
      </c>
      <c r="E2550">
        <v>92</v>
      </c>
      <c r="F2550">
        <v>62</v>
      </c>
      <c r="G2550">
        <v>52</v>
      </c>
      <c r="H2550">
        <v>2</v>
      </c>
      <c r="I2550">
        <v>5</v>
      </c>
      <c r="J2550">
        <v>24</v>
      </c>
      <c r="K2550">
        <v>0</v>
      </c>
      <c r="L2550">
        <v>0.85</v>
      </c>
      <c r="M2550">
        <v>4</v>
      </c>
      <c r="N2550">
        <v>0</v>
      </c>
      <c r="O2550">
        <v>0</v>
      </c>
    </row>
    <row r="2551" spans="1:15" x14ac:dyDescent="0.25">
      <c r="A2551">
        <v>0.9</v>
      </c>
      <c r="B2551">
        <v>0.76</v>
      </c>
      <c r="C2551">
        <v>0.75</v>
      </c>
      <c r="D2551">
        <v>9.5500000000000007</v>
      </c>
      <c r="E2551">
        <v>92</v>
      </c>
      <c r="F2551">
        <v>99</v>
      </c>
      <c r="G2551">
        <v>68</v>
      </c>
      <c r="H2551">
        <v>3</v>
      </c>
      <c r="I2551">
        <v>2</v>
      </c>
      <c r="J2551">
        <v>15</v>
      </c>
      <c r="K2551">
        <v>5</v>
      </c>
      <c r="L2551">
        <v>0.81</v>
      </c>
      <c r="M2551">
        <v>3</v>
      </c>
      <c r="N2551">
        <v>0</v>
      </c>
      <c r="O2551">
        <v>0</v>
      </c>
    </row>
    <row r="2552" spans="1:15" x14ac:dyDescent="0.25">
      <c r="A2552">
        <v>0.53</v>
      </c>
      <c r="B2552">
        <v>0.9</v>
      </c>
      <c r="C2552">
        <v>0.84</v>
      </c>
      <c r="D2552">
        <v>9.25</v>
      </c>
      <c r="E2552">
        <v>59</v>
      </c>
      <c r="F2552">
        <v>92</v>
      </c>
      <c r="G2552">
        <v>74</v>
      </c>
      <c r="H2552">
        <v>3</v>
      </c>
      <c r="I2552">
        <v>0</v>
      </c>
      <c r="J2552">
        <v>1</v>
      </c>
      <c r="K2552">
        <v>0</v>
      </c>
      <c r="L2552">
        <v>0.65</v>
      </c>
      <c r="M2552">
        <v>2</v>
      </c>
      <c r="N2552">
        <v>1</v>
      </c>
      <c r="O2552">
        <v>9.5399999999999991</v>
      </c>
    </row>
    <row r="2553" spans="1:15" x14ac:dyDescent="0.25">
      <c r="A2553">
        <v>0.79</v>
      </c>
      <c r="B2553">
        <v>0.84</v>
      </c>
      <c r="C2553">
        <v>0.8</v>
      </c>
      <c r="D2553">
        <v>7.7</v>
      </c>
      <c r="E2553">
        <v>47</v>
      </c>
      <c r="F2553">
        <v>61</v>
      </c>
      <c r="G2553">
        <v>84</v>
      </c>
      <c r="H2553">
        <v>0</v>
      </c>
      <c r="I2553">
        <v>2</v>
      </c>
      <c r="J2553">
        <v>24</v>
      </c>
      <c r="K2553">
        <v>5</v>
      </c>
      <c r="L2553">
        <v>0.72</v>
      </c>
      <c r="M2553">
        <v>5</v>
      </c>
      <c r="N2553">
        <v>0</v>
      </c>
      <c r="O2553">
        <v>0</v>
      </c>
    </row>
    <row r="2554" spans="1:15" x14ac:dyDescent="0.25">
      <c r="A2554">
        <v>0.79</v>
      </c>
      <c r="B2554">
        <v>0.77</v>
      </c>
      <c r="C2554">
        <v>0.74</v>
      </c>
      <c r="D2554">
        <v>7.93</v>
      </c>
      <c r="E2554">
        <v>98</v>
      </c>
      <c r="F2554">
        <v>93</v>
      </c>
      <c r="G2554">
        <v>49</v>
      </c>
      <c r="H2554">
        <v>2</v>
      </c>
      <c r="I2554">
        <v>4</v>
      </c>
      <c r="J2554">
        <v>1</v>
      </c>
      <c r="K2554">
        <v>1</v>
      </c>
      <c r="L2554">
        <v>0.69</v>
      </c>
      <c r="M2554">
        <v>0</v>
      </c>
      <c r="N2554">
        <v>0</v>
      </c>
      <c r="O2554">
        <v>0</v>
      </c>
    </row>
    <row r="2555" spans="1:15" x14ac:dyDescent="0.25">
      <c r="A2555">
        <v>0.71</v>
      </c>
      <c r="B2555">
        <v>0.55000000000000004</v>
      </c>
      <c r="C2555">
        <v>0.7</v>
      </c>
      <c r="D2555">
        <v>5.53</v>
      </c>
      <c r="E2555">
        <v>76</v>
      </c>
      <c r="F2555">
        <v>55</v>
      </c>
      <c r="G2555">
        <v>69</v>
      </c>
      <c r="H2555">
        <v>3</v>
      </c>
      <c r="I2555">
        <v>4</v>
      </c>
      <c r="J2555">
        <v>16</v>
      </c>
      <c r="K2555">
        <v>2</v>
      </c>
      <c r="L2555">
        <v>0.78</v>
      </c>
      <c r="M2555">
        <v>4</v>
      </c>
      <c r="N2555">
        <v>0</v>
      </c>
      <c r="O2555">
        <v>0</v>
      </c>
    </row>
    <row r="2556" spans="1:15" x14ac:dyDescent="0.25">
      <c r="A2556">
        <v>0.6</v>
      </c>
      <c r="B2556">
        <v>0.55000000000000004</v>
      </c>
      <c r="C2556">
        <v>0.56999999999999995</v>
      </c>
      <c r="D2556">
        <v>6.43</v>
      </c>
      <c r="E2556">
        <v>88</v>
      </c>
      <c r="F2556">
        <v>96</v>
      </c>
      <c r="G2556">
        <v>83</v>
      </c>
      <c r="H2556">
        <v>1</v>
      </c>
      <c r="I2556">
        <v>1</v>
      </c>
      <c r="J2556">
        <v>21</v>
      </c>
      <c r="K2556">
        <v>1</v>
      </c>
      <c r="L2556">
        <v>0.9</v>
      </c>
      <c r="M2556">
        <v>4</v>
      </c>
      <c r="N2556">
        <v>0</v>
      </c>
      <c r="O2556">
        <v>0</v>
      </c>
    </row>
    <row r="2557" spans="1:15" x14ac:dyDescent="0.25">
      <c r="A2557">
        <v>0.51</v>
      </c>
      <c r="B2557">
        <v>0.93</v>
      </c>
      <c r="C2557">
        <v>0.79</v>
      </c>
      <c r="D2557">
        <v>5.61</v>
      </c>
      <c r="E2557">
        <v>87</v>
      </c>
      <c r="F2557">
        <v>81</v>
      </c>
      <c r="G2557">
        <v>65</v>
      </c>
      <c r="H2557">
        <v>1</v>
      </c>
      <c r="I2557">
        <v>5</v>
      </c>
      <c r="J2557">
        <v>21</v>
      </c>
      <c r="K2557">
        <v>5</v>
      </c>
      <c r="L2557">
        <v>0.69</v>
      </c>
      <c r="M2557">
        <v>0</v>
      </c>
      <c r="N2557">
        <v>0</v>
      </c>
      <c r="O2557">
        <v>0</v>
      </c>
    </row>
    <row r="2558" spans="1:15" x14ac:dyDescent="0.25">
      <c r="A2558">
        <v>0.93</v>
      </c>
      <c r="B2558">
        <v>0.72</v>
      </c>
      <c r="C2558">
        <v>0.77</v>
      </c>
      <c r="D2558">
        <v>8.74</v>
      </c>
      <c r="E2558">
        <v>65</v>
      </c>
      <c r="F2558">
        <v>68</v>
      </c>
      <c r="G2558">
        <v>74</v>
      </c>
      <c r="H2558">
        <v>2</v>
      </c>
      <c r="I2558">
        <v>4</v>
      </c>
      <c r="J2558">
        <v>19</v>
      </c>
      <c r="K2558">
        <v>5</v>
      </c>
      <c r="L2558">
        <v>0.96</v>
      </c>
      <c r="M2558">
        <v>2</v>
      </c>
      <c r="N2558">
        <v>1</v>
      </c>
      <c r="O2558">
        <v>13.87</v>
      </c>
    </row>
    <row r="2559" spans="1:15" x14ac:dyDescent="0.25">
      <c r="A2559">
        <v>0.61</v>
      </c>
      <c r="B2559">
        <v>0.82</v>
      </c>
      <c r="C2559">
        <v>0.55000000000000004</v>
      </c>
      <c r="D2559">
        <v>6.13</v>
      </c>
      <c r="E2559">
        <v>76</v>
      </c>
      <c r="F2559">
        <v>59</v>
      </c>
      <c r="G2559">
        <v>67</v>
      </c>
      <c r="H2559">
        <v>1</v>
      </c>
      <c r="I2559">
        <v>1</v>
      </c>
      <c r="J2559">
        <v>17</v>
      </c>
      <c r="K2559">
        <v>1</v>
      </c>
      <c r="L2559">
        <v>0.72</v>
      </c>
      <c r="M2559">
        <v>2</v>
      </c>
      <c r="N2559">
        <v>0</v>
      </c>
      <c r="O2559">
        <v>0</v>
      </c>
    </row>
    <row r="2560" spans="1:15" x14ac:dyDescent="0.25">
      <c r="A2560">
        <v>0.79</v>
      </c>
      <c r="B2560">
        <v>0.65</v>
      </c>
      <c r="C2560">
        <v>0.87</v>
      </c>
      <c r="D2560">
        <v>9.24</v>
      </c>
      <c r="E2560">
        <v>88</v>
      </c>
      <c r="F2560">
        <v>67</v>
      </c>
      <c r="G2560">
        <v>68</v>
      </c>
      <c r="H2560">
        <v>0</v>
      </c>
      <c r="I2560">
        <v>3</v>
      </c>
      <c r="J2560">
        <v>9</v>
      </c>
      <c r="K2560">
        <v>5</v>
      </c>
      <c r="L2560">
        <v>0.76</v>
      </c>
      <c r="M2560">
        <v>2</v>
      </c>
      <c r="N2560">
        <v>1</v>
      </c>
      <c r="O2560">
        <v>3.42</v>
      </c>
    </row>
    <row r="2561" spans="1:15" x14ac:dyDescent="0.25">
      <c r="A2561">
        <v>0.85</v>
      </c>
      <c r="B2561">
        <v>0.73</v>
      </c>
      <c r="C2561">
        <v>0.69</v>
      </c>
      <c r="D2561">
        <v>8.27</v>
      </c>
      <c r="E2561">
        <v>43</v>
      </c>
      <c r="F2561">
        <v>66</v>
      </c>
      <c r="G2561">
        <v>91</v>
      </c>
      <c r="H2561">
        <v>2</v>
      </c>
      <c r="I2561">
        <v>2</v>
      </c>
      <c r="J2561">
        <v>11</v>
      </c>
      <c r="K2561">
        <v>3</v>
      </c>
      <c r="L2561">
        <v>0.64</v>
      </c>
      <c r="M2561">
        <v>4</v>
      </c>
      <c r="N2561">
        <v>0</v>
      </c>
      <c r="O2561">
        <v>0</v>
      </c>
    </row>
    <row r="2562" spans="1:15" x14ac:dyDescent="0.25">
      <c r="A2562">
        <v>0.67</v>
      </c>
      <c r="B2562">
        <v>0.54</v>
      </c>
      <c r="C2562">
        <v>0.71</v>
      </c>
      <c r="D2562">
        <v>6.49</v>
      </c>
      <c r="E2562">
        <v>72</v>
      </c>
      <c r="F2562">
        <v>83</v>
      </c>
      <c r="G2562">
        <v>45</v>
      </c>
      <c r="H2562">
        <v>3</v>
      </c>
      <c r="I2562">
        <v>3</v>
      </c>
      <c r="J2562">
        <v>2</v>
      </c>
      <c r="K2562">
        <v>0</v>
      </c>
      <c r="L2562">
        <v>0.8</v>
      </c>
      <c r="M2562">
        <v>5</v>
      </c>
      <c r="N2562">
        <v>0</v>
      </c>
      <c r="O2562">
        <v>0</v>
      </c>
    </row>
    <row r="2563" spans="1:15" x14ac:dyDescent="0.25">
      <c r="A2563">
        <v>0.75</v>
      </c>
      <c r="B2563">
        <v>0.9</v>
      </c>
      <c r="C2563">
        <v>0.88</v>
      </c>
      <c r="D2563">
        <v>6.18</v>
      </c>
      <c r="E2563">
        <v>61</v>
      </c>
      <c r="F2563">
        <v>68</v>
      </c>
      <c r="G2563">
        <v>42</v>
      </c>
      <c r="H2563">
        <v>1</v>
      </c>
      <c r="I2563">
        <v>3</v>
      </c>
      <c r="J2563">
        <v>5</v>
      </c>
      <c r="K2563">
        <v>4</v>
      </c>
      <c r="L2563">
        <v>0.98</v>
      </c>
      <c r="M2563">
        <v>1</v>
      </c>
      <c r="N2563">
        <v>0</v>
      </c>
      <c r="O2563">
        <v>0</v>
      </c>
    </row>
    <row r="2564" spans="1:15" x14ac:dyDescent="0.25">
      <c r="A2564">
        <v>0.56000000000000005</v>
      </c>
      <c r="B2564">
        <v>0.91</v>
      </c>
      <c r="C2564">
        <v>0.71</v>
      </c>
      <c r="D2564">
        <v>8.1999999999999993</v>
      </c>
      <c r="E2564">
        <v>45</v>
      </c>
      <c r="F2564">
        <v>44</v>
      </c>
      <c r="G2564">
        <v>68</v>
      </c>
      <c r="H2564">
        <v>0</v>
      </c>
      <c r="I2564">
        <v>1</v>
      </c>
      <c r="J2564">
        <v>19</v>
      </c>
      <c r="K2564">
        <v>1</v>
      </c>
      <c r="L2564">
        <v>0.79</v>
      </c>
      <c r="M2564">
        <v>4</v>
      </c>
      <c r="N2564">
        <v>0</v>
      </c>
      <c r="O2564">
        <v>0</v>
      </c>
    </row>
    <row r="2565" spans="1:15" x14ac:dyDescent="0.25">
      <c r="A2565">
        <v>0.5</v>
      </c>
      <c r="B2565">
        <v>0.62</v>
      </c>
      <c r="C2565">
        <v>0.57999999999999996</v>
      </c>
      <c r="D2565">
        <v>9.3699999999999992</v>
      </c>
      <c r="E2565">
        <v>72</v>
      </c>
      <c r="F2565">
        <v>91</v>
      </c>
      <c r="G2565">
        <v>96</v>
      </c>
      <c r="H2565">
        <v>3</v>
      </c>
      <c r="I2565">
        <v>2</v>
      </c>
      <c r="J2565">
        <v>4</v>
      </c>
      <c r="K2565">
        <v>3</v>
      </c>
      <c r="L2565">
        <v>0.66</v>
      </c>
      <c r="M2565">
        <v>3</v>
      </c>
      <c r="N2565">
        <v>0</v>
      </c>
      <c r="O2565">
        <v>0</v>
      </c>
    </row>
    <row r="2566" spans="1:15" x14ac:dyDescent="0.25">
      <c r="A2566">
        <v>0.75</v>
      </c>
      <c r="B2566">
        <v>0.61</v>
      </c>
      <c r="C2566">
        <v>0.67</v>
      </c>
      <c r="D2566">
        <v>8.59</v>
      </c>
      <c r="E2566">
        <v>67</v>
      </c>
      <c r="F2566">
        <v>88</v>
      </c>
      <c r="G2566">
        <v>41</v>
      </c>
      <c r="H2566">
        <v>4</v>
      </c>
      <c r="I2566">
        <v>1</v>
      </c>
      <c r="J2566">
        <v>24</v>
      </c>
      <c r="K2566">
        <v>2</v>
      </c>
      <c r="L2566">
        <v>0.74</v>
      </c>
      <c r="M2566">
        <v>3</v>
      </c>
      <c r="N2566">
        <v>0</v>
      </c>
      <c r="O2566">
        <v>0</v>
      </c>
    </row>
    <row r="2567" spans="1:15" x14ac:dyDescent="0.25">
      <c r="A2567">
        <v>0.72</v>
      </c>
      <c r="B2567">
        <v>0.54</v>
      </c>
      <c r="C2567">
        <v>0.57999999999999996</v>
      </c>
      <c r="D2567">
        <v>7</v>
      </c>
      <c r="E2567">
        <v>63</v>
      </c>
      <c r="F2567">
        <v>81</v>
      </c>
      <c r="G2567">
        <v>94</v>
      </c>
      <c r="H2567">
        <v>0</v>
      </c>
      <c r="I2567">
        <v>0</v>
      </c>
      <c r="J2567">
        <v>20</v>
      </c>
      <c r="K2567">
        <v>4</v>
      </c>
      <c r="L2567">
        <v>0.74</v>
      </c>
      <c r="M2567">
        <v>5</v>
      </c>
      <c r="N2567">
        <v>0</v>
      </c>
      <c r="O2567">
        <v>0</v>
      </c>
    </row>
    <row r="2568" spans="1:15" x14ac:dyDescent="0.25">
      <c r="A2568">
        <v>0.75</v>
      </c>
      <c r="B2568">
        <v>0.86</v>
      </c>
      <c r="C2568">
        <v>0.61</v>
      </c>
      <c r="D2568">
        <v>8.0299999999999994</v>
      </c>
      <c r="E2568">
        <v>43</v>
      </c>
      <c r="F2568">
        <v>77</v>
      </c>
      <c r="G2568">
        <v>61</v>
      </c>
      <c r="H2568">
        <v>1</v>
      </c>
      <c r="I2568">
        <v>3</v>
      </c>
      <c r="J2568">
        <v>7</v>
      </c>
      <c r="K2568">
        <v>5</v>
      </c>
      <c r="L2568">
        <v>0.82</v>
      </c>
      <c r="M2568">
        <v>4</v>
      </c>
      <c r="N2568">
        <v>0</v>
      </c>
      <c r="O2568">
        <v>0</v>
      </c>
    </row>
    <row r="2569" spans="1:15" x14ac:dyDescent="0.25">
      <c r="A2569">
        <v>0.94</v>
      </c>
      <c r="B2569">
        <v>0.8</v>
      </c>
      <c r="C2569">
        <v>0.63</v>
      </c>
      <c r="D2569">
        <v>6.84</v>
      </c>
      <c r="E2569">
        <v>41</v>
      </c>
      <c r="F2569">
        <v>92</v>
      </c>
      <c r="G2569">
        <v>85</v>
      </c>
      <c r="H2569">
        <v>0</v>
      </c>
      <c r="I2569">
        <v>2</v>
      </c>
      <c r="J2569">
        <v>17</v>
      </c>
      <c r="K2569">
        <v>0</v>
      </c>
      <c r="L2569">
        <v>0.92</v>
      </c>
      <c r="M2569">
        <v>4</v>
      </c>
      <c r="N2569">
        <v>0</v>
      </c>
      <c r="O2569">
        <v>0</v>
      </c>
    </row>
    <row r="2570" spans="1:15" x14ac:dyDescent="0.25">
      <c r="A2570">
        <v>0.55000000000000004</v>
      </c>
      <c r="B2570">
        <v>0.77</v>
      </c>
      <c r="C2570">
        <v>0.77</v>
      </c>
      <c r="D2570">
        <v>9.8000000000000007</v>
      </c>
      <c r="E2570">
        <v>52</v>
      </c>
      <c r="F2570">
        <v>91</v>
      </c>
      <c r="G2570">
        <v>86</v>
      </c>
      <c r="H2570">
        <v>4</v>
      </c>
      <c r="I2570">
        <v>3</v>
      </c>
      <c r="J2570">
        <v>15</v>
      </c>
      <c r="K2570">
        <v>3</v>
      </c>
      <c r="L2570">
        <v>0.61</v>
      </c>
      <c r="M2570">
        <v>0</v>
      </c>
      <c r="N2570">
        <v>1</v>
      </c>
      <c r="O2570">
        <v>4.22</v>
      </c>
    </row>
    <row r="2571" spans="1:15" x14ac:dyDescent="0.25">
      <c r="A2571">
        <v>0.55000000000000004</v>
      </c>
      <c r="B2571">
        <v>0.77</v>
      </c>
      <c r="C2571">
        <v>0.87</v>
      </c>
      <c r="D2571">
        <v>8.7200000000000006</v>
      </c>
      <c r="E2571">
        <v>85</v>
      </c>
      <c r="F2571">
        <v>77</v>
      </c>
      <c r="G2571">
        <v>89</v>
      </c>
      <c r="H2571">
        <v>4</v>
      </c>
      <c r="I2571">
        <v>0</v>
      </c>
      <c r="J2571">
        <v>13</v>
      </c>
      <c r="K2571">
        <v>4</v>
      </c>
      <c r="L2571">
        <v>0.91</v>
      </c>
      <c r="M2571">
        <v>2</v>
      </c>
      <c r="N2571">
        <v>1</v>
      </c>
      <c r="O2571">
        <v>5.27</v>
      </c>
    </row>
    <row r="2572" spans="1:15" x14ac:dyDescent="0.25">
      <c r="A2572">
        <v>0.93</v>
      </c>
      <c r="B2572">
        <v>0.79</v>
      </c>
      <c r="C2572">
        <v>0.87</v>
      </c>
      <c r="D2572">
        <v>8.14</v>
      </c>
      <c r="E2572">
        <v>88</v>
      </c>
      <c r="F2572">
        <v>83</v>
      </c>
      <c r="G2572">
        <v>66</v>
      </c>
      <c r="H2572">
        <v>0</v>
      </c>
      <c r="I2572">
        <v>5</v>
      </c>
      <c r="J2572">
        <v>5</v>
      </c>
      <c r="K2572">
        <v>0</v>
      </c>
      <c r="L2572">
        <v>0.74</v>
      </c>
      <c r="M2572">
        <v>5</v>
      </c>
      <c r="N2572">
        <v>0</v>
      </c>
      <c r="O2572">
        <v>0</v>
      </c>
    </row>
    <row r="2573" spans="1:15" x14ac:dyDescent="0.25">
      <c r="A2573">
        <v>0.56999999999999995</v>
      </c>
      <c r="B2573">
        <v>0.67</v>
      </c>
      <c r="C2573">
        <v>0.74</v>
      </c>
      <c r="D2573">
        <v>7.32</v>
      </c>
      <c r="E2573">
        <v>50</v>
      </c>
      <c r="F2573">
        <v>92</v>
      </c>
      <c r="G2573">
        <v>90</v>
      </c>
      <c r="H2573">
        <v>3</v>
      </c>
      <c r="I2573">
        <v>0</v>
      </c>
      <c r="J2573">
        <v>10</v>
      </c>
      <c r="K2573">
        <v>0</v>
      </c>
      <c r="L2573">
        <v>0.66</v>
      </c>
      <c r="M2573">
        <v>0</v>
      </c>
      <c r="N2573">
        <v>1</v>
      </c>
      <c r="O2573">
        <v>13.83</v>
      </c>
    </row>
    <row r="2574" spans="1:15" x14ac:dyDescent="0.25">
      <c r="A2574">
        <v>0.73</v>
      </c>
      <c r="B2574">
        <v>0.93</v>
      </c>
      <c r="C2574">
        <v>0.57999999999999996</v>
      </c>
      <c r="D2574">
        <v>8.16</v>
      </c>
      <c r="E2574">
        <v>74</v>
      </c>
      <c r="F2574">
        <v>90</v>
      </c>
      <c r="G2574">
        <v>61</v>
      </c>
      <c r="H2574">
        <v>3</v>
      </c>
      <c r="I2574">
        <v>5</v>
      </c>
      <c r="J2574">
        <v>5</v>
      </c>
      <c r="K2574">
        <v>4</v>
      </c>
      <c r="L2574">
        <v>0.68</v>
      </c>
      <c r="M2574">
        <v>5</v>
      </c>
      <c r="N2574">
        <v>0</v>
      </c>
      <c r="O2574">
        <v>0</v>
      </c>
    </row>
    <row r="2575" spans="1:15" x14ac:dyDescent="0.25">
      <c r="A2575">
        <v>0.71</v>
      </c>
      <c r="B2575">
        <v>0.76</v>
      </c>
      <c r="C2575">
        <v>0.55000000000000004</v>
      </c>
      <c r="D2575">
        <v>6.97</v>
      </c>
      <c r="E2575">
        <v>78</v>
      </c>
      <c r="F2575">
        <v>41</v>
      </c>
      <c r="G2575">
        <v>49</v>
      </c>
      <c r="H2575">
        <v>4</v>
      </c>
      <c r="I2575">
        <v>2</v>
      </c>
      <c r="J2575">
        <v>4</v>
      </c>
      <c r="K2575">
        <v>3</v>
      </c>
      <c r="L2575">
        <v>0.87</v>
      </c>
      <c r="M2575">
        <v>3</v>
      </c>
      <c r="N2575">
        <v>0</v>
      </c>
      <c r="O2575">
        <v>0</v>
      </c>
    </row>
    <row r="2576" spans="1:15" x14ac:dyDescent="0.25">
      <c r="A2576">
        <v>0.68</v>
      </c>
      <c r="B2576">
        <v>0.84</v>
      </c>
      <c r="C2576">
        <v>0.88</v>
      </c>
      <c r="D2576">
        <v>5.62</v>
      </c>
      <c r="E2576">
        <v>49</v>
      </c>
      <c r="F2576">
        <v>84</v>
      </c>
      <c r="G2576">
        <v>91</v>
      </c>
      <c r="H2576">
        <v>2</v>
      </c>
      <c r="I2576">
        <v>2</v>
      </c>
      <c r="J2576">
        <v>14</v>
      </c>
      <c r="K2576">
        <v>5</v>
      </c>
      <c r="L2576">
        <v>0.81</v>
      </c>
      <c r="M2576">
        <v>3</v>
      </c>
      <c r="N2576">
        <v>0</v>
      </c>
      <c r="O2576">
        <v>0</v>
      </c>
    </row>
    <row r="2577" spans="1:15" x14ac:dyDescent="0.25">
      <c r="A2577">
        <v>0.86</v>
      </c>
      <c r="B2577">
        <v>0.75</v>
      </c>
      <c r="C2577">
        <v>0.81</v>
      </c>
      <c r="D2577">
        <v>7.2</v>
      </c>
      <c r="E2577">
        <v>82</v>
      </c>
      <c r="F2577">
        <v>93</v>
      </c>
      <c r="G2577">
        <v>88</v>
      </c>
      <c r="H2577">
        <v>2</v>
      </c>
      <c r="I2577">
        <v>0</v>
      </c>
      <c r="J2577">
        <v>5</v>
      </c>
      <c r="K2577">
        <v>4</v>
      </c>
      <c r="L2577">
        <v>0.62</v>
      </c>
      <c r="M2577">
        <v>1</v>
      </c>
      <c r="N2577">
        <v>1</v>
      </c>
      <c r="O2577">
        <v>14.86</v>
      </c>
    </row>
    <row r="2578" spans="1:15" x14ac:dyDescent="0.25">
      <c r="A2578">
        <v>0.67</v>
      </c>
      <c r="B2578">
        <v>0.88</v>
      </c>
      <c r="C2578">
        <v>0.75</v>
      </c>
      <c r="D2578">
        <v>9.5</v>
      </c>
      <c r="E2578">
        <v>49</v>
      </c>
      <c r="F2578">
        <v>59</v>
      </c>
      <c r="G2578">
        <v>88</v>
      </c>
      <c r="H2578">
        <v>3</v>
      </c>
      <c r="I2578">
        <v>3</v>
      </c>
      <c r="J2578">
        <v>20</v>
      </c>
      <c r="K2578">
        <v>1</v>
      </c>
      <c r="L2578">
        <v>0.61</v>
      </c>
      <c r="M2578">
        <v>2</v>
      </c>
      <c r="N2578">
        <v>0</v>
      </c>
      <c r="O2578">
        <v>0</v>
      </c>
    </row>
    <row r="2579" spans="1:15" x14ac:dyDescent="0.25">
      <c r="A2579">
        <v>0.8</v>
      </c>
      <c r="B2579">
        <v>0.67</v>
      </c>
      <c r="C2579">
        <v>0.78</v>
      </c>
      <c r="D2579">
        <v>8.19</v>
      </c>
      <c r="E2579">
        <v>47</v>
      </c>
      <c r="F2579">
        <v>82</v>
      </c>
      <c r="G2579">
        <v>58</v>
      </c>
      <c r="H2579">
        <v>2</v>
      </c>
      <c r="I2579">
        <v>4</v>
      </c>
      <c r="J2579">
        <v>15</v>
      </c>
      <c r="K2579">
        <v>0</v>
      </c>
      <c r="L2579">
        <v>0.81</v>
      </c>
      <c r="M2579">
        <v>2</v>
      </c>
      <c r="N2579">
        <v>1</v>
      </c>
      <c r="O2579">
        <v>4.5999999999999996</v>
      </c>
    </row>
    <row r="2580" spans="1:15" x14ac:dyDescent="0.25">
      <c r="A2580">
        <v>0.86</v>
      </c>
      <c r="B2580">
        <v>0.82</v>
      </c>
      <c r="C2580">
        <v>0.69</v>
      </c>
      <c r="D2580">
        <v>5.86</v>
      </c>
      <c r="E2580">
        <v>44</v>
      </c>
      <c r="F2580">
        <v>86</v>
      </c>
      <c r="G2580">
        <v>63</v>
      </c>
      <c r="H2580">
        <v>3</v>
      </c>
      <c r="I2580">
        <v>3</v>
      </c>
      <c r="J2580">
        <v>17</v>
      </c>
      <c r="K2580">
        <v>2</v>
      </c>
      <c r="L2580">
        <v>0.84</v>
      </c>
      <c r="M2580">
        <v>5</v>
      </c>
      <c r="N2580">
        <v>0</v>
      </c>
      <c r="O2580">
        <v>0</v>
      </c>
    </row>
    <row r="2581" spans="1:15" x14ac:dyDescent="0.25">
      <c r="A2581">
        <v>0.79</v>
      </c>
      <c r="B2581">
        <v>0.74</v>
      </c>
      <c r="C2581">
        <v>0.89</v>
      </c>
      <c r="D2581">
        <v>9.31</v>
      </c>
      <c r="E2581">
        <v>62</v>
      </c>
      <c r="F2581">
        <v>52</v>
      </c>
      <c r="G2581">
        <v>66</v>
      </c>
      <c r="H2581">
        <v>1</v>
      </c>
      <c r="I2581">
        <v>4</v>
      </c>
      <c r="J2581">
        <v>20</v>
      </c>
      <c r="K2581">
        <v>5</v>
      </c>
      <c r="L2581">
        <v>0.84</v>
      </c>
      <c r="M2581">
        <v>3</v>
      </c>
      <c r="N2581">
        <v>0</v>
      </c>
      <c r="O2581">
        <v>0</v>
      </c>
    </row>
    <row r="2582" spans="1:15" x14ac:dyDescent="0.25">
      <c r="A2582">
        <v>0.91</v>
      </c>
      <c r="B2582">
        <v>0.8</v>
      </c>
      <c r="C2582">
        <v>0.79</v>
      </c>
      <c r="D2582">
        <v>6.66</v>
      </c>
      <c r="E2582">
        <v>73</v>
      </c>
      <c r="F2582">
        <v>65</v>
      </c>
      <c r="G2582">
        <v>75</v>
      </c>
      <c r="H2582">
        <v>3</v>
      </c>
      <c r="I2582">
        <v>1</v>
      </c>
      <c r="J2582">
        <v>0</v>
      </c>
      <c r="K2582">
        <v>4</v>
      </c>
      <c r="L2582">
        <v>0.91</v>
      </c>
      <c r="M2582">
        <v>0</v>
      </c>
      <c r="N2582">
        <v>0</v>
      </c>
      <c r="O2582">
        <v>0</v>
      </c>
    </row>
    <row r="2583" spans="1:15" x14ac:dyDescent="0.25">
      <c r="A2583">
        <v>0.82</v>
      </c>
      <c r="B2583">
        <v>0.86</v>
      </c>
      <c r="C2583">
        <v>0.63</v>
      </c>
      <c r="D2583">
        <v>6.55</v>
      </c>
      <c r="E2583">
        <v>99</v>
      </c>
      <c r="F2583">
        <v>74</v>
      </c>
      <c r="G2583">
        <v>82</v>
      </c>
      <c r="H2583">
        <v>1</v>
      </c>
      <c r="I2583">
        <v>2</v>
      </c>
      <c r="J2583">
        <v>2</v>
      </c>
      <c r="K2583">
        <v>4</v>
      </c>
      <c r="L2583">
        <v>0.66</v>
      </c>
      <c r="M2583">
        <v>4</v>
      </c>
      <c r="N2583">
        <v>0</v>
      </c>
      <c r="O2583">
        <v>0</v>
      </c>
    </row>
    <row r="2584" spans="1:15" x14ac:dyDescent="0.25">
      <c r="A2584">
        <v>0.59</v>
      </c>
      <c r="B2584">
        <v>0.51</v>
      </c>
      <c r="C2584">
        <v>0.71</v>
      </c>
      <c r="D2584">
        <v>6.78</v>
      </c>
      <c r="E2584">
        <v>99</v>
      </c>
      <c r="F2584">
        <v>85</v>
      </c>
      <c r="G2584">
        <v>56</v>
      </c>
      <c r="H2584">
        <v>4</v>
      </c>
      <c r="I2584">
        <v>0</v>
      </c>
      <c r="J2584">
        <v>22</v>
      </c>
      <c r="K2584">
        <v>0</v>
      </c>
      <c r="L2584">
        <v>0.9</v>
      </c>
      <c r="M2584">
        <v>2</v>
      </c>
      <c r="N2584">
        <v>0</v>
      </c>
      <c r="O2584">
        <v>0</v>
      </c>
    </row>
    <row r="2585" spans="1:15" x14ac:dyDescent="0.25">
      <c r="A2585">
        <v>0.86</v>
      </c>
      <c r="B2585">
        <v>0.82</v>
      </c>
      <c r="C2585">
        <v>0.75</v>
      </c>
      <c r="D2585">
        <v>7.98</v>
      </c>
      <c r="E2585">
        <v>86</v>
      </c>
      <c r="F2585">
        <v>47</v>
      </c>
      <c r="G2585">
        <v>95</v>
      </c>
      <c r="H2585">
        <v>2</v>
      </c>
      <c r="I2585">
        <v>1</v>
      </c>
      <c r="J2585">
        <v>19</v>
      </c>
      <c r="K2585">
        <v>0</v>
      </c>
      <c r="L2585">
        <v>0.96</v>
      </c>
      <c r="M2585">
        <v>4</v>
      </c>
      <c r="N2585">
        <v>0</v>
      </c>
      <c r="O2585">
        <v>0</v>
      </c>
    </row>
    <row r="2586" spans="1:15" x14ac:dyDescent="0.25">
      <c r="A2586">
        <v>0.61</v>
      </c>
      <c r="B2586">
        <v>0.88</v>
      </c>
      <c r="C2586">
        <v>0.67</v>
      </c>
      <c r="D2586">
        <v>7.84</v>
      </c>
      <c r="E2586">
        <v>71</v>
      </c>
      <c r="F2586">
        <v>67</v>
      </c>
      <c r="G2586">
        <v>49</v>
      </c>
      <c r="H2586">
        <v>4</v>
      </c>
      <c r="I2586">
        <v>3</v>
      </c>
      <c r="J2586">
        <v>23</v>
      </c>
      <c r="K2586">
        <v>4</v>
      </c>
      <c r="L2586">
        <v>0.63</v>
      </c>
      <c r="M2586">
        <v>3</v>
      </c>
      <c r="N2586">
        <v>0</v>
      </c>
      <c r="O2586">
        <v>0</v>
      </c>
    </row>
    <row r="2587" spans="1:15" x14ac:dyDescent="0.25">
      <c r="A2587">
        <v>0.79</v>
      </c>
      <c r="B2587">
        <v>0.92</v>
      </c>
      <c r="C2587">
        <v>0.56999999999999995</v>
      </c>
      <c r="D2587">
        <v>7.61</v>
      </c>
      <c r="E2587">
        <v>55</v>
      </c>
      <c r="F2587">
        <v>80</v>
      </c>
      <c r="G2587">
        <v>93</v>
      </c>
      <c r="H2587">
        <v>0</v>
      </c>
      <c r="I2587">
        <v>4</v>
      </c>
      <c r="J2587">
        <v>2</v>
      </c>
      <c r="K2587">
        <v>2</v>
      </c>
      <c r="L2587">
        <v>0.92</v>
      </c>
      <c r="M2587">
        <v>1</v>
      </c>
      <c r="N2587">
        <v>1</v>
      </c>
      <c r="O2587">
        <v>7.95</v>
      </c>
    </row>
    <row r="2588" spans="1:15" x14ac:dyDescent="0.25">
      <c r="A2588">
        <v>0.76</v>
      </c>
      <c r="B2588">
        <v>0.92</v>
      </c>
      <c r="C2588">
        <v>0.57999999999999996</v>
      </c>
      <c r="D2588">
        <v>8.59</v>
      </c>
      <c r="E2588">
        <v>43</v>
      </c>
      <c r="F2588">
        <v>54</v>
      </c>
      <c r="G2588">
        <v>56</v>
      </c>
      <c r="H2588">
        <v>0</v>
      </c>
      <c r="I2588">
        <v>5</v>
      </c>
      <c r="J2588">
        <v>6</v>
      </c>
      <c r="K2588">
        <v>0</v>
      </c>
      <c r="L2588">
        <v>0.74</v>
      </c>
      <c r="M2588">
        <v>3</v>
      </c>
      <c r="N2588">
        <v>0</v>
      </c>
      <c r="O2588">
        <v>0</v>
      </c>
    </row>
    <row r="2589" spans="1:15" x14ac:dyDescent="0.25">
      <c r="A2589">
        <v>0.88</v>
      </c>
      <c r="B2589">
        <v>0.81</v>
      </c>
      <c r="C2589">
        <v>0.57999999999999996</v>
      </c>
      <c r="D2589">
        <v>6.86</v>
      </c>
      <c r="E2589">
        <v>93</v>
      </c>
      <c r="F2589">
        <v>94</v>
      </c>
      <c r="G2589">
        <v>83</v>
      </c>
      <c r="H2589">
        <v>4</v>
      </c>
      <c r="I2589">
        <v>2</v>
      </c>
      <c r="J2589">
        <v>13</v>
      </c>
      <c r="K2589">
        <v>0</v>
      </c>
      <c r="L2589">
        <v>0.68</v>
      </c>
      <c r="M2589">
        <v>4</v>
      </c>
      <c r="N2589">
        <v>0</v>
      </c>
      <c r="O2589">
        <v>0</v>
      </c>
    </row>
    <row r="2590" spans="1:15" x14ac:dyDescent="0.25">
      <c r="A2590">
        <v>0.57999999999999996</v>
      </c>
      <c r="B2590">
        <v>0.67</v>
      </c>
      <c r="C2590">
        <v>0.82</v>
      </c>
      <c r="D2590">
        <v>8.86</v>
      </c>
      <c r="E2590">
        <v>99</v>
      </c>
      <c r="F2590">
        <v>89</v>
      </c>
      <c r="G2590">
        <v>49</v>
      </c>
      <c r="H2590">
        <v>3</v>
      </c>
      <c r="I2590">
        <v>4</v>
      </c>
      <c r="J2590">
        <v>17</v>
      </c>
      <c r="K2590">
        <v>1</v>
      </c>
      <c r="L2590">
        <v>0.65</v>
      </c>
      <c r="M2590">
        <v>3</v>
      </c>
      <c r="N2590">
        <v>0</v>
      </c>
      <c r="O2590">
        <v>0</v>
      </c>
    </row>
    <row r="2591" spans="1:15" x14ac:dyDescent="0.25">
      <c r="A2591">
        <v>0.7</v>
      </c>
      <c r="B2591">
        <v>0.66</v>
      </c>
      <c r="C2591">
        <v>0.61</v>
      </c>
      <c r="D2591">
        <v>6.25</v>
      </c>
      <c r="E2591">
        <v>67</v>
      </c>
      <c r="F2591">
        <v>47</v>
      </c>
      <c r="G2591">
        <v>49</v>
      </c>
      <c r="H2591">
        <v>3</v>
      </c>
      <c r="I2591">
        <v>3</v>
      </c>
      <c r="J2591">
        <v>23</v>
      </c>
      <c r="K2591">
        <v>3</v>
      </c>
      <c r="L2591">
        <v>0.9</v>
      </c>
      <c r="M2591">
        <v>2</v>
      </c>
      <c r="N2591">
        <v>0</v>
      </c>
      <c r="O2591">
        <v>0</v>
      </c>
    </row>
    <row r="2592" spans="1:15" x14ac:dyDescent="0.25">
      <c r="A2592">
        <v>0.61</v>
      </c>
      <c r="B2592">
        <v>0.83</v>
      </c>
      <c r="C2592">
        <v>0.8</v>
      </c>
      <c r="D2592">
        <v>8.8699999999999992</v>
      </c>
      <c r="E2592">
        <v>87</v>
      </c>
      <c r="F2592">
        <v>50</v>
      </c>
      <c r="G2592">
        <v>77</v>
      </c>
      <c r="H2592">
        <v>2</v>
      </c>
      <c r="I2592">
        <v>3</v>
      </c>
      <c r="J2592">
        <v>14</v>
      </c>
      <c r="K2592">
        <v>1</v>
      </c>
      <c r="L2592">
        <v>0.93</v>
      </c>
      <c r="M2592">
        <v>5</v>
      </c>
      <c r="N2592">
        <v>0</v>
      </c>
      <c r="O2592">
        <v>0</v>
      </c>
    </row>
    <row r="2593" spans="1:15" x14ac:dyDescent="0.25">
      <c r="A2593">
        <v>0.78</v>
      </c>
      <c r="B2593">
        <v>0.88</v>
      </c>
      <c r="C2593">
        <v>0.65</v>
      </c>
      <c r="D2593">
        <v>8.35</v>
      </c>
      <c r="E2593">
        <v>83</v>
      </c>
      <c r="F2593">
        <v>68</v>
      </c>
      <c r="G2593">
        <v>56</v>
      </c>
      <c r="H2593">
        <v>4</v>
      </c>
      <c r="I2593">
        <v>0</v>
      </c>
      <c r="J2593">
        <v>12</v>
      </c>
      <c r="K2593">
        <v>2</v>
      </c>
      <c r="L2593">
        <v>0.97</v>
      </c>
      <c r="M2593">
        <v>5</v>
      </c>
      <c r="N2593">
        <v>0</v>
      </c>
      <c r="O2593">
        <v>0</v>
      </c>
    </row>
    <row r="2594" spans="1:15" x14ac:dyDescent="0.25">
      <c r="A2594">
        <v>0.82</v>
      </c>
      <c r="B2594">
        <v>0.56000000000000005</v>
      </c>
      <c r="C2594">
        <v>0.78</v>
      </c>
      <c r="D2594">
        <v>8.44</v>
      </c>
      <c r="E2594">
        <v>99</v>
      </c>
      <c r="F2594">
        <v>98</v>
      </c>
      <c r="G2594">
        <v>65</v>
      </c>
      <c r="H2594">
        <v>0</v>
      </c>
      <c r="I2594">
        <v>1</v>
      </c>
      <c r="J2594">
        <v>18</v>
      </c>
      <c r="K2594">
        <v>3</v>
      </c>
      <c r="L2594">
        <v>0.72</v>
      </c>
      <c r="M2594">
        <v>4</v>
      </c>
      <c r="N2594">
        <v>0</v>
      </c>
      <c r="O2594">
        <v>0</v>
      </c>
    </row>
    <row r="2595" spans="1:15" x14ac:dyDescent="0.25">
      <c r="A2595">
        <v>0.92</v>
      </c>
      <c r="B2595">
        <v>0.91</v>
      </c>
      <c r="C2595">
        <v>0.64</v>
      </c>
      <c r="D2595">
        <v>7.57</v>
      </c>
      <c r="E2595">
        <v>53</v>
      </c>
      <c r="F2595">
        <v>44</v>
      </c>
      <c r="G2595">
        <v>65</v>
      </c>
      <c r="H2595">
        <v>4</v>
      </c>
      <c r="I2595">
        <v>2</v>
      </c>
      <c r="J2595">
        <v>21</v>
      </c>
      <c r="K2595">
        <v>4</v>
      </c>
      <c r="L2595">
        <v>0.95</v>
      </c>
      <c r="M2595">
        <v>4</v>
      </c>
      <c r="N2595">
        <v>0</v>
      </c>
      <c r="O2595">
        <v>0</v>
      </c>
    </row>
    <row r="2596" spans="1:15" x14ac:dyDescent="0.25">
      <c r="A2596">
        <v>0.64</v>
      </c>
      <c r="B2596">
        <v>0.84</v>
      </c>
      <c r="C2596">
        <v>0.67</v>
      </c>
      <c r="D2596">
        <v>8.3699999999999992</v>
      </c>
      <c r="E2596">
        <v>51</v>
      </c>
      <c r="F2596">
        <v>86</v>
      </c>
      <c r="G2596">
        <v>90</v>
      </c>
      <c r="H2596">
        <v>4</v>
      </c>
      <c r="I2596">
        <v>0</v>
      </c>
      <c r="J2596">
        <v>1</v>
      </c>
      <c r="K2596">
        <v>2</v>
      </c>
      <c r="L2596">
        <v>0.91</v>
      </c>
      <c r="M2596">
        <v>1</v>
      </c>
      <c r="N2596">
        <v>1</v>
      </c>
      <c r="O2596">
        <v>10.029999999999999</v>
      </c>
    </row>
    <row r="2597" spans="1:15" x14ac:dyDescent="0.25">
      <c r="A2597">
        <v>0.51</v>
      </c>
      <c r="B2597">
        <v>0.79</v>
      </c>
      <c r="C2597">
        <v>0.73</v>
      </c>
      <c r="D2597">
        <v>5.84</v>
      </c>
      <c r="E2597">
        <v>99</v>
      </c>
      <c r="F2597">
        <v>86</v>
      </c>
      <c r="G2597">
        <v>73</v>
      </c>
      <c r="H2597">
        <v>2</v>
      </c>
      <c r="I2597">
        <v>4</v>
      </c>
      <c r="J2597">
        <v>6</v>
      </c>
      <c r="K2597">
        <v>2</v>
      </c>
      <c r="L2597">
        <v>0.81</v>
      </c>
      <c r="M2597">
        <v>2</v>
      </c>
      <c r="N2597">
        <v>0</v>
      </c>
      <c r="O2597">
        <v>0</v>
      </c>
    </row>
    <row r="2598" spans="1:15" x14ac:dyDescent="0.25">
      <c r="A2598">
        <v>0.88</v>
      </c>
      <c r="B2598">
        <v>0.61</v>
      </c>
      <c r="C2598">
        <v>0.73</v>
      </c>
      <c r="D2598">
        <v>9.16</v>
      </c>
      <c r="E2598">
        <v>60</v>
      </c>
      <c r="F2598">
        <v>98</v>
      </c>
      <c r="G2598">
        <v>43</v>
      </c>
      <c r="H2598">
        <v>3</v>
      </c>
      <c r="I2598">
        <v>1</v>
      </c>
      <c r="J2598">
        <v>12</v>
      </c>
      <c r="K2598">
        <v>1</v>
      </c>
      <c r="L2598">
        <v>0.88</v>
      </c>
      <c r="M2598">
        <v>0</v>
      </c>
      <c r="N2598">
        <v>0</v>
      </c>
      <c r="O2598">
        <v>0</v>
      </c>
    </row>
    <row r="2599" spans="1:15" x14ac:dyDescent="0.25">
      <c r="A2599">
        <v>0.93</v>
      </c>
      <c r="B2599">
        <v>0.84</v>
      </c>
      <c r="C2599">
        <v>0.66</v>
      </c>
      <c r="D2599">
        <v>5.74</v>
      </c>
      <c r="E2599">
        <v>87</v>
      </c>
      <c r="F2599">
        <v>97</v>
      </c>
      <c r="G2599">
        <v>89</v>
      </c>
      <c r="H2599">
        <v>0</v>
      </c>
      <c r="I2599">
        <v>2</v>
      </c>
      <c r="J2599">
        <v>3</v>
      </c>
      <c r="K2599">
        <v>3</v>
      </c>
      <c r="L2599">
        <v>0.7</v>
      </c>
      <c r="M2599">
        <v>1</v>
      </c>
      <c r="N2599">
        <v>0</v>
      </c>
      <c r="O2599">
        <v>0</v>
      </c>
    </row>
    <row r="2600" spans="1:15" x14ac:dyDescent="0.25">
      <c r="A2600">
        <v>0.67</v>
      </c>
      <c r="B2600">
        <v>0.6</v>
      </c>
      <c r="C2600">
        <v>0.76</v>
      </c>
      <c r="D2600">
        <v>6.14</v>
      </c>
      <c r="E2600">
        <v>55</v>
      </c>
      <c r="F2600">
        <v>46</v>
      </c>
      <c r="G2600">
        <v>66</v>
      </c>
      <c r="H2600">
        <v>2</v>
      </c>
      <c r="I2600">
        <v>4</v>
      </c>
      <c r="J2600">
        <v>5</v>
      </c>
      <c r="K2600">
        <v>2</v>
      </c>
      <c r="L2600">
        <v>0.65</v>
      </c>
      <c r="M2600">
        <v>2</v>
      </c>
      <c r="N2600">
        <v>0</v>
      </c>
      <c r="O2600">
        <v>0</v>
      </c>
    </row>
    <row r="2601" spans="1:15" x14ac:dyDescent="0.25">
      <c r="A2601">
        <v>0.52</v>
      </c>
      <c r="B2601">
        <v>0.93</v>
      </c>
      <c r="C2601">
        <v>0.84</v>
      </c>
      <c r="D2601">
        <v>7.98</v>
      </c>
      <c r="E2601">
        <v>93</v>
      </c>
      <c r="F2601">
        <v>92</v>
      </c>
      <c r="G2601">
        <v>60</v>
      </c>
      <c r="H2601">
        <v>0</v>
      </c>
      <c r="I2601">
        <v>2</v>
      </c>
      <c r="J2601">
        <v>17</v>
      </c>
      <c r="K2601">
        <v>3</v>
      </c>
      <c r="L2601">
        <v>0.64</v>
      </c>
      <c r="M2601">
        <v>5</v>
      </c>
      <c r="N2601">
        <v>0</v>
      </c>
      <c r="O2601">
        <v>0</v>
      </c>
    </row>
    <row r="2602" spans="1:15" x14ac:dyDescent="0.25">
      <c r="A2602">
        <v>0.56000000000000005</v>
      </c>
      <c r="B2602">
        <v>0.53</v>
      </c>
      <c r="C2602">
        <v>0.66</v>
      </c>
      <c r="D2602">
        <v>8.68</v>
      </c>
      <c r="E2602">
        <v>83</v>
      </c>
      <c r="F2602">
        <v>57</v>
      </c>
      <c r="G2602">
        <v>75</v>
      </c>
      <c r="H2602">
        <v>0</v>
      </c>
      <c r="I2602">
        <v>2</v>
      </c>
      <c r="J2602">
        <v>18</v>
      </c>
      <c r="K2602">
        <v>5</v>
      </c>
      <c r="L2602">
        <v>0.6</v>
      </c>
      <c r="M2602">
        <v>0</v>
      </c>
      <c r="N2602">
        <v>0</v>
      </c>
      <c r="O2602">
        <v>0</v>
      </c>
    </row>
    <row r="2603" spans="1:15" x14ac:dyDescent="0.25">
      <c r="A2603">
        <v>0.92</v>
      </c>
      <c r="B2603">
        <v>0.74</v>
      </c>
      <c r="C2603">
        <v>0.83</v>
      </c>
      <c r="D2603">
        <v>5.83</v>
      </c>
      <c r="E2603">
        <v>41</v>
      </c>
      <c r="F2603">
        <v>67</v>
      </c>
      <c r="G2603">
        <v>77</v>
      </c>
      <c r="H2603">
        <v>3</v>
      </c>
      <c r="I2603">
        <v>5</v>
      </c>
      <c r="J2603">
        <v>14</v>
      </c>
      <c r="K2603">
        <v>4</v>
      </c>
      <c r="L2603">
        <v>0.98</v>
      </c>
      <c r="M2603">
        <v>5</v>
      </c>
      <c r="N2603">
        <v>0</v>
      </c>
      <c r="O2603">
        <v>0</v>
      </c>
    </row>
    <row r="2604" spans="1:15" x14ac:dyDescent="0.25">
      <c r="A2604">
        <v>0.67</v>
      </c>
      <c r="B2604">
        <v>0.81</v>
      </c>
      <c r="C2604">
        <v>0.75</v>
      </c>
      <c r="D2604">
        <v>9.4600000000000009</v>
      </c>
      <c r="E2604">
        <v>62</v>
      </c>
      <c r="F2604">
        <v>51</v>
      </c>
      <c r="G2604">
        <v>85</v>
      </c>
      <c r="H2604">
        <v>3</v>
      </c>
      <c r="I2604">
        <v>5</v>
      </c>
      <c r="J2604">
        <v>2</v>
      </c>
      <c r="K2604">
        <v>3</v>
      </c>
      <c r="L2604">
        <v>0.69</v>
      </c>
      <c r="M2604">
        <v>4</v>
      </c>
      <c r="N2604">
        <v>0</v>
      </c>
      <c r="O2604">
        <v>0</v>
      </c>
    </row>
    <row r="2605" spans="1:15" x14ac:dyDescent="0.25">
      <c r="A2605">
        <v>0.93</v>
      </c>
      <c r="B2605">
        <v>0.69</v>
      </c>
      <c r="C2605">
        <v>0.65</v>
      </c>
      <c r="D2605">
        <v>9.69</v>
      </c>
      <c r="E2605">
        <v>95</v>
      </c>
      <c r="F2605">
        <v>51</v>
      </c>
      <c r="G2605">
        <v>70</v>
      </c>
      <c r="H2605">
        <v>2</v>
      </c>
      <c r="I2605">
        <v>1</v>
      </c>
      <c r="J2605">
        <v>19</v>
      </c>
      <c r="K2605">
        <v>1</v>
      </c>
      <c r="L2605">
        <v>0.69</v>
      </c>
      <c r="M2605">
        <v>5</v>
      </c>
      <c r="N2605">
        <v>0</v>
      </c>
      <c r="O2605">
        <v>0</v>
      </c>
    </row>
    <row r="2606" spans="1:15" x14ac:dyDescent="0.25">
      <c r="A2606">
        <v>0.87</v>
      </c>
      <c r="B2606">
        <v>0.8</v>
      </c>
      <c r="C2606">
        <v>0.72</v>
      </c>
      <c r="D2606">
        <v>8.11</v>
      </c>
      <c r="E2606">
        <v>68</v>
      </c>
      <c r="F2606">
        <v>75</v>
      </c>
      <c r="G2606">
        <v>46</v>
      </c>
      <c r="H2606">
        <v>1</v>
      </c>
      <c r="I2606">
        <v>5</v>
      </c>
      <c r="J2606">
        <v>16</v>
      </c>
      <c r="K2606">
        <v>1</v>
      </c>
      <c r="L2606">
        <v>0.83</v>
      </c>
      <c r="M2606">
        <v>1</v>
      </c>
      <c r="N2606">
        <v>0</v>
      </c>
      <c r="O2606">
        <v>0</v>
      </c>
    </row>
    <row r="2607" spans="1:15" x14ac:dyDescent="0.25">
      <c r="A2607">
        <v>0.86</v>
      </c>
      <c r="B2607">
        <v>0.53</v>
      </c>
      <c r="C2607">
        <v>0.81</v>
      </c>
      <c r="D2607">
        <v>7.57</v>
      </c>
      <c r="E2607">
        <v>85</v>
      </c>
      <c r="F2607">
        <v>68</v>
      </c>
      <c r="G2607">
        <v>83</v>
      </c>
      <c r="H2607">
        <v>2</v>
      </c>
      <c r="I2607">
        <v>4</v>
      </c>
      <c r="J2607">
        <v>15</v>
      </c>
      <c r="K2607">
        <v>2</v>
      </c>
      <c r="L2607">
        <v>0.66</v>
      </c>
      <c r="M2607">
        <v>4</v>
      </c>
      <c r="N2607">
        <v>0</v>
      </c>
      <c r="O2607">
        <v>0</v>
      </c>
    </row>
    <row r="2608" spans="1:15" x14ac:dyDescent="0.25">
      <c r="A2608">
        <v>0.82</v>
      </c>
      <c r="B2608">
        <v>0.87</v>
      </c>
      <c r="C2608">
        <v>0.66</v>
      </c>
      <c r="D2608">
        <v>8.69</v>
      </c>
      <c r="E2608">
        <v>82</v>
      </c>
      <c r="F2608">
        <v>50</v>
      </c>
      <c r="G2608">
        <v>73</v>
      </c>
      <c r="H2608">
        <v>2</v>
      </c>
      <c r="I2608">
        <v>5</v>
      </c>
      <c r="J2608">
        <v>12</v>
      </c>
      <c r="K2608">
        <v>3</v>
      </c>
      <c r="L2608">
        <v>0.81</v>
      </c>
      <c r="M2608">
        <v>4</v>
      </c>
      <c r="N2608">
        <v>0</v>
      </c>
      <c r="O2608">
        <v>0</v>
      </c>
    </row>
    <row r="2609" spans="1:15" x14ac:dyDescent="0.25">
      <c r="A2609">
        <v>0.93</v>
      </c>
      <c r="B2609">
        <v>0.5</v>
      </c>
      <c r="C2609">
        <v>0.77</v>
      </c>
      <c r="D2609">
        <v>6.91</v>
      </c>
      <c r="E2609">
        <v>48</v>
      </c>
      <c r="F2609">
        <v>92</v>
      </c>
      <c r="G2609">
        <v>57</v>
      </c>
      <c r="H2609">
        <v>1</v>
      </c>
      <c r="I2609">
        <v>0</v>
      </c>
      <c r="J2609">
        <v>21</v>
      </c>
      <c r="K2609">
        <v>1</v>
      </c>
      <c r="L2609">
        <v>0.8</v>
      </c>
      <c r="M2609">
        <v>4</v>
      </c>
      <c r="N2609">
        <v>0</v>
      </c>
      <c r="O2609">
        <v>0</v>
      </c>
    </row>
    <row r="2610" spans="1:15" x14ac:dyDescent="0.25">
      <c r="A2610">
        <v>0.8</v>
      </c>
      <c r="B2610">
        <v>0.52</v>
      </c>
      <c r="C2610">
        <v>0.88</v>
      </c>
      <c r="D2610">
        <v>7.62</v>
      </c>
      <c r="E2610">
        <v>93</v>
      </c>
      <c r="F2610">
        <v>45</v>
      </c>
      <c r="G2610">
        <v>63</v>
      </c>
      <c r="H2610">
        <v>0</v>
      </c>
      <c r="I2610">
        <v>0</v>
      </c>
      <c r="J2610">
        <v>21</v>
      </c>
      <c r="K2610">
        <v>0</v>
      </c>
      <c r="L2610">
        <v>0.81</v>
      </c>
      <c r="M2610">
        <v>2</v>
      </c>
      <c r="N2610">
        <v>0</v>
      </c>
      <c r="O2610">
        <v>0</v>
      </c>
    </row>
    <row r="2611" spans="1:15" x14ac:dyDescent="0.25">
      <c r="A2611">
        <v>0.6</v>
      </c>
      <c r="B2611">
        <v>0.86</v>
      </c>
      <c r="C2611">
        <v>0.77</v>
      </c>
      <c r="D2611">
        <v>9.44</v>
      </c>
      <c r="E2611">
        <v>46</v>
      </c>
      <c r="F2611">
        <v>60</v>
      </c>
      <c r="G2611">
        <v>52</v>
      </c>
      <c r="H2611">
        <v>4</v>
      </c>
      <c r="I2611">
        <v>0</v>
      </c>
      <c r="J2611">
        <v>19</v>
      </c>
      <c r="K2611">
        <v>1</v>
      </c>
      <c r="L2611">
        <v>0.92</v>
      </c>
      <c r="M2611">
        <v>0</v>
      </c>
      <c r="N2611">
        <v>0</v>
      </c>
      <c r="O2611">
        <v>0</v>
      </c>
    </row>
    <row r="2612" spans="1:15" x14ac:dyDescent="0.25">
      <c r="A2612">
        <v>0.53</v>
      </c>
      <c r="B2612">
        <v>0.71</v>
      </c>
      <c r="C2612">
        <v>0.79</v>
      </c>
      <c r="D2612">
        <v>9.61</v>
      </c>
      <c r="E2612">
        <v>68</v>
      </c>
      <c r="F2612">
        <v>49</v>
      </c>
      <c r="G2612">
        <v>52</v>
      </c>
      <c r="H2612">
        <v>1</v>
      </c>
      <c r="I2612">
        <v>2</v>
      </c>
      <c r="J2612">
        <v>7</v>
      </c>
      <c r="K2612">
        <v>4</v>
      </c>
      <c r="L2612">
        <v>0.84</v>
      </c>
      <c r="M2612">
        <v>2</v>
      </c>
      <c r="N2612">
        <v>0</v>
      </c>
      <c r="O2612">
        <v>0</v>
      </c>
    </row>
    <row r="2613" spans="1:15" x14ac:dyDescent="0.25">
      <c r="A2613">
        <v>0.67</v>
      </c>
      <c r="B2613">
        <v>0.66</v>
      </c>
      <c r="C2613">
        <v>0.57999999999999996</v>
      </c>
      <c r="D2613">
        <v>9.49</v>
      </c>
      <c r="E2613">
        <v>83</v>
      </c>
      <c r="F2613">
        <v>98</v>
      </c>
      <c r="G2613">
        <v>64</v>
      </c>
      <c r="H2613">
        <v>4</v>
      </c>
      <c r="I2613">
        <v>3</v>
      </c>
      <c r="J2613">
        <v>20</v>
      </c>
      <c r="K2613">
        <v>0</v>
      </c>
      <c r="L2613">
        <v>0.9</v>
      </c>
      <c r="M2613">
        <v>4</v>
      </c>
      <c r="N2613">
        <v>0</v>
      </c>
      <c r="O2613">
        <v>0</v>
      </c>
    </row>
    <row r="2614" spans="1:15" x14ac:dyDescent="0.25">
      <c r="A2614">
        <v>0.53</v>
      </c>
      <c r="B2614">
        <v>0.63</v>
      </c>
      <c r="C2614">
        <v>0.84</v>
      </c>
      <c r="D2614">
        <v>6.63</v>
      </c>
      <c r="E2614">
        <v>56</v>
      </c>
      <c r="F2614">
        <v>71</v>
      </c>
      <c r="G2614">
        <v>44</v>
      </c>
      <c r="H2614">
        <v>0</v>
      </c>
      <c r="I2614">
        <v>1</v>
      </c>
      <c r="J2614">
        <v>13</v>
      </c>
      <c r="K2614">
        <v>3</v>
      </c>
      <c r="L2614">
        <v>0.75</v>
      </c>
      <c r="M2614">
        <v>1</v>
      </c>
      <c r="N2614">
        <v>0</v>
      </c>
      <c r="O2614">
        <v>0</v>
      </c>
    </row>
    <row r="2615" spans="1:15" x14ac:dyDescent="0.25">
      <c r="A2615">
        <v>0.83</v>
      </c>
      <c r="B2615">
        <v>0.9</v>
      </c>
      <c r="C2615">
        <v>0.84</v>
      </c>
      <c r="D2615">
        <v>6.5</v>
      </c>
      <c r="E2615">
        <v>48</v>
      </c>
      <c r="F2615">
        <v>86</v>
      </c>
      <c r="G2615">
        <v>78</v>
      </c>
      <c r="H2615">
        <v>1</v>
      </c>
      <c r="I2615">
        <v>0</v>
      </c>
      <c r="J2615">
        <v>3</v>
      </c>
      <c r="K2615">
        <v>5</v>
      </c>
      <c r="L2615">
        <v>0.74</v>
      </c>
      <c r="M2615">
        <v>5</v>
      </c>
      <c r="N2615">
        <v>0</v>
      </c>
      <c r="O2615">
        <v>0</v>
      </c>
    </row>
    <row r="2616" spans="1:15" x14ac:dyDescent="0.25">
      <c r="A2616">
        <v>0.78</v>
      </c>
      <c r="B2616">
        <v>0.84</v>
      </c>
      <c r="C2616">
        <v>0.67</v>
      </c>
      <c r="D2616">
        <v>6.78</v>
      </c>
      <c r="E2616">
        <v>45</v>
      </c>
      <c r="F2616">
        <v>72</v>
      </c>
      <c r="G2616">
        <v>68</v>
      </c>
      <c r="H2616">
        <v>3</v>
      </c>
      <c r="I2616">
        <v>1</v>
      </c>
      <c r="J2616">
        <v>6</v>
      </c>
      <c r="K2616">
        <v>2</v>
      </c>
      <c r="L2616">
        <v>0.88</v>
      </c>
      <c r="M2616">
        <v>4</v>
      </c>
      <c r="N2616">
        <v>0</v>
      </c>
      <c r="O2616">
        <v>0</v>
      </c>
    </row>
    <row r="2617" spans="1:15" x14ac:dyDescent="0.25">
      <c r="A2617">
        <v>0.73</v>
      </c>
      <c r="B2617">
        <v>0.62</v>
      </c>
      <c r="C2617">
        <v>0.68</v>
      </c>
      <c r="D2617">
        <v>7.4</v>
      </c>
      <c r="E2617">
        <v>83</v>
      </c>
      <c r="F2617">
        <v>56</v>
      </c>
      <c r="G2617">
        <v>83</v>
      </c>
      <c r="H2617">
        <v>2</v>
      </c>
      <c r="I2617">
        <v>5</v>
      </c>
      <c r="J2617">
        <v>9</v>
      </c>
      <c r="K2617">
        <v>0</v>
      </c>
      <c r="L2617">
        <v>0.78</v>
      </c>
      <c r="M2617">
        <v>0</v>
      </c>
      <c r="N2617">
        <v>0</v>
      </c>
      <c r="O2617">
        <v>0</v>
      </c>
    </row>
    <row r="2618" spans="1:15" x14ac:dyDescent="0.25">
      <c r="A2618">
        <v>0.71</v>
      </c>
      <c r="B2618">
        <v>0.84</v>
      </c>
      <c r="C2618">
        <v>0.62</v>
      </c>
      <c r="D2618">
        <v>6.85</v>
      </c>
      <c r="E2618">
        <v>59</v>
      </c>
      <c r="F2618">
        <v>42</v>
      </c>
      <c r="G2618">
        <v>96</v>
      </c>
      <c r="H2618">
        <v>1</v>
      </c>
      <c r="I2618">
        <v>2</v>
      </c>
      <c r="J2618">
        <v>14</v>
      </c>
      <c r="K2618">
        <v>1</v>
      </c>
      <c r="L2618">
        <v>0.76</v>
      </c>
      <c r="M2618">
        <v>2</v>
      </c>
      <c r="N2618">
        <v>0</v>
      </c>
      <c r="O2618">
        <v>0</v>
      </c>
    </row>
    <row r="2619" spans="1:15" x14ac:dyDescent="0.25">
      <c r="A2619">
        <v>0.51</v>
      </c>
      <c r="B2619">
        <v>0.92</v>
      </c>
      <c r="C2619">
        <v>0.78</v>
      </c>
      <c r="D2619">
        <v>7.11</v>
      </c>
      <c r="E2619">
        <v>49</v>
      </c>
      <c r="F2619">
        <v>96</v>
      </c>
      <c r="G2619">
        <v>85</v>
      </c>
      <c r="H2619">
        <v>1</v>
      </c>
      <c r="I2619">
        <v>1</v>
      </c>
      <c r="J2619">
        <v>15</v>
      </c>
      <c r="K2619">
        <v>2</v>
      </c>
      <c r="L2619">
        <v>0.85</v>
      </c>
      <c r="M2619">
        <v>0</v>
      </c>
      <c r="N2619">
        <v>1</v>
      </c>
      <c r="O2619">
        <v>3.03</v>
      </c>
    </row>
    <row r="2620" spans="1:15" x14ac:dyDescent="0.25">
      <c r="A2620">
        <v>0.93</v>
      </c>
      <c r="B2620">
        <v>0.51</v>
      </c>
      <c r="C2620">
        <v>0.72</v>
      </c>
      <c r="D2620">
        <v>8.17</v>
      </c>
      <c r="E2620">
        <v>48</v>
      </c>
      <c r="F2620">
        <v>82</v>
      </c>
      <c r="G2620">
        <v>72</v>
      </c>
      <c r="H2620">
        <v>0</v>
      </c>
      <c r="I2620">
        <v>0</v>
      </c>
      <c r="J2620">
        <v>7</v>
      </c>
      <c r="K2620">
        <v>5</v>
      </c>
      <c r="L2620">
        <v>0.95</v>
      </c>
      <c r="M2620">
        <v>2</v>
      </c>
      <c r="N2620">
        <v>1</v>
      </c>
      <c r="O2620">
        <v>12.57</v>
      </c>
    </row>
    <row r="2621" spans="1:15" x14ac:dyDescent="0.25">
      <c r="A2621">
        <v>0.55000000000000004</v>
      </c>
      <c r="B2621">
        <v>0.62</v>
      </c>
      <c r="C2621">
        <v>0.89</v>
      </c>
      <c r="D2621">
        <v>8.7799999999999994</v>
      </c>
      <c r="E2621">
        <v>51</v>
      </c>
      <c r="F2621">
        <v>57</v>
      </c>
      <c r="G2621">
        <v>63</v>
      </c>
      <c r="H2621">
        <v>3</v>
      </c>
      <c r="I2621">
        <v>0</v>
      </c>
      <c r="J2621">
        <v>1</v>
      </c>
      <c r="K2621">
        <v>5</v>
      </c>
      <c r="L2621">
        <v>0.95</v>
      </c>
      <c r="M2621">
        <v>5</v>
      </c>
      <c r="N2621">
        <v>0</v>
      </c>
      <c r="O2621">
        <v>0</v>
      </c>
    </row>
    <row r="2622" spans="1:15" x14ac:dyDescent="0.25">
      <c r="A2622">
        <v>0.91</v>
      </c>
      <c r="B2622">
        <v>0.65</v>
      </c>
      <c r="C2622">
        <v>0.79</v>
      </c>
      <c r="D2622">
        <v>8.66</v>
      </c>
      <c r="E2622">
        <v>72</v>
      </c>
      <c r="F2622">
        <v>49</v>
      </c>
      <c r="G2622">
        <v>49</v>
      </c>
      <c r="H2622">
        <v>1</v>
      </c>
      <c r="I2622">
        <v>2</v>
      </c>
      <c r="J2622">
        <v>16</v>
      </c>
      <c r="K2622">
        <v>2</v>
      </c>
      <c r="L2622">
        <v>0.94</v>
      </c>
      <c r="M2622">
        <v>0</v>
      </c>
      <c r="N2622">
        <v>0</v>
      </c>
      <c r="O2622">
        <v>0</v>
      </c>
    </row>
    <row r="2623" spans="1:15" x14ac:dyDescent="0.25">
      <c r="A2623">
        <v>0.74</v>
      </c>
      <c r="B2623">
        <v>0.67</v>
      </c>
      <c r="C2623">
        <v>0.71</v>
      </c>
      <c r="D2623">
        <v>9</v>
      </c>
      <c r="E2623">
        <v>71</v>
      </c>
      <c r="F2623">
        <v>92</v>
      </c>
      <c r="G2623">
        <v>97</v>
      </c>
      <c r="H2623">
        <v>3</v>
      </c>
      <c r="I2623">
        <v>2</v>
      </c>
      <c r="J2623">
        <v>5</v>
      </c>
      <c r="K2623">
        <v>2</v>
      </c>
      <c r="L2623">
        <v>0.99</v>
      </c>
      <c r="M2623">
        <v>0</v>
      </c>
      <c r="N2623">
        <v>1</v>
      </c>
      <c r="O2623">
        <v>6.43</v>
      </c>
    </row>
    <row r="2624" spans="1:15" x14ac:dyDescent="0.25">
      <c r="A2624">
        <v>0.7</v>
      </c>
      <c r="B2624">
        <v>0.56000000000000005</v>
      </c>
      <c r="C2624">
        <v>0.86</v>
      </c>
      <c r="D2624">
        <v>5.64</v>
      </c>
      <c r="E2624">
        <v>73</v>
      </c>
      <c r="F2624">
        <v>80</v>
      </c>
      <c r="G2624">
        <v>64</v>
      </c>
      <c r="H2624">
        <v>4</v>
      </c>
      <c r="I2624">
        <v>4</v>
      </c>
      <c r="J2624">
        <v>15</v>
      </c>
      <c r="K2624">
        <v>2</v>
      </c>
      <c r="L2624">
        <v>0.82</v>
      </c>
      <c r="M2624">
        <v>2</v>
      </c>
      <c r="N2624">
        <v>0</v>
      </c>
      <c r="O2624">
        <v>0</v>
      </c>
    </row>
    <row r="2625" spans="1:15" x14ac:dyDescent="0.25">
      <c r="A2625">
        <v>0.65</v>
      </c>
      <c r="B2625">
        <v>0.94</v>
      </c>
      <c r="C2625">
        <v>0.78</v>
      </c>
      <c r="D2625">
        <v>5.71</v>
      </c>
      <c r="E2625">
        <v>58</v>
      </c>
      <c r="F2625">
        <v>78</v>
      </c>
      <c r="G2625">
        <v>80</v>
      </c>
      <c r="H2625">
        <v>1</v>
      </c>
      <c r="I2625">
        <v>2</v>
      </c>
      <c r="J2625">
        <v>1</v>
      </c>
      <c r="K2625">
        <v>3</v>
      </c>
      <c r="L2625">
        <v>0.68</v>
      </c>
      <c r="M2625">
        <v>2</v>
      </c>
      <c r="N2625">
        <v>0</v>
      </c>
      <c r="O2625">
        <v>0</v>
      </c>
    </row>
    <row r="2626" spans="1:15" x14ac:dyDescent="0.25">
      <c r="A2626">
        <v>0.8</v>
      </c>
      <c r="B2626">
        <v>0.85</v>
      </c>
      <c r="C2626">
        <v>0.61</v>
      </c>
      <c r="D2626">
        <v>8.89</v>
      </c>
      <c r="E2626">
        <v>72</v>
      </c>
      <c r="F2626">
        <v>82</v>
      </c>
      <c r="G2626">
        <v>49</v>
      </c>
      <c r="H2626">
        <v>3</v>
      </c>
      <c r="I2626">
        <v>3</v>
      </c>
      <c r="J2626">
        <v>23</v>
      </c>
      <c r="K2626">
        <v>3</v>
      </c>
      <c r="L2626">
        <v>0.93</v>
      </c>
      <c r="M2626">
        <v>2</v>
      </c>
      <c r="N2626">
        <v>0</v>
      </c>
      <c r="O2626">
        <v>0</v>
      </c>
    </row>
    <row r="2627" spans="1:15" x14ac:dyDescent="0.25">
      <c r="A2627">
        <v>0.63</v>
      </c>
      <c r="B2627">
        <v>0.9</v>
      </c>
      <c r="C2627">
        <v>0.67</v>
      </c>
      <c r="D2627">
        <v>7.79</v>
      </c>
      <c r="E2627">
        <v>87</v>
      </c>
      <c r="F2627">
        <v>47</v>
      </c>
      <c r="G2627">
        <v>78</v>
      </c>
      <c r="H2627">
        <v>2</v>
      </c>
      <c r="I2627">
        <v>3</v>
      </c>
      <c r="J2627">
        <v>20</v>
      </c>
      <c r="K2627">
        <v>3</v>
      </c>
      <c r="L2627">
        <v>0.77</v>
      </c>
      <c r="M2627">
        <v>3</v>
      </c>
      <c r="N2627">
        <v>0</v>
      </c>
      <c r="O2627">
        <v>0</v>
      </c>
    </row>
    <row r="2628" spans="1:15" x14ac:dyDescent="0.25">
      <c r="A2628">
        <v>0.88</v>
      </c>
      <c r="B2628">
        <v>0.79</v>
      </c>
      <c r="C2628">
        <v>0.81</v>
      </c>
      <c r="D2628">
        <v>7.99</v>
      </c>
      <c r="E2628">
        <v>55</v>
      </c>
      <c r="F2628">
        <v>73</v>
      </c>
      <c r="G2628">
        <v>55</v>
      </c>
      <c r="H2628">
        <v>0</v>
      </c>
      <c r="I2628">
        <v>0</v>
      </c>
      <c r="J2628">
        <v>17</v>
      </c>
      <c r="K2628">
        <v>1</v>
      </c>
      <c r="L2628">
        <v>0.75</v>
      </c>
      <c r="M2628">
        <v>5</v>
      </c>
      <c r="N2628">
        <v>0</v>
      </c>
      <c r="O2628">
        <v>0</v>
      </c>
    </row>
    <row r="2629" spans="1:15" x14ac:dyDescent="0.25">
      <c r="A2629">
        <v>0.77</v>
      </c>
      <c r="B2629">
        <v>0.91</v>
      </c>
      <c r="C2629">
        <v>0.59</v>
      </c>
      <c r="D2629">
        <v>5.73</v>
      </c>
      <c r="E2629">
        <v>89</v>
      </c>
      <c r="F2629">
        <v>76</v>
      </c>
      <c r="G2629">
        <v>99</v>
      </c>
      <c r="H2629">
        <v>3</v>
      </c>
      <c r="I2629">
        <v>5</v>
      </c>
      <c r="J2629">
        <v>10</v>
      </c>
      <c r="K2629">
        <v>3</v>
      </c>
      <c r="L2629">
        <v>0.91</v>
      </c>
      <c r="M2629">
        <v>0</v>
      </c>
      <c r="N2629">
        <v>0</v>
      </c>
      <c r="O2629">
        <v>0</v>
      </c>
    </row>
    <row r="2630" spans="1:15" x14ac:dyDescent="0.25">
      <c r="A2630">
        <v>0.81</v>
      </c>
      <c r="B2630">
        <v>0.9</v>
      </c>
      <c r="C2630">
        <v>0.8</v>
      </c>
      <c r="D2630">
        <v>6.6</v>
      </c>
      <c r="E2630">
        <v>89</v>
      </c>
      <c r="F2630">
        <v>80</v>
      </c>
      <c r="G2630">
        <v>67</v>
      </c>
      <c r="H2630">
        <v>0</v>
      </c>
      <c r="I2630">
        <v>2</v>
      </c>
      <c r="J2630">
        <v>11</v>
      </c>
      <c r="K2630">
        <v>2</v>
      </c>
      <c r="L2630">
        <v>0.87</v>
      </c>
      <c r="M2630">
        <v>3</v>
      </c>
      <c r="N2630">
        <v>0</v>
      </c>
      <c r="O2630">
        <v>0</v>
      </c>
    </row>
    <row r="2631" spans="1:15" x14ac:dyDescent="0.25">
      <c r="A2631">
        <v>0.77</v>
      </c>
      <c r="B2631">
        <v>0.56000000000000005</v>
      </c>
      <c r="C2631">
        <v>0.85</v>
      </c>
      <c r="D2631">
        <v>8.24</v>
      </c>
      <c r="E2631">
        <v>62</v>
      </c>
      <c r="F2631">
        <v>72</v>
      </c>
      <c r="G2631">
        <v>51</v>
      </c>
      <c r="H2631">
        <v>1</v>
      </c>
      <c r="I2631">
        <v>3</v>
      </c>
      <c r="J2631">
        <v>4</v>
      </c>
      <c r="K2631">
        <v>0</v>
      </c>
      <c r="L2631">
        <v>0.91</v>
      </c>
      <c r="M2631">
        <v>3</v>
      </c>
      <c r="N2631">
        <v>0</v>
      </c>
      <c r="O2631">
        <v>0</v>
      </c>
    </row>
    <row r="2632" spans="1:15" x14ac:dyDescent="0.25">
      <c r="A2632">
        <v>0.57999999999999996</v>
      </c>
      <c r="B2632">
        <v>0.64</v>
      </c>
      <c r="C2632">
        <v>0.64</v>
      </c>
      <c r="D2632">
        <v>9.19</v>
      </c>
      <c r="E2632">
        <v>65</v>
      </c>
      <c r="F2632">
        <v>88</v>
      </c>
      <c r="G2632">
        <v>83</v>
      </c>
      <c r="H2632">
        <v>1</v>
      </c>
      <c r="I2632">
        <v>3</v>
      </c>
      <c r="J2632">
        <v>1</v>
      </c>
      <c r="K2632">
        <v>0</v>
      </c>
      <c r="L2632">
        <v>0.77</v>
      </c>
      <c r="M2632">
        <v>4</v>
      </c>
      <c r="N2632">
        <v>0</v>
      </c>
      <c r="O2632">
        <v>0</v>
      </c>
    </row>
    <row r="2633" spans="1:15" x14ac:dyDescent="0.25">
      <c r="A2633">
        <v>0.94</v>
      </c>
      <c r="B2633">
        <v>0.89</v>
      </c>
      <c r="C2633">
        <v>0.8</v>
      </c>
      <c r="D2633">
        <v>9.44</v>
      </c>
      <c r="E2633">
        <v>84</v>
      </c>
      <c r="F2633">
        <v>49</v>
      </c>
      <c r="G2633">
        <v>97</v>
      </c>
      <c r="H2633">
        <v>4</v>
      </c>
      <c r="I2633">
        <v>4</v>
      </c>
      <c r="J2633">
        <v>21</v>
      </c>
      <c r="K2633">
        <v>5</v>
      </c>
      <c r="L2633">
        <v>0.93</v>
      </c>
      <c r="M2633">
        <v>3</v>
      </c>
      <c r="N2633">
        <v>0</v>
      </c>
      <c r="O2633">
        <v>0</v>
      </c>
    </row>
    <row r="2634" spans="1:15" x14ac:dyDescent="0.25">
      <c r="A2634">
        <v>0.71</v>
      </c>
      <c r="B2634">
        <v>0.68</v>
      </c>
      <c r="C2634">
        <v>0.76</v>
      </c>
      <c r="D2634">
        <v>7.65</v>
      </c>
      <c r="E2634">
        <v>93</v>
      </c>
      <c r="F2634">
        <v>79</v>
      </c>
      <c r="G2634">
        <v>71</v>
      </c>
      <c r="H2634">
        <v>0</v>
      </c>
      <c r="I2634">
        <v>5</v>
      </c>
      <c r="J2634">
        <v>23</v>
      </c>
      <c r="K2634">
        <v>0</v>
      </c>
      <c r="L2634">
        <v>0.88</v>
      </c>
      <c r="M2634">
        <v>3</v>
      </c>
      <c r="N2634">
        <v>0</v>
      </c>
      <c r="O2634">
        <v>0</v>
      </c>
    </row>
    <row r="2635" spans="1:15" x14ac:dyDescent="0.25">
      <c r="A2635">
        <v>0.81</v>
      </c>
      <c r="B2635">
        <v>0.92</v>
      </c>
      <c r="C2635">
        <v>0.66</v>
      </c>
      <c r="D2635">
        <v>7.85</v>
      </c>
      <c r="E2635">
        <v>83</v>
      </c>
      <c r="F2635">
        <v>57</v>
      </c>
      <c r="G2635">
        <v>90</v>
      </c>
      <c r="H2635">
        <v>2</v>
      </c>
      <c r="I2635">
        <v>5</v>
      </c>
      <c r="J2635">
        <v>17</v>
      </c>
      <c r="K2635">
        <v>0</v>
      </c>
      <c r="L2635">
        <v>0.8</v>
      </c>
      <c r="M2635">
        <v>2</v>
      </c>
      <c r="N2635">
        <v>0</v>
      </c>
      <c r="O2635">
        <v>0</v>
      </c>
    </row>
    <row r="2636" spans="1:15" x14ac:dyDescent="0.25">
      <c r="A2636">
        <v>0.54</v>
      </c>
      <c r="B2636">
        <v>0.86</v>
      </c>
      <c r="C2636">
        <v>0.86</v>
      </c>
      <c r="D2636">
        <v>9.08</v>
      </c>
      <c r="E2636">
        <v>80</v>
      </c>
      <c r="F2636">
        <v>64</v>
      </c>
      <c r="G2636">
        <v>68</v>
      </c>
      <c r="H2636">
        <v>2</v>
      </c>
      <c r="I2636">
        <v>2</v>
      </c>
      <c r="J2636">
        <v>21</v>
      </c>
      <c r="K2636">
        <v>0</v>
      </c>
      <c r="L2636">
        <v>0.6</v>
      </c>
      <c r="M2636">
        <v>2</v>
      </c>
      <c r="N2636">
        <v>1</v>
      </c>
      <c r="O2636">
        <v>13.38</v>
      </c>
    </row>
    <row r="2637" spans="1:15" x14ac:dyDescent="0.25">
      <c r="A2637">
        <v>0.72</v>
      </c>
      <c r="B2637">
        <v>0.51</v>
      </c>
      <c r="C2637">
        <v>0.81</v>
      </c>
      <c r="D2637">
        <v>7.81</v>
      </c>
      <c r="E2637">
        <v>76</v>
      </c>
      <c r="F2637">
        <v>81</v>
      </c>
      <c r="G2637">
        <v>84</v>
      </c>
      <c r="H2637">
        <v>3</v>
      </c>
      <c r="I2637">
        <v>4</v>
      </c>
      <c r="J2637">
        <v>5</v>
      </c>
      <c r="K2637">
        <v>5</v>
      </c>
      <c r="L2637">
        <v>0.75</v>
      </c>
      <c r="M2637">
        <v>1</v>
      </c>
      <c r="N2637">
        <v>1</v>
      </c>
      <c r="O2637">
        <v>10.65</v>
      </c>
    </row>
    <row r="2638" spans="1:15" x14ac:dyDescent="0.25">
      <c r="A2638">
        <v>0.54</v>
      </c>
      <c r="B2638">
        <v>0.91</v>
      </c>
      <c r="C2638">
        <v>0.87</v>
      </c>
      <c r="D2638">
        <v>7.72</v>
      </c>
      <c r="E2638">
        <v>48</v>
      </c>
      <c r="F2638">
        <v>80</v>
      </c>
      <c r="G2638">
        <v>92</v>
      </c>
      <c r="H2638">
        <v>2</v>
      </c>
      <c r="I2638">
        <v>5</v>
      </c>
      <c r="J2638">
        <v>0</v>
      </c>
      <c r="K2638">
        <v>4</v>
      </c>
      <c r="L2638">
        <v>0.92</v>
      </c>
      <c r="M2638">
        <v>5</v>
      </c>
      <c r="N2638">
        <v>0</v>
      </c>
      <c r="O2638">
        <v>0</v>
      </c>
    </row>
    <row r="2639" spans="1:15" x14ac:dyDescent="0.25">
      <c r="A2639">
        <v>0.91</v>
      </c>
      <c r="B2639">
        <v>0.62</v>
      </c>
      <c r="C2639">
        <v>0.74</v>
      </c>
      <c r="D2639">
        <v>9.39</v>
      </c>
      <c r="E2639">
        <v>69</v>
      </c>
      <c r="F2639">
        <v>75</v>
      </c>
      <c r="G2639">
        <v>89</v>
      </c>
      <c r="H2639">
        <v>0</v>
      </c>
      <c r="I2639">
        <v>5</v>
      </c>
      <c r="J2639">
        <v>8</v>
      </c>
      <c r="K2639">
        <v>0</v>
      </c>
      <c r="L2639">
        <v>0.8</v>
      </c>
      <c r="M2639">
        <v>0</v>
      </c>
      <c r="N2639">
        <v>1</v>
      </c>
      <c r="O2639">
        <v>10.73</v>
      </c>
    </row>
    <row r="2640" spans="1:15" x14ac:dyDescent="0.25">
      <c r="A2640">
        <v>0.81</v>
      </c>
      <c r="B2640">
        <v>0.89</v>
      </c>
      <c r="C2640">
        <v>0.67</v>
      </c>
      <c r="D2640">
        <v>8.9</v>
      </c>
      <c r="E2640">
        <v>52</v>
      </c>
      <c r="F2640">
        <v>41</v>
      </c>
      <c r="G2640">
        <v>66</v>
      </c>
      <c r="H2640">
        <v>1</v>
      </c>
      <c r="I2640">
        <v>1</v>
      </c>
      <c r="J2640">
        <v>14</v>
      </c>
      <c r="K2640">
        <v>0</v>
      </c>
      <c r="L2640">
        <v>0.94</v>
      </c>
      <c r="M2640">
        <v>5</v>
      </c>
      <c r="N2640">
        <v>0</v>
      </c>
      <c r="O2640">
        <v>0</v>
      </c>
    </row>
    <row r="2641" spans="1:15" x14ac:dyDescent="0.25">
      <c r="A2641">
        <v>0.59</v>
      </c>
      <c r="B2641">
        <v>0.9</v>
      </c>
      <c r="C2641">
        <v>0.68</v>
      </c>
      <c r="D2641">
        <v>9.41</v>
      </c>
      <c r="E2641">
        <v>87</v>
      </c>
      <c r="F2641">
        <v>58</v>
      </c>
      <c r="G2641">
        <v>65</v>
      </c>
      <c r="H2641">
        <v>0</v>
      </c>
      <c r="I2641">
        <v>4</v>
      </c>
      <c r="J2641">
        <v>7</v>
      </c>
      <c r="K2641">
        <v>0</v>
      </c>
      <c r="L2641">
        <v>0.86</v>
      </c>
      <c r="M2641">
        <v>3</v>
      </c>
      <c r="N2641">
        <v>0</v>
      </c>
      <c r="O2641">
        <v>0</v>
      </c>
    </row>
    <row r="2642" spans="1:15" x14ac:dyDescent="0.25">
      <c r="A2642">
        <v>0.88</v>
      </c>
      <c r="B2642">
        <v>0.92</v>
      </c>
      <c r="C2642">
        <v>0.76</v>
      </c>
      <c r="D2642">
        <v>6.44</v>
      </c>
      <c r="E2642">
        <v>99</v>
      </c>
      <c r="F2642">
        <v>49</v>
      </c>
      <c r="G2642">
        <v>42</v>
      </c>
      <c r="H2642">
        <v>0</v>
      </c>
      <c r="I2642">
        <v>5</v>
      </c>
      <c r="J2642">
        <v>13</v>
      </c>
      <c r="K2642">
        <v>5</v>
      </c>
      <c r="L2642">
        <v>0.79</v>
      </c>
      <c r="M2642">
        <v>3</v>
      </c>
      <c r="N2642">
        <v>0</v>
      </c>
      <c r="O2642">
        <v>0</v>
      </c>
    </row>
    <row r="2643" spans="1:15" x14ac:dyDescent="0.25">
      <c r="A2643">
        <v>0.64</v>
      </c>
      <c r="B2643">
        <v>0.92</v>
      </c>
      <c r="C2643">
        <v>0.72</v>
      </c>
      <c r="D2643">
        <v>7.75</v>
      </c>
      <c r="E2643">
        <v>81</v>
      </c>
      <c r="F2643">
        <v>88</v>
      </c>
      <c r="G2643">
        <v>65</v>
      </c>
      <c r="H2643">
        <v>1</v>
      </c>
      <c r="I2643">
        <v>1</v>
      </c>
      <c r="J2643">
        <v>3</v>
      </c>
      <c r="K2643">
        <v>1</v>
      </c>
      <c r="L2643">
        <v>0.9</v>
      </c>
      <c r="M2643">
        <v>0</v>
      </c>
      <c r="N2643">
        <v>1</v>
      </c>
      <c r="O2643">
        <v>14.86</v>
      </c>
    </row>
    <row r="2644" spans="1:15" x14ac:dyDescent="0.25">
      <c r="A2644">
        <v>0.56000000000000005</v>
      </c>
      <c r="B2644">
        <v>0.8</v>
      </c>
      <c r="C2644">
        <v>0.83</v>
      </c>
      <c r="D2644">
        <v>9.1199999999999992</v>
      </c>
      <c r="E2644">
        <v>55</v>
      </c>
      <c r="F2644">
        <v>42</v>
      </c>
      <c r="G2644">
        <v>78</v>
      </c>
      <c r="H2644">
        <v>0</v>
      </c>
      <c r="I2644">
        <v>1</v>
      </c>
      <c r="J2644">
        <v>6</v>
      </c>
      <c r="K2644">
        <v>4</v>
      </c>
      <c r="L2644">
        <v>0.75</v>
      </c>
      <c r="M2644">
        <v>5</v>
      </c>
      <c r="N2644">
        <v>0</v>
      </c>
      <c r="O2644">
        <v>0</v>
      </c>
    </row>
    <row r="2645" spans="1:15" x14ac:dyDescent="0.25">
      <c r="A2645">
        <v>0.78</v>
      </c>
      <c r="B2645">
        <v>0.65</v>
      </c>
      <c r="C2645">
        <v>0.7</v>
      </c>
      <c r="D2645">
        <v>5.98</v>
      </c>
      <c r="E2645">
        <v>85</v>
      </c>
      <c r="F2645">
        <v>92</v>
      </c>
      <c r="G2645">
        <v>40</v>
      </c>
      <c r="H2645">
        <v>2</v>
      </c>
      <c r="I2645">
        <v>5</v>
      </c>
      <c r="J2645">
        <v>19</v>
      </c>
      <c r="K2645">
        <v>0</v>
      </c>
      <c r="L2645">
        <v>0.73</v>
      </c>
      <c r="M2645">
        <v>2</v>
      </c>
      <c r="N2645">
        <v>0</v>
      </c>
      <c r="O2645">
        <v>0</v>
      </c>
    </row>
    <row r="2646" spans="1:15" x14ac:dyDescent="0.25">
      <c r="A2646">
        <v>0.52</v>
      </c>
      <c r="B2646">
        <v>0.91</v>
      </c>
      <c r="C2646">
        <v>0.89</v>
      </c>
      <c r="D2646">
        <v>8.92</v>
      </c>
      <c r="E2646">
        <v>96</v>
      </c>
      <c r="F2646">
        <v>58</v>
      </c>
      <c r="G2646">
        <v>74</v>
      </c>
      <c r="H2646">
        <v>3</v>
      </c>
      <c r="I2646">
        <v>2</v>
      </c>
      <c r="J2646">
        <v>7</v>
      </c>
      <c r="K2646">
        <v>5</v>
      </c>
      <c r="L2646">
        <v>0.91</v>
      </c>
      <c r="M2646">
        <v>2</v>
      </c>
      <c r="N2646">
        <v>0</v>
      </c>
      <c r="O2646">
        <v>0</v>
      </c>
    </row>
    <row r="2647" spans="1:15" x14ac:dyDescent="0.25">
      <c r="A2647">
        <v>0.68</v>
      </c>
      <c r="B2647">
        <v>0.93</v>
      </c>
      <c r="C2647">
        <v>0.88</v>
      </c>
      <c r="D2647">
        <v>6.29</v>
      </c>
      <c r="E2647">
        <v>41</v>
      </c>
      <c r="F2647">
        <v>90</v>
      </c>
      <c r="G2647">
        <v>92</v>
      </c>
      <c r="H2647">
        <v>3</v>
      </c>
      <c r="I2647">
        <v>1</v>
      </c>
      <c r="J2647">
        <v>9</v>
      </c>
      <c r="K2647">
        <v>5</v>
      </c>
      <c r="L2647">
        <v>0.91</v>
      </c>
      <c r="M2647">
        <v>0</v>
      </c>
      <c r="N2647">
        <v>0</v>
      </c>
      <c r="O2647">
        <v>0</v>
      </c>
    </row>
    <row r="2648" spans="1:15" x14ac:dyDescent="0.25">
      <c r="A2648">
        <v>0.59</v>
      </c>
      <c r="B2648">
        <v>0.55000000000000004</v>
      </c>
      <c r="C2648">
        <v>0.56999999999999995</v>
      </c>
      <c r="D2648">
        <v>8.9700000000000006</v>
      </c>
      <c r="E2648">
        <v>70</v>
      </c>
      <c r="F2648">
        <v>65</v>
      </c>
      <c r="G2648">
        <v>66</v>
      </c>
      <c r="H2648">
        <v>0</v>
      </c>
      <c r="I2648">
        <v>1</v>
      </c>
      <c r="J2648">
        <v>17</v>
      </c>
      <c r="K2648">
        <v>3</v>
      </c>
      <c r="L2648">
        <v>0.61</v>
      </c>
      <c r="M2648">
        <v>0</v>
      </c>
      <c r="N2648">
        <v>1</v>
      </c>
      <c r="O2648">
        <v>6.22</v>
      </c>
    </row>
    <row r="2649" spans="1:15" x14ac:dyDescent="0.25">
      <c r="A2649">
        <v>0.77</v>
      </c>
      <c r="B2649">
        <v>0.77</v>
      </c>
      <c r="C2649">
        <v>0.57999999999999996</v>
      </c>
      <c r="D2649">
        <v>8.1300000000000008</v>
      </c>
      <c r="E2649">
        <v>99</v>
      </c>
      <c r="F2649">
        <v>93</v>
      </c>
      <c r="G2649">
        <v>85</v>
      </c>
      <c r="H2649">
        <v>1</v>
      </c>
      <c r="I2649">
        <v>4</v>
      </c>
      <c r="J2649">
        <v>17</v>
      </c>
      <c r="K2649">
        <v>1</v>
      </c>
      <c r="L2649">
        <v>0.81</v>
      </c>
      <c r="M2649">
        <v>2</v>
      </c>
      <c r="N2649">
        <v>1</v>
      </c>
      <c r="O2649">
        <v>11.03</v>
      </c>
    </row>
    <row r="2650" spans="1:15" x14ac:dyDescent="0.25">
      <c r="A2650">
        <v>0.78</v>
      </c>
      <c r="B2650">
        <v>0.81</v>
      </c>
      <c r="C2650">
        <v>0.59</v>
      </c>
      <c r="D2650">
        <v>6.33</v>
      </c>
      <c r="E2650">
        <v>96</v>
      </c>
      <c r="F2650">
        <v>90</v>
      </c>
      <c r="G2650">
        <v>43</v>
      </c>
      <c r="H2650">
        <v>4</v>
      </c>
      <c r="I2650">
        <v>2</v>
      </c>
      <c r="J2650">
        <v>18</v>
      </c>
      <c r="K2650">
        <v>5</v>
      </c>
      <c r="L2650">
        <v>0.96</v>
      </c>
      <c r="M2650">
        <v>0</v>
      </c>
      <c r="N2650">
        <v>0</v>
      </c>
      <c r="O2650">
        <v>0</v>
      </c>
    </row>
    <row r="2651" spans="1:15" x14ac:dyDescent="0.25">
      <c r="A2651">
        <v>0.64</v>
      </c>
      <c r="B2651">
        <v>0.93</v>
      </c>
      <c r="C2651">
        <v>0.64</v>
      </c>
      <c r="D2651">
        <v>7.54</v>
      </c>
      <c r="E2651">
        <v>90</v>
      </c>
      <c r="F2651">
        <v>90</v>
      </c>
      <c r="G2651">
        <v>58</v>
      </c>
      <c r="H2651">
        <v>0</v>
      </c>
      <c r="I2651">
        <v>2</v>
      </c>
      <c r="J2651">
        <v>3</v>
      </c>
      <c r="K2651">
        <v>5</v>
      </c>
      <c r="L2651">
        <v>0.76</v>
      </c>
      <c r="M2651">
        <v>5</v>
      </c>
      <c r="N2651">
        <v>0</v>
      </c>
      <c r="O2651">
        <v>0</v>
      </c>
    </row>
    <row r="2652" spans="1:15" x14ac:dyDescent="0.25">
      <c r="A2652">
        <v>0.84</v>
      </c>
      <c r="B2652">
        <v>0.59</v>
      </c>
      <c r="C2652">
        <v>0.83</v>
      </c>
      <c r="D2652">
        <v>8.43</v>
      </c>
      <c r="E2652">
        <v>82</v>
      </c>
      <c r="F2652">
        <v>86</v>
      </c>
      <c r="G2652">
        <v>61</v>
      </c>
      <c r="H2652">
        <v>0</v>
      </c>
      <c r="I2652">
        <v>1</v>
      </c>
      <c r="J2652">
        <v>12</v>
      </c>
      <c r="K2652">
        <v>4</v>
      </c>
      <c r="L2652">
        <v>0.91</v>
      </c>
      <c r="M2652">
        <v>2</v>
      </c>
      <c r="N2652">
        <v>1</v>
      </c>
      <c r="O2652">
        <v>7.41</v>
      </c>
    </row>
    <row r="2653" spans="1:15" x14ac:dyDescent="0.25">
      <c r="A2653">
        <v>0.55000000000000004</v>
      </c>
      <c r="B2653">
        <v>0.67</v>
      </c>
      <c r="C2653">
        <v>0.86</v>
      </c>
      <c r="D2653">
        <v>8.23</v>
      </c>
      <c r="E2653">
        <v>58</v>
      </c>
      <c r="F2653">
        <v>64</v>
      </c>
      <c r="G2653">
        <v>99</v>
      </c>
      <c r="H2653">
        <v>4</v>
      </c>
      <c r="I2653">
        <v>4</v>
      </c>
      <c r="J2653">
        <v>5</v>
      </c>
      <c r="K2653">
        <v>3</v>
      </c>
      <c r="L2653">
        <v>0.97</v>
      </c>
      <c r="M2653">
        <v>0</v>
      </c>
      <c r="N2653">
        <v>1</v>
      </c>
      <c r="O2653">
        <v>14.29</v>
      </c>
    </row>
    <row r="2654" spans="1:15" x14ac:dyDescent="0.25">
      <c r="A2654">
        <v>0.61</v>
      </c>
      <c r="B2654">
        <v>0.53</v>
      </c>
      <c r="C2654">
        <v>0.85</v>
      </c>
      <c r="D2654">
        <v>7.34</v>
      </c>
      <c r="E2654">
        <v>99</v>
      </c>
      <c r="F2654">
        <v>89</v>
      </c>
      <c r="G2654">
        <v>45</v>
      </c>
      <c r="H2654">
        <v>3</v>
      </c>
      <c r="I2654">
        <v>4</v>
      </c>
      <c r="J2654">
        <v>20</v>
      </c>
      <c r="K2654">
        <v>3</v>
      </c>
      <c r="L2654">
        <v>0.76</v>
      </c>
      <c r="M2654">
        <v>2</v>
      </c>
      <c r="N2654">
        <v>0</v>
      </c>
      <c r="O2654">
        <v>0</v>
      </c>
    </row>
    <row r="2655" spans="1:15" x14ac:dyDescent="0.25">
      <c r="A2655">
        <v>0.87</v>
      </c>
      <c r="B2655">
        <v>0.57999999999999996</v>
      </c>
      <c r="C2655">
        <v>0.56000000000000005</v>
      </c>
      <c r="D2655">
        <v>9.3699999999999992</v>
      </c>
      <c r="E2655">
        <v>50</v>
      </c>
      <c r="F2655">
        <v>56</v>
      </c>
      <c r="G2655">
        <v>91</v>
      </c>
      <c r="H2655">
        <v>3</v>
      </c>
      <c r="I2655">
        <v>4</v>
      </c>
      <c r="J2655">
        <v>12</v>
      </c>
      <c r="K2655">
        <v>1</v>
      </c>
      <c r="L2655">
        <v>0.93</v>
      </c>
      <c r="M2655">
        <v>1</v>
      </c>
      <c r="N2655">
        <v>0</v>
      </c>
      <c r="O2655">
        <v>0</v>
      </c>
    </row>
    <row r="2656" spans="1:15" x14ac:dyDescent="0.25">
      <c r="A2656">
        <v>0.62</v>
      </c>
      <c r="B2656">
        <v>0.56000000000000005</v>
      </c>
      <c r="C2656">
        <v>0.66</v>
      </c>
      <c r="D2656">
        <v>7.73</v>
      </c>
      <c r="E2656">
        <v>53</v>
      </c>
      <c r="F2656">
        <v>49</v>
      </c>
      <c r="G2656">
        <v>48</v>
      </c>
      <c r="H2656">
        <v>4</v>
      </c>
      <c r="I2656">
        <v>4</v>
      </c>
      <c r="J2656">
        <v>22</v>
      </c>
      <c r="K2656">
        <v>5</v>
      </c>
      <c r="L2656">
        <v>0.66</v>
      </c>
      <c r="M2656">
        <v>2</v>
      </c>
      <c r="N2656">
        <v>0</v>
      </c>
      <c r="O2656">
        <v>0</v>
      </c>
    </row>
    <row r="2657" spans="1:15" x14ac:dyDescent="0.25">
      <c r="A2657">
        <v>0.78</v>
      </c>
      <c r="B2657">
        <v>0.56999999999999995</v>
      </c>
      <c r="C2657">
        <v>0.81</v>
      </c>
      <c r="D2657">
        <v>7.68</v>
      </c>
      <c r="E2657">
        <v>86</v>
      </c>
      <c r="F2657">
        <v>95</v>
      </c>
      <c r="G2657">
        <v>50</v>
      </c>
      <c r="H2657">
        <v>1</v>
      </c>
      <c r="I2657">
        <v>0</v>
      </c>
      <c r="J2657">
        <v>21</v>
      </c>
      <c r="K2657">
        <v>3</v>
      </c>
      <c r="L2657">
        <v>0.88</v>
      </c>
      <c r="M2657">
        <v>2</v>
      </c>
      <c r="N2657">
        <v>0</v>
      </c>
      <c r="O2657">
        <v>0</v>
      </c>
    </row>
    <row r="2658" spans="1:15" x14ac:dyDescent="0.25">
      <c r="A2658">
        <v>0.68</v>
      </c>
      <c r="B2658">
        <v>0.92</v>
      </c>
      <c r="C2658">
        <v>0.59</v>
      </c>
      <c r="D2658">
        <v>5.77</v>
      </c>
      <c r="E2658">
        <v>64</v>
      </c>
      <c r="F2658">
        <v>85</v>
      </c>
      <c r="G2658">
        <v>61</v>
      </c>
      <c r="H2658">
        <v>0</v>
      </c>
      <c r="I2658">
        <v>5</v>
      </c>
      <c r="J2658">
        <v>15</v>
      </c>
      <c r="K2658">
        <v>2</v>
      </c>
      <c r="L2658">
        <v>0.76</v>
      </c>
      <c r="M2658">
        <v>3</v>
      </c>
      <c r="N2658">
        <v>0</v>
      </c>
      <c r="O2658">
        <v>0</v>
      </c>
    </row>
    <row r="2659" spans="1:15" x14ac:dyDescent="0.25">
      <c r="A2659">
        <v>0.52</v>
      </c>
      <c r="B2659">
        <v>0.56000000000000005</v>
      </c>
      <c r="C2659">
        <v>0.81</v>
      </c>
      <c r="D2659">
        <v>9.4700000000000006</v>
      </c>
      <c r="E2659">
        <v>46</v>
      </c>
      <c r="F2659">
        <v>90</v>
      </c>
      <c r="G2659">
        <v>86</v>
      </c>
      <c r="H2659">
        <v>2</v>
      </c>
      <c r="I2659">
        <v>1</v>
      </c>
      <c r="J2659">
        <v>19</v>
      </c>
      <c r="K2659">
        <v>1</v>
      </c>
      <c r="L2659">
        <v>0.83</v>
      </c>
      <c r="M2659">
        <v>5</v>
      </c>
      <c r="N2659">
        <v>0</v>
      </c>
      <c r="O2659">
        <v>0</v>
      </c>
    </row>
    <row r="2660" spans="1:15" x14ac:dyDescent="0.25">
      <c r="A2660">
        <v>0.56999999999999995</v>
      </c>
      <c r="B2660">
        <v>0.9</v>
      </c>
      <c r="C2660">
        <v>0.77</v>
      </c>
      <c r="D2660">
        <v>6.26</v>
      </c>
      <c r="E2660">
        <v>54</v>
      </c>
      <c r="F2660">
        <v>94</v>
      </c>
      <c r="G2660">
        <v>48</v>
      </c>
      <c r="H2660">
        <v>3</v>
      </c>
      <c r="I2660">
        <v>1</v>
      </c>
      <c r="J2660">
        <v>9</v>
      </c>
      <c r="K2660">
        <v>1</v>
      </c>
      <c r="L2660">
        <v>0.67</v>
      </c>
      <c r="M2660">
        <v>2</v>
      </c>
      <c r="N2660">
        <v>0</v>
      </c>
      <c r="O2660">
        <v>0</v>
      </c>
    </row>
    <row r="2661" spans="1:15" x14ac:dyDescent="0.25">
      <c r="A2661">
        <v>0.56999999999999995</v>
      </c>
      <c r="B2661">
        <v>0.89</v>
      </c>
      <c r="C2661">
        <v>0.87</v>
      </c>
      <c r="D2661">
        <v>7.77</v>
      </c>
      <c r="E2661">
        <v>69</v>
      </c>
      <c r="F2661">
        <v>89</v>
      </c>
      <c r="G2661">
        <v>68</v>
      </c>
      <c r="H2661">
        <v>3</v>
      </c>
      <c r="I2661">
        <v>1</v>
      </c>
      <c r="J2661">
        <v>8</v>
      </c>
      <c r="K2661">
        <v>2</v>
      </c>
      <c r="L2661">
        <v>0.82</v>
      </c>
      <c r="M2661">
        <v>0</v>
      </c>
      <c r="N2661">
        <v>1</v>
      </c>
      <c r="O2661">
        <v>10.92</v>
      </c>
    </row>
    <row r="2662" spans="1:15" x14ac:dyDescent="0.25">
      <c r="A2662">
        <v>0.69</v>
      </c>
      <c r="B2662">
        <v>0.52</v>
      </c>
      <c r="C2662">
        <v>0.57999999999999996</v>
      </c>
      <c r="D2662">
        <v>8.9600000000000009</v>
      </c>
      <c r="E2662">
        <v>98</v>
      </c>
      <c r="F2662">
        <v>50</v>
      </c>
      <c r="G2662">
        <v>82</v>
      </c>
      <c r="H2662">
        <v>3</v>
      </c>
      <c r="I2662">
        <v>2</v>
      </c>
      <c r="J2662">
        <v>6</v>
      </c>
      <c r="K2662">
        <v>1</v>
      </c>
      <c r="L2662">
        <v>0.92</v>
      </c>
      <c r="M2662">
        <v>4</v>
      </c>
      <c r="N2662">
        <v>0</v>
      </c>
      <c r="O2662">
        <v>0</v>
      </c>
    </row>
    <row r="2663" spans="1:15" x14ac:dyDescent="0.25">
      <c r="A2663">
        <v>0.53</v>
      </c>
      <c r="B2663">
        <v>0.66</v>
      </c>
      <c r="C2663">
        <v>0.75</v>
      </c>
      <c r="D2663">
        <v>6.43</v>
      </c>
      <c r="E2663">
        <v>70</v>
      </c>
      <c r="F2663">
        <v>50</v>
      </c>
      <c r="G2663">
        <v>97</v>
      </c>
      <c r="H2663">
        <v>1</v>
      </c>
      <c r="I2663">
        <v>2</v>
      </c>
      <c r="J2663">
        <v>16</v>
      </c>
      <c r="K2663">
        <v>3</v>
      </c>
      <c r="L2663">
        <v>0.88</v>
      </c>
      <c r="M2663">
        <v>0</v>
      </c>
      <c r="N2663">
        <v>0</v>
      </c>
      <c r="O2663">
        <v>0</v>
      </c>
    </row>
    <row r="2664" spans="1:15" x14ac:dyDescent="0.25">
      <c r="A2664">
        <v>0.7</v>
      </c>
      <c r="B2664">
        <v>0.51</v>
      </c>
      <c r="C2664">
        <v>0.78</v>
      </c>
      <c r="D2664">
        <v>7.77</v>
      </c>
      <c r="E2664">
        <v>63</v>
      </c>
      <c r="F2664">
        <v>51</v>
      </c>
      <c r="G2664">
        <v>49</v>
      </c>
      <c r="H2664">
        <v>4</v>
      </c>
      <c r="I2664">
        <v>4</v>
      </c>
      <c r="J2664">
        <v>23</v>
      </c>
      <c r="K2664">
        <v>3</v>
      </c>
      <c r="L2664">
        <v>0.78</v>
      </c>
      <c r="M2664">
        <v>3</v>
      </c>
      <c r="N2664">
        <v>0</v>
      </c>
      <c r="O2664">
        <v>0</v>
      </c>
    </row>
    <row r="2665" spans="1:15" x14ac:dyDescent="0.25">
      <c r="A2665">
        <v>0.52</v>
      </c>
      <c r="B2665">
        <v>0.64</v>
      </c>
      <c r="C2665">
        <v>0.85</v>
      </c>
      <c r="D2665">
        <v>6.53</v>
      </c>
      <c r="E2665">
        <v>94</v>
      </c>
      <c r="F2665">
        <v>79</v>
      </c>
      <c r="G2665">
        <v>73</v>
      </c>
      <c r="H2665">
        <v>1</v>
      </c>
      <c r="I2665">
        <v>5</v>
      </c>
      <c r="J2665">
        <v>19</v>
      </c>
      <c r="K2665">
        <v>3</v>
      </c>
      <c r="L2665">
        <v>0.64</v>
      </c>
      <c r="M2665">
        <v>0</v>
      </c>
      <c r="N2665">
        <v>0</v>
      </c>
      <c r="O2665">
        <v>0</v>
      </c>
    </row>
    <row r="2666" spans="1:15" x14ac:dyDescent="0.25">
      <c r="A2666">
        <v>0.94</v>
      </c>
      <c r="B2666">
        <v>0.78</v>
      </c>
      <c r="C2666">
        <v>0.78</v>
      </c>
      <c r="D2666">
        <v>8.77</v>
      </c>
      <c r="E2666">
        <v>64</v>
      </c>
      <c r="F2666">
        <v>87</v>
      </c>
      <c r="G2666">
        <v>70</v>
      </c>
      <c r="H2666">
        <v>3</v>
      </c>
      <c r="I2666">
        <v>2</v>
      </c>
      <c r="J2666">
        <v>6</v>
      </c>
      <c r="K2666">
        <v>2</v>
      </c>
      <c r="L2666">
        <v>0.96</v>
      </c>
      <c r="M2666">
        <v>1</v>
      </c>
      <c r="N2666">
        <v>1</v>
      </c>
      <c r="O2666">
        <v>12.7</v>
      </c>
    </row>
    <row r="2667" spans="1:15" x14ac:dyDescent="0.25">
      <c r="A2667">
        <v>0.56999999999999995</v>
      </c>
      <c r="B2667">
        <v>0.71</v>
      </c>
      <c r="C2667">
        <v>0.64</v>
      </c>
      <c r="D2667">
        <v>7.93</v>
      </c>
      <c r="E2667">
        <v>47</v>
      </c>
      <c r="F2667">
        <v>96</v>
      </c>
      <c r="G2667">
        <v>61</v>
      </c>
      <c r="H2667">
        <v>0</v>
      </c>
      <c r="I2667">
        <v>3</v>
      </c>
      <c r="J2667">
        <v>1</v>
      </c>
      <c r="K2667">
        <v>3</v>
      </c>
      <c r="L2667">
        <v>0.82</v>
      </c>
      <c r="M2667">
        <v>4</v>
      </c>
      <c r="N2667">
        <v>0</v>
      </c>
      <c r="O2667">
        <v>0</v>
      </c>
    </row>
    <row r="2668" spans="1:15" x14ac:dyDescent="0.25">
      <c r="A2668">
        <v>0.72</v>
      </c>
      <c r="B2668">
        <v>0.53</v>
      </c>
      <c r="C2668">
        <v>0.56000000000000005</v>
      </c>
      <c r="D2668">
        <v>9.18</v>
      </c>
      <c r="E2668">
        <v>69</v>
      </c>
      <c r="F2668">
        <v>95</v>
      </c>
      <c r="G2668">
        <v>85</v>
      </c>
      <c r="H2668">
        <v>3</v>
      </c>
      <c r="I2668">
        <v>1</v>
      </c>
      <c r="J2668">
        <v>18</v>
      </c>
      <c r="K2668">
        <v>2</v>
      </c>
      <c r="L2668">
        <v>0.85</v>
      </c>
      <c r="M2668">
        <v>4</v>
      </c>
      <c r="N2668">
        <v>0</v>
      </c>
      <c r="O2668">
        <v>0</v>
      </c>
    </row>
    <row r="2669" spans="1:15" x14ac:dyDescent="0.25">
      <c r="A2669">
        <v>0.65</v>
      </c>
      <c r="B2669">
        <v>0.55000000000000004</v>
      </c>
      <c r="C2669">
        <v>0.85</v>
      </c>
      <c r="D2669">
        <v>9.35</v>
      </c>
      <c r="E2669">
        <v>75</v>
      </c>
      <c r="F2669">
        <v>47</v>
      </c>
      <c r="G2669">
        <v>43</v>
      </c>
      <c r="H2669">
        <v>0</v>
      </c>
      <c r="I2669">
        <v>1</v>
      </c>
      <c r="J2669">
        <v>0</v>
      </c>
      <c r="K2669">
        <v>2</v>
      </c>
      <c r="L2669">
        <v>0.83</v>
      </c>
      <c r="M2669">
        <v>5</v>
      </c>
      <c r="N2669">
        <v>0</v>
      </c>
      <c r="O2669">
        <v>0</v>
      </c>
    </row>
    <row r="2670" spans="1:15" x14ac:dyDescent="0.25">
      <c r="A2670">
        <v>0.62</v>
      </c>
      <c r="B2670">
        <v>0.87</v>
      </c>
      <c r="C2670">
        <v>0.79</v>
      </c>
      <c r="D2670">
        <v>8.2899999999999991</v>
      </c>
      <c r="E2670">
        <v>89</v>
      </c>
      <c r="F2670">
        <v>63</v>
      </c>
      <c r="G2670">
        <v>41</v>
      </c>
      <c r="H2670">
        <v>0</v>
      </c>
      <c r="I2670">
        <v>0</v>
      </c>
      <c r="J2670">
        <v>1</v>
      </c>
      <c r="K2670">
        <v>2</v>
      </c>
      <c r="L2670">
        <v>0.8</v>
      </c>
      <c r="M2670">
        <v>3</v>
      </c>
      <c r="N2670">
        <v>0</v>
      </c>
      <c r="O2670">
        <v>0</v>
      </c>
    </row>
    <row r="2671" spans="1:15" x14ac:dyDescent="0.25">
      <c r="A2671">
        <v>0.52</v>
      </c>
      <c r="B2671">
        <v>0.75</v>
      </c>
      <c r="C2671">
        <v>0.57999999999999996</v>
      </c>
      <c r="D2671">
        <v>8.6199999999999992</v>
      </c>
      <c r="E2671">
        <v>53</v>
      </c>
      <c r="F2671">
        <v>53</v>
      </c>
      <c r="G2671">
        <v>44</v>
      </c>
      <c r="H2671">
        <v>3</v>
      </c>
      <c r="I2671">
        <v>0</v>
      </c>
      <c r="J2671">
        <v>4</v>
      </c>
      <c r="K2671">
        <v>1</v>
      </c>
      <c r="L2671">
        <v>0.92</v>
      </c>
      <c r="M2671">
        <v>5</v>
      </c>
      <c r="N2671">
        <v>0</v>
      </c>
      <c r="O2671">
        <v>0</v>
      </c>
    </row>
    <row r="2672" spans="1:15" x14ac:dyDescent="0.25">
      <c r="A2672">
        <v>0.57999999999999996</v>
      </c>
      <c r="B2672">
        <v>0.6</v>
      </c>
      <c r="C2672">
        <v>0.65</v>
      </c>
      <c r="D2672">
        <v>7.86</v>
      </c>
      <c r="E2672">
        <v>68</v>
      </c>
      <c r="F2672">
        <v>62</v>
      </c>
      <c r="G2672">
        <v>85</v>
      </c>
      <c r="H2672">
        <v>3</v>
      </c>
      <c r="I2672">
        <v>3</v>
      </c>
      <c r="J2672">
        <v>17</v>
      </c>
      <c r="K2672">
        <v>4</v>
      </c>
      <c r="L2672">
        <v>0.85</v>
      </c>
      <c r="M2672">
        <v>4</v>
      </c>
      <c r="N2672">
        <v>0</v>
      </c>
      <c r="O2672">
        <v>0</v>
      </c>
    </row>
    <row r="2673" spans="1:15" x14ac:dyDescent="0.25">
      <c r="A2673">
        <v>0.63</v>
      </c>
      <c r="B2673">
        <v>0.75</v>
      </c>
      <c r="C2673">
        <v>0.71</v>
      </c>
      <c r="D2673">
        <v>7.15</v>
      </c>
      <c r="E2673">
        <v>66</v>
      </c>
      <c r="F2673">
        <v>89</v>
      </c>
      <c r="G2673">
        <v>54</v>
      </c>
      <c r="H2673">
        <v>0</v>
      </c>
      <c r="I2673">
        <v>0</v>
      </c>
      <c r="J2673">
        <v>5</v>
      </c>
      <c r="K2673">
        <v>5</v>
      </c>
      <c r="L2673">
        <v>0.69</v>
      </c>
      <c r="M2673">
        <v>2</v>
      </c>
      <c r="N2673">
        <v>0</v>
      </c>
      <c r="O2673">
        <v>0</v>
      </c>
    </row>
    <row r="2674" spans="1:15" x14ac:dyDescent="0.25">
      <c r="A2674">
        <v>0.62</v>
      </c>
      <c r="B2674">
        <v>0.66</v>
      </c>
      <c r="C2674">
        <v>0.56000000000000005</v>
      </c>
      <c r="D2674">
        <v>8.2899999999999991</v>
      </c>
      <c r="E2674">
        <v>92</v>
      </c>
      <c r="F2674">
        <v>95</v>
      </c>
      <c r="G2674">
        <v>58</v>
      </c>
      <c r="H2674">
        <v>1</v>
      </c>
      <c r="I2674">
        <v>5</v>
      </c>
      <c r="J2674">
        <v>5</v>
      </c>
      <c r="K2674">
        <v>2</v>
      </c>
      <c r="L2674">
        <v>0.88</v>
      </c>
      <c r="M2674">
        <v>3</v>
      </c>
      <c r="N2674">
        <v>0</v>
      </c>
      <c r="O2674">
        <v>0</v>
      </c>
    </row>
    <row r="2675" spans="1:15" x14ac:dyDescent="0.25">
      <c r="A2675">
        <v>0.56000000000000005</v>
      </c>
      <c r="B2675">
        <v>0.73</v>
      </c>
      <c r="C2675">
        <v>0.6</v>
      </c>
      <c r="D2675">
        <v>9.41</v>
      </c>
      <c r="E2675">
        <v>89</v>
      </c>
      <c r="F2675">
        <v>92</v>
      </c>
      <c r="G2675">
        <v>77</v>
      </c>
      <c r="H2675">
        <v>1</v>
      </c>
      <c r="I2675">
        <v>4</v>
      </c>
      <c r="J2675">
        <v>21</v>
      </c>
      <c r="K2675">
        <v>3</v>
      </c>
      <c r="L2675">
        <v>0.94</v>
      </c>
      <c r="M2675">
        <v>5</v>
      </c>
      <c r="N2675">
        <v>0</v>
      </c>
      <c r="O2675">
        <v>0</v>
      </c>
    </row>
    <row r="2676" spans="1:15" x14ac:dyDescent="0.25">
      <c r="A2676">
        <v>0.64</v>
      </c>
      <c r="B2676">
        <v>0.77</v>
      </c>
      <c r="C2676">
        <v>0.63</v>
      </c>
      <c r="D2676">
        <v>7.29</v>
      </c>
      <c r="E2676">
        <v>75</v>
      </c>
      <c r="F2676">
        <v>93</v>
      </c>
      <c r="G2676">
        <v>98</v>
      </c>
      <c r="H2676">
        <v>1</v>
      </c>
      <c r="I2676">
        <v>4</v>
      </c>
      <c r="J2676">
        <v>15</v>
      </c>
      <c r="K2676">
        <v>2</v>
      </c>
      <c r="L2676">
        <v>0.87</v>
      </c>
      <c r="M2676">
        <v>1</v>
      </c>
      <c r="N2676">
        <v>1</v>
      </c>
      <c r="O2676">
        <v>14.51</v>
      </c>
    </row>
    <row r="2677" spans="1:15" x14ac:dyDescent="0.25">
      <c r="A2677">
        <v>0.56000000000000005</v>
      </c>
      <c r="B2677">
        <v>0.84</v>
      </c>
      <c r="C2677">
        <v>0.59</v>
      </c>
      <c r="D2677">
        <v>6.85</v>
      </c>
      <c r="E2677">
        <v>99</v>
      </c>
      <c r="F2677">
        <v>75</v>
      </c>
      <c r="G2677">
        <v>54</v>
      </c>
      <c r="H2677">
        <v>2</v>
      </c>
      <c r="I2677">
        <v>1</v>
      </c>
      <c r="J2677">
        <v>15</v>
      </c>
      <c r="K2677">
        <v>5</v>
      </c>
      <c r="L2677">
        <v>0.71</v>
      </c>
      <c r="M2677">
        <v>4</v>
      </c>
      <c r="N2677">
        <v>0</v>
      </c>
      <c r="O2677">
        <v>0</v>
      </c>
    </row>
    <row r="2678" spans="1:15" x14ac:dyDescent="0.25">
      <c r="A2678">
        <v>0.87</v>
      </c>
      <c r="B2678">
        <v>0.8</v>
      </c>
      <c r="C2678">
        <v>0.74</v>
      </c>
      <c r="D2678">
        <v>7.17</v>
      </c>
      <c r="E2678">
        <v>73</v>
      </c>
      <c r="F2678">
        <v>56</v>
      </c>
      <c r="G2678">
        <v>85</v>
      </c>
      <c r="H2678">
        <v>0</v>
      </c>
      <c r="I2678">
        <v>4</v>
      </c>
      <c r="J2678">
        <v>2</v>
      </c>
      <c r="K2678">
        <v>0</v>
      </c>
      <c r="L2678">
        <v>0.66</v>
      </c>
      <c r="M2678">
        <v>4</v>
      </c>
      <c r="N2678">
        <v>0</v>
      </c>
      <c r="O2678">
        <v>0</v>
      </c>
    </row>
    <row r="2679" spans="1:15" x14ac:dyDescent="0.25">
      <c r="A2679">
        <v>0.83</v>
      </c>
      <c r="B2679">
        <v>0.62</v>
      </c>
      <c r="C2679">
        <v>0.83</v>
      </c>
      <c r="D2679">
        <v>7.37</v>
      </c>
      <c r="E2679">
        <v>60</v>
      </c>
      <c r="F2679">
        <v>84</v>
      </c>
      <c r="G2679">
        <v>47</v>
      </c>
      <c r="H2679">
        <v>2</v>
      </c>
      <c r="I2679">
        <v>0</v>
      </c>
      <c r="J2679">
        <v>2</v>
      </c>
      <c r="K2679">
        <v>1</v>
      </c>
      <c r="L2679">
        <v>0.75</v>
      </c>
      <c r="M2679">
        <v>3</v>
      </c>
      <c r="N2679">
        <v>0</v>
      </c>
      <c r="O2679">
        <v>0</v>
      </c>
    </row>
    <row r="2680" spans="1:15" x14ac:dyDescent="0.25">
      <c r="A2680">
        <v>0.9</v>
      </c>
      <c r="B2680">
        <v>0.84</v>
      </c>
      <c r="C2680">
        <v>0.75</v>
      </c>
      <c r="D2680">
        <v>5.82</v>
      </c>
      <c r="E2680">
        <v>77</v>
      </c>
      <c r="F2680">
        <v>44</v>
      </c>
      <c r="G2680">
        <v>59</v>
      </c>
      <c r="H2680">
        <v>2</v>
      </c>
      <c r="I2680">
        <v>3</v>
      </c>
      <c r="J2680">
        <v>22</v>
      </c>
      <c r="K2680">
        <v>3</v>
      </c>
      <c r="L2680">
        <v>0.79</v>
      </c>
      <c r="M2680">
        <v>4</v>
      </c>
      <c r="N2680">
        <v>0</v>
      </c>
      <c r="O2680">
        <v>0</v>
      </c>
    </row>
    <row r="2681" spans="1:15" x14ac:dyDescent="0.25">
      <c r="A2681">
        <v>0.71</v>
      </c>
      <c r="B2681">
        <v>0.65</v>
      </c>
      <c r="C2681">
        <v>0.63</v>
      </c>
      <c r="D2681">
        <v>7.64</v>
      </c>
      <c r="E2681">
        <v>50</v>
      </c>
      <c r="F2681">
        <v>42</v>
      </c>
      <c r="G2681">
        <v>51</v>
      </c>
      <c r="H2681">
        <v>0</v>
      </c>
      <c r="I2681">
        <v>5</v>
      </c>
      <c r="J2681">
        <v>3</v>
      </c>
      <c r="K2681">
        <v>1</v>
      </c>
      <c r="L2681">
        <v>0.88</v>
      </c>
      <c r="M2681">
        <v>4</v>
      </c>
      <c r="N2681">
        <v>0</v>
      </c>
      <c r="O2681">
        <v>0</v>
      </c>
    </row>
    <row r="2682" spans="1:15" x14ac:dyDescent="0.25">
      <c r="A2682">
        <v>0.73</v>
      </c>
      <c r="B2682">
        <v>0.64</v>
      </c>
      <c r="C2682">
        <v>0.82</v>
      </c>
      <c r="D2682">
        <v>7.63</v>
      </c>
      <c r="E2682">
        <v>72</v>
      </c>
      <c r="F2682">
        <v>48</v>
      </c>
      <c r="G2682">
        <v>43</v>
      </c>
      <c r="H2682">
        <v>2</v>
      </c>
      <c r="I2682">
        <v>4</v>
      </c>
      <c r="J2682">
        <v>5</v>
      </c>
      <c r="K2682">
        <v>1</v>
      </c>
      <c r="L2682">
        <v>0.94</v>
      </c>
      <c r="M2682">
        <v>1</v>
      </c>
      <c r="N2682">
        <v>0</v>
      </c>
      <c r="O2682">
        <v>0</v>
      </c>
    </row>
    <row r="2683" spans="1:15" x14ac:dyDescent="0.25">
      <c r="A2683">
        <v>0.86</v>
      </c>
      <c r="B2683">
        <v>0.92</v>
      </c>
      <c r="C2683">
        <v>0.62</v>
      </c>
      <c r="D2683">
        <v>8.0299999999999994</v>
      </c>
      <c r="E2683">
        <v>54</v>
      </c>
      <c r="F2683">
        <v>59</v>
      </c>
      <c r="G2683">
        <v>92</v>
      </c>
      <c r="H2683">
        <v>0</v>
      </c>
      <c r="I2683">
        <v>1</v>
      </c>
      <c r="J2683">
        <v>23</v>
      </c>
      <c r="K2683">
        <v>0</v>
      </c>
      <c r="L2683">
        <v>0.87</v>
      </c>
      <c r="M2683">
        <v>1</v>
      </c>
      <c r="N2683">
        <v>0</v>
      </c>
      <c r="O2683">
        <v>0</v>
      </c>
    </row>
    <row r="2684" spans="1:15" x14ac:dyDescent="0.25">
      <c r="A2684">
        <v>0.93</v>
      </c>
      <c r="B2684">
        <v>0.67</v>
      </c>
      <c r="C2684">
        <v>0.85</v>
      </c>
      <c r="D2684">
        <v>7.06</v>
      </c>
      <c r="E2684">
        <v>51</v>
      </c>
      <c r="F2684">
        <v>97</v>
      </c>
      <c r="G2684">
        <v>77</v>
      </c>
      <c r="H2684">
        <v>4</v>
      </c>
      <c r="I2684">
        <v>1</v>
      </c>
      <c r="J2684">
        <v>2</v>
      </c>
      <c r="K2684">
        <v>2</v>
      </c>
      <c r="L2684">
        <v>0.66</v>
      </c>
      <c r="M2684">
        <v>3</v>
      </c>
      <c r="N2684">
        <v>0</v>
      </c>
      <c r="O2684">
        <v>0</v>
      </c>
    </row>
    <row r="2685" spans="1:15" x14ac:dyDescent="0.25">
      <c r="A2685">
        <v>0.5</v>
      </c>
      <c r="B2685">
        <v>0.86</v>
      </c>
      <c r="C2685">
        <v>0.74</v>
      </c>
      <c r="D2685">
        <v>8.14</v>
      </c>
      <c r="E2685">
        <v>63</v>
      </c>
      <c r="F2685">
        <v>89</v>
      </c>
      <c r="G2685">
        <v>82</v>
      </c>
      <c r="H2685">
        <v>4</v>
      </c>
      <c r="I2685">
        <v>5</v>
      </c>
      <c r="J2685">
        <v>24</v>
      </c>
      <c r="K2685">
        <v>3</v>
      </c>
      <c r="L2685">
        <v>0.81</v>
      </c>
      <c r="M2685">
        <v>4</v>
      </c>
      <c r="N2685">
        <v>0</v>
      </c>
      <c r="O2685">
        <v>0</v>
      </c>
    </row>
    <row r="2686" spans="1:15" x14ac:dyDescent="0.25">
      <c r="A2686">
        <v>0.59</v>
      </c>
      <c r="B2686">
        <v>0.9</v>
      </c>
      <c r="C2686">
        <v>0.81</v>
      </c>
      <c r="D2686">
        <v>9.2799999999999994</v>
      </c>
      <c r="E2686">
        <v>89</v>
      </c>
      <c r="F2686">
        <v>59</v>
      </c>
      <c r="G2686">
        <v>94</v>
      </c>
      <c r="H2686">
        <v>0</v>
      </c>
      <c r="I2686">
        <v>0</v>
      </c>
      <c r="J2686">
        <v>8</v>
      </c>
      <c r="K2686">
        <v>4</v>
      </c>
      <c r="L2686">
        <v>0.73</v>
      </c>
      <c r="M2686">
        <v>5</v>
      </c>
      <c r="N2686">
        <v>0</v>
      </c>
      <c r="O2686">
        <v>0</v>
      </c>
    </row>
    <row r="2687" spans="1:15" x14ac:dyDescent="0.25">
      <c r="A2687">
        <v>0.92</v>
      </c>
      <c r="B2687">
        <v>0.76</v>
      </c>
      <c r="C2687">
        <v>0.62</v>
      </c>
      <c r="D2687">
        <v>9.61</v>
      </c>
      <c r="E2687">
        <v>76</v>
      </c>
      <c r="F2687">
        <v>90</v>
      </c>
      <c r="G2687">
        <v>93</v>
      </c>
      <c r="H2687">
        <v>0</v>
      </c>
      <c r="I2687">
        <v>4</v>
      </c>
      <c r="J2687">
        <v>2</v>
      </c>
      <c r="K2687">
        <v>1</v>
      </c>
      <c r="L2687">
        <v>0.95</v>
      </c>
      <c r="M2687">
        <v>0</v>
      </c>
      <c r="N2687">
        <v>1</v>
      </c>
      <c r="O2687">
        <v>3.72</v>
      </c>
    </row>
    <row r="2688" spans="1:15" x14ac:dyDescent="0.25">
      <c r="A2688">
        <v>0.65</v>
      </c>
      <c r="B2688">
        <v>0.84</v>
      </c>
      <c r="C2688">
        <v>0.75</v>
      </c>
      <c r="D2688">
        <v>8.01</v>
      </c>
      <c r="E2688">
        <v>50</v>
      </c>
      <c r="F2688">
        <v>58</v>
      </c>
      <c r="G2688">
        <v>78</v>
      </c>
      <c r="H2688">
        <v>0</v>
      </c>
      <c r="I2688">
        <v>0</v>
      </c>
      <c r="J2688">
        <v>5</v>
      </c>
      <c r="K2688">
        <v>5</v>
      </c>
      <c r="L2688">
        <v>0.69</v>
      </c>
      <c r="M2688">
        <v>3</v>
      </c>
      <c r="N2688">
        <v>0</v>
      </c>
      <c r="O2688">
        <v>0</v>
      </c>
    </row>
    <row r="2689" spans="1:15" x14ac:dyDescent="0.25">
      <c r="A2689">
        <v>0.95</v>
      </c>
      <c r="B2689">
        <v>0.94</v>
      </c>
      <c r="C2689">
        <v>0.82</v>
      </c>
      <c r="D2689">
        <v>5.68</v>
      </c>
      <c r="E2689">
        <v>95</v>
      </c>
      <c r="F2689">
        <v>60</v>
      </c>
      <c r="G2689">
        <v>96</v>
      </c>
      <c r="H2689">
        <v>1</v>
      </c>
      <c r="I2689">
        <v>1</v>
      </c>
      <c r="J2689">
        <v>20</v>
      </c>
      <c r="K2689">
        <v>4</v>
      </c>
      <c r="L2689">
        <v>0.61</v>
      </c>
      <c r="M2689">
        <v>5</v>
      </c>
      <c r="N2689">
        <v>0</v>
      </c>
      <c r="O2689">
        <v>0</v>
      </c>
    </row>
    <row r="2690" spans="1:15" x14ac:dyDescent="0.25">
      <c r="A2690">
        <v>0.56999999999999995</v>
      </c>
      <c r="B2690">
        <v>0.84</v>
      </c>
      <c r="C2690">
        <v>0.77</v>
      </c>
      <c r="D2690">
        <v>9.67</v>
      </c>
      <c r="E2690">
        <v>92</v>
      </c>
      <c r="F2690">
        <v>55</v>
      </c>
      <c r="G2690">
        <v>75</v>
      </c>
      <c r="H2690">
        <v>0</v>
      </c>
      <c r="I2690">
        <v>3</v>
      </c>
      <c r="J2690">
        <v>19</v>
      </c>
      <c r="K2690">
        <v>4</v>
      </c>
      <c r="L2690">
        <v>0.81</v>
      </c>
      <c r="M2690">
        <v>1</v>
      </c>
      <c r="N2690">
        <v>0</v>
      </c>
      <c r="O2690">
        <v>0</v>
      </c>
    </row>
    <row r="2691" spans="1:15" x14ac:dyDescent="0.25">
      <c r="A2691">
        <v>0.74</v>
      </c>
      <c r="B2691">
        <v>0.77</v>
      </c>
      <c r="C2691">
        <v>0.6</v>
      </c>
      <c r="D2691">
        <v>8.5399999999999991</v>
      </c>
      <c r="E2691">
        <v>58</v>
      </c>
      <c r="F2691">
        <v>72</v>
      </c>
      <c r="G2691">
        <v>97</v>
      </c>
      <c r="H2691">
        <v>3</v>
      </c>
      <c r="I2691">
        <v>4</v>
      </c>
      <c r="J2691">
        <v>23</v>
      </c>
      <c r="K2691">
        <v>2</v>
      </c>
      <c r="L2691">
        <v>0.75</v>
      </c>
      <c r="M2691">
        <v>0</v>
      </c>
      <c r="N2691">
        <v>1</v>
      </c>
      <c r="O2691">
        <v>6.79</v>
      </c>
    </row>
    <row r="2692" spans="1:15" x14ac:dyDescent="0.25">
      <c r="A2692">
        <v>0.61</v>
      </c>
      <c r="B2692">
        <v>0.88</v>
      </c>
      <c r="C2692">
        <v>0.56999999999999995</v>
      </c>
      <c r="D2692">
        <v>6.94</v>
      </c>
      <c r="E2692">
        <v>93</v>
      </c>
      <c r="F2692">
        <v>44</v>
      </c>
      <c r="G2692">
        <v>54</v>
      </c>
      <c r="H2692">
        <v>4</v>
      </c>
      <c r="I2692">
        <v>3</v>
      </c>
      <c r="J2692">
        <v>8</v>
      </c>
      <c r="K2692">
        <v>4</v>
      </c>
      <c r="L2692">
        <v>0.94</v>
      </c>
      <c r="M2692">
        <v>5</v>
      </c>
      <c r="N2692">
        <v>0</v>
      </c>
      <c r="O2692">
        <v>0</v>
      </c>
    </row>
    <row r="2693" spans="1:15" x14ac:dyDescent="0.25">
      <c r="A2693">
        <v>0.74</v>
      </c>
      <c r="B2693">
        <v>0.87</v>
      </c>
      <c r="C2693">
        <v>0.59</v>
      </c>
      <c r="D2693">
        <v>6.13</v>
      </c>
      <c r="E2693">
        <v>40</v>
      </c>
      <c r="F2693">
        <v>63</v>
      </c>
      <c r="G2693">
        <v>40</v>
      </c>
      <c r="H2693">
        <v>4</v>
      </c>
      <c r="I2693">
        <v>5</v>
      </c>
      <c r="J2693">
        <v>14</v>
      </c>
      <c r="K2693">
        <v>3</v>
      </c>
      <c r="L2693">
        <v>0.99</v>
      </c>
      <c r="M2693">
        <v>5</v>
      </c>
      <c r="N2693">
        <v>0</v>
      </c>
      <c r="O2693">
        <v>0</v>
      </c>
    </row>
    <row r="2694" spans="1:15" x14ac:dyDescent="0.25">
      <c r="A2694">
        <v>0.66</v>
      </c>
      <c r="B2694">
        <v>0.57999999999999996</v>
      </c>
      <c r="C2694">
        <v>0.63</v>
      </c>
      <c r="D2694">
        <v>6.12</v>
      </c>
      <c r="E2694">
        <v>56</v>
      </c>
      <c r="F2694">
        <v>54</v>
      </c>
      <c r="G2694">
        <v>70</v>
      </c>
      <c r="H2694">
        <v>0</v>
      </c>
      <c r="I2694">
        <v>4</v>
      </c>
      <c r="J2694">
        <v>8</v>
      </c>
      <c r="K2694">
        <v>2</v>
      </c>
      <c r="L2694">
        <v>0.7</v>
      </c>
      <c r="M2694">
        <v>4</v>
      </c>
      <c r="N2694">
        <v>0</v>
      </c>
      <c r="O2694">
        <v>0</v>
      </c>
    </row>
    <row r="2695" spans="1:15" x14ac:dyDescent="0.25">
      <c r="A2695">
        <v>0.75</v>
      </c>
      <c r="B2695">
        <v>0.61</v>
      </c>
      <c r="C2695">
        <v>0.61</v>
      </c>
      <c r="D2695">
        <v>6.22</v>
      </c>
      <c r="E2695">
        <v>79</v>
      </c>
      <c r="F2695">
        <v>65</v>
      </c>
      <c r="G2695">
        <v>48</v>
      </c>
      <c r="H2695">
        <v>4</v>
      </c>
      <c r="I2695">
        <v>1</v>
      </c>
      <c r="J2695">
        <v>4</v>
      </c>
      <c r="K2695">
        <v>5</v>
      </c>
      <c r="L2695">
        <v>0.92</v>
      </c>
      <c r="M2695">
        <v>3</v>
      </c>
      <c r="N2695">
        <v>0</v>
      </c>
      <c r="O2695">
        <v>0</v>
      </c>
    </row>
    <row r="2696" spans="1:15" x14ac:dyDescent="0.25">
      <c r="A2696">
        <v>0.95</v>
      </c>
      <c r="B2696">
        <v>0.64</v>
      </c>
      <c r="C2696">
        <v>0.57999999999999996</v>
      </c>
      <c r="D2696">
        <v>5.7</v>
      </c>
      <c r="E2696">
        <v>94</v>
      </c>
      <c r="F2696">
        <v>83</v>
      </c>
      <c r="G2696">
        <v>62</v>
      </c>
      <c r="H2696">
        <v>0</v>
      </c>
      <c r="I2696">
        <v>4</v>
      </c>
      <c r="J2696">
        <v>20</v>
      </c>
      <c r="K2696">
        <v>4</v>
      </c>
      <c r="L2696">
        <v>0.93</v>
      </c>
      <c r="M2696">
        <v>3</v>
      </c>
      <c r="N2696">
        <v>0</v>
      </c>
      <c r="O2696">
        <v>0</v>
      </c>
    </row>
    <row r="2697" spans="1:15" x14ac:dyDescent="0.25">
      <c r="A2697">
        <v>0.63</v>
      </c>
      <c r="B2697">
        <v>0.7</v>
      </c>
      <c r="C2697">
        <v>0.59</v>
      </c>
      <c r="D2697">
        <v>9.3800000000000008</v>
      </c>
      <c r="E2697">
        <v>55</v>
      </c>
      <c r="F2697">
        <v>64</v>
      </c>
      <c r="G2697">
        <v>91</v>
      </c>
      <c r="H2697">
        <v>0</v>
      </c>
      <c r="I2697">
        <v>1</v>
      </c>
      <c r="J2697">
        <v>15</v>
      </c>
      <c r="K2697">
        <v>2</v>
      </c>
      <c r="L2697">
        <v>0.92</v>
      </c>
      <c r="M2697">
        <v>1</v>
      </c>
      <c r="N2697">
        <v>1</v>
      </c>
      <c r="O2697">
        <v>14.8</v>
      </c>
    </row>
    <row r="2698" spans="1:15" x14ac:dyDescent="0.25">
      <c r="A2698">
        <v>0.9</v>
      </c>
      <c r="B2698">
        <v>0.84</v>
      </c>
      <c r="C2698">
        <v>0.65</v>
      </c>
      <c r="D2698">
        <v>7.83</v>
      </c>
      <c r="E2698">
        <v>65</v>
      </c>
      <c r="F2698">
        <v>67</v>
      </c>
      <c r="G2698">
        <v>65</v>
      </c>
      <c r="H2698">
        <v>4</v>
      </c>
      <c r="I2698">
        <v>2</v>
      </c>
      <c r="J2698">
        <v>2</v>
      </c>
      <c r="K2698">
        <v>3</v>
      </c>
      <c r="L2698">
        <v>0.78</v>
      </c>
      <c r="M2698">
        <v>2</v>
      </c>
      <c r="N2698">
        <v>1</v>
      </c>
      <c r="O2698">
        <v>4.1100000000000003</v>
      </c>
    </row>
    <row r="2699" spans="1:15" x14ac:dyDescent="0.25">
      <c r="A2699">
        <v>0.85</v>
      </c>
      <c r="B2699">
        <v>0.91</v>
      </c>
      <c r="C2699">
        <v>0.69</v>
      </c>
      <c r="D2699">
        <v>8.51</v>
      </c>
      <c r="E2699">
        <v>97</v>
      </c>
      <c r="F2699">
        <v>72</v>
      </c>
      <c r="G2699">
        <v>79</v>
      </c>
      <c r="H2699">
        <v>4</v>
      </c>
      <c r="I2699">
        <v>1</v>
      </c>
      <c r="J2699">
        <v>8</v>
      </c>
      <c r="K2699">
        <v>1</v>
      </c>
      <c r="L2699">
        <v>0.79</v>
      </c>
      <c r="M2699">
        <v>2</v>
      </c>
      <c r="N2699">
        <v>1</v>
      </c>
      <c r="O2699">
        <v>8.57</v>
      </c>
    </row>
    <row r="2700" spans="1:15" x14ac:dyDescent="0.25">
      <c r="A2700">
        <v>0.72</v>
      </c>
      <c r="B2700">
        <v>0.82</v>
      </c>
      <c r="C2700">
        <v>0.88</v>
      </c>
      <c r="D2700">
        <v>9.06</v>
      </c>
      <c r="E2700">
        <v>82</v>
      </c>
      <c r="F2700">
        <v>85</v>
      </c>
      <c r="G2700">
        <v>83</v>
      </c>
      <c r="H2700">
        <v>3</v>
      </c>
      <c r="I2700">
        <v>1</v>
      </c>
      <c r="J2700">
        <v>16</v>
      </c>
      <c r="K2700">
        <v>0</v>
      </c>
      <c r="L2700">
        <v>0.69</v>
      </c>
      <c r="M2700">
        <v>2</v>
      </c>
      <c r="N2700">
        <v>1</v>
      </c>
      <c r="O2700">
        <v>3.71</v>
      </c>
    </row>
    <row r="2701" spans="1:15" x14ac:dyDescent="0.25">
      <c r="A2701">
        <v>0.92</v>
      </c>
      <c r="B2701">
        <v>0.68</v>
      </c>
      <c r="C2701">
        <v>0.67</v>
      </c>
      <c r="D2701">
        <v>8.9</v>
      </c>
      <c r="E2701">
        <v>98</v>
      </c>
      <c r="F2701">
        <v>57</v>
      </c>
      <c r="G2701">
        <v>78</v>
      </c>
      <c r="H2701">
        <v>2</v>
      </c>
      <c r="I2701">
        <v>5</v>
      </c>
      <c r="J2701">
        <v>2</v>
      </c>
      <c r="K2701">
        <v>2</v>
      </c>
      <c r="L2701">
        <v>0.78</v>
      </c>
      <c r="M2701">
        <v>3</v>
      </c>
      <c r="N2701">
        <v>0</v>
      </c>
      <c r="O2701">
        <v>0</v>
      </c>
    </row>
    <row r="2702" spans="1:15" x14ac:dyDescent="0.25">
      <c r="A2702">
        <v>0.55000000000000004</v>
      </c>
      <c r="B2702">
        <v>0.72</v>
      </c>
      <c r="C2702">
        <v>0.61</v>
      </c>
      <c r="D2702">
        <v>9.3000000000000007</v>
      </c>
      <c r="E2702">
        <v>90</v>
      </c>
      <c r="F2702">
        <v>57</v>
      </c>
      <c r="G2702">
        <v>99</v>
      </c>
      <c r="H2702">
        <v>3</v>
      </c>
      <c r="I2702">
        <v>4</v>
      </c>
      <c r="J2702">
        <v>6</v>
      </c>
      <c r="K2702">
        <v>5</v>
      </c>
      <c r="L2702">
        <v>0.71</v>
      </c>
      <c r="M2702">
        <v>1</v>
      </c>
      <c r="N2702">
        <v>0</v>
      </c>
      <c r="O2702">
        <v>0</v>
      </c>
    </row>
    <row r="2703" spans="1:15" x14ac:dyDescent="0.25">
      <c r="A2703">
        <v>0.54</v>
      </c>
      <c r="B2703">
        <v>0.62</v>
      </c>
      <c r="C2703">
        <v>0.6</v>
      </c>
      <c r="D2703">
        <v>9.66</v>
      </c>
      <c r="E2703">
        <v>95</v>
      </c>
      <c r="F2703">
        <v>77</v>
      </c>
      <c r="G2703">
        <v>57</v>
      </c>
      <c r="H2703">
        <v>3</v>
      </c>
      <c r="I2703">
        <v>3</v>
      </c>
      <c r="J2703">
        <v>6</v>
      </c>
      <c r="K2703">
        <v>0</v>
      </c>
      <c r="L2703">
        <v>0.69</v>
      </c>
      <c r="M2703">
        <v>1</v>
      </c>
      <c r="N2703">
        <v>1</v>
      </c>
      <c r="O2703">
        <v>6.8</v>
      </c>
    </row>
    <row r="2704" spans="1:15" x14ac:dyDescent="0.25">
      <c r="A2704">
        <v>0.92</v>
      </c>
      <c r="B2704">
        <v>0.93</v>
      </c>
      <c r="C2704">
        <v>0.84</v>
      </c>
      <c r="D2704">
        <v>7.39</v>
      </c>
      <c r="E2704">
        <v>82</v>
      </c>
      <c r="F2704">
        <v>72</v>
      </c>
      <c r="G2704">
        <v>72</v>
      </c>
      <c r="H2704">
        <v>4</v>
      </c>
      <c r="I2704">
        <v>1</v>
      </c>
      <c r="J2704">
        <v>20</v>
      </c>
      <c r="K2704">
        <v>1</v>
      </c>
      <c r="L2704">
        <v>0.66</v>
      </c>
      <c r="M2704">
        <v>2</v>
      </c>
      <c r="N2704">
        <v>1</v>
      </c>
      <c r="O2704">
        <v>14.37</v>
      </c>
    </row>
    <row r="2705" spans="1:15" x14ac:dyDescent="0.25">
      <c r="A2705">
        <v>0.74</v>
      </c>
      <c r="B2705">
        <v>0.5</v>
      </c>
      <c r="C2705">
        <v>0.76</v>
      </c>
      <c r="D2705">
        <v>9.59</v>
      </c>
      <c r="E2705">
        <v>54</v>
      </c>
      <c r="F2705">
        <v>66</v>
      </c>
      <c r="G2705">
        <v>80</v>
      </c>
      <c r="H2705">
        <v>3</v>
      </c>
      <c r="I2705">
        <v>4</v>
      </c>
      <c r="J2705">
        <v>5</v>
      </c>
      <c r="K2705">
        <v>5</v>
      </c>
      <c r="L2705">
        <v>0.99</v>
      </c>
      <c r="M2705">
        <v>0</v>
      </c>
      <c r="N2705">
        <v>1</v>
      </c>
      <c r="O2705">
        <v>8.1300000000000008</v>
      </c>
    </row>
    <row r="2706" spans="1:15" x14ac:dyDescent="0.25">
      <c r="A2706">
        <v>0.67</v>
      </c>
      <c r="B2706">
        <v>0.78</v>
      </c>
      <c r="C2706">
        <v>0.79</v>
      </c>
      <c r="D2706">
        <v>8.61</v>
      </c>
      <c r="E2706">
        <v>47</v>
      </c>
      <c r="F2706">
        <v>88</v>
      </c>
      <c r="G2706">
        <v>78</v>
      </c>
      <c r="H2706">
        <v>4</v>
      </c>
      <c r="I2706">
        <v>1</v>
      </c>
      <c r="J2706">
        <v>19</v>
      </c>
      <c r="K2706">
        <v>3</v>
      </c>
      <c r="L2706">
        <v>0.7</v>
      </c>
      <c r="M2706">
        <v>2</v>
      </c>
      <c r="N2706">
        <v>1</v>
      </c>
      <c r="O2706">
        <v>6.9</v>
      </c>
    </row>
    <row r="2707" spans="1:15" x14ac:dyDescent="0.25">
      <c r="A2707">
        <v>0.62</v>
      </c>
      <c r="B2707">
        <v>0.73</v>
      </c>
      <c r="C2707">
        <v>0.82</v>
      </c>
      <c r="D2707">
        <v>5.8</v>
      </c>
      <c r="E2707">
        <v>69</v>
      </c>
      <c r="F2707">
        <v>89</v>
      </c>
      <c r="G2707">
        <v>53</v>
      </c>
      <c r="H2707">
        <v>1</v>
      </c>
      <c r="I2707">
        <v>0</v>
      </c>
      <c r="J2707">
        <v>7</v>
      </c>
      <c r="K2707">
        <v>5</v>
      </c>
      <c r="L2707">
        <v>0.75</v>
      </c>
      <c r="M2707">
        <v>3</v>
      </c>
      <c r="N2707">
        <v>0</v>
      </c>
      <c r="O2707">
        <v>0</v>
      </c>
    </row>
    <row r="2708" spans="1:15" x14ac:dyDescent="0.25">
      <c r="A2708">
        <v>0.92</v>
      </c>
      <c r="B2708">
        <v>0.65</v>
      </c>
      <c r="C2708">
        <v>0.74</v>
      </c>
      <c r="D2708">
        <v>8.43</v>
      </c>
      <c r="E2708">
        <v>53</v>
      </c>
      <c r="F2708">
        <v>54</v>
      </c>
      <c r="G2708">
        <v>97</v>
      </c>
      <c r="H2708">
        <v>0</v>
      </c>
      <c r="I2708">
        <v>0</v>
      </c>
      <c r="J2708">
        <v>3</v>
      </c>
      <c r="K2708">
        <v>1</v>
      </c>
      <c r="L2708">
        <v>0.92</v>
      </c>
      <c r="M2708">
        <v>0</v>
      </c>
      <c r="N2708">
        <v>0</v>
      </c>
      <c r="O2708">
        <v>0</v>
      </c>
    </row>
    <row r="2709" spans="1:15" x14ac:dyDescent="0.25">
      <c r="A2709">
        <v>0.63</v>
      </c>
      <c r="B2709">
        <v>0.74</v>
      </c>
      <c r="C2709">
        <v>0.56999999999999995</v>
      </c>
      <c r="D2709">
        <v>8.4499999999999993</v>
      </c>
      <c r="E2709">
        <v>72</v>
      </c>
      <c r="F2709">
        <v>83</v>
      </c>
      <c r="G2709">
        <v>40</v>
      </c>
      <c r="H2709">
        <v>2</v>
      </c>
      <c r="I2709">
        <v>0</v>
      </c>
      <c r="J2709">
        <v>14</v>
      </c>
      <c r="K2709">
        <v>0</v>
      </c>
      <c r="L2709">
        <v>0.97</v>
      </c>
      <c r="M2709">
        <v>1</v>
      </c>
      <c r="N2709">
        <v>0</v>
      </c>
      <c r="O2709">
        <v>0</v>
      </c>
    </row>
    <row r="2710" spans="1:15" x14ac:dyDescent="0.25">
      <c r="A2710">
        <v>0.77</v>
      </c>
      <c r="B2710">
        <v>0.72</v>
      </c>
      <c r="C2710">
        <v>0.59</v>
      </c>
      <c r="D2710">
        <v>9.4</v>
      </c>
      <c r="E2710">
        <v>81</v>
      </c>
      <c r="F2710">
        <v>52</v>
      </c>
      <c r="G2710">
        <v>52</v>
      </c>
      <c r="H2710">
        <v>1</v>
      </c>
      <c r="I2710">
        <v>0</v>
      </c>
      <c r="J2710">
        <v>5</v>
      </c>
      <c r="K2710">
        <v>3</v>
      </c>
      <c r="L2710">
        <v>0.76</v>
      </c>
      <c r="M2710">
        <v>4</v>
      </c>
      <c r="N2710">
        <v>0</v>
      </c>
      <c r="O2710">
        <v>0</v>
      </c>
    </row>
    <row r="2711" spans="1:15" x14ac:dyDescent="0.25">
      <c r="A2711">
        <v>0.67</v>
      </c>
      <c r="B2711">
        <v>0.77</v>
      </c>
      <c r="C2711">
        <v>0.55000000000000004</v>
      </c>
      <c r="D2711">
        <v>7.1</v>
      </c>
      <c r="E2711">
        <v>46</v>
      </c>
      <c r="F2711">
        <v>91</v>
      </c>
      <c r="G2711">
        <v>91</v>
      </c>
      <c r="H2711">
        <v>0</v>
      </c>
      <c r="I2711">
        <v>3</v>
      </c>
      <c r="J2711">
        <v>15</v>
      </c>
      <c r="K2711">
        <v>5</v>
      </c>
      <c r="L2711">
        <v>0.84</v>
      </c>
      <c r="M2711">
        <v>5</v>
      </c>
      <c r="N2711">
        <v>0</v>
      </c>
      <c r="O2711">
        <v>0</v>
      </c>
    </row>
    <row r="2712" spans="1:15" x14ac:dyDescent="0.25">
      <c r="A2712">
        <v>0.77</v>
      </c>
      <c r="B2712">
        <v>0.65</v>
      </c>
      <c r="C2712">
        <v>0.69</v>
      </c>
      <c r="D2712">
        <v>8.02</v>
      </c>
      <c r="E2712">
        <v>57</v>
      </c>
      <c r="F2712">
        <v>73</v>
      </c>
      <c r="G2712">
        <v>54</v>
      </c>
      <c r="H2712">
        <v>0</v>
      </c>
      <c r="I2712">
        <v>5</v>
      </c>
      <c r="J2712">
        <v>4</v>
      </c>
      <c r="K2712">
        <v>4</v>
      </c>
      <c r="L2712">
        <v>0.9</v>
      </c>
      <c r="M2712">
        <v>0</v>
      </c>
      <c r="N2712">
        <v>0</v>
      </c>
      <c r="O2712">
        <v>0</v>
      </c>
    </row>
    <row r="2713" spans="1:15" x14ac:dyDescent="0.25">
      <c r="A2713">
        <v>0.76</v>
      </c>
      <c r="B2713">
        <v>0.92</v>
      </c>
      <c r="C2713">
        <v>0.8</v>
      </c>
      <c r="D2713">
        <v>5.55</v>
      </c>
      <c r="E2713">
        <v>51</v>
      </c>
      <c r="F2713">
        <v>43</v>
      </c>
      <c r="G2713">
        <v>76</v>
      </c>
      <c r="H2713">
        <v>2</v>
      </c>
      <c r="I2713">
        <v>1</v>
      </c>
      <c r="J2713">
        <v>11</v>
      </c>
      <c r="K2713">
        <v>4</v>
      </c>
      <c r="L2713">
        <v>0.6</v>
      </c>
      <c r="M2713">
        <v>1</v>
      </c>
      <c r="N2713">
        <v>0</v>
      </c>
      <c r="O2713">
        <v>0</v>
      </c>
    </row>
    <row r="2714" spans="1:15" x14ac:dyDescent="0.25">
      <c r="A2714">
        <v>0.81</v>
      </c>
      <c r="B2714">
        <v>0.87</v>
      </c>
      <c r="C2714">
        <v>0.56999999999999995</v>
      </c>
      <c r="D2714">
        <v>6.93</v>
      </c>
      <c r="E2714">
        <v>41</v>
      </c>
      <c r="F2714">
        <v>74</v>
      </c>
      <c r="G2714">
        <v>44</v>
      </c>
      <c r="H2714">
        <v>3</v>
      </c>
      <c r="I2714">
        <v>0</v>
      </c>
      <c r="J2714">
        <v>13</v>
      </c>
      <c r="K2714">
        <v>2</v>
      </c>
      <c r="L2714">
        <v>0.98</v>
      </c>
      <c r="M2714">
        <v>0</v>
      </c>
      <c r="N2714">
        <v>0</v>
      </c>
      <c r="O2714">
        <v>0</v>
      </c>
    </row>
    <row r="2715" spans="1:15" x14ac:dyDescent="0.25">
      <c r="A2715">
        <v>0.57999999999999996</v>
      </c>
      <c r="B2715">
        <v>0.6</v>
      </c>
      <c r="C2715">
        <v>0.88</v>
      </c>
      <c r="D2715">
        <v>5.77</v>
      </c>
      <c r="E2715">
        <v>89</v>
      </c>
      <c r="F2715">
        <v>58</v>
      </c>
      <c r="G2715">
        <v>53</v>
      </c>
      <c r="H2715">
        <v>0</v>
      </c>
      <c r="I2715">
        <v>4</v>
      </c>
      <c r="J2715">
        <v>5</v>
      </c>
      <c r="K2715">
        <v>4</v>
      </c>
      <c r="L2715">
        <v>0.79</v>
      </c>
      <c r="M2715">
        <v>2</v>
      </c>
      <c r="N2715">
        <v>0</v>
      </c>
      <c r="O2715">
        <v>0</v>
      </c>
    </row>
    <row r="2716" spans="1:15" x14ac:dyDescent="0.25">
      <c r="A2716">
        <v>0.89</v>
      </c>
      <c r="B2716">
        <v>0.52</v>
      </c>
      <c r="C2716">
        <v>0.59</v>
      </c>
      <c r="D2716">
        <v>7.74</v>
      </c>
      <c r="E2716">
        <v>68</v>
      </c>
      <c r="F2716">
        <v>70</v>
      </c>
      <c r="G2716">
        <v>53</v>
      </c>
      <c r="H2716">
        <v>2</v>
      </c>
      <c r="I2716">
        <v>0</v>
      </c>
      <c r="J2716">
        <v>2</v>
      </c>
      <c r="K2716">
        <v>5</v>
      </c>
      <c r="L2716">
        <v>0.68</v>
      </c>
      <c r="M2716">
        <v>0</v>
      </c>
      <c r="N2716">
        <v>0</v>
      </c>
      <c r="O2716">
        <v>0</v>
      </c>
    </row>
    <row r="2717" spans="1:15" x14ac:dyDescent="0.25">
      <c r="A2717">
        <v>0.81</v>
      </c>
      <c r="B2717">
        <v>0.64</v>
      </c>
      <c r="C2717">
        <v>0.85</v>
      </c>
      <c r="D2717">
        <v>9.02</v>
      </c>
      <c r="E2717">
        <v>60</v>
      </c>
      <c r="F2717">
        <v>64</v>
      </c>
      <c r="G2717">
        <v>85</v>
      </c>
      <c r="H2717">
        <v>4</v>
      </c>
      <c r="I2717">
        <v>2</v>
      </c>
      <c r="J2717">
        <v>18</v>
      </c>
      <c r="K2717">
        <v>0</v>
      </c>
      <c r="L2717">
        <v>0.61</v>
      </c>
      <c r="M2717">
        <v>0</v>
      </c>
      <c r="N2717">
        <v>1</v>
      </c>
      <c r="O2717">
        <v>11.35</v>
      </c>
    </row>
    <row r="2718" spans="1:15" x14ac:dyDescent="0.25">
      <c r="A2718">
        <v>0.69</v>
      </c>
      <c r="B2718">
        <v>0.5</v>
      </c>
      <c r="C2718">
        <v>0.67</v>
      </c>
      <c r="D2718">
        <v>6.39</v>
      </c>
      <c r="E2718">
        <v>46</v>
      </c>
      <c r="F2718">
        <v>79</v>
      </c>
      <c r="G2718">
        <v>44</v>
      </c>
      <c r="H2718">
        <v>0</v>
      </c>
      <c r="I2718">
        <v>2</v>
      </c>
      <c r="J2718">
        <v>9</v>
      </c>
      <c r="K2718">
        <v>4</v>
      </c>
      <c r="L2718">
        <v>0.6</v>
      </c>
      <c r="M2718">
        <v>0</v>
      </c>
      <c r="N2718">
        <v>0</v>
      </c>
      <c r="O2718">
        <v>0</v>
      </c>
    </row>
    <row r="2719" spans="1:15" x14ac:dyDescent="0.25">
      <c r="A2719">
        <v>0.77</v>
      </c>
      <c r="B2719">
        <v>0.56000000000000005</v>
      </c>
      <c r="C2719">
        <v>0.55000000000000004</v>
      </c>
      <c r="D2719">
        <v>7.77</v>
      </c>
      <c r="E2719">
        <v>91</v>
      </c>
      <c r="F2719">
        <v>51</v>
      </c>
      <c r="G2719">
        <v>50</v>
      </c>
      <c r="H2719">
        <v>0</v>
      </c>
      <c r="I2719">
        <v>5</v>
      </c>
      <c r="J2719">
        <v>6</v>
      </c>
      <c r="K2719">
        <v>2</v>
      </c>
      <c r="L2719">
        <v>0.98</v>
      </c>
      <c r="M2719">
        <v>3</v>
      </c>
      <c r="N2719">
        <v>0</v>
      </c>
      <c r="O2719">
        <v>0</v>
      </c>
    </row>
    <row r="2720" spans="1:15" x14ac:dyDescent="0.25">
      <c r="A2720">
        <v>0.82</v>
      </c>
      <c r="B2720">
        <v>0.5</v>
      </c>
      <c r="C2720">
        <v>0.76</v>
      </c>
      <c r="D2720">
        <v>6.38</v>
      </c>
      <c r="E2720">
        <v>66</v>
      </c>
      <c r="F2720">
        <v>51</v>
      </c>
      <c r="G2720">
        <v>71</v>
      </c>
      <c r="H2720">
        <v>3</v>
      </c>
      <c r="I2720">
        <v>3</v>
      </c>
      <c r="J2720">
        <v>12</v>
      </c>
      <c r="K2720">
        <v>3</v>
      </c>
      <c r="L2720">
        <v>0.64</v>
      </c>
      <c r="M2720">
        <v>5</v>
      </c>
      <c r="N2720">
        <v>0</v>
      </c>
      <c r="O2720">
        <v>0</v>
      </c>
    </row>
    <row r="2721" spans="1:15" x14ac:dyDescent="0.25">
      <c r="A2721">
        <v>0.53</v>
      </c>
      <c r="B2721">
        <v>0.81</v>
      </c>
      <c r="C2721">
        <v>0.69</v>
      </c>
      <c r="D2721">
        <v>6.02</v>
      </c>
      <c r="E2721">
        <v>51</v>
      </c>
      <c r="F2721">
        <v>81</v>
      </c>
      <c r="G2721">
        <v>90</v>
      </c>
      <c r="H2721">
        <v>3</v>
      </c>
      <c r="I2721">
        <v>2</v>
      </c>
      <c r="J2721">
        <v>0</v>
      </c>
      <c r="K2721">
        <v>4</v>
      </c>
      <c r="L2721">
        <v>0.71</v>
      </c>
      <c r="M2721">
        <v>3</v>
      </c>
      <c r="N2721">
        <v>0</v>
      </c>
      <c r="O2721">
        <v>0</v>
      </c>
    </row>
    <row r="2722" spans="1:15" x14ac:dyDescent="0.25">
      <c r="A2722">
        <v>0.95</v>
      </c>
      <c r="B2722">
        <v>0.57999999999999996</v>
      </c>
      <c r="C2722">
        <v>0.8</v>
      </c>
      <c r="D2722">
        <v>7.7</v>
      </c>
      <c r="E2722">
        <v>59</v>
      </c>
      <c r="F2722">
        <v>64</v>
      </c>
      <c r="G2722">
        <v>44</v>
      </c>
      <c r="H2722">
        <v>4</v>
      </c>
      <c r="I2722">
        <v>4</v>
      </c>
      <c r="J2722">
        <v>0</v>
      </c>
      <c r="K2722">
        <v>2</v>
      </c>
      <c r="L2722">
        <v>0.73</v>
      </c>
      <c r="M2722">
        <v>5</v>
      </c>
      <c r="N2722">
        <v>0</v>
      </c>
      <c r="O2722">
        <v>0</v>
      </c>
    </row>
    <row r="2723" spans="1:15" x14ac:dyDescent="0.25">
      <c r="A2723">
        <v>0.83</v>
      </c>
      <c r="B2723">
        <v>0.78</v>
      </c>
      <c r="C2723">
        <v>0.72</v>
      </c>
      <c r="D2723">
        <v>5.84</v>
      </c>
      <c r="E2723">
        <v>96</v>
      </c>
      <c r="F2723">
        <v>72</v>
      </c>
      <c r="G2723">
        <v>75</v>
      </c>
      <c r="H2723">
        <v>0</v>
      </c>
      <c r="I2723">
        <v>0</v>
      </c>
      <c r="J2723">
        <v>16</v>
      </c>
      <c r="K2723">
        <v>4</v>
      </c>
      <c r="L2723">
        <v>0.98</v>
      </c>
      <c r="M2723">
        <v>2</v>
      </c>
      <c r="N2723">
        <v>0</v>
      </c>
      <c r="O2723">
        <v>0</v>
      </c>
    </row>
    <row r="2724" spans="1:15" x14ac:dyDescent="0.25">
      <c r="A2724">
        <v>0.52</v>
      </c>
      <c r="B2724">
        <v>0.75</v>
      </c>
      <c r="C2724">
        <v>0.63</v>
      </c>
      <c r="D2724">
        <v>8.0299999999999994</v>
      </c>
      <c r="E2724">
        <v>53</v>
      </c>
      <c r="F2724">
        <v>99</v>
      </c>
      <c r="G2724">
        <v>54</v>
      </c>
      <c r="H2724">
        <v>3</v>
      </c>
      <c r="I2724">
        <v>2</v>
      </c>
      <c r="J2724">
        <v>21</v>
      </c>
      <c r="K2724">
        <v>4</v>
      </c>
      <c r="L2724">
        <v>0.91</v>
      </c>
      <c r="M2724">
        <v>4</v>
      </c>
      <c r="N2724">
        <v>0</v>
      </c>
      <c r="O2724">
        <v>0</v>
      </c>
    </row>
    <row r="2725" spans="1:15" x14ac:dyDescent="0.25">
      <c r="A2725">
        <v>0.75</v>
      </c>
      <c r="B2725">
        <v>0.72</v>
      </c>
      <c r="C2725">
        <v>0.55000000000000004</v>
      </c>
      <c r="D2725">
        <v>5.63</v>
      </c>
      <c r="E2725">
        <v>49</v>
      </c>
      <c r="F2725">
        <v>76</v>
      </c>
      <c r="G2725">
        <v>92</v>
      </c>
      <c r="H2725">
        <v>2</v>
      </c>
      <c r="I2725">
        <v>2</v>
      </c>
      <c r="J2725">
        <v>3</v>
      </c>
      <c r="K2725">
        <v>5</v>
      </c>
      <c r="L2725">
        <v>0.99</v>
      </c>
      <c r="M2725">
        <v>3</v>
      </c>
      <c r="N2725">
        <v>0</v>
      </c>
      <c r="O2725">
        <v>0</v>
      </c>
    </row>
    <row r="2726" spans="1:15" x14ac:dyDescent="0.25">
      <c r="A2726">
        <v>0.56999999999999995</v>
      </c>
      <c r="B2726">
        <v>0.94</v>
      </c>
      <c r="C2726">
        <v>0.63</v>
      </c>
      <c r="D2726">
        <v>5.96</v>
      </c>
      <c r="E2726">
        <v>80</v>
      </c>
      <c r="F2726">
        <v>67</v>
      </c>
      <c r="G2726">
        <v>46</v>
      </c>
      <c r="H2726">
        <v>0</v>
      </c>
      <c r="I2726">
        <v>3</v>
      </c>
      <c r="J2726">
        <v>13</v>
      </c>
      <c r="K2726">
        <v>0</v>
      </c>
      <c r="L2726">
        <v>0.68</v>
      </c>
      <c r="M2726">
        <v>4</v>
      </c>
      <c r="N2726">
        <v>0</v>
      </c>
      <c r="O2726">
        <v>0</v>
      </c>
    </row>
    <row r="2727" spans="1:15" x14ac:dyDescent="0.25">
      <c r="A2727">
        <v>0.55000000000000004</v>
      </c>
      <c r="B2727">
        <v>0.92</v>
      </c>
      <c r="C2727">
        <v>0.77</v>
      </c>
      <c r="D2727">
        <v>7.86</v>
      </c>
      <c r="E2727">
        <v>62</v>
      </c>
      <c r="F2727">
        <v>99</v>
      </c>
      <c r="G2727">
        <v>44</v>
      </c>
      <c r="H2727">
        <v>2</v>
      </c>
      <c r="I2727">
        <v>2</v>
      </c>
      <c r="J2727">
        <v>5</v>
      </c>
      <c r="K2727">
        <v>2</v>
      </c>
      <c r="L2727">
        <v>0.92</v>
      </c>
      <c r="M2727">
        <v>3</v>
      </c>
      <c r="N2727">
        <v>0</v>
      </c>
      <c r="O2727">
        <v>0</v>
      </c>
    </row>
    <row r="2728" spans="1:15" x14ac:dyDescent="0.25">
      <c r="A2728">
        <v>0.65</v>
      </c>
      <c r="B2728">
        <v>0.78</v>
      </c>
      <c r="C2728">
        <v>0.56000000000000005</v>
      </c>
      <c r="D2728">
        <v>8.0399999999999991</v>
      </c>
      <c r="E2728">
        <v>69</v>
      </c>
      <c r="F2728">
        <v>91</v>
      </c>
      <c r="G2728">
        <v>69</v>
      </c>
      <c r="H2728">
        <v>1</v>
      </c>
      <c r="I2728">
        <v>0</v>
      </c>
      <c r="J2728">
        <v>13</v>
      </c>
      <c r="K2728">
        <v>2</v>
      </c>
      <c r="L2728">
        <v>0.84</v>
      </c>
      <c r="M2728">
        <v>1</v>
      </c>
      <c r="N2728">
        <v>1</v>
      </c>
      <c r="O2728">
        <v>4.82</v>
      </c>
    </row>
    <row r="2729" spans="1:15" x14ac:dyDescent="0.25">
      <c r="A2729">
        <v>0.73</v>
      </c>
      <c r="B2729">
        <v>0.87</v>
      </c>
      <c r="C2729">
        <v>0.68</v>
      </c>
      <c r="D2729">
        <v>5.62</v>
      </c>
      <c r="E2729">
        <v>86</v>
      </c>
      <c r="F2729">
        <v>82</v>
      </c>
      <c r="G2729">
        <v>54</v>
      </c>
      <c r="H2729">
        <v>4</v>
      </c>
      <c r="I2729">
        <v>5</v>
      </c>
      <c r="J2729">
        <v>14</v>
      </c>
      <c r="K2729">
        <v>1</v>
      </c>
      <c r="L2729">
        <v>0.97</v>
      </c>
      <c r="M2729">
        <v>1</v>
      </c>
      <c r="N2729">
        <v>0</v>
      </c>
      <c r="O2729">
        <v>0</v>
      </c>
    </row>
    <row r="2730" spans="1:15" x14ac:dyDescent="0.25">
      <c r="A2730">
        <v>0.88</v>
      </c>
      <c r="B2730">
        <v>0.82</v>
      </c>
      <c r="C2730">
        <v>0.72</v>
      </c>
      <c r="D2730">
        <v>7.97</v>
      </c>
      <c r="E2730">
        <v>97</v>
      </c>
      <c r="F2730">
        <v>48</v>
      </c>
      <c r="G2730">
        <v>69</v>
      </c>
      <c r="H2730">
        <v>3</v>
      </c>
      <c r="I2730">
        <v>5</v>
      </c>
      <c r="J2730">
        <v>0</v>
      </c>
      <c r="K2730">
        <v>1</v>
      </c>
      <c r="L2730">
        <v>0.73</v>
      </c>
      <c r="M2730">
        <v>0</v>
      </c>
      <c r="N2730">
        <v>0</v>
      </c>
      <c r="O2730">
        <v>0</v>
      </c>
    </row>
    <row r="2731" spans="1:15" x14ac:dyDescent="0.25">
      <c r="A2731">
        <v>0.79</v>
      </c>
      <c r="B2731">
        <v>0.56000000000000005</v>
      </c>
      <c r="C2731">
        <v>0.7</v>
      </c>
      <c r="D2731">
        <v>9.11</v>
      </c>
      <c r="E2731">
        <v>70</v>
      </c>
      <c r="F2731">
        <v>53</v>
      </c>
      <c r="G2731">
        <v>53</v>
      </c>
      <c r="H2731">
        <v>1</v>
      </c>
      <c r="I2731">
        <v>5</v>
      </c>
      <c r="J2731">
        <v>19</v>
      </c>
      <c r="K2731">
        <v>2</v>
      </c>
      <c r="L2731">
        <v>0.68</v>
      </c>
      <c r="M2731">
        <v>4</v>
      </c>
      <c r="N2731">
        <v>0</v>
      </c>
      <c r="O2731">
        <v>0</v>
      </c>
    </row>
    <row r="2732" spans="1:15" x14ac:dyDescent="0.25">
      <c r="A2732">
        <v>0.94</v>
      </c>
      <c r="B2732">
        <v>0.61</v>
      </c>
      <c r="C2732">
        <v>0.83</v>
      </c>
      <c r="D2732">
        <v>8.61</v>
      </c>
      <c r="E2732">
        <v>91</v>
      </c>
      <c r="F2732">
        <v>42</v>
      </c>
      <c r="G2732">
        <v>63</v>
      </c>
      <c r="H2732">
        <v>3</v>
      </c>
      <c r="I2732">
        <v>1</v>
      </c>
      <c r="J2732">
        <v>15</v>
      </c>
      <c r="K2732">
        <v>5</v>
      </c>
      <c r="L2732">
        <v>0.86</v>
      </c>
      <c r="M2732">
        <v>0</v>
      </c>
      <c r="N2732">
        <v>0</v>
      </c>
      <c r="O2732">
        <v>0</v>
      </c>
    </row>
    <row r="2733" spans="1:15" x14ac:dyDescent="0.25">
      <c r="A2733">
        <v>0.62</v>
      </c>
      <c r="B2733">
        <v>0.8</v>
      </c>
      <c r="C2733">
        <v>0.65</v>
      </c>
      <c r="D2733">
        <v>6.06</v>
      </c>
      <c r="E2733">
        <v>95</v>
      </c>
      <c r="F2733">
        <v>44</v>
      </c>
      <c r="G2733">
        <v>63</v>
      </c>
      <c r="H2733">
        <v>1</v>
      </c>
      <c r="I2733">
        <v>0</v>
      </c>
      <c r="J2733">
        <v>3</v>
      </c>
      <c r="K2733">
        <v>0</v>
      </c>
      <c r="L2733">
        <v>0.78</v>
      </c>
      <c r="M2733">
        <v>5</v>
      </c>
      <c r="N2733">
        <v>0</v>
      </c>
      <c r="O2733">
        <v>0</v>
      </c>
    </row>
    <row r="2734" spans="1:15" x14ac:dyDescent="0.25">
      <c r="A2734">
        <v>0.54</v>
      </c>
      <c r="B2734">
        <v>0.81</v>
      </c>
      <c r="C2734">
        <v>0.6</v>
      </c>
      <c r="D2734">
        <v>8.0500000000000007</v>
      </c>
      <c r="E2734">
        <v>49</v>
      </c>
      <c r="F2734">
        <v>95</v>
      </c>
      <c r="G2734">
        <v>74</v>
      </c>
      <c r="H2734">
        <v>3</v>
      </c>
      <c r="I2734">
        <v>2</v>
      </c>
      <c r="J2734">
        <v>1</v>
      </c>
      <c r="K2734">
        <v>4</v>
      </c>
      <c r="L2734">
        <v>0.84</v>
      </c>
      <c r="M2734">
        <v>0</v>
      </c>
      <c r="N2734">
        <v>1</v>
      </c>
      <c r="O2734">
        <v>14.84</v>
      </c>
    </row>
    <row r="2735" spans="1:15" x14ac:dyDescent="0.25">
      <c r="A2735">
        <v>0.74</v>
      </c>
      <c r="B2735">
        <v>0.69</v>
      </c>
      <c r="C2735">
        <v>0.56999999999999995</v>
      </c>
      <c r="D2735">
        <v>8.39</v>
      </c>
      <c r="E2735">
        <v>58</v>
      </c>
      <c r="F2735">
        <v>65</v>
      </c>
      <c r="G2735">
        <v>44</v>
      </c>
      <c r="H2735">
        <v>4</v>
      </c>
      <c r="I2735">
        <v>2</v>
      </c>
      <c r="J2735">
        <v>0</v>
      </c>
      <c r="K2735">
        <v>3</v>
      </c>
      <c r="L2735">
        <v>0.91</v>
      </c>
      <c r="M2735">
        <v>3</v>
      </c>
      <c r="N2735">
        <v>0</v>
      </c>
      <c r="O2735">
        <v>0</v>
      </c>
    </row>
    <row r="2736" spans="1:15" x14ac:dyDescent="0.25">
      <c r="A2736">
        <v>0.69</v>
      </c>
      <c r="B2736">
        <v>0.66</v>
      </c>
      <c r="C2736">
        <v>0.68</v>
      </c>
      <c r="D2736">
        <v>5.66</v>
      </c>
      <c r="E2736">
        <v>58</v>
      </c>
      <c r="F2736">
        <v>92</v>
      </c>
      <c r="G2736">
        <v>51</v>
      </c>
      <c r="H2736">
        <v>0</v>
      </c>
      <c r="I2736">
        <v>2</v>
      </c>
      <c r="J2736">
        <v>12</v>
      </c>
      <c r="K2736">
        <v>5</v>
      </c>
      <c r="L2736">
        <v>0.81</v>
      </c>
      <c r="M2736">
        <v>3</v>
      </c>
      <c r="N2736">
        <v>0</v>
      </c>
      <c r="O2736">
        <v>0</v>
      </c>
    </row>
    <row r="2737" spans="1:15" x14ac:dyDescent="0.25">
      <c r="A2737">
        <v>0.67</v>
      </c>
      <c r="B2737">
        <v>0.85</v>
      </c>
      <c r="C2737">
        <v>0.56000000000000005</v>
      </c>
      <c r="D2737">
        <v>9.18</v>
      </c>
      <c r="E2737">
        <v>83</v>
      </c>
      <c r="F2737">
        <v>80</v>
      </c>
      <c r="G2737">
        <v>59</v>
      </c>
      <c r="H2737">
        <v>2</v>
      </c>
      <c r="I2737">
        <v>3</v>
      </c>
      <c r="J2737">
        <v>15</v>
      </c>
      <c r="K2737">
        <v>4</v>
      </c>
      <c r="L2737">
        <v>0.88</v>
      </c>
      <c r="M2737">
        <v>0</v>
      </c>
      <c r="N2737">
        <v>1</v>
      </c>
      <c r="O2737">
        <v>4.8</v>
      </c>
    </row>
    <row r="2738" spans="1:15" x14ac:dyDescent="0.25">
      <c r="A2738">
        <v>0.67</v>
      </c>
      <c r="B2738">
        <v>0.52</v>
      </c>
      <c r="C2738">
        <v>0.86</v>
      </c>
      <c r="D2738">
        <v>9.4</v>
      </c>
      <c r="E2738">
        <v>62</v>
      </c>
      <c r="F2738">
        <v>57</v>
      </c>
      <c r="G2738">
        <v>85</v>
      </c>
      <c r="H2738">
        <v>1</v>
      </c>
      <c r="I2738">
        <v>4</v>
      </c>
      <c r="J2738">
        <v>7</v>
      </c>
      <c r="K2738">
        <v>3</v>
      </c>
      <c r="L2738">
        <v>0.87</v>
      </c>
      <c r="M2738">
        <v>5</v>
      </c>
      <c r="N2738">
        <v>0</v>
      </c>
      <c r="O2738">
        <v>0</v>
      </c>
    </row>
    <row r="2739" spans="1:15" x14ac:dyDescent="0.25">
      <c r="A2739">
        <v>0.51</v>
      </c>
      <c r="B2739">
        <v>0.5</v>
      </c>
      <c r="C2739">
        <v>0.85</v>
      </c>
      <c r="D2739">
        <v>9.16</v>
      </c>
      <c r="E2739">
        <v>98</v>
      </c>
      <c r="F2739">
        <v>77</v>
      </c>
      <c r="G2739">
        <v>44</v>
      </c>
      <c r="H2739">
        <v>2</v>
      </c>
      <c r="I2739">
        <v>0</v>
      </c>
      <c r="J2739">
        <v>21</v>
      </c>
      <c r="K2739">
        <v>0</v>
      </c>
      <c r="L2739">
        <v>0.72</v>
      </c>
      <c r="M2739">
        <v>3</v>
      </c>
      <c r="N2739">
        <v>0</v>
      </c>
      <c r="O2739">
        <v>0</v>
      </c>
    </row>
    <row r="2740" spans="1:15" x14ac:dyDescent="0.25">
      <c r="A2740">
        <v>0.59</v>
      </c>
      <c r="B2740">
        <v>0.76</v>
      </c>
      <c r="C2740">
        <v>0.65</v>
      </c>
      <c r="D2740">
        <v>9.0500000000000007</v>
      </c>
      <c r="E2740">
        <v>83</v>
      </c>
      <c r="F2740">
        <v>60</v>
      </c>
      <c r="G2740">
        <v>95</v>
      </c>
      <c r="H2740">
        <v>2</v>
      </c>
      <c r="I2740">
        <v>5</v>
      </c>
      <c r="J2740">
        <v>3</v>
      </c>
      <c r="K2740">
        <v>1</v>
      </c>
      <c r="L2740">
        <v>0.87</v>
      </c>
      <c r="M2740">
        <v>5</v>
      </c>
      <c r="N2740">
        <v>0</v>
      </c>
      <c r="O2740">
        <v>0</v>
      </c>
    </row>
    <row r="2741" spans="1:15" x14ac:dyDescent="0.25">
      <c r="A2741">
        <v>0.94</v>
      </c>
      <c r="B2741">
        <v>0.89</v>
      </c>
      <c r="C2741">
        <v>0.76</v>
      </c>
      <c r="D2741">
        <v>8.6999999999999993</v>
      </c>
      <c r="E2741">
        <v>80</v>
      </c>
      <c r="F2741">
        <v>96</v>
      </c>
      <c r="G2741">
        <v>75</v>
      </c>
      <c r="H2741">
        <v>3</v>
      </c>
      <c r="I2741">
        <v>2</v>
      </c>
      <c r="J2741">
        <v>1</v>
      </c>
      <c r="K2741">
        <v>2</v>
      </c>
      <c r="L2741">
        <v>0.62</v>
      </c>
      <c r="M2741">
        <v>1</v>
      </c>
      <c r="N2741">
        <v>1</v>
      </c>
      <c r="O2741">
        <v>8.6199999999999992</v>
      </c>
    </row>
    <row r="2742" spans="1:15" x14ac:dyDescent="0.25">
      <c r="A2742">
        <v>0.61</v>
      </c>
      <c r="B2742">
        <v>0.82</v>
      </c>
      <c r="C2742">
        <v>0.56999999999999995</v>
      </c>
      <c r="D2742">
        <v>8.2200000000000006</v>
      </c>
      <c r="E2742">
        <v>98</v>
      </c>
      <c r="F2742">
        <v>78</v>
      </c>
      <c r="G2742">
        <v>60</v>
      </c>
      <c r="H2742">
        <v>0</v>
      </c>
      <c r="I2742">
        <v>1</v>
      </c>
      <c r="J2742">
        <v>12</v>
      </c>
      <c r="K2742">
        <v>0</v>
      </c>
      <c r="L2742">
        <v>0.89</v>
      </c>
      <c r="M2742">
        <v>1</v>
      </c>
      <c r="N2742">
        <v>1</v>
      </c>
      <c r="O2742">
        <v>3.81</v>
      </c>
    </row>
    <row r="2743" spans="1:15" x14ac:dyDescent="0.25">
      <c r="A2743">
        <v>0.62</v>
      </c>
      <c r="B2743">
        <v>0.69</v>
      </c>
      <c r="C2743">
        <v>0.85</v>
      </c>
      <c r="D2743">
        <v>8.42</v>
      </c>
      <c r="E2743">
        <v>71</v>
      </c>
      <c r="F2743">
        <v>55</v>
      </c>
      <c r="G2743">
        <v>87</v>
      </c>
      <c r="H2743">
        <v>3</v>
      </c>
      <c r="I2743">
        <v>3</v>
      </c>
      <c r="J2743">
        <v>4</v>
      </c>
      <c r="K2743">
        <v>3</v>
      </c>
      <c r="L2743">
        <v>0.7</v>
      </c>
      <c r="M2743">
        <v>4</v>
      </c>
      <c r="N2743">
        <v>0</v>
      </c>
      <c r="O2743">
        <v>0</v>
      </c>
    </row>
    <row r="2744" spans="1:15" x14ac:dyDescent="0.25">
      <c r="A2744">
        <v>0.6</v>
      </c>
      <c r="B2744">
        <v>0.63</v>
      </c>
      <c r="C2744">
        <v>0.87</v>
      </c>
      <c r="D2744">
        <v>8.9700000000000006</v>
      </c>
      <c r="E2744">
        <v>59</v>
      </c>
      <c r="F2744">
        <v>79</v>
      </c>
      <c r="G2744">
        <v>78</v>
      </c>
      <c r="H2744">
        <v>2</v>
      </c>
      <c r="I2744">
        <v>4</v>
      </c>
      <c r="J2744">
        <v>24</v>
      </c>
      <c r="K2744">
        <v>5</v>
      </c>
      <c r="L2744">
        <v>0.61</v>
      </c>
      <c r="M2744">
        <v>1</v>
      </c>
      <c r="N2744">
        <v>1</v>
      </c>
      <c r="O2744">
        <v>4.5</v>
      </c>
    </row>
    <row r="2745" spans="1:15" x14ac:dyDescent="0.25">
      <c r="A2745">
        <v>0.68</v>
      </c>
      <c r="B2745">
        <v>0.85</v>
      </c>
      <c r="C2745">
        <v>0.78</v>
      </c>
      <c r="D2745">
        <v>8.35</v>
      </c>
      <c r="E2745">
        <v>43</v>
      </c>
      <c r="F2745">
        <v>62</v>
      </c>
      <c r="G2745">
        <v>42</v>
      </c>
      <c r="H2745">
        <v>4</v>
      </c>
      <c r="I2745">
        <v>2</v>
      </c>
      <c r="J2745">
        <v>22</v>
      </c>
      <c r="K2745">
        <v>2</v>
      </c>
      <c r="L2745">
        <v>0.68</v>
      </c>
      <c r="M2745">
        <v>5</v>
      </c>
      <c r="N2745">
        <v>0</v>
      </c>
      <c r="O2745">
        <v>0</v>
      </c>
    </row>
    <row r="2746" spans="1:15" x14ac:dyDescent="0.25">
      <c r="A2746">
        <v>0.84</v>
      </c>
      <c r="B2746">
        <v>0.54</v>
      </c>
      <c r="C2746">
        <v>0.55000000000000004</v>
      </c>
      <c r="D2746">
        <v>6.91</v>
      </c>
      <c r="E2746">
        <v>72</v>
      </c>
      <c r="F2746">
        <v>68</v>
      </c>
      <c r="G2746">
        <v>68</v>
      </c>
      <c r="H2746">
        <v>0</v>
      </c>
      <c r="I2746">
        <v>5</v>
      </c>
      <c r="J2746">
        <v>19</v>
      </c>
      <c r="K2746">
        <v>3</v>
      </c>
      <c r="L2746">
        <v>0.92</v>
      </c>
      <c r="M2746">
        <v>0</v>
      </c>
      <c r="N2746">
        <v>0</v>
      </c>
      <c r="O2746">
        <v>0</v>
      </c>
    </row>
    <row r="2747" spans="1:15" x14ac:dyDescent="0.25">
      <c r="A2747">
        <v>0.88</v>
      </c>
      <c r="B2747">
        <v>0.72</v>
      </c>
      <c r="C2747">
        <v>0.69</v>
      </c>
      <c r="D2747">
        <v>7.12</v>
      </c>
      <c r="E2747">
        <v>87</v>
      </c>
      <c r="F2747">
        <v>49</v>
      </c>
      <c r="G2747">
        <v>93</v>
      </c>
      <c r="H2747">
        <v>0</v>
      </c>
      <c r="I2747">
        <v>0</v>
      </c>
      <c r="J2747">
        <v>20</v>
      </c>
      <c r="K2747">
        <v>4</v>
      </c>
      <c r="L2747">
        <v>0.85</v>
      </c>
      <c r="M2747">
        <v>2</v>
      </c>
      <c r="N2747">
        <v>0</v>
      </c>
      <c r="O2747">
        <v>0</v>
      </c>
    </row>
    <row r="2748" spans="1:15" x14ac:dyDescent="0.25">
      <c r="A2748">
        <v>0.75</v>
      </c>
      <c r="B2748">
        <v>0.94</v>
      </c>
      <c r="C2748">
        <v>0.81</v>
      </c>
      <c r="D2748">
        <v>9.36</v>
      </c>
      <c r="E2748">
        <v>40</v>
      </c>
      <c r="F2748">
        <v>97</v>
      </c>
      <c r="G2748">
        <v>64</v>
      </c>
      <c r="H2748">
        <v>2</v>
      </c>
      <c r="I2748">
        <v>1</v>
      </c>
      <c r="J2748">
        <v>23</v>
      </c>
      <c r="K2748">
        <v>4</v>
      </c>
      <c r="L2748">
        <v>0.75</v>
      </c>
      <c r="M2748">
        <v>3</v>
      </c>
      <c r="N2748">
        <v>0</v>
      </c>
      <c r="O2748">
        <v>0</v>
      </c>
    </row>
    <row r="2749" spans="1:15" x14ac:dyDescent="0.25">
      <c r="A2749">
        <v>0.95</v>
      </c>
      <c r="B2749">
        <v>0.64</v>
      </c>
      <c r="C2749">
        <v>0.81</v>
      </c>
      <c r="D2749">
        <v>5.57</v>
      </c>
      <c r="E2749">
        <v>52</v>
      </c>
      <c r="F2749">
        <v>44</v>
      </c>
      <c r="G2749">
        <v>66</v>
      </c>
      <c r="H2749">
        <v>3</v>
      </c>
      <c r="I2749">
        <v>5</v>
      </c>
      <c r="J2749">
        <v>12</v>
      </c>
      <c r="K2749">
        <v>5</v>
      </c>
      <c r="L2749">
        <v>0.84</v>
      </c>
      <c r="M2749">
        <v>0</v>
      </c>
      <c r="N2749">
        <v>0</v>
      </c>
      <c r="O2749">
        <v>0</v>
      </c>
    </row>
    <row r="2750" spans="1:15" x14ac:dyDescent="0.25">
      <c r="A2750">
        <v>0.63</v>
      </c>
      <c r="B2750">
        <v>0.55000000000000004</v>
      </c>
      <c r="C2750">
        <v>0.66</v>
      </c>
      <c r="D2750">
        <v>8.5</v>
      </c>
      <c r="E2750">
        <v>42</v>
      </c>
      <c r="F2750">
        <v>50</v>
      </c>
      <c r="G2750">
        <v>75</v>
      </c>
      <c r="H2750">
        <v>4</v>
      </c>
      <c r="I2750">
        <v>3</v>
      </c>
      <c r="J2750">
        <v>4</v>
      </c>
      <c r="K2750">
        <v>4</v>
      </c>
      <c r="L2750">
        <v>0.6</v>
      </c>
      <c r="M2750">
        <v>3</v>
      </c>
      <c r="N2750">
        <v>0</v>
      </c>
      <c r="O2750">
        <v>0</v>
      </c>
    </row>
    <row r="2751" spans="1:15" x14ac:dyDescent="0.25">
      <c r="A2751">
        <v>0.94</v>
      </c>
      <c r="B2751">
        <v>0.82</v>
      </c>
      <c r="C2751">
        <v>0.56999999999999995</v>
      </c>
      <c r="D2751">
        <v>9.61</v>
      </c>
      <c r="E2751">
        <v>51</v>
      </c>
      <c r="F2751">
        <v>68</v>
      </c>
      <c r="G2751">
        <v>91</v>
      </c>
      <c r="H2751">
        <v>1</v>
      </c>
      <c r="I2751">
        <v>0</v>
      </c>
      <c r="J2751">
        <v>15</v>
      </c>
      <c r="K2751">
        <v>2</v>
      </c>
      <c r="L2751">
        <v>0.8</v>
      </c>
      <c r="M2751">
        <v>4</v>
      </c>
      <c r="N2751">
        <v>0</v>
      </c>
      <c r="O2751">
        <v>0</v>
      </c>
    </row>
    <row r="2752" spans="1:15" x14ac:dyDescent="0.25">
      <c r="A2752">
        <v>0.93</v>
      </c>
      <c r="B2752">
        <v>0.68</v>
      </c>
      <c r="C2752">
        <v>0.84</v>
      </c>
      <c r="D2752">
        <v>8.5399999999999991</v>
      </c>
      <c r="E2752">
        <v>68</v>
      </c>
      <c r="F2752">
        <v>92</v>
      </c>
      <c r="G2752">
        <v>61</v>
      </c>
      <c r="H2752">
        <v>3</v>
      </c>
      <c r="I2752">
        <v>0</v>
      </c>
      <c r="J2752">
        <v>5</v>
      </c>
      <c r="K2752">
        <v>1</v>
      </c>
      <c r="L2752">
        <v>0.79</v>
      </c>
      <c r="M2752">
        <v>0</v>
      </c>
      <c r="N2752">
        <v>1</v>
      </c>
      <c r="O2752">
        <v>13.27</v>
      </c>
    </row>
    <row r="2753" spans="1:15" x14ac:dyDescent="0.25">
      <c r="A2753">
        <v>0.73</v>
      </c>
      <c r="B2753">
        <v>0.62</v>
      </c>
      <c r="C2753">
        <v>0.86</v>
      </c>
      <c r="D2753">
        <v>9.77</v>
      </c>
      <c r="E2753">
        <v>94</v>
      </c>
      <c r="F2753">
        <v>84</v>
      </c>
      <c r="G2753">
        <v>77</v>
      </c>
      <c r="H2753">
        <v>0</v>
      </c>
      <c r="I2753">
        <v>3</v>
      </c>
      <c r="J2753">
        <v>15</v>
      </c>
      <c r="K2753">
        <v>1</v>
      </c>
      <c r="L2753">
        <v>0.64</v>
      </c>
      <c r="M2753">
        <v>0</v>
      </c>
      <c r="N2753">
        <v>1</v>
      </c>
      <c r="O2753">
        <v>11.31</v>
      </c>
    </row>
    <row r="2754" spans="1:15" x14ac:dyDescent="0.25">
      <c r="A2754">
        <v>0.9</v>
      </c>
      <c r="B2754">
        <v>0.78</v>
      </c>
      <c r="C2754">
        <v>0.77</v>
      </c>
      <c r="D2754">
        <v>8.4600000000000009</v>
      </c>
      <c r="E2754">
        <v>70</v>
      </c>
      <c r="F2754">
        <v>66</v>
      </c>
      <c r="G2754">
        <v>74</v>
      </c>
      <c r="H2754">
        <v>3</v>
      </c>
      <c r="I2754">
        <v>0</v>
      </c>
      <c r="J2754">
        <v>21</v>
      </c>
      <c r="K2754">
        <v>3</v>
      </c>
      <c r="L2754">
        <v>0.76</v>
      </c>
      <c r="M2754">
        <v>0</v>
      </c>
      <c r="N2754">
        <v>1</v>
      </c>
      <c r="O2754">
        <v>4.84</v>
      </c>
    </row>
    <row r="2755" spans="1:15" x14ac:dyDescent="0.25">
      <c r="A2755">
        <v>0.5</v>
      </c>
      <c r="B2755">
        <v>0.55000000000000004</v>
      </c>
      <c r="C2755">
        <v>0.56000000000000005</v>
      </c>
      <c r="D2755">
        <v>5.65</v>
      </c>
      <c r="E2755">
        <v>80</v>
      </c>
      <c r="F2755">
        <v>91</v>
      </c>
      <c r="G2755">
        <v>40</v>
      </c>
      <c r="H2755">
        <v>1</v>
      </c>
      <c r="I2755">
        <v>1</v>
      </c>
      <c r="J2755">
        <v>23</v>
      </c>
      <c r="K2755">
        <v>1</v>
      </c>
      <c r="L2755">
        <v>0.99</v>
      </c>
      <c r="M2755">
        <v>4</v>
      </c>
      <c r="N2755">
        <v>0</v>
      </c>
      <c r="O2755">
        <v>0</v>
      </c>
    </row>
    <row r="2756" spans="1:15" x14ac:dyDescent="0.25">
      <c r="A2756">
        <v>0.92</v>
      </c>
      <c r="B2756">
        <v>0.64</v>
      </c>
      <c r="C2756">
        <v>0.61</v>
      </c>
      <c r="D2756">
        <v>9.06</v>
      </c>
      <c r="E2756">
        <v>75</v>
      </c>
      <c r="F2756">
        <v>73</v>
      </c>
      <c r="G2756">
        <v>42</v>
      </c>
      <c r="H2756">
        <v>4</v>
      </c>
      <c r="I2756">
        <v>1</v>
      </c>
      <c r="J2756">
        <v>12</v>
      </c>
      <c r="K2756">
        <v>1</v>
      </c>
      <c r="L2756">
        <v>0.97</v>
      </c>
      <c r="M2756">
        <v>0</v>
      </c>
      <c r="N2756">
        <v>0</v>
      </c>
      <c r="O2756">
        <v>0</v>
      </c>
    </row>
    <row r="2757" spans="1:15" x14ac:dyDescent="0.25">
      <c r="A2757">
        <v>0.71</v>
      </c>
      <c r="B2757">
        <v>0.65</v>
      </c>
      <c r="C2757">
        <v>0.88</v>
      </c>
      <c r="D2757">
        <v>6.72</v>
      </c>
      <c r="E2757">
        <v>41</v>
      </c>
      <c r="F2757">
        <v>53</v>
      </c>
      <c r="G2757">
        <v>63</v>
      </c>
      <c r="H2757">
        <v>4</v>
      </c>
      <c r="I2757">
        <v>0</v>
      </c>
      <c r="J2757">
        <v>10</v>
      </c>
      <c r="K2757">
        <v>3</v>
      </c>
      <c r="L2757">
        <v>0.6</v>
      </c>
      <c r="M2757">
        <v>3</v>
      </c>
      <c r="N2757">
        <v>0</v>
      </c>
      <c r="O2757">
        <v>0</v>
      </c>
    </row>
    <row r="2758" spans="1:15" x14ac:dyDescent="0.25">
      <c r="A2758">
        <v>0.72</v>
      </c>
      <c r="B2758">
        <v>0.73</v>
      </c>
      <c r="C2758">
        <v>0.86</v>
      </c>
      <c r="D2758">
        <v>7.42</v>
      </c>
      <c r="E2758">
        <v>61</v>
      </c>
      <c r="F2758">
        <v>80</v>
      </c>
      <c r="G2758">
        <v>47</v>
      </c>
      <c r="H2758">
        <v>1</v>
      </c>
      <c r="I2758">
        <v>2</v>
      </c>
      <c r="J2758">
        <v>20</v>
      </c>
      <c r="K2758">
        <v>3</v>
      </c>
      <c r="L2758">
        <v>0.72</v>
      </c>
      <c r="M2758">
        <v>2</v>
      </c>
      <c r="N2758">
        <v>0</v>
      </c>
      <c r="O2758">
        <v>0</v>
      </c>
    </row>
    <row r="2759" spans="1:15" x14ac:dyDescent="0.25">
      <c r="A2759">
        <v>0.68</v>
      </c>
      <c r="B2759">
        <v>0.72</v>
      </c>
      <c r="C2759">
        <v>0.86</v>
      </c>
      <c r="D2759">
        <v>6.84</v>
      </c>
      <c r="E2759">
        <v>61</v>
      </c>
      <c r="F2759">
        <v>81</v>
      </c>
      <c r="G2759">
        <v>87</v>
      </c>
      <c r="H2759">
        <v>1</v>
      </c>
      <c r="I2759">
        <v>0</v>
      </c>
      <c r="J2759">
        <v>0</v>
      </c>
      <c r="K2759">
        <v>3</v>
      </c>
      <c r="L2759">
        <v>0.77</v>
      </c>
      <c r="M2759">
        <v>0</v>
      </c>
      <c r="N2759">
        <v>0</v>
      </c>
      <c r="O2759">
        <v>0</v>
      </c>
    </row>
    <row r="2760" spans="1:15" x14ac:dyDescent="0.25">
      <c r="A2760">
        <v>0.67</v>
      </c>
      <c r="B2760">
        <v>0.59</v>
      </c>
      <c r="C2760">
        <v>0.68</v>
      </c>
      <c r="D2760">
        <v>6.65</v>
      </c>
      <c r="E2760">
        <v>80</v>
      </c>
      <c r="F2760">
        <v>49</v>
      </c>
      <c r="G2760">
        <v>93</v>
      </c>
      <c r="H2760">
        <v>2</v>
      </c>
      <c r="I2760">
        <v>2</v>
      </c>
      <c r="J2760">
        <v>3</v>
      </c>
      <c r="K2760">
        <v>2</v>
      </c>
      <c r="L2760">
        <v>0.63</v>
      </c>
      <c r="M2760">
        <v>4</v>
      </c>
      <c r="N2760">
        <v>0</v>
      </c>
      <c r="O2760">
        <v>0</v>
      </c>
    </row>
    <row r="2761" spans="1:15" x14ac:dyDescent="0.25">
      <c r="A2761">
        <v>0.61</v>
      </c>
      <c r="B2761">
        <v>0.9</v>
      </c>
      <c r="C2761">
        <v>0.56999999999999995</v>
      </c>
      <c r="D2761">
        <v>7.36</v>
      </c>
      <c r="E2761">
        <v>70</v>
      </c>
      <c r="F2761">
        <v>99</v>
      </c>
      <c r="G2761">
        <v>78</v>
      </c>
      <c r="H2761">
        <v>0</v>
      </c>
      <c r="I2761">
        <v>0</v>
      </c>
      <c r="J2761">
        <v>2</v>
      </c>
      <c r="K2761">
        <v>3</v>
      </c>
      <c r="L2761">
        <v>0.73</v>
      </c>
      <c r="M2761">
        <v>4</v>
      </c>
      <c r="N2761">
        <v>0</v>
      </c>
      <c r="O2761">
        <v>0</v>
      </c>
    </row>
    <row r="2762" spans="1:15" x14ac:dyDescent="0.25">
      <c r="A2762">
        <v>0.77</v>
      </c>
      <c r="B2762">
        <v>0.9</v>
      </c>
      <c r="C2762">
        <v>0.86</v>
      </c>
      <c r="D2762">
        <v>7.13</v>
      </c>
      <c r="E2762">
        <v>91</v>
      </c>
      <c r="F2762">
        <v>81</v>
      </c>
      <c r="G2762">
        <v>57</v>
      </c>
      <c r="H2762">
        <v>2</v>
      </c>
      <c r="I2762">
        <v>5</v>
      </c>
      <c r="J2762">
        <v>17</v>
      </c>
      <c r="K2762">
        <v>2</v>
      </c>
      <c r="L2762">
        <v>0.64</v>
      </c>
      <c r="M2762">
        <v>0</v>
      </c>
      <c r="N2762">
        <v>1</v>
      </c>
      <c r="O2762">
        <v>13.71</v>
      </c>
    </row>
    <row r="2763" spans="1:15" x14ac:dyDescent="0.25">
      <c r="A2763">
        <v>0.77</v>
      </c>
      <c r="B2763">
        <v>0.66</v>
      </c>
      <c r="C2763">
        <v>0.71</v>
      </c>
      <c r="D2763">
        <v>8.2200000000000006</v>
      </c>
      <c r="E2763">
        <v>95</v>
      </c>
      <c r="F2763">
        <v>97</v>
      </c>
      <c r="G2763">
        <v>80</v>
      </c>
      <c r="H2763">
        <v>3</v>
      </c>
      <c r="I2763">
        <v>4</v>
      </c>
      <c r="J2763">
        <v>22</v>
      </c>
      <c r="K2763">
        <v>2</v>
      </c>
      <c r="L2763">
        <v>0.92</v>
      </c>
      <c r="M2763">
        <v>4</v>
      </c>
      <c r="N2763">
        <v>0</v>
      </c>
      <c r="O2763">
        <v>0</v>
      </c>
    </row>
    <row r="2764" spans="1:15" x14ac:dyDescent="0.25">
      <c r="A2764">
        <v>0.82</v>
      </c>
      <c r="B2764">
        <v>0.93</v>
      </c>
      <c r="C2764">
        <v>0.56999999999999995</v>
      </c>
      <c r="D2764">
        <v>9</v>
      </c>
      <c r="E2764">
        <v>84</v>
      </c>
      <c r="F2764">
        <v>90</v>
      </c>
      <c r="G2764">
        <v>42</v>
      </c>
      <c r="H2764">
        <v>1</v>
      </c>
      <c r="I2764">
        <v>1</v>
      </c>
      <c r="J2764">
        <v>15</v>
      </c>
      <c r="K2764">
        <v>2</v>
      </c>
      <c r="L2764">
        <v>0.85</v>
      </c>
      <c r="M2764">
        <v>1</v>
      </c>
      <c r="N2764">
        <v>0</v>
      </c>
      <c r="O2764">
        <v>0</v>
      </c>
    </row>
    <row r="2765" spans="1:15" x14ac:dyDescent="0.25">
      <c r="A2765">
        <v>0.68</v>
      </c>
      <c r="B2765">
        <v>0.94</v>
      </c>
      <c r="C2765">
        <v>0.64</v>
      </c>
      <c r="D2765">
        <v>6.78</v>
      </c>
      <c r="E2765">
        <v>53</v>
      </c>
      <c r="F2765">
        <v>50</v>
      </c>
      <c r="G2765">
        <v>57</v>
      </c>
      <c r="H2765">
        <v>2</v>
      </c>
      <c r="I2765">
        <v>0</v>
      </c>
      <c r="J2765">
        <v>12</v>
      </c>
      <c r="K2765">
        <v>3</v>
      </c>
      <c r="L2765">
        <v>0.63</v>
      </c>
      <c r="M2765">
        <v>5</v>
      </c>
      <c r="N2765">
        <v>0</v>
      </c>
      <c r="O2765">
        <v>0</v>
      </c>
    </row>
    <row r="2766" spans="1:15" x14ac:dyDescent="0.25">
      <c r="A2766">
        <v>0.77</v>
      </c>
      <c r="B2766">
        <v>0.79</v>
      </c>
      <c r="C2766">
        <v>0.72</v>
      </c>
      <c r="D2766">
        <v>6.42</v>
      </c>
      <c r="E2766">
        <v>68</v>
      </c>
      <c r="F2766">
        <v>50</v>
      </c>
      <c r="G2766">
        <v>55</v>
      </c>
      <c r="H2766">
        <v>0</v>
      </c>
      <c r="I2766">
        <v>1</v>
      </c>
      <c r="J2766">
        <v>12</v>
      </c>
      <c r="K2766">
        <v>1</v>
      </c>
      <c r="L2766">
        <v>0.89</v>
      </c>
      <c r="M2766">
        <v>4</v>
      </c>
      <c r="N2766">
        <v>0</v>
      </c>
      <c r="O2766">
        <v>0</v>
      </c>
    </row>
    <row r="2767" spans="1:15" x14ac:dyDescent="0.25">
      <c r="A2767">
        <v>0.86</v>
      </c>
      <c r="B2767">
        <v>0.93</v>
      </c>
      <c r="C2767">
        <v>0.56999999999999995</v>
      </c>
      <c r="D2767">
        <v>8.3699999999999992</v>
      </c>
      <c r="E2767">
        <v>74</v>
      </c>
      <c r="F2767">
        <v>74</v>
      </c>
      <c r="G2767">
        <v>71</v>
      </c>
      <c r="H2767">
        <v>0</v>
      </c>
      <c r="I2767">
        <v>3</v>
      </c>
      <c r="J2767">
        <v>6</v>
      </c>
      <c r="K2767">
        <v>5</v>
      </c>
      <c r="L2767">
        <v>0.76</v>
      </c>
      <c r="M2767">
        <v>2</v>
      </c>
      <c r="N2767">
        <v>1</v>
      </c>
      <c r="O2767">
        <v>10.78</v>
      </c>
    </row>
    <row r="2768" spans="1:15" x14ac:dyDescent="0.25">
      <c r="A2768">
        <v>0.75</v>
      </c>
      <c r="B2768">
        <v>0.59</v>
      </c>
      <c r="C2768">
        <v>0.64</v>
      </c>
      <c r="D2768">
        <v>8.3800000000000008</v>
      </c>
      <c r="E2768">
        <v>89</v>
      </c>
      <c r="F2768">
        <v>58</v>
      </c>
      <c r="G2768">
        <v>92</v>
      </c>
      <c r="H2768">
        <v>1</v>
      </c>
      <c r="I2768">
        <v>4</v>
      </c>
      <c r="J2768">
        <v>23</v>
      </c>
      <c r="K2768">
        <v>5</v>
      </c>
      <c r="L2768">
        <v>0.87</v>
      </c>
      <c r="M2768">
        <v>1</v>
      </c>
      <c r="N2768">
        <v>0</v>
      </c>
      <c r="O2768">
        <v>0</v>
      </c>
    </row>
    <row r="2769" spans="1:15" x14ac:dyDescent="0.25">
      <c r="A2769">
        <v>0.84</v>
      </c>
      <c r="B2769">
        <v>0.68</v>
      </c>
      <c r="C2769">
        <v>0.63</v>
      </c>
      <c r="D2769">
        <v>9.3699999999999992</v>
      </c>
      <c r="E2769">
        <v>48</v>
      </c>
      <c r="F2769">
        <v>63</v>
      </c>
      <c r="G2769">
        <v>40</v>
      </c>
      <c r="H2769">
        <v>2</v>
      </c>
      <c r="I2769">
        <v>2</v>
      </c>
      <c r="J2769">
        <v>14</v>
      </c>
      <c r="K2769">
        <v>1</v>
      </c>
      <c r="L2769">
        <v>0.65</v>
      </c>
      <c r="M2769">
        <v>3</v>
      </c>
      <c r="N2769">
        <v>0</v>
      </c>
      <c r="O2769">
        <v>0</v>
      </c>
    </row>
    <row r="2770" spans="1:15" x14ac:dyDescent="0.25">
      <c r="A2770">
        <v>0.83</v>
      </c>
      <c r="B2770">
        <v>0.78</v>
      </c>
      <c r="C2770">
        <v>0.65</v>
      </c>
      <c r="D2770">
        <v>5.57</v>
      </c>
      <c r="E2770">
        <v>86</v>
      </c>
      <c r="F2770">
        <v>93</v>
      </c>
      <c r="G2770">
        <v>92</v>
      </c>
      <c r="H2770">
        <v>4</v>
      </c>
      <c r="I2770">
        <v>3</v>
      </c>
      <c r="J2770">
        <v>14</v>
      </c>
      <c r="K2770">
        <v>3</v>
      </c>
      <c r="L2770">
        <v>0.86</v>
      </c>
      <c r="M2770">
        <v>1</v>
      </c>
      <c r="N2770">
        <v>0</v>
      </c>
      <c r="O2770">
        <v>0</v>
      </c>
    </row>
    <row r="2771" spans="1:15" x14ac:dyDescent="0.25">
      <c r="A2771">
        <v>0.84</v>
      </c>
      <c r="B2771">
        <v>0.51</v>
      </c>
      <c r="C2771">
        <v>0.87</v>
      </c>
      <c r="D2771">
        <v>9.17</v>
      </c>
      <c r="E2771">
        <v>93</v>
      </c>
      <c r="F2771">
        <v>40</v>
      </c>
      <c r="G2771">
        <v>65</v>
      </c>
      <c r="H2771">
        <v>1</v>
      </c>
      <c r="I2771">
        <v>4</v>
      </c>
      <c r="J2771">
        <v>4</v>
      </c>
      <c r="K2771">
        <v>1</v>
      </c>
      <c r="L2771">
        <v>0.95</v>
      </c>
      <c r="M2771">
        <v>2</v>
      </c>
      <c r="N2771">
        <v>0</v>
      </c>
      <c r="O2771">
        <v>0</v>
      </c>
    </row>
    <row r="2772" spans="1:15" x14ac:dyDescent="0.25">
      <c r="A2772">
        <v>0.89</v>
      </c>
      <c r="B2772">
        <v>0.85</v>
      </c>
      <c r="C2772">
        <v>0.8</v>
      </c>
      <c r="D2772">
        <v>7.74</v>
      </c>
      <c r="E2772">
        <v>71</v>
      </c>
      <c r="F2772">
        <v>51</v>
      </c>
      <c r="G2772">
        <v>91</v>
      </c>
      <c r="H2772">
        <v>3</v>
      </c>
      <c r="I2772">
        <v>3</v>
      </c>
      <c r="J2772">
        <v>16</v>
      </c>
      <c r="K2772">
        <v>3</v>
      </c>
      <c r="L2772">
        <v>0.66</v>
      </c>
      <c r="M2772">
        <v>5</v>
      </c>
      <c r="N2772">
        <v>0</v>
      </c>
      <c r="O2772">
        <v>0</v>
      </c>
    </row>
    <row r="2773" spans="1:15" x14ac:dyDescent="0.25">
      <c r="A2773">
        <v>0.65</v>
      </c>
      <c r="B2773">
        <v>0.68</v>
      </c>
      <c r="C2773">
        <v>0.81</v>
      </c>
      <c r="D2773">
        <v>8.17</v>
      </c>
      <c r="E2773">
        <v>98</v>
      </c>
      <c r="F2773">
        <v>86</v>
      </c>
      <c r="G2773">
        <v>87</v>
      </c>
      <c r="H2773">
        <v>2</v>
      </c>
      <c r="I2773">
        <v>1</v>
      </c>
      <c r="J2773">
        <v>21</v>
      </c>
      <c r="K2773">
        <v>2</v>
      </c>
      <c r="L2773">
        <v>0.6</v>
      </c>
      <c r="M2773">
        <v>1</v>
      </c>
      <c r="N2773">
        <v>1</v>
      </c>
      <c r="O2773">
        <v>12.54</v>
      </c>
    </row>
    <row r="2774" spans="1:15" x14ac:dyDescent="0.25">
      <c r="A2774">
        <v>0.87</v>
      </c>
      <c r="B2774">
        <v>0.56000000000000005</v>
      </c>
      <c r="C2774">
        <v>0.76</v>
      </c>
      <c r="D2774">
        <v>5.89</v>
      </c>
      <c r="E2774">
        <v>95</v>
      </c>
      <c r="F2774">
        <v>53</v>
      </c>
      <c r="G2774">
        <v>51</v>
      </c>
      <c r="H2774">
        <v>2</v>
      </c>
      <c r="I2774">
        <v>5</v>
      </c>
      <c r="J2774">
        <v>21</v>
      </c>
      <c r="K2774">
        <v>4</v>
      </c>
      <c r="L2774">
        <v>0.69</v>
      </c>
      <c r="M2774">
        <v>0</v>
      </c>
      <c r="N2774">
        <v>0</v>
      </c>
      <c r="O2774">
        <v>0</v>
      </c>
    </row>
    <row r="2775" spans="1:15" x14ac:dyDescent="0.25">
      <c r="A2775">
        <v>0.62</v>
      </c>
      <c r="B2775">
        <v>0.75</v>
      </c>
      <c r="C2775">
        <v>0.8</v>
      </c>
      <c r="D2775">
        <v>7.36</v>
      </c>
      <c r="E2775">
        <v>66</v>
      </c>
      <c r="F2775">
        <v>42</v>
      </c>
      <c r="G2775">
        <v>77</v>
      </c>
      <c r="H2775">
        <v>1</v>
      </c>
      <c r="I2775">
        <v>4</v>
      </c>
      <c r="J2775">
        <v>10</v>
      </c>
      <c r="K2775">
        <v>0</v>
      </c>
      <c r="L2775">
        <v>0.72</v>
      </c>
      <c r="M2775">
        <v>4</v>
      </c>
      <c r="N2775">
        <v>0</v>
      </c>
      <c r="O2775">
        <v>0</v>
      </c>
    </row>
    <row r="2776" spans="1:15" x14ac:dyDescent="0.25">
      <c r="A2776">
        <v>0.72</v>
      </c>
      <c r="B2776">
        <v>0.64</v>
      </c>
      <c r="C2776">
        <v>0.76</v>
      </c>
      <c r="D2776">
        <v>6.48</v>
      </c>
      <c r="E2776">
        <v>49</v>
      </c>
      <c r="F2776">
        <v>91</v>
      </c>
      <c r="G2776">
        <v>99</v>
      </c>
      <c r="H2776">
        <v>2</v>
      </c>
      <c r="I2776">
        <v>3</v>
      </c>
      <c r="J2776">
        <v>23</v>
      </c>
      <c r="K2776">
        <v>5</v>
      </c>
      <c r="L2776">
        <v>0.91</v>
      </c>
      <c r="M2776">
        <v>0</v>
      </c>
      <c r="N2776">
        <v>0</v>
      </c>
      <c r="O2776">
        <v>0</v>
      </c>
    </row>
    <row r="2777" spans="1:15" x14ac:dyDescent="0.25">
      <c r="A2777">
        <v>0.71</v>
      </c>
      <c r="B2777">
        <v>0.87</v>
      </c>
      <c r="C2777">
        <v>0.59</v>
      </c>
      <c r="D2777">
        <v>6.59</v>
      </c>
      <c r="E2777">
        <v>64</v>
      </c>
      <c r="F2777">
        <v>84</v>
      </c>
      <c r="G2777">
        <v>60</v>
      </c>
      <c r="H2777">
        <v>2</v>
      </c>
      <c r="I2777">
        <v>2</v>
      </c>
      <c r="J2777">
        <v>12</v>
      </c>
      <c r="K2777">
        <v>3</v>
      </c>
      <c r="L2777">
        <v>0.73</v>
      </c>
      <c r="M2777">
        <v>0</v>
      </c>
      <c r="N2777">
        <v>0</v>
      </c>
      <c r="O2777">
        <v>0</v>
      </c>
    </row>
    <row r="2778" spans="1:15" x14ac:dyDescent="0.25">
      <c r="A2778">
        <v>0.65</v>
      </c>
      <c r="B2778">
        <v>0.52</v>
      </c>
      <c r="C2778">
        <v>0.89</v>
      </c>
      <c r="D2778">
        <v>7.67</v>
      </c>
      <c r="E2778">
        <v>88</v>
      </c>
      <c r="F2778">
        <v>89</v>
      </c>
      <c r="G2778">
        <v>80</v>
      </c>
      <c r="H2778">
        <v>3</v>
      </c>
      <c r="I2778">
        <v>4</v>
      </c>
      <c r="J2778">
        <v>9</v>
      </c>
      <c r="K2778">
        <v>2</v>
      </c>
      <c r="L2778">
        <v>0.92</v>
      </c>
      <c r="M2778">
        <v>0</v>
      </c>
      <c r="N2778">
        <v>1</v>
      </c>
      <c r="O2778">
        <v>13.9</v>
      </c>
    </row>
    <row r="2779" spans="1:15" x14ac:dyDescent="0.25">
      <c r="A2779">
        <v>0.77</v>
      </c>
      <c r="B2779">
        <v>0.87</v>
      </c>
      <c r="C2779">
        <v>0.56000000000000005</v>
      </c>
      <c r="D2779">
        <v>8.99</v>
      </c>
      <c r="E2779">
        <v>84</v>
      </c>
      <c r="F2779">
        <v>71</v>
      </c>
      <c r="G2779">
        <v>92</v>
      </c>
      <c r="H2779">
        <v>3</v>
      </c>
      <c r="I2779">
        <v>4</v>
      </c>
      <c r="J2779">
        <v>14</v>
      </c>
      <c r="K2779">
        <v>4</v>
      </c>
      <c r="L2779">
        <v>0.89</v>
      </c>
      <c r="M2779">
        <v>1</v>
      </c>
      <c r="N2779">
        <v>1</v>
      </c>
      <c r="O2779">
        <v>7.99</v>
      </c>
    </row>
    <row r="2780" spans="1:15" x14ac:dyDescent="0.25">
      <c r="A2780">
        <v>0.84</v>
      </c>
      <c r="B2780">
        <v>0.65</v>
      </c>
      <c r="C2780">
        <v>0.89</v>
      </c>
      <c r="D2780">
        <v>8.6999999999999993</v>
      </c>
      <c r="E2780">
        <v>72</v>
      </c>
      <c r="F2780">
        <v>55</v>
      </c>
      <c r="G2780">
        <v>52</v>
      </c>
      <c r="H2780">
        <v>4</v>
      </c>
      <c r="I2780">
        <v>3</v>
      </c>
      <c r="J2780">
        <v>1</v>
      </c>
      <c r="K2780">
        <v>2</v>
      </c>
      <c r="L2780">
        <v>0.68</v>
      </c>
      <c r="M2780">
        <v>3</v>
      </c>
      <c r="N2780">
        <v>0</v>
      </c>
      <c r="O2780">
        <v>0</v>
      </c>
    </row>
    <row r="2781" spans="1:15" x14ac:dyDescent="0.25">
      <c r="A2781">
        <v>0.94</v>
      </c>
      <c r="B2781">
        <v>0.51</v>
      </c>
      <c r="C2781">
        <v>0.63</v>
      </c>
      <c r="D2781">
        <v>8.0399999999999991</v>
      </c>
      <c r="E2781">
        <v>50</v>
      </c>
      <c r="F2781">
        <v>77</v>
      </c>
      <c r="G2781">
        <v>95</v>
      </c>
      <c r="H2781">
        <v>3</v>
      </c>
      <c r="I2781">
        <v>5</v>
      </c>
      <c r="J2781">
        <v>10</v>
      </c>
      <c r="K2781">
        <v>0</v>
      </c>
      <c r="L2781">
        <v>0.65</v>
      </c>
      <c r="M2781">
        <v>5</v>
      </c>
      <c r="N2781">
        <v>0</v>
      </c>
      <c r="O2781">
        <v>0</v>
      </c>
    </row>
    <row r="2782" spans="1:15" x14ac:dyDescent="0.25">
      <c r="A2782">
        <v>0.95</v>
      </c>
      <c r="B2782">
        <v>0.8</v>
      </c>
      <c r="C2782">
        <v>0.72</v>
      </c>
      <c r="D2782">
        <v>7.82</v>
      </c>
      <c r="E2782">
        <v>76</v>
      </c>
      <c r="F2782">
        <v>49</v>
      </c>
      <c r="G2782">
        <v>51</v>
      </c>
      <c r="H2782">
        <v>4</v>
      </c>
      <c r="I2782">
        <v>0</v>
      </c>
      <c r="J2782">
        <v>24</v>
      </c>
      <c r="K2782">
        <v>5</v>
      </c>
      <c r="L2782">
        <v>0.69</v>
      </c>
      <c r="M2782">
        <v>4</v>
      </c>
      <c r="N2782">
        <v>0</v>
      </c>
      <c r="O2782">
        <v>0</v>
      </c>
    </row>
    <row r="2783" spans="1:15" x14ac:dyDescent="0.25">
      <c r="A2783">
        <v>0.56999999999999995</v>
      </c>
      <c r="B2783">
        <v>0.77</v>
      </c>
      <c r="C2783">
        <v>0.66</v>
      </c>
      <c r="D2783">
        <v>7.34</v>
      </c>
      <c r="E2783">
        <v>48</v>
      </c>
      <c r="F2783">
        <v>99</v>
      </c>
      <c r="G2783">
        <v>52</v>
      </c>
      <c r="H2783">
        <v>3</v>
      </c>
      <c r="I2783">
        <v>2</v>
      </c>
      <c r="J2783">
        <v>10</v>
      </c>
      <c r="K2783">
        <v>1</v>
      </c>
      <c r="L2783">
        <v>0.7</v>
      </c>
      <c r="M2783">
        <v>1</v>
      </c>
      <c r="N2783">
        <v>0</v>
      </c>
      <c r="O2783">
        <v>0</v>
      </c>
    </row>
    <row r="2784" spans="1:15" x14ac:dyDescent="0.25">
      <c r="A2784">
        <v>0.93</v>
      </c>
      <c r="B2784">
        <v>0.56000000000000005</v>
      </c>
      <c r="C2784">
        <v>0.56999999999999995</v>
      </c>
      <c r="D2784">
        <v>9.68</v>
      </c>
      <c r="E2784">
        <v>46</v>
      </c>
      <c r="F2784">
        <v>56</v>
      </c>
      <c r="G2784">
        <v>57</v>
      </c>
      <c r="H2784">
        <v>4</v>
      </c>
      <c r="I2784">
        <v>2</v>
      </c>
      <c r="J2784">
        <v>21</v>
      </c>
      <c r="K2784">
        <v>1</v>
      </c>
      <c r="L2784">
        <v>0.98</v>
      </c>
      <c r="M2784">
        <v>5</v>
      </c>
      <c r="N2784">
        <v>0</v>
      </c>
      <c r="O2784">
        <v>0</v>
      </c>
    </row>
    <row r="2785" spans="1:15" x14ac:dyDescent="0.25">
      <c r="A2785">
        <v>0.71</v>
      </c>
      <c r="B2785">
        <v>0.79</v>
      </c>
      <c r="C2785">
        <v>0.72</v>
      </c>
      <c r="D2785">
        <v>7.91</v>
      </c>
      <c r="E2785">
        <v>46</v>
      </c>
      <c r="F2785">
        <v>88</v>
      </c>
      <c r="G2785">
        <v>58</v>
      </c>
      <c r="H2785">
        <v>3</v>
      </c>
      <c r="I2785">
        <v>3</v>
      </c>
      <c r="J2785">
        <v>0</v>
      </c>
      <c r="K2785">
        <v>2</v>
      </c>
      <c r="L2785">
        <v>0.79</v>
      </c>
      <c r="M2785">
        <v>0</v>
      </c>
      <c r="N2785">
        <v>1</v>
      </c>
      <c r="O2785">
        <v>11.58</v>
      </c>
    </row>
    <row r="2786" spans="1:15" x14ac:dyDescent="0.25">
      <c r="A2786">
        <v>0.7</v>
      </c>
      <c r="B2786">
        <v>0.92</v>
      </c>
      <c r="C2786">
        <v>0.61</v>
      </c>
      <c r="D2786">
        <v>6.59</v>
      </c>
      <c r="E2786">
        <v>73</v>
      </c>
      <c r="F2786">
        <v>79</v>
      </c>
      <c r="G2786">
        <v>58</v>
      </c>
      <c r="H2786">
        <v>3</v>
      </c>
      <c r="I2786">
        <v>5</v>
      </c>
      <c r="J2786">
        <v>24</v>
      </c>
      <c r="K2786">
        <v>0</v>
      </c>
      <c r="L2786">
        <v>0.84</v>
      </c>
      <c r="M2786">
        <v>2</v>
      </c>
      <c r="N2786">
        <v>0</v>
      </c>
      <c r="O2786">
        <v>0</v>
      </c>
    </row>
    <row r="2787" spans="1:15" x14ac:dyDescent="0.25">
      <c r="A2787">
        <v>0.75</v>
      </c>
      <c r="B2787">
        <v>0.56000000000000005</v>
      </c>
      <c r="C2787">
        <v>0.87</v>
      </c>
      <c r="D2787">
        <v>6.49</v>
      </c>
      <c r="E2787">
        <v>58</v>
      </c>
      <c r="F2787">
        <v>43</v>
      </c>
      <c r="G2787">
        <v>90</v>
      </c>
      <c r="H2787">
        <v>1</v>
      </c>
      <c r="I2787">
        <v>1</v>
      </c>
      <c r="J2787">
        <v>7</v>
      </c>
      <c r="K2787">
        <v>2</v>
      </c>
      <c r="L2787">
        <v>0.71</v>
      </c>
      <c r="M2787">
        <v>2</v>
      </c>
      <c r="N2787">
        <v>0</v>
      </c>
      <c r="O2787">
        <v>0</v>
      </c>
    </row>
    <row r="2788" spans="1:15" x14ac:dyDescent="0.25">
      <c r="A2788">
        <v>0.89</v>
      </c>
      <c r="B2788">
        <v>0.85</v>
      </c>
      <c r="C2788">
        <v>0.6</v>
      </c>
      <c r="D2788">
        <v>8.1300000000000008</v>
      </c>
      <c r="E2788">
        <v>59</v>
      </c>
      <c r="F2788">
        <v>54</v>
      </c>
      <c r="G2788">
        <v>45</v>
      </c>
      <c r="H2788">
        <v>3</v>
      </c>
      <c r="I2788">
        <v>1</v>
      </c>
      <c r="J2788">
        <v>16</v>
      </c>
      <c r="K2788">
        <v>1</v>
      </c>
      <c r="L2788">
        <v>0.81</v>
      </c>
      <c r="M2788">
        <v>0</v>
      </c>
      <c r="N2788">
        <v>0</v>
      </c>
      <c r="O2788">
        <v>0</v>
      </c>
    </row>
    <row r="2789" spans="1:15" x14ac:dyDescent="0.25">
      <c r="A2789">
        <v>0.7</v>
      </c>
      <c r="B2789">
        <v>0.78</v>
      </c>
      <c r="C2789">
        <v>0.72</v>
      </c>
      <c r="D2789">
        <v>7.75</v>
      </c>
      <c r="E2789">
        <v>89</v>
      </c>
      <c r="F2789">
        <v>72</v>
      </c>
      <c r="G2789">
        <v>87</v>
      </c>
      <c r="H2789">
        <v>4</v>
      </c>
      <c r="I2789">
        <v>0</v>
      </c>
      <c r="J2789">
        <v>7</v>
      </c>
      <c r="K2789">
        <v>2</v>
      </c>
      <c r="L2789">
        <v>0.71</v>
      </c>
      <c r="M2789">
        <v>3</v>
      </c>
      <c r="N2789">
        <v>0</v>
      </c>
      <c r="O2789">
        <v>0</v>
      </c>
    </row>
    <row r="2790" spans="1:15" x14ac:dyDescent="0.25">
      <c r="A2790">
        <v>0.74</v>
      </c>
      <c r="B2790">
        <v>0.73</v>
      </c>
      <c r="C2790">
        <v>0.76</v>
      </c>
      <c r="D2790">
        <v>5.53</v>
      </c>
      <c r="E2790">
        <v>81</v>
      </c>
      <c r="F2790">
        <v>78</v>
      </c>
      <c r="G2790">
        <v>46</v>
      </c>
      <c r="H2790">
        <v>1</v>
      </c>
      <c r="I2790">
        <v>0</v>
      </c>
      <c r="J2790">
        <v>12</v>
      </c>
      <c r="K2790">
        <v>4</v>
      </c>
      <c r="L2790">
        <v>0.73</v>
      </c>
      <c r="M2790">
        <v>5</v>
      </c>
      <c r="N2790">
        <v>0</v>
      </c>
      <c r="O2790">
        <v>0</v>
      </c>
    </row>
    <row r="2791" spans="1:15" x14ac:dyDescent="0.25">
      <c r="A2791">
        <v>0.9</v>
      </c>
      <c r="B2791">
        <v>0.88</v>
      </c>
      <c r="C2791">
        <v>0.63</v>
      </c>
      <c r="D2791">
        <v>9.07</v>
      </c>
      <c r="E2791">
        <v>64</v>
      </c>
      <c r="F2791">
        <v>96</v>
      </c>
      <c r="G2791">
        <v>46</v>
      </c>
      <c r="H2791">
        <v>4</v>
      </c>
      <c r="I2791">
        <v>3</v>
      </c>
      <c r="J2791">
        <v>22</v>
      </c>
      <c r="K2791">
        <v>0</v>
      </c>
      <c r="L2791">
        <v>0.95</v>
      </c>
      <c r="M2791">
        <v>4</v>
      </c>
      <c r="N2791">
        <v>0</v>
      </c>
      <c r="O2791">
        <v>0</v>
      </c>
    </row>
    <row r="2792" spans="1:15" x14ac:dyDescent="0.25">
      <c r="A2792">
        <v>0.5</v>
      </c>
      <c r="B2792">
        <v>0.53</v>
      </c>
      <c r="C2792">
        <v>0.89</v>
      </c>
      <c r="D2792">
        <v>8.5299999999999994</v>
      </c>
      <c r="E2792">
        <v>44</v>
      </c>
      <c r="F2792">
        <v>49</v>
      </c>
      <c r="G2792">
        <v>67</v>
      </c>
      <c r="H2792">
        <v>3</v>
      </c>
      <c r="I2792">
        <v>5</v>
      </c>
      <c r="J2792">
        <v>4</v>
      </c>
      <c r="K2792">
        <v>1</v>
      </c>
      <c r="L2792">
        <v>0.73</v>
      </c>
      <c r="M2792">
        <v>5</v>
      </c>
      <c r="N2792">
        <v>0</v>
      </c>
      <c r="O2792">
        <v>0</v>
      </c>
    </row>
    <row r="2793" spans="1:15" x14ac:dyDescent="0.25">
      <c r="A2793">
        <v>0.55000000000000004</v>
      </c>
      <c r="B2793">
        <v>0.78</v>
      </c>
      <c r="C2793">
        <v>0.77</v>
      </c>
      <c r="D2793">
        <v>8.35</v>
      </c>
      <c r="E2793">
        <v>87</v>
      </c>
      <c r="F2793">
        <v>46</v>
      </c>
      <c r="G2793">
        <v>94</v>
      </c>
      <c r="H2793">
        <v>3</v>
      </c>
      <c r="I2793">
        <v>1</v>
      </c>
      <c r="J2793">
        <v>5</v>
      </c>
      <c r="K2793">
        <v>5</v>
      </c>
      <c r="L2793">
        <v>0.61</v>
      </c>
      <c r="M2793">
        <v>1</v>
      </c>
      <c r="N2793">
        <v>0</v>
      </c>
      <c r="O2793">
        <v>0</v>
      </c>
    </row>
    <row r="2794" spans="1:15" x14ac:dyDescent="0.25">
      <c r="A2794">
        <v>0.72</v>
      </c>
      <c r="B2794">
        <v>0.93</v>
      </c>
      <c r="C2794">
        <v>0.66</v>
      </c>
      <c r="D2794">
        <v>5.8</v>
      </c>
      <c r="E2794">
        <v>68</v>
      </c>
      <c r="F2794">
        <v>72</v>
      </c>
      <c r="G2794">
        <v>67</v>
      </c>
      <c r="H2794">
        <v>4</v>
      </c>
      <c r="I2794">
        <v>2</v>
      </c>
      <c r="J2794">
        <v>19</v>
      </c>
      <c r="K2794">
        <v>5</v>
      </c>
      <c r="L2794">
        <v>0.61</v>
      </c>
      <c r="M2794">
        <v>3</v>
      </c>
      <c r="N2794">
        <v>0</v>
      </c>
      <c r="O2794">
        <v>0</v>
      </c>
    </row>
    <row r="2795" spans="1:15" x14ac:dyDescent="0.25">
      <c r="A2795">
        <v>0.72</v>
      </c>
      <c r="B2795">
        <v>0.54</v>
      </c>
      <c r="C2795">
        <v>0.78</v>
      </c>
      <c r="D2795">
        <v>7.06</v>
      </c>
      <c r="E2795">
        <v>94</v>
      </c>
      <c r="F2795">
        <v>56</v>
      </c>
      <c r="G2795">
        <v>58</v>
      </c>
      <c r="H2795">
        <v>2</v>
      </c>
      <c r="I2795">
        <v>5</v>
      </c>
      <c r="J2795">
        <v>24</v>
      </c>
      <c r="K2795">
        <v>2</v>
      </c>
      <c r="L2795">
        <v>0.65</v>
      </c>
      <c r="M2795">
        <v>2</v>
      </c>
      <c r="N2795">
        <v>0</v>
      </c>
      <c r="O2795">
        <v>0</v>
      </c>
    </row>
    <row r="2796" spans="1:15" x14ac:dyDescent="0.25">
      <c r="A2796">
        <v>0.92</v>
      </c>
      <c r="B2796">
        <v>0.78</v>
      </c>
      <c r="C2796">
        <v>0.63</v>
      </c>
      <c r="D2796">
        <v>9.52</v>
      </c>
      <c r="E2796">
        <v>66</v>
      </c>
      <c r="F2796">
        <v>51</v>
      </c>
      <c r="G2796">
        <v>55</v>
      </c>
      <c r="H2796">
        <v>1</v>
      </c>
      <c r="I2796">
        <v>1</v>
      </c>
      <c r="J2796">
        <v>24</v>
      </c>
      <c r="K2796">
        <v>0</v>
      </c>
      <c r="L2796">
        <v>0.84</v>
      </c>
      <c r="M2796">
        <v>0</v>
      </c>
      <c r="N2796">
        <v>0</v>
      </c>
      <c r="O2796">
        <v>0</v>
      </c>
    </row>
    <row r="2797" spans="1:15" x14ac:dyDescent="0.25">
      <c r="A2797">
        <v>0.92</v>
      </c>
      <c r="B2797">
        <v>0.79</v>
      </c>
      <c r="C2797">
        <v>0.67</v>
      </c>
      <c r="D2797">
        <v>9.2100000000000009</v>
      </c>
      <c r="E2797">
        <v>64</v>
      </c>
      <c r="F2797">
        <v>56</v>
      </c>
      <c r="G2797">
        <v>56</v>
      </c>
      <c r="H2797">
        <v>1</v>
      </c>
      <c r="I2797">
        <v>5</v>
      </c>
      <c r="J2797">
        <v>13</v>
      </c>
      <c r="K2797">
        <v>2</v>
      </c>
      <c r="L2797">
        <v>0.62</v>
      </c>
      <c r="M2797">
        <v>1</v>
      </c>
      <c r="N2797">
        <v>0</v>
      </c>
      <c r="O2797">
        <v>0</v>
      </c>
    </row>
    <row r="2798" spans="1:15" x14ac:dyDescent="0.25">
      <c r="A2798">
        <v>0.72</v>
      </c>
      <c r="B2798">
        <v>0.78</v>
      </c>
      <c r="C2798">
        <v>0.71</v>
      </c>
      <c r="D2798">
        <v>6.73</v>
      </c>
      <c r="E2798">
        <v>76</v>
      </c>
      <c r="F2798">
        <v>86</v>
      </c>
      <c r="G2798">
        <v>61</v>
      </c>
      <c r="H2798">
        <v>3</v>
      </c>
      <c r="I2798">
        <v>3</v>
      </c>
      <c r="J2798">
        <v>16</v>
      </c>
      <c r="K2798">
        <v>1</v>
      </c>
      <c r="L2798">
        <v>0.82</v>
      </c>
      <c r="M2798">
        <v>3</v>
      </c>
      <c r="N2798">
        <v>0</v>
      </c>
      <c r="O2798">
        <v>0</v>
      </c>
    </row>
    <row r="2799" spans="1:15" x14ac:dyDescent="0.25">
      <c r="A2799">
        <v>0.81</v>
      </c>
      <c r="B2799">
        <v>0.75</v>
      </c>
      <c r="C2799">
        <v>0.61</v>
      </c>
      <c r="D2799">
        <v>6.18</v>
      </c>
      <c r="E2799">
        <v>54</v>
      </c>
      <c r="F2799">
        <v>95</v>
      </c>
      <c r="G2799">
        <v>58</v>
      </c>
      <c r="H2799">
        <v>1</v>
      </c>
      <c r="I2799">
        <v>1</v>
      </c>
      <c r="J2799">
        <v>15</v>
      </c>
      <c r="K2799">
        <v>0</v>
      </c>
      <c r="L2799">
        <v>0.68</v>
      </c>
      <c r="M2799">
        <v>5</v>
      </c>
      <c r="N2799">
        <v>0</v>
      </c>
      <c r="O2799">
        <v>0</v>
      </c>
    </row>
    <row r="2800" spans="1:15" x14ac:dyDescent="0.25">
      <c r="A2800">
        <v>0.79</v>
      </c>
      <c r="B2800">
        <v>0.68</v>
      </c>
      <c r="C2800">
        <v>0.71</v>
      </c>
      <c r="D2800">
        <v>7.43</v>
      </c>
      <c r="E2800">
        <v>93</v>
      </c>
      <c r="F2800">
        <v>55</v>
      </c>
      <c r="G2800">
        <v>87</v>
      </c>
      <c r="H2800">
        <v>4</v>
      </c>
      <c r="I2800">
        <v>4</v>
      </c>
      <c r="J2800">
        <v>8</v>
      </c>
      <c r="K2800">
        <v>1</v>
      </c>
      <c r="L2800">
        <v>0.9</v>
      </c>
      <c r="M2800">
        <v>3</v>
      </c>
      <c r="N2800">
        <v>0</v>
      </c>
      <c r="O2800">
        <v>0</v>
      </c>
    </row>
    <row r="2801" spans="1:15" x14ac:dyDescent="0.25">
      <c r="A2801">
        <v>0.62</v>
      </c>
      <c r="B2801">
        <v>0.75</v>
      </c>
      <c r="C2801">
        <v>0.78</v>
      </c>
      <c r="D2801">
        <v>7.03</v>
      </c>
      <c r="E2801">
        <v>87</v>
      </c>
      <c r="F2801">
        <v>94</v>
      </c>
      <c r="G2801">
        <v>68</v>
      </c>
      <c r="H2801">
        <v>3</v>
      </c>
      <c r="I2801">
        <v>3</v>
      </c>
      <c r="J2801">
        <v>18</v>
      </c>
      <c r="K2801">
        <v>4</v>
      </c>
      <c r="L2801">
        <v>0.87</v>
      </c>
      <c r="M2801">
        <v>3</v>
      </c>
      <c r="N2801">
        <v>0</v>
      </c>
      <c r="O2801">
        <v>0</v>
      </c>
    </row>
    <row r="2802" spans="1:15" x14ac:dyDescent="0.25">
      <c r="A2802">
        <v>0.92</v>
      </c>
      <c r="B2802">
        <v>0.86</v>
      </c>
      <c r="C2802">
        <v>0.56000000000000005</v>
      </c>
      <c r="D2802">
        <v>8.43</v>
      </c>
      <c r="E2802">
        <v>43</v>
      </c>
      <c r="F2802">
        <v>53</v>
      </c>
      <c r="G2802">
        <v>87</v>
      </c>
      <c r="H2802">
        <v>1</v>
      </c>
      <c r="I2802">
        <v>4</v>
      </c>
      <c r="J2802">
        <v>1</v>
      </c>
      <c r="K2802">
        <v>4</v>
      </c>
      <c r="L2802">
        <v>0.84</v>
      </c>
      <c r="M2802">
        <v>5</v>
      </c>
      <c r="N2802">
        <v>0</v>
      </c>
      <c r="O2802">
        <v>0</v>
      </c>
    </row>
    <row r="2803" spans="1:15" x14ac:dyDescent="0.25">
      <c r="A2803">
        <v>0.67</v>
      </c>
      <c r="B2803">
        <v>0.76</v>
      </c>
      <c r="C2803">
        <v>0.89</v>
      </c>
      <c r="D2803">
        <v>9.66</v>
      </c>
      <c r="E2803">
        <v>53</v>
      </c>
      <c r="F2803">
        <v>42</v>
      </c>
      <c r="G2803">
        <v>58</v>
      </c>
      <c r="H2803">
        <v>0</v>
      </c>
      <c r="I2803">
        <v>5</v>
      </c>
      <c r="J2803">
        <v>3</v>
      </c>
      <c r="K2803">
        <v>5</v>
      </c>
      <c r="L2803">
        <v>0.94</v>
      </c>
      <c r="M2803">
        <v>1</v>
      </c>
      <c r="N2803">
        <v>0</v>
      </c>
      <c r="O2803">
        <v>0</v>
      </c>
    </row>
    <row r="2804" spans="1:15" x14ac:dyDescent="0.25">
      <c r="A2804">
        <v>0.72</v>
      </c>
      <c r="B2804">
        <v>0.79</v>
      </c>
      <c r="C2804">
        <v>0.82</v>
      </c>
      <c r="D2804">
        <v>7.06</v>
      </c>
      <c r="E2804">
        <v>95</v>
      </c>
      <c r="F2804">
        <v>90</v>
      </c>
      <c r="G2804">
        <v>86</v>
      </c>
      <c r="H2804">
        <v>1</v>
      </c>
      <c r="I2804">
        <v>3</v>
      </c>
      <c r="J2804">
        <v>19</v>
      </c>
      <c r="K2804">
        <v>3</v>
      </c>
      <c r="L2804">
        <v>0.6</v>
      </c>
      <c r="M2804">
        <v>4</v>
      </c>
      <c r="N2804">
        <v>0</v>
      </c>
      <c r="O2804">
        <v>0</v>
      </c>
    </row>
    <row r="2805" spans="1:15" x14ac:dyDescent="0.25">
      <c r="A2805">
        <v>0.64</v>
      </c>
      <c r="B2805">
        <v>0.79</v>
      </c>
      <c r="C2805">
        <v>0.73</v>
      </c>
      <c r="D2805">
        <v>5.77</v>
      </c>
      <c r="E2805">
        <v>88</v>
      </c>
      <c r="F2805">
        <v>83</v>
      </c>
      <c r="G2805">
        <v>74</v>
      </c>
      <c r="H2805">
        <v>4</v>
      </c>
      <c r="I2805">
        <v>2</v>
      </c>
      <c r="J2805">
        <v>8</v>
      </c>
      <c r="K2805">
        <v>0</v>
      </c>
      <c r="L2805">
        <v>0.61</v>
      </c>
      <c r="M2805">
        <v>5</v>
      </c>
      <c r="N2805">
        <v>0</v>
      </c>
      <c r="O2805">
        <v>0</v>
      </c>
    </row>
    <row r="2806" spans="1:15" x14ac:dyDescent="0.25">
      <c r="A2806">
        <v>0.82</v>
      </c>
      <c r="B2806">
        <v>0.52</v>
      </c>
      <c r="C2806">
        <v>0.87</v>
      </c>
      <c r="D2806">
        <v>9.36</v>
      </c>
      <c r="E2806">
        <v>56</v>
      </c>
      <c r="F2806">
        <v>90</v>
      </c>
      <c r="G2806">
        <v>86</v>
      </c>
      <c r="H2806">
        <v>1</v>
      </c>
      <c r="I2806">
        <v>3</v>
      </c>
      <c r="J2806">
        <v>3</v>
      </c>
      <c r="K2806">
        <v>4</v>
      </c>
      <c r="L2806">
        <v>0.74</v>
      </c>
      <c r="M2806">
        <v>1</v>
      </c>
      <c r="N2806">
        <v>1</v>
      </c>
      <c r="O2806">
        <v>8.01</v>
      </c>
    </row>
    <row r="2807" spans="1:15" x14ac:dyDescent="0.25">
      <c r="A2807">
        <v>0.7</v>
      </c>
      <c r="B2807">
        <v>0.92</v>
      </c>
      <c r="C2807">
        <v>0.75</v>
      </c>
      <c r="D2807">
        <v>5.66</v>
      </c>
      <c r="E2807">
        <v>60</v>
      </c>
      <c r="F2807">
        <v>89</v>
      </c>
      <c r="G2807">
        <v>64</v>
      </c>
      <c r="H2807">
        <v>2</v>
      </c>
      <c r="I2807">
        <v>3</v>
      </c>
      <c r="J2807">
        <v>4</v>
      </c>
      <c r="K2807">
        <v>3</v>
      </c>
      <c r="L2807">
        <v>0.99</v>
      </c>
      <c r="M2807">
        <v>5</v>
      </c>
      <c r="N2807">
        <v>0</v>
      </c>
      <c r="O2807">
        <v>0</v>
      </c>
    </row>
    <row r="2808" spans="1:15" x14ac:dyDescent="0.25">
      <c r="A2808">
        <v>0.88</v>
      </c>
      <c r="B2808">
        <v>0.56000000000000005</v>
      </c>
      <c r="C2808">
        <v>0.64</v>
      </c>
      <c r="D2808">
        <v>9.6</v>
      </c>
      <c r="E2808">
        <v>55</v>
      </c>
      <c r="F2808">
        <v>69</v>
      </c>
      <c r="G2808">
        <v>99</v>
      </c>
      <c r="H2808">
        <v>2</v>
      </c>
      <c r="I2808">
        <v>3</v>
      </c>
      <c r="J2808">
        <v>5</v>
      </c>
      <c r="K2808">
        <v>5</v>
      </c>
      <c r="L2808">
        <v>0.75</v>
      </c>
      <c r="M2808">
        <v>0</v>
      </c>
      <c r="N2808">
        <v>1</v>
      </c>
      <c r="O2808">
        <v>4.45</v>
      </c>
    </row>
    <row r="2809" spans="1:15" x14ac:dyDescent="0.25">
      <c r="A2809">
        <v>0.72</v>
      </c>
      <c r="B2809">
        <v>0.57999999999999996</v>
      </c>
      <c r="C2809">
        <v>0.63</v>
      </c>
      <c r="D2809">
        <v>8.36</v>
      </c>
      <c r="E2809">
        <v>65</v>
      </c>
      <c r="F2809">
        <v>85</v>
      </c>
      <c r="G2809">
        <v>87</v>
      </c>
      <c r="H2809">
        <v>3</v>
      </c>
      <c r="I2809">
        <v>3</v>
      </c>
      <c r="J2809">
        <v>19</v>
      </c>
      <c r="K2809">
        <v>0</v>
      </c>
      <c r="L2809">
        <v>0.82</v>
      </c>
      <c r="M2809">
        <v>1</v>
      </c>
      <c r="N2809">
        <v>1</v>
      </c>
      <c r="O2809">
        <v>7.8</v>
      </c>
    </row>
    <row r="2810" spans="1:15" x14ac:dyDescent="0.25">
      <c r="A2810">
        <v>0.76</v>
      </c>
      <c r="B2810">
        <v>0.9</v>
      </c>
      <c r="C2810">
        <v>0.6</v>
      </c>
      <c r="D2810">
        <v>9.5500000000000007</v>
      </c>
      <c r="E2810">
        <v>48</v>
      </c>
      <c r="F2810">
        <v>91</v>
      </c>
      <c r="G2810">
        <v>59</v>
      </c>
      <c r="H2810">
        <v>2</v>
      </c>
      <c r="I2810">
        <v>0</v>
      </c>
      <c r="J2810">
        <v>0</v>
      </c>
      <c r="K2810">
        <v>1</v>
      </c>
      <c r="L2810">
        <v>0.94</v>
      </c>
      <c r="M2810">
        <v>3</v>
      </c>
      <c r="N2810">
        <v>0</v>
      </c>
      <c r="O2810">
        <v>0</v>
      </c>
    </row>
    <row r="2811" spans="1:15" x14ac:dyDescent="0.25">
      <c r="A2811">
        <v>0.94</v>
      </c>
      <c r="B2811">
        <v>0.91</v>
      </c>
      <c r="C2811">
        <v>0.89</v>
      </c>
      <c r="D2811">
        <v>6.36</v>
      </c>
      <c r="E2811">
        <v>41</v>
      </c>
      <c r="F2811">
        <v>94</v>
      </c>
      <c r="G2811">
        <v>76</v>
      </c>
      <c r="H2811">
        <v>4</v>
      </c>
      <c r="I2811">
        <v>4</v>
      </c>
      <c r="J2811">
        <v>12</v>
      </c>
      <c r="K2811">
        <v>2</v>
      </c>
      <c r="L2811">
        <v>0.67</v>
      </c>
      <c r="M2811">
        <v>4</v>
      </c>
      <c r="N2811">
        <v>0</v>
      </c>
      <c r="O2811">
        <v>0</v>
      </c>
    </row>
    <row r="2812" spans="1:15" x14ac:dyDescent="0.25">
      <c r="A2812">
        <v>0.93</v>
      </c>
      <c r="B2812">
        <v>0.62</v>
      </c>
      <c r="C2812">
        <v>0.72</v>
      </c>
      <c r="D2812">
        <v>5.68</v>
      </c>
      <c r="E2812">
        <v>82</v>
      </c>
      <c r="F2812">
        <v>80</v>
      </c>
      <c r="G2812">
        <v>58</v>
      </c>
      <c r="H2812">
        <v>0</v>
      </c>
      <c r="I2812">
        <v>3</v>
      </c>
      <c r="J2812">
        <v>17</v>
      </c>
      <c r="K2812">
        <v>2</v>
      </c>
      <c r="L2812">
        <v>0.66</v>
      </c>
      <c r="M2812">
        <v>4</v>
      </c>
      <c r="N2812">
        <v>0</v>
      </c>
      <c r="O2812">
        <v>0</v>
      </c>
    </row>
    <row r="2813" spans="1:15" x14ac:dyDescent="0.25">
      <c r="A2813">
        <v>0.67</v>
      </c>
      <c r="B2813">
        <v>0.64</v>
      </c>
      <c r="C2813">
        <v>0.73</v>
      </c>
      <c r="D2813">
        <v>7.6</v>
      </c>
      <c r="E2813">
        <v>54</v>
      </c>
      <c r="F2813">
        <v>74</v>
      </c>
      <c r="G2813">
        <v>81</v>
      </c>
      <c r="H2813">
        <v>0</v>
      </c>
      <c r="I2813">
        <v>3</v>
      </c>
      <c r="J2813">
        <v>2</v>
      </c>
      <c r="K2813">
        <v>1</v>
      </c>
      <c r="L2813">
        <v>0.8</v>
      </c>
      <c r="M2813">
        <v>0</v>
      </c>
      <c r="N2813">
        <v>1</v>
      </c>
      <c r="O2813">
        <v>11.37</v>
      </c>
    </row>
    <row r="2814" spans="1:15" x14ac:dyDescent="0.25">
      <c r="A2814">
        <v>0.73</v>
      </c>
      <c r="B2814">
        <v>0.54</v>
      </c>
      <c r="C2814">
        <v>0.59</v>
      </c>
      <c r="D2814">
        <v>7.44</v>
      </c>
      <c r="E2814">
        <v>74</v>
      </c>
      <c r="F2814">
        <v>65</v>
      </c>
      <c r="G2814">
        <v>52</v>
      </c>
      <c r="H2814">
        <v>3</v>
      </c>
      <c r="I2814">
        <v>5</v>
      </c>
      <c r="J2814">
        <v>19</v>
      </c>
      <c r="K2814">
        <v>4</v>
      </c>
      <c r="L2814">
        <v>0.94</v>
      </c>
      <c r="M2814">
        <v>0</v>
      </c>
      <c r="N2814">
        <v>0</v>
      </c>
      <c r="O2814">
        <v>0</v>
      </c>
    </row>
    <row r="2815" spans="1:15" x14ac:dyDescent="0.25">
      <c r="A2815">
        <v>0.89</v>
      </c>
      <c r="B2815">
        <v>0.78</v>
      </c>
      <c r="C2815">
        <v>0.79</v>
      </c>
      <c r="D2815">
        <v>6.93</v>
      </c>
      <c r="E2815">
        <v>63</v>
      </c>
      <c r="F2815">
        <v>94</v>
      </c>
      <c r="G2815">
        <v>86</v>
      </c>
      <c r="H2815">
        <v>3</v>
      </c>
      <c r="I2815">
        <v>0</v>
      </c>
      <c r="J2815">
        <v>4</v>
      </c>
      <c r="K2815">
        <v>2</v>
      </c>
      <c r="L2815">
        <v>0.98</v>
      </c>
      <c r="M2815">
        <v>2</v>
      </c>
      <c r="N2815">
        <v>0</v>
      </c>
      <c r="O2815">
        <v>0</v>
      </c>
    </row>
    <row r="2816" spans="1:15" x14ac:dyDescent="0.25">
      <c r="A2816">
        <v>0.91</v>
      </c>
      <c r="B2816">
        <v>0.84</v>
      </c>
      <c r="C2816">
        <v>0.65</v>
      </c>
      <c r="D2816">
        <v>9.6199999999999992</v>
      </c>
      <c r="E2816">
        <v>87</v>
      </c>
      <c r="F2816">
        <v>51</v>
      </c>
      <c r="G2816">
        <v>51</v>
      </c>
      <c r="H2816">
        <v>2</v>
      </c>
      <c r="I2816">
        <v>1</v>
      </c>
      <c r="J2816">
        <v>12</v>
      </c>
      <c r="K2816">
        <v>1</v>
      </c>
      <c r="L2816">
        <v>0.96</v>
      </c>
      <c r="M2816">
        <v>2</v>
      </c>
      <c r="N2816">
        <v>0</v>
      </c>
      <c r="O2816">
        <v>0</v>
      </c>
    </row>
    <row r="2817" spans="1:15" x14ac:dyDescent="0.25">
      <c r="A2817">
        <v>0.56000000000000005</v>
      </c>
      <c r="B2817">
        <v>0.76</v>
      </c>
      <c r="C2817">
        <v>0.64</v>
      </c>
      <c r="D2817">
        <v>9.0399999999999991</v>
      </c>
      <c r="E2817">
        <v>92</v>
      </c>
      <c r="F2817">
        <v>70</v>
      </c>
      <c r="G2817">
        <v>88</v>
      </c>
      <c r="H2817">
        <v>4</v>
      </c>
      <c r="I2817">
        <v>5</v>
      </c>
      <c r="J2817">
        <v>9</v>
      </c>
      <c r="K2817">
        <v>3</v>
      </c>
      <c r="L2817">
        <v>0.92</v>
      </c>
      <c r="M2817">
        <v>2</v>
      </c>
      <c r="N2817">
        <v>1</v>
      </c>
      <c r="O2817">
        <v>4.09</v>
      </c>
    </row>
    <row r="2818" spans="1:15" x14ac:dyDescent="0.25">
      <c r="A2818">
        <v>0.69</v>
      </c>
      <c r="B2818">
        <v>0.76</v>
      </c>
      <c r="C2818">
        <v>0.71</v>
      </c>
      <c r="D2818">
        <v>8.34</v>
      </c>
      <c r="E2818">
        <v>90</v>
      </c>
      <c r="F2818">
        <v>91</v>
      </c>
      <c r="G2818">
        <v>54</v>
      </c>
      <c r="H2818">
        <v>2</v>
      </c>
      <c r="I2818">
        <v>5</v>
      </c>
      <c r="J2818">
        <v>2</v>
      </c>
      <c r="K2818">
        <v>3</v>
      </c>
      <c r="L2818">
        <v>0.96</v>
      </c>
      <c r="M2818">
        <v>1</v>
      </c>
      <c r="N2818">
        <v>0</v>
      </c>
      <c r="O2818">
        <v>0</v>
      </c>
    </row>
    <row r="2819" spans="1:15" x14ac:dyDescent="0.25">
      <c r="A2819">
        <v>0.76</v>
      </c>
      <c r="B2819">
        <v>0.56999999999999995</v>
      </c>
      <c r="C2819">
        <v>0.8</v>
      </c>
      <c r="D2819">
        <v>6.2</v>
      </c>
      <c r="E2819">
        <v>93</v>
      </c>
      <c r="F2819">
        <v>56</v>
      </c>
      <c r="G2819">
        <v>99</v>
      </c>
      <c r="H2819">
        <v>4</v>
      </c>
      <c r="I2819">
        <v>0</v>
      </c>
      <c r="J2819">
        <v>10</v>
      </c>
      <c r="K2819">
        <v>1</v>
      </c>
      <c r="L2819">
        <v>0.94</v>
      </c>
      <c r="M2819">
        <v>4</v>
      </c>
      <c r="N2819">
        <v>0</v>
      </c>
      <c r="O2819">
        <v>0</v>
      </c>
    </row>
    <row r="2820" spans="1:15" x14ac:dyDescent="0.25">
      <c r="A2820">
        <v>0.55000000000000004</v>
      </c>
      <c r="B2820">
        <v>0.81</v>
      </c>
      <c r="C2820">
        <v>0.85</v>
      </c>
      <c r="D2820">
        <v>8.66</v>
      </c>
      <c r="E2820">
        <v>77</v>
      </c>
      <c r="F2820">
        <v>76</v>
      </c>
      <c r="G2820">
        <v>43</v>
      </c>
      <c r="H2820">
        <v>4</v>
      </c>
      <c r="I2820">
        <v>0</v>
      </c>
      <c r="J2820">
        <v>0</v>
      </c>
      <c r="K2820">
        <v>0</v>
      </c>
      <c r="L2820">
        <v>0.77</v>
      </c>
      <c r="M2820">
        <v>0</v>
      </c>
      <c r="N2820">
        <v>0</v>
      </c>
      <c r="O2820">
        <v>0</v>
      </c>
    </row>
    <row r="2821" spans="1:15" x14ac:dyDescent="0.25">
      <c r="A2821">
        <v>0.76</v>
      </c>
      <c r="B2821">
        <v>0.69</v>
      </c>
      <c r="C2821">
        <v>0.86</v>
      </c>
      <c r="D2821">
        <v>8.6300000000000008</v>
      </c>
      <c r="E2821">
        <v>53</v>
      </c>
      <c r="F2821">
        <v>47</v>
      </c>
      <c r="G2821">
        <v>54</v>
      </c>
      <c r="H2821">
        <v>0</v>
      </c>
      <c r="I2821">
        <v>0</v>
      </c>
      <c r="J2821">
        <v>14</v>
      </c>
      <c r="K2821">
        <v>4</v>
      </c>
      <c r="L2821">
        <v>0.78</v>
      </c>
      <c r="M2821">
        <v>2</v>
      </c>
      <c r="N2821">
        <v>0</v>
      </c>
      <c r="O2821">
        <v>0</v>
      </c>
    </row>
    <row r="2822" spans="1:15" x14ac:dyDescent="0.25">
      <c r="A2822">
        <v>0.57999999999999996</v>
      </c>
      <c r="B2822">
        <v>0.59</v>
      </c>
      <c r="C2822">
        <v>0.75</v>
      </c>
      <c r="D2822">
        <v>7.33</v>
      </c>
      <c r="E2822">
        <v>76</v>
      </c>
      <c r="F2822">
        <v>58</v>
      </c>
      <c r="G2822">
        <v>56</v>
      </c>
      <c r="H2822">
        <v>4</v>
      </c>
      <c r="I2822">
        <v>5</v>
      </c>
      <c r="J2822">
        <v>23</v>
      </c>
      <c r="K2822">
        <v>4</v>
      </c>
      <c r="L2822">
        <v>0.69</v>
      </c>
      <c r="M2822">
        <v>0</v>
      </c>
      <c r="N2822">
        <v>0</v>
      </c>
      <c r="O2822">
        <v>0</v>
      </c>
    </row>
    <row r="2823" spans="1:15" x14ac:dyDescent="0.25">
      <c r="A2823">
        <v>0.94</v>
      </c>
      <c r="B2823">
        <v>0.62</v>
      </c>
      <c r="C2823">
        <v>0.72</v>
      </c>
      <c r="D2823">
        <v>9.48</v>
      </c>
      <c r="E2823">
        <v>76</v>
      </c>
      <c r="F2823">
        <v>65</v>
      </c>
      <c r="G2823">
        <v>66</v>
      </c>
      <c r="H2823">
        <v>1</v>
      </c>
      <c r="I2823">
        <v>5</v>
      </c>
      <c r="J2823">
        <v>23</v>
      </c>
      <c r="K2823">
        <v>1</v>
      </c>
      <c r="L2823">
        <v>0.63</v>
      </c>
      <c r="M2823">
        <v>2</v>
      </c>
      <c r="N2823">
        <v>1</v>
      </c>
      <c r="O2823">
        <v>6.51</v>
      </c>
    </row>
    <row r="2824" spans="1:15" x14ac:dyDescent="0.25">
      <c r="A2824">
        <v>0.8</v>
      </c>
      <c r="B2824">
        <v>0.78</v>
      </c>
      <c r="C2824">
        <v>0.72</v>
      </c>
      <c r="D2824">
        <v>6.22</v>
      </c>
      <c r="E2824">
        <v>45</v>
      </c>
      <c r="F2824">
        <v>43</v>
      </c>
      <c r="G2824">
        <v>50</v>
      </c>
      <c r="H2824">
        <v>4</v>
      </c>
      <c r="I2824">
        <v>3</v>
      </c>
      <c r="J2824">
        <v>3</v>
      </c>
      <c r="K2824">
        <v>2</v>
      </c>
      <c r="L2824">
        <v>0.89</v>
      </c>
      <c r="M2824">
        <v>1</v>
      </c>
      <c r="N2824">
        <v>0</v>
      </c>
      <c r="O2824">
        <v>0</v>
      </c>
    </row>
    <row r="2825" spans="1:15" x14ac:dyDescent="0.25">
      <c r="A2825">
        <v>0.7</v>
      </c>
      <c r="B2825">
        <v>0.84</v>
      </c>
      <c r="C2825">
        <v>0.55000000000000004</v>
      </c>
      <c r="D2825">
        <v>6.65</v>
      </c>
      <c r="E2825">
        <v>57</v>
      </c>
      <c r="F2825">
        <v>54</v>
      </c>
      <c r="G2825">
        <v>94</v>
      </c>
      <c r="H2825">
        <v>0</v>
      </c>
      <c r="I2825">
        <v>0</v>
      </c>
      <c r="J2825">
        <v>14</v>
      </c>
      <c r="K2825">
        <v>5</v>
      </c>
      <c r="L2825">
        <v>0.92</v>
      </c>
      <c r="M2825">
        <v>5</v>
      </c>
      <c r="N2825">
        <v>0</v>
      </c>
      <c r="O2825">
        <v>0</v>
      </c>
    </row>
    <row r="2826" spans="1:15" x14ac:dyDescent="0.25">
      <c r="A2826">
        <v>0.75</v>
      </c>
      <c r="B2826">
        <v>0.56999999999999995</v>
      </c>
      <c r="C2826">
        <v>0.68</v>
      </c>
      <c r="D2826">
        <v>5.77</v>
      </c>
      <c r="E2826">
        <v>61</v>
      </c>
      <c r="F2826">
        <v>90</v>
      </c>
      <c r="G2826">
        <v>62</v>
      </c>
      <c r="H2826">
        <v>2</v>
      </c>
      <c r="I2826">
        <v>0</v>
      </c>
      <c r="J2826">
        <v>6</v>
      </c>
      <c r="K2826">
        <v>4</v>
      </c>
      <c r="L2826">
        <v>0.63</v>
      </c>
      <c r="M2826">
        <v>1</v>
      </c>
      <c r="N2826">
        <v>0</v>
      </c>
      <c r="O2826">
        <v>0</v>
      </c>
    </row>
    <row r="2827" spans="1:15" x14ac:dyDescent="0.25">
      <c r="A2827">
        <v>0.89</v>
      </c>
      <c r="B2827">
        <v>0.78</v>
      </c>
      <c r="C2827">
        <v>0.62</v>
      </c>
      <c r="D2827">
        <v>8.92</v>
      </c>
      <c r="E2827">
        <v>57</v>
      </c>
      <c r="F2827">
        <v>86</v>
      </c>
      <c r="G2827">
        <v>54</v>
      </c>
      <c r="H2827">
        <v>4</v>
      </c>
      <c r="I2827">
        <v>5</v>
      </c>
      <c r="J2827">
        <v>14</v>
      </c>
      <c r="K2827">
        <v>4</v>
      </c>
      <c r="L2827">
        <v>0.68</v>
      </c>
      <c r="M2827">
        <v>3</v>
      </c>
      <c r="N2827">
        <v>0</v>
      </c>
      <c r="O2827">
        <v>0</v>
      </c>
    </row>
    <row r="2828" spans="1:15" x14ac:dyDescent="0.25">
      <c r="A2828">
        <v>0.94</v>
      </c>
      <c r="B2828">
        <v>0.8</v>
      </c>
      <c r="C2828">
        <v>0.56000000000000005</v>
      </c>
      <c r="D2828">
        <v>8.17</v>
      </c>
      <c r="E2828">
        <v>90</v>
      </c>
      <c r="F2828">
        <v>97</v>
      </c>
      <c r="G2828">
        <v>91</v>
      </c>
      <c r="H2828">
        <v>1</v>
      </c>
      <c r="I2828">
        <v>5</v>
      </c>
      <c r="J2828">
        <v>3</v>
      </c>
      <c r="K2828">
        <v>3</v>
      </c>
      <c r="L2828">
        <v>0.76</v>
      </c>
      <c r="M2828">
        <v>0</v>
      </c>
      <c r="N2828">
        <v>1</v>
      </c>
      <c r="O2828">
        <v>3.2</v>
      </c>
    </row>
    <row r="2829" spans="1:15" x14ac:dyDescent="0.25">
      <c r="A2829">
        <v>0.62</v>
      </c>
      <c r="B2829">
        <v>0.9</v>
      </c>
      <c r="C2829">
        <v>0.69</v>
      </c>
      <c r="D2829">
        <v>6.85</v>
      </c>
      <c r="E2829">
        <v>41</v>
      </c>
      <c r="F2829">
        <v>53</v>
      </c>
      <c r="G2829">
        <v>70</v>
      </c>
      <c r="H2829">
        <v>3</v>
      </c>
      <c r="I2829">
        <v>0</v>
      </c>
      <c r="J2829">
        <v>2</v>
      </c>
      <c r="K2829">
        <v>3</v>
      </c>
      <c r="L2829">
        <v>0.98</v>
      </c>
      <c r="M2829">
        <v>5</v>
      </c>
      <c r="N2829">
        <v>0</v>
      </c>
      <c r="O2829">
        <v>0</v>
      </c>
    </row>
    <row r="2830" spans="1:15" x14ac:dyDescent="0.25">
      <c r="A2830">
        <v>0.72</v>
      </c>
      <c r="B2830">
        <v>0.79</v>
      </c>
      <c r="C2830">
        <v>0.88</v>
      </c>
      <c r="D2830">
        <v>6.2</v>
      </c>
      <c r="E2830">
        <v>71</v>
      </c>
      <c r="F2830">
        <v>69</v>
      </c>
      <c r="G2830">
        <v>92</v>
      </c>
      <c r="H2830">
        <v>2</v>
      </c>
      <c r="I2830">
        <v>3</v>
      </c>
      <c r="J2830">
        <v>22</v>
      </c>
      <c r="K2830">
        <v>3</v>
      </c>
      <c r="L2830">
        <v>0.83</v>
      </c>
      <c r="M2830">
        <v>5</v>
      </c>
      <c r="N2830">
        <v>0</v>
      </c>
      <c r="O2830">
        <v>0</v>
      </c>
    </row>
    <row r="2831" spans="1:15" x14ac:dyDescent="0.25">
      <c r="A2831">
        <v>0.69</v>
      </c>
      <c r="B2831">
        <v>0.71</v>
      </c>
      <c r="C2831">
        <v>0.55000000000000004</v>
      </c>
      <c r="D2831">
        <v>5.67</v>
      </c>
      <c r="E2831">
        <v>56</v>
      </c>
      <c r="F2831">
        <v>87</v>
      </c>
      <c r="G2831">
        <v>65</v>
      </c>
      <c r="H2831">
        <v>3</v>
      </c>
      <c r="I2831">
        <v>2</v>
      </c>
      <c r="J2831">
        <v>13</v>
      </c>
      <c r="K2831">
        <v>5</v>
      </c>
      <c r="L2831">
        <v>0.98</v>
      </c>
      <c r="M2831">
        <v>3</v>
      </c>
      <c r="N2831">
        <v>0</v>
      </c>
      <c r="O2831">
        <v>0</v>
      </c>
    </row>
    <row r="2832" spans="1:15" x14ac:dyDescent="0.25">
      <c r="A2832">
        <v>0.86</v>
      </c>
      <c r="B2832">
        <v>0.7</v>
      </c>
      <c r="C2832">
        <v>0.75</v>
      </c>
      <c r="D2832">
        <v>6.22</v>
      </c>
      <c r="E2832">
        <v>99</v>
      </c>
      <c r="F2832">
        <v>95</v>
      </c>
      <c r="G2832">
        <v>46</v>
      </c>
      <c r="H2832">
        <v>1</v>
      </c>
      <c r="I2832">
        <v>2</v>
      </c>
      <c r="J2832">
        <v>5</v>
      </c>
      <c r="K2832">
        <v>4</v>
      </c>
      <c r="L2832">
        <v>0.72</v>
      </c>
      <c r="M2832">
        <v>5</v>
      </c>
      <c r="N2832">
        <v>0</v>
      </c>
      <c r="O2832">
        <v>0</v>
      </c>
    </row>
    <row r="2833" spans="1:15" x14ac:dyDescent="0.25">
      <c r="A2833">
        <v>0.77</v>
      </c>
      <c r="B2833">
        <v>0.61</v>
      </c>
      <c r="C2833">
        <v>0.55000000000000004</v>
      </c>
      <c r="D2833">
        <v>7.45</v>
      </c>
      <c r="E2833">
        <v>40</v>
      </c>
      <c r="F2833">
        <v>81</v>
      </c>
      <c r="G2833">
        <v>52</v>
      </c>
      <c r="H2833">
        <v>0</v>
      </c>
      <c r="I2833">
        <v>1</v>
      </c>
      <c r="J2833">
        <v>0</v>
      </c>
      <c r="K2833">
        <v>4</v>
      </c>
      <c r="L2833">
        <v>0.85</v>
      </c>
      <c r="M2833">
        <v>1</v>
      </c>
      <c r="N2833">
        <v>0</v>
      </c>
      <c r="O2833">
        <v>0</v>
      </c>
    </row>
    <row r="2834" spans="1:15" x14ac:dyDescent="0.25">
      <c r="A2834">
        <v>0.66</v>
      </c>
      <c r="B2834">
        <v>0.6</v>
      </c>
      <c r="C2834">
        <v>0.86</v>
      </c>
      <c r="D2834">
        <v>6.56</v>
      </c>
      <c r="E2834">
        <v>48</v>
      </c>
      <c r="F2834">
        <v>63</v>
      </c>
      <c r="G2834">
        <v>93</v>
      </c>
      <c r="H2834">
        <v>0</v>
      </c>
      <c r="I2834">
        <v>3</v>
      </c>
      <c r="J2834">
        <v>8</v>
      </c>
      <c r="K2834">
        <v>5</v>
      </c>
      <c r="L2834">
        <v>0.78</v>
      </c>
      <c r="M2834">
        <v>5</v>
      </c>
      <c r="N2834">
        <v>0</v>
      </c>
      <c r="O2834">
        <v>0</v>
      </c>
    </row>
    <row r="2835" spans="1:15" x14ac:dyDescent="0.25">
      <c r="A2835">
        <v>0.77</v>
      </c>
      <c r="B2835">
        <v>0.51</v>
      </c>
      <c r="C2835">
        <v>0.74</v>
      </c>
      <c r="D2835">
        <v>6.61</v>
      </c>
      <c r="E2835">
        <v>52</v>
      </c>
      <c r="F2835">
        <v>85</v>
      </c>
      <c r="G2835">
        <v>52</v>
      </c>
      <c r="H2835">
        <v>2</v>
      </c>
      <c r="I2835">
        <v>5</v>
      </c>
      <c r="J2835">
        <v>11</v>
      </c>
      <c r="K2835">
        <v>4</v>
      </c>
      <c r="L2835">
        <v>0.76</v>
      </c>
      <c r="M2835">
        <v>1</v>
      </c>
      <c r="N2835">
        <v>0</v>
      </c>
      <c r="O2835">
        <v>0</v>
      </c>
    </row>
    <row r="2836" spans="1:15" x14ac:dyDescent="0.25">
      <c r="A2836">
        <v>0.9</v>
      </c>
      <c r="B2836">
        <v>0.9</v>
      </c>
      <c r="C2836">
        <v>0.84</v>
      </c>
      <c r="D2836">
        <v>9.26</v>
      </c>
      <c r="E2836">
        <v>75</v>
      </c>
      <c r="F2836">
        <v>91</v>
      </c>
      <c r="G2836">
        <v>91</v>
      </c>
      <c r="H2836">
        <v>4</v>
      </c>
      <c r="I2836">
        <v>0</v>
      </c>
      <c r="J2836">
        <v>17</v>
      </c>
      <c r="K2836">
        <v>2</v>
      </c>
      <c r="L2836">
        <v>0.89</v>
      </c>
      <c r="M2836">
        <v>5</v>
      </c>
      <c r="N2836">
        <v>0</v>
      </c>
      <c r="O2836">
        <v>0</v>
      </c>
    </row>
    <row r="2837" spans="1:15" x14ac:dyDescent="0.25">
      <c r="A2837">
        <v>0.51</v>
      </c>
      <c r="B2837">
        <v>0.51</v>
      </c>
      <c r="C2837">
        <v>0.61</v>
      </c>
      <c r="D2837">
        <v>7.72</v>
      </c>
      <c r="E2837">
        <v>76</v>
      </c>
      <c r="F2837">
        <v>82</v>
      </c>
      <c r="G2837">
        <v>59</v>
      </c>
      <c r="H2837">
        <v>4</v>
      </c>
      <c r="I2837">
        <v>0</v>
      </c>
      <c r="J2837">
        <v>2</v>
      </c>
      <c r="K2837">
        <v>2</v>
      </c>
      <c r="L2837">
        <v>0.85</v>
      </c>
      <c r="M2837">
        <v>5</v>
      </c>
      <c r="N2837">
        <v>0</v>
      </c>
      <c r="O2837">
        <v>0</v>
      </c>
    </row>
    <row r="2838" spans="1:15" x14ac:dyDescent="0.25">
      <c r="A2838">
        <v>0.74</v>
      </c>
      <c r="B2838">
        <v>0.83</v>
      </c>
      <c r="C2838">
        <v>0.76</v>
      </c>
      <c r="D2838">
        <v>8.64</v>
      </c>
      <c r="E2838">
        <v>97</v>
      </c>
      <c r="F2838">
        <v>73</v>
      </c>
      <c r="G2838">
        <v>73</v>
      </c>
      <c r="H2838">
        <v>3</v>
      </c>
      <c r="I2838">
        <v>0</v>
      </c>
      <c r="J2838">
        <v>20</v>
      </c>
      <c r="K2838">
        <v>2</v>
      </c>
      <c r="L2838">
        <v>0.72</v>
      </c>
      <c r="M2838">
        <v>0</v>
      </c>
      <c r="N2838">
        <v>1</v>
      </c>
      <c r="O2838">
        <v>7.99</v>
      </c>
    </row>
    <row r="2839" spans="1:15" x14ac:dyDescent="0.25">
      <c r="A2839">
        <v>0.9</v>
      </c>
      <c r="B2839">
        <v>0.52</v>
      </c>
      <c r="C2839">
        <v>0.64</v>
      </c>
      <c r="D2839">
        <v>5.65</v>
      </c>
      <c r="E2839">
        <v>69</v>
      </c>
      <c r="F2839">
        <v>99</v>
      </c>
      <c r="G2839">
        <v>49</v>
      </c>
      <c r="H2839">
        <v>0</v>
      </c>
      <c r="I2839">
        <v>2</v>
      </c>
      <c r="J2839">
        <v>18</v>
      </c>
      <c r="K2839">
        <v>0</v>
      </c>
      <c r="L2839">
        <v>0.77</v>
      </c>
      <c r="M2839">
        <v>3</v>
      </c>
      <c r="N2839">
        <v>0</v>
      </c>
      <c r="O2839">
        <v>0</v>
      </c>
    </row>
    <row r="2840" spans="1:15" x14ac:dyDescent="0.25">
      <c r="A2840">
        <v>0.55000000000000004</v>
      </c>
      <c r="B2840">
        <v>0.65</v>
      </c>
      <c r="C2840">
        <v>0.62</v>
      </c>
      <c r="D2840">
        <v>7.07</v>
      </c>
      <c r="E2840">
        <v>70</v>
      </c>
      <c r="F2840">
        <v>58</v>
      </c>
      <c r="G2840">
        <v>89</v>
      </c>
      <c r="H2840">
        <v>4</v>
      </c>
      <c r="I2840">
        <v>5</v>
      </c>
      <c r="J2840">
        <v>2</v>
      </c>
      <c r="K2840">
        <v>4</v>
      </c>
      <c r="L2840">
        <v>0.8</v>
      </c>
      <c r="M2840">
        <v>5</v>
      </c>
      <c r="N2840">
        <v>0</v>
      </c>
      <c r="O2840">
        <v>0</v>
      </c>
    </row>
    <row r="2841" spans="1:15" x14ac:dyDescent="0.25">
      <c r="A2841">
        <v>0.6</v>
      </c>
      <c r="B2841">
        <v>0.53</v>
      </c>
      <c r="C2841">
        <v>0.81</v>
      </c>
      <c r="D2841">
        <v>7.56</v>
      </c>
      <c r="E2841">
        <v>62</v>
      </c>
      <c r="F2841">
        <v>42</v>
      </c>
      <c r="G2841">
        <v>99</v>
      </c>
      <c r="H2841">
        <v>4</v>
      </c>
      <c r="I2841">
        <v>0</v>
      </c>
      <c r="J2841">
        <v>23</v>
      </c>
      <c r="K2841">
        <v>5</v>
      </c>
      <c r="L2841">
        <v>0.93</v>
      </c>
      <c r="M2841">
        <v>5</v>
      </c>
      <c r="N2841">
        <v>0</v>
      </c>
      <c r="O2841">
        <v>0</v>
      </c>
    </row>
    <row r="2842" spans="1:15" x14ac:dyDescent="0.25">
      <c r="A2842">
        <v>0.87</v>
      </c>
      <c r="B2842">
        <v>0.72</v>
      </c>
      <c r="C2842">
        <v>0.64</v>
      </c>
      <c r="D2842">
        <v>6.3</v>
      </c>
      <c r="E2842">
        <v>89</v>
      </c>
      <c r="F2842">
        <v>43</v>
      </c>
      <c r="G2842">
        <v>91</v>
      </c>
      <c r="H2842">
        <v>0</v>
      </c>
      <c r="I2842">
        <v>0</v>
      </c>
      <c r="J2842">
        <v>13</v>
      </c>
      <c r="K2842">
        <v>4</v>
      </c>
      <c r="L2842">
        <v>0.68</v>
      </c>
      <c r="M2842">
        <v>3</v>
      </c>
      <c r="N2842">
        <v>0</v>
      </c>
      <c r="O2842">
        <v>0</v>
      </c>
    </row>
    <row r="2843" spans="1:15" x14ac:dyDescent="0.25">
      <c r="A2843">
        <v>0.55000000000000004</v>
      </c>
      <c r="B2843">
        <v>0.69</v>
      </c>
      <c r="C2843">
        <v>0.68</v>
      </c>
      <c r="D2843">
        <v>6.02</v>
      </c>
      <c r="E2843">
        <v>67</v>
      </c>
      <c r="F2843">
        <v>50</v>
      </c>
      <c r="G2843">
        <v>76</v>
      </c>
      <c r="H2843">
        <v>0</v>
      </c>
      <c r="I2843">
        <v>2</v>
      </c>
      <c r="J2843">
        <v>3</v>
      </c>
      <c r="K2843">
        <v>5</v>
      </c>
      <c r="L2843">
        <v>0.89</v>
      </c>
      <c r="M2843">
        <v>3</v>
      </c>
      <c r="N2843">
        <v>0</v>
      </c>
      <c r="O2843">
        <v>0</v>
      </c>
    </row>
    <row r="2844" spans="1:15" x14ac:dyDescent="0.25">
      <c r="A2844">
        <v>0.94</v>
      </c>
      <c r="B2844">
        <v>0.74</v>
      </c>
      <c r="C2844">
        <v>0.65</v>
      </c>
      <c r="D2844">
        <v>9.24</v>
      </c>
      <c r="E2844">
        <v>98</v>
      </c>
      <c r="F2844">
        <v>52</v>
      </c>
      <c r="G2844">
        <v>91</v>
      </c>
      <c r="H2844">
        <v>1</v>
      </c>
      <c r="I2844">
        <v>0</v>
      </c>
      <c r="J2844">
        <v>12</v>
      </c>
      <c r="K2844">
        <v>1</v>
      </c>
      <c r="L2844">
        <v>0.88</v>
      </c>
      <c r="M2844">
        <v>0</v>
      </c>
      <c r="N2844">
        <v>0</v>
      </c>
      <c r="O2844">
        <v>0</v>
      </c>
    </row>
    <row r="2845" spans="1:15" x14ac:dyDescent="0.25">
      <c r="A2845">
        <v>0.6</v>
      </c>
      <c r="B2845">
        <v>0.79</v>
      </c>
      <c r="C2845">
        <v>0.6</v>
      </c>
      <c r="D2845">
        <v>9.5399999999999991</v>
      </c>
      <c r="E2845">
        <v>49</v>
      </c>
      <c r="F2845">
        <v>89</v>
      </c>
      <c r="G2845">
        <v>90</v>
      </c>
      <c r="H2845">
        <v>3</v>
      </c>
      <c r="I2845">
        <v>1</v>
      </c>
      <c r="J2845">
        <v>12</v>
      </c>
      <c r="K2845">
        <v>1</v>
      </c>
      <c r="L2845">
        <v>0.88</v>
      </c>
      <c r="M2845">
        <v>0</v>
      </c>
      <c r="N2845">
        <v>1</v>
      </c>
      <c r="O2845">
        <v>11.33</v>
      </c>
    </row>
    <row r="2846" spans="1:15" x14ac:dyDescent="0.25">
      <c r="A2846">
        <v>0.63</v>
      </c>
      <c r="B2846">
        <v>0.67</v>
      </c>
      <c r="C2846">
        <v>0.75</v>
      </c>
      <c r="D2846">
        <v>5.84</v>
      </c>
      <c r="E2846">
        <v>64</v>
      </c>
      <c r="F2846">
        <v>57</v>
      </c>
      <c r="G2846">
        <v>66</v>
      </c>
      <c r="H2846">
        <v>0</v>
      </c>
      <c r="I2846">
        <v>5</v>
      </c>
      <c r="J2846">
        <v>1</v>
      </c>
      <c r="K2846">
        <v>0</v>
      </c>
      <c r="L2846">
        <v>0.78</v>
      </c>
      <c r="M2846">
        <v>0</v>
      </c>
      <c r="N2846">
        <v>0</v>
      </c>
      <c r="O2846">
        <v>0</v>
      </c>
    </row>
    <row r="2847" spans="1:15" x14ac:dyDescent="0.25">
      <c r="A2847">
        <v>0.51</v>
      </c>
      <c r="B2847">
        <v>0.91</v>
      </c>
      <c r="C2847">
        <v>0.87</v>
      </c>
      <c r="D2847">
        <v>7</v>
      </c>
      <c r="E2847">
        <v>99</v>
      </c>
      <c r="F2847">
        <v>58</v>
      </c>
      <c r="G2847">
        <v>73</v>
      </c>
      <c r="H2847">
        <v>1</v>
      </c>
      <c r="I2847">
        <v>4</v>
      </c>
      <c r="J2847">
        <v>20</v>
      </c>
      <c r="K2847">
        <v>1</v>
      </c>
      <c r="L2847">
        <v>0.67</v>
      </c>
      <c r="M2847">
        <v>4</v>
      </c>
      <c r="N2847">
        <v>0</v>
      </c>
      <c r="O2847">
        <v>0</v>
      </c>
    </row>
    <row r="2848" spans="1:15" x14ac:dyDescent="0.25">
      <c r="A2848">
        <v>0.89</v>
      </c>
      <c r="B2848">
        <v>0.6</v>
      </c>
      <c r="C2848">
        <v>0.73</v>
      </c>
      <c r="D2848">
        <v>9.6199999999999992</v>
      </c>
      <c r="E2848">
        <v>75</v>
      </c>
      <c r="F2848">
        <v>83</v>
      </c>
      <c r="G2848">
        <v>75</v>
      </c>
      <c r="H2848">
        <v>0</v>
      </c>
      <c r="I2848">
        <v>1</v>
      </c>
      <c r="J2848">
        <v>1</v>
      </c>
      <c r="K2848">
        <v>2</v>
      </c>
      <c r="L2848">
        <v>0.76</v>
      </c>
      <c r="M2848">
        <v>5</v>
      </c>
      <c r="N2848">
        <v>0</v>
      </c>
      <c r="O2848">
        <v>0</v>
      </c>
    </row>
    <row r="2849" spans="1:15" x14ac:dyDescent="0.25">
      <c r="A2849">
        <v>0.52</v>
      </c>
      <c r="B2849">
        <v>0.78</v>
      </c>
      <c r="C2849">
        <v>0.78</v>
      </c>
      <c r="D2849">
        <v>5.86</v>
      </c>
      <c r="E2849">
        <v>65</v>
      </c>
      <c r="F2849">
        <v>72</v>
      </c>
      <c r="G2849">
        <v>55</v>
      </c>
      <c r="H2849">
        <v>2</v>
      </c>
      <c r="I2849">
        <v>3</v>
      </c>
      <c r="J2849">
        <v>9</v>
      </c>
      <c r="K2849">
        <v>0</v>
      </c>
      <c r="L2849">
        <v>0.71</v>
      </c>
      <c r="M2849">
        <v>1</v>
      </c>
      <c r="N2849">
        <v>0</v>
      </c>
      <c r="O2849">
        <v>0</v>
      </c>
    </row>
    <row r="2850" spans="1:15" x14ac:dyDescent="0.25">
      <c r="A2850">
        <v>0.84</v>
      </c>
      <c r="B2850">
        <v>0.66</v>
      </c>
      <c r="C2850">
        <v>0.72</v>
      </c>
      <c r="D2850">
        <v>8.27</v>
      </c>
      <c r="E2850">
        <v>65</v>
      </c>
      <c r="F2850">
        <v>95</v>
      </c>
      <c r="G2850">
        <v>98</v>
      </c>
      <c r="H2850">
        <v>2</v>
      </c>
      <c r="I2850">
        <v>1</v>
      </c>
      <c r="J2850">
        <v>10</v>
      </c>
      <c r="K2850">
        <v>0</v>
      </c>
      <c r="L2850">
        <v>0.74</v>
      </c>
      <c r="M2850">
        <v>4</v>
      </c>
      <c r="N2850">
        <v>0</v>
      </c>
      <c r="O2850">
        <v>0</v>
      </c>
    </row>
    <row r="2851" spans="1:15" x14ac:dyDescent="0.25">
      <c r="A2851">
        <v>0.82</v>
      </c>
      <c r="B2851">
        <v>0.75</v>
      </c>
      <c r="C2851">
        <v>0.89</v>
      </c>
      <c r="D2851">
        <v>9.68</v>
      </c>
      <c r="E2851">
        <v>84</v>
      </c>
      <c r="F2851">
        <v>77</v>
      </c>
      <c r="G2851">
        <v>60</v>
      </c>
      <c r="H2851">
        <v>2</v>
      </c>
      <c r="I2851">
        <v>1</v>
      </c>
      <c r="J2851">
        <v>23</v>
      </c>
      <c r="K2851">
        <v>0</v>
      </c>
      <c r="L2851">
        <v>0.64</v>
      </c>
      <c r="M2851">
        <v>4</v>
      </c>
      <c r="N2851">
        <v>0</v>
      </c>
      <c r="O2851">
        <v>0</v>
      </c>
    </row>
    <row r="2852" spans="1:15" x14ac:dyDescent="0.25">
      <c r="A2852">
        <v>0.73</v>
      </c>
      <c r="B2852">
        <v>0.72</v>
      </c>
      <c r="C2852">
        <v>0.73</v>
      </c>
      <c r="D2852">
        <v>9.7100000000000009</v>
      </c>
      <c r="E2852">
        <v>52</v>
      </c>
      <c r="F2852">
        <v>42</v>
      </c>
      <c r="G2852">
        <v>55</v>
      </c>
      <c r="H2852">
        <v>0</v>
      </c>
      <c r="I2852">
        <v>2</v>
      </c>
      <c r="J2852">
        <v>14</v>
      </c>
      <c r="K2852">
        <v>3</v>
      </c>
      <c r="L2852">
        <v>0.93</v>
      </c>
      <c r="M2852">
        <v>1</v>
      </c>
      <c r="N2852">
        <v>0</v>
      </c>
      <c r="O2852">
        <v>0</v>
      </c>
    </row>
    <row r="2853" spans="1:15" x14ac:dyDescent="0.25">
      <c r="A2853">
        <v>0.68</v>
      </c>
      <c r="B2853">
        <v>0.69</v>
      </c>
      <c r="C2853">
        <v>0.78</v>
      </c>
      <c r="D2853">
        <v>7.53</v>
      </c>
      <c r="E2853">
        <v>56</v>
      </c>
      <c r="F2853">
        <v>88</v>
      </c>
      <c r="G2853">
        <v>56</v>
      </c>
      <c r="H2853">
        <v>4</v>
      </c>
      <c r="I2853">
        <v>3</v>
      </c>
      <c r="J2853">
        <v>2</v>
      </c>
      <c r="K2853">
        <v>1</v>
      </c>
      <c r="L2853">
        <v>0.62</v>
      </c>
      <c r="M2853">
        <v>5</v>
      </c>
      <c r="N2853">
        <v>0</v>
      </c>
      <c r="O2853">
        <v>0</v>
      </c>
    </row>
    <row r="2854" spans="1:15" x14ac:dyDescent="0.25">
      <c r="A2854">
        <v>0.67</v>
      </c>
      <c r="B2854">
        <v>0.94</v>
      </c>
      <c r="C2854">
        <v>0.88</v>
      </c>
      <c r="D2854">
        <v>6.2</v>
      </c>
      <c r="E2854">
        <v>79</v>
      </c>
      <c r="F2854">
        <v>74</v>
      </c>
      <c r="G2854">
        <v>54</v>
      </c>
      <c r="H2854">
        <v>4</v>
      </c>
      <c r="I2854">
        <v>5</v>
      </c>
      <c r="J2854">
        <v>13</v>
      </c>
      <c r="K2854">
        <v>4</v>
      </c>
      <c r="L2854">
        <v>0.64</v>
      </c>
      <c r="M2854">
        <v>2</v>
      </c>
      <c r="N2854">
        <v>0</v>
      </c>
      <c r="O2854">
        <v>0</v>
      </c>
    </row>
    <row r="2855" spans="1:15" x14ac:dyDescent="0.25">
      <c r="A2855">
        <v>0.73</v>
      </c>
      <c r="B2855">
        <v>0.51</v>
      </c>
      <c r="C2855">
        <v>0.76</v>
      </c>
      <c r="D2855">
        <v>6.37</v>
      </c>
      <c r="E2855">
        <v>43</v>
      </c>
      <c r="F2855">
        <v>40</v>
      </c>
      <c r="G2855">
        <v>52</v>
      </c>
      <c r="H2855">
        <v>2</v>
      </c>
      <c r="I2855">
        <v>5</v>
      </c>
      <c r="J2855">
        <v>17</v>
      </c>
      <c r="K2855">
        <v>3</v>
      </c>
      <c r="L2855">
        <v>0.93</v>
      </c>
      <c r="M2855">
        <v>2</v>
      </c>
      <c r="N2855">
        <v>0</v>
      </c>
      <c r="O2855">
        <v>0</v>
      </c>
    </row>
    <row r="2856" spans="1:15" x14ac:dyDescent="0.25">
      <c r="A2856">
        <v>0.94</v>
      </c>
      <c r="B2856">
        <v>0.73</v>
      </c>
      <c r="C2856">
        <v>0.57999999999999996</v>
      </c>
      <c r="D2856">
        <v>9.33</v>
      </c>
      <c r="E2856">
        <v>62</v>
      </c>
      <c r="F2856">
        <v>74</v>
      </c>
      <c r="G2856">
        <v>72</v>
      </c>
      <c r="H2856">
        <v>3</v>
      </c>
      <c r="I2856">
        <v>1</v>
      </c>
      <c r="J2856">
        <v>18</v>
      </c>
      <c r="K2856">
        <v>5</v>
      </c>
      <c r="L2856">
        <v>0.68</v>
      </c>
      <c r="M2856">
        <v>2</v>
      </c>
      <c r="N2856">
        <v>1</v>
      </c>
      <c r="O2856">
        <v>4.87</v>
      </c>
    </row>
    <row r="2857" spans="1:15" x14ac:dyDescent="0.25">
      <c r="A2857">
        <v>0.84</v>
      </c>
      <c r="B2857">
        <v>0.8</v>
      </c>
      <c r="C2857">
        <v>0.64</v>
      </c>
      <c r="D2857">
        <v>9.42</v>
      </c>
      <c r="E2857">
        <v>74</v>
      </c>
      <c r="F2857">
        <v>75</v>
      </c>
      <c r="G2857">
        <v>93</v>
      </c>
      <c r="H2857">
        <v>1</v>
      </c>
      <c r="I2857">
        <v>4</v>
      </c>
      <c r="J2857">
        <v>18</v>
      </c>
      <c r="K2857">
        <v>2</v>
      </c>
      <c r="L2857">
        <v>0.83</v>
      </c>
      <c r="M2857">
        <v>0</v>
      </c>
      <c r="N2857">
        <v>1</v>
      </c>
      <c r="O2857">
        <v>7.39</v>
      </c>
    </row>
    <row r="2858" spans="1:15" x14ac:dyDescent="0.25">
      <c r="A2858">
        <v>0.5</v>
      </c>
      <c r="B2858">
        <v>0.76</v>
      </c>
      <c r="C2858">
        <v>0.56000000000000005</v>
      </c>
      <c r="D2858">
        <v>8.11</v>
      </c>
      <c r="E2858">
        <v>50</v>
      </c>
      <c r="F2858">
        <v>77</v>
      </c>
      <c r="G2858">
        <v>44</v>
      </c>
      <c r="H2858">
        <v>2</v>
      </c>
      <c r="I2858">
        <v>1</v>
      </c>
      <c r="J2858">
        <v>0</v>
      </c>
      <c r="K2858">
        <v>3</v>
      </c>
      <c r="L2858">
        <v>0.64</v>
      </c>
      <c r="M2858">
        <v>0</v>
      </c>
      <c r="N2858">
        <v>0</v>
      </c>
      <c r="O2858">
        <v>0</v>
      </c>
    </row>
    <row r="2859" spans="1:15" x14ac:dyDescent="0.25">
      <c r="A2859">
        <v>0.85</v>
      </c>
      <c r="B2859">
        <v>0.51</v>
      </c>
      <c r="C2859">
        <v>0.62</v>
      </c>
      <c r="D2859">
        <v>8.7899999999999991</v>
      </c>
      <c r="E2859">
        <v>51</v>
      </c>
      <c r="F2859">
        <v>78</v>
      </c>
      <c r="G2859">
        <v>66</v>
      </c>
      <c r="H2859">
        <v>1</v>
      </c>
      <c r="I2859">
        <v>0</v>
      </c>
      <c r="J2859">
        <v>18</v>
      </c>
      <c r="K2859">
        <v>2</v>
      </c>
      <c r="L2859">
        <v>0.86</v>
      </c>
      <c r="M2859">
        <v>3</v>
      </c>
      <c r="N2859">
        <v>0</v>
      </c>
      <c r="O2859">
        <v>0</v>
      </c>
    </row>
    <row r="2860" spans="1:15" x14ac:dyDescent="0.25">
      <c r="A2860">
        <v>0.74</v>
      </c>
      <c r="B2860">
        <v>0.63</v>
      </c>
      <c r="C2860">
        <v>0.87</v>
      </c>
      <c r="D2860">
        <v>8.68</v>
      </c>
      <c r="E2860">
        <v>48</v>
      </c>
      <c r="F2860">
        <v>94</v>
      </c>
      <c r="G2860">
        <v>91</v>
      </c>
      <c r="H2860">
        <v>1</v>
      </c>
      <c r="I2860">
        <v>2</v>
      </c>
      <c r="J2860">
        <v>2</v>
      </c>
      <c r="K2860">
        <v>4</v>
      </c>
      <c r="L2860">
        <v>0.79</v>
      </c>
      <c r="M2860">
        <v>3</v>
      </c>
      <c r="N2860">
        <v>0</v>
      </c>
      <c r="O2860">
        <v>0</v>
      </c>
    </row>
    <row r="2861" spans="1:15" x14ac:dyDescent="0.25">
      <c r="A2861">
        <v>0.94</v>
      </c>
      <c r="B2861">
        <v>0.53</v>
      </c>
      <c r="C2861">
        <v>0.82</v>
      </c>
      <c r="D2861">
        <v>8.35</v>
      </c>
      <c r="E2861">
        <v>54</v>
      </c>
      <c r="F2861">
        <v>64</v>
      </c>
      <c r="G2861">
        <v>40</v>
      </c>
      <c r="H2861">
        <v>2</v>
      </c>
      <c r="I2861">
        <v>0</v>
      </c>
      <c r="J2861">
        <v>19</v>
      </c>
      <c r="K2861">
        <v>4</v>
      </c>
      <c r="L2861">
        <v>0.61</v>
      </c>
      <c r="M2861">
        <v>4</v>
      </c>
      <c r="N2861">
        <v>0</v>
      </c>
      <c r="O2861">
        <v>0</v>
      </c>
    </row>
    <row r="2862" spans="1:15" x14ac:dyDescent="0.25">
      <c r="A2862">
        <v>0.92</v>
      </c>
      <c r="B2862">
        <v>0.62</v>
      </c>
      <c r="C2862">
        <v>0.64</v>
      </c>
      <c r="D2862">
        <v>9.06</v>
      </c>
      <c r="E2862">
        <v>84</v>
      </c>
      <c r="F2862">
        <v>79</v>
      </c>
      <c r="G2862">
        <v>83</v>
      </c>
      <c r="H2862">
        <v>4</v>
      </c>
      <c r="I2862">
        <v>3</v>
      </c>
      <c r="J2862">
        <v>7</v>
      </c>
      <c r="K2862">
        <v>1</v>
      </c>
      <c r="L2862">
        <v>0.82</v>
      </c>
      <c r="M2862">
        <v>3</v>
      </c>
      <c r="N2862">
        <v>0</v>
      </c>
      <c r="O2862">
        <v>0</v>
      </c>
    </row>
    <row r="2863" spans="1:15" x14ac:dyDescent="0.25">
      <c r="A2863">
        <v>0.83</v>
      </c>
      <c r="B2863">
        <v>0.85</v>
      </c>
      <c r="C2863">
        <v>0.55000000000000004</v>
      </c>
      <c r="D2863">
        <v>8.4499999999999993</v>
      </c>
      <c r="E2863">
        <v>76</v>
      </c>
      <c r="F2863">
        <v>52</v>
      </c>
      <c r="G2863">
        <v>69</v>
      </c>
      <c r="H2863">
        <v>3</v>
      </c>
      <c r="I2863">
        <v>3</v>
      </c>
      <c r="J2863">
        <v>24</v>
      </c>
      <c r="K2863">
        <v>5</v>
      </c>
      <c r="L2863">
        <v>0.93</v>
      </c>
      <c r="M2863">
        <v>0</v>
      </c>
      <c r="N2863">
        <v>0</v>
      </c>
      <c r="O2863">
        <v>0</v>
      </c>
    </row>
    <row r="2864" spans="1:15" x14ac:dyDescent="0.25">
      <c r="A2864">
        <v>0.74</v>
      </c>
      <c r="B2864">
        <v>0.84</v>
      </c>
      <c r="C2864">
        <v>0.88</v>
      </c>
      <c r="D2864">
        <v>7.8</v>
      </c>
      <c r="E2864">
        <v>44</v>
      </c>
      <c r="F2864">
        <v>43</v>
      </c>
      <c r="G2864">
        <v>62</v>
      </c>
      <c r="H2864">
        <v>2</v>
      </c>
      <c r="I2864">
        <v>2</v>
      </c>
      <c r="J2864">
        <v>16</v>
      </c>
      <c r="K2864">
        <v>3</v>
      </c>
      <c r="L2864">
        <v>0.88</v>
      </c>
      <c r="M2864">
        <v>4</v>
      </c>
      <c r="N2864">
        <v>0</v>
      </c>
      <c r="O2864">
        <v>0</v>
      </c>
    </row>
    <row r="2865" spans="1:15" x14ac:dyDescent="0.25">
      <c r="A2865">
        <v>0.65</v>
      </c>
      <c r="B2865">
        <v>0.93</v>
      </c>
      <c r="C2865">
        <v>0.56999999999999995</v>
      </c>
      <c r="D2865">
        <v>6.52</v>
      </c>
      <c r="E2865">
        <v>58</v>
      </c>
      <c r="F2865">
        <v>45</v>
      </c>
      <c r="G2865">
        <v>54</v>
      </c>
      <c r="H2865">
        <v>1</v>
      </c>
      <c r="I2865">
        <v>1</v>
      </c>
      <c r="J2865">
        <v>0</v>
      </c>
      <c r="K2865">
        <v>4</v>
      </c>
      <c r="L2865">
        <v>0.94</v>
      </c>
      <c r="M2865">
        <v>3</v>
      </c>
      <c r="N2865">
        <v>0</v>
      </c>
      <c r="O2865">
        <v>0</v>
      </c>
    </row>
    <row r="2866" spans="1:15" x14ac:dyDescent="0.25">
      <c r="A2866">
        <v>0.83</v>
      </c>
      <c r="B2866">
        <v>0.56999999999999995</v>
      </c>
      <c r="C2866">
        <v>0.63</v>
      </c>
      <c r="D2866">
        <v>8.6999999999999993</v>
      </c>
      <c r="E2866">
        <v>50</v>
      </c>
      <c r="F2866">
        <v>50</v>
      </c>
      <c r="G2866">
        <v>75</v>
      </c>
      <c r="H2866">
        <v>0</v>
      </c>
      <c r="I2866">
        <v>3</v>
      </c>
      <c r="J2866">
        <v>5</v>
      </c>
      <c r="K2866">
        <v>2</v>
      </c>
      <c r="L2866">
        <v>0.89</v>
      </c>
      <c r="M2866">
        <v>3</v>
      </c>
      <c r="N2866">
        <v>0</v>
      </c>
      <c r="O2866">
        <v>0</v>
      </c>
    </row>
    <row r="2867" spans="1:15" x14ac:dyDescent="0.25">
      <c r="A2867">
        <v>0.78</v>
      </c>
      <c r="B2867">
        <v>0.51</v>
      </c>
      <c r="C2867">
        <v>0.59</v>
      </c>
      <c r="D2867">
        <v>7.54</v>
      </c>
      <c r="E2867">
        <v>48</v>
      </c>
      <c r="F2867">
        <v>40</v>
      </c>
      <c r="G2867">
        <v>58</v>
      </c>
      <c r="H2867">
        <v>0</v>
      </c>
      <c r="I2867">
        <v>4</v>
      </c>
      <c r="J2867">
        <v>16</v>
      </c>
      <c r="K2867">
        <v>4</v>
      </c>
      <c r="L2867">
        <v>0.62</v>
      </c>
      <c r="M2867">
        <v>2</v>
      </c>
      <c r="N2867">
        <v>0</v>
      </c>
      <c r="O2867">
        <v>0</v>
      </c>
    </row>
    <row r="2868" spans="1:15" x14ac:dyDescent="0.25">
      <c r="A2868">
        <v>0.68</v>
      </c>
      <c r="B2868">
        <v>0.55000000000000004</v>
      </c>
      <c r="C2868">
        <v>0.64</v>
      </c>
      <c r="D2868">
        <v>6.77</v>
      </c>
      <c r="E2868">
        <v>74</v>
      </c>
      <c r="F2868">
        <v>47</v>
      </c>
      <c r="G2868">
        <v>69</v>
      </c>
      <c r="H2868">
        <v>1</v>
      </c>
      <c r="I2868">
        <v>2</v>
      </c>
      <c r="J2868">
        <v>20</v>
      </c>
      <c r="K2868">
        <v>1</v>
      </c>
      <c r="L2868">
        <v>0.69</v>
      </c>
      <c r="M2868">
        <v>0</v>
      </c>
      <c r="N2868">
        <v>0</v>
      </c>
      <c r="O2868">
        <v>0</v>
      </c>
    </row>
    <row r="2869" spans="1:15" x14ac:dyDescent="0.25">
      <c r="A2869">
        <v>0.72</v>
      </c>
      <c r="B2869">
        <v>0.8</v>
      </c>
      <c r="C2869">
        <v>0.66</v>
      </c>
      <c r="D2869">
        <v>8.9499999999999993</v>
      </c>
      <c r="E2869">
        <v>89</v>
      </c>
      <c r="F2869">
        <v>93</v>
      </c>
      <c r="G2869">
        <v>55</v>
      </c>
      <c r="H2869">
        <v>2</v>
      </c>
      <c r="I2869">
        <v>0</v>
      </c>
      <c r="J2869">
        <v>0</v>
      </c>
      <c r="K2869">
        <v>2</v>
      </c>
      <c r="L2869">
        <v>0.93</v>
      </c>
      <c r="M2869">
        <v>4</v>
      </c>
      <c r="N2869">
        <v>0</v>
      </c>
      <c r="O2869">
        <v>0</v>
      </c>
    </row>
    <row r="2870" spans="1:15" x14ac:dyDescent="0.25">
      <c r="A2870">
        <v>0.68</v>
      </c>
      <c r="B2870">
        <v>0.59</v>
      </c>
      <c r="C2870">
        <v>0.72</v>
      </c>
      <c r="D2870">
        <v>8.5</v>
      </c>
      <c r="E2870">
        <v>66</v>
      </c>
      <c r="F2870">
        <v>73</v>
      </c>
      <c r="G2870">
        <v>94</v>
      </c>
      <c r="H2870">
        <v>4</v>
      </c>
      <c r="I2870">
        <v>4</v>
      </c>
      <c r="J2870">
        <v>12</v>
      </c>
      <c r="K2870">
        <v>0</v>
      </c>
      <c r="L2870">
        <v>0.6</v>
      </c>
      <c r="M2870">
        <v>1</v>
      </c>
      <c r="N2870">
        <v>1</v>
      </c>
      <c r="O2870">
        <v>14.69</v>
      </c>
    </row>
    <row r="2871" spans="1:15" x14ac:dyDescent="0.25">
      <c r="A2871">
        <v>0.74</v>
      </c>
      <c r="B2871">
        <v>0.93</v>
      </c>
      <c r="C2871">
        <v>0.75</v>
      </c>
      <c r="D2871">
        <v>9.5299999999999994</v>
      </c>
      <c r="E2871">
        <v>52</v>
      </c>
      <c r="F2871">
        <v>79</v>
      </c>
      <c r="G2871">
        <v>57</v>
      </c>
      <c r="H2871">
        <v>2</v>
      </c>
      <c r="I2871">
        <v>5</v>
      </c>
      <c r="J2871">
        <v>23</v>
      </c>
      <c r="K2871">
        <v>5</v>
      </c>
      <c r="L2871">
        <v>0.65</v>
      </c>
      <c r="M2871">
        <v>5</v>
      </c>
      <c r="N2871">
        <v>0</v>
      </c>
      <c r="O2871">
        <v>0</v>
      </c>
    </row>
    <row r="2872" spans="1:15" x14ac:dyDescent="0.25">
      <c r="A2872">
        <v>0.65</v>
      </c>
      <c r="B2872">
        <v>0.7</v>
      </c>
      <c r="C2872">
        <v>0.75</v>
      </c>
      <c r="D2872">
        <v>6.21</v>
      </c>
      <c r="E2872">
        <v>96</v>
      </c>
      <c r="F2872">
        <v>91</v>
      </c>
      <c r="G2872">
        <v>65</v>
      </c>
      <c r="H2872">
        <v>3</v>
      </c>
      <c r="I2872">
        <v>2</v>
      </c>
      <c r="J2872">
        <v>11</v>
      </c>
      <c r="K2872">
        <v>1</v>
      </c>
      <c r="L2872">
        <v>0.65</v>
      </c>
      <c r="M2872">
        <v>3</v>
      </c>
      <c r="N2872">
        <v>0</v>
      </c>
      <c r="O2872">
        <v>0</v>
      </c>
    </row>
    <row r="2873" spans="1:15" x14ac:dyDescent="0.25">
      <c r="A2873">
        <v>0.57999999999999996</v>
      </c>
      <c r="B2873">
        <v>0.91</v>
      </c>
      <c r="C2873">
        <v>0.55000000000000004</v>
      </c>
      <c r="D2873">
        <v>8.2899999999999991</v>
      </c>
      <c r="E2873">
        <v>99</v>
      </c>
      <c r="F2873">
        <v>48</v>
      </c>
      <c r="G2873">
        <v>56</v>
      </c>
      <c r="H2873">
        <v>0</v>
      </c>
      <c r="I2873">
        <v>4</v>
      </c>
      <c r="J2873">
        <v>4</v>
      </c>
      <c r="K2873">
        <v>1</v>
      </c>
      <c r="L2873">
        <v>0.75</v>
      </c>
      <c r="M2873">
        <v>0</v>
      </c>
      <c r="N2873">
        <v>0</v>
      </c>
      <c r="O2873">
        <v>0</v>
      </c>
    </row>
    <row r="2874" spans="1:15" x14ac:dyDescent="0.25">
      <c r="A2874">
        <v>0.5</v>
      </c>
      <c r="B2874">
        <v>0.59</v>
      </c>
      <c r="C2874">
        <v>0.56999999999999995</v>
      </c>
      <c r="D2874">
        <v>6.55</v>
      </c>
      <c r="E2874">
        <v>51</v>
      </c>
      <c r="F2874">
        <v>75</v>
      </c>
      <c r="G2874">
        <v>50</v>
      </c>
      <c r="H2874">
        <v>1</v>
      </c>
      <c r="I2874">
        <v>2</v>
      </c>
      <c r="J2874">
        <v>21</v>
      </c>
      <c r="K2874">
        <v>0</v>
      </c>
      <c r="L2874">
        <v>0.6</v>
      </c>
      <c r="M2874">
        <v>4</v>
      </c>
      <c r="N2874">
        <v>0</v>
      </c>
      <c r="O2874">
        <v>0</v>
      </c>
    </row>
    <row r="2875" spans="1:15" x14ac:dyDescent="0.25">
      <c r="A2875">
        <v>0.91</v>
      </c>
      <c r="B2875">
        <v>0.72</v>
      </c>
      <c r="C2875">
        <v>0.59</v>
      </c>
      <c r="D2875">
        <v>9.39</v>
      </c>
      <c r="E2875">
        <v>48</v>
      </c>
      <c r="F2875">
        <v>88</v>
      </c>
      <c r="G2875">
        <v>91</v>
      </c>
      <c r="H2875">
        <v>4</v>
      </c>
      <c r="I2875">
        <v>0</v>
      </c>
      <c r="J2875">
        <v>19</v>
      </c>
      <c r="K2875">
        <v>5</v>
      </c>
      <c r="L2875">
        <v>0.64</v>
      </c>
      <c r="M2875">
        <v>5</v>
      </c>
      <c r="N2875">
        <v>0</v>
      </c>
      <c r="O2875">
        <v>0</v>
      </c>
    </row>
    <row r="2876" spans="1:15" x14ac:dyDescent="0.25">
      <c r="A2876">
        <v>0.68</v>
      </c>
      <c r="B2876">
        <v>0.52</v>
      </c>
      <c r="C2876">
        <v>0.79</v>
      </c>
      <c r="D2876">
        <v>5.93</v>
      </c>
      <c r="E2876">
        <v>81</v>
      </c>
      <c r="F2876">
        <v>78</v>
      </c>
      <c r="G2876">
        <v>84</v>
      </c>
      <c r="H2876">
        <v>2</v>
      </c>
      <c r="I2876">
        <v>1</v>
      </c>
      <c r="J2876">
        <v>12</v>
      </c>
      <c r="K2876">
        <v>4</v>
      </c>
      <c r="L2876">
        <v>0.84</v>
      </c>
      <c r="M2876">
        <v>0</v>
      </c>
      <c r="N2876">
        <v>0</v>
      </c>
      <c r="O2876">
        <v>0</v>
      </c>
    </row>
    <row r="2877" spans="1:15" x14ac:dyDescent="0.25">
      <c r="A2877">
        <v>0.82</v>
      </c>
      <c r="B2877">
        <v>0.81</v>
      </c>
      <c r="C2877">
        <v>0.62</v>
      </c>
      <c r="D2877">
        <v>8.32</v>
      </c>
      <c r="E2877">
        <v>67</v>
      </c>
      <c r="F2877">
        <v>81</v>
      </c>
      <c r="G2877">
        <v>95</v>
      </c>
      <c r="H2877">
        <v>3</v>
      </c>
      <c r="I2877">
        <v>2</v>
      </c>
      <c r="J2877">
        <v>7</v>
      </c>
      <c r="K2877">
        <v>1</v>
      </c>
      <c r="L2877">
        <v>0.86</v>
      </c>
      <c r="M2877">
        <v>0</v>
      </c>
      <c r="N2877">
        <v>1</v>
      </c>
      <c r="O2877">
        <v>13.54</v>
      </c>
    </row>
    <row r="2878" spans="1:15" x14ac:dyDescent="0.25">
      <c r="A2878">
        <v>0.83</v>
      </c>
      <c r="B2878">
        <v>0.69</v>
      </c>
      <c r="C2878">
        <v>0.71</v>
      </c>
      <c r="D2878">
        <v>8.9</v>
      </c>
      <c r="E2878">
        <v>52</v>
      </c>
      <c r="F2878">
        <v>76</v>
      </c>
      <c r="G2878">
        <v>68</v>
      </c>
      <c r="H2878">
        <v>2</v>
      </c>
      <c r="I2878">
        <v>3</v>
      </c>
      <c r="J2878">
        <v>11</v>
      </c>
      <c r="K2878">
        <v>0</v>
      </c>
      <c r="L2878">
        <v>0.97</v>
      </c>
      <c r="M2878">
        <v>4</v>
      </c>
      <c r="N2878">
        <v>0</v>
      </c>
      <c r="O2878">
        <v>0</v>
      </c>
    </row>
    <row r="2879" spans="1:15" x14ac:dyDescent="0.25">
      <c r="A2879">
        <v>0.65</v>
      </c>
      <c r="B2879">
        <v>0.59</v>
      </c>
      <c r="C2879">
        <v>0.63</v>
      </c>
      <c r="D2879">
        <v>7.03</v>
      </c>
      <c r="E2879">
        <v>59</v>
      </c>
      <c r="F2879">
        <v>81</v>
      </c>
      <c r="G2879">
        <v>93</v>
      </c>
      <c r="H2879">
        <v>3</v>
      </c>
      <c r="I2879">
        <v>0</v>
      </c>
      <c r="J2879">
        <v>24</v>
      </c>
      <c r="K2879">
        <v>5</v>
      </c>
      <c r="L2879">
        <v>0.85</v>
      </c>
      <c r="M2879">
        <v>2</v>
      </c>
      <c r="N2879">
        <v>1</v>
      </c>
      <c r="O2879">
        <v>14.79</v>
      </c>
    </row>
    <row r="2880" spans="1:15" x14ac:dyDescent="0.25">
      <c r="A2880">
        <v>0.93</v>
      </c>
      <c r="B2880">
        <v>0.78</v>
      </c>
      <c r="C2880">
        <v>0.86</v>
      </c>
      <c r="D2880">
        <v>9.6</v>
      </c>
      <c r="E2880">
        <v>91</v>
      </c>
      <c r="F2880">
        <v>98</v>
      </c>
      <c r="G2880">
        <v>48</v>
      </c>
      <c r="H2880">
        <v>2</v>
      </c>
      <c r="I2880">
        <v>0</v>
      </c>
      <c r="J2880">
        <v>8</v>
      </c>
      <c r="K2880">
        <v>0</v>
      </c>
      <c r="L2880">
        <v>0.75</v>
      </c>
      <c r="M2880">
        <v>5</v>
      </c>
      <c r="N2880">
        <v>0</v>
      </c>
      <c r="O2880">
        <v>0</v>
      </c>
    </row>
    <row r="2881" spans="1:15" x14ac:dyDescent="0.25">
      <c r="A2881">
        <v>0.89</v>
      </c>
      <c r="B2881">
        <v>0.9</v>
      </c>
      <c r="C2881">
        <v>0.6</v>
      </c>
      <c r="D2881">
        <v>9.16</v>
      </c>
      <c r="E2881">
        <v>52</v>
      </c>
      <c r="F2881">
        <v>83</v>
      </c>
      <c r="G2881">
        <v>88</v>
      </c>
      <c r="H2881">
        <v>4</v>
      </c>
      <c r="I2881">
        <v>4</v>
      </c>
      <c r="J2881">
        <v>16</v>
      </c>
      <c r="K2881">
        <v>5</v>
      </c>
      <c r="L2881">
        <v>0.85</v>
      </c>
      <c r="M2881">
        <v>2</v>
      </c>
      <c r="N2881">
        <v>1</v>
      </c>
      <c r="O2881">
        <v>10.53</v>
      </c>
    </row>
    <row r="2882" spans="1:15" x14ac:dyDescent="0.25">
      <c r="A2882">
        <v>0.67</v>
      </c>
      <c r="B2882">
        <v>0.83</v>
      </c>
      <c r="C2882">
        <v>0.75</v>
      </c>
      <c r="D2882">
        <v>6.77</v>
      </c>
      <c r="E2882">
        <v>66</v>
      </c>
      <c r="F2882">
        <v>60</v>
      </c>
      <c r="G2882">
        <v>56</v>
      </c>
      <c r="H2882">
        <v>4</v>
      </c>
      <c r="I2882">
        <v>3</v>
      </c>
      <c r="J2882">
        <v>13</v>
      </c>
      <c r="K2882">
        <v>1</v>
      </c>
      <c r="L2882">
        <v>0.96</v>
      </c>
      <c r="M2882">
        <v>3</v>
      </c>
      <c r="N2882">
        <v>0</v>
      </c>
      <c r="O2882">
        <v>0</v>
      </c>
    </row>
    <row r="2883" spans="1:15" x14ac:dyDescent="0.25">
      <c r="A2883">
        <v>0.83</v>
      </c>
      <c r="B2883">
        <v>0.86</v>
      </c>
      <c r="C2883">
        <v>0.61</v>
      </c>
      <c r="D2883">
        <v>5.53</v>
      </c>
      <c r="E2883">
        <v>65</v>
      </c>
      <c r="F2883">
        <v>59</v>
      </c>
      <c r="G2883">
        <v>66</v>
      </c>
      <c r="H2883">
        <v>1</v>
      </c>
      <c r="I2883">
        <v>4</v>
      </c>
      <c r="J2883">
        <v>6</v>
      </c>
      <c r="K2883">
        <v>3</v>
      </c>
      <c r="L2883">
        <v>0.87</v>
      </c>
      <c r="M2883">
        <v>2</v>
      </c>
      <c r="N2883">
        <v>0</v>
      </c>
      <c r="O2883">
        <v>0</v>
      </c>
    </row>
    <row r="2884" spans="1:15" x14ac:dyDescent="0.25">
      <c r="A2884">
        <v>0.74</v>
      </c>
      <c r="B2884">
        <v>0.69</v>
      </c>
      <c r="C2884">
        <v>0.61</v>
      </c>
      <c r="D2884">
        <v>6.78</v>
      </c>
      <c r="E2884">
        <v>68</v>
      </c>
      <c r="F2884">
        <v>77</v>
      </c>
      <c r="G2884">
        <v>76</v>
      </c>
      <c r="H2884">
        <v>4</v>
      </c>
      <c r="I2884">
        <v>5</v>
      </c>
      <c r="J2884">
        <v>3</v>
      </c>
      <c r="K2884">
        <v>1</v>
      </c>
      <c r="L2884">
        <v>0.87</v>
      </c>
      <c r="M2884">
        <v>3</v>
      </c>
      <c r="N2884">
        <v>0</v>
      </c>
      <c r="O2884">
        <v>0</v>
      </c>
    </row>
    <row r="2885" spans="1:15" x14ac:dyDescent="0.25">
      <c r="A2885">
        <v>0.94</v>
      </c>
      <c r="B2885">
        <v>0.56999999999999995</v>
      </c>
      <c r="C2885">
        <v>0.81</v>
      </c>
      <c r="D2885">
        <v>6.71</v>
      </c>
      <c r="E2885">
        <v>68</v>
      </c>
      <c r="F2885">
        <v>40</v>
      </c>
      <c r="G2885">
        <v>61</v>
      </c>
      <c r="H2885">
        <v>3</v>
      </c>
      <c r="I2885">
        <v>0</v>
      </c>
      <c r="J2885">
        <v>23</v>
      </c>
      <c r="K2885">
        <v>5</v>
      </c>
      <c r="L2885">
        <v>0.89</v>
      </c>
      <c r="M2885">
        <v>3</v>
      </c>
      <c r="N2885">
        <v>0</v>
      </c>
      <c r="O2885">
        <v>0</v>
      </c>
    </row>
    <row r="2886" spans="1:15" x14ac:dyDescent="0.25">
      <c r="A2886">
        <v>0.55000000000000004</v>
      </c>
      <c r="B2886">
        <v>0.56000000000000005</v>
      </c>
      <c r="C2886">
        <v>0.62</v>
      </c>
      <c r="D2886">
        <v>9.33</v>
      </c>
      <c r="E2886">
        <v>61</v>
      </c>
      <c r="F2886">
        <v>74</v>
      </c>
      <c r="G2886">
        <v>47</v>
      </c>
      <c r="H2886">
        <v>1</v>
      </c>
      <c r="I2886">
        <v>2</v>
      </c>
      <c r="J2886">
        <v>6</v>
      </c>
      <c r="K2886">
        <v>3</v>
      </c>
      <c r="L2886">
        <v>0.72</v>
      </c>
      <c r="M2886">
        <v>4</v>
      </c>
      <c r="N2886">
        <v>0</v>
      </c>
      <c r="O2886">
        <v>0</v>
      </c>
    </row>
    <row r="2887" spans="1:15" x14ac:dyDescent="0.25">
      <c r="A2887">
        <v>0.7</v>
      </c>
      <c r="B2887">
        <v>0.55000000000000004</v>
      </c>
      <c r="C2887">
        <v>0.63</v>
      </c>
      <c r="D2887">
        <v>9.66</v>
      </c>
      <c r="E2887">
        <v>48</v>
      </c>
      <c r="F2887">
        <v>98</v>
      </c>
      <c r="G2887">
        <v>42</v>
      </c>
      <c r="H2887">
        <v>4</v>
      </c>
      <c r="I2887">
        <v>5</v>
      </c>
      <c r="J2887">
        <v>16</v>
      </c>
      <c r="K2887">
        <v>4</v>
      </c>
      <c r="L2887">
        <v>0.84</v>
      </c>
      <c r="M2887">
        <v>0</v>
      </c>
      <c r="N2887">
        <v>0</v>
      </c>
      <c r="O2887">
        <v>0</v>
      </c>
    </row>
    <row r="2888" spans="1:15" x14ac:dyDescent="0.25">
      <c r="A2888">
        <v>0.55000000000000004</v>
      </c>
      <c r="B2888">
        <v>0.6</v>
      </c>
      <c r="C2888">
        <v>0.82</v>
      </c>
      <c r="D2888">
        <v>5.8</v>
      </c>
      <c r="E2888">
        <v>63</v>
      </c>
      <c r="F2888">
        <v>67</v>
      </c>
      <c r="G2888">
        <v>77</v>
      </c>
      <c r="H2888">
        <v>0</v>
      </c>
      <c r="I2888">
        <v>3</v>
      </c>
      <c r="J2888">
        <v>16</v>
      </c>
      <c r="K2888">
        <v>0</v>
      </c>
      <c r="L2888">
        <v>0.78</v>
      </c>
      <c r="M2888">
        <v>1</v>
      </c>
      <c r="N2888">
        <v>0</v>
      </c>
      <c r="O2888">
        <v>0</v>
      </c>
    </row>
    <row r="2889" spans="1:15" x14ac:dyDescent="0.25">
      <c r="A2889">
        <v>0.81</v>
      </c>
      <c r="B2889">
        <v>0.93</v>
      </c>
      <c r="C2889">
        <v>0.69</v>
      </c>
      <c r="D2889">
        <v>7.53</v>
      </c>
      <c r="E2889">
        <v>81</v>
      </c>
      <c r="F2889">
        <v>46</v>
      </c>
      <c r="G2889">
        <v>74</v>
      </c>
      <c r="H2889">
        <v>3</v>
      </c>
      <c r="I2889">
        <v>0</v>
      </c>
      <c r="J2889">
        <v>0</v>
      </c>
      <c r="K2889">
        <v>2</v>
      </c>
      <c r="L2889">
        <v>0.72</v>
      </c>
      <c r="M2889">
        <v>1</v>
      </c>
      <c r="N2889">
        <v>0</v>
      </c>
      <c r="O2889">
        <v>0</v>
      </c>
    </row>
    <row r="2890" spans="1:15" x14ac:dyDescent="0.25">
      <c r="A2890">
        <v>0.9</v>
      </c>
      <c r="B2890">
        <v>0.67</v>
      </c>
      <c r="C2890">
        <v>0.56000000000000005</v>
      </c>
      <c r="D2890">
        <v>7.86</v>
      </c>
      <c r="E2890">
        <v>58</v>
      </c>
      <c r="F2890">
        <v>82</v>
      </c>
      <c r="G2890">
        <v>71</v>
      </c>
      <c r="H2890">
        <v>1</v>
      </c>
      <c r="I2890">
        <v>3</v>
      </c>
      <c r="J2890">
        <v>1</v>
      </c>
      <c r="K2890">
        <v>1</v>
      </c>
      <c r="L2890">
        <v>0.7</v>
      </c>
      <c r="M2890">
        <v>2</v>
      </c>
      <c r="N2890">
        <v>1</v>
      </c>
      <c r="O2890">
        <v>7.84</v>
      </c>
    </row>
    <row r="2891" spans="1:15" x14ac:dyDescent="0.25">
      <c r="A2891">
        <v>0.92</v>
      </c>
      <c r="B2891">
        <v>0.91</v>
      </c>
      <c r="C2891">
        <v>0.61</v>
      </c>
      <c r="D2891">
        <v>5.9</v>
      </c>
      <c r="E2891">
        <v>77</v>
      </c>
      <c r="F2891">
        <v>95</v>
      </c>
      <c r="G2891">
        <v>47</v>
      </c>
      <c r="H2891">
        <v>3</v>
      </c>
      <c r="I2891">
        <v>5</v>
      </c>
      <c r="J2891">
        <v>17</v>
      </c>
      <c r="K2891">
        <v>2</v>
      </c>
      <c r="L2891">
        <v>0.82</v>
      </c>
      <c r="M2891">
        <v>4</v>
      </c>
      <c r="N2891">
        <v>0</v>
      </c>
      <c r="O2891">
        <v>0</v>
      </c>
    </row>
    <row r="2892" spans="1:15" x14ac:dyDescent="0.25">
      <c r="A2892">
        <v>0.88</v>
      </c>
      <c r="B2892">
        <v>0.78</v>
      </c>
      <c r="C2892">
        <v>0.72</v>
      </c>
      <c r="D2892">
        <v>7.12</v>
      </c>
      <c r="E2892">
        <v>70</v>
      </c>
      <c r="F2892">
        <v>83</v>
      </c>
      <c r="G2892">
        <v>83</v>
      </c>
      <c r="H2892">
        <v>1</v>
      </c>
      <c r="I2892">
        <v>2</v>
      </c>
      <c r="J2892">
        <v>8</v>
      </c>
      <c r="K2892">
        <v>4</v>
      </c>
      <c r="L2892">
        <v>0.73</v>
      </c>
      <c r="M2892">
        <v>1</v>
      </c>
      <c r="N2892">
        <v>1</v>
      </c>
      <c r="O2892">
        <v>6.48</v>
      </c>
    </row>
    <row r="2893" spans="1:15" x14ac:dyDescent="0.25">
      <c r="A2893">
        <v>0.8</v>
      </c>
      <c r="B2893">
        <v>0.74</v>
      </c>
      <c r="C2893">
        <v>0.76</v>
      </c>
      <c r="D2893">
        <v>6.86</v>
      </c>
      <c r="E2893">
        <v>78</v>
      </c>
      <c r="F2893">
        <v>48</v>
      </c>
      <c r="G2893">
        <v>98</v>
      </c>
      <c r="H2893">
        <v>3</v>
      </c>
      <c r="I2893">
        <v>1</v>
      </c>
      <c r="J2893">
        <v>4</v>
      </c>
      <c r="K2893">
        <v>1</v>
      </c>
      <c r="L2893">
        <v>0.69</v>
      </c>
      <c r="M2893">
        <v>0</v>
      </c>
      <c r="N2893">
        <v>0</v>
      </c>
      <c r="O2893">
        <v>0</v>
      </c>
    </row>
    <row r="2894" spans="1:15" x14ac:dyDescent="0.25">
      <c r="A2894">
        <v>0.91</v>
      </c>
      <c r="B2894">
        <v>0.7</v>
      </c>
      <c r="C2894">
        <v>0.64</v>
      </c>
      <c r="D2894">
        <v>7.81</v>
      </c>
      <c r="E2894">
        <v>54</v>
      </c>
      <c r="F2894">
        <v>40</v>
      </c>
      <c r="G2894">
        <v>66</v>
      </c>
      <c r="H2894">
        <v>0</v>
      </c>
      <c r="I2894">
        <v>4</v>
      </c>
      <c r="J2894">
        <v>0</v>
      </c>
      <c r="K2894">
        <v>2</v>
      </c>
      <c r="L2894">
        <v>0.93</v>
      </c>
      <c r="M2894">
        <v>3</v>
      </c>
      <c r="N2894">
        <v>0</v>
      </c>
      <c r="O2894">
        <v>0</v>
      </c>
    </row>
    <row r="2895" spans="1:15" x14ac:dyDescent="0.25">
      <c r="A2895">
        <v>0.59</v>
      </c>
      <c r="B2895">
        <v>0.52</v>
      </c>
      <c r="C2895">
        <v>0.87</v>
      </c>
      <c r="D2895">
        <v>8.34</v>
      </c>
      <c r="E2895">
        <v>93</v>
      </c>
      <c r="F2895">
        <v>75</v>
      </c>
      <c r="G2895">
        <v>71</v>
      </c>
      <c r="H2895">
        <v>4</v>
      </c>
      <c r="I2895">
        <v>4</v>
      </c>
      <c r="J2895">
        <v>6</v>
      </c>
      <c r="K2895">
        <v>4</v>
      </c>
      <c r="L2895">
        <v>0.99</v>
      </c>
      <c r="M2895">
        <v>3</v>
      </c>
      <c r="N2895">
        <v>0</v>
      </c>
      <c r="O2895">
        <v>0</v>
      </c>
    </row>
    <row r="2896" spans="1:15" x14ac:dyDescent="0.25">
      <c r="A2896">
        <v>0.79</v>
      </c>
      <c r="B2896">
        <v>0.67</v>
      </c>
      <c r="C2896">
        <v>0.61</v>
      </c>
      <c r="D2896">
        <v>8.52</v>
      </c>
      <c r="E2896">
        <v>71</v>
      </c>
      <c r="F2896">
        <v>73</v>
      </c>
      <c r="G2896">
        <v>75</v>
      </c>
      <c r="H2896">
        <v>2</v>
      </c>
      <c r="I2896">
        <v>5</v>
      </c>
      <c r="J2896">
        <v>1</v>
      </c>
      <c r="K2896">
        <v>3</v>
      </c>
      <c r="L2896">
        <v>0.82</v>
      </c>
      <c r="M2896">
        <v>4</v>
      </c>
      <c r="N2896">
        <v>0</v>
      </c>
      <c r="O2896">
        <v>0</v>
      </c>
    </row>
    <row r="2897" spans="1:15" x14ac:dyDescent="0.25">
      <c r="A2897">
        <v>0.67</v>
      </c>
      <c r="B2897">
        <v>0.73</v>
      </c>
      <c r="C2897">
        <v>0.56999999999999995</v>
      </c>
      <c r="D2897">
        <v>6.09</v>
      </c>
      <c r="E2897">
        <v>90</v>
      </c>
      <c r="F2897">
        <v>73</v>
      </c>
      <c r="G2897">
        <v>73</v>
      </c>
      <c r="H2897">
        <v>2</v>
      </c>
      <c r="I2897">
        <v>0</v>
      </c>
      <c r="J2897">
        <v>2</v>
      </c>
      <c r="K2897">
        <v>4</v>
      </c>
      <c r="L2897">
        <v>0.99</v>
      </c>
      <c r="M2897">
        <v>2</v>
      </c>
      <c r="N2897">
        <v>0</v>
      </c>
      <c r="O2897">
        <v>0</v>
      </c>
    </row>
    <row r="2898" spans="1:15" x14ac:dyDescent="0.25">
      <c r="A2898">
        <v>0.73</v>
      </c>
      <c r="B2898">
        <v>0.87</v>
      </c>
      <c r="C2898">
        <v>0.68</v>
      </c>
      <c r="D2898">
        <v>9</v>
      </c>
      <c r="E2898">
        <v>85</v>
      </c>
      <c r="F2898">
        <v>56</v>
      </c>
      <c r="G2898">
        <v>99</v>
      </c>
      <c r="H2898">
        <v>2</v>
      </c>
      <c r="I2898">
        <v>0</v>
      </c>
      <c r="J2898">
        <v>3</v>
      </c>
      <c r="K2898">
        <v>1</v>
      </c>
      <c r="L2898">
        <v>0.8</v>
      </c>
      <c r="M2898">
        <v>0</v>
      </c>
      <c r="N2898">
        <v>0</v>
      </c>
      <c r="O2898">
        <v>0</v>
      </c>
    </row>
    <row r="2899" spans="1:15" x14ac:dyDescent="0.25">
      <c r="A2899">
        <v>0.57999999999999996</v>
      </c>
      <c r="B2899">
        <v>0.59</v>
      </c>
      <c r="C2899">
        <v>0.67</v>
      </c>
      <c r="D2899">
        <v>8.42</v>
      </c>
      <c r="E2899">
        <v>87</v>
      </c>
      <c r="F2899">
        <v>92</v>
      </c>
      <c r="G2899">
        <v>64</v>
      </c>
      <c r="H2899">
        <v>1</v>
      </c>
      <c r="I2899">
        <v>2</v>
      </c>
      <c r="J2899">
        <v>2</v>
      </c>
      <c r="K2899">
        <v>5</v>
      </c>
      <c r="L2899">
        <v>0.79</v>
      </c>
      <c r="M2899">
        <v>2</v>
      </c>
      <c r="N2899">
        <v>1</v>
      </c>
      <c r="O2899">
        <v>10.49</v>
      </c>
    </row>
    <row r="2900" spans="1:15" x14ac:dyDescent="0.25">
      <c r="A2900">
        <v>0.8</v>
      </c>
      <c r="B2900">
        <v>0.76</v>
      </c>
      <c r="C2900">
        <v>0.7</v>
      </c>
      <c r="D2900">
        <v>9.32</v>
      </c>
      <c r="E2900">
        <v>85</v>
      </c>
      <c r="F2900">
        <v>71</v>
      </c>
      <c r="G2900">
        <v>70</v>
      </c>
      <c r="H2900">
        <v>4</v>
      </c>
      <c r="I2900">
        <v>0</v>
      </c>
      <c r="J2900">
        <v>18</v>
      </c>
      <c r="K2900">
        <v>5</v>
      </c>
      <c r="L2900">
        <v>0.91</v>
      </c>
      <c r="M2900">
        <v>2</v>
      </c>
      <c r="N2900">
        <v>1</v>
      </c>
      <c r="O2900">
        <v>8.26</v>
      </c>
    </row>
    <row r="2901" spans="1:15" x14ac:dyDescent="0.25">
      <c r="A2901">
        <v>0.64</v>
      </c>
      <c r="B2901">
        <v>0.61</v>
      </c>
      <c r="C2901">
        <v>0.7</v>
      </c>
      <c r="D2901">
        <v>7.43</v>
      </c>
      <c r="E2901">
        <v>68</v>
      </c>
      <c r="F2901">
        <v>41</v>
      </c>
      <c r="G2901">
        <v>81</v>
      </c>
      <c r="H2901">
        <v>1</v>
      </c>
      <c r="I2901">
        <v>0</v>
      </c>
      <c r="J2901">
        <v>24</v>
      </c>
      <c r="K2901">
        <v>5</v>
      </c>
      <c r="L2901">
        <v>0.73</v>
      </c>
      <c r="M2901">
        <v>4</v>
      </c>
      <c r="N2901">
        <v>0</v>
      </c>
      <c r="O2901">
        <v>0</v>
      </c>
    </row>
    <row r="2902" spans="1:15" x14ac:dyDescent="0.25">
      <c r="A2902">
        <v>0.53</v>
      </c>
      <c r="B2902">
        <v>0.56000000000000005</v>
      </c>
      <c r="C2902">
        <v>0.59</v>
      </c>
      <c r="D2902">
        <v>9.34</v>
      </c>
      <c r="E2902">
        <v>96</v>
      </c>
      <c r="F2902">
        <v>75</v>
      </c>
      <c r="G2902">
        <v>86</v>
      </c>
      <c r="H2902">
        <v>1</v>
      </c>
      <c r="I2902">
        <v>0</v>
      </c>
      <c r="J2902">
        <v>11</v>
      </c>
      <c r="K2902">
        <v>1</v>
      </c>
      <c r="L2902">
        <v>0.83</v>
      </c>
      <c r="M2902">
        <v>3</v>
      </c>
      <c r="N2902">
        <v>0</v>
      </c>
      <c r="O2902">
        <v>0</v>
      </c>
    </row>
    <row r="2903" spans="1:15" x14ac:dyDescent="0.25">
      <c r="A2903">
        <v>0.89</v>
      </c>
      <c r="B2903">
        <v>0.66</v>
      </c>
      <c r="C2903">
        <v>0.79</v>
      </c>
      <c r="D2903">
        <v>9.2200000000000006</v>
      </c>
      <c r="E2903">
        <v>91</v>
      </c>
      <c r="F2903">
        <v>64</v>
      </c>
      <c r="G2903">
        <v>52</v>
      </c>
      <c r="H2903">
        <v>1</v>
      </c>
      <c r="I2903">
        <v>3</v>
      </c>
      <c r="J2903">
        <v>14</v>
      </c>
      <c r="K2903">
        <v>1</v>
      </c>
      <c r="L2903">
        <v>0.77</v>
      </c>
      <c r="M2903">
        <v>2</v>
      </c>
      <c r="N2903">
        <v>0</v>
      </c>
      <c r="O2903">
        <v>0</v>
      </c>
    </row>
    <row r="2904" spans="1:15" x14ac:dyDescent="0.25">
      <c r="A2904">
        <v>0.57999999999999996</v>
      </c>
      <c r="B2904">
        <v>0.5</v>
      </c>
      <c r="C2904">
        <v>0.8</v>
      </c>
      <c r="D2904">
        <v>7.39</v>
      </c>
      <c r="E2904">
        <v>73</v>
      </c>
      <c r="F2904">
        <v>82</v>
      </c>
      <c r="G2904">
        <v>95</v>
      </c>
      <c r="H2904">
        <v>1</v>
      </c>
      <c r="I2904">
        <v>3</v>
      </c>
      <c r="J2904">
        <v>3</v>
      </c>
      <c r="K2904">
        <v>4</v>
      </c>
      <c r="L2904">
        <v>0.89</v>
      </c>
      <c r="M2904">
        <v>2</v>
      </c>
      <c r="N2904">
        <v>1</v>
      </c>
      <c r="O2904">
        <v>10.09</v>
      </c>
    </row>
    <row r="2905" spans="1:15" x14ac:dyDescent="0.25">
      <c r="A2905">
        <v>0.94</v>
      </c>
      <c r="B2905">
        <v>0.75</v>
      </c>
      <c r="C2905">
        <v>0.67</v>
      </c>
      <c r="D2905">
        <v>7.14</v>
      </c>
      <c r="E2905">
        <v>48</v>
      </c>
      <c r="F2905">
        <v>90</v>
      </c>
      <c r="G2905">
        <v>54</v>
      </c>
      <c r="H2905">
        <v>4</v>
      </c>
      <c r="I2905">
        <v>1</v>
      </c>
      <c r="J2905">
        <v>23</v>
      </c>
      <c r="K2905">
        <v>1</v>
      </c>
      <c r="L2905">
        <v>0.87</v>
      </c>
      <c r="M2905">
        <v>0</v>
      </c>
      <c r="N2905">
        <v>0</v>
      </c>
      <c r="O2905">
        <v>0</v>
      </c>
    </row>
    <row r="2906" spans="1:15" x14ac:dyDescent="0.25">
      <c r="A2906">
        <v>0.57999999999999996</v>
      </c>
      <c r="B2906">
        <v>0.64</v>
      </c>
      <c r="C2906">
        <v>0.8</v>
      </c>
      <c r="D2906">
        <v>9.51</v>
      </c>
      <c r="E2906">
        <v>74</v>
      </c>
      <c r="F2906">
        <v>95</v>
      </c>
      <c r="G2906">
        <v>93</v>
      </c>
      <c r="H2906">
        <v>2</v>
      </c>
      <c r="I2906">
        <v>3</v>
      </c>
      <c r="J2906">
        <v>0</v>
      </c>
      <c r="K2906">
        <v>4</v>
      </c>
      <c r="L2906">
        <v>0.73</v>
      </c>
      <c r="M2906">
        <v>5</v>
      </c>
      <c r="N2906">
        <v>0</v>
      </c>
      <c r="O2906">
        <v>0</v>
      </c>
    </row>
    <row r="2907" spans="1:15" x14ac:dyDescent="0.25">
      <c r="A2907">
        <v>0.75</v>
      </c>
      <c r="B2907">
        <v>0.82</v>
      </c>
      <c r="C2907">
        <v>0.55000000000000004</v>
      </c>
      <c r="D2907">
        <v>8.58</v>
      </c>
      <c r="E2907">
        <v>45</v>
      </c>
      <c r="F2907">
        <v>65</v>
      </c>
      <c r="G2907">
        <v>90</v>
      </c>
      <c r="H2907">
        <v>3</v>
      </c>
      <c r="I2907">
        <v>4</v>
      </c>
      <c r="J2907">
        <v>15</v>
      </c>
      <c r="K2907">
        <v>5</v>
      </c>
      <c r="L2907">
        <v>0.8</v>
      </c>
      <c r="M2907">
        <v>3</v>
      </c>
      <c r="N2907">
        <v>0</v>
      </c>
      <c r="O2907">
        <v>0</v>
      </c>
    </row>
    <row r="2908" spans="1:15" x14ac:dyDescent="0.25">
      <c r="A2908">
        <v>0.53</v>
      </c>
      <c r="B2908">
        <v>0.86</v>
      </c>
      <c r="C2908">
        <v>0.62</v>
      </c>
      <c r="D2908">
        <v>9.49</v>
      </c>
      <c r="E2908">
        <v>76</v>
      </c>
      <c r="F2908">
        <v>84</v>
      </c>
      <c r="G2908">
        <v>89</v>
      </c>
      <c r="H2908">
        <v>1</v>
      </c>
      <c r="I2908">
        <v>5</v>
      </c>
      <c r="J2908">
        <v>5</v>
      </c>
      <c r="K2908">
        <v>0</v>
      </c>
      <c r="L2908">
        <v>0.93</v>
      </c>
      <c r="M2908">
        <v>2</v>
      </c>
      <c r="N2908">
        <v>1</v>
      </c>
      <c r="O2908">
        <v>9.69</v>
      </c>
    </row>
    <row r="2909" spans="1:15" x14ac:dyDescent="0.25">
      <c r="A2909">
        <v>0.66</v>
      </c>
      <c r="B2909">
        <v>0.8</v>
      </c>
      <c r="C2909">
        <v>0.57999999999999996</v>
      </c>
      <c r="D2909">
        <v>8.93</v>
      </c>
      <c r="E2909">
        <v>53</v>
      </c>
      <c r="F2909">
        <v>93</v>
      </c>
      <c r="G2909">
        <v>52</v>
      </c>
      <c r="H2909">
        <v>4</v>
      </c>
      <c r="I2909">
        <v>1</v>
      </c>
      <c r="J2909">
        <v>16</v>
      </c>
      <c r="K2909">
        <v>0</v>
      </c>
      <c r="L2909">
        <v>0.64</v>
      </c>
      <c r="M2909">
        <v>5</v>
      </c>
      <c r="N2909">
        <v>0</v>
      </c>
      <c r="O2909">
        <v>0</v>
      </c>
    </row>
    <row r="2910" spans="1:15" x14ac:dyDescent="0.25">
      <c r="A2910">
        <v>0.65</v>
      </c>
      <c r="B2910">
        <v>0.84</v>
      </c>
      <c r="C2910">
        <v>0.75</v>
      </c>
      <c r="D2910">
        <v>8.1199999999999992</v>
      </c>
      <c r="E2910">
        <v>86</v>
      </c>
      <c r="F2910">
        <v>65</v>
      </c>
      <c r="G2910">
        <v>91</v>
      </c>
      <c r="H2910">
        <v>0</v>
      </c>
      <c r="I2910">
        <v>0</v>
      </c>
      <c r="J2910">
        <v>4</v>
      </c>
      <c r="K2910">
        <v>0</v>
      </c>
      <c r="L2910">
        <v>0.9</v>
      </c>
      <c r="M2910">
        <v>1</v>
      </c>
      <c r="N2910">
        <v>1</v>
      </c>
      <c r="O2910">
        <v>5.64</v>
      </c>
    </row>
    <row r="2911" spans="1:15" x14ac:dyDescent="0.25">
      <c r="A2911">
        <v>0.64</v>
      </c>
      <c r="B2911">
        <v>0.5</v>
      </c>
      <c r="C2911">
        <v>0.76</v>
      </c>
      <c r="D2911">
        <v>6</v>
      </c>
      <c r="E2911">
        <v>89</v>
      </c>
      <c r="F2911">
        <v>60</v>
      </c>
      <c r="G2911">
        <v>91</v>
      </c>
      <c r="H2911">
        <v>3</v>
      </c>
      <c r="I2911">
        <v>4</v>
      </c>
      <c r="J2911">
        <v>22</v>
      </c>
      <c r="K2911">
        <v>2</v>
      </c>
      <c r="L2911">
        <v>0.62</v>
      </c>
      <c r="M2911">
        <v>5</v>
      </c>
      <c r="N2911">
        <v>0</v>
      </c>
      <c r="O2911">
        <v>0</v>
      </c>
    </row>
    <row r="2912" spans="1:15" x14ac:dyDescent="0.25">
      <c r="A2912">
        <v>0.84</v>
      </c>
      <c r="B2912">
        <v>0.56999999999999995</v>
      </c>
      <c r="C2912">
        <v>0.56999999999999995</v>
      </c>
      <c r="D2912">
        <v>6.75</v>
      </c>
      <c r="E2912">
        <v>88</v>
      </c>
      <c r="F2912">
        <v>57</v>
      </c>
      <c r="G2912">
        <v>72</v>
      </c>
      <c r="H2912">
        <v>1</v>
      </c>
      <c r="I2912">
        <v>1</v>
      </c>
      <c r="J2912">
        <v>12</v>
      </c>
      <c r="K2912">
        <v>0</v>
      </c>
      <c r="L2912">
        <v>0.82</v>
      </c>
      <c r="M2912">
        <v>1</v>
      </c>
      <c r="N2912">
        <v>0</v>
      </c>
      <c r="O2912">
        <v>0</v>
      </c>
    </row>
    <row r="2913" spans="1:15" x14ac:dyDescent="0.25">
      <c r="A2913">
        <v>0.54</v>
      </c>
      <c r="B2913">
        <v>0.61</v>
      </c>
      <c r="C2913">
        <v>0.73</v>
      </c>
      <c r="D2913">
        <v>9.67</v>
      </c>
      <c r="E2913">
        <v>48</v>
      </c>
      <c r="F2913">
        <v>98</v>
      </c>
      <c r="G2913">
        <v>70</v>
      </c>
      <c r="H2913">
        <v>1</v>
      </c>
      <c r="I2913">
        <v>5</v>
      </c>
      <c r="J2913">
        <v>11</v>
      </c>
      <c r="K2913">
        <v>0</v>
      </c>
      <c r="L2913">
        <v>0.98</v>
      </c>
      <c r="M2913">
        <v>3</v>
      </c>
      <c r="N2913">
        <v>0</v>
      </c>
      <c r="O2913">
        <v>0</v>
      </c>
    </row>
    <row r="2914" spans="1:15" x14ac:dyDescent="0.25">
      <c r="A2914">
        <v>0.54</v>
      </c>
      <c r="B2914">
        <v>0.68</v>
      </c>
      <c r="C2914">
        <v>0.55000000000000004</v>
      </c>
      <c r="D2914">
        <v>6.87</v>
      </c>
      <c r="E2914">
        <v>58</v>
      </c>
      <c r="F2914">
        <v>68</v>
      </c>
      <c r="G2914">
        <v>64</v>
      </c>
      <c r="H2914">
        <v>3</v>
      </c>
      <c r="I2914">
        <v>1</v>
      </c>
      <c r="J2914">
        <v>0</v>
      </c>
      <c r="K2914">
        <v>4</v>
      </c>
      <c r="L2914">
        <v>0.89</v>
      </c>
      <c r="M2914">
        <v>3</v>
      </c>
      <c r="N2914">
        <v>0</v>
      </c>
      <c r="O2914">
        <v>0</v>
      </c>
    </row>
    <row r="2915" spans="1:15" x14ac:dyDescent="0.25">
      <c r="A2915">
        <v>0.69</v>
      </c>
      <c r="B2915">
        <v>0.74</v>
      </c>
      <c r="C2915">
        <v>0.83</v>
      </c>
      <c r="D2915">
        <v>5.9</v>
      </c>
      <c r="E2915">
        <v>62</v>
      </c>
      <c r="F2915">
        <v>90</v>
      </c>
      <c r="G2915">
        <v>87</v>
      </c>
      <c r="H2915">
        <v>3</v>
      </c>
      <c r="I2915">
        <v>4</v>
      </c>
      <c r="J2915">
        <v>24</v>
      </c>
      <c r="K2915">
        <v>4</v>
      </c>
      <c r="L2915">
        <v>0.89</v>
      </c>
      <c r="M2915">
        <v>4</v>
      </c>
      <c r="N2915">
        <v>0</v>
      </c>
      <c r="O2915">
        <v>0</v>
      </c>
    </row>
    <row r="2916" spans="1:15" x14ac:dyDescent="0.25">
      <c r="A2916">
        <v>0.64</v>
      </c>
      <c r="B2916">
        <v>0.81</v>
      </c>
      <c r="C2916">
        <v>0.77</v>
      </c>
      <c r="D2916">
        <v>8.5399999999999991</v>
      </c>
      <c r="E2916">
        <v>96</v>
      </c>
      <c r="F2916">
        <v>63</v>
      </c>
      <c r="G2916">
        <v>97</v>
      </c>
      <c r="H2916">
        <v>1</v>
      </c>
      <c r="I2916">
        <v>1</v>
      </c>
      <c r="J2916">
        <v>11</v>
      </c>
      <c r="K2916">
        <v>5</v>
      </c>
      <c r="L2916">
        <v>0.95</v>
      </c>
      <c r="M2916">
        <v>5</v>
      </c>
      <c r="N2916">
        <v>0</v>
      </c>
      <c r="O2916">
        <v>0</v>
      </c>
    </row>
    <row r="2917" spans="1:15" x14ac:dyDescent="0.25">
      <c r="A2917">
        <v>0.67</v>
      </c>
      <c r="B2917">
        <v>0.61</v>
      </c>
      <c r="C2917">
        <v>0.87</v>
      </c>
      <c r="D2917">
        <v>8.66</v>
      </c>
      <c r="E2917">
        <v>80</v>
      </c>
      <c r="F2917">
        <v>86</v>
      </c>
      <c r="G2917">
        <v>79</v>
      </c>
      <c r="H2917">
        <v>4</v>
      </c>
      <c r="I2917">
        <v>4</v>
      </c>
      <c r="J2917">
        <v>24</v>
      </c>
      <c r="K2917">
        <v>1</v>
      </c>
      <c r="L2917">
        <v>0.97</v>
      </c>
      <c r="M2917">
        <v>2</v>
      </c>
      <c r="N2917">
        <v>1</v>
      </c>
      <c r="O2917">
        <v>3.21</v>
      </c>
    </row>
    <row r="2918" spans="1:15" x14ac:dyDescent="0.25">
      <c r="A2918">
        <v>0.51</v>
      </c>
      <c r="B2918">
        <v>0.62</v>
      </c>
      <c r="C2918">
        <v>0.77</v>
      </c>
      <c r="D2918">
        <v>6.73</v>
      </c>
      <c r="E2918">
        <v>67</v>
      </c>
      <c r="F2918">
        <v>67</v>
      </c>
      <c r="G2918">
        <v>62</v>
      </c>
      <c r="H2918">
        <v>0</v>
      </c>
      <c r="I2918">
        <v>1</v>
      </c>
      <c r="J2918">
        <v>21</v>
      </c>
      <c r="K2918">
        <v>1</v>
      </c>
      <c r="L2918">
        <v>0.66</v>
      </c>
      <c r="M2918">
        <v>1</v>
      </c>
      <c r="N2918">
        <v>0</v>
      </c>
      <c r="O2918">
        <v>0</v>
      </c>
    </row>
    <row r="2919" spans="1:15" x14ac:dyDescent="0.25">
      <c r="A2919">
        <v>0.78</v>
      </c>
      <c r="B2919">
        <v>0.77</v>
      </c>
      <c r="C2919">
        <v>0.59</v>
      </c>
      <c r="D2919">
        <v>6.78</v>
      </c>
      <c r="E2919">
        <v>55</v>
      </c>
      <c r="F2919">
        <v>51</v>
      </c>
      <c r="G2919">
        <v>77</v>
      </c>
      <c r="H2919">
        <v>4</v>
      </c>
      <c r="I2919">
        <v>1</v>
      </c>
      <c r="J2919">
        <v>1</v>
      </c>
      <c r="K2919">
        <v>1</v>
      </c>
      <c r="L2919">
        <v>0.64</v>
      </c>
      <c r="M2919">
        <v>5</v>
      </c>
      <c r="N2919">
        <v>0</v>
      </c>
      <c r="O2919">
        <v>0</v>
      </c>
    </row>
    <row r="2920" spans="1:15" x14ac:dyDescent="0.25">
      <c r="A2920">
        <v>0.62</v>
      </c>
      <c r="B2920">
        <v>0.5</v>
      </c>
      <c r="C2920">
        <v>0.61</v>
      </c>
      <c r="D2920">
        <v>7.52</v>
      </c>
      <c r="E2920">
        <v>65</v>
      </c>
      <c r="F2920">
        <v>96</v>
      </c>
      <c r="G2920">
        <v>42</v>
      </c>
      <c r="H2920">
        <v>2</v>
      </c>
      <c r="I2920">
        <v>1</v>
      </c>
      <c r="J2920">
        <v>17</v>
      </c>
      <c r="K2920">
        <v>5</v>
      </c>
      <c r="L2920">
        <v>0.65</v>
      </c>
      <c r="M2920">
        <v>1</v>
      </c>
      <c r="N2920">
        <v>0</v>
      </c>
      <c r="O2920">
        <v>0</v>
      </c>
    </row>
    <row r="2921" spans="1:15" x14ac:dyDescent="0.25">
      <c r="A2921">
        <v>0.53</v>
      </c>
      <c r="B2921">
        <v>0.55000000000000004</v>
      </c>
      <c r="C2921">
        <v>0.6</v>
      </c>
      <c r="D2921">
        <v>5.59</v>
      </c>
      <c r="E2921">
        <v>77</v>
      </c>
      <c r="F2921">
        <v>50</v>
      </c>
      <c r="G2921">
        <v>91</v>
      </c>
      <c r="H2921">
        <v>2</v>
      </c>
      <c r="I2921">
        <v>4</v>
      </c>
      <c r="J2921">
        <v>8</v>
      </c>
      <c r="K2921">
        <v>4</v>
      </c>
      <c r="L2921">
        <v>0.73</v>
      </c>
      <c r="M2921">
        <v>3</v>
      </c>
      <c r="N2921">
        <v>0</v>
      </c>
      <c r="O2921">
        <v>0</v>
      </c>
    </row>
    <row r="2922" spans="1:15" x14ac:dyDescent="0.25">
      <c r="A2922">
        <v>0.91</v>
      </c>
      <c r="B2922">
        <v>0.56999999999999995</v>
      </c>
      <c r="C2922">
        <v>0.76</v>
      </c>
      <c r="D2922">
        <v>8.89</v>
      </c>
      <c r="E2922">
        <v>79</v>
      </c>
      <c r="F2922">
        <v>66</v>
      </c>
      <c r="G2922">
        <v>55</v>
      </c>
      <c r="H2922">
        <v>2</v>
      </c>
      <c r="I2922">
        <v>1</v>
      </c>
      <c r="J2922">
        <v>15</v>
      </c>
      <c r="K2922">
        <v>4</v>
      </c>
      <c r="L2922">
        <v>0.7</v>
      </c>
      <c r="M2922">
        <v>3</v>
      </c>
      <c r="N2922">
        <v>0</v>
      </c>
      <c r="O2922">
        <v>0</v>
      </c>
    </row>
    <row r="2923" spans="1:15" x14ac:dyDescent="0.25">
      <c r="A2923">
        <v>0.94</v>
      </c>
      <c r="B2923">
        <v>0.53</v>
      </c>
      <c r="C2923">
        <v>0.67</v>
      </c>
      <c r="D2923">
        <v>6.86</v>
      </c>
      <c r="E2923">
        <v>64</v>
      </c>
      <c r="F2923">
        <v>62</v>
      </c>
      <c r="G2923">
        <v>41</v>
      </c>
      <c r="H2923">
        <v>1</v>
      </c>
      <c r="I2923">
        <v>5</v>
      </c>
      <c r="J2923">
        <v>19</v>
      </c>
      <c r="K2923">
        <v>0</v>
      </c>
      <c r="L2923">
        <v>0.96</v>
      </c>
      <c r="M2923">
        <v>0</v>
      </c>
      <c r="N2923">
        <v>0</v>
      </c>
      <c r="O2923">
        <v>0</v>
      </c>
    </row>
    <row r="2924" spans="1:15" x14ac:dyDescent="0.25">
      <c r="A2924">
        <v>0.59</v>
      </c>
      <c r="B2924">
        <v>0.54</v>
      </c>
      <c r="C2924">
        <v>0.66</v>
      </c>
      <c r="D2924">
        <v>9.17</v>
      </c>
      <c r="E2924">
        <v>74</v>
      </c>
      <c r="F2924">
        <v>72</v>
      </c>
      <c r="G2924">
        <v>62</v>
      </c>
      <c r="H2924">
        <v>0</v>
      </c>
      <c r="I2924">
        <v>5</v>
      </c>
      <c r="J2924">
        <v>14</v>
      </c>
      <c r="K2924">
        <v>3</v>
      </c>
      <c r="L2924">
        <v>0.61</v>
      </c>
      <c r="M2924">
        <v>0</v>
      </c>
      <c r="N2924">
        <v>1</v>
      </c>
      <c r="O2924">
        <v>14.09</v>
      </c>
    </row>
    <row r="2925" spans="1:15" x14ac:dyDescent="0.25">
      <c r="A2925">
        <v>0.8</v>
      </c>
      <c r="B2925">
        <v>0.74</v>
      </c>
      <c r="C2925">
        <v>0.57999999999999996</v>
      </c>
      <c r="D2925">
        <v>8.9499999999999993</v>
      </c>
      <c r="E2925">
        <v>93</v>
      </c>
      <c r="F2925">
        <v>55</v>
      </c>
      <c r="G2925">
        <v>73</v>
      </c>
      <c r="H2925">
        <v>0</v>
      </c>
      <c r="I2925">
        <v>3</v>
      </c>
      <c r="J2925">
        <v>21</v>
      </c>
      <c r="K2925">
        <v>4</v>
      </c>
      <c r="L2925">
        <v>0.9</v>
      </c>
      <c r="M2925">
        <v>3</v>
      </c>
      <c r="N2925">
        <v>0</v>
      </c>
      <c r="O2925">
        <v>0</v>
      </c>
    </row>
    <row r="2926" spans="1:15" x14ac:dyDescent="0.25">
      <c r="A2926">
        <v>0.9</v>
      </c>
      <c r="B2926">
        <v>0.71</v>
      </c>
      <c r="C2926">
        <v>0.62</v>
      </c>
      <c r="D2926">
        <v>8.34</v>
      </c>
      <c r="E2926">
        <v>44</v>
      </c>
      <c r="F2926">
        <v>67</v>
      </c>
      <c r="G2926">
        <v>69</v>
      </c>
      <c r="H2926">
        <v>1</v>
      </c>
      <c r="I2926">
        <v>3</v>
      </c>
      <c r="J2926">
        <v>9</v>
      </c>
      <c r="K2926">
        <v>5</v>
      </c>
      <c r="L2926">
        <v>0.86</v>
      </c>
      <c r="M2926">
        <v>0</v>
      </c>
      <c r="N2926">
        <v>1</v>
      </c>
      <c r="O2926">
        <v>12.39</v>
      </c>
    </row>
    <row r="2927" spans="1:15" x14ac:dyDescent="0.25">
      <c r="A2927">
        <v>0.56999999999999995</v>
      </c>
      <c r="B2927">
        <v>0.77</v>
      </c>
      <c r="C2927">
        <v>0.85</v>
      </c>
      <c r="D2927">
        <v>6.9</v>
      </c>
      <c r="E2927">
        <v>46</v>
      </c>
      <c r="F2927">
        <v>67</v>
      </c>
      <c r="G2927">
        <v>86</v>
      </c>
      <c r="H2927">
        <v>1</v>
      </c>
      <c r="I2927">
        <v>3</v>
      </c>
      <c r="J2927">
        <v>1</v>
      </c>
      <c r="K2927">
        <v>3</v>
      </c>
      <c r="L2927">
        <v>0.75</v>
      </c>
      <c r="M2927">
        <v>3</v>
      </c>
      <c r="N2927">
        <v>0</v>
      </c>
      <c r="O2927">
        <v>0</v>
      </c>
    </row>
    <row r="2928" spans="1:15" x14ac:dyDescent="0.25">
      <c r="A2928">
        <v>0.52</v>
      </c>
      <c r="B2928">
        <v>0.88</v>
      </c>
      <c r="C2928">
        <v>0.8</v>
      </c>
      <c r="D2928">
        <v>7.72</v>
      </c>
      <c r="E2928">
        <v>62</v>
      </c>
      <c r="F2928">
        <v>84</v>
      </c>
      <c r="G2928">
        <v>49</v>
      </c>
      <c r="H2928">
        <v>1</v>
      </c>
      <c r="I2928">
        <v>3</v>
      </c>
      <c r="J2928">
        <v>3</v>
      </c>
      <c r="K2928">
        <v>4</v>
      </c>
      <c r="L2928">
        <v>0.61</v>
      </c>
      <c r="M2928">
        <v>5</v>
      </c>
      <c r="N2928">
        <v>0</v>
      </c>
      <c r="O2928">
        <v>0</v>
      </c>
    </row>
    <row r="2929" spans="1:15" x14ac:dyDescent="0.25">
      <c r="A2929">
        <v>0.95</v>
      </c>
      <c r="B2929">
        <v>0.72</v>
      </c>
      <c r="C2929">
        <v>0.62</v>
      </c>
      <c r="D2929">
        <v>7.41</v>
      </c>
      <c r="E2929">
        <v>64</v>
      </c>
      <c r="F2929">
        <v>77</v>
      </c>
      <c r="G2929">
        <v>40</v>
      </c>
      <c r="H2929">
        <v>0</v>
      </c>
      <c r="I2929">
        <v>3</v>
      </c>
      <c r="J2929">
        <v>17</v>
      </c>
      <c r="K2929">
        <v>5</v>
      </c>
      <c r="L2929">
        <v>0.85</v>
      </c>
      <c r="M2929">
        <v>3</v>
      </c>
      <c r="N2929">
        <v>0</v>
      </c>
      <c r="O2929">
        <v>0</v>
      </c>
    </row>
    <row r="2930" spans="1:15" x14ac:dyDescent="0.25">
      <c r="A2930">
        <v>0.57999999999999996</v>
      </c>
      <c r="B2930">
        <v>0.53</v>
      </c>
      <c r="C2930">
        <v>0.87</v>
      </c>
      <c r="D2930">
        <v>6.96</v>
      </c>
      <c r="E2930">
        <v>40</v>
      </c>
      <c r="F2930">
        <v>94</v>
      </c>
      <c r="G2930">
        <v>61</v>
      </c>
      <c r="H2930">
        <v>1</v>
      </c>
      <c r="I2930">
        <v>5</v>
      </c>
      <c r="J2930">
        <v>18</v>
      </c>
      <c r="K2930">
        <v>4</v>
      </c>
      <c r="L2930">
        <v>0.75</v>
      </c>
      <c r="M2930">
        <v>4</v>
      </c>
      <c r="N2930">
        <v>0</v>
      </c>
      <c r="O2930">
        <v>0</v>
      </c>
    </row>
    <row r="2931" spans="1:15" x14ac:dyDescent="0.25">
      <c r="A2931">
        <v>0.79</v>
      </c>
      <c r="B2931">
        <v>0.53</v>
      </c>
      <c r="C2931">
        <v>0.83</v>
      </c>
      <c r="D2931">
        <v>9.15</v>
      </c>
      <c r="E2931">
        <v>61</v>
      </c>
      <c r="F2931">
        <v>99</v>
      </c>
      <c r="G2931">
        <v>91</v>
      </c>
      <c r="H2931">
        <v>3</v>
      </c>
      <c r="I2931">
        <v>0</v>
      </c>
      <c r="J2931">
        <v>17</v>
      </c>
      <c r="K2931">
        <v>2</v>
      </c>
      <c r="L2931">
        <v>0.68</v>
      </c>
      <c r="M2931">
        <v>0</v>
      </c>
      <c r="N2931">
        <v>1</v>
      </c>
      <c r="O2931">
        <v>10.16</v>
      </c>
    </row>
    <row r="2932" spans="1:15" x14ac:dyDescent="0.25">
      <c r="A2932">
        <v>0.6</v>
      </c>
      <c r="B2932">
        <v>0.7</v>
      </c>
      <c r="C2932">
        <v>0.59</v>
      </c>
      <c r="D2932">
        <v>7.58</v>
      </c>
      <c r="E2932">
        <v>92</v>
      </c>
      <c r="F2932">
        <v>45</v>
      </c>
      <c r="G2932">
        <v>86</v>
      </c>
      <c r="H2932">
        <v>3</v>
      </c>
      <c r="I2932">
        <v>1</v>
      </c>
      <c r="J2932">
        <v>13</v>
      </c>
      <c r="K2932">
        <v>3</v>
      </c>
      <c r="L2932">
        <v>0.68</v>
      </c>
      <c r="M2932">
        <v>2</v>
      </c>
      <c r="N2932">
        <v>0</v>
      </c>
      <c r="O2932">
        <v>0</v>
      </c>
    </row>
    <row r="2933" spans="1:15" x14ac:dyDescent="0.25">
      <c r="A2933">
        <v>0.84</v>
      </c>
      <c r="B2933">
        <v>0.86</v>
      </c>
      <c r="C2933">
        <v>0.82</v>
      </c>
      <c r="D2933">
        <v>9.08</v>
      </c>
      <c r="E2933">
        <v>43</v>
      </c>
      <c r="F2933">
        <v>81</v>
      </c>
      <c r="G2933">
        <v>95</v>
      </c>
      <c r="H2933">
        <v>3</v>
      </c>
      <c r="I2933">
        <v>5</v>
      </c>
      <c r="J2933">
        <v>7</v>
      </c>
      <c r="K2933">
        <v>2</v>
      </c>
      <c r="L2933">
        <v>0.64</v>
      </c>
      <c r="M2933">
        <v>2</v>
      </c>
      <c r="N2933">
        <v>1</v>
      </c>
      <c r="O2933">
        <v>6.7</v>
      </c>
    </row>
    <row r="2934" spans="1:15" x14ac:dyDescent="0.25">
      <c r="A2934">
        <v>0.86</v>
      </c>
      <c r="B2934">
        <v>0.9</v>
      </c>
      <c r="C2934">
        <v>0.71</v>
      </c>
      <c r="D2934">
        <v>5.95</v>
      </c>
      <c r="E2934">
        <v>97</v>
      </c>
      <c r="F2934">
        <v>98</v>
      </c>
      <c r="G2934">
        <v>72</v>
      </c>
      <c r="H2934">
        <v>1</v>
      </c>
      <c r="I2934">
        <v>5</v>
      </c>
      <c r="J2934">
        <v>4</v>
      </c>
      <c r="K2934">
        <v>0</v>
      </c>
      <c r="L2934">
        <v>0.95</v>
      </c>
      <c r="M2934">
        <v>5</v>
      </c>
      <c r="N2934">
        <v>0</v>
      </c>
      <c r="O2934">
        <v>0</v>
      </c>
    </row>
    <row r="2935" spans="1:15" x14ac:dyDescent="0.25">
      <c r="A2935">
        <v>0.91</v>
      </c>
      <c r="B2935">
        <v>0.51</v>
      </c>
      <c r="C2935">
        <v>0.77</v>
      </c>
      <c r="D2935">
        <v>6.11</v>
      </c>
      <c r="E2935">
        <v>67</v>
      </c>
      <c r="F2935">
        <v>68</v>
      </c>
      <c r="G2935">
        <v>64</v>
      </c>
      <c r="H2935">
        <v>3</v>
      </c>
      <c r="I2935">
        <v>2</v>
      </c>
      <c r="J2935">
        <v>4</v>
      </c>
      <c r="K2935">
        <v>2</v>
      </c>
      <c r="L2935">
        <v>0.66</v>
      </c>
      <c r="M2935">
        <v>4</v>
      </c>
      <c r="N2935">
        <v>0</v>
      </c>
      <c r="O2935">
        <v>0</v>
      </c>
    </row>
    <row r="2936" spans="1:15" x14ac:dyDescent="0.25">
      <c r="A2936">
        <v>0.62</v>
      </c>
      <c r="B2936">
        <v>0.56000000000000005</v>
      </c>
      <c r="C2936">
        <v>0.63</v>
      </c>
      <c r="D2936">
        <v>9.6999999999999993</v>
      </c>
      <c r="E2936">
        <v>87</v>
      </c>
      <c r="F2936">
        <v>73</v>
      </c>
      <c r="G2936">
        <v>61</v>
      </c>
      <c r="H2936">
        <v>1</v>
      </c>
      <c r="I2936">
        <v>0</v>
      </c>
      <c r="J2936">
        <v>7</v>
      </c>
      <c r="K2936">
        <v>2</v>
      </c>
      <c r="L2936">
        <v>0.91</v>
      </c>
      <c r="M2936">
        <v>2</v>
      </c>
      <c r="N2936">
        <v>1</v>
      </c>
      <c r="O2936">
        <v>3.31</v>
      </c>
    </row>
    <row r="2937" spans="1:15" x14ac:dyDescent="0.25">
      <c r="A2937">
        <v>0.85</v>
      </c>
      <c r="B2937">
        <v>0.65</v>
      </c>
      <c r="C2937">
        <v>0.56000000000000005</v>
      </c>
      <c r="D2937">
        <v>8.0299999999999994</v>
      </c>
      <c r="E2937">
        <v>98</v>
      </c>
      <c r="F2937">
        <v>96</v>
      </c>
      <c r="G2937">
        <v>55</v>
      </c>
      <c r="H2937">
        <v>3</v>
      </c>
      <c r="I2937">
        <v>4</v>
      </c>
      <c r="J2937">
        <v>10</v>
      </c>
      <c r="K2937">
        <v>5</v>
      </c>
      <c r="L2937">
        <v>0.88</v>
      </c>
      <c r="M2937">
        <v>2</v>
      </c>
      <c r="N2937">
        <v>1</v>
      </c>
      <c r="O2937">
        <v>4.83</v>
      </c>
    </row>
    <row r="2938" spans="1:15" x14ac:dyDescent="0.25">
      <c r="A2938">
        <v>0.62</v>
      </c>
      <c r="B2938">
        <v>0.66</v>
      </c>
      <c r="C2938">
        <v>0.86</v>
      </c>
      <c r="D2938">
        <v>7.69</v>
      </c>
      <c r="E2938">
        <v>53</v>
      </c>
      <c r="F2938">
        <v>42</v>
      </c>
      <c r="G2938">
        <v>69</v>
      </c>
      <c r="H2938">
        <v>1</v>
      </c>
      <c r="I2938">
        <v>0</v>
      </c>
      <c r="J2938">
        <v>23</v>
      </c>
      <c r="K2938">
        <v>0</v>
      </c>
      <c r="L2938">
        <v>0.96</v>
      </c>
      <c r="M2938">
        <v>5</v>
      </c>
      <c r="N2938">
        <v>0</v>
      </c>
      <c r="O2938">
        <v>0</v>
      </c>
    </row>
    <row r="2939" spans="1:15" x14ac:dyDescent="0.25">
      <c r="A2939">
        <v>0.61</v>
      </c>
      <c r="B2939">
        <v>0.69</v>
      </c>
      <c r="C2939">
        <v>0.85</v>
      </c>
      <c r="D2939">
        <v>7.75</v>
      </c>
      <c r="E2939">
        <v>72</v>
      </c>
      <c r="F2939">
        <v>45</v>
      </c>
      <c r="G2939">
        <v>57</v>
      </c>
      <c r="H2939">
        <v>4</v>
      </c>
      <c r="I2939">
        <v>2</v>
      </c>
      <c r="J2939">
        <v>22</v>
      </c>
      <c r="K2939">
        <v>3</v>
      </c>
      <c r="L2939">
        <v>0.62</v>
      </c>
      <c r="M2939">
        <v>5</v>
      </c>
      <c r="N2939">
        <v>0</v>
      </c>
      <c r="O2939">
        <v>0</v>
      </c>
    </row>
    <row r="2940" spans="1:15" x14ac:dyDescent="0.25">
      <c r="A2940">
        <v>0.86</v>
      </c>
      <c r="B2940">
        <v>0.72</v>
      </c>
      <c r="C2940">
        <v>0.61</v>
      </c>
      <c r="D2940">
        <v>6.43</v>
      </c>
      <c r="E2940">
        <v>43</v>
      </c>
      <c r="F2940">
        <v>87</v>
      </c>
      <c r="G2940">
        <v>63</v>
      </c>
      <c r="H2940">
        <v>2</v>
      </c>
      <c r="I2940">
        <v>5</v>
      </c>
      <c r="J2940">
        <v>20</v>
      </c>
      <c r="K2940">
        <v>1</v>
      </c>
      <c r="L2940">
        <v>0.89</v>
      </c>
      <c r="M2940">
        <v>4</v>
      </c>
      <c r="N2940">
        <v>0</v>
      </c>
      <c r="O2940">
        <v>0</v>
      </c>
    </row>
    <row r="2941" spans="1:15" x14ac:dyDescent="0.25">
      <c r="A2941">
        <v>0.59</v>
      </c>
      <c r="B2941">
        <v>0.83</v>
      </c>
      <c r="C2941">
        <v>0.84</v>
      </c>
      <c r="D2941">
        <v>8.59</v>
      </c>
      <c r="E2941">
        <v>81</v>
      </c>
      <c r="F2941">
        <v>77</v>
      </c>
      <c r="G2941">
        <v>44</v>
      </c>
      <c r="H2941">
        <v>4</v>
      </c>
      <c r="I2941">
        <v>0</v>
      </c>
      <c r="J2941">
        <v>6</v>
      </c>
      <c r="K2941">
        <v>4</v>
      </c>
      <c r="L2941">
        <v>0.99</v>
      </c>
      <c r="M2941">
        <v>1</v>
      </c>
      <c r="N2941">
        <v>0</v>
      </c>
      <c r="O2941">
        <v>0</v>
      </c>
    </row>
    <row r="2942" spans="1:15" x14ac:dyDescent="0.25">
      <c r="A2942">
        <v>0.57999999999999996</v>
      </c>
      <c r="B2942">
        <v>0.6</v>
      </c>
      <c r="C2942">
        <v>0.56999999999999995</v>
      </c>
      <c r="D2942">
        <v>5.86</v>
      </c>
      <c r="E2942">
        <v>50</v>
      </c>
      <c r="F2942">
        <v>95</v>
      </c>
      <c r="G2942">
        <v>92</v>
      </c>
      <c r="H2942">
        <v>2</v>
      </c>
      <c r="I2942">
        <v>1</v>
      </c>
      <c r="J2942">
        <v>12</v>
      </c>
      <c r="K2942">
        <v>5</v>
      </c>
      <c r="L2942">
        <v>0.9</v>
      </c>
      <c r="M2942">
        <v>4</v>
      </c>
      <c r="N2942">
        <v>0</v>
      </c>
      <c r="O2942">
        <v>0</v>
      </c>
    </row>
    <row r="2943" spans="1:15" x14ac:dyDescent="0.25">
      <c r="A2943">
        <v>0.56000000000000005</v>
      </c>
      <c r="B2943">
        <v>0.83</v>
      </c>
      <c r="C2943">
        <v>0.63</v>
      </c>
      <c r="D2943">
        <v>7.97</v>
      </c>
      <c r="E2943">
        <v>78</v>
      </c>
      <c r="F2943">
        <v>52</v>
      </c>
      <c r="G2943">
        <v>76</v>
      </c>
      <c r="H2943">
        <v>2</v>
      </c>
      <c r="I2943">
        <v>3</v>
      </c>
      <c r="J2943">
        <v>16</v>
      </c>
      <c r="K2943">
        <v>3</v>
      </c>
      <c r="L2943">
        <v>0.86</v>
      </c>
      <c r="M2943">
        <v>4</v>
      </c>
      <c r="N2943">
        <v>0</v>
      </c>
      <c r="O2943">
        <v>0</v>
      </c>
    </row>
    <row r="2944" spans="1:15" x14ac:dyDescent="0.25">
      <c r="A2944">
        <v>0.51</v>
      </c>
      <c r="B2944">
        <v>0.82</v>
      </c>
      <c r="C2944">
        <v>0.64</v>
      </c>
      <c r="D2944">
        <v>7.95</v>
      </c>
      <c r="E2944">
        <v>71</v>
      </c>
      <c r="F2944">
        <v>75</v>
      </c>
      <c r="G2944">
        <v>94</v>
      </c>
      <c r="H2944">
        <v>3</v>
      </c>
      <c r="I2944">
        <v>1</v>
      </c>
      <c r="J2944">
        <v>18</v>
      </c>
      <c r="K2944">
        <v>0</v>
      </c>
      <c r="L2944">
        <v>0.65</v>
      </c>
      <c r="M2944">
        <v>0</v>
      </c>
      <c r="N2944">
        <v>1</v>
      </c>
      <c r="O2944">
        <v>9.83</v>
      </c>
    </row>
    <row r="2945" spans="1:15" x14ac:dyDescent="0.25">
      <c r="A2945">
        <v>0.72</v>
      </c>
      <c r="B2945">
        <v>0.75</v>
      </c>
      <c r="C2945">
        <v>0.8</v>
      </c>
      <c r="D2945">
        <v>9.43</v>
      </c>
      <c r="E2945">
        <v>43</v>
      </c>
      <c r="F2945">
        <v>54</v>
      </c>
      <c r="G2945">
        <v>62</v>
      </c>
      <c r="H2945">
        <v>2</v>
      </c>
      <c r="I2945">
        <v>0</v>
      </c>
      <c r="J2945">
        <v>2</v>
      </c>
      <c r="K2945">
        <v>2</v>
      </c>
      <c r="L2945">
        <v>0.88</v>
      </c>
      <c r="M2945">
        <v>2</v>
      </c>
      <c r="N2945">
        <v>0</v>
      </c>
      <c r="O2945">
        <v>0</v>
      </c>
    </row>
    <row r="2946" spans="1:15" x14ac:dyDescent="0.25">
      <c r="A2946">
        <v>0.88</v>
      </c>
      <c r="B2946">
        <v>0.51</v>
      </c>
      <c r="C2946">
        <v>0.55000000000000004</v>
      </c>
      <c r="D2946">
        <v>7.76</v>
      </c>
      <c r="E2946">
        <v>40</v>
      </c>
      <c r="F2946">
        <v>45</v>
      </c>
      <c r="G2946">
        <v>81</v>
      </c>
      <c r="H2946">
        <v>2</v>
      </c>
      <c r="I2946">
        <v>5</v>
      </c>
      <c r="J2946">
        <v>1</v>
      </c>
      <c r="K2946">
        <v>1</v>
      </c>
      <c r="L2946">
        <v>0.68</v>
      </c>
      <c r="M2946">
        <v>2</v>
      </c>
      <c r="N2946">
        <v>0</v>
      </c>
      <c r="O2946">
        <v>0</v>
      </c>
    </row>
    <row r="2947" spans="1:15" x14ac:dyDescent="0.25">
      <c r="A2947">
        <v>0.89</v>
      </c>
      <c r="B2947">
        <v>0.72</v>
      </c>
      <c r="C2947">
        <v>0.84</v>
      </c>
      <c r="D2947">
        <v>6.09</v>
      </c>
      <c r="E2947">
        <v>65</v>
      </c>
      <c r="F2947">
        <v>72</v>
      </c>
      <c r="G2947">
        <v>66</v>
      </c>
      <c r="H2947">
        <v>4</v>
      </c>
      <c r="I2947">
        <v>5</v>
      </c>
      <c r="J2947">
        <v>5</v>
      </c>
      <c r="K2947">
        <v>2</v>
      </c>
      <c r="L2947">
        <v>0.79</v>
      </c>
      <c r="M2947">
        <v>1</v>
      </c>
      <c r="N2947">
        <v>0</v>
      </c>
      <c r="O2947">
        <v>0</v>
      </c>
    </row>
    <row r="2948" spans="1:15" x14ac:dyDescent="0.25">
      <c r="A2948">
        <v>0.88</v>
      </c>
      <c r="B2948">
        <v>0.9</v>
      </c>
      <c r="C2948">
        <v>0.69</v>
      </c>
      <c r="D2948">
        <v>7.96</v>
      </c>
      <c r="E2948">
        <v>72</v>
      </c>
      <c r="F2948">
        <v>80</v>
      </c>
      <c r="G2948">
        <v>94</v>
      </c>
      <c r="H2948">
        <v>2</v>
      </c>
      <c r="I2948">
        <v>2</v>
      </c>
      <c r="J2948">
        <v>18</v>
      </c>
      <c r="K2948">
        <v>4</v>
      </c>
      <c r="L2948">
        <v>0.7</v>
      </c>
      <c r="M2948">
        <v>4</v>
      </c>
      <c r="N2948">
        <v>0</v>
      </c>
      <c r="O2948">
        <v>0</v>
      </c>
    </row>
    <row r="2949" spans="1:15" x14ac:dyDescent="0.25">
      <c r="A2949">
        <v>0.7</v>
      </c>
      <c r="B2949">
        <v>0.71</v>
      </c>
      <c r="C2949">
        <v>0.79</v>
      </c>
      <c r="D2949">
        <v>5.89</v>
      </c>
      <c r="E2949">
        <v>56</v>
      </c>
      <c r="F2949">
        <v>51</v>
      </c>
      <c r="G2949">
        <v>51</v>
      </c>
      <c r="H2949">
        <v>1</v>
      </c>
      <c r="I2949">
        <v>4</v>
      </c>
      <c r="J2949">
        <v>14</v>
      </c>
      <c r="K2949">
        <v>0</v>
      </c>
      <c r="L2949">
        <v>0.78</v>
      </c>
      <c r="M2949">
        <v>3</v>
      </c>
      <c r="N2949">
        <v>0</v>
      </c>
      <c r="O2949">
        <v>0</v>
      </c>
    </row>
    <row r="2950" spans="1:15" x14ac:dyDescent="0.25">
      <c r="A2950">
        <v>0.72</v>
      </c>
      <c r="B2950">
        <v>0.83</v>
      </c>
      <c r="C2950">
        <v>0.6</v>
      </c>
      <c r="D2950">
        <v>6.38</v>
      </c>
      <c r="E2950">
        <v>66</v>
      </c>
      <c r="F2950">
        <v>96</v>
      </c>
      <c r="G2950">
        <v>49</v>
      </c>
      <c r="H2950">
        <v>1</v>
      </c>
      <c r="I2950">
        <v>1</v>
      </c>
      <c r="J2950">
        <v>3</v>
      </c>
      <c r="K2950">
        <v>1</v>
      </c>
      <c r="L2950">
        <v>0.98</v>
      </c>
      <c r="M2950">
        <v>1</v>
      </c>
      <c r="N2950">
        <v>0</v>
      </c>
      <c r="O2950">
        <v>0</v>
      </c>
    </row>
    <row r="2951" spans="1:15" x14ac:dyDescent="0.25">
      <c r="A2951">
        <v>0.78</v>
      </c>
      <c r="B2951">
        <v>0.64</v>
      </c>
      <c r="C2951">
        <v>0.72</v>
      </c>
      <c r="D2951">
        <v>5.63</v>
      </c>
      <c r="E2951">
        <v>81</v>
      </c>
      <c r="F2951">
        <v>94</v>
      </c>
      <c r="G2951">
        <v>73</v>
      </c>
      <c r="H2951">
        <v>3</v>
      </c>
      <c r="I2951">
        <v>2</v>
      </c>
      <c r="J2951">
        <v>18</v>
      </c>
      <c r="K2951">
        <v>3</v>
      </c>
      <c r="L2951">
        <v>0.69</v>
      </c>
      <c r="M2951">
        <v>1</v>
      </c>
      <c r="N2951">
        <v>0</v>
      </c>
      <c r="O2951">
        <v>0</v>
      </c>
    </row>
    <row r="2952" spans="1:15" x14ac:dyDescent="0.25">
      <c r="A2952">
        <v>0.63</v>
      </c>
      <c r="B2952">
        <v>0.59</v>
      </c>
      <c r="C2952">
        <v>0.55000000000000004</v>
      </c>
      <c r="D2952">
        <v>7.71</v>
      </c>
      <c r="E2952">
        <v>44</v>
      </c>
      <c r="F2952">
        <v>82</v>
      </c>
      <c r="G2952">
        <v>95</v>
      </c>
      <c r="H2952">
        <v>4</v>
      </c>
      <c r="I2952">
        <v>4</v>
      </c>
      <c r="J2952">
        <v>6</v>
      </c>
      <c r="K2952">
        <v>3</v>
      </c>
      <c r="L2952">
        <v>0.64</v>
      </c>
      <c r="M2952">
        <v>2</v>
      </c>
      <c r="N2952">
        <v>1</v>
      </c>
      <c r="O2952">
        <v>5.85</v>
      </c>
    </row>
    <row r="2953" spans="1:15" x14ac:dyDescent="0.25">
      <c r="A2953">
        <v>0.75</v>
      </c>
      <c r="B2953">
        <v>0.64</v>
      </c>
      <c r="C2953">
        <v>0.56999999999999995</v>
      </c>
      <c r="D2953">
        <v>5.86</v>
      </c>
      <c r="E2953">
        <v>46</v>
      </c>
      <c r="F2953">
        <v>52</v>
      </c>
      <c r="G2953">
        <v>72</v>
      </c>
      <c r="H2953">
        <v>0</v>
      </c>
      <c r="I2953">
        <v>3</v>
      </c>
      <c r="J2953">
        <v>19</v>
      </c>
      <c r="K2953">
        <v>0</v>
      </c>
      <c r="L2953">
        <v>0.98</v>
      </c>
      <c r="M2953">
        <v>2</v>
      </c>
      <c r="N2953">
        <v>0</v>
      </c>
      <c r="O2953">
        <v>0</v>
      </c>
    </row>
    <row r="2954" spans="1:15" x14ac:dyDescent="0.25">
      <c r="A2954">
        <v>0.54</v>
      </c>
      <c r="B2954">
        <v>0.91</v>
      </c>
      <c r="C2954">
        <v>0.71</v>
      </c>
      <c r="D2954">
        <v>7.52</v>
      </c>
      <c r="E2954">
        <v>64</v>
      </c>
      <c r="F2954">
        <v>72</v>
      </c>
      <c r="G2954">
        <v>55</v>
      </c>
      <c r="H2954">
        <v>4</v>
      </c>
      <c r="I2954">
        <v>1</v>
      </c>
      <c r="J2954">
        <v>20</v>
      </c>
      <c r="K2954">
        <v>0</v>
      </c>
      <c r="L2954">
        <v>0.82</v>
      </c>
      <c r="M2954">
        <v>2</v>
      </c>
      <c r="N2954">
        <v>1</v>
      </c>
      <c r="O2954">
        <v>6.53</v>
      </c>
    </row>
    <row r="2955" spans="1:15" x14ac:dyDescent="0.25">
      <c r="A2955">
        <v>0.8</v>
      </c>
      <c r="B2955">
        <v>0.78</v>
      </c>
      <c r="C2955">
        <v>0.62</v>
      </c>
      <c r="D2955">
        <v>9.51</v>
      </c>
      <c r="E2955">
        <v>47</v>
      </c>
      <c r="F2955">
        <v>90</v>
      </c>
      <c r="G2955">
        <v>68</v>
      </c>
      <c r="H2955">
        <v>0</v>
      </c>
      <c r="I2955">
        <v>5</v>
      </c>
      <c r="J2955">
        <v>13</v>
      </c>
      <c r="K2955">
        <v>5</v>
      </c>
      <c r="L2955">
        <v>0.65</v>
      </c>
      <c r="M2955">
        <v>2</v>
      </c>
      <c r="N2955">
        <v>1</v>
      </c>
      <c r="O2955">
        <v>12.11</v>
      </c>
    </row>
    <row r="2956" spans="1:15" x14ac:dyDescent="0.25">
      <c r="A2956">
        <v>0.74</v>
      </c>
      <c r="B2956">
        <v>0.72</v>
      </c>
      <c r="C2956">
        <v>0.71</v>
      </c>
      <c r="D2956">
        <v>8.59</v>
      </c>
      <c r="E2956">
        <v>73</v>
      </c>
      <c r="F2956">
        <v>67</v>
      </c>
      <c r="G2956">
        <v>57</v>
      </c>
      <c r="H2956">
        <v>2</v>
      </c>
      <c r="I2956">
        <v>1</v>
      </c>
      <c r="J2956">
        <v>6</v>
      </c>
      <c r="K2956">
        <v>2</v>
      </c>
      <c r="L2956">
        <v>0.9</v>
      </c>
      <c r="M2956">
        <v>1</v>
      </c>
      <c r="N2956">
        <v>1</v>
      </c>
      <c r="O2956">
        <v>7.06</v>
      </c>
    </row>
    <row r="2957" spans="1:15" x14ac:dyDescent="0.25">
      <c r="A2957">
        <v>0.8</v>
      </c>
      <c r="B2957">
        <v>0.66</v>
      </c>
      <c r="C2957">
        <v>0.79</v>
      </c>
      <c r="D2957">
        <v>5.83</v>
      </c>
      <c r="E2957">
        <v>80</v>
      </c>
      <c r="F2957">
        <v>92</v>
      </c>
      <c r="G2957">
        <v>66</v>
      </c>
      <c r="H2957">
        <v>0</v>
      </c>
      <c r="I2957">
        <v>5</v>
      </c>
      <c r="J2957">
        <v>19</v>
      </c>
      <c r="K2957">
        <v>1</v>
      </c>
      <c r="L2957">
        <v>0.77</v>
      </c>
      <c r="M2957">
        <v>5</v>
      </c>
      <c r="N2957">
        <v>0</v>
      </c>
      <c r="O2957">
        <v>0</v>
      </c>
    </row>
    <row r="2958" spans="1:15" x14ac:dyDescent="0.25">
      <c r="A2958">
        <v>0.69</v>
      </c>
      <c r="B2958">
        <v>0.57999999999999996</v>
      </c>
      <c r="C2958">
        <v>0.66</v>
      </c>
      <c r="D2958">
        <v>6.46</v>
      </c>
      <c r="E2958">
        <v>43</v>
      </c>
      <c r="F2958">
        <v>75</v>
      </c>
      <c r="G2958">
        <v>46</v>
      </c>
      <c r="H2958">
        <v>2</v>
      </c>
      <c r="I2958">
        <v>5</v>
      </c>
      <c r="J2958">
        <v>13</v>
      </c>
      <c r="K2958">
        <v>4</v>
      </c>
      <c r="L2958">
        <v>0.8</v>
      </c>
      <c r="M2958">
        <v>4</v>
      </c>
      <c r="N2958">
        <v>0</v>
      </c>
      <c r="O2958">
        <v>0</v>
      </c>
    </row>
    <row r="2959" spans="1:15" x14ac:dyDescent="0.25">
      <c r="A2959">
        <v>0.93</v>
      </c>
      <c r="B2959">
        <v>0.85</v>
      </c>
      <c r="C2959">
        <v>0.83</v>
      </c>
      <c r="D2959">
        <v>8.4</v>
      </c>
      <c r="E2959">
        <v>51</v>
      </c>
      <c r="F2959">
        <v>44</v>
      </c>
      <c r="G2959">
        <v>75</v>
      </c>
      <c r="H2959">
        <v>4</v>
      </c>
      <c r="I2959">
        <v>3</v>
      </c>
      <c r="J2959">
        <v>21</v>
      </c>
      <c r="K2959">
        <v>0</v>
      </c>
      <c r="L2959">
        <v>0.74</v>
      </c>
      <c r="M2959">
        <v>5</v>
      </c>
      <c r="N2959">
        <v>0</v>
      </c>
      <c r="O2959">
        <v>0</v>
      </c>
    </row>
    <row r="2960" spans="1:15" x14ac:dyDescent="0.25">
      <c r="A2960">
        <v>0.66</v>
      </c>
      <c r="B2960">
        <v>0.57999999999999996</v>
      </c>
      <c r="C2960">
        <v>0.79</v>
      </c>
      <c r="D2960">
        <v>9.35</v>
      </c>
      <c r="E2960">
        <v>97</v>
      </c>
      <c r="F2960">
        <v>94</v>
      </c>
      <c r="G2960">
        <v>66</v>
      </c>
      <c r="H2960">
        <v>4</v>
      </c>
      <c r="I2960">
        <v>3</v>
      </c>
      <c r="J2960">
        <v>24</v>
      </c>
      <c r="K2960">
        <v>1</v>
      </c>
      <c r="L2960">
        <v>0.9</v>
      </c>
      <c r="M2960">
        <v>5</v>
      </c>
      <c r="N2960">
        <v>0</v>
      </c>
      <c r="O2960">
        <v>0</v>
      </c>
    </row>
    <row r="2961" spans="1:15" x14ac:dyDescent="0.25">
      <c r="A2961">
        <v>0.94</v>
      </c>
      <c r="B2961">
        <v>0.65</v>
      </c>
      <c r="C2961">
        <v>0.79</v>
      </c>
      <c r="D2961">
        <v>5.64</v>
      </c>
      <c r="E2961">
        <v>70</v>
      </c>
      <c r="F2961">
        <v>64</v>
      </c>
      <c r="G2961">
        <v>49</v>
      </c>
      <c r="H2961">
        <v>3</v>
      </c>
      <c r="I2961">
        <v>0</v>
      </c>
      <c r="J2961">
        <v>21</v>
      </c>
      <c r="K2961">
        <v>5</v>
      </c>
      <c r="L2961">
        <v>0.69</v>
      </c>
      <c r="M2961">
        <v>2</v>
      </c>
      <c r="N2961">
        <v>0</v>
      </c>
      <c r="O2961">
        <v>0</v>
      </c>
    </row>
    <row r="2962" spans="1:15" x14ac:dyDescent="0.25">
      <c r="A2962">
        <v>0.51</v>
      </c>
      <c r="B2962">
        <v>0.85</v>
      </c>
      <c r="C2962">
        <v>0.83</v>
      </c>
      <c r="D2962">
        <v>8.99</v>
      </c>
      <c r="E2962">
        <v>50</v>
      </c>
      <c r="F2962">
        <v>56</v>
      </c>
      <c r="G2962">
        <v>49</v>
      </c>
      <c r="H2962">
        <v>3</v>
      </c>
      <c r="I2962">
        <v>4</v>
      </c>
      <c r="J2962">
        <v>4</v>
      </c>
      <c r="K2962">
        <v>0</v>
      </c>
      <c r="L2962">
        <v>0.65</v>
      </c>
      <c r="M2962">
        <v>0</v>
      </c>
      <c r="N2962">
        <v>0</v>
      </c>
      <c r="O2962">
        <v>0</v>
      </c>
    </row>
    <row r="2963" spans="1:15" x14ac:dyDescent="0.25">
      <c r="A2963">
        <v>0.74</v>
      </c>
      <c r="B2963">
        <v>0.82</v>
      </c>
      <c r="C2963">
        <v>0.65</v>
      </c>
      <c r="D2963">
        <v>7.92</v>
      </c>
      <c r="E2963">
        <v>76</v>
      </c>
      <c r="F2963">
        <v>76</v>
      </c>
      <c r="G2963">
        <v>96</v>
      </c>
      <c r="H2963">
        <v>2</v>
      </c>
      <c r="I2963">
        <v>2</v>
      </c>
      <c r="J2963">
        <v>14</v>
      </c>
      <c r="K2963">
        <v>0</v>
      </c>
      <c r="L2963">
        <v>0.83</v>
      </c>
      <c r="M2963">
        <v>1</v>
      </c>
      <c r="N2963">
        <v>1</v>
      </c>
      <c r="O2963">
        <v>11.06</v>
      </c>
    </row>
    <row r="2964" spans="1:15" x14ac:dyDescent="0.25">
      <c r="A2964">
        <v>0.62</v>
      </c>
      <c r="B2964">
        <v>0.8</v>
      </c>
      <c r="C2964">
        <v>0.57999999999999996</v>
      </c>
      <c r="D2964">
        <v>7.85</v>
      </c>
      <c r="E2964">
        <v>83</v>
      </c>
      <c r="F2964">
        <v>58</v>
      </c>
      <c r="G2964">
        <v>50</v>
      </c>
      <c r="H2964">
        <v>2</v>
      </c>
      <c r="I2964">
        <v>3</v>
      </c>
      <c r="J2964">
        <v>11</v>
      </c>
      <c r="K2964">
        <v>3</v>
      </c>
      <c r="L2964">
        <v>0.92</v>
      </c>
      <c r="M2964">
        <v>3</v>
      </c>
      <c r="N2964">
        <v>0</v>
      </c>
      <c r="O2964">
        <v>0</v>
      </c>
    </row>
    <row r="2965" spans="1:15" x14ac:dyDescent="0.25">
      <c r="A2965">
        <v>0.88</v>
      </c>
      <c r="B2965">
        <v>0.55000000000000004</v>
      </c>
      <c r="C2965">
        <v>0.68</v>
      </c>
      <c r="D2965">
        <v>9.6199999999999992</v>
      </c>
      <c r="E2965">
        <v>98</v>
      </c>
      <c r="F2965">
        <v>74</v>
      </c>
      <c r="G2965">
        <v>96</v>
      </c>
      <c r="H2965">
        <v>1</v>
      </c>
      <c r="I2965">
        <v>0</v>
      </c>
      <c r="J2965">
        <v>16</v>
      </c>
      <c r="K2965">
        <v>1</v>
      </c>
      <c r="L2965">
        <v>0.87</v>
      </c>
      <c r="M2965">
        <v>3</v>
      </c>
      <c r="N2965">
        <v>0</v>
      </c>
      <c r="O2965">
        <v>0</v>
      </c>
    </row>
    <row r="2966" spans="1:15" x14ac:dyDescent="0.25">
      <c r="A2966">
        <v>0.77</v>
      </c>
      <c r="B2966">
        <v>0.59</v>
      </c>
      <c r="C2966">
        <v>0.71</v>
      </c>
      <c r="D2966">
        <v>8.7100000000000009</v>
      </c>
      <c r="E2966">
        <v>92</v>
      </c>
      <c r="F2966">
        <v>82</v>
      </c>
      <c r="G2966">
        <v>69</v>
      </c>
      <c r="H2966">
        <v>1</v>
      </c>
      <c r="I2966">
        <v>4</v>
      </c>
      <c r="J2966">
        <v>23</v>
      </c>
      <c r="K2966">
        <v>3</v>
      </c>
      <c r="L2966">
        <v>0.87</v>
      </c>
      <c r="M2966">
        <v>4</v>
      </c>
      <c r="N2966">
        <v>0</v>
      </c>
      <c r="O2966">
        <v>0</v>
      </c>
    </row>
    <row r="2967" spans="1:15" x14ac:dyDescent="0.25">
      <c r="A2967">
        <v>0.91</v>
      </c>
      <c r="B2967">
        <v>0.65</v>
      </c>
      <c r="C2967">
        <v>0.56000000000000005</v>
      </c>
      <c r="D2967">
        <v>9.16</v>
      </c>
      <c r="E2967">
        <v>75</v>
      </c>
      <c r="F2967">
        <v>73</v>
      </c>
      <c r="G2967">
        <v>42</v>
      </c>
      <c r="H2967">
        <v>1</v>
      </c>
      <c r="I2967">
        <v>4</v>
      </c>
      <c r="J2967">
        <v>20</v>
      </c>
      <c r="K2967">
        <v>5</v>
      </c>
      <c r="L2967">
        <v>0.69</v>
      </c>
      <c r="M2967">
        <v>1</v>
      </c>
      <c r="N2967">
        <v>0</v>
      </c>
      <c r="O2967">
        <v>0</v>
      </c>
    </row>
    <row r="2968" spans="1:15" x14ac:dyDescent="0.25">
      <c r="A2968">
        <v>0.55000000000000004</v>
      </c>
      <c r="B2968">
        <v>0.53</v>
      </c>
      <c r="C2968">
        <v>0.62</v>
      </c>
      <c r="D2968">
        <v>7.02</v>
      </c>
      <c r="E2968">
        <v>84</v>
      </c>
      <c r="F2968">
        <v>93</v>
      </c>
      <c r="G2968">
        <v>68</v>
      </c>
      <c r="H2968">
        <v>4</v>
      </c>
      <c r="I2968">
        <v>1</v>
      </c>
      <c r="J2968">
        <v>4</v>
      </c>
      <c r="K2968">
        <v>3</v>
      </c>
      <c r="L2968">
        <v>0.82</v>
      </c>
      <c r="M2968">
        <v>1</v>
      </c>
      <c r="N2968">
        <v>1</v>
      </c>
      <c r="O2968">
        <v>9.4499999999999993</v>
      </c>
    </row>
    <row r="2969" spans="1:15" x14ac:dyDescent="0.25">
      <c r="A2969">
        <v>0.52</v>
      </c>
      <c r="B2969">
        <v>0.71</v>
      </c>
      <c r="C2969">
        <v>0.64</v>
      </c>
      <c r="D2969">
        <v>7.88</v>
      </c>
      <c r="E2969">
        <v>61</v>
      </c>
      <c r="F2969">
        <v>85</v>
      </c>
      <c r="G2969">
        <v>53</v>
      </c>
      <c r="H2969">
        <v>0</v>
      </c>
      <c r="I2969">
        <v>0</v>
      </c>
      <c r="J2969">
        <v>18</v>
      </c>
      <c r="K2969">
        <v>5</v>
      </c>
      <c r="L2969">
        <v>0.74</v>
      </c>
      <c r="M2969">
        <v>1</v>
      </c>
      <c r="N2969">
        <v>0</v>
      </c>
      <c r="O2969">
        <v>0</v>
      </c>
    </row>
    <row r="2970" spans="1:15" x14ac:dyDescent="0.25">
      <c r="A2970">
        <v>0.84</v>
      </c>
      <c r="B2970">
        <v>0.62</v>
      </c>
      <c r="C2970">
        <v>0.61</v>
      </c>
      <c r="D2970">
        <v>8.15</v>
      </c>
      <c r="E2970">
        <v>40</v>
      </c>
      <c r="F2970">
        <v>45</v>
      </c>
      <c r="G2970">
        <v>52</v>
      </c>
      <c r="H2970">
        <v>2</v>
      </c>
      <c r="I2970">
        <v>0</v>
      </c>
      <c r="J2970">
        <v>9</v>
      </c>
      <c r="K2970">
        <v>1</v>
      </c>
      <c r="L2970">
        <v>0.96</v>
      </c>
      <c r="M2970">
        <v>5</v>
      </c>
      <c r="N2970">
        <v>0</v>
      </c>
      <c r="O2970">
        <v>0</v>
      </c>
    </row>
    <row r="2971" spans="1:15" x14ac:dyDescent="0.25">
      <c r="A2971">
        <v>0.67</v>
      </c>
      <c r="B2971">
        <v>0.65</v>
      </c>
      <c r="C2971">
        <v>0.7</v>
      </c>
      <c r="D2971">
        <v>6.88</v>
      </c>
      <c r="E2971">
        <v>89</v>
      </c>
      <c r="F2971">
        <v>58</v>
      </c>
      <c r="G2971">
        <v>58</v>
      </c>
      <c r="H2971">
        <v>3</v>
      </c>
      <c r="I2971">
        <v>1</v>
      </c>
      <c r="J2971">
        <v>11</v>
      </c>
      <c r="K2971">
        <v>5</v>
      </c>
      <c r="L2971">
        <v>0.73</v>
      </c>
      <c r="M2971">
        <v>0</v>
      </c>
      <c r="N2971">
        <v>0</v>
      </c>
      <c r="O2971">
        <v>0</v>
      </c>
    </row>
    <row r="2972" spans="1:15" x14ac:dyDescent="0.25">
      <c r="A2972">
        <v>0.6</v>
      </c>
      <c r="B2972">
        <v>0.78</v>
      </c>
      <c r="C2972">
        <v>0.68</v>
      </c>
      <c r="D2972">
        <v>7.95</v>
      </c>
      <c r="E2972">
        <v>43</v>
      </c>
      <c r="F2972">
        <v>40</v>
      </c>
      <c r="G2972">
        <v>64</v>
      </c>
      <c r="H2972">
        <v>2</v>
      </c>
      <c r="I2972">
        <v>2</v>
      </c>
      <c r="J2972">
        <v>1</v>
      </c>
      <c r="K2972">
        <v>5</v>
      </c>
      <c r="L2972">
        <v>0.73</v>
      </c>
      <c r="M2972">
        <v>0</v>
      </c>
      <c r="N2972">
        <v>0</v>
      </c>
      <c r="O2972">
        <v>0</v>
      </c>
    </row>
    <row r="2973" spans="1:15" x14ac:dyDescent="0.25">
      <c r="A2973">
        <v>0.69</v>
      </c>
      <c r="B2973">
        <v>0.55000000000000004</v>
      </c>
      <c r="C2973">
        <v>0.7</v>
      </c>
      <c r="D2973">
        <v>6.52</v>
      </c>
      <c r="E2973">
        <v>75</v>
      </c>
      <c r="F2973">
        <v>46</v>
      </c>
      <c r="G2973">
        <v>49</v>
      </c>
      <c r="H2973">
        <v>0</v>
      </c>
      <c r="I2973">
        <v>3</v>
      </c>
      <c r="J2973">
        <v>16</v>
      </c>
      <c r="K2973">
        <v>3</v>
      </c>
      <c r="L2973">
        <v>0.66</v>
      </c>
      <c r="M2973">
        <v>5</v>
      </c>
      <c r="N2973">
        <v>0</v>
      </c>
      <c r="O2973">
        <v>0</v>
      </c>
    </row>
    <row r="2974" spans="1:15" x14ac:dyDescent="0.25">
      <c r="A2974">
        <v>0.54</v>
      </c>
      <c r="B2974">
        <v>0.75</v>
      </c>
      <c r="C2974">
        <v>0.79</v>
      </c>
      <c r="D2974">
        <v>6.12</v>
      </c>
      <c r="E2974">
        <v>47</v>
      </c>
      <c r="F2974">
        <v>73</v>
      </c>
      <c r="G2974">
        <v>54</v>
      </c>
      <c r="H2974">
        <v>2</v>
      </c>
      <c r="I2974">
        <v>5</v>
      </c>
      <c r="J2974">
        <v>24</v>
      </c>
      <c r="K2974">
        <v>2</v>
      </c>
      <c r="L2974">
        <v>0.95</v>
      </c>
      <c r="M2974">
        <v>2</v>
      </c>
      <c r="N2974">
        <v>0</v>
      </c>
      <c r="O2974">
        <v>0</v>
      </c>
    </row>
    <row r="2975" spans="1:15" x14ac:dyDescent="0.25">
      <c r="A2975">
        <v>0.68</v>
      </c>
      <c r="B2975">
        <v>0.6</v>
      </c>
      <c r="C2975">
        <v>0.57999999999999996</v>
      </c>
      <c r="D2975">
        <v>7.11</v>
      </c>
      <c r="E2975">
        <v>64</v>
      </c>
      <c r="F2975">
        <v>95</v>
      </c>
      <c r="G2975">
        <v>67</v>
      </c>
      <c r="H2975">
        <v>3</v>
      </c>
      <c r="I2975">
        <v>1</v>
      </c>
      <c r="J2975">
        <v>4</v>
      </c>
      <c r="K2975">
        <v>4</v>
      </c>
      <c r="L2975">
        <v>0.77</v>
      </c>
      <c r="M2975">
        <v>5</v>
      </c>
      <c r="N2975">
        <v>0</v>
      </c>
      <c r="O2975">
        <v>0</v>
      </c>
    </row>
    <row r="2976" spans="1:15" x14ac:dyDescent="0.25">
      <c r="A2976">
        <v>0.71</v>
      </c>
      <c r="B2976">
        <v>0.73</v>
      </c>
      <c r="C2976">
        <v>0.83</v>
      </c>
      <c r="D2976">
        <v>8.68</v>
      </c>
      <c r="E2976">
        <v>67</v>
      </c>
      <c r="F2976">
        <v>58</v>
      </c>
      <c r="G2976">
        <v>79</v>
      </c>
      <c r="H2976">
        <v>3</v>
      </c>
      <c r="I2976">
        <v>3</v>
      </c>
      <c r="J2976">
        <v>14</v>
      </c>
      <c r="K2976">
        <v>4</v>
      </c>
      <c r="L2976">
        <v>0.74</v>
      </c>
      <c r="M2976">
        <v>3</v>
      </c>
      <c r="N2976">
        <v>0</v>
      </c>
      <c r="O2976">
        <v>0</v>
      </c>
    </row>
    <row r="2977" spans="1:15" x14ac:dyDescent="0.25">
      <c r="A2977">
        <v>0.68</v>
      </c>
      <c r="B2977">
        <v>0.78</v>
      </c>
      <c r="C2977">
        <v>0.6</v>
      </c>
      <c r="D2977">
        <v>9.44</v>
      </c>
      <c r="E2977">
        <v>91</v>
      </c>
      <c r="F2977">
        <v>72</v>
      </c>
      <c r="G2977">
        <v>88</v>
      </c>
      <c r="H2977">
        <v>0</v>
      </c>
      <c r="I2977">
        <v>5</v>
      </c>
      <c r="J2977">
        <v>19</v>
      </c>
      <c r="K2977">
        <v>2</v>
      </c>
      <c r="L2977">
        <v>0.92</v>
      </c>
      <c r="M2977">
        <v>5</v>
      </c>
      <c r="N2977">
        <v>0</v>
      </c>
      <c r="O2977">
        <v>0</v>
      </c>
    </row>
    <row r="2978" spans="1:15" x14ac:dyDescent="0.25">
      <c r="A2978">
        <v>0.65</v>
      </c>
      <c r="B2978">
        <v>0.52</v>
      </c>
      <c r="C2978">
        <v>0.55000000000000004</v>
      </c>
      <c r="D2978">
        <v>7.47</v>
      </c>
      <c r="E2978">
        <v>77</v>
      </c>
      <c r="F2978">
        <v>65</v>
      </c>
      <c r="G2978">
        <v>77</v>
      </c>
      <c r="H2978">
        <v>3</v>
      </c>
      <c r="I2978">
        <v>0</v>
      </c>
      <c r="J2978">
        <v>22</v>
      </c>
      <c r="K2978">
        <v>0</v>
      </c>
      <c r="L2978">
        <v>0.81</v>
      </c>
      <c r="M2978">
        <v>0</v>
      </c>
      <c r="N2978">
        <v>1</v>
      </c>
      <c r="O2978">
        <v>9.7200000000000006</v>
      </c>
    </row>
    <row r="2979" spans="1:15" x14ac:dyDescent="0.25">
      <c r="A2979">
        <v>0.73</v>
      </c>
      <c r="B2979">
        <v>0.59</v>
      </c>
      <c r="C2979">
        <v>0.55000000000000004</v>
      </c>
      <c r="D2979">
        <v>8.26</v>
      </c>
      <c r="E2979">
        <v>75</v>
      </c>
      <c r="F2979">
        <v>80</v>
      </c>
      <c r="G2979">
        <v>46</v>
      </c>
      <c r="H2979">
        <v>4</v>
      </c>
      <c r="I2979">
        <v>1</v>
      </c>
      <c r="J2979">
        <v>12</v>
      </c>
      <c r="K2979">
        <v>3</v>
      </c>
      <c r="L2979">
        <v>0.76</v>
      </c>
      <c r="M2979">
        <v>3</v>
      </c>
      <c r="N2979">
        <v>0</v>
      </c>
      <c r="O2979">
        <v>0</v>
      </c>
    </row>
    <row r="2980" spans="1:15" x14ac:dyDescent="0.25">
      <c r="A2980">
        <v>0.9</v>
      </c>
      <c r="B2980">
        <v>0.5</v>
      </c>
      <c r="C2980">
        <v>0.56999999999999995</v>
      </c>
      <c r="D2980">
        <v>5.94</v>
      </c>
      <c r="E2980">
        <v>75</v>
      </c>
      <c r="F2980">
        <v>92</v>
      </c>
      <c r="G2980">
        <v>53</v>
      </c>
      <c r="H2980">
        <v>3</v>
      </c>
      <c r="I2980">
        <v>5</v>
      </c>
      <c r="J2980">
        <v>19</v>
      </c>
      <c r="K2980">
        <v>4</v>
      </c>
      <c r="L2980">
        <v>0.85</v>
      </c>
      <c r="M2980">
        <v>5</v>
      </c>
      <c r="N2980">
        <v>0</v>
      </c>
      <c r="O2980">
        <v>0</v>
      </c>
    </row>
    <row r="2981" spans="1:15" x14ac:dyDescent="0.25">
      <c r="A2981">
        <v>0.53</v>
      </c>
      <c r="B2981">
        <v>0.92</v>
      </c>
      <c r="C2981">
        <v>0.55000000000000004</v>
      </c>
      <c r="D2981">
        <v>9.39</v>
      </c>
      <c r="E2981">
        <v>99</v>
      </c>
      <c r="F2981">
        <v>88</v>
      </c>
      <c r="G2981">
        <v>98</v>
      </c>
      <c r="H2981">
        <v>0</v>
      </c>
      <c r="I2981">
        <v>2</v>
      </c>
      <c r="J2981">
        <v>10</v>
      </c>
      <c r="K2981">
        <v>1</v>
      </c>
      <c r="L2981">
        <v>0.74</v>
      </c>
      <c r="M2981">
        <v>1</v>
      </c>
      <c r="N2981">
        <v>1</v>
      </c>
      <c r="O2981">
        <v>12.67</v>
      </c>
    </row>
    <row r="2982" spans="1:15" x14ac:dyDescent="0.25">
      <c r="A2982">
        <v>0.64</v>
      </c>
      <c r="B2982">
        <v>0.75</v>
      </c>
      <c r="C2982">
        <v>0.55000000000000004</v>
      </c>
      <c r="D2982">
        <v>7.94</v>
      </c>
      <c r="E2982">
        <v>82</v>
      </c>
      <c r="F2982">
        <v>81</v>
      </c>
      <c r="G2982">
        <v>69</v>
      </c>
      <c r="H2982">
        <v>0</v>
      </c>
      <c r="I2982">
        <v>3</v>
      </c>
      <c r="J2982">
        <v>17</v>
      </c>
      <c r="K2982">
        <v>5</v>
      </c>
      <c r="L2982">
        <v>0.99</v>
      </c>
      <c r="M2982">
        <v>0</v>
      </c>
      <c r="N2982">
        <v>1</v>
      </c>
      <c r="O2982">
        <v>14.9</v>
      </c>
    </row>
    <row r="2983" spans="1:15" x14ac:dyDescent="0.25">
      <c r="A2983">
        <v>0.74</v>
      </c>
      <c r="B2983">
        <v>0.61</v>
      </c>
      <c r="C2983">
        <v>0.75</v>
      </c>
      <c r="D2983">
        <v>8.86</v>
      </c>
      <c r="E2983">
        <v>99</v>
      </c>
      <c r="F2983">
        <v>66</v>
      </c>
      <c r="G2983">
        <v>79</v>
      </c>
      <c r="H2983">
        <v>2</v>
      </c>
      <c r="I2983">
        <v>3</v>
      </c>
      <c r="J2983">
        <v>8</v>
      </c>
      <c r="K2983">
        <v>5</v>
      </c>
      <c r="L2983">
        <v>0.77</v>
      </c>
      <c r="M2983">
        <v>3</v>
      </c>
      <c r="N2983">
        <v>0</v>
      </c>
      <c r="O2983">
        <v>0</v>
      </c>
    </row>
    <row r="2984" spans="1:15" x14ac:dyDescent="0.25">
      <c r="A2984">
        <v>0.93</v>
      </c>
      <c r="B2984">
        <v>0.63</v>
      </c>
      <c r="C2984">
        <v>0.84</v>
      </c>
      <c r="D2984">
        <v>8.92</v>
      </c>
      <c r="E2984">
        <v>80</v>
      </c>
      <c r="F2984">
        <v>77</v>
      </c>
      <c r="G2984">
        <v>51</v>
      </c>
      <c r="H2984">
        <v>3</v>
      </c>
      <c r="I2984">
        <v>3</v>
      </c>
      <c r="J2984">
        <v>15</v>
      </c>
      <c r="K2984">
        <v>0</v>
      </c>
      <c r="L2984">
        <v>0.67</v>
      </c>
      <c r="M2984">
        <v>0</v>
      </c>
      <c r="N2984">
        <v>0</v>
      </c>
      <c r="O2984">
        <v>0</v>
      </c>
    </row>
    <row r="2985" spans="1:15" x14ac:dyDescent="0.25">
      <c r="A2985">
        <v>0.84</v>
      </c>
      <c r="B2985">
        <v>0.74</v>
      </c>
      <c r="C2985">
        <v>0.86</v>
      </c>
      <c r="D2985">
        <v>6.6</v>
      </c>
      <c r="E2985">
        <v>85</v>
      </c>
      <c r="F2985">
        <v>65</v>
      </c>
      <c r="G2985">
        <v>67</v>
      </c>
      <c r="H2985">
        <v>3</v>
      </c>
      <c r="I2985">
        <v>0</v>
      </c>
      <c r="J2985">
        <v>23</v>
      </c>
      <c r="K2985">
        <v>4</v>
      </c>
      <c r="L2985">
        <v>0.62</v>
      </c>
      <c r="M2985">
        <v>1</v>
      </c>
      <c r="N2985">
        <v>0</v>
      </c>
      <c r="O2985">
        <v>0</v>
      </c>
    </row>
    <row r="2986" spans="1:15" x14ac:dyDescent="0.25">
      <c r="A2986">
        <v>0.63</v>
      </c>
      <c r="B2986">
        <v>0.56999999999999995</v>
      </c>
      <c r="C2986">
        <v>0.87</v>
      </c>
      <c r="D2986">
        <v>7.78</v>
      </c>
      <c r="E2986">
        <v>43</v>
      </c>
      <c r="F2986">
        <v>74</v>
      </c>
      <c r="G2986">
        <v>89</v>
      </c>
      <c r="H2986">
        <v>0</v>
      </c>
      <c r="I2986">
        <v>5</v>
      </c>
      <c r="J2986">
        <v>14</v>
      </c>
      <c r="K2986">
        <v>3</v>
      </c>
      <c r="L2986">
        <v>0.73</v>
      </c>
      <c r="M2986">
        <v>1</v>
      </c>
      <c r="N2986">
        <v>1</v>
      </c>
      <c r="O2986">
        <v>9.7899999999999991</v>
      </c>
    </row>
    <row r="2987" spans="1:15" x14ac:dyDescent="0.25">
      <c r="A2987">
        <v>0.68</v>
      </c>
      <c r="B2987">
        <v>0.92</v>
      </c>
      <c r="C2987">
        <v>0.76</v>
      </c>
      <c r="D2987">
        <v>9.6300000000000008</v>
      </c>
      <c r="E2987">
        <v>52</v>
      </c>
      <c r="F2987">
        <v>98</v>
      </c>
      <c r="G2987">
        <v>53</v>
      </c>
      <c r="H2987">
        <v>2</v>
      </c>
      <c r="I2987">
        <v>3</v>
      </c>
      <c r="J2987">
        <v>3</v>
      </c>
      <c r="K2987">
        <v>4</v>
      </c>
      <c r="L2987">
        <v>0.93</v>
      </c>
      <c r="M2987">
        <v>1</v>
      </c>
      <c r="N2987">
        <v>0</v>
      </c>
      <c r="O2987">
        <v>0</v>
      </c>
    </row>
    <row r="2988" spans="1:15" x14ac:dyDescent="0.25">
      <c r="A2988">
        <v>0.87</v>
      </c>
      <c r="B2988">
        <v>0.53</v>
      </c>
      <c r="C2988">
        <v>0.84</v>
      </c>
      <c r="D2988">
        <v>5.89</v>
      </c>
      <c r="E2988">
        <v>77</v>
      </c>
      <c r="F2988">
        <v>59</v>
      </c>
      <c r="G2988">
        <v>40</v>
      </c>
      <c r="H2988">
        <v>2</v>
      </c>
      <c r="I2988">
        <v>4</v>
      </c>
      <c r="J2988">
        <v>23</v>
      </c>
      <c r="K2988">
        <v>3</v>
      </c>
      <c r="L2988">
        <v>0.92</v>
      </c>
      <c r="M2988">
        <v>2</v>
      </c>
      <c r="N2988">
        <v>0</v>
      </c>
      <c r="O2988">
        <v>0</v>
      </c>
    </row>
    <row r="2989" spans="1:15" x14ac:dyDescent="0.25">
      <c r="A2989">
        <v>0.85</v>
      </c>
      <c r="B2989">
        <v>0.77</v>
      </c>
      <c r="C2989">
        <v>0.57999999999999996</v>
      </c>
      <c r="D2989">
        <v>8.44</v>
      </c>
      <c r="E2989">
        <v>84</v>
      </c>
      <c r="F2989">
        <v>63</v>
      </c>
      <c r="G2989">
        <v>43</v>
      </c>
      <c r="H2989">
        <v>4</v>
      </c>
      <c r="I2989">
        <v>3</v>
      </c>
      <c r="J2989">
        <v>11</v>
      </c>
      <c r="K2989">
        <v>0</v>
      </c>
      <c r="L2989">
        <v>0.96</v>
      </c>
      <c r="M2989">
        <v>5</v>
      </c>
      <c r="N2989">
        <v>0</v>
      </c>
      <c r="O2989">
        <v>0</v>
      </c>
    </row>
    <row r="2990" spans="1:15" x14ac:dyDescent="0.25">
      <c r="A2990">
        <v>0.56000000000000005</v>
      </c>
      <c r="B2990">
        <v>0.56000000000000005</v>
      </c>
      <c r="C2990">
        <v>0.77</v>
      </c>
      <c r="D2990">
        <v>9.64</v>
      </c>
      <c r="E2990">
        <v>64</v>
      </c>
      <c r="F2990">
        <v>86</v>
      </c>
      <c r="G2990">
        <v>88</v>
      </c>
      <c r="H2990">
        <v>4</v>
      </c>
      <c r="I2990">
        <v>0</v>
      </c>
      <c r="J2990">
        <v>12</v>
      </c>
      <c r="K2990">
        <v>5</v>
      </c>
      <c r="L2990">
        <v>0.6</v>
      </c>
      <c r="M2990">
        <v>3</v>
      </c>
      <c r="N2990">
        <v>0</v>
      </c>
      <c r="O2990">
        <v>0</v>
      </c>
    </row>
    <row r="2991" spans="1:15" x14ac:dyDescent="0.25">
      <c r="A2991">
        <v>0.79</v>
      </c>
      <c r="B2991">
        <v>0.59</v>
      </c>
      <c r="C2991">
        <v>0.79</v>
      </c>
      <c r="D2991">
        <v>6.79</v>
      </c>
      <c r="E2991">
        <v>42</v>
      </c>
      <c r="F2991">
        <v>60</v>
      </c>
      <c r="G2991">
        <v>57</v>
      </c>
      <c r="H2991">
        <v>0</v>
      </c>
      <c r="I2991">
        <v>1</v>
      </c>
      <c r="J2991">
        <v>8</v>
      </c>
      <c r="K2991">
        <v>2</v>
      </c>
      <c r="L2991">
        <v>0.94</v>
      </c>
      <c r="M2991">
        <v>2</v>
      </c>
      <c r="N2991">
        <v>0</v>
      </c>
      <c r="O2991">
        <v>0</v>
      </c>
    </row>
    <row r="2992" spans="1:15" x14ac:dyDescent="0.25">
      <c r="A2992">
        <v>0.68</v>
      </c>
      <c r="B2992">
        <v>0.85</v>
      </c>
      <c r="C2992">
        <v>0.66</v>
      </c>
      <c r="D2992">
        <v>9.1999999999999993</v>
      </c>
      <c r="E2992">
        <v>94</v>
      </c>
      <c r="F2992">
        <v>99</v>
      </c>
      <c r="G2992">
        <v>90</v>
      </c>
      <c r="H2992">
        <v>2</v>
      </c>
      <c r="I2992">
        <v>3</v>
      </c>
      <c r="J2992">
        <v>14</v>
      </c>
      <c r="K2992">
        <v>5</v>
      </c>
      <c r="L2992">
        <v>0.69</v>
      </c>
      <c r="M2992">
        <v>4</v>
      </c>
      <c r="N2992">
        <v>0</v>
      </c>
      <c r="O2992">
        <v>0</v>
      </c>
    </row>
    <row r="2993" spans="1:15" x14ac:dyDescent="0.25">
      <c r="A2993">
        <v>0.74</v>
      </c>
      <c r="B2993">
        <v>0.51</v>
      </c>
      <c r="C2993">
        <v>0.71</v>
      </c>
      <c r="D2993">
        <v>9.51</v>
      </c>
      <c r="E2993">
        <v>71</v>
      </c>
      <c r="F2993">
        <v>93</v>
      </c>
      <c r="G2993">
        <v>75</v>
      </c>
      <c r="H2993">
        <v>2</v>
      </c>
      <c r="I2993">
        <v>3</v>
      </c>
      <c r="J2993">
        <v>17</v>
      </c>
      <c r="K2993">
        <v>3</v>
      </c>
      <c r="L2993">
        <v>0.78</v>
      </c>
      <c r="M2993">
        <v>4</v>
      </c>
      <c r="N2993">
        <v>0</v>
      </c>
      <c r="O2993">
        <v>0</v>
      </c>
    </row>
    <row r="2994" spans="1:15" x14ac:dyDescent="0.25">
      <c r="A2994">
        <v>0.65</v>
      </c>
      <c r="B2994">
        <v>0.75</v>
      </c>
      <c r="C2994">
        <v>0.69</v>
      </c>
      <c r="D2994">
        <v>8.7100000000000009</v>
      </c>
      <c r="E2994">
        <v>78</v>
      </c>
      <c r="F2994">
        <v>65</v>
      </c>
      <c r="G2994">
        <v>71</v>
      </c>
      <c r="H2994">
        <v>4</v>
      </c>
      <c r="I2994">
        <v>1</v>
      </c>
      <c r="J2994">
        <v>19</v>
      </c>
      <c r="K2994">
        <v>3</v>
      </c>
      <c r="L2994">
        <v>0.7</v>
      </c>
      <c r="M2994">
        <v>0</v>
      </c>
      <c r="N2994">
        <v>1</v>
      </c>
      <c r="O2994">
        <v>5.31</v>
      </c>
    </row>
    <row r="2995" spans="1:15" x14ac:dyDescent="0.25">
      <c r="A2995">
        <v>0.89</v>
      </c>
      <c r="B2995">
        <v>0.63</v>
      </c>
      <c r="C2995">
        <v>0.64</v>
      </c>
      <c r="D2995">
        <v>6.49</v>
      </c>
      <c r="E2995">
        <v>40</v>
      </c>
      <c r="F2995">
        <v>59</v>
      </c>
      <c r="G2995">
        <v>67</v>
      </c>
      <c r="H2995">
        <v>4</v>
      </c>
      <c r="I2995">
        <v>5</v>
      </c>
      <c r="J2995">
        <v>21</v>
      </c>
      <c r="K2995">
        <v>0</v>
      </c>
      <c r="L2995">
        <v>0.94</v>
      </c>
      <c r="M2995">
        <v>0</v>
      </c>
      <c r="N2995">
        <v>0</v>
      </c>
      <c r="O2995">
        <v>0</v>
      </c>
    </row>
    <row r="2996" spans="1:15" x14ac:dyDescent="0.25">
      <c r="A2996">
        <v>0.56999999999999995</v>
      </c>
      <c r="B2996">
        <v>0.65</v>
      </c>
      <c r="C2996">
        <v>0.89</v>
      </c>
      <c r="D2996">
        <v>6.94</v>
      </c>
      <c r="E2996">
        <v>50</v>
      </c>
      <c r="F2996">
        <v>45</v>
      </c>
      <c r="G2996">
        <v>67</v>
      </c>
      <c r="H2996">
        <v>0</v>
      </c>
      <c r="I2996">
        <v>5</v>
      </c>
      <c r="J2996">
        <v>6</v>
      </c>
      <c r="K2996">
        <v>0</v>
      </c>
      <c r="L2996">
        <v>0.61</v>
      </c>
      <c r="M2996">
        <v>0</v>
      </c>
      <c r="N2996">
        <v>0</v>
      </c>
      <c r="O2996">
        <v>0</v>
      </c>
    </row>
    <row r="2997" spans="1:15" x14ac:dyDescent="0.25">
      <c r="A2997">
        <v>0.67</v>
      </c>
      <c r="B2997">
        <v>0.92</v>
      </c>
      <c r="C2997">
        <v>0.83</v>
      </c>
      <c r="D2997">
        <v>5.65</v>
      </c>
      <c r="E2997">
        <v>41</v>
      </c>
      <c r="F2997">
        <v>42</v>
      </c>
      <c r="G2997">
        <v>77</v>
      </c>
      <c r="H2997">
        <v>2</v>
      </c>
      <c r="I2997">
        <v>4</v>
      </c>
      <c r="J2997">
        <v>20</v>
      </c>
      <c r="K2997">
        <v>1</v>
      </c>
      <c r="L2997">
        <v>0.62</v>
      </c>
      <c r="M2997">
        <v>2</v>
      </c>
      <c r="N2997">
        <v>0</v>
      </c>
      <c r="O2997">
        <v>0</v>
      </c>
    </row>
    <row r="2998" spans="1:15" x14ac:dyDescent="0.25">
      <c r="A2998">
        <v>0.77</v>
      </c>
      <c r="B2998">
        <v>0.91</v>
      </c>
      <c r="C2998">
        <v>0.66</v>
      </c>
      <c r="D2998">
        <v>9.08</v>
      </c>
      <c r="E2998">
        <v>44</v>
      </c>
      <c r="F2998">
        <v>49</v>
      </c>
      <c r="G2998">
        <v>71</v>
      </c>
      <c r="H2998">
        <v>0</v>
      </c>
      <c r="I2998">
        <v>0</v>
      </c>
      <c r="J2998">
        <v>11</v>
      </c>
      <c r="K2998">
        <v>5</v>
      </c>
      <c r="L2998">
        <v>0.74</v>
      </c>
      <c r="M2998">
        <v>5</v>
      </c>
      <c r="N2998">
        <v>0</v>
      </c>
      <c r="O2998">
        <v>0</v>
      </c>
    </row>
    <row r="2999" spans="1:15" x14ac:dyDescent="0.25">
      <c r="A2999">
        <v>0.65</v>
      </c>
      <c r="B2999">
        <v>0.66</v>
      </c>
      <c r="C2999">
        <v>0.55000000000000004</v>
      </c>
      <c r="D2999">
        <v>9.15</v>
      </c>
      <c r="E2999">
        <v>95</v>
      </c>
      <c r="F2999">
        <v>51</v>
      </c>
      <c r="G2999">
        <v>47</v>
      </c>
      <c r="H2999">
        <v>4</v>
      </c>
      <c r="I2999">
        <v>1</v>
      </c>
      <c r="J2999">
        <v>9</v>
      </c>
      <c r="K2999">
        <v>5</v>
      </c>
      <c r="L2999">
        <v>0.87</v>
      </c>
      <c r="M2999">
        <v>1</v>
      </c>
      <c r="N2999">
        <v>0</v>
      </c>
      <c r="O2999">
        <v>0</v>
      </c>
    </row>
    <row r="3000" spans="1:15" x14ac:dyDescent="0.25">
      <c r="A3000">
        <v>0.68</v>
      </c>
      <c r="B3000">
        <v>0.71</v>
      </c>
      <c r="C3000">
        <v>0.55000000000000004</v>
      </c>
      <c r="D3000">
        <v>8.2200000000000006</v>
      </c>
      <c r="E3000">
        <v>61</v>
      </c>
      <c r="F3000">
        <v>72</v>
      </c>
      <c r="G3000">
        <v>64</v>
      </c>
      <c r="H3000">
        <v>3</v>
      </c>
      <c r="I3000">
        <v>0</v>
      </c>
      <c r="J3000">
        <v>6</v>
      </c>
      <c r="K3000">
        <v>0</v>
      </c>
      <c r="L3000">
        <v>0.61</v>
      </c>
      <c r="M3000">
        <v>0</v>
      </c>
      <c r="N3000">
        <v>1</v>
      </c>
      <c r="O3000">
        <v>4.0999999999999996</v>
      </c>
    </row>
    <row r="3001" spans="1:15" x14ac:dyDescent="0.25">
      <c r="A3001">
        <v>0.91</v>
      </c>
      <c r="B3001">
        <v>0.53</v>
      </c>
      <c r="C3001">
        <v>0.64</v>
      </c>
      <c r="D3001">
        <v>7.02</v>
      </c>
      <c r="E3001">
        <v>85</v>
      </c>
      <c r="F3001">
        <v>61</v>
      </c>
      <c r="G3001">
        <v>86</v>
      </c>
      <c r="H3001">
        <v>4</v>
      </c>
      <c r="I3001">
        <v>5</v>
      </c>
      <c r="J3001">
        <v>13</v>
      </c>
      <c r="K3001">
        <v>4</v>
      </c>
      <c r="L3001">
        <v>0.89</v>
      </c>
      <c r="M3001">
        <v>0</v>
      </c>
      <c r="N3001">
        <v>1</v>
      </c>
      <c r="O3001">
        <v>11.55</v>
      </c>
    </row>
    <row r="3002" spans="1:15" x14ac:dyDescent="0.25">
      <c r="A3002">
        <v>0.66</v>
      </c>
      <c r="B3002">
        <v>0.68</v>
      </c>
      <c r="C3002">
        <v>0.72</v>
      </c>
      <c r="D3002">
        <v>5.83</v>
      </c>
      <c r="E3002">
        <v>52</v>
      </c>
      <c r="F3002">
        <v>55</v>
      </c>
      <c r="G3002">
        <v>59</v>
      </c>
      <c r="H3002">
        <v>2</v>
      </c>
      <c r="I3002">
        <v>1</v>
      </c>
      <c r="J3002">
        <v>14</v>
      </c>
      <c r="K3002">
        <v>3</v>
      </c>
      <c r="L3002">
        <v>0.97</v>
      </c>
      <c r="M3002">
        <v>5</v>
      </c>
      <c r="N3002">
        <v>0</v>
      </c>
      <c r="O3002">
        <v>0</v>
      </c>
    </row>
    <row r="3003" spans="1:15" x14ac:dyDescent="0.25">
      <c r="A3003">
        <v>0.94</v>
      </c>
      <c r="B3003">
        <v>0.51</v>
      </c>
      <c r="C3003">
        <v>0.56000000000000005</v>
      </c>
      <c r="D3003">
        <v>8.74</v>
      </c>
      <c r="E3003">
        <v>87</v>
      </c>
      <c r="F3003">
        <v>56</v>
      </c>
      <c r="G3003">
        <v>72</v>
      </c>
      <c r="H3003">
        <v>0</v>
      </c>
      <c r="I3003">
        <v>2</v>
      </c>
      <c r="J3003">
        <v>3</v>
      </c>
      <c r="K3003">
        <v>2</v>
      </c>
      <c r="L3003">
        <v>0.64</v>
      </c>
      <c r="M3003">
        <v>4</v>
      </c>
      <c r="N3003">
        <v>0</v>
      </c>
      <c r="O3003">
        <v>0</v>
      </c>
    </row>
    <row r="3004" spans="1:15" x14ac:dyDescent="0.25">
      <c r="A3004">
        <v>0.62</v>
      </c>
      <c r="B3004">
        <v>0.88</v>
      </c>
      <c r="C3004">
        <v>0.62</v>
      </c>
      <c r="D3004">
        <v>8.6199999999999992</v>
      </c>
      <c r="E3004">
        <v>62</v>
      </c>
      <c r="F3004">
        <v>49</v>
      </c>
      <c r="G3004">
        <v>69</v>
      </c>
      <c r="H3004">
        <v>2</v>
      </c>
      <c r="I3004">
        <v>4</v>
      </c>
      <c r="J3004">
        <v>7</v>
      </c>
      <c r="K3004">
        <v>0</v>
      </c>
      <c r="L3004">
        <v>0.65</v>
      </c>
      <c r="M3004">
        <v>1</v>
      </c>
      <c r="N3004">
        <v>0</v>
      </c>
      <c r="O3004">
        <v>0</v>
      </c>
    </row>
    <row r="3005" spans="1:15" x14ac:dyDescent="0.25">
      <c r="A3005">
        <v>0.56000000000000005</v>
      </c>
      <c r="B3005">
        <v>0.57999999999999996</v>
      </c>
      <c r="C3005">
        <v>0.76</v>
      </c>
      <c r="D3005">
        <v>9.42</v>
      </c>
      <c r="E3005">
        <v>86</v>
      </c>
      <c r="F3005">
        <v>51</v>
      </c>
      <c r="G3005">
        <v>76</v>
      </c>
      <c r="H3005">
        <v>4</v>
      </c>
      <c r="I3005">
        <v>2</v>
      </c>
      <c r="J3005">
        <v>18</v>
      </c>
      <c r="K3005">
        <v>3</v>
      </c>
      <c r="L3005">
        <v>0.64</v>
      </c>
      <c r="M3005">
        <v>2</v>
      </c>
      <c r="N3005">
        <v>0</v>
      </c>
      <c r="O3005">
        <v>0</v>
      </c>
    </row>
    <row r="3006" spans="1:15" x14ac:dyDescent="0.25">
      <c r="A3006">
        <v>0.76</v>
      </c>
      <c r="B3006">
        <v>0.68</v>
      </c>
      <c r="C3006">
        <v>0.76</v>
      </c>
      <c r="D3006">
        <v>8.64</v>
      </c>
      <c r="E3006">
        <v>70</v>
      </c>
      <c r="F3006">
        <v>58</v>
      </c>
      <c r="G3006">
        <v>55</v>
      </c>
      <c r="H3006">
        <v>4</v>
      </c>
      <c r="I3006">
        <v>5</v>
      </c>
      <c r="J3006">
        <v>18</v>
      </c>
      <c r="K3006">
        <v>2</v>
      </c>
      <c r="L3006">
        <v>0.71</v>
      </c>
      <c r="M3006">
        <v>5</v>
      </c>
      <c r="N3006">
        <v>0</v>
      </c>
      <c r="O3006">
        <v>0</v>
      </c>
    </row>
    <row r="3007" spans="1:15" x14ac:dyDescent="0.25">
      <c r="A3007">
        <v>0.59</v>
      </c>
      <c r="B3007">
        <v>0.65</v>
      </c>
      <c r="C3007">
        <v>0.8</v>
      </c>
      <c r="D3007">
        <v>9.06</v>
      </c>
      <c r="E3007">
        <v>74</v>
      </c>
      <c r="F3007">
        <v>99</v>
      </c>
      <c r="G3007">
        <v>92</v>
      </c>
      <c r="H3007">
        <v>1</v>
      </c>
      <c r="I3007">
        <v>1</v>
      </c>
      <c r="J3007">
        <v>4</v>
      </c>
      <c r="K3007">
        <v>1</v>
      </c>
      <c r="L3007">
        <v>0.63</v>
      </c>
      <c r="M3007">
        <v>1</v>
      </c>
      <c r="N3007">
        <v>1</v>
      </c>
      <c r="O3007">
        <v>13.96</v>
      </c>
    </row>
    <row r="3008" spans="1:15" x14ac:dyDescent="0.25">
      <c r="A3008">
        <v>0.83</v>
      </c>
      <c r="B3008">
        <v>0.74</v>
      </c>
      <c r="C3008">
        <v>0.8</v>
      </c>
      <c r="D3008">
        <v>8.7100000000000009</v>
      </c>
      <c r="E3008">
        <v>77</v>
      </c>
      <c r="F3008">
        <v>79</v>
      </c>
      <c r="G3008">
        <v>64</v>
      </c>
      <c r="H3008">
        <v>4</v>
      </c>
      <c r="I3008">
        <v>5</v>
      </c>
      <c r="J3008">
        <v>21</v>
      </c>
      <c r="K3008">
        <v>4</v>
      </c>
      <c r="L3008">
        <v>0.83</v>
      </c>
      <c r="M3008">
        <v>4</v>
      </c>
      <c r="N3008">
        <v>0</v>
      </c>
      <c r="O3008">
        <v>0</v>
      </c>
    </row>
    <row r="3009" spans="1:15" x14ac:dyDescent="0.25">
      <c r="A3009">
        <v>0.85</v>
      </c>
      <c r="B3009">
        <v>0.67</v>
      </c>
      <c r="C3009">
        <v>0.63</v>
      </c>
      <c r="D3009">
        <v>8.2100000000000009</v>
      </c>
      <c r="E3009">
        <v>80</v>
      </c>
      <c r="F3009">
        <v>62</v>
      </c>
      <c r="G3009">
        <v>77</v>
      </c>
      <c r="H3009">
        <v>2</v>
      </c>
      <c r="I3009">
        <v>1</v>
      </c>
      <c r="J3009">
        <v>2</v>
      </c>
      <c r="K3009">
        <v>1</v>
      </c>
      <c r="L3009">
        <v>0.84</v>
      </c>
      <c r="M3009">
        <v>2</v>
      </c>
      <c r="N3009">
        <v>1</v>
      </c>
      <c r="O3009">
        <v>3.1</v>
      </c>
    </row>
    <row r="3010" spans="1:15" x14ac:dyDescent="0.25">
      <c r="A3010">
        <v>0.74</v>
      </c>
      <c r="B3010">
        <v>0.72</v>
      </c>
      <c r="C3010">
        <v>0.75</v>
      </c>
      <c r="D3010">
        <v>7.34</v>
      </c>
      <c r="E3010">
        <v>74</v>
      </c>
      <c r="F3010">
        <v>79</v>
      </c>
      <c r="G3010">
        <v>92</v>
      </c>
      <c r="H3010">
        <v>0</v>
      </c>
      <c r="I3010">
        <v>0</v>
      </c>
      <c r="J3010">
        <v>9</v>
      </c>
      <c r="K3010">
        <v>0</v>
      </c>
      <c r="L3010">
        <v>0.85</v>
      </c>
      <c r="M3010">
        <v>3</v>
      </c>
      <c r="N3010">
        <v>0</v>
      </c>
      <c r="O3010">
        <v>0</v>
      </c>
    </row>
    <row r="3011" spans="1:15" x14ac:dyDescent="0.25">
      <c r="A3011">
        <v>0.55000000000000004</v>
      </c>
      <c r="B3011">
        <v>0.7</v>
      </c>
      <c r="C3011">
        <v>0.85</v>
      </c>
      <c r="D3011">
        <v>9.3800000000000008</v>
      </c>
      <c r="E3011">
        <v>84</v>
      </c>
      <c r="F3011">
        <v>49</v>
      </c>
      <c r="G3011">
        <v>81</v>
      </c>
      <c r="H3011">
        <v>0</v>
      </c>
      <c r="I3011">
        <v>1</v>
      </c>
      <c r="J3011">
        <v>14</v>
      </c>
      <c r="K3011">
        <v>4</v>
      </c>
      <c r="L3011">
        <v>0.92</v>
      </c>
      <c r="M3011">
        <v>0</v>
      </c>
      <c r="N3011">
        <v>0</v>
      </c>
      <c r="O3011">
        <v>0</v>
      </c>
    </row>
    <row r="3012" spans="1:15" x14ac:dyDescent="0.25">
      <c r="A3012">
        <v>0.73</v>
      </c>
      <c r="B3012">
        <v>0.6</v>
      </c>
      <c r="C3012">
        <v>0.6</v>
      </c>
      <c r="D3012">
        <v>8.3000000000000007</v>
      </c>
      <c r="E3012">
        <v>52</v>
      </c>
      <c r="F3012">
        <v>49</v>
      </c>
      <c r="G3012">
        <v>49</v>
      </c>
      <c r="H3012">
        <v>1</v>
      </c>
      <c r="I3012">
        <v>5</v>
      </c>
      <c r="J3012">
        <v>1</v>
      </c>
      <c r="K3012">
        <v>1</v>
      </c>
      <c r="L3012">
        <v>0.8</v>
      </c>
      <c r="M3012">
        <v>2</v>
      </c>
      <c r="N3012">
        <v>0</v>
      </c>
      <c r="O3012">
        <v>0</v>
      </c>
    </row>
    <row r="3013" spans="1:15" x14ac:dyDescent="0.25">
      <c r="A3013">
        <v>0.67</v>
      </c>
      <c r="B3013">
        <v>0.88</v>
      </c>
      <c r="C3013">
        <v>0.68</v>
      </c>
      <c r="D3013">
        <v>7.21</v>
      </c>
      <c r="E3013">
        <v>93</v>
      </c>
      <c r="F3013">
        <v>89</v>
      </c>
      <c r="G3013">
        <v>44</v>
      </c>
      <c r="H3013">
        <v>2</v>
      </c>
      <c r="I3013">
        <v>0</v>
      </c>
      <c r="J3013">
        <v>20</v>
      </c>
      <c r="K3013">
        <v>3</v>
      </c>
      <c r="L3013">
        <v>0.82</v>
      </c>
      <c r="M3013">
        <v>4</v>
      </c>
      <c r="N3013">
        <v>0</v>
      </c>
      <c r="O3013">
        <v>0</v>
      </c>
    </row>
    <row r="3014" spans="1:15" x14ac:dyDescent="0.25">
      <c r="A3014">
        <v>0.72</v>
      </c>
      <c r="B3014">
        <v>0.9</v>
      </c>
      <c r="C3014">
        <v>0.87</v>
      </c>
      <c r="D3014">
        <v>5.86</v>
      </c>
      <c r="E3014">
        <v>46</v>
      </c>
      <c r="F3014">
        <v>49</v>
      </c>
      <c r="G3014">
        <v>47</v>
      </c>
      <c r="H3014">
        <v>4</v>
      </c>
      <c r="I3014">
        <v>0</v>
      </c>
      <c r="J3014">
        <v>9</v>
      </c>
      <c r="K3014">
        <v>0</v>
      </c>
      <c r="L3014">
        <v>0.96</v>
      </c>
      <c r="M3014">
        <v>1</v>
      </c>
      <c r="N3014">
        <v>0</v>
      </c>
      <c r="O3014">
        <v>0</v>
      </c>
    </row>
    <row r="3015" spans="1:15" x14ac:dyDescent="0.25">
      <c r="A3015">
        <v>0.55000000000000004</v>
      </c>
      <c r="B3015">
        <v>0.53</v>
      </c>
      <c r="C3015">
        <v>0.61</v>
      </c>
      <c r="D3015">
        <v>6.75</v>
      </c>
      <c r="E3015">
        <v>44</v>
      </c>
      <c r="F3015">
        <v>78</v>
      </c>
      <c r="G3015">
        <v>98</v>
      </c>
      <c r="H3015">
        <v>3</v>
      </c>
      <c r="I3015">
        <v>1</v>
      </c>
      <c r="J3015">
        <v>21</v>
      </c>
      <c r="K3015">
        <v>5</v>
      </c>
      <c r="L3015">
        <v>0.96</v>
      </c>
      <c r="M3015">
        <v>2</v>
      </c>
      <c r="N3015">
        <v>0</v>
      </c>
      <c r="O3015">
        <v>0</v>
      </c>
    </row>
    <row r="3016" spans="1:15" x14ac:dyDescent="0.25">
      <c r="A3016">
        <v>0.78</v>
      </c>
      <c r="B3016">
        <v>0.74</v>
      </c>
      <c r="C3016">
        <v>0.78</v>
      </c>
      <c r="D3016">
        <v>7.84</v>
      </c>
      <c r="E3016">
        <v>97</v>
      </c>
      <c r="F3016">
        <v>69</v>
      </c>
      <c r="G3016">
        <v>72</v>
      </c>
      <c r="H3016">
        <v>0</v>
      </c>
      <c r="I3016">
        <v>0</v>
      </c>
      <c r="J3016">
        <v>15</v>
      </c>
      <c r="K3016">
        <v>1</v>
      </c>
      <c r="L3016">
        <v>0.71</v>
      </c>
      <c r="M3016">
        <v>4</v>
      </c>
      <c r="N3016">
        <v>0</v>
      </c>
      <c r="O3016">
        <v>0</v>
      </c>
    </row>
    <row r="3017" spans="1:15" x14ac:dyDescent="0.25">
      <c r="A3017">
        <v>0.74</v>
      </c>
      <c r="B3017">
        <v>0.81</v>
      </c>
      <c r="C3017">
        <v>0.63</v>
      </c>
      <c r="D3017">
        <v>6.69</v>
      </c>
      <c r="E3017">
        <v>68</v>
      </c>
      <c r="F3017">
        <v>43</v>
      </c>
      <c r="G3017">
        <v>76</v>
      </c>
      <c r="H3017">
        <v>2</v>
      </c>
      <c r="I3017">
        <v>5</v>
      </c>
      <c r="J3017">
        <v>2</v>
      </c>
      <c r="K3017">
        <v>4</v>
      </c>
      <c r="L3017">
        <v>0.96</v>
      </c>
      <c r="M3017">
        <v>5</v>
      </c>
      <c r="N3017">
        <v>0</v>
      </c>
      <c r="O3017">
        <v>0</v>
      </c>
    </row>
    <row r="3018" spans="1:15" x14ac:dyDescent="0.25">
      <c r="A3018">
        <v>0.66</v>
      </c>
      <c r="B3018">
        <v>0.79</v>
      </c>
      <c r="C3018">
        <v>0.65</v>
      </c>
      <c r="D3018">
        <v>6.45</v>
      </c>
      <c r="E3018">
        <v>47</v>
      </c>
      <c r="F3018">
        <v>40</v>
      </c>
      <c r="G3018">
        <v>40</v>
      </c>
      <c r="H3018">
        <v>1</v>
      </c>
      <c r="I3018">
        <v>4</v>
      </c>
      <c r="J3018">
        <v>6</v>
      </c>
      <c r="K3018">
        <v>4</v>
      </c>
      <c r="L3018">
        <v>0.8</v>
      </c>
      <c r="M3018">
        <v>2</v>
      </c>
      <c r="N3018">
        <v>0</v>
      </c>
      <c r="O3018">
        <v>0</v>
      </c>
    </row>
    <row r="3019" spans="1:15" x14ac:dyDescent="0.25">
      <c r="A3019">
        <v>0.95</v>
      </c>
      <c r="B3019">
        <v>0.94</v>
      </c>
      <c r="C3019">
        <v>0.77</v>
      </c>
      <c r="D3019">
        <v>7.77</v>
      </c>
      <c r="E3019">
        <v>47</v>
      </c>
      <c r="F3019">
        <v>82</v>
      </c>
      <c r="G3019">
        <v>70</v>
      </c>
      <c r="H3019">
        <v>3</v>
      </c>
      <c r="I3019">
        <v>2</v>
      </c>
      <c r="J3019">
        <v>18</v>
      </c>
      <c r="K3019">
        <v>5</v>
      </c>
      <c r="L3019">
        <v>0.72</v>
      </c>
      <c r="M3019">
        <v>0</v>
      </c>
      <c r="N3019">
        <v>1</v>
      </c>
      <c r="O3019">
        <v>10.46</v>
      </c>
    </row>
    <row r="3020" spans="1:15" x14ac:dyDescent="0.25">
      <c r="A3020">
        <v>0.73</v>
      </c>
      <c r="B3020">
        <v>0.75</v>
      </c>
      <c r="C3020">
        <v>0.56000000000000005</v>
      </c>
      <c r="D3020">
        <v>6.23</v>
      </c>
      <c r="E3020">
        <v>93</v>
      </c>
      <c r="F3020">
        <v>58</v>
      </c>
      <c r="G3020">
        <v>46</v>
      </c>
      <c r="H3020">
        <v>2</v>
      </c>
      <c r="I3020">
        <v>1</v>
      </c>
      <c r="J3020">
        <v>14</v>
      </c>
      <c r="K3020">
        <v>2</v>
      </c>
      <c r="L3020">
        <v>0.92</v>
      </c>
      <c r="M3020">
        <v>5</v>
      </c>
      <c r="N3020">
        <v>0</v>
      </c>
      <c r="O3020">
        <v>0</v>
      </c>
    </row>
    <row r="3021" spans="1:15" x14ac:dyDescent="0.25">
      <c r="A3021">
        <v>0.6</v>
      </c>
      <c r="B3021">
        <v>0.85</v>
      </c>
      <c r="C3021">
        <v>0.69</v>
      </c>
      <c r="D3021">
        <v>8.94</v>
      </c>
      <c r="E3021">
        <v>46</v>
      </c>
      <c r="F3021">
        <v>44</v>
      </c>
      <c r="G3021">
        <v>86</v>
      </c>
      <c r="H3021">
        <v>4</v>
      </c>
      <c r="I3021">
        <v>0</v>
      </c>
      <c r="J3021">
        <v>11</v>
      </c>
      <c r="K3021">
        <v>4</v>
      </c>
      <c r="L3021">
        <v>0.65</v>
      </c>
      <c r="M3021">
        <v>1</v>
      </c>
      <c r="N3021">
        <v>0</v>
      </c>
      <c r="O3021">
        <v>0</v>
      </c>
    </row>
    <row r="3022" spans="1:15" x14ac:dyDescent="0.25">
      <c r="A3022">
        <v>0.75</v>
      </c>
      <c r="B3022">
        <v>0.83</v>
      </c>
      <c r="C3022">
        <v>0.89</v>
      </c>
      <c r="D3022">
        <v>7.58</v>
      </c>
      <c r="E3022">
        <v>58</v>
      </c>
      <c r="F3022">
        <v>69</v>
      </c>
      <c r="G3022">
        <v>62</v>
      </c>
      <c r="H3022">
        <v>0</v>
      </c>
      <c r="I3022">
        <v>0</v>
      </c>
      <c r="J3022">
        <v>1</v>
      </c>
      <c r="K3022">
        <v>4</v>
      </c>
      <c r="L3022">
        <v>0.71</v>
      </c>
      <c r="M3022">
        <v>5</v>
      </c>
      <c r="N3022">
        <v>0</v>
      </c>
      <c r="O3022">
        <v>0</v>
      </c>
    </row>
    <row r="3023" spans="1:15" x14ac:dyDescent="0.25">
      <c r="A3023">
        <v>0.83</v>
      </c>
      <c r="B3023">
        <v>0.57999999999999996</v>
      </c>
      <c r="C3023">
        <v>0.82</v>
      </c>
      <c r="D3023">
        <v>7.97</v>
      </c>
      <c r="E3023">
        <v>78</v>
      </c>
      <c r="F3023">
        <v>65</v>
      </c>
      <c r="G3023">
        <v>97</v>
      </c>
      <c r="H3023">
        <v>4</v>
      </c>
      <c r="I3023">
        <v>5</v>
      </c>
      <c r="J3023">
        <v>12</v>
      </c>
      <c r="K3023">
        <v>0</v>
      </c>
      <c r="L3023">
        <v>0.97</v>
      </c>
      <c r="M3023">
        <v>1</v>
      </c>
      <c r="N3023">
        <v>1</v>
      </c>
      <c r="O3023">
        <v>6.32</v>
      </c>
    </row>
    <row r="3024" spans="1:15" x14ac:dyDescent="0.25">
      <c r="A3024">
        <v>0.77</v>
      </c>
      <c r="B3024">
        <v>0.61</v>
      </c>
      <c r="C3024">
        <v>0.57999999999999996</v>
      </c>
      <c r="D3024">
        <v>6.13</v>
      </c>
      <c r="E3024">
        <v>62</v>
      </c>
      <c r="F3024">
        <v>79</v>
      </c>
      <c r="G3024">
        <v>63</v>
      </c>
      <c r="H3024">
        <v>1</v>
      </c>
      <c r="I3024">
        <v>0</v>
      </c>
      <c r="J3024">
        <v>19</v>
      </c>
      <c r="K3024">
        <v>4</v>
      </c>
      <c r="L3024">
        <v>0.89</v>
      </c>
      <c r="M3024">
        <v>2</v>
      </c>
      <c r="N3024">
        <v>0</v>
      </c>
      <c r="O3024">
        <v>0</v>
      </c>
    </row>
    <row r="3025" spans="1:15" x14ac:dyDescent="0.25">
      <c r="A3025">
        <v>0.52</v>
      </c>
      <c r="B3025">
        <v>0.51</v>
      </c>
      <c r="C3025">
        <v>0.64</v>
      </c>
      <c r="D3025">
        <v>6.9</v>
      </c>
      <c r="E3025">
        <v>75</v>
      </c>
      <c r="F3025">
        <v>73</v>
      </c>
      <c r="G3025">
        <v>53</v>
      </c>
      <c r="H3025">
        <v>0</v>
      </c>
      <c r="I3025">
        <v>0</v>
      </c>
      <c r="J3025">
        <v>18</v>
      </c>
      <c r="K3025">
        <v>2</v>
      </c>
      <c r="L3025">
        <v>0.96</v>
      </c>
      <c r="M3025">
        <v>5</v>
      </c>
      <c r="N3025">
        <v>0</v>
      </c>
      <c r="O3025">
        <v>0</v>
      </c>
    </row>
    <row r="3026" spans="1:15" x14ac:dyDescent="0.25">
      <c r="A3026">
        <v>0.6</v>
      </c>
      <c r="B3026">
        <v>0.87</v>
      </c>
      <c r="C3026">
        <v>0.6</v>
      </c>
      <c r="D3026">
        <v>7.26</v>
      </c>
      <c r="E3026">
        <v>81</v>
      </c>
      <c r="F3026">
        <v>41</v>
      </c>
      <c r="G3026">
        <v>62</v>
      </c>
      <c r="H3026">
        <v>3</v>
      </c>
      <c r="I3026">
        <v>4</v>
      </c>
      <c r="J3026">
        <v>6</v>
      </c>
      <c r="K3026">
        <v>4</v>
      </c>
      <c r="L3026">
        <v>0.77</v>
      </c>
      <c r="M3026">
        <v>4</v>
      </c>
      <c r="N3026">
        <v>0</v>
      </c>
      <c r="O3026">
        <v>0</v>
      </c>
    </row>
    <row r="3027" spans="1:15" x14ac:dyDescent="0.25">
      <c r="A3027">
        <v>0.87</v>
      </c>
      <c r="B3027">
        <v>0.54</v>
      </c>
      <c r="C3027">
        <v>0.84</v>
      </c>
      <c r="D3027">
        <v>8.98</v>
      </c>
      <c r="E3027">
        <v>71</v>
      </c>
      <c r="F3027">
        <v>63</v>
      </c>
      <c r="G3027">
        <v>98</v>
      </c>
      <c r="H3027">
        <v>0</v>
      </c>
      <c r="I3027">
        <v>1</v>
      </c>
      <c r="J3027">
        <v>23</v>
      </c>
      <c r="K3027">
        <v>2</v>
      </c>
      <c r="L3027">
        <v>0.75</v>
      </c>
      <c r="M3027">
        <v>0</v>
      </c>
      <c r="N3027">
        <v>1</v>
      </c>
      <c r="O3027">
        <v>9.24</v>
      </c>
    </row>
    <row r="3028" spans="1:15" x14ac:dyDescent="0.25">
      <c r="A3028">
        <v>0.63</v>
      </c>
      <c r="B3028">
        <v>0.54</v>
      </c>
      <c r="C3028">
        <v>0.89</v>
      </c>
      <c r="D3028">
        <v>8.81</v>
      </c>
      <c r="E3028">
        <v>84</v>
      </c>
      <c r="F3028">
        <v>53</v>
      </c>
      <c r="G3028">
        <v>48</v>
      </c>
      <c r="H3028">
        <v>4</v>
      </c>
      <c r="I3028">
        <v>1</v>
      </c>
      <c r="J3028">
        <v>2</v>
      </c>
      <c r="K3028">
        <v>3</v>
      </c>
      <c r="L3028">
        <v>0.66</v>
      </c>
      <c r="M3028">
        <v>0</v>
      </c>
      <c r="N3028">
        <v>0</v>
      </c>
      <c r="O3028">
        <v>0</v>
      </c>
    </row>
    <row r="3029" spans="1:15" x14ac:dyDescent="0.25">
      <c r="A3029">
        <v>0.75</v>
      </c>
      <c r="B3029">
        <v>0.71</v>
      </c>
      <c r="C3029">
        <v>0.64</v>
      </c>
      <c r="D3029">
        <v>6.46</v>
      </c>
      <c r="E3029">
        <v>43</v>
      </c>
      <c r="F3029">
        <v>80</v>
      </c>
      <c r="G3029">
        <v>47</v>
      </c>
      <c r="H3029">
        <v>2</v>
      </c>
      <c r="I3029">
        <v>5</v>
      </c>
      <c r="J3029">
        <v>5</v>
      </c>
      <c r="K3029">
        <v>2</v>
      </c>
      <c r="L3029">
        <v>0.6</v>
      </c>
      <c r="M3029">
        <v>2</v>
      </c>
      <c r="N3029">
        <v>0</v>
      </c>
      <c r="O3029">
        <v>0</v>
      </c>
    </row>
    <row r="3030" spans="1:15" x14ac:dyDescent="0.25">
      <c r="A3030">
        <v>0.7</v>
      </c>
      <c r="B3030">
        <v>0.54</v>
      </c>
      <c r="C3030">
        <v>0.86</v>
      </c>
      <c r="D3030">
        <v>8.15</v>
      </c>
      <c r="E3030">
        <v>69</v>
      </c>
      <c r="F3030">
        <v>81</v>
      </c>
      <c r="G3030">
        <v>47</v>
      </c>
      <c r="H3030">
        <v>2</v>
      </c>
      <c r="I3030">
        <v>4</v>
      </c>
      <c r="J3030">
        <v>0</v>
      </c>
      <c r="K3030">
        <v>0</v>
      </c>
      <c r="L3030">
        <v>0.87</v>
      </c>
      <c r="M3030">
        <v>3</v>
      </c>
      <c r="N3030">
        <v>0</v>
      </c>
      <c r="O3030">
        <v>0</v>
      </c>
    </row>
    <row r="3031" spans="1:15" x14ac:dyDescent="0.25">
      <c r="A3031">
        <v>0.88</v>
      </c>
      <c r="B3031">
        <v>0.53</v>
      </c>
      <c r="C3031">
        <v>0.56999999999999995</v>
      </c>
      <c r="D3031">
        <v>6.55</v>
      </c>
      <c r="E3031">
        <v>90</v>
      </c>
      <c r="F3031">
        <v>52</v>
      </c>
      <c r="G3031">
        <v>42</v>
      </c>
      <c r="H3031">
        <v>2</v>
      </c>
      <c r="I3031">
        <v>4</v>
      </c>
      <c r="J3031">
        <v>20</v>
      </c>
      <c r="K3031">
        <v>1</v>
      </c>
      <c r="L3031">
        <v>0.62</v>
      </c>
      <c r="M3031">
        <v>5</v>
      </c>
      <c r="N3031">
        <v>0</v>
      </c>
      <c r="O3031">
        <v>0</v>
      </c>
    </row>
    <row r="3032" spans="1:15" x14ac:dyDescent="0.25">
      <c r="A3032">
        <v>0.79</v>
      </c>
      <c r="B3032">
        <v>0.57999999999999996</v>
      </c>
      <c r="C3032">
        <v>0.8</v>
      </c>
      <c r="D3032">
        <v>9.75</v>
      </c>
      <c r="E3032">
        <v>81</v>
      </c>
      <c r="F3032">
        <v>68</v>
      </c>
      <c r="G3032">
        <v>97</v>
      </c>
      <c r="H3032">
        <v>1</v>
      </c>
      <c r="I3032">
        <v>4</v>
      </c>
      <c r="J3032">
        <v>1</v>
      </c>
      <c r="K3032">
        <v>5</v>
      </c>
      <c r="L3032">
        <v>0.98</v>
      </c>
      <c r="M3032">
        <v>2</v>
      </c>
      <c r="N3032">
        <v>1</v>
      </c>
      <c r="O3032">
        <v>12.38</v>
      </c>
    </row>
    <row r="3033" spans="1:15" x14ac:dyDescent="0.25">
      <c r="A3033">
        <v>0.56999999999999995</v>
      </c>
      <c r="B3033">
        <v>0.78</v>
      </c>
      <c r="C3033">
        <v>0.69</v>
      </c>
      <c r="D3033">
        <v>9.59</v>
      </c>
      <c r="E3033">
        <v>78</v>
      </c>
      <c r="F3033">
        <v>40</v>
      </c>
      <c r="G3033">
        <v>71</v>
      </c>
      <c r="H3033">
        <v>1</v>
      </c>
      <c r="I3033">
        <v>1</v>
      </c>
      <c r="J3033">
        <v>0</v>
      </c>
      <c r="K3033">
        <v>1</v>
      </c>
      <c r="L3033">
        <v>0.69</v>
      </c>
      <c r="M3033">
        <v>5</v>
      </c>
      <c r="N3033">
        <v>0</v>
      </c>
      <c r="O3033">
        <v>0</v>
      </c>
    </row>
    <row r="3034" spans="1:15" x14ac:dyDescent="0.25">
      <c r="A3034">
        <v>0.69</v>
      </c>
      <c r="B3034">
        <v>0.71</v>
      </c>
      <c r="C3034">
        <v>0.71</v>
      </c>
      <c r="D3034">
        <v>7.92</v>
      </c>
      <c r="E3034">
        <v>44</v>
      </c>
      <c r="F3034">
        <v>85</v>
      </c>
      <c r="G3034">
        <v>91</v>
      </c>
      <c r="H3034">
        <v>2</v>
      </c>
      <c r="I3034">
        <v>3</v>
      </c>
      <c r="J3034">
        <v>22</v>
      </c>
      <c r="K3034">
        <v>3</v>
      </c>
      <c r="L3034">
        <v>0.73</v>
      </c>
      <c r="M3034">
        <v>0</v>
      </c>
      <c r="N3034">
        <v>1</v>
      </c>
      <c r="O3034">
        <v>13.42</v>
      </c>
    </row>
    <row r="3035" spans="1:15" x14ac:dyDescent="0.25">
      <c r="A3035">
        <v>0.81</v>
      </c>
      <c r="B3035">
        <v>0.76</v>
      </c>
      <c r="C3035">
        <v>0.81</v>
      </c>
      <c r="D3035">
        <v>8.51</v>
      </c>
      <c r="E3035">
        <v>42</v>
      </c>
      <c r="F3035">
        <v>73</v>
      </c>
      <c r="G3035">
        <v>43</v>
      </c>
      <c r="H3035">
        <v>3</v>
      </c>
      <c r="I3035">
        <v>5</v>
      </c>
      <c r="J3035">
        <v>3</v>
      </c>
      <c r="K3035">
        <v>0</v>
      </c>
      <c r="L3035">
        <v>0.74</v>
      </c>
      <c r="M3035">
        <v>5</v>
      </c>
      <c r="N3035">
        <v>0</v>
      </c>
      <c r="O3035">
        <v>0</v>
      </c>
    </row>
    <row r="3036" spans="1:15" x14ac:dyDescent="0.25">
      <c r="A3036">
        <v>0.71</v>
      </c>
      <c r="B3036">
        <v>0.59</v>
      </c>
      <c r="C3036">
        <v>0.72</v>
      </c>
      <c r="D3036">
        <v>8.9499999999999993</v>
      </c>
      <c r="E3036">
        <v>61</v>
      </c>
      <c r="F3036">
        <v>43</v>
      </c>
      <c r="G3036">
        <v>88</v>
      </c>
      <c r="H3036">
        <v>4</v>
      </c>
      <c r="I3036">
        <v>5</v>
      </c>
      <c r="J3036">
        <v>4</v>
      </c>
      <c r="K3036">
        <v>3</v>
      </c>
      <c r="L3036">
        <v>0.65</v>
      </c>
      <c r="M3036">
        <v>1</v>
      </c>
      <c r="N3036">
        <v>0</v>
      </c>
      <c r="O3036">
        <v>0</v>
      </c>
    </row>
    <row r="3037" spans="1:15" x14ac:dyDescent="0.25">
      <c r="A3037">
        <v>0.56000000000000005</v>
      </c>
      <c r="B3037">
        <v>0.65</v>
      </c>
      <c r="C3037">
        <v>0.73</v>
      </c>
      <c r="D3037">
        <v>8.6</v>
      </c>
      <c r="E3037">
        <v>67</v>
      </c>
      <c r="F3037">
        <v>67</v>
      </c>
      <c r="G3037">
        <v>77</v>
      </c>
      <c r="H3037">
        <v>3</v>
      </c>
      <c r="I3037">
        <v>2</v>
      </c>
      <c r="J3037">
        <v>1</v>
      </c>
      <c r="K3037">
        <v>3</v>
      </c>
      <c r="L3037">
        <v>0.98</v>
      </c>
      <c r="M3037">
        <v>2</v>
      </c>
      <c r="N3037">
        <v>1</v>
      </c>
      <c r="O3037">
        <v>7.17</v>
      </c>
    </row>
    <row r="3038" spans="1:15" x14ac:dyDescent="0.25">
      <c r="A3038">
        <v>0.57999999999999996</v>
      </c>
      <c r="B3038">
        <v>0.91</v>
      </c>
      <c r="C3038">
        <v>0.66</v>
      </c>
      <c r="D3038">
        <v>8.51</v>
      </c>
      <c r="E3038">
        <v>61</v>
      </c>
      <c r="F3038">
        <v>58</v>
      </c>
      <c r="G3038">
        <v>41</v>
      </c>
      <c r="H3038">
        <v>2</v>
      </c>
      <c r="I3038">
        <v>4</v>
      </c>
      <c r="J3038">
        <v>15</v>
      </c>
      <c r="K3038">
        <v>4</v>
      </c>
      <c r="L3038">
        <v>0.75</v>
      </c>
      <c r="M3038">
        <v>2</v>
      </c>
      <c r="N3038">
        <v>0</v>
      </c>
      <c r="O3038">
        <v>0</v>
      </c>
    </row>
    <row r="3039" spans="1:15" x14ac:dyDescent="0.25">
      <c r="A3039">
        <v>0.94</v>
      </c>
      <c r="B3039">
        <v>0.91</v>
      </c>
      <c r="C3039">
        <v>0.78</v>
      </c>
      <c r="D3039">
        <v>9.6199999999999992</v>
      </c>
      <c r="E3039">
        <v>61</v>
      </c>
      <c r="F3039">
        <v>40</v>
      </c>
      <c r="G3039">
        <v>48</v>
      </c>
      <c r="H3039">
        <v>4</v>
      </c>
      <c r="I3039">
        <v>4</v>
      </c>
      <c r="J3039">
        <v>7</v>
      </c>
      <c r="K3039">
        <v>4</v>
      </c>
      <c r="L3039">
        <v>0.77</v>
      </c>
      <c r="M3039">
        <v>1</v>
      </c>
      <c r="N3039">
        <v>0</v>
      </c>
      <c r="O3039">
        <v>0</v>
      </c>
    </row>
    <row r="3040" spans="1:15" x14ac:dyDescent="0.25">
      <c r="A3040">
        <v>0.5</v>
      </c>
      <c r="B3040">
        <v>0.59</v>
      </c>
      <c r="C3040">
        <v>0.59</v>
      </c>
      <c r="D3040">
        <v>8.06</v>
      </c>
      <c r="E3040">
        <v>73</v>
      </c>
      <c r="F3040">
        <v>75</v>
      </c>
      <c r="G3040">
        <v>85</v>
      </c>
      <c r="H3040">
        <v>1</v>
      </c>
      <c r="I3040">
        <v>1</v>
      </c>
      <c r="J3040">
        <v>14</v>
      </c>
      <c r="K3040">
        <v>0</v>
      </c>
      <c r="L3040">
        <v>0.94</v>
      </c>
      <c r="M3040">
        <v>5</v>
      </c>
      <c r="N3040">
        <v>0</v>
      </c>
      <c r="O3040">
        <v>0</v>
      </c>
    </row>
    <row r="3041" spans="1:15" x14ac:dyDescent="0.25">
      <c r="A3041">
        <v>0.78</v>
      </c>
      <c r="B3041">
        <v>0.55000000000000004</v>
      </c>
      <c r="C3041">
        <v>0.78</v>
      </c>
      <c r="D3041">
        <v>8.24</v>
      </c>
      <c r="E3041">
        <v>68</v>
      </c>
      <c r="F3041">
        <v>82</v>
      </c>
      <c r="G3041">
        <v>40</v>
      </c>
      <c r="H3041">
        <v>0</v>
      </c>
      <c r="I3041">
        <v>5</v>
      </c>
      <c r="J3041">
        <v>10</v>
      </c>
      <c r="K3041">
        <v>1</v>
      </c>
      <c r="L3041">
        <v>0.84</v>
      </c>
      <c r="M3041">
        <v>2</v>
      </c>
      <c r="N3041">
        <v>0</v>
      </c>
      <c r="O3041">
        <v>0</v>
      </c>
    </row>
    <row r="3042" spans="1:15" x14ac:dyDescent="0.25">
      <c r="A3042">
        <v>0.56999999999999995</v>
      </c>
      <c r="B3042">
        <v>0.54</v>
      </c>
      <c r="C3042">
        <v>0.81</v>
      </c>
      <c r="D3042">
        <v>9.15</v>
      </c>
      <c r="E3042">
        <v>82</v>
      </c>
      <c r="F3042">
        <v>52</v>
      </c>
      <c r="G3042">
        <v>88</v>
      </c>
      <c r="H3042">
        <v>0</v>
      </c>
      <c r="I3042">
        <v>1</v>
      </c>
      <c r="J3042">
        <v>9</v>
      </c>
      <c r="K3042">
        <v>2</v>
      </c>
      <c r="L3042">
        <v>0.92</v>
      </c>
      <c r="M3042">
        <v>4</v>
      </c>
      <c r="N3042">
        <v>0</v>
      </c>
      <c r="O3042">
        <v>0</v>
      </c>
    </row>
    <row r="3043" spans="1:15" x14ac:dyDescent="0.25">
      <c r="A3043">
        <v>0.53</v>
      </c>
      <c r="B3043">
        <v>0.55000000000000004</v>
      </c>
      <c r="C3043">
        <v>0.84</v>
      </c>
      <c r="D3043">
        <v>8.3800000000000008</v>
      </c>
      <c r="E3043">
        <v>81</v>
      </c>
      <c r="F3043">
        <v>98</v>
      </c>
      <c r="G3043">
        <v>50</v>
      </c>
      <c r="H3043">
        <v>4</v>
      </c>
      <c r="I3043">
        <v>2</v>
      </c>
      <c r="J3043">
        <v>2</v>
      </c>
      <c r="K3043">
        <v>4</v>
      </c>
      <c r="L3043">
        <v>0.92</v>
      </c>
      <c r="M3043">
        <v>1</v>
      </c>
      <c r="N3043">
        <v>0</v>
      </c>
      <c r="O3043">
        <v>0</v>
      </c>
    </row>
    <row r="3044" spans="1:15" x14ac:dyDescent="0.25">
      <c r="A3044">
        <v>0.84</v>
      </c>
      <c r="B3044">
        <v>0.74</v>
      </c>
      <c r="C3044">
        <v>0.69</v>
      </c>
      <c r="D3044">
        <v>8.65</v>
      </c>
      <c r="E3044">
        <v>99</v>
      </c>
      <c r="F3044">
        <v>89</v>
      </c>
      <c r="G3044">
        <v>68</v>
      </c>
      <c r="H3044">
        <v>3</v>
      </c>
      <c r="I3044">
        <v>0</v>
      </c>
      <c r="J3044">
        <v>22</v>
      </c>
      <c r="K3044">
        <v>0</v>
      </c>
      <c r="L3044">
        <v>0.78</v>
      </c>
      <c r="M3044">
        <v>1</v>
      </c>
      <c r="N3044">
        <v>1</v>
      </c>
      <c r="O3044">
        <v>6.02</v>
      </c>
    </row>
    <row r="3045" spans="1:15" x14ac:dyDescent="0.25">
      <c r="A3045">
        <v>0.52</v>
      </c>
      <c r="B3045">
        <v>0.53</v>
      </c>
      <c r="C3045">
        <v>0.88</v>
      </c>
      <c r="D3045">
        <v>6.51</v>
      </c>
      <c r="E3045">
        <v>94</v>
      </c>
      <c r="F3045">
        <v>81</v>
      </c>
      <c r="G3045">
        <v>65</v>
      </c>
      <c r="H3045">
        <v>4</v>
      </c>
      <c r="I3045">
        <v>1</v>
      </c>
      <c r="J3045">
        <v>10</v>
      </c>
      <c r="K3045">
        <v>0</v>
      </c>
      <c r="L3045">
        <v>0.97</v>
      </c>
      <c r="M3045">
        <v>5</v>
      </c>
      <c r="N3045">
        <v>0</v>
      </c>
      <c r="O3045">
        <v>0</v>
      </c>
    </row>
    <row r="3046" spans="1:15" x14ac:dyDescent="0.25">
      <c r="A3046">
        <v>0.94</v>
      </c>
      <c r="B3046">
        <v>0.89</v>
      </c>
      <c r="C3046">
        <v>0.81</v>
      </c>
      <c r="D3046">
        <v>7.1</v>
      </c>
      <c r="E3046">
        <v>52</v>
      </c>
      <c r="F3046">
        <v>44</v>
      </c>
      <c r="G3046">
        <v>66</v>
      </c>
      <c r="H3046">
        <v>3</v>
      </c>
      <c r="I3046">
        <v>2</v>
      </c>
      <c r="J3046">
        <v>16</v>
      </c>
      <c r="K3046">
        <v>1</v>
      </c>
      <c r="L3046">
        <v>0.7</v>
      </c>
      <c r="M3046">
        <v>1</v>
      </c>
      <c r="N3046">
        <v>0</v>
      </c>
      <c r="O3046">
        <v>0</v>
      </c>
    </row>
    <row r="3047" spans="1:15" x14ac:dyDescent="0.25">
      <c r="A3047">
        <v>0.89</v>
      </c>
      <c r="B3047">
        <v>0.81</v>
      </c>
      <c r="C3047">
        <v>0.74</v>
      </c>
      <c r="D3047">
        <v>6.13</v>
      </c>
      <c r="E3047">
        <v>46</v>
      </c>
      <c r="F3047">
        <v>72</v>
      </c>
      <c r="G3047">
        <v>77</v>
      </c>
      <c r="H3047">
        <v>3</v>
      </c>
      <c r="I3047">
        <v>1</v>
      </c>
      <c r="J3047">
        <v>9</v>
      </c>
      <c r="K3047">
        <v>0</v>
      </c>
      <c r="L3047">
        <v>0.98</v>
      </c>
      <c r="M3047">
        <v>0</v>
      </c>
      <c r="N3047">
        <v>0</v>
      </c>
      <c r="O3047">
        <v>0</v>
      </c>
    </row>
    <row r="3048" spans="1:15" x14ac:dyDescent="0.25">
      <c r="A3048">
        <v>0.56000000000000005</v>
      </c>
      <c r="B3048">
        <v>0.84</v>
      </c>
      <c r="C3048">
        <v>0.86</v>
      </c>
      <c r="D3048">
        <v>7.67</v>
      </c>
      <c r="E3048">
        <v>49</v>
      </c>
      <c r="F3048">
        <v>53</v>
      </c>
      <c r="G3048">
        <v>68</v>
      </c>
      <c r="H3048">
        <v>0</v>
      </c>
      <c r="I3048">
        <v>1</v>
      </c>
      <c r="J3048">
        <v>16</v>
      </c>
      <c r="K3048">
        <v>5</v>
      </c>
      <c r="L3048">
        <v>0.62</v>
      </c>
      <c r="M3048">
        <v>2</v>
      </c>
      <c r="N3048">
        <v>0</v>
      </c>
      <c r="O3048">
        <v>0</v>
      </c>
    </row>
    <row r="3049" spans="1:15" x14ac:dyDescent="0.25">
      <c r="A3049">
        <v>0.76</v>
      </c>
      <c r="B3049">
        <v>0.59</v>
      </c>
      <c r="C3049">
        <v>0.57999999999999996</v>
      </c>
      <c r="D3049">
        <v>7.46</v>
      </c>
      <c r="E3049">
        <v>67</v>
      </c>
      <c r="F3049">
        <v>55</v>
      </c>
      <c r="G3049">
        <v>72</v>
      </c>
      <c r="H3049">
        <v>1</v>
      </c>
      <c r="I3049">
        <v>1</v>
      </c>
      <c r="J3049">
        <v>13</v>
      </c>
      <c r="K3049">
        <v>0</v>
      </c>
      <c r="L3049">
        <v>0.97</v>
      </c>
      <c r="M3049">
        <v>3</v>
      </c>
      <c r="N3049">
        <v>0</v>
      </c>
      <c r="O3049">
        <v>0</v>
      </c>
    </row>
    <row r="3050" spans="1:15" x14ac:dyDescent="0.25">
      <c r="A3050">
        <v>0.5</v>
      </c>
      <c r="B3050">
        <v>0.83</v>
      </c>
      <c r="C3050">
        <v>0.59</v>
      </c>
      <c r="D3050">
        <v>9.7899999999999991</v>
      </c>
      <c r="E3050">
        <v>43</v>
      </c>
      <c r="F3050">
        <v>95</v>
      </c>
      <c r="G3050">
        <v>67</v>
      </c>
      <c r="H3050">
        <v>2</v>
      </c>
      <c r="I3050">
        <v>3</v>
      </c>
      <c r="J3050">
        <v>22</v>
      </c>
      <c r="K3050">
        <v>1</v>
      </c>
      <c r="L3050">
        <v>0.6</v>
      </c>
      <c r="M3050">
        <v>2</v>
      </c>
      <c r="N3050">
        <v>1</v>
      </c>
      <c r="O3050">
        <v>10.44</v>
      </c>
    </row>
    <row r="3051" spans="1:15" x14ac:dyDescent="0.25">
      <c r="A3051">
        <v>0.76</v>
      </c>
      <c r="B3051">
        <v>0.85</v>
      </c>
      <c r="C3051">
        <v>0.62</v>
      </c>
      <c r="D3051">
        <v>8.1300000000000008</v>
      </c>
      <c r="E3051">
        <v>98</v>
      </c>
      <c r="F3051">
        <v>97</v>
      </c>
      <c r="G3051">
        <v>70</v>
      </c>
      <c r="H3051">
        <v>1</v>
      </c>
      <c r="I3051">
        <v>3</v>
      </c>
      <c r="J3051">
        <v>0</v>
      </c>
      <c r="K3051">
        <v>4</v>
      </c>
      <c r="L3051">
        <v>0.99</v>
      </c>
      <c r="M3051">
        <v>2</v>
      </c>
      <c r="N3051">
        <v>1</v>
      </c>
      <c r="O3051">
        <v>4.8099999999999996</v>
      </c>
    </row>
    <row r="3052" spans="1:15" x14ac:dyDescent="0.25">
      <c r="A3052">
        <v>0.65</v>
      </c>
      <c r="B3052">
        <v>0.55000000000000004</v>
      </c>
      <c r="C3052">
        <v>0.76</v>
      </c>
      <c r="D3052">
        <v>8.8800000000000008</v>
      </c>
      <c r="E3052">
        <v>71</v>
      </c>
      <c r="F3052">
        <v>71</v>
      </c>
      <c r="G3052">
        <v>58</v>
      </c>
      <c r="H3052">
        <v>2</v>
      </c>
      <c r="I3052">
        <v>4</v>
      </c>
      <c r="J3052">
        <v>24</v>
      </c>
      <c r="K3052">
        <v>1</v>
      </c>
      <c r="L3052">
        <v>0.84</v>
      </c>
      <c r="M3052">
        <v>0</v>
      </c>
      <c r="N3052">
        <v>1</v>
      </c>
      <c r="O3052">
        <v>12</v>
      </c>
    </row>
    <row r="3053" spans="1:15" x14ac:dyDescent="0.25">
      <c r="A3053">
        <v>0.87</v>
      </c>
      <c r="B3053">
        <v>0.92</v>
      </c>
      <c r="C3053">
        <v>0.61</v>
      </c>
      <c r="D3053">
        <v>6.94</v>
      </c>
      <c r="E3053">
        <v>61</v>
      </c>
      <c r="F3053">
        <v>89</v>
      </c>
      <c r="G3053">
        <v>87</v>
      </c>
      <c r="H3053">
        <v>0</v>
      </c>
      <c r="I3053">
        <v>3</v>
      </c>
      <c r="J3053">
        <v>8</v>
      </c>
      <c r="K3053">
        <v>3</v>
      </c>
      <c r="L3053">
        <v>0.91</v>
      </c>
      <c r="M3053">
        <v>4</v>
      </c>
      <c r="N3053">
        <v>0</v>
      </c>
      <c r="O3053">
        <v>0</v>
      </c>
    </row>
    <row r="3054" spans="1:15" x14ac:dyDescent="0.25">
      <c r="A3054">
        <v>0.56000000000000005</v>
      </c>
      <c r="B3054">
        <v>0.65</v>
      </c>
      <c r="C3054">
        <v>0.76</v>
      </c>
      <c r="D3054">
        <v>9.08</v>
      </c>
      <c r="E3054">
        <v>59</v>
      </c>
      <c r="F3054">
        <v>66</v>
      </c>
      <c r="G3054">
        <v>65</v>
      </c>
      <c r="H3054">
        <v>2</v>
      </c>
      <c r="I3054">
        <v>2</v>
      </c>
      <c r="J3054">
        <v>23</v>
      </c>
      <c r="K3054">
        <v>4</v>
      </c>
      <c r="L3054">
        <v>0.95</v>
      </c>
      <c r="M3054">
        <v>4</v>
      </c>
      <c r="N3054">
        <v>0</v>
      </c>
      <c r="O3054">
        <v>0</v>
      </c>
    </row>
    <row r="3055" spans="1:15" x14ac:dyDescent="0.25">
      <c r="A3055">
        <v>0.93</v>
      </c>
      <c r="B3055">
        <v>0.68</v>
      </c>
      <c r="C3055">
        <v>0.84</v>
      </c>
      <c r="D3055">
        <v>8.14</v>
      </c>
      <c r="E3055">
        <v>87</v>
      </c>
      <c r="F3055">
        <v>74</v>
      </c>
      <c r="G3055">
        <v>89</v>
      </c>
      <c r="H3055">
        <v>3</v>
      </c>
      <c r="I3055">
        <v>1</v>
      </c>
      <c r="J3055">
        <v>23</v>
      </c>
      <c r="K3055">
        <v>3</v>
      </c>
      <c r="L3055">
        <v>0.63</v>
      </c>
      <c r="M3055">
        <v>0</v>
      </c>
      <c r="N3055">
        <v>1</v>
      </c>
      <c r="O3055">
        <v>14.55</v>
      </c>
    </row>
    <row r="3056" spans="1:15" x14ac:dyDescent="0.25">
      <c r="A3056">
        <v>0.72</v>
      </c>
      <c r="B3056">
        <v>0.83</v>
      </c>
      <c r="C3056">
        <v>0.7</v>
      </c>
      <c r="D3056">
        <v>8.5</v>
      </c>
      <c r="E3056">
        <v>59</v>
      </c>
      <c r="F3056">
        <v>42</v>
      </c>
      <c r="G3056">
        <v>68</v>
      </c>
      <c r="H3056">
        <v>4</v>
      </c>
      <c r="I3056">
        <v>3</v>
      </c>
      <c r="J3056">
        <v>14</v>
      </c>
      <c r="K3056">
        <v>0</v>
      </c>
      <c r="L3056">
        <v>0.82</v>
      </c>
      <c r="M3056">
        <v>0</v>
      </c>
      <c r="N3056">
        <v>0</v>
      </c>
      <c r="O3056">
        <v>0</v>
      </c>
    </row>
    <row r="3057" spans="1:15" x14ac:dyDescent="0.25">
      <c r="A3057">
        <v>0.9</v>
      </c>
      <c r="B3057">
        <v>0.74</v>
      </c>
      <c r="C3057">
        <v>0.69</v>
      </c>
      <c r="D3057">
        <v>6.77</v>
      </c>
      <c r="E3057">
        <v>45</v>
      </c>
      <c r="F3057">
        <v>43</v>
      </c>
      <c r="G3057">
        <v>50</v>
      </c>
      <c r="H3057">
        <v>2</v>
      </c>
      <c r="I3057">
        <v>5</v>
      </c>
      <c r="J3057">
        <v>3</v>
      </c>
      <c r="K3057">
        <v>3</v>
      </c>
      <c r="L3057">
        <v>0.75</v>
      </c>
      <c r="M3057">
        <v>0</v>
      </c>
      <c r="N3057">
        <v>0</v>
      </c>
      <c r="O3057">
        <v>0</v>
      </c>
    </row>
    <row r="3058" spans="1:15" x14ac:dyDescent="0.25">
      <c r="A3058">
        <v>0.6</v>
      </c>
      <c r="B3058">
        <v>0.8</v>
      </c>
      <c r="C3058">
        <v>0.59</v>
      </c>
      <c r="D3058">
        <v>7.86</v>
      </c>
      <c r="E3058">
        <v>48</v>
      </c>
      <c r="F3058">
        <v>46</v>
      </c>
      <c r="G3058">
        <v>80</v>
      </c>
      <c r="H3058">
        <v>1</v>
      </c>
      <c r="I3058">
        <v>1</v>
      </c>
      <c r="J3058">
        <v>19</v>
      </c>
      <c r="K3058">
        <v>1</v>
      </c>
      <c r="L3058">
        <v>0.7</v>
      </c>
      <c r="M3058">
        <v>2</v>
      </c>
      <c r="N3058">
        <v>0</v>
      </c>
      <c r="O3058">
        <v>0</v>
      </c>
    </row>
    <row r="3059" spans="1:15" x14ac:dyDescent="0.25">
      <c r="A3059">
        <v>0.91</v>
      </c>
      <c r="B3059">
        <v>0.9</v>
      </c>
      <c r="C3059">
        <v>0.56999999999999995</v>
      </c>
      <c r="D3059">
        <v>8.23</v>
      </c>
      <c r="E3059">
        <v>67</v>
      </c>
      <c r="F3059">
        <v>52</v>
      </c>
      <c r="G3059">
        <v>71</v>
      </c>
      <c r="H3059">
        <v>0</v>
      </c>
      <c r="I3059">
        <v>0</v>
      </c>
      <c r="J3059">
        <v>20</v>
      </c>
      <c r="K3059">
        <v>1</v>
      </c>
      <c r="L3059">
        <v>0.81</v>
      </c>
      <c r="M3059">
        <v>0</v>
      </c>
      <c r="N3059">
        <v>0</v>
      </c>
      <c r="O3059">
        <v>0</v>
      </c>
    </row>
    <row r="3060" spans="1:15" x14ac:dyDescent="0.25">
      <c r="A3060">
        <v>0.82</v>
      </c>
      <c r="B3060">
        <v>0.66</v>
      </c>
      <c r="C3060">
        <v>0.77</v>
      </c>
      <c r="D3060">
        <v>8.0299999999999994</v>
      </c>
      <c r="E3060">
        <v>52</v>
      </c>
      <c r="F3060">
        <v>80</v>
      </c>
      <c r="G3060">
        <v>60</v>
      </c>
      <c r="H3060">
        <v>0</v>
      </c>
      <c r="I3060">
        <v>4</v>
      </c>
      <c r="J3060">
        <v>24</v>
      </c>
      <c r="K3060">
        <v>2</v>
      </c>
      <c r="L3060">
        <v>0.98</v>
      </c>
      <c r="M3060">
        <v>3</v>
      </c>
      <c r="N3060">
        <v>0</v>
      </c>
      <c r="O3060">
        <v>0</v>
      </c>
    </row>
    <row r="3061" spans="1:15" x14ac:dyDescent="0.25">
      <c r="A3061">
        <v>0.85</v>
      </c>
      <c r="B3061">
        <v>0.79</v>
      </c>
      <c r="C3061">
        <v>0.64</v>
      </c>
      <c r="D3061">
        <v>9.44</v>
      </c>
      <c r="E3061">
        <v>70</v>
      </c>
      <c r="F3061">
        <v>42</v>
      </c>
      <c r="G3061">
        <v>77</v>
      </c>
      <c r="H3061">
        <v>4</v>
      </c>
      <c r="I3061">
        <v>3</v>
      </c>
      <c r="J3061">
        <v>2</v>
      </c>
      <c r="K3061">
        <v>5</v>
      </c>
      <c r="L3061">
        <v>0.92</v>
      </c>
      <c r="M3061">
        <v>1</v>
      </c>
      <c r="N3061">
        <v>0</v>
      </c>
      <c r="O3061">
        <v>0</v>
      </c>
    </row>
    <row r="3062" spans="1:15" x14ac:dyDescent="0.25">
      <c r="A3062">
        <v>0.86</v>
      </c>
      <c r="B3062">
        <v>0.88</v>
      </c>
      <c r="C3062">
        <v>0.59</v>
      </c>
      <c r="D3062">
        <v>9.36</v>
      </c>
      <c r="E3062">
        <v>78</v>
      </c>
      <c r="F3062">
        <v>56</v>
      </c>
      <c r="G3062">
        <v>73</v>
      </c>
      <c r="H3062">
        <v>3</v>
      </c>
      <c r="I3062">
        <v>5</v>
      </c>
      <c r="J3062">
        <v>19</v>
      </c>
      <c r="K3062">
        <v>0</v>
      </c>
      <c r="L3062">
        <v>0.97</v>
      </c>
      <c r="M3062">
        <v>4</v>
      </c>
      <c r="N3062">
        <v>0</v>
      </c>
      <c r="O3062">
        <v>0</v>
      </c>
    </row>
    <row r="3063" spans="1:15" x14ac:dyDescent="0.25">
      <c r="A3063">
        <v>0.9</v>
      </c>
      <c r="B3063">
        <v>0.8</v>
      </c>
      <c r="C3063">
        <v>0.77</v>
      </c>
      <c r="D3063">
        <v>9.68</v>
      </c>
      <c r="E3063">
        <v>89</v>
      </c>
      <c r="F3063">
        <v>86</v>
      </c>
      <c r="G3063">
        <v>79</v>
      </c>
      <c r="H3063">
        <v>3</v>
      </c>
      <c r="I3063">
        <v>5</v>
      </c>
      <c r="J3063">
        <v>20</v>
      </c>
      <c r="K3063">
        <v>1</v>
      </c>
      <c r="L3063">
        <v>0.72</v>
      </c>
      <c r="M3063">
        <v>5</v>
      </c>
      <c r="N3063">
        <v>0</v>
      </c>
      <c r="O3063">
        <v>0</v>
      </c>
    </row>
    <row r="3064" spans="1:15" x14ac:dyDescent="0.25">
      <c r="A3064">
        <v>0.66</v>
      </c>
      <c r="B3064">
        <v>0.68</v>
      </c>
      <c r="C3064">
        <v>0.69</v>
      </c>
      <c r="D3064">
        <v>8.3699999999999992</v>
      </c>
      <c r="E3064">
        <v>53</v>
      </c>
      <c r="F3064">
        <v>98</v>
      </c>
      <c r="G3064">
        <v>61</v>
      </c>
      <c r="H3064">
        <v>0</v>
      </c>
      <c r="I3064">
        <v>1</v>
      </c>
      <c r="J3064">
        <v>6</v>
      </c>
      <c r="K3064">
        <v>4</v>
      </c>
      <c r="L3064">
        <v>0.8</v>
      </c>
      <c r="M3064">
        <v>3</v>
      </c>
      <c r="N3064">
        <v>0</v>
      </c>
      <c r="O3064">
        <v>0</v>
      </c>
    </row>
    <row r="3065" spans="1:15" x14ac:dyDescent="0.25">
      <c r="A3065">
        <v>0.84</v>
      </c>
      <c r="B3065">
        <v>0.84</v>
      </c>
      <c r="C3065">
        <v>0.72</v>
      </c>
      <c r="D3065">
        <v>9.68</v>
      </c>
      <c r="E3065">
        <v>61</v>
      </c>
      <c r="F3065">
        <v>49</v>
      </c>
      <c r="G3065">
        <v>87</v>
      </c>
      <c r="H3065">
        <v>3</v>
      </c>
      <c r="I3065">
        <v>0</v>
      </c>
      <c r="J3065">
        <v>20</v>
      </c>
      <c r="K3065">
        <v>1</v>
      </c>
      <c r="L3065">
        <v>0.71</v>
      </c>
      <c r="M3065">
        <v>5</v>
      </c>
      <c r="N3065">
        <v>0</v>
      </c>
      <c r="O3065">
        <v>0</v>
      </c>
    </row>
    <row r="3066" spans="1:15" x14ac:dyDescent="0.25">
      <c r="A3066">
        <v>0.54</v>
      </c>
      <c r="B3066">
        <v>0.78</v>
      </c>
      <c r="C3066">
        <v>0.79</v>
      </c>
      <c r="D3066">
        <v>9.08</v>
      </c>
      <c r="E3066">
        <v>76</v>
      </c>
      <c r="F3066">
        <v>86</v>
      </c>
      <c r="G3066">
        <v>66</v>
      </c>
      <c r="H3066">
        <v>4</v>
      </c>
      <c r="I3066">
        <v>4</v>
      </c>
      <c r="J3066">
        <v>24</v>
      </c>
      <c r="K3066">
        <v>4</v>
      </c>
      <c r="L3066">
        <v>0.85</v>
      </c>
      <c r="M3066">
        <v>4</v>
      </c>
      <c r="N3066">
        <v>0</v>
      </c>
      <c r="O3066">
        <v>0</v>
      </c>
    </row>
    <row r="3067" spans="1:15" x14ac:dyDescent="0.25">
      <c r="A3067">
        <v>0.81</v>
      </c>
      <c r="B3067">
        <v>0.5</v>
      </c>
      <c r="C3067">
        <v>0.62</v>
      </c>
      <c r="D3067">
        <v>6.66</v>
      </c>
      <c r="E3067">
        <v>93</v>
      </c>
      <c r="F3067">
        <v>40</v>
      </c>
      <c r="G3067">
        <v>99</v>
      </c>
      <c r="H3067">
        <v>0</v>
      </c>
      <c r="I3067">
        <v>4</v>
      </c>
      <c r="J3067">
        <v>21</v>
      </c>
      <c r="K3067">
        <v>0</v>
      </c>
      <c r="L3067">
        <v>0.6</v>
      </c>
      <c r="M3067">
        <v>2</v>
      </c>
      <c r="N3067">
        <v>0</v>
      </c>
      <c r="O3067">
        <v>0</v>
      </c>
    </row>
    <row r="3068" spans="1:15" x14ac:dyDescent="0.25">
      <c r="A3068">
        <v>0.52</v>
      </c>
      <c r="B3068">
        <v>0.53</v>
      </c>
      <c r="C3068">
        <v>0.85</v>
      </c>
      <c r="D3068">
        <v>7.34</v>
      </c>
      <c r="E3068">
        <v>84</v>
      </c>
      <c r="F3068">
        <v>67</v>
      </c>
      <c r="G3068">
        <v>47</v>
      </c>
      <c r="H3068">
        <v>3</v>
      </c>
      <c r="I3068">
        <v>0</v>
      </c>
      <c r="J3068">
        <v>2</v>
      </c>
      <c r="K3068">
        <v>5</v>
      </c>
      <c r="L3068">
        <v>0.81</v>
      </c>
      <c r="M3068">
        <v>2</v>
      </c>
      <c r="N3068">
        <v>0</v>
      </c>
      <c r="O3068">
        <v>0</v>
      </c>
    </row>
    <row r="3069" spans="1:15" x14ac:dyDescent="0.25">
      <c r="A3069">
        <v>0.84</v>
      </c>
      <c r="B3069">
        <v>0.77</v>
      </c>
      <c r="C3069">
        <v>0.75</v>
      </c>
      <c r="D3069">
        <v>6.53</v>
      </c>
      <c r="E3069">
        <v>63</v>
      </c>
      <c r="F3069">
        <v>98</v>
      </c>
      <c r="G3069">
        <v>79</v>
      </c>
      <c r="H3069">
        <v>2</v>
      </c>
      <c r="I3069">
        <v>3</v>
      </c>
      <c r="J3069">
        <v>21</v>
      </c>
      <c r="K3069">
        <v>2</v>
      </c>
      <c r="L3069">
        <v>0.86</v>
      </c>
      <c r="M3069">
        <v>0</v>
      </c>
      <c r="N3069">
        <v>0</v>
      </c>
      <c r="O3069">
        <v>0</v>
      </c>
    </row>
    <row r="3070" spans="1:15" x14ac:dyDescent="0.25">
      <c r="A3070">
        <v>0.63</v>
      </c>
      <c r="B3070">
        <v>0.67</v>
      </c>
      <c r="C3070">
        <v>0.56000000000000005</v>
      </c>
      <c r="D3070">
        <v>5.52</v>
      </c>
      <c r="E3070">
        <v>47</v>
      </c>
      <c r="F3070">
        <v>93</v>
      </c>
      <c r="G3070">
        <v>85</v>
      </c>
      <c r="H3070">
        <v>2</v>
      </c>
      <c r="I3070">
        <v>3</v>
      </c>
      <c r="J3070">
        <v>21</v>
      </c>
      <c r="K3070">
        <v>2</v>
      </c>
      <c r="L3070">
        <v>0.91</v>
      </c>
      <c r="M3070">
        <v>4</v>
      </c>
      <c r="N3070">
        <v>0</v>
      </c>
      <c r="O3070">
        <v>0</v>
      </c>
    </row>
    <row r="3071" spans="1:15" x14ac:dyDescent="0.25">
      <c r="A3071">
        <v>0.8</v>
      </c>
      <c r="B3071">
        <v>0.75</v>
      </c>
      <c r="C3071">
        <v>0.76</v>
      </c>
      <c r="D3071">
        <v>6.31</v>
      </c>
      <c r="E3071">
        <v>54</v>
      </c>
      <c r="F3071">
        <v>92</v>
      </c>
      <c r="G3071">
        <v>70</v>
      </c>
      <c r="H3071">
        <v>3</v>
      </c>
      <c r="I3071">
        <v>1</v>
      </c>
      <c r="J3071">
        <v>14</v>
      </c>
      <c r="K3071">
        <v>3</v>
      </c>
      <c r="L3071">
        <v>0.67</v>
      </c>
      <c r="M3071">
        <v>2</v>
      </c>
      <c r="N3071">
        <v>0</v>
      </c>
      <c r="O3071">
        <v>0</v>
      </c>
    </row>
    <row r="3072" spans="1:15" x14ac:dyDescent="0.25">
      <c r="A3072">
        <v>0.8</v>
      </c>
      <c r="B3072">
        <v>0.89</v>
      </c>
      <c r="C3072">
        <v>0.62</v>
      </c>
      <c r="D3072">
        <v>5.52</v>
      </c>
      <c r="E3072">
        <v>90</v>
      </c>
      <c r="F3072">
        <v>49</v>
      </c>
      <c r="G3072">
        <v>40</v>
      </c>
      <c r="H3072">
        <v>2</v>
      </c>
      <c r="I3072">
        <v>2</v>
      </c>
      <c r="J3072">
        <v>9</v>
      </c>
      <c r="K3072">
        <v>1</v>
      </c>
      <c r="L3072">
        <v>0.93</v>
      </c>
      <c r="M3072">
        <v>2</v>
      </c>
      <c r="N3072">
        <v>0</v>
      </c>
      <c r="O3072">
        <v>0</v>
      </c>
    </row>
    <row r="3073" spans="1:15" x14ac:dyDescent="0.25">
      <c r="A3073">
        <v>0.66</v>
      </c>
      <c r="B3073">
        <v>0.68</v>
      </c>
      <c r="C3073">
        <v>0.77</v>
      </c>
      <c r="D3073">
        <v>8.6</v>
      </c>
      <c r="E3073">
        <v>80</v>
      </c>
      <c r="F3073">
        <v>46</v>
      </c>
      <c r="G3073">
        <v>78</v>
      </c>
      <c r="H3073">
        <v>4</v>
      </c>
      <c r="I3073">
        <v>1</v>
      </c>
      <c r="J3073">
        <v>15</v>
      </c>
      <c r="K3073">
        <v>0</v>
      </c>
      <c r="L3073">
        <v>0.77</v>
      </c>
      <c r="M3073">
        <v>5</v>
      </c>
      <c r="N3073">
        <v>0</v>
      </c>
      <c r="O3073">
        <v>0</v>
      </c>
    </row>
    <row r="3074" spans="1:15" x14ac:dyDescent="0.25">
      <c r="A3074">
        <v>0.73</v>
      </c>
      <c r="B3074">
        <v>0.55000000000000004</v>
      </c>
      <c r="C3074">
        <v>0.86</v>
      </c>
      <c r="D3074">
        <v>7.33</v>
      </c>
      <c r="E3074">
        <v>45</v>
      </c>
      <c r="F3074">
        <v>78</v>
      </c>
      <c r="G3074">
        <v>73</v>
      </c>
      <c r="H3074">
        <v>1</v>
      </c>
      <c r="I3074">
        <v>1</v>
      </c>
      <c r="J3074">
        <v>16</v>
      </c>
      <c r="K3074">
        <v>3</v>
      </c>
      <c r="L3074">
        <v>0.63</v>
      </c>
      <c r="M3074">
        <v>5</v>
      </c>
      <c r="N3074">
        <v>0</v>
      </c>
      <c r="O3074">
        <v>0</v>
      </c>
    </row>
    <row r="3075" spans="1:15" x14ac:dyDescent="0.25">
      <c r="A3075">
        <v>0.72</v>
      </c>
      <c r="B3075">
        <v>0.5</v>
      </c>
      <c r="C3075">
        <v>0.62</v>
      </c>
      <c r="D3075">
        <v>6.84</v>
      </c>
      <c r="E3075">
        <v>62</v>
      </c>
      <c r="F3075">
        <v>42</v>
      </c>
      <c r="G3075">
        <v>86</v>
      </c>
      <c r="H3075">
        <v>4</v>
      </c>
      <c r="I3075">
        <v>1</v>
      </c>
      <c r="J3075">
        <v>22</v>
      </c>
      <c r="K3075">
        <v>0</v>
      </c>
      <c r="L3075">
        <v>0.6</v>
      </c>
      <c r="M3075">
        <v>4</v>
      </c>
      <c r="N3075">
        <v>0</v>
      </c>
      <c r="O3075">
        <v>0</v>
      </c>
    </row>
    <row r="3076" spans="1:15" x14ac:dyDescent="0.25">
      <c r="A3076">
        <v>0.67</v>
      </c>
      <c r="B3076">
        <v>0.56999999999999995</v>
      </c>
      <c r="C3076">
        <v>0.57999999999999996</v>
      </c>
      <c r="D3076">
        <v>8.7799999999999994</v>
      </c>
      <c r="E3076">
        <v>64</v>
      </c>
      <c r="F3076">
        <v>46</v>
      </c>
      <c r="G3076">
        <v>98</v>
      </c>
      <c r="H3076">
        <v>4</v>
      </c>
      <c r="I3076">
        <v>0</v>
      </c>
      <c r="J3076">
        <v>18</v>
      </c>
      <c r="K3076">
        <v>0</v>
      </c>
      <c r="L3076">
        <v>0.75</v>
      </c>
      <c r="M3076">
        <v>2</v>
      </c>
      <c r="N3076">
        <v>0</v>
      </c>
      <c r="O3076">
        <v>0</v>
      </c>
    </row>
    <row r="3077" spans="1:15" x14ac:dyDescent="0.25">
      <c r="A3077">
        <v>0.63</v>
      </c>
      <c r="B3077">
        <v>0.82</v>
      </c>
      <c r="C3077">
        <v>0.84</v>
      </c>
      <c r="D3077">
        <v>9.08</v>
      </c>
      <c r="E3077">
        <v>70</v>
      </c>
      <c r="F3077">
        <v>48</v>
      </c>
      <c r="G3077">
        <v>63</v>
      </c>
      <c r="H3077">
        <v>3</v>
      </c>
      <c r="I3077">
        <v>4</v>
      </c>
      <c r="J3077">
        <v>0</v>
      </c>
      <c r="K3077">
        <v>3</v>
      </c>
      <c r="L3077">
        <v>0.89</v>
      </c>
      <c r="M3077">
        <v>0</v>
      </c>
      <c r="N3077">
        <v>0</v>
      </c>
      <c r="O3077">
        <v>0</v>
      </c>
    </row>
    <row r="3078" spans="1:15" x14ac:dyDescent="0.25">
      <c r="A3078">
        <v>0.64</v>
      </c>
      <c r="B3078">
        <v>0.92</v>
      </c>
      <c r="C3078">
        <v>0.73</v>
      </c>
      <c r="D3078">
        <v>9.69</v>
      </c>
      <c r="E3078">
        <v>85</v>
      </c>
      <c r="F3078">
        <v>79</v>
      </c>
      <c r="G3078">
        <v>67</v>
      </c>
      <c r="H3078">
        <v>4</v>
      </c>
      <c r="I3078">
        <v>4</v>
      </c>
      <c r="J3078">
        <v>0</v>
      </c>
      <c r="K3078">
        <v>0</v>
      </c>
      <c r="L3078">
        <v>0.82</v>
      </c>
      <c r="M3078">
        <v>2</v>
      </c>
      <c r="N3078">
        <v>1</v>
      </c>
      <c r="O3078">
        <v>3.87</v>
      </c>
    </row>
    <row r="3079" spans="1:15" x14ac:dyDescent="0.25">
      <c r="A3079">
        <v>0.64</v>
      </c>
      <c r="B3079">
        <v>0.7</v>
      </c>
      <c r="C3079">
        <v>0.77</v>
      </c>
      <c r="D3079">
        <v>8.26</v>
      </c>
      <c r="E3079">
        <v>68</v>
      </c>
      <c r="F3079">
        <v>74</v>
      </c>
      <c r="G3079">
        <v>89</v>
      </c>
      <c r="H3079">
        <v>3</v>
      </c>
      <c r="I3079">
        <v>2</v>
      </c>
      <c r="J3079">
        <v>20</v>
      </c>
      <c r="K3079">
        <v>3</v>
      </c>
      <c r="L3079">
        <v>0.9</v>
      </c>
      <c r="M3079">
        <v>3</v>
      </c>
      <c r="N3079">
        <v>0</v>
      </c>
      <c r="O3079">
        <v>0</v>
      </c>
    </row>
    <row r="3080" spans="1:15" x14ac:dyDescent="0.25">
      <c r="A3080">
        <v>0.55000000000000004</v>
      </c>
      <c r="B3080">
        <v>0.73</v>
      </c>
      <c r="C3080">
        <v>0.72</v>
      </c>
      <c r="D3080">
        <v>7.48</v>
      </c>
      <c r="E3080">
        <v>62</v>
      </c>
      <c r="F3080">
        <v>65</v>
      </c>
      <c r="G3080">
        <v>43</v>
      </c>
      <c r="H3080">
        <v>0</v>
      </c>
      <c r="I3080">
        <v>3</v>
      </c>
      <c r="J3080">
        <v>13</v>
      </c>
      <c r="K3080">
        <v>5</v>
      </c>
      <c r="L3080">
        <v>0.87</v>
      </c>
      <c r="M3080">
        <v>3</v>
      </c>
      <c r="N3080">
        <v>0</v>
      </c>
      <c r="O3080">
        <v>0</v>
      </c>
    </row>
    <row r="3081" spans="1:15" x14ac:dyDescent="0.25">
      <c r="A3081">
        <v>0.76</v>
      </c>
      <c r="B3081">
        <v>0.74</v>
      </c>
      <c r="C3081">
        <v>0.83</v>
      </c>
      <c r="D3081">
        <v>6.81</v>
      </c>
      <c r="E3081">
        <v>49</v>
      </c>
      <c r="F3081">
        <v>44</v>
      </c>
      <c r="G3081">
        <v>57</v>
      </c>
      <c r="H3081">
        <v>3</v>
      </c>
      <c r="I3081">
        <v>1</v>
      </c>
      <c r="J3081">
        <v>1</v>
      </c>
      <c r="K3081">
        <v>1</v>
      </c>
      <c r="L3081">
        <v>0.96</v>
      </c>
      <c r="M3081">
        <v>0</v>
      </c>
      <c r="N3081">
        <v>0</v>
      </c>
      <c r="O3081">
        <v>0</v>
      </c>
    </row>
    <row r="3082" spans="1:15" x14ac:dyDescent="0.25">
      <c r="A3082">
        <v>0.64</v>
      </c>
      <c r="B3082">
        <v>0.92</v>
      </c>
      <c r="C3082">
        <v>0.77</v>
      </c>
      <c r="D3082">
        <v>6.46</v>
      </c>
      <c r="E3082">
        <v>48</v>
      </c>
      <c r="F3082">
        <v>52</v>
      </c>
      <c r="G3082">
        <v>68</v>
      </c>
      <c r="H3082">
        <v>3</v>
      </c>
      <c r="I3082">
        <v>0</v>
      </c>
      <c r="J3082">
        <v>1</v>
      </c>
      <c r="K3082">
        <v>3</v>
      </c>
      <c r="L3082">
        <v>0.75</v>
      </c>
      <c r="M3082">
        <v>3</v>
      </c>
      <c r="N3082">
        <v>0</v>
      </c>
      <c r="O3082">
        <v>0</v>
      </c>
    </row>
    <row r="3083" spans="1:15" x14ac:dyDescent="0.25">
      <c r="A3083">
        <v>0.85</v>
      </c>
      <c r="B3083">
        <v>0.68</v>
      </c>
      <c r="C3083">
        <v>0.87</v>
      </c>
      <c r="D3083">
        <v>6.42</v>
      </c>
      <c r="E3083">
        <v>88</v>
      </c>
      <c r="F3083">
        <v>84</v>
      </c>
      <c r="G3083">
        <v>62</v>
      </c>
      <c r="H3083">
        <v>0</v>
      </c>
      <c r="I3083">
        <v>0</v>
      </c>
      <c r="J3083">
        <v>19</v>
      </c>
      <c r="K3083">
        <v>1</v>
      </c>
      <c r="L3083">
        <v>0.68</v>
      </c>
      <c r="M3083">
        <v>5</v>
      </c>
      <c r="N3083">
        <v>0</v>
      </c>
      <c r="O3083">
        <v>0</v>
      </c>
    </row>
    <row r="3084" spans="1:15" x14ac:dyDescent="0.25">
      <c r="A3084">
        <v>0.56999999999999995</v>
      </c>
      <c r="B3084">
        <v>0.78</v>
      </c>
      <c r="C3084">
        <v>0.72</v>
      </c>
      <c r="D3084">
        <v>7.26</v>
      </c>
      <c r="E3084">
        <v>52</v>
      </c>
      <c r="F3084">
        <v>69</v>
      </c>
      <c r="G3084">
        <v>76</v>
      </c>
      <c r="H3084">
        <v>1</v>
      </c>
      <c r="I3084">
        <v>1</v>
      </c>
      <c r="J3084">
        <v>9</v>
      </c>
      <c r="K3084">
        <v>2</v>
      </c>
      <c r="L3084">
        <v>0.61</v>
      </c>
      <c r="M3084">
        <v>2</v>
      </c>
      <c r="N3084">
        <v>1</v>
      </c>
      <c r="O3084">
        <v>4.91</v>
      </c>
    </row>
    <row r="3085" spans="1:15" x14ac:dyDescent="0.25">
      <c r="A3085">
        <v>0.64</v>
      </c>
      <c r="B3085">
        <v>0.59</v>
      </c>
      <c r="C3085">
        <v>0.87</v>
      </c>
      <c r="D3085">
        <v>9.76</v>
      </c>
      <c r="E3085">
        <v>71</v>
      </c>
      <c r="F3085">
        <v>79</v>
      </c>
      <c r="G3085">
        <v>66</v>
      </c>
      <c r="H3085">
        <v>0</v>
      </c>
      <c r="I3085">
        <v>0</v>
      </c>
      <c r="J3085">
        <v>14</v>
      </c>
      <c r="K3085">
        <v>3</v>
      </c>
      <c r="L3085">
        <v>0.61</v>
      </c>
      <c r="M3085">
        <v>3</v>
      </c>
      <c r="N3085">
        <v>0</v>
      </c>
      <c r="O3085">
        <v>0</v>
      </c>
    </row>
    <row r="3086" spans="1:15" x14ac:dyDescent="0.25">
      <c r="A3086">
        <v>0.52</v>
      </c>
      <c r="B3086">
        <v>0.61</v>
      </c>
      <c r="C3086">
        <v>0.61</v>
      </c>
      <c r="D3086">
        <v>5.5</v>
      </c>
      <c r="E3086">
        <v>88</v>
      </c>
      <c r="F3086">
        <v>89</v>
      </c>
      <c r="G3086">
        <v>55</v>
      </c>
      <c r="H3086">
        <v>3</v>
      </c>
      <c r="I3086">
        <v>0</v>
      </c>
      <c r="J3086">
        <v>14</v>
      </c>
      <c r="K3086">
        <v>5</v>
      </c>
      <c r="L3086">
        <v>0.91</v>
      </c>
      <c r="M3086">
        <v>3</v>
      </c>
      <c r="N3086">
        <v>0</v>
      </c>
      <c r="O3086">
        <v>0</v>
      </c>
    </row>
    <row r="3087" spans="1:15" x14ac:dyDescent="0.25">
      <c r="A3087">
        <v>0.62</v>
      </c>
      <c r="B3087">
        <v>0.82</v>
      </c>
      <c r="C3087">
        <v>0.82</v>
      </c>
      <c r="D3087">
        <v>6.35</v>
      </c>
      <c r="E3087">
        <v>90</v>
      </c>
      <c r="F3087">
        <v>78</v>
      </c>
      <c r="G3087">
        <v>84</v>
      </c>
      <c r="H3087">
        <v>2</v>
      </c>
      <c r="I3087">
        <v>1</v>
      </c>
      <c r="J3087">
        <v>6</v>
      </c>
      <c r="K3087">
        <v>2</v>
      </c>
      <c r="L3087">
        <v>0.75</v>
      </c>
      <c r="M3087">
        <v>2</v>
      </c>
      <c r="N3087">
        <v>0</v>
      </c>
      <c r="O3087">
        <v>0</v>
      </c>
    </row>
    <row r="3088" spans="1:15" x14ac:dyDescent="0.25">
      <c r="A3088">
        <v>0.9</v>
      </c>
      <c r="B3088">
        <v>0.56000000000000005</v>
      </c>
      <c r="C3088">
        <v>0.55000000000000004</v>
      </c>
      <c r="D3088">
        <v>6.31</v>
      </c>
      <c r="E3088">
        <v>84</v>
      </c>
      <c r="F3088">
        <v>98</v>
      </c>
      <c r="G3088">
        <v>66</v>
      </c>
      <c r="H3088">
        <v>3</v>
      </c>
      <c r="I3088">
        <v>2</v>
      </c>
      <c r="J3088">
        <v>7</v>
      </c>
      <c r="K3088">
        <v>3</v>
      </c>
      <c r="L3088">
        <v>0.72</v>
      </c>
      <c r="M3088">
        <v>4</v>
      </c>
      <c r="N3088">
        <v>0</v>
      </c>
      <c r="O3088">
        <v>0</v>
      </c>
    </row>
    <row r="3089" spans="1:15" x14ac:dyDescent="0.25">
      <c r="A3089">
        <v>0.83</v>
      </c>
      <c r="B3089">
        <v>0.66</v>
      </c>
      <c r="C3089">
        <v>0.88</v>
      </c>
      <c r="D3089">
        <v>8.58</v>
      </c>
      <c r="E3089">
        <v>80</v>
      </c>
      <c r="F3089">
        <v>49</v>
      </c>
      <c r="G3089">
        <v>48</v>
      </c>
      <c r="H3089">
        <v>0</v>
      </c>
      <c r="I3089">
        <v>0</v>
      </c>
      <c r="J3089">
        <v>10</v>
      </c>
      <c r="K3089">
        <v>0</v>
      </c>
      <c r="L3089">
        <v>0.86</v>
      </c>
      <c r="M3089">
        <v>0</v>
      </c>
      <c r="N3089">
        <v>0</v>
      </c>
      <c r="O3089">
        <v>0</v>
      </c>
    </row>
    <row r="3090" spans="1:15" x14ac:dyDescent="0.25">
      <c r="A3090">
        <v>0.73</v>
      </c>
      <c r="B3090">
        <v>0.59</v>
      </c>
      <c r="C3090">
        <v>0.73</v>
      </c>
      <c r="D3090">
        <v>7.02</v>
      </c>
      <c r="E3090">
        <v>40</v>
      </c>
      <c r="F3090">
        <v>81</v>
      </c>
      <c r="G3090">
        <v>44</v>
      </c>
      <c r="H3090">
        <v>3</v>
      </c>
      <c r="I3090">
        <v>4</v>
      </c>
      <c r="J3090">
        <v>15</v>
      </c>
      <c r="K3090">
        <v>2</v>
      </c>
      <c r="L3090">
        <v>0.9</v>
      </c>
      <c r="M3090">
        <v>4</v>
      </c>
      <c r="N3090">
        <v>0</v>
      </c>
      <c r="O3090">
        <v>0</v>
      </c>
    </row>
    <row r="3091" spans="1:15" x14ac:dyDescent="0.25">
      <c r="A3091">
        <v>0.89</v>
      </c>
      <c r="B3091">
        <v>0.8</v>
      </c>
      <c r="C3091">
        <v>0.85</v>
      </c>
      <c r="D3091">
        <v>7.47</v>
      </c>
      <c r="E3091">
        <v>40</v>
      </c>
      <c r="F3091">
        <v>62</v>
      </c>
      <c r="G3091">
        <v>98</v>
      </c>
      <c r="H3091">
        <v>0</v>
      </c>
      <c r="I3091">
        <v>5</v>
      </c>
      <c r="J3091">
        <v>22</v>
      </c>
      <c r="K3091">
        <v>4</v>
      </c>
      <c r="L3091">
        <v>0.92</v>
      </c>
      <c r="M3091">
        <v>4</v>
      </c>
      <c r="N3091">
        <v>0</v>
      </c>
      <c r="O3091">
        <v>0</v>
      </c>
    </row>
    <row r="3092" spans="1:15" x14ac:dyDescent="0.25">
      <c r="A3092">
        <v>0.81</v>
      </c>
      <c r="B3092">
        <v>0.55000000000000004</v>
      </c>
      <c r="C3092">
        <v>0.67</v>
      </c>
      <c r="D3092">
        <v>6.14</v>
      </c>
      <c r="E3092">
        <v>76</v>
      </c>
      <c r="F3092">
        <v>50</v>
      </c>
      <c r="G3092">
        <v>47</v>
      </c>
      <c r="H3092">
        <v>4</v>
      </c>
      <c r="I3092">
        <v>4</v>
      </c>
      <c r="J3092">
        <v>24</v>
      </c>
      <c r="K3092">
        <v>4</v>
      </c>
      <c r="L3092">
        <v>0.8</v>
      </c>
      <c r="M3092">
        <v>3</v>
      </c>
      <c r="N3092">
        <v>0</v>
      </c>
      <c r="O3092">
        <v>0</v>
      </c>
    </row>
    <row r="3093" spans="1:15" x14ac:dyDescent="0.25">
      <c r="A3093">
        <v>0.81</v>
      </c>
      <c r="B3093">
        <v>0.66</v>
      </c>
      <c r="C3093">
        <v>0.78</v>
      </c>
      <c r="D3093">
        <v>7.24</v>
      </c>
      <c r="E3093">
        <v>79</v>
      </c>
      <c r="F3093">
        <v>51</v>
      </c>
      <c r="G3093">
        <v>57</v>
      </c>
      <c r="H3093">
        <v>1</v>
      </c>
      <c r="I3093">
        <v>5</v>
      </c>
      <c r="J3093">
        <v>6</v>
      </c>
      <c r="K3093">
        <v>4</v>
      </c>
      <c r="L3093">
        <v>0.78</v>
      </c>
      <c r="M3093">
        <v>1</v>
      </c>
      <c r="N3093">
        <v>0</v>
      </c>
      <c r="O3093">
        <v>0</v>
      </c>
    </row>
    <row r="3094" spans="1:15" x14ac:dyDescent="0.25">
      <c r="A3094">
        <v>0.79</v>
      </c>
      <c r="B3094">
        <v>0.86</v>
      </c>
      <c r="C3094">
        <v>0.59</v>
      </c>
      <c r="D3094">
        <v>5.94</v>
      </c>
      <c r="E3094">
        <v>57</v>
      </c>
      <c r="F3094">
        <v>52</v>
      </c>
      <c r="G3094">
        <v>74</v>
      </c>
      <c r="H3094">
        <v>1</v>
      </c>
      <c r="I3094">
        <v>5</v>
      </c>
      <c r="J3094">
        <v>19</v>
      </c>
      <c r="K3094">
        <v>2</v>
      </c>
      <c r="L3094">
        <v>0.72</v>
      </c>
      <c r="M3094">
        <v>4</v>
      </c>
      <c r="N3094">
        <v>0</v>
      </c>
      <c r="O3094">
        <v>0</v>
      </c>
    </row>
    <row r="3095" spans="1:15" x14ac:dyDescent="0.25">
      <c r="A3095">
        <v>0.62</v>
      </c>
      <c r="B3095">
        <v>0.67</v>
      </c>
      <c r="C3095">
        <v>0.77</v>
      </c>
      <c r="D3095">
        <v>7.79</v>
      </c>
      <c r="E3095">
        <v>75</v>
      </c>
      <c r="F3095">
        <v>79</v>
      </c>
      <c r="G3095">
        <v>45</v>
      </c>
      <c r="H3095">
        <v>0</v>
      </c>
      <c r="I3095">
        <v>4</v>
      </c>
      <c r="J3095">
        <v>8</v>
      </c>
      <c r="K3095">
        <v>1</v>
      </c>
      <c r="L3095">
        <v>0.78</v>
      </c>
      <c r="M3095">
        <v>2</v>
      </c>
      <c r="N3095">
        <v>0</v>
      </c>
      <c r="O3095">
        <v>0</v>
      </c>
    </row>
    <row r="3096" spans="1:15" x14ac:dyDescent="0.25">
      <c r="A3096">
        <v>0.5</v>
      </c>
      <c r="B3096">
        <v>0.75</v>
      </c>
      <c r="C3096">
        <v>0.73</v>
      </c>
      <c r="D3096">
        <v>5.92</v>
      </c>
      <c r="E3096">
        <v>70</v>
      </c>
      <c r="F3096">
        <v>88</v>
      </c>
      <c r="G3096">
        <v>82</v>
      </c>
      <c r="H3096">
        <v>1</v>
      </c>
      <c r="I3096">
        <v>1</v>
      </c>
      <c r="J3096">
        <v>24</v>
      </c>
      <c r="K3096">
        <v>3</v>
      </c>
      <c r="L3096">
        <v>0.94</v>
      </c>
      <c r="M3096">
        <v>2</v>
      </c>
      <c r="N3096">
        <v>0</v>
      </c>
      <c r="O3096">
        <v>0</v>
      </c>
    </row>
    <row r="3097" spans="1:15" x14ac:dyDescent="0.25">
      <c r="A3097">
        <v>0.83</v>
      </c>
      <c r="B3097">
        <v>0.65</v>
      </c>
      <c r="C3097">
        <v>0.55000000000000004</v>
      </c>
      <c r="D3097">
        <v>8.9</v>
      </c>
      <c r="E3097">
        <v>93</v>
      </c>
      <c r="F3097">
        <v>95</v>
      </c>
      <c r="G3097">
        <v>62</v>
      </c>
      <c r="H3097">
        <v>2</v>
      </c>
      <c r="I3097">
        <v>5</v>
      </c>
      <c r="J3097">
        <v>18</v>
      </c>
      <c r="K3097">
        <v>0</v>
      </c>
      <c r="L3097">
        <v>0.94</v>
      </c>
      <c r="M3097">
        <v>2</v>
      </c>
      <c r="N3097">
        <v>1</v>
      </c>
      <c r="O3097">
        <v>9.1300000000000008</v>
      </c>
    </row>
    <row r="3098" spans="1:15" x14ac:dyDescent="0.25">
      <c r="A3098">
        <v>0.64</v>
      </c>
      <c r="B3098">
        <v>0.56999999999999995</v>
      </c>
      <c r="C3098">
        <v>0.87</v>
      </c>
      <c r="D3098">
        <v>7.94</v>
      </c>
      <c r="E3098">
        <v>40</v>
      </c>
      <c r="F3098">
        <v>85</v>
      </c>
      <c r="G3098">
        <v>85</v>
      </c>
      <c r="H3098">
        <v>2</v>
      </c>
      <c r="I3098">
        <v>4</v>
      </c>
      <c r="J3098">
        <v>23</v>
      </c>
      <c r="K3098">
        <v>0</v>
      </c>
      <c r="L3098">
        <v>0.92</v>
      </c>
      <c r="M3098">
        <v>1</v>
      </c>
      <c r="N3098">
        <v>1</v>
      </c>
      <c r="O3098">
        <v>10.33</v>
      </c>
    </row>
    <row r="3099" spans="1:15" x14ac:dyDescent="0.25">
      <c r="A3099">
        <v>0.93</v>
      </c>
      <c r="B3099">
        <v>0.73</v>
      </c>
      <c r="C3099">
        <v>0.87</v>
      </c>
      <c r="D3099">
        <v>8.61</v>
      </c>
      <c r="E3099">
        <v>86</v>
      </c>
      <c r="F3099">
        <v>88</v>
      </c>
      <c r="G3099">
        <v>65</v>
      </c>
      <c r="H3099">
        <v>1</v>
      </c>
      <c r="I3099">
        <v>3</v>
      </c>
      <c r="J3099">
        <v>0</v>
      </c>
      <c r="K3099">
        <v>2</v>
      </c>
      <c r="L3099">
        <v>0.62</v>
      </c>
      <c r="M3099">
        <v>1</v>
      </c>
      <c r="N3099">
        <v>1</v>
      </c>
      <c r="O3099">
        <v>12.76</v>
      </c>
    </row>
    <row r="3100" spans="1:15" x14ac:dyDescent="0.25">
      <c r="A3100">
        <v>0.63</v>
      </c>
      <c r="B3100">
        <v>0.62</v>
      </c>
      <c r="C3100">
        <v>0.86</v>
      </c>
      <c r="D3100">
        <v>7.3</v>
      </c>
      <c r="E3100">
        <v>91</v>
      </c>
      <c r="F3100">
        <v>90</v>
      </c>
      <c r="G3100">
        <v>95</v>
      </c>
      <c r="H3100">
        <v>0</v>
      </c>
      <c r="I3100">
        <v>0</v>
      </c>
      <c r="J3100">
        <v>17</v>
      </c>
      <c r="K3100">
        <v>4</v>
      </c>
      <c r="L3100">
        <v>0.8</v>
      </c>
      <c r="M3100">
        <v>5</v>
      </c>
      <c r="N3100">
        <v>0</v>
      </c>
      <c r="O3100">
        <v>0</v>
      </c>
    </row>
    <row r="3101" spans="1:15" x14ac:dyDescent="0.25">
      <c r="A3101">
        <v>0.78</v>
      </c>
      <c r="B3101">
        <v>0.78</v>
      </c>
      <c r="C3101">
        <v>0.82</v>
      </c>
      <c r="D3101">
        <v>7.14</v>
      </c>
      <c r="E3101">
        <v>75</v>
      </c>
      <c r="F3101">
        <v>55</v>
      </c>
      <c r="G3101">
        <v>90</v>
      </c>
      <c r="H3101">
        <v>2</v>
      </c>
      <c r="I3101">
        <v>2</v>
      </c>
      <c r="J3101">
        <v>7</v>
      </c>
      <c r="K3101">
        <v>5</v>
      </c>
      <c r="L3101">
        <v>0.99</v>
      </c>
      <c r="M3101">
        <v>0</v>
      </c>
      <c r="N3101">
        <v>0</v>
      </c>
      <c r="O3101">
        <v>0</v>
      </c>
    </row>
    <row r="3102" spans="1:15" x14ac:dyDescent="0.25">
      <c r="A3102">
        <v>0.83</v>
      </c>
      <c r="B3102">
        <v>0.81</v>
      </c>
      <c r="C3102">
        <v>0.66</v>
      </c>
      <c r="D3102">
        <v>5.92</v>
      </c>
      <c r="E3102">
        <v>96</v>
      </c>
      <c r="F3102">
        <v>48</v>
      </c>
      <c r="G3102">
        <v>78</v>
      </c>
      <c r="H3102">
        <v>1</v>
      </c>
      <c r="I3102">
        <v>5</v>
      </c>
      <c r="J3102">
        <v>7</v>
      </c>
      <c r="K3102">
        <v>0</v>
      </c>
      <c r="L3102">
        <v>0.82</v>
      </c>
      <c r="M3102">
        <v>1</v>
      </c>
      <c r="N3102">
        <v>0</v>
      </c>
      <c r="O3102">
        <v>0</v>
      </c>
    </row>
    <row r="3103" spans="1:15" x14ac:dyDescent="0.25">
      <c r="A3103">
        <v>0.67</v>
      </c>
      <c r="B3103">
        <v>0.73</v>
      </c>
      <c r="C3103">
        <v>0.63</v>
      </c>
      <c r="D3103">
        <v>7.75</v>
      </c>
      <c r="E3103">
        <v>48</v>
      </c>
      <c r="F3103">
        <v>91</v>
      </c>
      <c r="G3103">
        <v>63</v>
      </c>
      <c r="H3103">
        <v>3</v>
      </c>
      <c r="I3103">
        <v>4</v>
      </c>
      <c r="J3103">
        <v>21</v>
      </c>
      <c r="K3103">
        <v>5</v>
      </c>
      <c r="L3103">
        <v>0.7</v>
      </c>
      <c r="M3103">
        <v>0</v>
      </c>
      <c r="N3103">
        <v>1</v>
      </c>
      <c r="O3103">
        <v>8.8800000000000008</v>
      </c>
    </row>
    <row r="3104" spans="1:15" x14ac:dyDescent="0.25">
      <c r="A3104">
        <v>0.56000000000000005</v>
      </c>
      <c r="B3104">
        <v>0.65</v>
      </c>
      <c r="C3104">
        <v>0.65</v>
      </c>
      <c r="D3104">
        <v>7.71</v>
      </c>
      <c r="E3104">
        <v>61</v>
      </c>
      <c r="F3104">
        <v>49</v>
      </c>
      <c r="G3104">
        <v>49</v>
      </c>
      <c r="H3104">
        <v>2</v>
      </c>
      <c r="I3104">
        <v>1</v>
      </c>
      <c r="J3104">
        <v>7</v>
      </c>
      <c r="K3104">
        <v>5</v>
      </c>
      <c r="L3104">
        <v>0.63</v>
      </c>
      <c r="M3104">
        <v>5</v>
      </c>
      <c r="N3104">
        <v>0</v>
      </c>
      <c r="O3104">
        <v>0</v>
      </c>
    </row>
    <row r="3105" spans="1:15" x14ac:dyDescent="0.25">
      <c r="A3105">
        <v>0.78</v>
      </c>
      <c r="B3105">
        <v>0.6</v>
      </c>
      <c r="C3105">
        <v>0.87</v>
      </c>
      <c r="D3105">
        <v>7.51</v>
      </c>
      <c r="E3105">
        <v>95</v>
      </c>
      <c r="F3105">
        <v>68</v>
      </c>
      <c r="G3105">
        <v>54</v>
      </c>
      <c r="H3105">
        <v>4</v>
      </c>
      <c r="I3105">
        <v>5</v>
      </c>
      <c r="J3105">
        <v>13</v>
      </c>
      <c r="K3105">
        <v>0</v>
      </c>
      <c r="L3105">
        <v>0.63</v>
      </c>
      <c r="M3105">
        <v>2</v>
      </c>
      <c r="N3105">
        <v>0</v>
      </c>
      <c r="O3105">
        <v>0</v>
      </c>
    </row>
    <row r="3106" spans="1:15" x14ac:dyDescent="0.25">
      <c r="A3106">
        <v>0.8</v>
      </c>
      <c r="B3106">
        <v>0.81</v>
      </c>
      <c r="C3106">
        <v>0.73</v>
      </c>
      <c r="D3106">
        <v>8.68</v>
      </c>
      <c r="E3106">
        <v>67</v>
      </c>
      <c r="F3106">
        <v>48</v>
      </c>
      <c r="G3106">
        <v>77</v>
      </c>
      <c r="H3106">
        <v>2</v>
      </c>
      <c r="I3106">
        <v>2</v>
      </c>
      <c r="J3106">
        <v>23</v>
      </c>
      <c r="K3106">
        <v>1</v>
      </c>
      <c r="L3106">
        <v>0.74</v>
      </c>
      <c r="M3106">
        <v>1</v>
      </c>
      <c r="N3106">
        <v>0</v>
      </c>
      <c r="O3106">
        <v>0</v>
      </c>
    </row>
    <row r="3107" spans="1:15" x14ac:dyDescent="0.25">
      <c r="A3107">
        <v>0.74</v>
      </c>
      <c r="B3107">
        <v>0.55000000000000004</v>
      </c>
      <c r="C3107">
        <v>0.88</v>
      </c>
      <c r="D3107">
        <v>9.08</v>
      </c>
      <c r="E3107">
        <v>65</v>
      </c>
      <c r="F3107">
        <v>72</v>
      </c>
      <c r="G3107">
        <v>59</v>
      </c>
      <c r="H3107">
        <v>1</v>
      </c>
      <c r="I3107">
        <v>1</v>
      </c>
      <c r="J3107">
        <v>1</v>
      </c>
      <c r="K3107">
        <v>0</v>
      </c>
      <c r="L3107">
        <v>0.87</v>
      </c>
      <c r="M3107">
        <v>3</v>
      </c>
      <c r="N3107">
        <v>0</v>
      </c>
      <c r="O3107">
        <v>0</v>
      </c>
    </row>
    <row r="3108" spans="1:15" x14ac:dyDescent="0.25">
      <c r="A3108">
        <v>0.87</v>
      </c>
      <c r="B3108">
        <v>0.84</v>
      </c>
      <c r="C3108">
        <v>0.61</v>
      </c>
      <c r="D3108">
        <v>8.73</v>
      </c>
      <c r="E3108">
        <v>91</v>
      </c>
      <c r="F3108">
        <v>63</v>
      </c>
      <c r="G3108">
        <v>68</v>
      </c>
      <c r="H3108">
        <v>1</v>
      </c>
      <c r="I3108">
        <v>2</v>
      </c>
      <c r="J3108">
        <v>2</v>
      </c>
      <c r="K3108">
        <v>0</v>
      </c>
      <c r="L3108">
        <v>0.95</v>
      </c>
      <c r="M3108">
        <v>5</v>
      </c>
      <c r="N3108">
        <v>0</v>
      </c>
      <c r="O3108">
        <v>0</v>
      </c>
    </row>
    <row r="3109" spans="1:15" x14ac:dyDescent="0.25">
      <c r="A3109">
        <v>0.63</v>
      </c>
      <c r="B3109">
        <v>0.82</v>
      </c>
      <c r="C3109">
        <v>0.85</v>
      </c>
      <c r="D3109">
        <v>6.12</v>
      </c>
      <c r="E3109">
        <v>49</v>
      </c>
      <c r="F3109">
        <v>74</v>
      </c>
      <c r="G3109">
        <v>45</v>
      </c>
      <c r="H3109">
        <v>1</v>
      </c>
      <c r="I3109">
        <v>2</v>
      </c>
      <c r="J3109">
        <v>6</v>
      </c>
      <c r="K3109">
        <v>3</v>
      </c>
      <c r="L3109">
        <v>0.67</v>
      </c>
      <c r="M3109">
        <v>3</v>
      </c>
      <c r="N3109">
        <v>0</v>
      </c>
      <c r="O3109">
        <v>0</v>
      </c>
    </row>
    <row r="3110" spans="1:15" x14ac:dyDescent="0.25">
      <c r="A3110">
        <v>0.56999999999999995</v>
      </c>
      <c r="B3110">
        <v>0.67</v>
      </c>
      <c r="C3110">
        <v>0.56000000000000005</v>
      </c>
      <c r="D3110">
        <v>8.17</v>
      </c>
      <c r="E3110">
        <v>95</v>
      </c>
      <c r="F3110">
        <v>50</v>
      </c>
      <c r="G3110">
        <v>87</v>
      </c>
      <c r="H3110">
        <v>0</v>
      </c>
      <c r="I3110">
        <v>0</v>
      </c>
      <c r="J3110">
        <v>2</v>
      </c>
      <c r="K3110">
        <v>0</v>
      </c>
      <c r="L3110">
        <v>0.83</v>
      </c>
      <c r="M3110">
        <v>3</v>
      </c>
      <c r="N3110">
        <v>0</v>
      </c>
      <c r="O3110">
        <v>0</v>
      </c>
    </row>
    <row r="3111" spans="1:15" x14ac:dyDescent="0.25">
      <c r="A3111">
        <v>0.76</v>
      </c>
      <c r="B3111">
        <v>0.86</v>
      </c>
      <c r="C3111">
        <v>0.73</v>
      </c>
      <c r="D3111">
        <v>5.85</v>
      </c>
      <c r="E3111">
        <v>86</v>
      </c>
      <c r="F3111">
        <v>78</v>
      </c>
      <c r="G3111">
        <v>48</v>
      </c>
      <c r="H3111">
        <v>0</v>
      </c>
      <c r="I3111">
        <v>5</v>
      </c>
      <c r="J3111">
        <v>14</v>
      </c>
      <c r="K3111">
        <v>3</v>
      </c>
      <c r="L3111">
        <v>0.93</v>
      </c>
      <c r="M3111">
        <v>1</v>
      </c>
      <c r="N3111">
        <v>0</v>
      </c>
      <c r="O3111">
        <v>0</v>
      </c>
    </row>
    <row r="3112" spans="1:15" x14ac:dyDescent="0.25">
      <c r="A3112">
        <v>0.51</v>
      </c>
      <c r="B3112">
        <v>0.62</v>
      </c>
      <c r="C3112">
        <v>0.86</v>
      </c>
      <c r="D3112">
        <v>8.49</v>
      </c>
      <c r="E3112">
        <v>42</v>
      </c>
      <c r="F3112">
        <v>89</v>
      </c>
      <c r="G3112">
        <v>90</v>
      </c>
      <c r="H3112">
        <v>3</v>
      </c>
      <c r="I3112">
        <v>5</v>
      </c>
      <c r="J3112">
        <v>10</v>
      </c>
      <c r="K3112">
        <v>4</v>
      </c>
      <c r="L3112">
        <v>0.74</v>
      </c>
      <c r="M3112">
        <v>1</v>
      </c>
      <c r="N3112">
        <v>1</v>
      </c>
      <c r="O3112">
        <v>5.92</v>
      </c>
    </row>
    <row r="3113" spans="1:15" x14ac:dyDescent="0.25">
      <c r="A3113">
        <v>0.66</v>
      </c>
      <c r="B3113">
        <v>0.59</v>
      </c>
      <c r="C3113">
        <v>0.64</v>
      </c>
      <c r="D3113">
        <v>7.14</v>
      </c>
      <c r="E3113">
        <v>41</v>
      </c>
      <c r="F3113">
        <v>52</v>
      </c>
      <c r="G3113">
        <v>89</v>
      </c>
      <c r="H3113">
        <v>3</v>
      </c>
      <c r="I3113">
        <v>5</v>
      </c>
      <c r="J3113">
        <v>1</v>
      </c>
      <c r="K3113">
        <v>1</v>
      </c>
      <c r="L3113">
        <v>0.82</v>
      </c>
      <c r="M3113">
        <v>1</v>
      </c>
      <c r="N3113">
        <v>0</v>
      </c>
      <c r="O3113">
        <v>0</v>
      </c>
    </row>
    <row r="3114" spans="1:15" x14ac:dyDescent="0.25">
      <c r="A3114">
        <v>0.86</v>
      </c>
      <c r="B3114">
        <v>0.86</v>
      </c>
      <c r="C3114">
        <v>0.62</v>
      </c>
      <c r="D3114">
        <v>6.07</v>
      </c>
      <c r="E3114">
        <v>93</v>
      </c>
      <c r="F3114">
        <v>94</v>
      </c>
      <c r="G3114">
        <v>44</v>
      </c>
      <c r="H3114">
        <v>2</v>
      </c>
      <c r="I3114">
        <v>2</v>
      </c>
      <c r="J3114">
        <v>21</v>
      </c>
      <c r="K3114">
        <v>5</v>
      </c>
      <c r="L3114">
        <v>0.86</v>
      </c>
      <c r="M3114">
        <v>3</v>
      </c>
      <c r="N3114">
        <v>0</v>
      </c>
      <c r="O3114">
        <v>0</v>
      </c>
    </row>
    <row r="3115" spans="1:15" x14ac:dyDescent="0.25">
      <c r="A3115">
        <v>0.63</v>
      </c>
      <c r="B3115">
        <v>0.75</v>
      </c>
      <c r="C3115">
        <v>0.8</v>
      </c>
      <c r="D3115">
        <v>9.2100000000000009</v>
      </c>
      <c r="E3115">
        <v>76</v>
      </c>
      <c r="F3115">
        <v>62</v>
      </c>
      <c r="G3115">
        <v>87</v>
      </c>
      <c r="H3115">
        <v>1</v>
      </c>
      <c r="I3115">
        <v>3</v>
      </c>
      <c r="J3115">
        <v>17</v>
      </c>
      <c r="K3115">
        <v>0</v>
      </c>
      <c r="L3115">
        <v>0.73</v>
      </c>
      <c r="M3115">
        <v>2</v>
      </c>
      <c r="N3115">
        <v>1</v>
      </c>
      <c r="O3115">
        <v>4.6900000000000004</v>
      </c>
    </row>
    <row r="3116" spans="1:15" x14ac:dyDescent="0.25">
      <c r="A3116">
        <v>0.74</v>
      </c>
      <c r="B3116">
        <v>0.66</v>
      </c>
      <c r="C3116">
        <v>0.84</v>
      </c>
      <c r="D3116">
        <v>8.14</v>
      </c>
      <c r="E3116">
        <v>95</v>
      </c>
      <c r="F3116">
        <v>64</v>
      </c>
      <c r="G3116">
        <v>78</v>
      </c>
      <c r="H3116">
        <v>3</v>
      </c>
      <c r="I3116">
        <v>3</v>
      </c>
      <c r="J3116">
        <v>13</v>
      </c>
      <c r="K3116">
        <v>1</v>
      </c>
      <c r="L3116">
        <v>0.61</v>
      </c>
      <c r="M3116">
        <v>4</v>
      </c>
      <c r="N3116">
        <v>0</v>
      </c>
      <c r="O3116">
        <v>0</v>
      </c>
    </row>
    <row r="3117" spans="1:15" x14ac:dyDescent="0.25">
      <c r="A3117">
        <v>0.79</v>
      </c>
      <c r="B3117">
        <v>0.5</v>
      </c>
      <c r="C3117">
        <v>0.65</v>
      </c>
      <c r="D3117">
        <v>7.03</v>
      </c>
      <c r="E3117">
        <v>70</v>
      </c>
      <c r="F3117">
        <v>89</v>
      </c>
      <c r="G3117">
        <v>58</v>
      </c>
      <c r="H3117">
        <v>1</v>
      </c>
      <c r="I3117">
        <v>3</v>
      </c>
      <c r="J3117">
        <v>17</v>
      </c>
      <c r="K3117">
        <v>5</v>
      </c>
      <c r="L3117">
        <v>0.94</v>
      </c>
      <c r="M3117">
        <v>2</v>
      </c>
      <c r="N3117">
        <v>1</v>
      </c>
      <c r="O3117">
        <v>9.52</v>
      </c>
    </row>
    <row r="3118" spans="1:15" x14ac:dyDescent="0.25">
      <c r="A3118">
        <v>0.78</v>
      </c>
      <c r="B3118">
        <v>0.74</v>
      </c>
      <c r="C3118">
        <v>0.74</v>
      </c>
      <c r="D3118">
        <v>5.63</v>
      </c>
      <c r="E3118">
        <v>72</v>
      </c>
      <c r="F3118">
        <v>55</v>
      </c>
      <c r="G3118">
        <v>44</v>
      </c>
      <c r="H3118">
        <v>2</v>
      </c>
      <c r="I3118">
        <v>1</v>
      </c>
      <c r="J3118">
        <v>1</v>
      </c>
      <c r="K3118">
        <v>1</v>
      </c>
      <c r="L3118">
        <v>0.66</v>
      </c>
      <c r="M3118">
        <v>1</v>
      </c>
      <c r="N3118">
        <v>0</v>
      </c>
      <c r="O3118">
        <v>0</v>
      </c>
    </row>
    <row r="3119" spans="1:15" x14ac:dyDescent="0.25">
      <c r="A3119">
        <v>0.69</v>
      </c>
      <c r="B3119">
        <v>0.83</v>
      </c>
      <c r="C3119">
        <v>0.74</v>
      </c>
      <c r="D3119">
        <v>7.81</v>
      </c>
      <c r="E3119">
        <v>71</v>
      </c>
      <c r="F3119">
        <v>95</v>
      </c>
      <c r="G3119">
        <v>59</v>
      </c>
      <c r="H3119">
        <v>0</v>
      </c>
      <c r="I3119">
        <v>0</v>
      </c>
      <c r="J3119">
        <v>3</v>
      </c>
      <c r="K3119">
        <v>5</v>
      </c>
      <c r="L3119">
        <v>0.75</v>
      </c>
      <c r="M3119">
        <v>4</v>
      </c>
      <c r="N3119">
        <v>0</v>
      </c>
      <c r="O3119">
        <v>0</v>
      </c>
    </row>
    <row r="3120" spans="1:15" x14ac:dyDescent="0.25">
      <c r="A3120">
        <v>0.7</v>
      </c>
      <c r="B3120">
        <v>0.88</v>
      </c>
      <c r="C3120">
        <v>0.63</v>
      </c>
      <c r="D3120">
        <v>9.4700000000000006</v>
      </c>
      <c r="E3120">
        <v>82</v>
      </c>
      <c r="F3120">
        <v>87</v>
      </c>
      <c r="G3120">
        <v>50</v>
      </c>
      <c r="H3120">
        <v>3</v>
      </c>
      <c r="I3120">
        <v>1</v>
      </c>
      <c r="J3120">
        <v>13</v>
      </c>
      <c r="K3120">
        <v>5</v>
      </c>
      <c r="L3120">
        <v>0.81</v>
      </c>
      <c r="M3120">
        <v>5</v>
      </c>
      <c r="N3120">
        <v>0</v>
      </c>
      <c r="O3120">
        <v>0</v>
      </c>
    </row>
    <row r="3121" spans="1:15" x14ac:dyDescent="0.25">
      <c r="A3121">
        <v>0.71</v>
      </c>
      <c r="B3121">
        <v>0.59</v>
      </c>
      <c r="C3121">
        <v>0.62</v>
      </c>
      <c r="D3121">
        <v>8.06</v>
      </c>
      <c r="E3121">
        <v>51</v>
      </c>
      <c r="F3121">
        <v>60</v>
      </c>
      <c r="G3121">
        <v>94</v>
      </c>
      <c r="H3121">
        <v>4</v>
      </c>
      <c r="I3121">
        <v>5</v>
      </c>
      <c r="J3121">
        <v>6</v>
      </c>
      <c r="K3121">
        <v>1</v>
      </c>
      <c r="L3121">
        <v>0.87</v>
      </c>
      <c r="M3121">
        <v>4</v>
      </c>
      <c r="N3121">
        <v>0</v>
      </c>
      <c r="O3121">
        <v>0</v>
      </c>
    </row>
    <row r="3122" spans="1:15" x14ac:dyDescent="0.25">
      <c r="A3122">
        <v>0.84</v>
      </c>
      <c r="B3122">
        <v>0.69</v>
      </c>
      <c r="C3122">
        <v>0.69</v>
      </c>
      <c r="D3122">
        <v>9.68</v>
      </c>
      <c r="E3122">
        <v>97</v>
      </c>
      <c r="F3122">
        <v>49</v>
      </c>
      <c r="G3122">
        <v>89</v>
      </c>
      <c r="H3122">
        <v>4</v>
      </c>
      <c r="I3122">
        <v>5</v>
      </c>
      <c r="J3122">
        <v>14</v>
      </c>
      <c r="K3122">
        <v>2</v>
      </c>
      <c r="L3122">
        <v>0.91</v>
      </c>
      <c r="M3122">
        <v>2</v>
      </c>
      <c r="N3122">
        <v>0</v>
      </c>
      <c r="O3122">
        <v>0</v>
      </c>
    </row>
    <row r="3123" spans="1:15" x14ac:dyDescent="0.25">
      <c r="A3123">
        <v>0.86</v>
      </c>
      <c r="B3123">
        <v>0.56000000000000005</v>
      </c>
      <c r="C3123">
        <v>0.88</v>
      </c>
      <c r="D3123">
        <v>6.09</v>
      </c>
      <c r="E3123">
        <v>42</v>
      </c>
      <c r="F3123">
        <v>80</v>
      </c>
      <c r="G3123">
        <v>99</v>
      </c>
      <c r="H3123">
        <v>4</v>
      </c>
      <c r="I3123">
        <v>4</v>
      </c>
      <c r="J3123">
        <v>5</v>
      </c>
      <c r="K3123">
        <v>3</v>
      </c>
      <c r="L3123">
        <v>0.66</v>
      </c>
      <c r="M3123">
        <v>3</v>
      </c>
      <c r="N3123">
        <v>0</v>
      </c>
      <c r="O3123">
        <v>0</v>
      </c>
    </row>
    <row r="3124" spans="1:15" x14ac:dyDescent="0.25">
      <c r="A3124">
        <v>0.65</v>
      </c>
      <c r="B3124">
        <v>0.65</v>
      </c>
      <c r="C3124">
        <v>0.78</v>
      </c>
      <c r="D3124">
        <v>7.94</v>
      </c>
      <c r="E3124">
        <v>94</v>
      </c>
      <c r="F3124">
        <v>79</v>
      </c>
      <c r="G3124">
        <v>66</v>
      </c>
      <c r="H3124">
        <v>4</v>
      </c>
      <c r="I3124">
        <v>5</v>
      </c>
      <c r="J3124">
        <v>4</v>
      </c>
      <c r="K3124">
        <v>5</v>
      </c>
      <c r="L3124">
        <v>0.81</v>
      </c>
      <c r="M3124">
        <v>0</v>
      </c>
      <c r="N3124">
        <v>1</v>
      </c>
      <c r="O3124">
        <v>5.26</v>
      </c>
    </row>
    <row r="3125" spans="1:15" x14ac:dyDescent="0.25">
      <c r="A3125">
        <v>0.92</v>
      </c>
      <c r="B3125">
        <v>0.86</v>
      </c>
      <c r="C3125">
        <v>0.87</v>
      </c>
      <c r="D3125">
        <v>8.93</v>
      </c>
      <c r="E3125">
        <v>87</v>
      </c>
      <c r="F3125">
        <v>58</v>
      </c>
      <c r="G3125">
        <v>68</v>
      </c>
      <c r="H3125">
        <v>4</v>
      </c>
      <c r="I3125">
        <v>3</v>
      </c>
      <c r="J3125">
        <v>19</v>
      </c>
      <c r="K3125">
        <v>5</v>
      </c>
      <c r="L3125">
        <v>0.61</v>
      </c>
      <c r="M3125">
        <v>3</v>
      </c>
      <c r="N3125">
        <v>0</v>
      </c>
      <c r="O3125">
        <v>0</v>
      </c>
    </row>
    <row r="3126" spans="1:15" x14ac:dyDescent="0.25">
      <c r="A3126">
        <v>0.66</v>
      </c>
      <c r="B3126">
        <v>0.78</v>
      </c>
      <c r="C3126">
        <v>0.81</v>
      </c>
      <c r="D3126">
        <v>7.76</v>
      </c>
      <c r="E3126">
        <v>65</v>
      </c>
      <c r="F3126">
        <v>74</v>
      </c>
      <c r="G3126">
        <v>46</v>
      </c>
      <c r="H3126">
        <v>4</v>
      </c>
      <c r="I3126">
        <v>0</v>
      </c>
      <c r="J3126">
        <v>17</v>
      </c>
      <c r="K3126">
        <v>5</v>
      </c>
      <c r="L3126">
        <v>0.67</v>
      </c>
      <c r="M3126">
        <v>3</v>
      </c>
      <c r="N3126">
        <v>0</v>
      </c>
      <c r="O3126">
        <v>0</v>
      </c>
    </row>
    <row r="3127" spans="1:15" x14ac:dyDescent="0.25">
      <c r="A3127">
        <v>0.65</v>
      </c>
      <c r="B3127">
        <v>0.61</v>
      </c>
      <c r="C3127">
        <v>0.75</v>
      </c>
      <c r="D3127">
        <v>5.89</v>
      </c>
      <c r="E3127">
        <v>53</v>
      </c>
      <c r="F3127">
        <v>98</v>
      </c>
      <c r="G3127">
        <v>99</v>
      </c>
      <c r="H3127">
        <v>4</v>
      </c>
      <c r="I3127">
        <v>3</v>
      </c>
      <c r="J3127">
        <v>10</v>
      </c>
      <c r="K3127">
        <v>5</v>
      </c>
      <c r="L3127">
        <v>0.66</v>
      </c>
      <c r="M3127">
        <v>4</v>
      </c>
      <c r="N3127">
        <v>0</v>
      </c>
      <c r="O3127">
        <v>0</v>
      </c>
    </row>
    <row r="3128" spans="1:15" x14ac:dyDescent="0.25">
      <c r="A3128">
        <v>0.51</v>
      </c>
      <c r="B3128">
        <v>0.66</v>
      </c>
      <c r="C3128">
        <v>0.59</v>
      </c>
      <c r="D3128">
        <v>8.01</v>
      </c>
      <c r="E3128">
        <v>51</v>
      </c>
      <c r="F3128">
        <v>67</v>
      </c>
      <c r="G3128">
        <v>89</v>
      </c>
      <c r="H3128">
        <v>3</v>
      </c>
      <c r="I3128">
        <v>0</v>
      </c>
      <c r="J3128">
        <v>7</v>
      </c>
      <c r="K3128">
        <v>1</v>
      </c>
      <c r="L3128">
        <v>0.97</v>
      </c>
      <c r="M3128">
        <v>1</v>
      </c>
      <c r="N3128">
        <v>1</v>
      </c>
      <c r="O3128">
        <v>3.44</v>
      </c>
    </row>
    <row r="3129" spans="1:15" x14ac:dyDescent="0.25">
      <c r="A3129">
        <v>0.53</v>
      </c>
      <c r="B3129">
        <v>0.69</v>
      </c>
      <c r="C3129">
        <v>0.89</v>
      </c>
      <c r="D3129">
        <v>8.1300000000000008</v>
      </c>
      <c r="E3129">
        <v>91</v>
      </c>
      <c r="F3129">
        <v>97</v>
      </c>
      <c r="G3129">
        <v>42</v>
      </c>
      <c r="H3129">
        <v>4</v>
      </c>
      <c r="I3129">
        <v>1</v>
      </c>
      <c r="J3129">
        <v>11</v>
      </c>
      <c r="K3129">
        <v>5</v>
      </c>
      <c r="L3129">
        <v>0.8</v>
      </c>
      <c r="M3129">
        <v>1</v>
      </c>
      <c r="N3129">
        <v>0</v>
      </c>
      <c r="O3129">
        <v>0</v>
      </c>
    </row>
    <row r="3130" spans="1:15" x14ac:dyDescent="0.25">
      <c r="A3130">
        <v>0.7</v>
      </c>
      <c r="B3130">
        <v>0.75</v>
      </c>
      <c r="C3130">
        <v>0.75</v>
      </c>
      <c r="D3130">
        <v>8.6300000000000008</v>
      </c>
      <c r="E3130">
        <v>65</v>
      </c>
      <c r="F3130">
        <v>95</v>
      </c>
      <c r="G3130">
        <v>44</v>
      </c>
      <c r="H3130">
        <v>4</v>
      </c>
      <c r="I3130">
        <v>5</v>
      </c>
      <c r="J3130">
        <v>17</v>
      </c>
      <c r="K3130">
        <v>4</v>
      </c>
      <c r="L3130">
        <v>0.81</v>
      </c>
      <c r="M3130">
        <v>4</v>
      </c>
      <c r="N3130">
        <v>0</v>
      </c>
      <c r="O3130">
        <v>0</v>
      </c>
    </row>
    <row r="3131" spans="1:15" x14ac:dyDescent="0.25">
      <c r="A3131">
        <v>0.88</v>
      </c>
      <c r="B3131">
        <v>0.68</v>
      </c>
      <c r="C3131">
        <v>0.57999999999999996</v>
      </c>
      <c r="D3131">
        <v>8.77</v>
      </c>
      <c r="E3131">
        <v>55</v>
      </c>
      <c r="F3131">
        <v>80</v>
      </c>
      <c r="G3131">
        <v>94</v>
      </c>
      <c r="H3131">
        <v>2</v>
      </c>
      <c r="I3131">
        <v>1</v>
      </c>
      <c r="J3131">
        <v>14</v>
      </c>
      <c r="K3131">
        <v>0</v>
      </c>
      <c r="L3131">
        <v>0.94</v>
      </c>
      <c r="M3131">
        <v>3</v>
      </c>
      <c r="N3131">
        <v>0</v>
      </c>
      <c r="O3131">
        <v>0</v>
      </c>
    </row>
    <row r="3132" spans="1:15" x14ac:dyDescent="0.25">
      <c r="A3132">
        <v>0.83</v>
      </c>
      <c r="B3132">
        <v>0.61</v>
      </c>
      <c r="C3132">
        <v>0.7</v>
      </c>
      <c r="D3132">
        <v>8.81</v>
      </c>
      <c r="E3132">
        <v>92</v>
      </c>
      <c r="F3132">
        <v>41</v>
      </c>
      <c r="G3132">
        <v>52</v>
      </c>
      <c r="H3132">
        <v>3</v>
      </c>
      <c r="I3132">
        <v>3</v>
      </c>
      <c r="J3132">
        <v>7</v>
      </c>
      <c r="K3132">
        <v>5</v>
      </c>
      <c r="L3132">
        <v>0.77</v>
      </c>
      <c r="M3132">
        <v>2</v>
      </c>
      <c r="N3132">
        <v>0</v>
      </c>
      <c r="O3132">
        <v>0</v>
      </c>
    </row>
    <row r="3133" spans="1:15" x14ac:dyDescent="0.25">
      <c r="A3133">
        <v>0.79</v>
      </c>
      <c r="B3133">
        <v>0.7</v>
      </c>
      <c r="C3133">
        <v>0.85</v>
      </c>
      <c r="D3133">
        <v>8.35</v>
      </c>
      <c r="E3133">
        <v>47</v>
      </c>
      <c r="F3133">
        <v>90</v>
      </c>
      <c r="G3133">
        <v>55</v>
      </c>
      <c r="H3133">
        <v>2</v>
      </c>
      <c r="I3133">
        <v>2</v>
      </c>
      <c r="J3133">
        <v>3</v>
      </c>
      <c r="K3133">
        <v>1</v>
      </c>
      <c r="L3133">
        <v>0.68</v>
      </c>
      <c r="M3133">
        <v>5</v>
      </c>
      <c r="N3133">
        <v>0</v>
      </c>
      <c r="O3133">
        <v>0</v>
      </c>
    </row>
    <row r="3134" spans="1:15" x14ac:dyDescent="0.25">
      <c r="A3134">
        <v>0.55000000000000004</v>
      </c>
      <c r="B3134">
        <v>0.91</v>
      </c>
      <c r="C3134">
        <v>0.8</v>
      </c>
      <c r="D3134">
        <v>6.43</v>
      </c>
      <c r="E3134">
        <v>88</v>
      </c>
      <c r="F3134">
        <v>69</v>
      </c>
      <c r="G3134">
        <v>93</v>
      </c>
      <c r="H3134">
        <v>1</v>
      </c>
      <c r="I3134">
        <v>0</v>
      </c>
      <c r="J3134">
        <v>20</v>
      </c>
      <c r="K3134">
        <v>5</v>
      </c>
      <c r="L3134">
        <v>0.61</v>
      </c>
      <c r="M3134">
        <v>0</v>
      </c>
      <c r="N3134">
        <v>0</v>
      </c>
      <c r="O3134">
        <v>0</v>
      </c>
    </row>
    <row r="3135" spans="1:15" x14ac:dyDescent="0.25">
      <c r="A3135">
        <v>0.66</v>
      </c>
      <c r="B3135">
        <v>0.83</v>
      </c>
      <c r="C3135">
        <v>0.89</v>
      </c>
      <c r="D3135">
        <v>7.24</v>
      </c>
      <c r="E3135">
        <v>88</v>
      </c>
      <c r="F3135">
        <v>79</v>
      </c>
      <c r="G3135">
        <v>51</v>
      </c>
      <c r="H3135">
        <v>4</v>
      </c>
      <c r="I3135">
        <v>5</v>
      </c>
      <c r="J3135">
        <v>14</v>
      </c>
      <c r="K3135">
        <v>1</v>
      </c>
      <c r="L3135">
        <v>0.76</v>
      </c>
      <c r="M3135">
        <v>3</v>
      </c>
      <c r="N3135">
        <v>0</v>
      </c>
      <c r="O3135">
        <v>0</v>
      </c>
    </row>
    <row r="3136" spans="1:15" x14ac:dyDescent="0.25">
      <c r="A3136">
        <v>0.88</v>
      </c>
      <c r="B3136">
        <v>0.56000000000000005</v>
      </c>
      <c r="C3136">
        <v>0.6</v>
      </c>
      <c r="D3136">
        <v>8.84</v>
      </c>
      <c r="E3136">
        <v>67</v>
      </c>
      <c r="F3136">
        <v>89</v>
      </c>
      <c r="G3136">
        <v>78</v>
      </c>
      <c r="H3136">
        <v>0</v>
      </c>
      <c r="I3136">
        <v>4</v>
      </c>
      <c r="J3136">
        <v>10</v>
      </c>
      <c r="K3136">
        <v>5</v>
      </c>
      <c r="L3136">
        <v>0.99</v>
      </c>
      <c r="M3136">
        <v>3</v>
      </c>
      <c r="N3136">
        <v>0</v>
      </c>
      <c r="O3136">
        <v>0</v>
      </c>
    </row>
    <row r="3137" spans="1:15" x14ac:dyDescent="0.25">
      <c r="A3137">
        <v>0.74</v>
      </c>
      <c r="B3137">
        <v>0.94</v>
      </c>
      <c r="C3137">
        <v>0.87</v>
      </c>
      <c r="D3137">
        <v>9.6</v>
      </c>
      <c r="E3137">
        <v>46</v>
      </c>
      <c r="F3137">
        <v>79</v>
      </c>
      <c r="G3137">
        <v>66</v>
      </c>
      <c r="H3137">
        <v>4</v>
      </c>
      <c r="I3137">
        <v>2</v>
      </c>
      <c r="J3137">
        <v>0</v>
      </c>
      <c r="K3137">
        <v>0</v>
      </c>
      <c r="L3137">
        <v>0.79</v>
      </c>
      <c r="M3137">
        <v>0</v>
      </c>
      <c r="N3137">
        <v>1</v>
      </c>
      <c r="O3137">
        <v>12.41</v>
      </c>
    </row>
    <row r="3138" spans="1:15" x14ac:dyDescent="0.25">
      <c r="A3138">
        <v>0.54</v>
      </c>
      <c r="B3138">
        <v>0.84</v>
      </c>
      <c r="C3138">
        <v>0.75</v>
      </c>
      <c r="D3138">
        <v>5.84</v>
      </c>
      <c r="E3138">
        <v>54</v>
      </c>
      <c r="F3138">
        <v>44</v>
      </c>
      <c r="G3138">
        <v>93</v>
      </c>
      <c r="H3138">
        <v>4</v>
      </c>
      <c r="I3138">
        <v>1</v>
      </c>
      <c r="J3138">
        <v>1</v>
      </c>
      <c r="K3138">
        <v>5</v>
      </c>
      <c r="L3138">
        <v>0.65</v>
      </c>
      <c r="M3138">
        <v>2</v>
      </c>
      <c r="N3138">
        <v>0</v>
      </c>
      <c r="O3138">
        <v>0</v>
      </c>
    </row>
    <row r="3139" spans="1:15" x14ac:dyDescent="0.25">
      <c r="A3139">
        <v>0.54</v>
      </c>
      <c r="B3139">
        <v>0.64</v>
      </c>
      <c r="C3139">
        <v>0.7</v>
      </c>
      <c r="D3139">
        <v>7.8</v>
      </c>
      <c r="E3139">
        <v>99</v>
      </c>
      <c r="F3139">
        <v>77</v>
      </c>
      <c r="G3139">
        <v>84</v>
      </c>
      <c r="H3139">
        <v>2</v>
      </c>
      <c r="I3139">
        <v>0</v>
      </c>
      <c r="J3139">
        <v>7</v>
      </c>
      <c r="K3139">
        <v>4</v>
      </c>
      <c r="L3139">
        <v>0.7</v>
      </c>
      <c r="M3139">
        <v>0</v>
      </c>
      <c r="N3139">
        <v>1</v>
      </c>
      <c r="O3139">
        <v>6.55</v>
      </c>
    </row>
    <row r="3140" spans="1:15" x14ac:dyDescent="0.25">
      <c r="A3140">
        <v>0.69</v>
      </c>
      <c r="B3140">
        <v>0.5</v>
      </c>
      <c r="C3140">
        <v>0.88</v>
      </c>
      <c r="D3140">
        <v>6.84</v>
      </c>
      <c r="E3140">
        <v>80</v>
      </c>
      <c r="F3140">
        <v>81</v>
      </c>
      <c r="G3140">
        <v>99</v>
      </c>
      <c r="H3140">
        <v>1</v>
      </c>
      <c r="I3140">
        <v>2</v>
      </c>
      <c r="J3140">
        <v>15</v>
      </c>
      <c r="K3140">
        <v>5</v>
      </c>
      <c r="L3140">
        <v>0.64</v>
      </c>
      <c r="M3140">
        <v>4</v>
      </c>
      <c r="N3140">
        <v>0</v>
      </c>
      <c r="O3140">
        <v>0</v>
      </c>
    </row>
    <row r="3141" spans="1:15" x14ac:dyDescent="0.25">
      <c r="A3141">
        <v>0.65</v>
      </c>
      <c r="B3141">
        <v>0.75</v>
      </c>
      <c r="C3141">
        <v>0.69</v>
      </c>
      <c r="D3141">
        <v>6.47</v>
      </c>
      <c r="E3141">
        <v>75</v>
      </c>
      <c r="F3141">
        <v>54</v>
      </c>
      <c r="G3141">
        <v>72</v>
      </c>
      <c r="H3141">
        <v>2</v>
      </c>
      <c r="I3141">
        <v>4</v>
      </c>
      <c r="J3141">
        <v>0</v>
      </c>
      <c r="K3141">
        <v>5</v>
      </c>
      <c r="L3141">
        <v>0.69</v>
      </c>
      <c r="M3141">
        <v>0</v>
      </c>
      <c r="N3141">
        <v>0</v>
      </c>
      <c r="O3141">
        <v>0</v>
      </c>
    </row>
    <row r="3142" spans="1:15" x14ac:dyDescent="0.25">
      <c r="A3142">
        <v>0.9</v>
      </c>
      <c r="B3142">
        <v>0.84</v>
      </c>
      <c r="C3142">
        <v>0.6</v>
      </c>
      <c r="D3142">
        <v>7.67</v>
      </c>
      <c r="E3142">
        <v>47</v>
      </c>
      <c r="F3142">
        <v>99</v>
      </c>
      <c r="G3142">
        <v>54</v>
      </c>
      <c r="H3142">
        <v>3</v>
      </c>
      <c r="I3142">
        <v>2</v>
      </c>
      <c r="J3142">
        <v>2</v>
      </c>
      <c r="K3142">
        <v>1</v>
      </c>
      <c r="L3142">
        <v>0.82</v>
      </c>
      <c r="M3142">
        <v>0</v>
      </c>
      <c r="N3142">
        <v>0</v>
      </c>
      <c r="O3142">
        <v>0</v>
      </c>
    </row>
    <row r="3143" spans="1:15" x14ac:dyDescent="0.25">
      <c r="A3143">
        <v>0.86</v>
      </c>
      <c r="B3143">
        <v>0.74</v>
      </c>
      <c r="C3143">
        <v>0.56000000000000005</v>
      </c>
      <c r="D3143">
        <v>8.11</v>
      </c>
      <c r="E3143">
        <v>49</v>
      </c>
      <c r="F3143">
        <v>75</v>
      </c>
      <c r="G3143">
        <v>60</v>
      </c>
      <c r="H3143">
        <v>1</v>
      </c>
      <c r="I3143">
        <v>4</v>
      </c>
      <c r="J3143">
        <v>17</v>
      </c>
      <c r="K3143">
        <v>1</v>
      </c>
      <c r="L3143">
        <v>0.92</v>
      </c>
      <c r="M3143">
        <v>3</v>
      </c>
      <c r="N3143">
        <v>0</v>
      </c>
      <c r="O3143">
        <v>0</v>
      </c>
    </row>
    <row r="3144" spans="1:15" x14ac:dyDescent="0.25">
      <c r="A3144">
        <v>0.89</v>
      </c>
      <c r="B3144">
        <v>0.91</v>
      </c>
      <c r="C3144">
        <v>0.78</v>
      </c>
      <c r="D3144">
        <v>5.54</v>
      </c>
      <c r="E3144">
        <v>54</v>
      </c>
      <c r="F3144">
        <v>42</v>
      </c>
      <c r="G3144">
        <v>83</v>
      </c>
      <c r="H3144">
        <v>1</v>
      </c>
      <c r="I3144">
        <v>1</v>
      </c>
      <c r="J3144">
        <v>15</v>
      </c>
      <c r="K3144">
        <v>5</v>
      </c>
      <c r="L3144">
        <v>0.99</v>
      </c>
      <c r="M3144">
        <v>3</v>
      </c>
      <c r="N3144">
        <v>0</v>
      </c>
      <c r="O3144">
        <v>0</v>
      </c>
    </row>
    <row r="3145" spans="1:15" x14ac:dyDescent="0.25">
      <c r="A3145">
        <v>0.57999999999999996</v>
      </c>
      <c r="B3145">
        <v>0.64</v>
      </c>
      <c r="C3145">
        <v>0.82</v>
      </c>
      <c r="D3145">
        <v>8.85</v>
      </c>
      <c r="E3145">
        <v>94</v>
      </c>
      <c r="F3145">
        <v>63</v>
      </c>
      <c r="G3145">
        <v>56</v>
      </c>
      <c r="H3145">
        <v>1</v>
      </c>
      <c r="I3145">
        <v>0</v>
      </c>
      <c r="J3145">
        <v>20</v>
      </c>
      <c r="K3145">
        <v>4</v>
      </c>
      <c r="L3145">
        <v>0.95</v>
      </c>
      <c r="M3145">
        <v>1</v>
      </c>
      <c r="N3145">
        <v>1</v>
      </c>
      <c r="O3145">
        <v>12.5</v>
      </c>
    </row>
    <row r="3146" spans="1:15" x14ac:dyDescent="0.25">
      <c r="A3146">
        <v>0.54</v>
      </c>
      <c r="B3146">
        <v>0.71</v>
      </c>
      <c r="C3146">
        <v>0.55000000000000004</v>
      </c>
      <c r="D3146">
        <v>9.0299999999999994</v>
      </c>
      <c r="E3146">
        <v>57</v>
      </c>
      <c r="F3146">
        <v>80</v>
      </c>
      <c r="G3146">
        <v>94</v>
      </c>
      <c r="H3146">
        <v>2</v>
      </c>
      <c r="I3146">
        <v>1</v>
      </c>
      <c r="J3146">
        <v>19</v>
      </c>
      <c r="K3146">
        <v>1</v>
      </c>
      <c r="L3146">
        <v>0.98</v>
      </c>
      <c r="M3146">
        <v>0</v>
      </c>
      <c r="N3146">
        <v>1</v>
      </c>
      <c r="O3146">
        <v>13.27</v>
      </c>
    </row>
    <row r="3147" spans="1:15" x14ac:dyDescent="0.25">
      <c r="A3147">
        <v>0.91</v>
      </c>
      <c r="B3147">
        <v>0.55000000000000004</v>
      </c>
      <c r="C3147">
        <v>0.55000000000000004</v>
      </c>
      <c r="D3147">
        <v>9.65</v>
      </c>
      <c r="E3147">
        <v>85</v>
      </c>
      <c r="F3147">
        <v>87</v>
      </c>
      <c r="G3147">
        <v>91</v>
      </c>
      <c r="H3147">
        <v>4</v>
      </c>
      <c r="I3147">
        <v>0</v>
      </c>
      <c r="J3147">
        <v>19</v>
      </c>
      <c r="K3147">
        <v>4</v>
      </c>
      <c r="L3147">
        <v>0.93</v>
      </c>
      <c r="M3147">
        <v>4</v>
      </c>
      <c r="N3147">
        <v>0</v>
      </c>
      <c r="O3147">
        <v>0</v>
      </c>
    </row>
    <row r="3148" spans="1:15" x14ac:dyDescent="0.25">
      <c r="A3148">
        <v>0.51</v>
      </c>
      <c r="B3148">
        <v>0.64</v>
      </c>
      <c r="C3148">
        <v>0.82</v>
      </c>
      <c r="D3148">
        <v>6.28</v>
      </c>
      <c r="E3148">
        <v>76</v>
      </c>
      <c r="F3148">
        <v>87</v>
      </c>
      <c r="G3148">
        <v>76</v>
      </c>
      <c r="H3148">
        <v>4</v>
      </c>
      <c r="I3148">
        <v>2</v>
      </c>
      <c r="J3148">
        <v>12</v>
      </c>
      <c r="K3148">
        <v>1</v>
      </c>
      <c r="L3148">
        <v>0.76</v>
      </c>
      <c r="M3148">
        <v>1</v>
      </c>
      <c r="N3148">
        <v>0</v>
      </c>
      <c r="O3148">
        <v>0</v>
      </c>
    </row>
    <row r="3149" spans="1:15" x14ac:dyDescent="0.25">
      <c r="A3149">
        <v>0.57999999999999996</v>
      </c>
      <c r="B3149">
        <v>0.73</v>
      </c>
      <c r="C3149">
        <v>0.74</v>
      </c>
      <c r="D3149">
        <v>8.06</v>
      </c>
      <c r="E3149">
        <v>80</v>
      </c>
      <c r="F3149">
        <v>86</v>
      </c>
      <c r="G3149">
        <v>88</v>
      </c>
      <c r="H3149">
        <v>4</v>
      </c>
      <c r="I3149">
        <v>1</v>
      </c>
      <c r="J3149">
        <v>19</v>
      </c>
      <c r="K3149">
        <v>0</v>
      </c>
      <c r="L3149">
        <v>0.85</v>
      </c>
      <c r="M3149">
        <v>5</v>
      </c>
      <c r="N3149">
        <v>0</v>
      </c>
      <c r="O3149">
        <v>0</v>
      </c>
    </row>
    <row r="3150" spans="1:15" x14ac:dyDescent="0.25">
      <c r="A3150">
        <v>0.92</v>
      </c>
      <c r="B3150">
        <v>0.7</v>
      </c>
      <c r="C3150">
        <v>0.62</v>
      </c>
      <c r="D3150">
        <v>7.33</v>
      </c>
      <c r="E3150">
        <v>84</v>
      </c>
      <c r="F3150">
        <v>95</v>
      </c>
      <c r="G3150">
        <v>95</v>
      </c>
      <c r="H3150">
        <v>4</v>
      </c>
      <c r="I3150">
        <v>0</v>
      </c>
      <c r="J3150">
        <v>3</v>
      </c>
      <c r="K3150">
        <v>4</v>
      </c>
      <c r="L3150">
        <v>0.86</v>
      </c>
      <c r="M3150">
        <v>0</v>
      </c>
      <c r="N3150">
        <v>1</v>
      </c>
      <c r="O3150">
        <v>3.5</v>
      </c>
    </row>
    <row r="3151" spans="1:15" x14ac:dyDescent="0.25">
      <c r="A3151">
        <v>0.85</v>
      </c>
      <c r="B3151">
        <v>0.56000000000000005</v>
      </c>
      <c r="C3151">
        <v>0.55000000000000004</v>
      </c>
      <c r="D3151">
        <v>6.94</v>
      </c>
      <c r="E3151">
        <v>96</v>
      </c>
      <c r="F3151">
        <v>80</v>
      </c>
      <c r="G3151">
        <v>54</v>
      </c>
      <c r="H3151">
        <v>4</v>
      </c>
      <c r="I3151">
        <v>5</v>
      </c>
      <c r="J3151">
        <v>3</v>
      </c>
      <c r="K3151">
        <v>0</v>
      </c>
      <c r="L3151">
        <v>0.62</v>
      </c>
      <c r="M3151">
        <v>3</v>
      </c>
      <c r="N3151">
        <v>0</v>
      </c>
      <c r="O3151">
        <v>0</v>
      </c>
    </row>
    <row r="3152" spans="1:15" x14ac:dyDescent="0.25">
      <c r="A3152">
        <v>0.71</v>
      </c>
      <c r="B3152">
        <v>0.78</v>
      </c>
      <c r="C3152">
        <v>0.8</v>
      </c>
      <c r="D3152">
        <v>7.93</v>
      </c>
      <c r="E3152">
        <v>90</v>
      </c>
      <c r="F3152">
        <v>88</v>
      </c>
      <c r="G3152">
        <v>59</v>
      </c>
      <c r="H3152">
        <v>3</v>
      </c>
      <c r="I3152">
        <v>4</v>
      </c>
      <c r="J3152">
        <v>21</v>
      </c>
      <c r="K3152">
        <v>0</v>
      </c>
      <c r="L3152">
        <v>0.78</v>
      </c>
      <c r="M3152">
        <v>4</v>
      </c>
      <c r="N3152">
        <v>0</v>
      </c>
      <c r="O3152">
        <v>0</v>
      </c>
    </row>
    <row r="3153" spans="1:15" x14ac:dyDescent="0.25">
      <c r="A3153">
        <v>0.71</v>
      </c>
      <c r="B3153">
        <v>0.81</v>
      </c>
      <c r="C3153">
        <v>0.79</v>
      </c>
      <c r="D3153">
        <v>8.86</v>
      </c>
      <c r="E3153">
        <v>82</v>
      </c>
      <c r="F3153">
        <v>92</v>
      </c>
      <c r="G3153">
        <v>58</v>
      </c>
      <c r="H3153">
        <v>0</v>
      </c>
      <c r="I3153">
        <v>0</v>
      </c>
      <c r="J3153">
        <v>1</v>
      </c>
      <c r="K3153">
        <v>1</v>
      </c>
      <c r="L3153">
        <v>0.67</v>
      </c>
      <c r="M3153">
        <v>2</v>
      </c>
      <c r="N3153">
        <v>1</v>
      </c>
      <c r="O3153">
        <v>11.04</v>
      </c>
    </row>
    <row r="3154" spans="1:15" x14ac:dyDescent="0.25">
      <c r="A3154">
        <v>0.71</v>
      </c>
      <c r="B3154">
        <v>0.81</v>
      </c>
      <c r="C3154">
        <v>0.64</v>
      </c>
      <c r="D3154">
        <v>5.6</v>
      </c>
      <c r="E3154">
        <v>83</v>
      </c>
      <c r="F3154">
        <v>51</v>
      </c>
      <c r="G3154">
        <v>40</v>
      </c>
      <c r="H3154">
        <v>1</v>
      </c>
      <c r="I3154">
        <v>5</v>
      </c>
      <c r="J3154">
        <v>12</v>
      </c>
      <c r="K3154">
        <v>4</v>
      </c>
      <c r="L3154">
        <v>0.76</v>
      </c>
      <c r="M3154">
        <v>1</v>
      </c>
      <c r="N3154">
        <v>0</v>
      </c>
      <c r="O3154">
        <v>0</v>
      </c>
    </row>
    <row r="3155" spans="1:15" x14ac:dyDescent="0.25">
      <c r="A3155">
        <v>0.83</v>
      </c>
      <c r="B3155">
        <v>0.54</v>
      </c>
      <c r="C3155">
        <v>0.66</v>
      </c>
      <c r="D3155">
        <v>9.67</v>
      </c>
      <c r="E3155">
        <v>74</v>
      </c>
      <c r="F3155">
        <v>94</v>
      </c>
      <c r="G3155">
        <v>43</v>
      </c>
      <c r="H3155">
        <v>0</v>
      </c>
      <c r="I3155">
        <v>1</v>
      </c>
      <c r="J3155">
        <v>12</v>
      </c>
      <c r="K3155">
        <v>2</v>
      </c>
      <c r="L3155">
        <v>0.6</v>
      </c>
      <c r="M3155">
        <v>3</v>
      </c>
      <c r="N3155">
        <v>0</v>
      </c>
      <c r="O3155">
        <v>0</v>
      </c>
    </row>
    <row r="3156" spans="1:15" x14ac:dyDescent="0.25">
      <c r="A3156">
        <v>0.78</v>
      </c>
      <c r="B3156">
        <v>0.53</v>
      </c>
      <c r="C3156">
        <v>0.61</v>
      </c>
      <c r="D3156">
        <v>8.98</v>
      </c>
      <c r="E3156">
        <v>41</v>
      </c>
      <c r="F3156">
        <v>47</v>
      </c>
      <c r="G3156">
        <v>42</v>
      </c>
      <c r="H3156">
        <v>3</v>
      </c>
      <c r="I3156">
        <v>1</v>
      </c>
      <c r="J3156">
        <v>19</v>
      </c>
      <c r="K3156">
        <v>0</v>
      </c>
      <c r="L3156">
        <v>0.66</v>
      </c>
      <c r="M3156">
        <v>2</v>
      </c>
      <c r="N3156">
        <v>0</v>
      </c>
      <c r="O3156">
        <v>0</v>
      </c>
    </row>
    <row r="3157" spans="1:15" x14ac:dyDescent="0.25">
      <c r="A3157">
        <v>0.87</v>
      </c>
      <c r="B3157">
        <v>0.71</v>
      </c>
      <c r="C3157">
        <v>0.66</v>
      </c>
      <c r="D3157">
        <v>8.73</v>
      </c>
      <c r="E3157">
        <v>94</v>
      </c>
      <c r="F3157">
        <v>53</v>
      </c>
      <c r="G3157">
        <v>47</v>
      </c>
      <c r="H3157">
        <v>4</v>
      </c>
      <c r="I3157">
        <v>2</v>
      </c>
      <c r="J3157">
        <v>6</v>
      </c>
      <c r="K3157">
        <v>0</v>
      </c>
      <c r="L3157">
        <v>0.95</v>
      </c>
      <c r="M3157">
        <v>0</v>
      </c>
      <c r="N3157">
        <v>0</v>
      </c>
      <c r="O3157">
        <v>0</v>
      </c>
    </row>
    <row r="3158" spans="1:15" x14ac:dyDescent="0.25">
      <c r="A3158">
        <v>0.95</v>
      </c>
      <c r="B3158">
        <v>0.67</v>
      </c>
      <c r="C3158">
        <v>0.71</v>
      </c>
      <c r="D3158">
        <v>8.77</v>
      </c>
      <c r="E3158">
        <v>61</v>
      </c>
      <c r="F3158">
        <v>98</v>
      </c>
      <c r="G3158">
        <v>80</v>
      </c>
      <c r="H3158">
        <v>3</v>
      </c>
      <c r="I3158">
        <v>4</v>
      </c>
      <c r="J3158">
        <v>6</v>
      </c>
      <c r="K3158">
        <v>0</v>
      </c>
      <c r="L3158">
        <v>0.62</v>
      </c>
      <c r="M3158">
        <v>4</v>
      </c>
      <c r="N3158">
        <v>0</v>
      </c>
      <c r="O3158">
        <v>0</v>
      </c>
    </row>
    <row r="3159" spans="1:15" x14ac:dyDescent="0.25">
      <c r="A3159">
        <v>0.82</v>
      </c>
      <c r="B3159">
        <v>0.84</v>
      </c>
      <c r="C3159">
        <v>0.59</v>
      </c>
      <c r="D3159">
        <v>7.17</v>
      </c>
      <c r="E3159">
        <v>54</v>
      </c>
      <c r="F3159">
        <v>57</v>
      </c>
      <c r="G3159">
        <v>83</v>
      </c>
      <c r="H3159">
        <v>3</v>
      </c>
      <c r="I3159">
        <v>0</v>
      </c>
      <c r="J3159">
        <v>16</v>
      </c>
      <c r="K3159">
        <v>1</v>
      </c>
      <c r="L3159">
        <v>0.78</v>
      </c>
      <c r="M3159">
        <v>3</v>
      </c>
      <c r="N3159">
        <v>0</v>
      </c>
      <c r="O3159">
        <v>0</v>
      </c>
    </row>
    <row r="3160" spans="1:15" x14ac:dyDescent="0.25">
      <c r="A3160">
        <v>0.67</v>
      </c>
      <c r="B3160">
        <v>0.66</v>
      </c>
      <c r="C3160">
        <v>0.68</v>
      </c>
      <c r="D3160">
        <v>8.73</v>
      </c>
      <c r="E3160">
        <v>76</v>
      </c>
      <c r="F3160">
        <v>83</v>
      </c>
      <c r="G3160">
        <v>44</v>
      </c>
      <c r="H3160">
        <v>0</v>
      </c>
      <c r="I3160">
        <v>1</v>
      </c>
      <c r="J3160">
        <v>9</v>
      </c>
      <c r="K3160">
        <v>1</v>
      </c>
      <c r="L3160">
        <v>0.86</v>
      </c>
      <c r="M3160">
        <v>3</v>
      </c>
      <c r="N3160">
        <v>0</v>
      </c>
      <c r="O3160">
        <v>0</v>
      </c>
    </row>
    <row r="3161" spans="1:15" x14ac:dyDescent="0.25">
      <c r="A3161">
        <v>0.56000000000000005</v>
      </c>
      <c r="B3161">
        <v>0.73</v>
      </c>
      <c r="C3161">
        <v>0.88</v>
      </c>
      <c r="D3161">
        <v>7.16</v>
      </c>
      <c r="E3161">
        <v>78</v>
      </c>
      <c r="F3161">
        <v>98</v>
      </c>
      <c r="G3161">
        <v>48</v>
      </c>
      <c r="H3161">
        <v>1</v>
      </c>
      <c r="I3161">
        <v>0</v>
      </c>
      <c r="J3161">
        <v>11</v>
      </c>
      <c r="K3161">
        <v>0</v>
      </c>
      <c r="L3161">
        <v>0.62</v>
      </c>
      <c r="M3161">
        <v>4</v>
      </c>
      <c r="N3161">
        <v>0</v>
      </c>
      <c r="O3161">
        <v>0</v>
      </c>
    </row>
    <row r="3162" spans="1:15" x14ac:dyDescent="0.25">
      <c r="A3162">
        <v>0.5</v>
      </c>
      <c r="B3162">
        <v>0.51</v>
      </c>
      <c r="C3162">
        <v>0.71</v>
      </c>
      <c r="D3162">
        <v>9.36</v>
      </c>
      <c r="E3162">
        <v>75</v>
      </c>
      <c r="F3162">
        <v>85</v>
      </c>
      <c r="G3162">
        <v>40</v>
      </c>
      <c r="H3162">
        <v>2</v>
      </c>
      <c r="I3162">
        <v>3</v>
      </c>
      <c r="J3162">
        <v>24</v>
      </c>
      <c r="K3162">
        <v>5</v>
      </c>
      <c r="L3162">
        <v>0.93</v>
      </c>
      <c r="M3162">
        <v>3</v>
      </c>
      <c r="N3162">
        <v>0</v>
      </c>
      <c r="O3162">
        <v>0</v>
      </c>
    </row>
    <row r="3163" spans="1:15" x14ac:dyDescent="0.25">
      <c r="A3163">
        <v>0.82</v>
      </c>
      <c r="B3163">
        <v>0.62</v>
      </c>
      <c r="C3163">
        <v>0.89</v>
      </c>
      <c r="D3163">
        <v>6.26</v>
      </c>
      <c r="E3163">
        <v>44</v>
      </c>
      <c r="F3163">
        <v>59</v>
      </c>
      <c r="G3163">
        <v>94</v>
      </c>
      <c r="H3163">
        <v>2</v>
      </c>
      <c r="I3163">
        <v>4</v>
      </c>
      <c r="J3163">
        <v>22</v>
      </c>
      <c r="K3163">
        <v>1</v>
      </c>
      <c r="L3163">
        <v>0.64</v>
      </c>
      <c r="M3163">
        <v>3</v>
      </c>
      <c r="N3163">
        <v>0</v>
      </c>
      <c r="O3163">
        <v>0</v>
      </c>
    </row>
    <row r="3164" spans="1:15" x14ac:dyDescent="0.25">
      <c r="A3164">
        <v>0.5</v>
      </c>
      <c r="B3164">
        <v>0.64</v>
      </c>
      <c r="C3164">
        <v>0.55000000000000004</v>
      </c>
      <c r="D3164">
        <v>6.76</v>
      </c>
      <c r="E3164">
        <v>96</v>
      </c>
      <c r="F3164">
        <v>62</v>
      </c>
      <c r="G3164">
        <v>82</v>
      </c>
      <c r="H3164">
        <v>1</v>
      </c>
      <c r="I3164">
        <v>4</v>
      </c>
      <c r="J3164">
        <v>21</v>
      </c>
      <c r="K3164">
        <v>1</v>
      </c>
      <c r="L3164">
        <v>0.96</v>
      </c>
      <c r="M3164">
        <v>0</v>
      </c>
      <c r="N3164">
        <v>0</v>
      </c>
      <c r="O3164">
        <v>0</v>
      </c>
    </row>
    <row r="3165" spans="1:15" x14ac:dyDescent="0.25">
      <c r="A3165">
        <v>0.73</v>
      </c>
      <c r="B3165">
        <v>0.54</v>
      </c>
      <c r="C3165">
        <v>0.69</v>
      </c>
      <c r="D3165">
        <v>7.87</v>
      </c>
      <c r="E3165">
        <v>87</v>
      </c>
      <c r="F3165">
        <v>44</v>
      </c>
      <c r="G3165">
        <v>69</v>
      </c>
      <c r="H3165">
        <v>4</v>
      </c>
      <c r="I3165">
        <v>5</v>
      </c>
      <c r="J3165">
        <v>15</v>
      </c>
      <c r="K3165">
        <v>1</v>
      </c>
      <c r="L3165">
        <v>0.75</v>
      </c>
      <c r="M3165">
        <v>1</v>
      </c>
      <c r="N3165">
        <v>0</v>
      </c>
      <c r="O3165">
        <v>0</v>
      </c>
    </row>
    <row r="3166" spans="1:15" x14ac:dyDescent="0.25">
      <c r="A3166">
        <v>0.53</v>
      </c>
      <c r="B3166">
        <v>0.52</v>
      </c>
      <c r="C3166">
        <v>0.73</v>
      </c>
      <c r="D3166">
        <v>6.87</v>
      </c>
      <c r="E3166">
        <v>54</v>
      </c>
      <c r="F3166">
        <v>40</v>
      </c>
      <c r="G3166">
        <v>46</v>
      </c>
      <c r="H3166">
        <v>3</v>
      </c>
      <c r="I3166">
        <v>3</v>
      </c>
      <c r="J3166">
        <v>1</v>
      </c>
      <c r="K3166">
        <v>3</v>
      </c>
      <c r="L3166">
        <v>0.73</v>
      </c>
      <c r="M3166">
        <v>2</v>
      </c>
      <c r="N3166">
        <v>0</v>
      </c>
      <c r="O3166">
        <v>0</v>
      </c>
    </row>
    <row r="3167" spans="1:15" x14ac:dyDescent="0.25">
      <c r="A3167">
        <v>0.53</v>
      </c>
      <c r="B3167">
        <v>0.86</v>
      </c>
      <c r="C3167">
        <v>0.59</v>
      </c>
      <c r="D3167">
        <v>7.32</v>
      </c>
      <c r="E3167">
        <v>66</v>
      </c>
      <c r="F3167">
        <v>84</v>
      </c>
      <c r="G3167">
        <v>61</v>
      </c>
      <c r="H3167">
        <v>4</v>
      </c>
      <c r="I3167">
        <v>4</v>
      </c>
      <c r="J3167">
        <v>21</v>
      </c>
      <c r="K3167">
        <v>4</v>
      </c>
      <c r="L3167">
        <v>0.89</v>
      </c>
      <c r="M3167">
        <v>5</v>
      </c>
      <c r="N3167">
        <v>0</v>
      </c>
      <c r="O3167">
        <v>0</v>
      </c>
    </row>
    <row r="3168" spans="1:15" x14ac:dyDescent="0.25">
      <c r="A3168">
        <v>0.67</v>
      </c>
      <c r="B3168">
        <v>0.86</v>
      </c>
      <c r="C3168">
        <v>0.73</v>
      </c>
      <c r="D3168">
        <v>7.62</v>
      </c>
      <c r="E3168">
        <v>55</v>
      </c>
      <c r="F3168">
        <v>85</v>
      </c>
      <c r="G3168">
        <v>59</v>
      </c>
      <c r="H3168">
        <v>3</v>
      </c>
      <c r="I3168">
        <v>3</v>
      </c>
      <c r="J3168">
        <v>20</v>
      </c>
      <c r="K3168">
        <v>1</v>
      </c>
      <c r="L3168">
        <v>0.91</v>
      </c>
      <c r="M3168">
        <v>4</v>
      </c>
      <c r="N3168">
        <v>0</v>
      </c>
      <c r="O3168">
        <v>0</v>
      </c>
    </row>
    <row r="3169" spans="1:15" x14ac:dyDescent="0.25">
      <c r="A3169">
        <v>0.76</v>
      </c>
      <c r="B3169">
        <v>0.86</v>
      </c>
      <c r="C3169">
        <v>0.59</v>
      </c>
      <c r="D3169">
        <v>9.18</v>
      </c>
      <c r="E3169">
        <v>96</v>
      </c>
      <c r="F3169">
        <v>41</v>
      </c>
      <c r="G3169">
        <v>68</v>
      </c>
      <c r="H3169">
        <v>2</v>
      </c>
      <c r="I3169">
        <v>0</v>
      </c>
      <c r="J3169">
        <v>8</v>
      </c>
      <c r="K3169">
        <v>3</v>
      </c>
      <c r="L3169">
        <v>0.71</v>
      </c>
      <c r="M3169">
        <v>2</v>
      </c>
      <c r="N3169">
        <v>0</v>
      </c>
      <c r="O3169">
        <v>0</v>
      </c>
    </row>
    <row r="3170" spans="1:15" x14ac:dyDescent="0.25">
      <c r="A3170">
        <v>0.92</v>
      </c>
      <c r="B3170">
        <v>0.52</v>
      </c>
      <c r="C3170">
        <v>0.66</v>
      </c>
      <c r="D3170">
        <v>7.75</v>
      </c>
      <c r="E3170">
        <v>75</v>
      </c>
      <c r="F3170">
        <v>55</v>
      </c>
      <c r="G3170">
        <v>66</v>
      </c>
      <c r="H3170">
        <v>1</v>
      </c>
      <c r="I3170">
        <v>3</v>
      </c>
      <c r="J3170">
        <v>11</v>
      </c>
      <c r="K3170">
        <v>3</v>
      </c>
      <c r="L3170">
        <v>0.86</v>
      </c>
      <c r="M3170">
        <v>4</v>
      </c>
      <c r="N3170">
        <v>0</v>
      </c>
      <c r="O3170">
        <v>0</v>
      </c>
    </row>
    <row r="3171" spans="1:15" x14ac:dyDescent="0.25">
      <c r="A3171">
        <v>0.81</v>
      </c>
      <c r="B3171">
        <v>0.84</v>
      </c>
      <c r="C3171">
        <v>0.73</v>
      </c>
      <c r="D3171">
        <v>7.06</v>
      </c>
      <c r="E3171">
        <v>77</v>
      </c>
      <c r="F3171">
        <v>44</v>
      </c>
      <c r="G3171">
        <v>64</v>
      </c>
      <c r="H3171">
        <v>0</v>
      </c>
      <c r="I3171">
        <v>2</v>
      </c>
      <c r="J3171">
        <v>16</v>
      </c>
      <c r="K3171">
        <v>1</v>
      </c>
      <c r="L3171">
        <v>0.85</v>
      </c>
      <c r="M3171">
        <v>5</v>
      </c>
      <c r="N3171">
        <v>0</v>
      </c>
      <c r="O3171">
        <v>0</v>
      </c>
    </row>
    <row r="3172" spans="1:15" x14ac:dyDescent="0.25">
      <c r="A3172">
        <v>0.82</v>
      </c>
      <c r="B3172">
        <v>0.72</v>
      </c>
      <c r="C3172">
        <v>0.66</v>
      </c>
      <c r="D3172">
        <v>6.57</v>
      </c>
      <c r="E3172">
        <v>57</v>
      </c>
      <c r="F3172">
        <v>61</v>
      </c>
      <c r="G3172">
        <v>85</v>
      </c>
      <c r="H3172">
        <v>0</v>
      </c>
      <c r="I3172">
        <v>5</v>
      </c>
      <c r="J3172">
        <v>15</v>
      </c>
      <c r="K3172">
        <v>5</v>
      </c>
      <c r="L3172">
        <v>0.88</v>
      </c>
      <c r="M3172">
        <v>4</v>
      </c>
      <c r="N3172">
        <v>0</v>
      </c>
      <c r="O3172">
        <v>0</v>
      </c>
    </row>
    <row r="3173" spans="1:15" x14ac:dyDescent="0.25">
      <c r="A3173">
        <v>0.77</v>
      </c>
      <c r="B3173">
        <v>0.77</v>
      </c>
      <c r="C3173">
        <v>0.66</v>
      </c>
      <c r="D3173">
        <v>7.26</v>
      </c>
      <c r="E3173">
        <v>74</v>
      </c>
      <c r="F3173">
        <v>40</v>
      </c>
      <c r="G3173">
        <v>74</v>
      </c>
      <c r="H3173">
        <v>1</v>
      </c>
      <c r="I3173">
        <v>3</v>
      </c>
      <c r="J3173">
        <v>4</v>
      </c>
      <c r="K3173">
        <v>3</v>
      </c>
      <c r="L3173">
        <v>0.82</v>
      </c>
      <c r="M3173">
        <v>3</v>
      </c>
      <c r="N3173">
        <v>0</v>
      </c>
      <c r="O3173">
        <v>0</v>
      </c>
    </row>
    <row r="3174" spans="1:15" x14ac:dyDescent="0.25">
      <c r="A3174">
        <v>0.91</v>
      </c>
      <c r="B3174">
        <v>0.79</v>
      </c>
      <c r="C3174">
        <v>0.72</v>
      </c>
      <c r="D3174">
        <v>7.72</v>
      </c>
      <c r="E3174">
        <v>64</v>
      </c>
      <c r="F3174">
        <v>51</v>
      </c>
      <c r="G3174">
        <v>66</v>
      </c>
      <c r="H3174">
        <v>2</v>
      </c>
      <c r="I3174">
        <v>0</v>
      </c>
      <c r="J3174">
        <v>18</v>
      </c>
      <c r="K3174">
        <v>2</v>
      </c>
      <c r="L3174">
        <v>0.81</v>
      </c>
      <c r="M3174">
        <v>5</v>
      </c>
      <c r="N3174">
        <v>0</v>
      </c>
      <c r="O3174">
        <v>0</v>
      </c>
    </row>
    <row r="3175" spans="1:15" x14ac:dyDescent="0.25">
      <c r="A3175">
        <v>0.9</v>
      </c>
      <c r="B3175">
        <v>0.67</v>
      </c>
      <c r="C3175">
        <v>0.88</v>
      </c>
      <c r="D3175">
        <v>8.7100000000000009</v>
      </c>
      <c r="E3175">
        <v>61</v>
      </c>
      <c r="F3175">
        <v>58</v>
      </c>
      <c r="G3175">
        <v>50</v>
      </c>
      <c r="H3175">
        <v>3</v>
      </c>
      <c r="I3175">
        <v>4</v>
      </c>
      <c r="J3175">
        <v>24</v>
      </c>
      <c r="K3175">
        <v>3</v>
      </c>
      <c r="L3175">
        <v>0.79</v>
      </c>
      <c r="M3175">
        <v>5</v>
      </c>
      <c r="N3175">
        <v>0</v>
      </c>
      <c r="O3175">
        <v>0</v>
      </c>
    </row>
    <row r="3176" spans="1:15" x14ac:dyDescent="0.25">
      <c r="A3176">
        <v>0.85</v>
      </c>
      <c r="B3176">
        <v>0.85</v>
      </c>
      <c r="C3176">
        <v>0.87</v>
      </c>
      <c r="D3176">
        <v>6.02</v>
      </c>
      <c r="E3176">
        <v>95</v>
      </c>
      <c r="F3176">
        <v>93</v>
      </c>
      <c r="G3176">
        <v>56</v>
      </c>
      <c r="H3176">
        <v>0</v>
      </c>
      <c r="I3176">
        <v>2</v>
      </c>
      <c r="J3176">
        <v>16</v>
      </c>
      <c r="K3176">
        <v>4</v>
      </c>
      <c r="L3176">
        <v>0.97</v>
      </c>
      <c r="M3176">
        <v>0</v>
      </c>
      <c r="N3176">
        <v>0</v>
      </c>
      <c r="O3176">
        <v>0</v>
      </c>
    </row>
    <row r="3177" spans="1:15" x14ac:dyDescent="0.25">
      <c r="A3177">
        <v>0.55000000000000004</v>
      </c>
      <c r="B3177">
        <v>0.82</v>
      </c>
      <c r="C3177">
        <v>0.72</v>
      </c>
      <c r="D3177">
        <v>6.45</v>
      </c>
      <c r="E3177">
        <v>70</v>
      </c>
      <c r="F3177">
        <v>61</v>
      </c>
      <c r="G3177">
        <v>70</v>
      </c>
      <c r="H3177">
        <v>2</v>
      </c>
      <c r="I3177">
        <v>3</v>
      </c>
      <c r="J3177">
        <v>21</v>
      </c>
      <c r="K3177">
        <v>3</v>
      </c>
      <c r="L3177">
        <v>0.75</v>
      </c>
      <c r="M3177">
        <v>4</v>
      </c>
      <c r="N3177">
        <v>0</v>
      </c>
      <c r="O3177">
        <v>0</v>
      </c>
    </row>
    <row r="3178" spans="1:15" x14ac:dyDescent="0.25">
      <c r="A3178">
        <v>0.65</v>
      </c>
      <c r="B3178">
        <v>0.75</v>
      </c>
      <c r="C3178">
        <v>0.83</v>
      </c>
      <c r="D3178">
        <v>7.13</v>
      </c>
      <c r="E3178">
        <v>98</v>
      </c>
      <c r="F3178">
        <v>94</v>
      </c>
      <c r="G3178">
        <v>57</v>
      </c>
      <c r="H3178">
        <v>1</v>
      </c>
      <c r="I3178">
        <v>5</v>
      </c>
      <c r="J3178">
        <v>2</v>
      </c>
      <c r="K3178">
        <v>1</v>
      </c>
      <c r="L3178">
        <v>0.9</v>
      </c>
      <c r="M3178">
        <v>5</v>
      </c>
      <c r="N3178">
        <v>0</v>
      </c>
      <c r="O3178">
        <v>0</v>
      </c>
    </row>
    <row r="3179" spans="1:15" x14ac:dyDescent="0.25">
      <c r="A3179">
        <v>0.83</v>
      </c>
      <c r="B3179">
        <v>0.89</v>
      </c>
      <c r="C3179">
        <v>0.59</v>
      </c>
      <c r="D3179">
        <v>7.05</v>
      </c>
      <c r="E3179">
        <v>76</v>
      </c>
      <c r="F3179">
        <v>81</v>
      </c>
      <c r="G3179">
        <v>58</v>
      </c>
      <c r="H3179">
        <v>4</v>
      </c>
      <c r="I3179">
        <v>5</v>
      </c>
      <c r="J3179">
        <v>16</v>
      </c>
      <c r="K3179">
        <v>5</v>
      </c>
      <c r="L3179">
        <v>0.62</v>
      </c>
      <c r="M3179">
        <v>2</v>
      </c>
      <c r="N3179">
        <v>1</v>
      </c>
      <c r="O3179">
        <v>4</v>
      </c>
    </row>
    <row r="3180" spans="1:15" x14ac:dyDescent="0.25">
      <c r="A3180">
        <v>0.72</v>
      </c>
      <c r="B3180">
        <v>0.66</v>
      </c>
      <c r="C3180">
        <v>0.79</v>
      </c>
      <c r="D3180">
        <v>7.18</v>
      </c>
      <c r="E3180">
        <v>73</v>
      </c>
      <c r="F3180">
        <v>83</v>
      </c>
      <c r="G3180">
        <v>89</v>
      </c>
      <c r="H3180">
        <v>2</v>
      </c>
      <c r="I3180">
        <v>0</v>
      </c>
      <c r="J3180">
        <v>14</v>
      </c>
      <c r="K3180">
        <v>0</v>
      </c>
      <c r="L3180">
        <v>0.8</v>
      </c>
      <c r="M3180">
        <v>1</v>
      </c>
      <c r="N3180">
        <v>1</v>
      </c>
      <c r="O3180">
        <v>12.68</v>
      </c>
    </row>
    <row r="3181" spans="1:15" x14ac:dyDescent="0.25">
      <c r="A3181">
        <v>0.91</v>
      </c>
      <c r="B3181">
        <v>0.89</v>
      </c>
      <c r="C3181">
        <v>0.78</v>
      </c>
      <c r="D3181">
        <v>8.91</v>
      </c>
      <c r="E3181">
        <v>62</v>
      </c>
      <c r="F3181">
        <v>90</v>
      </c>
      <c r="G3181">
        <v>77</v>
      </c>
      <c r="H3181">
        <v>2</v>
      </c>
      <c r="I3181">
        <v>2</v>
      </c>
      <c r="J3181">
        <v>18</v>
      </c>
      <c r="K3181">
        <v>2</v>
      </c>
      <c r="L3181">
        <v>0.98</v>
      </c>
      <c r="M3181">
        <v>2</v>
      </c>
      <c r="N3181">
        <v>1</v>
      </c>
      <c r="O3181">
        <v>8.8000000000000007</v>
      </c>
    </row>
    <row r="3182" spans="1:15" x14ac:dyDescent="0.25">
      <c r="A3182">
        <v>0.73</v>
      </c>
      <c r="B3182">
        <v>0.56000000000000005</v>
      </c>
      <c r="C3182">
        <v>0.83</v>
      </c>
      <c r="D3182">
        <v>6.89</v>
      </c>
      <c r="E3182">
        <v>55</v>
      </c>
      <c r="F3182">
        <v>87</v>
      </c>
      <c r="G3182">
        <v>68</v>
      </c>
      <c r="H3182">
        <v>4</v>
      </c>
      <c r="I3182">
        <v>2</v>
      </c>
      <c r="J3182">
        <v>14</v>
      </c>
      <c r="K3182">
        <v>3</v>
      </c>
      <c r="L3182">
        <v>0.64</v>
      </c>
      <c r="M3182">
        <v>5</v>
      </c>
      <c r="N3182">
        <v>0</v>
      </c>
      <c r="O3182">
        <v>0</v>
      </c>
    </row>
    <row r="3183" spans="1:15" x14ac:dyDescent="0.25">
      <c r="A3183">
        <v>0.62</v>
      </c>
      <c r="B3183">
        <v>0.56999999999999995</v>
      </c>
      <c r="C3183">
        <v>0.87</v>
      </c>
      <c r="D3183">
        <v>7.66</v>
      </c>
      <c r="E3183">
        <v>45</v>
      </c>
      <c r="F3183">
        <v>56</v>
      </c>
      <c r="G3183">
        <v>54</v>
      </c>
      <c r="H3183">
        <v>2</v>
      </c>
      <c r="I3183">
        <v>2</v>
      </c>
      <c r="J3183">
        <v>17</v>
      </c>
      <c r="K3183">
        <v>5</v>
      </c>
      <c r="L3183">
        <v>0.79</v>
      </c>
      <c r="M3183">
        <v>0</v>
      </c>
      <c r="N3183">
        <v>0</v>
      </c>
      <c r="O3183">
        <v>0</v>
      </c>
    </row>
    <row r="3184" spans="1:15" x14ac:dyDescent="0.25">
      <c r="A3184">
        <v>0.67</v>
      </c>
      <c r="B3184">
        <v>0.8</v>
      </c>
      <c r="C3184">
        <v>0.64</v>
      </c>
      <c r="D3184">
        <v>8.18</v>
      </c>
      <c r="E3184">
        <v>98</v>
      </c>
      <c r="F3184">
        <v>52</v>
      </c>
      <c r="G3184">
        <v>46</v>
      </c>
      <c r="H3184">
        <v>0</v>
      </c>
      <c r="I3184">
        <v>3</v>
      </c>
      <c r="J3184">
        <v>11</v>
      </c>
      <c r="K3184">
        <v>2</v>
      </c>
      <c r="L3184">
        <v>0.82</v>
      </c>
      <c r="M3184">
        <v>1</v>
      </c>
      <c r="N3184">
        <v>0</v>
      </c>
      <c r="O3184">
        <v>0</v>
      </c>
    </row>
    <row r="3185" spans="1:15" x14ac:dyDescent="0.25">
      <c r="A3185">
        <v>0.62</v>
      </c>
      <c r="B3185">
        <v>0.61</v>
      </c>
      <c r="C3185">
        <v>0.87</v>
      </c>
      <c r="D3185">
        <v>6.5</v>
      </c>
      <c r="E3185">
        <v>54</v>
      </c>
      <c r="F3185">
        <v>78</v>
      </c>
      <c r="G3185">
        <v>76</v>
      </c>
      <c r="H3185">
        <v>0</v>
      </c>
      <c r="I3185">
        <v>0</v>
      </c>
      <c r="J3185">
        <v>11</v>
      </c>
      <c r="K3185">
        <v>4</v>
      </c>
      <c r="L3185">
        <v>0.91</v>
      </c>
      <c r="M3185">
        <v>3</v>
      </c>
      <c r="N3185">
        <v>0</v>
      </c>
      <c r="O3185">
        <v>0</v>
      </c>
    </row>
    <row r="3186" spans="1:15" x14ac:dyDescent="0.25">
      <c r="A3186">
        <v>0.86</v>
      </c>
      <c r="B3186">
        <v>0.8</v>
      </c>
      <c r="C3186">
        <v>0.77</v>
      </c>
      <c r="D3186">
        <v>8.59</v>
      </c>
      <c r="E3186">
        <v>57</v>
      </c>
      <c r="F3186">
        <v>67</v>
      </c>
      <c r="G3186">
        <v>76</v>
      </c>
      <c r="H3186">
        <v>0</v>
      </c>
      <c r="I3186">
        <v>0</v>
      </c>
      <c r="J3186">
        <v>23</v>
      </c>
      <c r="K3186">
        <v>3</v>
      </c>
      <c r="L3186">
        <v>0.68</v>
      </c>
      <c r="M3186">
        <v>2</v>
      </c>
      <c r="N3186">
        <v>1</v>
      </c>
      <c r="O3186">
        <v>5.48</v>
      </c>
    </row>
    <row r="3187" spans="1:15" x14ac:dyDescent="0.25">
      <c r="A3187">
        <v>0.92</v>
      </c>
      <c r="B3187">
        <v>0.93</v>
      </c>
      <c r="C3187">
        <v>0.65</v>
      </c>
      <c r="D3187">
        <v>7.85</v>
      </c>
      <c r="E3187">
        <v>77</v>
      </c>
      <c r="F3187">
        <v>98</v>
      </c>
      <c r="G3187">
        <v>46</v>
      </c>
      <c r="H3187">
        <v>2</v>
      </c>
      <c r="I3187">
        <v>0</v>
      </c>
      <c r="J3187">
        <v>2</v>
      </c>
      <c r="K3187">
        <v>3</v>
      </c>
      <c r="L3187">
        <v>0.62</v>
      </c>
      <c r="M3187">
        <v>2</v>
      </c>
      <c r="N3187">
        <v>0</v>
      </c>
      <c r="O3187">
        <v>0</v>
      </c>
    </row>
    <row r="3188" spans="1:15" x14ac:dyDescent="0.25">
      <c r="A3188">
        <v>0.88</v>
      </c>
      <c r="B3188">
        <v>0.68</v>
      </c>
      <c r="C3188">
        <v>0.78</v>
      </c>
      <c r="D3188">
        <v>7.42</v>
      </c>
      <c r="E3188">
        <v>52</v>
      </c>
      <c r="F3188">
        <v>42</v>
      </c>
      <c r="G3188">
        <v>61</v>
      </c>
      <c r="H3188">
        <v>2</v>
      </c>
      <c r="I3188">
        <v>1</v>
      </c>
      <c r="J3188">
        <v>10</v>
      </c>
      <c r="K3188">
        <v>2</v>
      </c>
      <c r="L3188">
        <v>0.86</v>
      </c>
      <c r="M3188">
        <v>5</v>
      </c>
      <c r="N3188">
        <v>0</v>
      </c>
      <c r="O3188">
        <v>0</v>
      </c>
    </row>
    <row r="3189" spans="1:15" x14ac:dyDescent="0.25">
      <c r="A3189">
        <v>0.91</v>
      </c>
      <c r="B3189">
        <v>0.59</v>
      </c>
      <c r="C3189">
        <v>0.78</v>
      </c>
      <c r="D3189">
        <v>8.98</v>
      </c>
      <c r="E3189">
        <v>63</v>
      </c>
      <c r="F3189">
        <v>44</v>
      </c>
      <c r="G3189">
        <v>51</v>
      </c>
      <c r="H3189">
        <v>2</v>
      </c>
      <c r="I3189">
        <v>4</v>
      </c>
      <c r="J3189">
        <v>22</v>
      </c>
      <c r="K3189">
        <v>3</v>
      </c>
      <c r="L3189">
        <v>0.86</v>
      </c>
      <c r="M3189">
        <v>4</v>
      </c>
      <c r="N3189">
        <v>0</v>
      </c>
      <c r="O3189">
        <v>0</v>
      </c>
    </row>
    <row r="3190" spans="1:15" x14ac:dyDescent="0.25">
      <c r="A3190">
        <v>0.66</v>
      </c>
      <c r="B3190">
        <v>0.88</v>
      </c>
      <c r="C3190">
        <v>0.61</v>
      </c>
      <c r="D3190">
        <v>6.55</v>
      </c>
      <c r="E3190">
        <v>52</v>
      </c>
      <c r="F3190">
        <v>75</v>
      </c>
      <c r="G3190">
        <v>47</v>
      </c>
      <c r="H3190">
        <v>1</v>
      </c>
      <c r="I3190">
        <v>0</v>
      </c>
      <c r="J3190">
        <v>9</v>
      </c>
      <c r="K3190">
        <v>3</v>
      </c>
      <c r="L3190">
        <v>0.69</v>
      </c>
      <c r="M3190">
        <v>4</v>
      </c>
      <c r="N3190">
        <v>0</v>
      </c>
      <c r="O3190">
        <v>0</v>
      </c>
    </row>
    <row r="3191" spans="1:15" x14ac:dyDescent="0.25">
      <c r="A3191">
        <v>0.64</v>
      </c>
      <c r="B3191">
        <v>0.61</v>
      </c>
      <c r="C3191">
        <v>0.75</v>
      </c>
      <c r="D3191">
        <v>9.3000000000000007</v>
      </c>
      <c r="E3191">
        <v>40</v>
      </c>
      <c r="F3191">
        <v>99</v>
      </c>
      <c r="G3191">
        <v>96</v>
      </c>
      <c r="H3191">
        <v>4</v>
      </c>
      <c r="I3191">
        <v>1</v>
      </c>
      <c r="J3191">
        <v>21</v>
      </c>
      <c r="K3191">
        <v>0</v>
      </c>
      <c r="L3191">
        <v>0.75</v>
      </c>
      <c r="M3191">
        <v>1</v>
      </c>
      <c r="N3191">
        <v>1</v>
      </c>
      <c r="O3191">
        <v>5.85</v>
      </c>
    </row>
    <row r="3192" spans="1:15" x14ac:dyDescent="0.25">
      <c r="A3192">
        <v>0.67</v>
      </c>
      <c r="B3192">
        <v>0.69</v>
      </c>
      <c r="C3192">
        <v>0.74</v>
      </c>
      <c r="D3192">
        <v>7.91</v>
      </c>
      <c r="E3192">
        <v>87</v>
      </c>
      <c r="F3192">
        <v>54</v>
      </c>
      <c r="G3192">
        <v>57</v>
      </c>
      <c r="H3192">
        <v>2</v>
      </c>
      <c r="I3192">
        <v>1</v>
      </c>
      <c r="J3192">
        <v>14</v>
      </c>
      <c r="K3192">
        <v>2</v>
      </c>
      <c r="L3192">
        <v>0.83</v>
      </c>
      <c r="M3192">
        <v>3</v>
      </c>
      <c r="N3192">
        <v>0</v>
      </c>
      <c r="O3192">
        <v>0</v>
      </c>
    </row>
    <row r="3193" spans="1:15" x14ac:dyDescent="0.25">
      <c r="A3193">
        <v>0.72</v>
      </c>
      <c r="B3193">
        <v>0.86</v>
      </c>
      <c r="C3193">
        <v>0.64</v>
      </c>
      <c r="D3193">
        <v>8.1199999999999992</v>
      </c>
      <c r="E3193">
        <v>75</v>
      </c>
      <c r="F3193">
        <v>56</v>
      </c>
      <c r="G3193">
        <v>67</v>
      </c>
      <c r="H3193">
        <v>4</v>
      </c>
      <c r="I3193">
        <v>2</v>
      </c>
      <c r="J3193">
        <v>22</v>
      </c>
      <c r="K3193">
        <v>1</v>
      </c>
      <c r="L3193">
        <v>0.82</v>
      </c>
      <c r="M3193">
        <v>4</v>
      </c>
      <c r="N3193">
        <v>0</v>
      </c>
      <c r="O3193">
        <v>0</v>
      </c>
    </row>
    <row r="3194" spans="1:15" x14ac:dyDescent="0.25">
      <c r="A3194">
        <v>0.79</v>
      </c>
      <c r="B3194">
        <v>0.9</v>
      </c>
      <c r="C3194">
        <v>0.79</v>
      </c>
      <c r="D3194">
        <v>9.26</v>
      </c>
      <c r="E3194">
        <v>88</v>
      </c>
      <c r="F3194">
        <v>83</v>
      </c>
      <c r="G3194">
        <v>57</v>
      </c>
      <c r="H3194">
        <v>3</v>
      </c>
      <c r="I3194">
        <v>4</v>
      </c>
      <c r="J3194">
        <v>10</v>
      </c>
      <c r="K3194">
        <v>1</v>
      </c>
      <c r="L3194">
        <v>0.68</v>
      </c>
      <c r="M3194">
        <v>5</v>
      </c>
      <c r="N3194">
        <v>0</v>
      </c>
      <c r="O3194">
        <v>0</v>
      </c>
    </row>
    <row r="3195" spans="1:15" x14ac:dyDescent="0.25">
      <c r="A3195">
        <v>0.83</v>
      </c>
      <c r="B3195">
        <v>0.56000000000000005</v>
      </c>
      <c r="C3195">
        <v>0.69</v>
      </c>
      <c r="D3195">
        <v>9.02</v>
      </c>
      <c r="E3195">
        <v>57</v>
      </c>
      <c r="F3195">
        <v>94</v>
      </c>
      <c r="G3195">
        <v>70</v>
      </c>
      <c r="H3195">
        <v>0</v>
      </c>
      <c r="I3195">
        <v>2</v>
      </c>
      <c r="J3195">
        <v>22</v>
      </c>
      <c r="K3195">
        <v>4</v>
      </c>
      <c r="L3195">
        <v>0.61</v>
      </c>
      <c r="M3195">
        <v>2</v>
      </c>
      <c r="N3195">
        <v>1</v>
      </c>
      <c r="O3195">
        <v>11.79</v>
      </c>
    </row>
    <row r="3196" spans="1:15" x14ac:dyDescent="0.25">
      <c r="A3196">
        <v>0.53</v>
      </c>
      <c r="B3196">
        <v>0.63</v>
      </c>
      <c r="C3196">
        <v>0.6</v>
      </c>
      <c r="D3196">
        <v>8.09</v>
      </c>
      <c r="E3196">
        <v>87</v>
      </c>
      <c r="F3196">
        <v>85</v>
      </c>
      <c r="G3196">
        <v>56</v>
      </c>
      <c r="H3196">
        <v>1</v>
      </c>
      <c r="I3196">
        <v>4</v>
      </c>
      <c r="J3196">
        <v>0</v>
      </c>
      <c r="K3196">
        <v>0</v>
      </c>
      <c r="L3196">
        <v>0.65</v>
      </c>
      <c r="M3196">
        <v>1</v>
      </c>
      <c r="N3196">
        <v>1</v>
      </c>
      <c r="O3196">
        <v>9.8699999999999992</v>
      </c>
    </row>
    <row r="3197" spans="1:15" x14ac:dyDescent="0.25">
      <c r="A3197">
        <v>0.52</v>
      </c>
      <c r="B3197">
        <v>0.6</v>
      </c>
      <c r="C3197">
        <v>0.56000000000000005</v>
      </c>
      <c r="D3197">
        <v>8.74</v>
      </c>
      <c r="E3197">
        <v>72</v>
      </c>
      <c r="F3197">
        <v>68</v>
      </c>
      <c r="G3197">
        <v>62</v>
      </c>
      <c r="H3197">
        <v>4</v>
      </c>
      <c r="I3197">
        <v>2</v>
      </c>
      <c r="J3197">
        <v>19</v>
      </c>
      <c r="K3197">
        <v>2</v>
      </c>
      <c r="L3197">
        <v>0.96</v>
      </c>
      <c r="M3197">
        <v>4</v>
      </c>
      <c r="N3197">
        <v>0</v>
      </c>
      <c r="O3197">
        <v>0</v>
      </c>
    </row>
    <row r="3198" spans="1:15" x14ac:dyDescent="0.25">
      <c r="A3198">
        <v>0.56000000000000005</v>
      </c>
      <c r="B3198">
        <v>0.56000000000000005</v>
      </c>
      <c r="C3198">
        <v>0.66</v>
      </c>
      <c r="D3198">
        <v>7.36</v>
      </c>
      <c r="E3198">
        <v>77</v>
      </c>
      <c r="F3198">
        <v>43</v>
      </c>
      <c r="G3198">
        <v>50</v>
      </c>
      <c r="H3198">
        <v>0</v>
      </c>
      <c r="I3198">
        <v>5</v>
      </c>
      <c r="J3198">
        <v>3</v>
      </c>
      <c r="K3198">
        <v>2</v>
      </c>
      <c r="L3198">
        <v>0.94</v>
      </c>
      <c r="M3198">
        <v>4</v>
      </c>
      <c r="N3198">
        <v>0</v>
      </c>
      <c r="O3198">
        <v>0</v>
      </c>
    </row>
    <row r="3199" spans="1:15" x14ac:dyDescent="0.25">
      <c r="A3199">
        <v>0.67</v>
      </c>
      <c r="B3199">
        <v>0.78</v>
      </c>
      <c r="C3199">
        <v>0.57999999999999996</v>
      </c>
      <c r="D3199">
        <v>7.85</v>
      </c>
      <c r="E3199">
        <v>82</v>
      </c>
      <c r="F3199">
        <v>71</v>
      </c>
      <c r="G3199">
        <v>54</v>
      </c>
      <c r="H3199">
        <v>1</v>
      </c>
      <c r="I3199">
        <v>3</v>
      </c>
      <c r="J3199">
        <v>20</v>
      </c>
      <c r="K3199">
        <v>0</v>
      </c>
      <c r="L3199">
        <v>0.66</v>
      </c>
      <c r="M3199">
        <v>0</v>
      </c>
      <c r="N3199">
        <v>0</v>
      </c>
      <c r="O3199">
        <v>0</v>
      </c>
    </row>
    <row r="3200" spans="1:15" x14ac:dyDescent="0.25">
      <c r="A3200">
        <v>0.91</v>
      </c>
      <c r="B3200">
        <v>0.59</v>
      </c>
      <c r="C3200">
        <v>0.77</v>
      </c>
      <c r="D3200">
        <v>5.77</v>
      </c>
      <c r="E3200">
        <v>45</v>
      </c>
      <c r="F3200">
        <v>88</v>
      </c>
      <c r="G3200">
        <v>69</v>
      </c>
      <c r="H3200">
        <v>0</v>
      </c>
      <c r="I3200">
        <v>4</v>
      </c>
      <c r="J3200">
        <v>20</v>
      </c>
      <c r="K3200">
        <v>0</v>
      </c>
      <c r="L3200">
        <v>0.74</v>
      </c>
      <c r="M3200">
        <v>1</v>
      </c>
      <c r="N3200">
        <v>0</v>
      </c>
      <c r="O3200">
        <v>0</v>
      </c>
    </row>
    <row r="3201" spans="1:15" x14ac:dyDescent="0.25">
      <c r="A3201">
        <v>0.56000000000000005</v>
      </c>
      <c r="B3201">
        <v>0.78</v>
      </c>
      <c r="C3201">
        <v>0.67</v>
      </c>
      <c r="D3201">
        <v>5.89</v>
      </c>
      <c r="E3201">
        <v>56</v>
      </c>
      <c r="F3201">
        <v>82</v>
      </c>
      <c r="G3201">
        <v>91</v>
      </c>
      <c r="H3201">
        <v>2</v>
      </c>
      <c r="I3201">
        <v>5</v>
      </c>
      <c r="J3201">
        <v>7</v>
      </c>
      <c r="K3201">
        <v>4</v>
      </c>
      <c r="L3201">
        <v>0.8</v>
      </c>
      <c r="M3201">
        <v>1</v>
      </c>
      <c r="N3201">
        <v>0</v>
      </c>
      <c r="O3201">
        <v>0</v>
      </c>
    </row>
    <row r="3202" spans="1:15" x14ac:dyDescent="0.25">
      <c r="A3202">
        <v>0.89</v>
      </c>
      <c r="B3202">
        <v>0.57999999999999996</v>
      </c>
      <c r="C3202">
        <v>0.71</v>
      </c>
      <c r="D3202">
        <v>9.07</v>
      </c>
      <c r="E3202">
        <v>43</v>
      </c>
      <c r="F3202">
        <v>77</v>
      </c>
      <c r="G3202">
        <v>70</v>
      </c>
      <c r="H3202">
        <v>2</v>
      </c>
      <c r="I3202">
        <v>1</v>
      </c>
      <c r="J3202">
        <v>19</v>
      </c>
      <c r="K3202">
        <v>1</v>
      </c>
      <c r="L3202">
        <v>0.97</v>
      </c>
      <c r="M3202">
        <v>5</v>
      </c>
      <c r="N3202">
        <v>0</v>
      </c>
      <c r="O3202">
        <v>0</v>
      </c>
    </row>
    <row r="3203" spans="1:15" x14ac:dyDescent="0.25">
      <c r="A3203">
        <v>0.55000000000000004</v>
      </c>
      <c r="B3203">
        <v>0.85</v>
      </c>
      <c r="C3203">
        <v>0.85</v>
      </c>
      <c r="D3203">
        <v>5.76</v>
      </c>
      <c r="E3203">
        <v>53</v>
      </c>
      <c r="F3203">
        <v>43</v>
      </c>
      <c r="G3203">
        <v>96</v>
      </c>
      <c r="H3203">
        <v>0</v>
      </c>
      <c r="I3203">
        <v>1</v>
      </c>
      <c r="J3203">
        <v>12</v>
      </c>
      <c r="K3203">
        <v>5</v>
      </c>
      <c r="L3203">
        <v>0.95</v>
      </c>
      <c r="M3203">
        <v>3</v>
      </c>
      <c r="N3203">
        <v>0</v>
      </c>
      <c r="O3203">
        <v>0</v>
      </c>
    </row>
    <row r="3204" spans="1:15" x14ac:dyDescent="0.25">
      <c r="A3204">
        <v>0.71</v>
      </c>
      <c r="B3204">
        <v>0.59</v>
      </c>
      <c r="C3204">
        <v>0.7</v>
      </c>
      <c r="D3204">
        <v>6.23</v>
      </c>
      <c r="E3204">
        <v>69</v>
      </c>
      <c r="F3204">
        <v>52</v>
      </c>
      <c r="G3204">
        <v>45</v>
      </c>
      <c r="H3204">
        <v>1</v>
      </c>
      <c r="I3204">
        <v>4</v>
      </c>
      <c r="J3204">
        <v>16</v>
      </c>
      <c r="K3204">
        <v>2</v>
      </c>
      <c r="L3204">
        <v>0.82</v>
      </c>
      <c r="M3204">
        <v>4</v>
      </c>
      <c r="N3204">
        <v>0</v>
      </c>
      <c r="O3204">
        <v>0</v>
      </c>
    </row>
    <row r="3205" spans="1:15" x14ac:dyDescent="0.25">
      <c r="A3205">
        <v>0.5</v>
      </c>
      <c r="B3205">
        <v>0.68</v>
      </c>
      <c r="C3205">
        <v>0.8</v>
      </c>
      <c r="D3205">
        <v>8.92</v>
      </c>
      <c r="E3205">
        <v>85</v>
      </c>
      <c r="F3205">
        <v>59</v>
      </c>
      <c r="G3205">
        <v>51</v>
      </c>
      <c r="H3205">
        <v>0</v>
      </c>
      <c r="I3205">
        <v>2</v>
      </c>
      <c r="J3205">
        <v>14</v>
      </c>
      <c r="K3205">
        <v>5</v>
      </c>
      <c r="L3205">
        <v>0.88</v>
      </c>
      <c r="M3205">
        <v>1</v>
      </c>
      <c r="N3205">
        <v>0</v>
      </c>
      <c r="O3205">
        <v>0</v>
      </c>
    </row>
    <row r="3206" spans="1:15" x14ac:dyDescent="0.25">
      <c r="A3206">
        <v>0.53</v>
      </c>
      <c r="B3206">
        <v>0.8</v>
      </c>
      <c r="C3206">
        <v>0.82</v>
      </c>
      <c r="D3206">
        <v>5.5</v>
      </c>
      <c r="E3206">
        <v>59</v>
      </c>
      <c r="F3206">
        <v>86</v>
      </c>
      <c r="G3206">
        <v>62</v>
      </c>
      <c r="H3206">
        <v>3</v>
      </c>
      <c r="I3206">
        <v>3</v>
      </c>
      <c r="J3206">
        <v>20</v>
      </c>
      <c r="K3206">
        <v>0</v>
      </c>
      <c r="L3206">
        <v>0.72</v>
      </c>
      <c r="M3206">
        <v>5</v>
      </c>
      <c r="N3206">
        <v>0</v>
      </c>
      <c r="O3206">
        <v>0</v>
      </c>
    </row>
    <row r="3207" spans="1:15" x14ac:dyDescent="0.25">
      <c r="A3207">
        <v>0.95</v>
      </c>
      <c r="B3207">
        <v>0.66</v>
      </c>
      <c r="C3207">
        <v>0.55000000000000004</v>
      </c>
      <c r="D3207">
        <v>6.71</v>
      </c>
      <c r="E3207">
        <v>47</v>
      </c>
      <c r="F3207">
        <v>57</v>
      </c>
      <c r="G3207">
        <v>78</v>
      </c>
      <c r="H3207">
        <v>1</v>
      </c>
      <c r="I3207">
        <v>3</v>
      </c>
      <c r="J3207">
        <v>0</v>
      </c>
      <c r="K3207">
        <v>2</v>
      </c>
      <c r="L3207">
        <v>0.64</v>
      </c>
      <c r="M3207">
        <v>3</v>
      </c>
      <c r="N3207">
        <v>0</v>
      </c>
      <c r="O3207">
        <v>0</v>
      </c>
    </row>
    <row r="3208" spans="1:15" x14ac:dyDescent="0.25">
      <c r="A3208">
        <v>0.92</v>
      </c>
      <c r="B3208">
        <v>0.57999999999999996</v>
      </c>
      <c r="C3208">
        <v>0.66</v>
      </c>
      <c r="D3208">
        <v>8.01</v>
      </c>
      <c r="E3208">
        <v>93</v>
      </c>
      <c r="F3208">
        <v>88</v>
      </c>
      <c r="G3208">
        <v>79</v>
      </c>
      <c r="H3208">
        <v>1</v>
      </c>
      <c r="I3208">
        <v>0</v>
      </c>
      <c r="J3208">
        <v>2</v>
      </c>
      <c r="K3208">
        <v>1</v>
      </c>
      <c r="L3208">
        <v>0.98</v>
      </c>
      <c r="M3208">
        <v>4</v>
      </c>
      <c r="N3208">
        <v>0</v>
      </c>
      <c r="O3208">
        <v>0</v>
      </c>
    </row>
    <row r="3209" spans="1:15" x14ac:dyDescent="0.25">
      <c r="A3209">
        <v>0.78</v>
      </c>
      <c r="B3209">
        <v>0.94</v>
      </c>
      <c r="C3209">
        <v>0.74</v>
      </c>
      <c r="D3209">
        <v>8.06</v>
      </c>
      <c r="E3209">
        <v>41</v>
      </c>
      <c r="F3209">
        <v>90</v>
      </c>
      <c r="G3209">
        <v>75</v>
      </c>
      <c r="H3209">
        <v>0</v>
      </c>
      <c r="I3209">
        <v>4</v>
      </c>
      <c r="J3209">
        <v>23</v>
      </c>
      <c r="K3209">
        <v>2</v>
      </c>
      <c r="L3209">
        <v>0.98</v>
      </c>
      <c r="M3209">
        <v>2</v>
      </c>
      <c r="N3209">
        <v>1</v>
      </c>
      <c r="O3209">
        <v>12.11</v>
      </c>
    </row>
    <row r="3210" spans="1:15" x14ac:dyDescent="0.25">
      <c r="A3210">
        <v>0.7</v>
      </c>
      <c r="B3210">
        <v>0.82</v>
      </c>
      <c r="C3210">
        <v>0.56000000000000005</v>
      </c>
      <c r="D3210">
        <v>8.84</v>
      </c>
      <c r="E3210">
        <v>76</v>
      </c>
      <c r="F3210">
        <v>81</v>
      </c>
      <c r="G3210">
        <v>74</v>
      </c>
      <c r="H3210">
        <v>4</v>
      </c>
      <c r="I3210">
        <v>3</v>
      </c>
      <c r="J3210">
        <v>20</v>
      </c>
      <c r="K3210">
        <v>5</v>
      </c>
      <c r="L3210">
        <v>0.6</v>
      </c>
      <c r="M3210">
        <v>0</v>
      </c>
      <c r="N3210">
        <v>1</v>
      </c>
      <c r="O3210">
        <v>11.02</v>
      </c>
    </row>
    <row r="3211" spans="1:15" x14ac:dyDescent="0.25">
      <c r="A3211">
        <v>0.75</v>
      </c>
      <c r="B3211">
        <v>0.83</v>
      </c>
      <c r="C3211">
        <v>0.69</v>
      </c>
      <c r="D3211">
        <v>7.68</v>
      </c>
      <c r="E3211">
        <v>43</v>
      </c>
      <c r="F3211">
        <v>76</v>
      </c>
      <c r="G3211">
        <v>42</v>
      </c>
      <c r="H3211">
        <v>0</v>
      </c>
      <c r="I3211">
        <v>2</v>
      </c>
      <c r="J3211">
        <v>22</v>
      </c>
      <c r="K3211">
        <v>2</v>
      </c>
      <c r="L3211">
        <v>0.79</v>
      </c>
      <c r="M3211">
        <v>3</v>
      </c>
      <c r="N3211">
        <v>0</v>
      </c>
      <c r="O3211">
        <v>0</v>
      </c>
    </row>
    <row r="3212" spans="1:15" x14ac:dyDescent="0.25">
      <c r="A3212">
        <v>0.63</v>
      </c>
      <c r="B3212">
        <v>0.94</v>
      </c>
      <c r="C3212">
        <v>0.76</v>
      </c>
      <c r="D3212">
        <v>7.69</v>
      </c>
      <c r="E3212">
        <v>49</v>
      </c>
      <c r="F3212">
        <v>51</v>
      </c>
      <c r="G3212">
        <v>81</v>
      </c>
      <c r="H3212">
        <v>4</v>
      </c>
      <c r="I3212">
        <v>2</v>
      </c>
      <c r="J3212">
        <v>16</v>
      </c>
      <c r="K3212">
        <v>0</v>
      </c>
      <c r="L3212">
        <v>0.6</v>
      </c>
      <c r="M3212">
        <v>0</v>
      </c>
      <c r="N3212">
        <v>0</v>
      </c>
      <c r="O3212">
        <v>0</v>
      </c>
    </row>
    <row r="3213" spans="1:15" x14ac:dyDescent="0.25">
      <c r="A3213">
        <v>0.57999999999999996</v>
      </c>
      <c r="B3213">
        <v>0.73</v>
      </c>
      <c r="C3213">
        <v>0.86</v>
      </c>
      <c r="D3213">
        <v>8.6199999999999992</v>
      </c>
      <c r="E3213">
        <v>59</v>
      </c>
      <c r="F3213">
        <v>64</v>
      </c>
      <c r="G3213">
        <v>95</v>
      </c>
      <c r="H3213">
        <v>1</v>
      </c>
      <c r="I3213">
        <v>1</v>
      </c>
      <c r="J3213">
        <v>21</v>
      </c>
      <c r="K3213">
        <v>0</v>
      </c>
      <c r="L3213">
        <v>0.94</v>
      </c>
      <c r="M3213">
        <v>2</v>
      </c>
      <c r="N3213">
        <v>1</v>
      </c>
      <c r="O3213">
        <v>5.13</v>
      </c>
    </row>
    <row r="3214" spans="1:15" x14ac:dyDescent="0.25">
      <c r="A3214">
        <v>0.61</v>
      </c>
      <c r="B3214">
        <v>0.57999999999999996</v>
      </c>
      <c r="C3214">
        <v>0.74</v>
      </c>
      <c r="D3214">
        <v>7.64</v>
      </c>
      <c r="E3214">
        <v>99</v>
      </c>
      <c r="F3214">
        <v>69</v>
      </c>
      <c r="G3214">
        <v>67</v>
      </c>
      <c r="H3214">
        <v>2</v>
      </c>
      <c r="I3214">
        <v>3</v>
      </c>
      <c r="J3214">
        <v>23</v>
      </c>
      <c r="K3214">
        <v>0</v>
      </c>
      <c r="L3214">
        <v>0.99</v>
      </c>
      <c r="M3214">
        <v>1</v>
      </c>
      <c r="N3214">
        <v>1</v>
      </c>
      <c r="O3214">
        <v>12.26</v>
      </c>
    </row>
    <row r="3215" spans="1:15" x14ac:dyDescent="0.25">
      <c r="A3215">
        <v>0.91</v>
      </c>
      <c r="B3215">
        <v>0.56000000000000005</v>
      </c>
      <c r="C3215">
        <v>0.87</v>
      </c>
      <c r="D3215">
        <v>8.1199999999999992</v>
      </c>
      <c r="E3215">
        <v>95</v>
      </c>
      <c r="F3215">
        <v>54</v>
      </c>
      <c r="G3215">
        <v>54</v>
      </c>
      <c r="H3215">
        <v>2</v>
      </c>
      <c r="I3215">
        <v>3</v>
      </c>
      <c r="J3215">
        <v>21</v>
      </c>
      <c r="K3215">
        <v>1</v>
      </c>
      <c r="L3215">
        <v>0.66</v>
      </c>
      <c r="M3215">
        <v>4</v>
      </c>
      <c r="N3215">
        <v>0</v>
      </c>
      <c r="O3215">
        <v>0</v>
      </c>
    </row>
    <row r="3216" spans="1:15" x14ac:dyDescent="0.25">
      <c r="A3216">
        <v>0.55000000000000004</v>
      </c>
      <c r="B3216">
        <v>0.65</v>
      </c>
      <c r="C3216">
        <v>0.69</v>
      </c>
      <c r="D3216">
        <v>9.36</v>
      </c>
      <c r="E3216">
        <v>92</v>
      </c>
      <c r="F3216">
        <v>94</v>
      </c>
      <c r="G3216">
        <v>52</v>
      </c>
      <c r="H3216">
        <v>0</v>
      </c>
      <c r="I3216">
        <v>2</v>
      </c>
      <c r="J3216">
        <v>3</v>
      </c>
      <c r="K3216">
        <v>3</v>
      </c>
      <c r="L3216">
        <v>0.94</v>
      </c>
      <c r="M3216">
        <v>1</v>
      </c>
      <c r="N3216">
        <v>0</v>
      </c>
      <c r="O3216">
        <v>0</v>
      </c>
    </row>
    <row r="3217" spans="1:15" x14ac:dyDescent="0.25">
      <c r="A3217">
        <v>0.69</v>
      </c>
      <c r="B3217">
        <v>0.68</v>
      </c>
      <c r="C3217">
        <v>0.56999999999999995</v>
      </c>
      <c r="D3217">
        <v>7.23</v>
      </c>
      <c r="E3217">
        <v>74</v>
      </c>
      <c r="F3217">
        <v>75</v>
      </c>
      <c r="G3217">
        <v>58</v>
      </c>
      <c r="H3217">
        <v>4</v>
      </c>
      <c r="I3217">
        <v>1</v>
      </c>
      <c r="J3217">
        <v>7</v>
      </c>
      <c r="K3217">
        <v>1</v>
      </c>
      <c r="L3217">
        <v>0.93</v>
      </c>
      <c r="M3217">
        <v>0</v>
      </c>
      <c r="N3217">
        <v>1</v>
      </c>
      <c r="O3217">
        <v>10.99</v>
      </c>
    </row>
    <row r="3218" spans="1:15" x14ac:dyDescent="0.25">
      <c r="A3218">
        <v>0.73</v>
      </c>
      <c r="B3218">
        <v>0.88</v>
      </c>
      <c r="C3218">
        <v>0.83</v>
      </c>
      <c r="D3218">
        <v>7.16</v>
      </c>
      <c r="E3218">
        <v>87</v>
      </c>
      <c r="F3218">
        <v>47</v>
      </c>
      <c r="G3218">
        <v>79</v>
      </c>
      <c r="H3218">
        <v>0</v>
      </c>
      <c r="I3218">
        <v>3</v>
      </c>
      <c r="J3218">
        <v>14</v>
      </c>
      <c r="K3218">
        <v>0</v>
      </c>
      <c r="L3218">
        <v>0.64</v>
      </c>
      <c r="M3218">
        <v>1</v>
      </c>
      <c r="N3218">
        <v>0</v>
      </c>
      <c r="O3218">
        <v>0</v>
      </c>
    </row>
    <row r="3219" spans="1:15" x14ac:dyDescent="0.25">
      <c r="A3219">
        <v>0.76</v>
      </c>
      <c r="B3219">
        <v>0.55000000000000004</v>
      </c>
      <c r="C3219">
        <v>0.81</v>
      </c>
      <c r="D3219">
        <v>5.52</v>
      </c>
      <c r="E3219">
        <v>49</v>
      </c>
      <c r="F3219">
        <v>67</v>
      </c>
      <c r="G3219">
        <v>57</v>
      </c>
      <c r="H3219">
        <v>3</v>
      </c>
      <c r="I3219">
        <v>2</v>
      </c>
      <c r="J3219">
        <v>7</v>
      </c>
      <c r="K3219">
        <v>4</v>
      </c>
      <c r="L3219">
        <v>0.88</v>
      </c>
      <c r="M3219">
        <v>1</v>
      </c>
      <c r="N3219">
        <v>0</v>
      </c>
      <c r="O3219">
        <v>0</v>
      </c>
    </row>
    <row r="3220" spans="1:15" x14ac:dyDescent="0.25">
      <c r="A3220">
        <v>0.87</v>
      </c>
      <c r="B3220">
        <v>0.6</v>
      </c>
      <c r="C3220">
        <v>0.59</v>
      </c>
      <c r="D3220">
        <v>8.14</v>
      </c>
      <c r="E3220">
        <v>67</v>
      </c>
      <c r="F3220">
        <v>91</v>
      </c>
      <c r="G3220">
        <v>70</v>
      </c>
      <c r="H3220">
        <v>0</v>
      </c>
      <c r="I3220">
        <v>1</v>
      </c>
      <c r="J3220">
        <v>13</v>
      </c>
      <c r="K3220">
        <v>2</v>
      </c>
      <c r="L3220">
        <v>0.86</v>
      </c>
      <c r="M3220">
        <v>3</v>
      </c>
      <c r="N3220">
        <v>0</v>
      </c>
      <c r="O3220">
        <v>0</v>
      </c>
    </row>
    <row r="3221" spans="1:15" x14ac:dyDescent="0.25">
      <c r="A3221">
        <v>0.56999999999999995</v>
      </c>
      <c r="B3221">
        <v>0.61</v>
      </c>
      <c r="C3221">
        <v>0.85</v>
      </c>
      <c r="D3221">
        <v>5.63</v>
      </c>
      <c r="E3221">
        <v>54</v>
      </c>
      <c r="F3221">
        <v>61</v>
      </c>
      <c r="G3221">
        <v>76</v>
      </c>
      <c r="H3221">
        <v>0</v>
      </c>
      <c r="I3221">
        <v>1</v>
      </c>
      <c r="J3221">
        <v>5</v>
      </c>
      <c r="K3221">
        <v>2</v>
      </c>
      <c r="L3221">
        <v>0.66</v>
      </c>
      <c r="M3221">
        <v>5</v>
      </c>
      <c r="N3221">
        <v>0</v>
      </c>
      <c r="O3221">
        <v>0</v>
      </c>
    </row>
    <row r="3222" spans="1:15" x14ac:dyDescent="0.25">
      <c r="A3222">
        <v>0.5</v>
      </c>
      <c r="B3222">
        <v>0.91</v>
      </c>
      <c r="C3222">
        <v>0.76</v>
      </c>
      <c r="D3222">
        <v>7.67</v>
      </c>
      <c r="E3222">
        <v>75</v>
      </c>
      <c r="F3222">
        <v>99</v>
      </c>
      <c r="G3222">
        <v>60</v>
      </c>
      <c r="H3222">
        <v>0</v>
      </c>
      <c r="I3222">
        <v>2</v>
      </c>
      <c r="J3222">
        <v>23</v>
      </c>
      <c r="K3222">
        <v>5</v>
      </c>
      <c r="L3222">
        <v>0.6</v>
      </c>
      <c r="M3222">
        <v>3</v>
      </c>
      <c r="N3222">
        <v>0</v>
      </c>
      <c r="O3222">
        <v>0</v>
      </c>
    </row>
    <row r="3223" spans="1:15" x14ac:dyDescent="0.25">
      <c r="A3223">
        <v>0.73</v>
      </c>
      <c r="B3223">
        <v>0.62</v>
      </c>
      <c r="C3223">
        <v>0.89</v>
      </c>
      <c r="D3223">
        <v>8.9600000000000009</v>
      </c>
      <c r="E3223">
        <v>40</v>
      </c>
      <c r="F3223">
        <v>88</v>
      </c>
      <c r="G3223">
        <v>78</v>
      </c>
      <c r="H3223">
        <v>0</v>
      </c>
      <c r="I3223">
        <v>1</v>
      </c>
      <c r="J3223">
        <v>21</v>
      </c>
      <c r="K3223">
        <v>2</v>
      </c>
      <c r="L3223">
        <v>0.68</v>
      </c>
      <c r="M3223">
        <v>2</v>
      </c>
      <c r="N3223">
        <v>1</v>
      </c>
      <c r="O3223">
        <v>10.41</v>
      </c>
    </row>
    <row r="3224" spans="1:15" x14ac:dyDescent="0.25">
      <c r="A3224">
        <v>0.56000000000000005</v>
      </c>
      <c r="B3224">
        <v>0.61</v>
      </c>
      <c r="C3224">
        <v>0.61</v>
      </c>
      <c r="D3224">
        <v>7.86</v>
      </c>
      <c r="E3224">
        <v>61</v>
      </c>
      <c r="F3224">
        <v>77</v>
      </c>
      <c r="G3224">
        <v>44</v>
      </c>
      <c r="H3224">
        <v>4</v>
      </c>
      <c r="I3224">
        <v>5</v>
      </c>
      <c r="J3224">
        <v>14</v>
      </c>
      <c r="K3224">
        <v>5</v>
      </c>
      <c r="L3224">
        <v>0.6</v>
      </c>
      <c r="M3224">
        <v>3</v>
      </c>
      <c r="N3224">
        <v>0</v>
      </c>
      <c r="O3224">
        <v>0</v>
      </c>
    </row>
    <row r="3225" spans="1:15" x14ac:dyDescent="0.25">
      <c r="A3225">
        <v>0.68</v>
      </c>
      <c r="B3225">
        <v>0.7</v>
      </c>
      <c r="C3225">
        <v>0.6</v>
      </c>
      <c r="D3225">
        <v>6.66</v>
      </c>
      <c r="E3225">
        <v>66</v>
      </c>
      <c r="F3225">
        <v>55</v>
      </c>
      <c r="G3225">
        <v>96</v>
      </c>
      <c r="H3225">
        <v>4</v>
      </c>
      <c r="I3225">
        <v>5</v>
      </c>
      <c r="J3225">
        <v>19</v>
      </c>
      <c r="K3225">
        <v>2</v>
      </c>
      <c r="L3225">
        <v>0.86</v>
      </c>
      <c r="M3225">
        <v>3</v>
      </c>
      <c r="N3225">
        <v>0</v>
      </c>
      <c r="O3225">
        <v>0</v>
      </c>
    </row>
    <row r="3226" spans="1:15" x14ac:dyDescent="0.25">
      <c r="A3226">
        <v>0.71</v>
      </c>
      <c r="B3226">
        <v>0.59</v>
      </c>
      <c r="C3226">
        <v>0.8</v>
      </c>
      <c r="D3226">
        <v>8.8800000000000008</v>
      </c>
      <c r="E3226">
        <v>68</v>
      </c>
      <c r="F3226">
        <v>97</v>
      </c>
      <c r="G3226">
        <v>90</v>
      </c>
      <c r="H3226">
        <v>4</v>
      </c>
      <c r="I3226">
        <v>1</v>
      </c>
      <c r="J3226">
        <v>21</v>
      </c>
      <c r="K3226">
        <v>4</v>
      </c>
      <c r="L3226">
        <v>0.76</v>
      </c>
      <c r="M3226">
        <v>3</v>
      </c>
      <c r="N3226">
        <v>0</v>
      </c>
      <c r="O3226">
        <v>0</v>
      </c>
    </row>
    <row r="3227" spans="1:15" x14ac:dyDescent="0.25">
      <c r="A3227">
        <v>0.84</v>
      </c>
      <c r="B3227">
        <v>0.69</v>
      </c>
      <c r="C3227">
        <v>0.55000000000000004</v>
      </c>
      <c r="D3227">
        <v>6.66</v>
      </c>
      <c r="E3227">
        <v>54</v>
      </c>
      <c r="F3227">
        <v>44</v>
      </c>
      <c r="G3227">
        <v>96</v>
      </c>
      <c r="H3227">
        <v>3</v>
      </c>
      <c r="I3227">
        <v>0</v>
      </c>
      <c r="J3227">
        <v>8</v>
      </c>
      <c r="K3227">
        <v>5</v>
      </c>
      <c r="L3227">
        <v>0.91</v>
      </c>
      <c r="M3227">
        <v>3</v>
      </c>
      <c r="N3227">
        <v>0</v>
      </c>
      <c r="O3227">
        <v>0</v>
      </c>
    </row>
    <row r="3228" spans="1:15" x14ac:dyDescent="0.25">
      <c r="A3228">
        <v>0.79</v>
      </c>
      <c r="B3228">
        <v>0.85</v>
      </c>
      <c r="C3228">
        <v>0.73</v>
      </c>
      <c r="D3228">
        <v>8.65</v>
      </c>
      <c r="E3228">
        <v>49</v>
      </c>
      <c r="F3228">
        <v>85</v>
      </c>
      <c r="G3228">
        <v>56</v>
      </c>
      <c r="H3228">
        <v>3</v>
      </c>
      <c r="I3228">
        <v>1</v>
      </c>
      <c r="J3228">
        <v>23</v>
      </c>
      <c r="K3228">
        <v>0</v>
      </c>
      <c r="L3228">
        <v>0.89</v>
      </c>
      <c r="M3228">
        <v>5</v>
      </c>
      <c r="N3228">
        <v>0</v>
      </c>
      <c r="O3228">
        <v>0</v>
      </c>
    </row>
    <row r="3229" spans="1:15" x14ac:dyDescent="0.25">
      <c r="A3229">
        <v>0.78</v>
      </c>
      <c r="B3229">
        <v>0.77</v>
      </c>
      <c r="C3229">
        <v>0.61</v>
      </c>
      <c r="D3229">
        <v>8.1199999999999992</v>
      </c>
      <c r="E3229">
        <v>59</v>
      </c>
      <c r="F3229">
        <v>73</v>
      </c>
      <c r="G3229">
        <v>58</v>
      </c>
      <c r="H3229">
        <v>0</v>
      </c>
      <c r="I3229">
        <v>3</v>
      </c>
      <c r="J3229">
        <v>22</v>
      </c>
      <c r="K3229">
        <v>3</v>
      </c>
      <c r="L3229">
        <v>0.74</v>
      </c>
      <c r="M3229">
        <v>2</v>
      </c>
      <c r="N3229">
        <v>1</v>
      </c>
      <c r="O3229">
        <v>14.54</v>
      </c>
    </row>
    <row r="3230" spans="1:15" x14ac:dyDescent="0.25">
      <c r="A3230">
        <v>0.71</v>
      </c>
      <c r="B3230">
        <v>0.73</v>
      </c>
      <c r="C3230">
        <v>0.66</v>
      </c>
      <c r="D3230">
        <v>6.23</v>
      </c>
      <c r="E3230">
        <v>61</v>
      </c>
      <c r="F3230">
        <v>88</v>
      </c>
      <c r="G3230">
        <v>43</v>
      </c>
      <c r="H3230">
        <v>4</v>
      </c>
      <c r="I3230">
        <v>1</v>
      </c>
      <c r="J3230">
        <v>4</v>
      </c>
      <c r="K3230">
        <v>2</v>
      </c>
      <c r="L3230">
        <v>0.87</v>
      </c>
      <c r="M3230">
        <v>3</v>
      </c>
      <c r="N3230">
        <v>0</v>
      </c>
      <c r="O3230">
        <v>0</v>
      </c>
    </row>
    <row r="3231" spans="1:15" x14ac:dyDescent="0.25">
      <c r="A3231">
        <v>0.6</v>
      </c>
      <c r="B3231">
        <v>0.54</v>
      </c>
      <c r="C3231">
        <v>0.74</v>
      </c>
      <c r="D3231">
        <v>9.39</v>
      </c>
      <c r="E3231">
        <v>89</v>
      </c>
      <c r="F3231">
        <v>77</v>
      </c>
      <c r="G3231">
        <v>93</v>
      </c>
      <c r="H3231">
        <v>3</v>
      </c>
      <c r="I3231">
        <v>3</v>
      </c>
      <c r="J3231">
        <v>12</v>
      </c>
      <c r="K3231">
        <v>5</v>
      </c>
      <c r="L3231">
        <v>0.62</v>
      </c>
      <c r="M3231">
        <v>3</v>
      </c>
      <c r="N3231">
        <v>0</v>
      </c>
      <c r="O3231">
        <v>0</v>
      </c>
    </row>
    <row r="3232" spans="1:15" x14ac:dyDescent="0.25">
      <c r="A3232">
        <v>0.69</v>
      </c>
      <c r="B3232">
        <v>0.86</v>
      </c>
      <c r="C3232">
        <v>0.77</v>
      </c>
      <c r="D3232">
        <v>6.36</v>
      </c>
      <c r="E3232">
        <v>87</v>
      </c>
      <c r="F3232">
        <v>50</v>
      </c>
      <c r="G3232">
        <v>65</v>
      </c>
      <c r="H3232">
        <v>2</v>
      </c>
      <c r="I3232">
        <v>2</v>
      </c>
      <c r="J3232">
        <v>6</v>
      </c>
      <c r="K3232">
        <v>3</v>
      </c>
      <c r="L3232">
        <v>0.87</v>
      </c>
      <c r="M3232">
        <v>0</v>
      </c>
      <c r="N3232">
        <v>0</v>
      </c>
      <c r="O3232">
        <v>0</v>
      </c>
    </row>
    <row r="3233" spans="1:15" x14ac:dyDescent="0.25">
      <c r="A3233">
        <v>0.78</v>
      </c>
      <c r="B3233">
        <v>0.61</v>
      </c>
      <c r="C3233">
        <v>0.79</v>
      </c>
      <c r="D3233">
        <v>9.76</v>
      </c>
      <c r="E3233">
        <v>92</v>
      </c>
      <c r="F3233">
        <v>41</v>
      </c>
      <c r="G3233">
        <v>63</v>
      </c>
      <c r="H3233">
        <v>0</v>
      </c>
      <c r="I3233">
        <v>1</v>
      </c>
      <c r="J3233">
        <v>16</v>
      </c>
      <c r="K3233">
        <v>5</v>
      </c>
      <c r="L3233">
        <v>0.64</v>
      </c>
      <c r="M3233">
        <v>3</v>
      </c>
      <c r="N3233">
        <v>0</v>
      </c>
      <c r="O3233">
        <v>0</v>
      </c>
    </row>
    <row r="3234" spans="1:15" x14ac:dyDescent="0.25">
      <c r="A3234">
        <v>0.9</v>
      </c>
      <c r="B3234">
        <v>0.84</v>
      </c>
      <c r="C3234">
        <v>0.84</v>
      </c>
      <c r="D3234">
        <v>5.53</v>
      </c>
      <c r="E3234">
        <v>98</v>
      </c>
      <c r="F3234">
        <v>64</v>
      </c>
      <c r="G3234">
        <v>78</v>
      </c>
      <c r="H3234">
        <v>1</v>
      </c>
      <c r="I3234">
        <v>2</v>
      </c>
      <c r="J3234">
        <v>7</v>
      </c>
      <c r="K3234">
        <v>1</v>
      </c>
      <c r="L3234">
        <v>0.61</v>
      </c>
      <c r="M3234">
        <v>2</v>
      </c>
      <c r="N3234">
        <v>0</v>
      </c>
      <c r="O3234">
        <v>0</v>
      </c>
    </row>
    <row r="3235" spans="1:15" x14ac:dyDescent="0.25">
      <c r="A3235">
        <v>0.91</v>
      </c>
      <c r="B3235">
        <v>0.89</v>
      </c>
      <c r="C3235">
        <v>0.83</v>
      </c>
      <c r="D3235">
        <v>6.63</v>
      </c>
      <c r="E3235">
        <v>48</v>
      </c>
      <c r="F3235">
        <v>64</v>
      </c>
      <c r="G3235">
        <v>95</v>
      </c>
      <c r="H3235">
        <v>4</v>
      </c>
      <c r="I3235">
        <v>4</v>
      </c>
      <c r="J3235">
        <v>4</v>
      </c>
      <c r="K3235">
        <v>1</v>
      </c>
      <c r="L3235">
        <v>0.97</v>
      </c>
      <c r="M3235">
        <v>5</v>
      </c>
      <c r="N3235">
        <v>0</v>
      </c>
      <c r="O3235">
        <v>0</v>
      </c>
    </row>
    <row r="3236" spans="1:15" x14ac:dyDescent="0.25">
      <c r="A3236">
        <v>0.83</v>
      </c>
      <c r="B3236">
        <v>0.51</v>
      </c>
      <c r="C3236">
        <v>0.85</v>
      </c>
      <c r="D3236">
        <v>6.36</v>
      </c>
      <c r="E3236">
        <v>95</v>
      </c>
      <c r="F3236">
        <v>40</v>
      </c>
      <c r="G3236">
        <v>93</v>
      </c>
      <c r="H3236">
        <v>0</v>
      </c>
      <c r="I3236">
        <v>5</v>
      </c>
      <c r="J3236">
        <v>22</v>
      </c>
      <c r="K3236">
        <v>2</v>
      </c>
      <c r="L3236">
        <v>0.75</v>
      </c>
      <c r="M3236">
        <v>2</v>
      </c>
      <c r="N3236">
        <v>0</v>
      </c>
      <c r="O3236">
        <v>0</v>
      </c>
    </row>
    <row r="3237" spans="1:15" x14ac:dyDescent="0.25">
      <c r="A3237">
        <v>0.5</v>
      </c>
      <c r="B3237">
        <v>0.9</v>
      </c>
      <c r="C3237">
        <v>0.72</v>
      </c>
      <c r="D3237">
        <v>5.56</v>
      </c>
      <c r="E3237">
        <v>90</v>
      </c>
      <c r="F3237">
        <v>70</v>
      </c>
      <c r="G3237">
        <v>77</v>
      </c>
      <c r="H3237">
        <v>0</v>
      </c>
      <c r="I3237">
        <v>1</v>
      </c>
      <c r="J3237">
        <v>6</v>
      </c>
      <c r="K3237">
        <v>0</v>
      </c>
      <c r="L3237">
        <v>0.76</v>
      </c>
      <c r="M3237">
        <v>1</v>
      </c>
      <c r="N3237">
        <v>0</v>
      </c>
      <c r="O3237">
        <v>0</v>
      </c>
    </row>
    <row r="3238" spans="1:15" x14ac:dyDescent="0.25">
      <c r="A3238">
        <v>0.8</v>
      </c>
      <c r="B3238">
        <v>0.94</v>
      </c>
      <c r="C3238">
        <v>0.73</v>
      </c>
      <c r="D3238">
        <v>8.65</v>
      </c>
      <c r="E3238">
        <v>71</v>
      </c>
      <c r="F3238">
        <v>44</v>
      </c>
      <c r="G3238">
        <v>85</v>
      </c>
      <c r="H3238">
        <v>1</v>
      </c>
      <c r="I3238">
        <v>2</v>
      </c>
      <c r="J3238">
        <v>7</v>
      </c>
      <c r="K3238">
        <v>4</v>
      </c>
      <c r="L3238">
        <v>0.71</v>
      </c>
      <c r="M3238">
        <v>3</v>
      </c>
      <c r="N3238">
        <v>0</v>
      </c>
      <c r="O3238">
        <v>0</v>
      </c>
    </row>
    <row r="3239" spans="1:15" x14ac:dyDescent="0.25">
      <c r="A3239">
        <v>0.79</v>
      </c>
      <c r="B3239">
        <v>0.88</v>
      </c>
      <c r="C3239">
        <v>0.57999999999999996</v>
      </c>
      <c r="D3239">
        <v>8.48</v>
      </c>
      <c r="E3239">
        <v>56</v>
      </c>
      <c r="F3239">
        <v>79</v>
      </c>
      <c r="G3239">
        <v>93</v>
      </c>
      <c r="H3239">
        <v>2</v>
      </c>
      <c r="I3239">
        <v>4</v>
      </c>
      <c r="J3239">
        <v>6</v>
      </c>
      <c r="K3239">
        <v>5</v>
      </c>
      <c r="L3239">
        <v>0.85</v>
      </c>
      <c r="M3239">
        <v>4</v>
      </c>
      <c r="N3239">
        <v>0</v>
      </c>
      <c r="O3239">
        <v>0</v>
      </c>
    </row>
    <row r="3240" spans="1:15" x14ac:dyDescent="0.25">
      <c r="A3240">
        <v>0.67</v>
      </c>
      <c r="B3240">
        <v>0.91</v>
      </c>
      <c r="C3240">
        <v>0.55000000000000004</v>
      </c>
      <c r="D3240">
        <v>8.91</v>
      </c>
      <c r="E3240">
        <v>81</v>
      </c>
      <c r="F3240">
        <v>43</v>
      </c>
      <c r="G3240">
        <v>58</v>
      </c>
      <c r="H3240">
        <v>3</v>
      </c>
      <c r="I3240">
        <v>3</v>
      </c>
      <c r="J3240">
        <v>21</v>
      </c>
      <c r="K3240">
        <v>2</v>
      </c>
      <c r="L3240">
        <v>0.66</v>
      </c>
      <c r="M3240">
        <v>1</v>
      </c>
      <c r="N3240">
        <v>0</v>
      </c>
      <c r="O3240">
        <v>0</v>
      </c>
    </row>
    <row r="3241" spans="1:15" x14ac:dyDescent="0.25">
      <c r="A3241">
        <v>0.66</v>
      </c>
      <c r="B3241">
        <v>0.57999999999999996</v>
      </c>
      <c r="C3241">
        <v>0.69</v>
      </c>
      <c r="D3241">
        <v>6.6</v>
      </c>
      <c r="E3241">
        <v>58</v>
      </c>
      <c r="F3241">
        <v>90</v>
      </c>
      <c r="G3241">
        <v>69</v>
      </c>
      <c r="H3241">
        <v>3</v>
      </c>
      <c r="I3241">
        <v>3</v>
      </c>
      <c r="J3241">
        <v>11</v>
      </c>
      <c r="K3241">
        <v>1</v>
      </c>
      <c r="L3241">
        <v>0.83</v>
      </c>
      <c r="M3241">
        <v>2</v>
      </c>
      <c r="N3241">
        <v>0</v>
      </c>
      <c r="O3241">
        <v>0</v>
      </c>
    </row>
    <row r="3242" spans="1:15" x14ac:dyDescent="0.25">
      <c r="A3242">
        <v>0.87</v>
      </c>
      <c r="B3242">
        <v>0.71</v>
      </c>
      <c r="C3242">
        <v>0.62</v>
      </c>
      <c r="D3242">
        <v>7.41</v>
      </c>
      <c r="E3242">
        <v>79</v>
      </c>
      <c r="F3242">
        <v>44</v>
      </c>
      <c r="G3242">
        <v>65</v>
      </c>
      <c r="H3242">
        <v>1</v>
      </c>
      <c r="I3242">
        <v>5</v>
      </c>
      <c r="J3242">
        <v>5</v>
      </c>
      <c r="K3242">
        <v>1</v>
      </c>
      <c r="L3242">
        <v>0.75</v>
      </c>
      <c r="M3242">
        <v>1</v>
      </c>
      <c r="N3242">
        <v>0</v>
      </c>
      <c r="O3242">
        <v>0</v>
      </c>
    </row>
    <row r="3243" spans="1:15" x14ac:dyDescent="0.25">
      <c r="A3243">
        <v>0.63</v>
      </c>
      <c r="B3243">
        <v>0.54</v>
      </c>
      <c r="C3243">
        <v>0.69</v>
      </c>
      <c r="D3243">
        <v>8.33</v>
      </c>
      <c r="E3243">
        <v>66</v>
      </c>
      <c r="F3243">
        <v>44</v>
      </c>
      <c r="G3243">
        <v>91</v>
      </c>
      <c r="H3243">
        <v>1</v>
      </c>
      <c r="I3243">
        <v>5</v>
      </c>
      <c r="J3243">
        <v>20</v>
      </c>
      <c r="K3243">
        <v>5</v>
      </c>
      <c r="L3243">
        <v>0.77</v>
      </c>
      <c r="M3243">
        <v>4</v>
      </c>
      <c r="N3243">
        <v>0</v>
      </c>
      <c r="O3243">
        <v>0</v>
      </c>
    </row>
    <row r="3244" spans="1:15" x14ac:dyDescent="0.25">
      <c r="A3244">
        <v>0.72</v>
      </c>
      <c r="B3244">
        <v>0.61</v>
      </c>
      <c r="C3244">
        <v>0.69</v>
      </c>
      <c r="D3244">
        <v>7.39</v>
      </c>
      <c r="E3244">
        <v>90</v>
      </c>
      <c r="F3244">
        <v>95</v>
      </c>
      <c r="G3244">
        <v>50</v>
      </c>
      <c r="H3244">
        <v>3</v>
      </c>
      <c r="I3244">
        <v>3</v>
      </c>
      <c r="J3244">
        <v>20</v>
      </c>
      <c r="K3244">
        <v>5</v>
      </c>
      <c r="L3244">
        <v>0.67</v>
      </c>
      <c r="M3244">
        <v>0</v>
      </c>
      <c r="N3244">
        <v>0</v>
      </c>
      <c r="O3244">
        <v>0</v>
      </c>
    </row>
    <row r="3245" spans="1:15" x14ac:dyDescent="0.25">
      <c r="A3245">
        <v>0.74</v>
      </c>
      <c r="B3245">
        <v>0.5</v>
      </c>
      <c r="C3245">
        <v>0.76</v>
      </c>
      <c r="D3245">
        <v>8.5</v>
      </c>
      <c r="E3245">
        <v>76</v>
      </c>
      <c r="F3245">
        <v>55</v>
      </c>
      <c r="G3245">
        <v>93</v>
      </c>
      <c r="H3245">
        <v>2</v>
      </c>
      <c r="I3245">
        <v>3</v>
      </c>
      <c r="J3245">
        <v>3</v>
      </c>
      <c r="K3245">
        <v>5</v>
      </c>
      <c r="L3245">
        <v>0.86</v>
      </c>
      <c r="M3245">
        <v>4</v>
      </c>
      <c r="N3245">
        <v>0</v>
      </c>
      <c r="O3245">
        <v>0</v>
      </c>
    </row>
    <row r="3246" spans="1:15" x14ac:dyDescent="0.25">
      <c r="A3246">
        <v>0.64</v>
      </c>
      <c r="B3246">
        <v>0.93</v>
      </c>
      <c r="C3246">
        <v>0.72</v>
      </c>
      <c r="D3246">
        <v>8.23</v>
      </c>
      <c r="E3246">
        <v>73</v>
      </c>
      <c r="F3246">
        <v>93</v>
      </c>
      <c r="G3246">
        <v>78</v>
      </c>
      <c r="H3246">
        <v>2</v>
      </c>
      <c r="I3246">
        <v>3</v>
      </c>
      <c r="J3246">
        <v>22</v>
      </c>
      <c r="K3246">
        <v>3</v>
      </c>
      <c r="L3246">
        <v>0.85</v>
      </c>
      <c r="M3246">
        <v>5</v>
      </c>
      <c r="N3246">
        <v>0</v>
      </c>
      <c r="O3246">
        <v>0</v>
      </c>
    </row>
    <row r="3247" spans="1:15" x14ac:dyDescent="0.25">
      <c r="A3247">
        <v>0.95</v>
      </c>
      <c r="B3247">
        <v>0.71</v>
      </c>
      <c r="C3247">
        <v>0.7</v>
      </c>
      <c r="D3247">
        <v>5.99</v>
      </c>
      <c r="E3247">
        <v>86</v>
      </c>
      <c r="F3247">
        <v>57</v>
      </c>
      <c r="G3247">
        <v>42</v>
      </c>
      <c r="H3247">
        <v>0</v>
      </c>
      <c r="I3247">
        <v>0</v>
      </c>
      <c r="J3247">
        <v>2</v>
      </c>
      <c r="K3247">
        <v>4</v>
      </c>
      <c r="L3247">
        <v>0.9</v>
      </c>
      <c r="M3247">
        <v>5</v>
      </c>
      <c r="N3247">
        <v>0</v>
      </c>
      <c r="O3247">
        <v>0</v>
      </c>
    </row>
    <row r="3248" spans="1:15" x14ac:dyDescent="0.25">
      <c r="A3248">
        <v>0.71</v>
      </c>
      <c r="B3248">
        <v>0.87</v>
      </c>
      <c r="C3248">
        <v>0.56000000000000005</v>
      </c>
      <c r="D3248">
        <v>8.86</v>
      </c>
      <c r="E3248">
        <v>88</v>
      </c>
      <c r="F3248">
        <v>82</v>
      </c>
      <c r="G3248">
        <v>91</v>
      </c>
      <c r="H3248">
        <v>1</v>
      </c>
      <c r="I3248">
        <v>5</v>
      </c>
      <c r="J3248">
        <v>4</v>
      </c>
      <c r="K3248">
        <v>5</v>
      </c>
      <c r="L3248">
        <v>0.77</v>
      </c>
      <c r="M3248">
        <v>1</v>
      </c>
      <c r="N3248">
        <v>1</v>
      </c>
      <c r="O3248">
        <v>6.77</v>
      </c>
    </row>
    <row r="3249" spans="1:15" x14ac:dyDescent="0.25">
      <c r="A3249">
        <v>0.52</v>
      </c>
      <c r="B3249">
        <v>0.68</v>
      </c>
      <c r="C3249">
        <v>0.74</v>
      </c>
      <c r="D3249">
        <v>8.6</v>
      </c>
      <c r="E3249">
        <v>98</v>
      </c>
      <c r="F3249">
        <v>56</v>
      </c>
      <c r="G3249">
        <v>61</v>
      </c>
      <c r="H3249">
        <v>1</v>
      </c>
      <c r="I3249">
        <v>2</v>
      </c>
      <c r="J3249">
        <v>18</v>
      </c>
      <c r="K3249">
        <v>5</v>
      </c>
      <c r="L3249">
        <v>0.61</v>
      </c>
      <c r="M3249">
        <v>3</v>
      </c>
      <c r="N3249">
        <v>0</v>
      </c>
      <c r="O3249">
        <v>0</v>
      </c>
    </row>
    <row r="3250" spans="1:15" x14ac:dyDescent="0.25">
      <c r="A3250">
        <v>0.68</v>
      </c>
      <c r="B3250">
        <v>0.65</v>
      </c>
      <c r="C3250">
        <v>0.7</v>
      </c>
      <c r="D3250">
        <v>8.32</v>
      </c>
      <c r="E3250">
        <v>49</v>
      </c>
      <c r="F3250">
        <v>74</v>
      </c>
      <c r="G3250">
        <v>56</v>
      </c>
      <c r="H3250">
        <v>1</v>
      </c>
      <c r="I3250">
        <v>4</v>
      </c>
      <c r="J3250">
        <v>7</v>
      </c>
      <c r="K3250">
        <v>2</v>
      </c>
      <c r="L3250">
        <v>0.82</v>
      </c>
      <c r="M3250">
        <v>0</v>
      </c>
      <c r="N3250">
        <v>1</v>
      </c>
      <c r="O3250">
        <v>6.94</v>
      </c>
    </row>
    <row r="3251" spans="1:15" x14ac:dyDescent="0.25">
      <c r="A3251">
        <v>0.93</v>
      </c>
      <c r="B3251">
        <v>0.8</v>
      </c>
      <c r="C3251">
        <v>0.56999999999999995</v>
      </c>
      <c r="D3251">
        <v>6.17</v>
      </c>
      <c r="E3251">
        <v>69</v>
      </c>
      <c r="F3251">
        <v>57</v>
      </c>
      <c r="G3251">
        <v>50</v>
      </c>
      <c r="H3251">
        <v>3</v>
      </c>
      <c r="I3251">
        <v>4</v>
      </c>
      <c r="J3251">
        <v>4</v>
      </c>
      <c r="K3251">
        <v>0</v>
      </c>
      <c r="L3251">
        <v>0.81</v>
      </c>
      <c r="M3251">
        <v>5</v>
      </c>
      <c r="N3251">
        <v>0</v>
      </c>
      <c r="O3251">
        <v>0</v>
      </c>
    </row>
    <row r="3252" spans="1:15" x14ac:dyDescent="0.25">
      <c r="A3252">
        <v>0.83</v>
      </c>
      <c r="B3252">
        <v>0.52</v>
      </c>
      <c r="C3252">
        <v>0.84</v>
      </c>
      <c r="D3252">
        <v>6.65</v>
      </c>
      <c r="E3252">
        <v>60</v>
      </c>
      <c r="F3252">
        <v>43</v>
      </c>
      <c r="G3252">
        <v>86</v>
      </c>
      <c r="H3252">
        <v>3</v>
      </c>
      <c r="I3252">
        <v>1</v>
      </c>
      <c r="J3252">
        <v>12</v>
      </c>
      <c r="K3252">
        <v>3</v>
      </c>
      <c r="L3252">
        <v>0.92</v>
      </c>
      <c r="M3252">
        <v>4</v>
      </c>
      <c r="N3252">
        <v>0</v>
      </c>
      <c r="O3252">
        <v>0</v>
      </c>
    </row>
    <row r="3253" spans="1:15" x14ac:dyDescent="0.25">
      <c r="A3253">
        <v>0.84</v>
      </c>
      <c r="B3253">
        <v>0.72</v>
      </c>
      <c r="C3253">
        <v>0.56000000000000005</v>
      </c>
      <c r="D3253">
        <v>7.19</v>
      </c>
      <c r="E3253">
        <v>60</v>
      </c>
      <c r="F3253">
        <v>90</v>
      </c>
      <c r="G3253">
        <v>78</v>
      </c>
      <c r="H3253">
        <v>3</v>
      </c>
      <c r="I3253">
        <v>2</v>
      </c>
      <c r="J3253">
        <v>9</v>
      </c>
      <c r="K3253">
        <v>4</v>
      </c>
      <c r="L3253">
        <v>0.77</v>
      </c>
      <c r="M3253">
        <v>3</v>
      </c>
      <c r="N3253">
        <v>0</v>
      </c>
      <c r="O3253">
        <v>0</v>
      </c>
    </row>
    <row r="3254" spans="1:15" x14ac:dyDescent="0.25">
      <c r="A3254">
        <v>0.5</v>
      </c>
      <c r="B3254">
        <v>0.91</v>
      </c>
      <c r="C3254">
        <v>0.89</v>
      </c>
      <c r="D3254">
        <v>6.7</v>
      </c>
      <c r="E3254">
        <v>93</v>
      </c>
      <c r="F3254">
        <v>70</v>
      </c>
      <c r="G3254">
        <v>86</v>
      </c>
      <c r="H3254">
        <v>2</v>
      </c>
      <c r="I3254">
        <v>5</v>
      </c>
      <c r="J3254">
        <v>5</v>
      </c>
      <c r="K3254">
        <v>3</v>
      </c>
      <c r="L3254">
        <v>0.74</v>
      </c>
      <c r="M3254">
        <v>4</v>
      </c>
      <c r="N3254">
        <v>0</v>
      </c>
      <c r="O3254">
        <v>0</v>
      </c>
    </row>
    <row r="3255" spans="1:15" x14ac:dyDescent="0.25">
      <c r="A3255">
        <v>0.7</v>
      </c>
      <c r="B3255">
        <v>0.67</v>
      </c>
      <c r="C3255">
        <v>0.8</v>
      </c>
      <c r="D3255">
        <v>6.48</v>
      </c>
      <c r="E3255">
        <v>73</v>
      </c>
      <c r="F3255">
        <v>70</v>
      </c>
      <c r="G3255">
        <v>66</v>
      </c>
      <c r="H3255">
        <v>3</v>
      </c>
      <c r="I3255">
        <v>0</v>
      </c>
      <c r="J3255">
        <v>0</v>
      </c>
      <c r="K3255">
        <v>5</v>
      </c>
      <c r="L3255">
        <v>0.62</v>
      </c>
      <c r="M3255">
        <v>2</v>
      </c>
      <c r="N3255">
        <v>0</v>
      </c>
      <c r="O3255">
        <v>0</v>
      </c>
    </row>
    <row r="3256" spans="1:15" x14ac:dyDescent="0.25">
      <c r="A3256">
        <v>0.78</v>
      </c>
      <c r="B3256">
        <v>0.75</v>
      </c>
      <c r="C3256">
        <v>0.59</v>
      </c>
      <c r="D3256">
        <v>8.9600000000000009</v>
      </c>
      <c r="E3256">
        <v>48</v>
      </c>
      <c r="F3256">
        <v>48</v>
      </c>
      <c r="G3256">
        <v>88</v>
      </c>
      <c r="H3256">
        <v>0</v>
      </c>
      <c r="I3256">
        <v>0</v>
      </c>
      <c r="J3256">
        <v>10</v>
      </c>
      <c r="K3256">
        <v>0</v>
      </c>
      <c r="L3256">
        <v>0.82</v>
      </c>
      <c r="M3256">
        <v>3</v>
      </c>
      <c r="N3256">
        <v>0</v>
      </c>
      <c r="O3256">
        <v>0</v>
      </c>
    </row>
    <row r="3257" spans="1:15" x14ac:dyDescent="0.25">
      <c r="A3257">
        <v>0.55000000000000004</v>
      </c>
      <c r="B3257">
        <v>0.62</v>
      </c>
      <c r="C3257">
        <v>0.56000000000000005</v>
      </c>
      <c r="D3257">
        <v>8.24</v>
      </c>
      <c r="E3257">
        <v>73</v>
      </c>
      <c r="F3257">
        <v>70</v>
      </c>
      <c r="G3257">
        <v>82</v>
      </c>
      <c r="H3257">
        <v>3</v>
      </c>
      <c r="I3257">
        <v>2</v>
      </c>
      <c r="J3257">
        <v>19</v>
      </c>
      <c r="K3257">
        <v>5</v>
      </c>
      <c r="L3257">
        <v>0.61</v>
      </c>
      <c r="M3257">
        <v>2</v>
      </c>
      <c r="N3257">
        <v>1</v>
      </c>
      <c r="O3257">
        <v>3.12</v>
      </c>
    </row>
    <row r="3258" spans="1:15" x14ac:dyDescent="0.25">
      <c r="A3258">
        <v>0.86</v>
      </c>
      <c r="B3258">
        <v>0.67</v>
      </c>
      <c r="C3258">
        <v>0.74</v>
      </c>
      <c r="D3258">
        <v>7.93</v>
      </c>
      <c r="E3258">
        <v>89</v>
      </c>
      <c r="F3258">
        <v>44</v>
      </c>
      <c r="G3258">
        <v>68</v>
      </c>
      <c r="H3258">
        <v>2</v>
      </c>
      <c r="I3258">
        <v>3</v>
      </c>
      <c r="J3258">
        <v>8</v>
      </c>
      <c r="K3258">
        <v>1</v>
      </c>
      <c r="L3258">
        <v>0.63</v>
      </c>
      <c r="M3258">
        <v>0</v>
      </c>
      <c r="N3258">
        <v>0</v>
      </c>
      <c r="O3258">
        <v>0</v>
      </c>
    </row>
    <row r="3259" spans="1:15" x14ac:dyDescent="0.25">
      <c r="A3259">
        <v>0.5</v>
      </c>
      <c r="B3259">
        <v>0.52</v>
      </c>
      <c r="C3259">
        <v>0.88</v>
      </c>
      <c r="D3259">
        <v>6.47</v>
      </c>
      <c r="E3259">
        <v>51</v>
      </c>
      <c r="F3259">
        <v>75</v>
      </c>
      <c r="G3259">
        <v>99</v>
      </c>
      <c r="H3259">
        <v>1</v>
      </c>
      <c r="I3259">
        <v>3</v>
      </c>
      <c r="J3259">
        <v>15</v>
      </c>
      <c r="K3259">
        <v>5</v>
      </c>
      <c r="L3259">
        <v>0.85</v>
      </c>
      <c r="M3259">
        <v>0</v>
      </c>
      <c r="N3259">
        <v>0</v>
      </c>
      <c r="O3259">
        <v>0</v>
      </c>
    </row>
    <row r="3260" spans="1:15" x14ac:dyDescent="0.25">
      <c r="A3260">
        <v>0.5</v>
      </c>
      <c r="B3260">
        <v>0.72</v>
      </c>
      <c r="C3260">
        <v>0.88</v>
      </c>
      <c r="D3260">
        <v>9.4499999999999993</v>
      </c>
      <c r="E3260">
        <v>86</v>
      </c>
      <c r="F3260">
        <v>55</v>
      </c>
      <c r="G3260">
        <v>51</v>
      </c>
      <c r="H3260">
        <v>0</v>
      </c>
      <c r="I3260">
        <v>2</v>
      </c>
      <c r="J3260">
        <v>14</v>
      </c>
      <c r="K3260">
        <v>2</v>
      </c>
      <c r="L3260">
        <v>0.78</v>
      </c>
      <c r="M3260">
        <v>0</v>
      </c>
      <c r="N3260">
        <v>0</v>
      </c>
      <c r="O3260">
        <v>0</v>
      </c>
    </row>
    <row r="3261" spans="1:15" x14ac:dyDescent="0.25">
      <c r="A3261">
        <v>0.76</v>
      </c>
      <c r="B3261">
        <v>0.52</v>
      </c>
      <c r="C3261">
        <v>0.74</v>
      </c>
      <c r="D3261">
        <v>6.32</v>
      </c>
      <c r="E3261">
        <v>60</v>
      </c>
      <c r="F3261">
        <v>81</v>
      </c>
      <c r="G3261">
        <v>52</v>
      </c>
      <c r="H3261">
        <v>2</v>
      </c>
      <c r="I3261">
        <v>5</v>
      </c>
      <c r="J3261">
        <v>4</v>
      </c>
      <c r="K3261">
        <v>2</v>
      </c>
      <c r="L3261">
        <v>0.69</v>
      </c>
      <c r="M3261">
        <v>0</v>
      </c>
      <c r="N3261">
        <v>0</v>
      </c>
      <c r="O3261">
        <v>0</v>
      </c>
    </row>
    <row r="3262" spans="1:15" x14ac:dyDescent="0.25">
      <c r="A3262">
        <v>0.7</v>
      </c>
      <c r="B3262">
        <v>0.74</v>
      </c>
      <c r="C3262">
        <v>0.79</v>
      </c>
      <c r="D3262">
        <v>8.92</v>
      </c>
      <c r="E3262">
        <v>96</v>
      </c>
      <c r="F3262">
        <v>80</v>
      </c>
      <c r="G3262">
        <v>97</v>
      </c>
      <c r="H3262">
        <v>4</v>
      </c>
      <c r="I3262">
        <v>4</v>
      </c>
      <c r="J3262">
        <v>14</v>
      </c>
      <c r="K3262">
        <v>0</v>
      </c>
      <c r="L3262">
        <v>0.81</v>
      </c>
      <c r="M3262">
        <v>2</v>
      </c>
      <c r="N3262">
        <v>1</v>
      </c>
      <c r="O3262">
        <v>13.9</v>
      </c>
    </row>
    <row r="3263" spans="1:15" x14ac:dyDescent="0.25">
      <c r="A3263">
        <v>0.65</v>
      </c>
      <c r="B3263">
        <v>0.76</v>
      </c>
      <c r="C3263">
        <v>0.74</v>
      </c>
      <c r="D3263">
        <v>9.66</v>
      </c>
      <c r="E3263">
        <v>59</v>
      </c>
      <c r="F3263">
        <v>55</v>
      </c>
      <c r="G3263">
        <v>50</v>
      </c>
      <c r="H3263">
        <v>1</v>
      </c>
      <c r="I3263">
        <v>3</v>
      </c>
      <c r="J3263">
        <v>0</v>
      </c>
      <c r="K3263">
        <v>5</v>
      </c>
      <c r="L3263">
        <v>0.65</v>
      </c>
      <c r="M3263">
        <v>2</v>
      </c>
      <c r="N3263">
        <v>0</v>
      </c>
      <c r="O3263">
        <v>0</v>
      </c>
    </row>
    <row r="3264" spans="1:15" x14ac:dyDescent="0.25">
      <c r="A3264">
        <v>0.93</v>
      </c>
      <c r="B3264">
        <v>0.93</v>
      </c>
      <c r="C3264">
        <v>0.79</v>
      </c>
      <c r="D3264">
        <v>8.6300000000000008</v>
      </c>
      <c r="E3264">
        <v>45</v>
      </c>
      <c r="F3264">
        <v>59</v>
      </c>
      <c r="G3264">
        <v>70</v>
      </c>
      <c r="H3264">
        <v>3</v>
      </c>
      <c r="I3264">
        <v>1</v>
      </c>
      <c r="J3264">
        <v>14</v>
      </c>
      <c r="K3264">
        <v>2</v>
      </c>
      <c r="L3264">
        <v>0.6</v>
      </c>
      <c r="M3264">
        <v>5</v>
      </c>
      <c r="N3264">
        <v>0</v>
      </c>
      <c r="O3264">
        <v>0</v>
      </c>
    </row>
    <row r="3265" spans="1:15" x14ac:dyDescent="0.25">
      <c r="A3265">
        <v>0.89</v>
      </c>
      <c r="B3265">
        <v>0.76</v>
      </c>
      <c r="C3265">
        <v>0.68</v>
      </c>
      <c r="D3265">
        <v>9.77</v>
      </c>
      <c r="E3265">
        <v>89</v>
      </c>
      <c r="F3265">
        <v>93</v>
      </c>
      <c r="G3265">
        <v>50</v>
      </c>
      <c r="H3265">
        <v>2</v>
      </c>
      <c r="I3265">
        <v>5</v>
      </c>
      <c r="J3265">
        <v>3</v>
      </c>
      <c r="K3265">
        <v>2</v>
      </c>
      <c r="L3265">
        <v>0.75</v>
      </c>
      <c r="M3265">
        <v>1</v>
      </c>
      <c r="N3265">
        <v>0</v>
      </c>
      <c r="O3265">
        <v>0</v>
      </c>
    </row>
    <row r="3266" spans="1:15" x14ac:dyDescent="0.25">
      <c r="A3266">
        <v>0.75</v>
      </c>
      <c r="B3266">
        <v>0.88</v>
      </c>
      <c r="C3266">
        <v>0.66</v>
      </c>
      <c r="D3266">
        <v>8.3000000000000007</v>
      </c>
      <c r="E3266">
        <v>84</v>
      </c>
      <c r="F3266">
        <v>69</v>
      </c>
      <c r="G3266">
        <v>96</v>
      </c>
      <c r="H3266">
        <v>4</v>
      </c>
      <c r="I3266">
        <v>5</v>
      </c>
      <c r="J3266">
        <v>15</v>
      </c>
      <c r="K3266">
        <v>5</v>
      </c>
      <c r="L3266">
        <v>0.66</v>
      </c>
      <c r="M3266">
        <v>1</v>
      </c>
      <c r="N3266">
        <v>1</v>
      </c>
      <c r="O3266">
        <v>9.7200000000000006</v>
      </c>
    </row>
    <row r="3267" spans="1:15" x14ac:dyDescent="0.25">
      <c r="A3267">
        <v>0.65</v>
      </c>
      <c r="B3267">
        <v>0.74</v>
      </c>
      <c r="C3267">
        <v>0.59</v>
      </c>
      <c r="D3267">
        <v>6.44</v>
      </c>
      <c r="E3267">
        <v>75</v>
      </c>
      <c r="F3267">
        <v>65</v>
      </c>
      <c r="G3267">
        <v>97</v>
      </c>
      <c r="H3267">
        <v>2</v>
      </c>
      <c r="I3267">
        <v>0</v>
      </c>
      <c r="J3267">
        <v>21</v>
      </c>
      <c r="K3267">
        <v>3</v>
      </c>
      <c r="L3267">
        <v>0.83</v>
      </c>
      <c r="M3267">
        <v>2</v>
      </c>
      <c r="N3267">
        <v>0</v>
      </c>
      <c r="O3267">
        <v>0</v>
      </c>
    </row>
    <row r="3268" spans="1:15" x14ac:dyDescent="0.25">
      <c r="A3268">
        <v>0.77</v>
      </c>
      <c r="B3268">
        <v>0.73</v>
      </c>
      <c r="C3268">
        <v>0.56000000000000005</v>
      </c>
      <c r="D3268">
        <v>6.38</v>
      </c>
      <c r="E3268">
        <v>51</v>
      </c>
      <c r="F3268">
        <v>88</v>
      </c>
      <c r="G3268">
        <v>80</v>
      </c>
      <c r="H3268">
        <v>3</v>
      </c>
      <c r="I3268">
        <v>3</v>
      </c>
      <c r="J3268">
        <v>6</v>
      </c>
      <c r="K3268">
        <v>0</v>
      </c>
      <c r="L3268">
        <v>0.94</v>
      </c>
      <c r="M3268">
        <v>0</v>
      </c>
      <c r="N3268">
        <v>0</v>
      </c>
      <c r="O3268">
        <v>0</v>
      </c>
    </row>
    <row r="3269" spans="1:15" x14ac:dyDescent="0.25">
      <c r="A3269">
        <v>0.5</v>
      </c>
      <c r="B3269">
        <v>0.56999999999999995</v>
      </c>
      <c r="C3269">
        <v>0.7</v>
      </c>
      <c r="D3269">
        <v>6.9</v>
      </c>
      <c r="E3269">
        <v>80</v>
      </c>
      <c r="F3269">
        <v>70</v>
      </c>
      <c r="G3269">
        <v>82</v>
      </c>
      <c r="H3269">
        <v>2</v>
      </c>
      <c r="I3269">
        <v>4</v>
      </c>
      <c r="J3269">
        <v>22</v>
      </c>
      <c r="K3269">
        <v>3</v>
      </c>
      <c r="L3269">
        <v>0.73</v>
      </c>
      <c r="M3269">
        <v>1</v>
      </c>
      <c r="N3269">
        <v>0</v>
      </c>
      <c r="O3269">
        <v>0</v>
      </c>
    </row>
    <row r="3270" spans="1:15" x14ac:dyDescent="0.25">
      <c r="A3270">
        <v>0.85</v>
      </c>
      <c r="B3270">
        <v>0.57999999999999996</v>
      </c>
      <c r="C3270">
        <v>0.84</v>
      </c>
      <c r="D3270">
        <v>5.53</v>
      </c>
      <c r="E3270">
        <v>70</v>
      </c>
      <c r="F3270">
        <v>89</v>
      </c>
      <c r="G3270">
        <v>96</v>
      </c>
      <c r="H3270">
        <v>4</v>
      </c>
      <c r="I3270">
        <v>5</v>
      </c>
      <c r="J3270">
        <v>7</v>
      </c>
      <c r="K3270">
        <v>2</v>
      </c>
      <c r="L3270">
        <v>0.63</v>
      </c>
      <c r="M3270">
        <v>3</v>
      </c>
      <c r="N3270">
        <v>0</v>
      </c>
      <c r="O3270">
        <v>0</v>
      </c>
    </row>
    <row r="3271" spans="1:15" x14ac:dyDescent="0.25">
      <c r="A3271">
        <v>0.59</v>
      </c>
      <c r="B3271">
        <v>0.86</v>
      </c>
      <c r="C3271">
        <v>0.78</v>
      </c>
      <c r="D3271">
        <v>8.43</v>
      </c>
      <c r="E3271">
        <v>41</v>
      </c>
      <c r="F3271">
        <v>54</v>
      </c>
      <c r="G3271">
        <v>75</v>
      </c>
      <c r="H3271">
        <v>2</v>
      </c>
      <c r="I3271">
        <v>3</v>
      </c>
      <c r="J3271">
        <v>20</v>
      </c>
      <c r="K3271">
        <v>5</v>
      </c>
      <c r="L3271">
        <v>0.74</v>
      </c>
      <c r="M3271">
        <v>2</v>
      </c>
      <c r="N3271">
        <v>0</v>
      </c>
      <c r="O3271">
        <v>0</v>
      </c>
    </row>
    <row r="3272" spans="1:15" x14ac:dyDescent="0.25">
      <c r="A3272">
        <v>0.92</v>
      </c>
      <c r="B3272">
        <v>0.79</v>
      </c>
      <c r="C3272">
        <v>0.84</v>
      </c>
      <c r="D3272">
        <v>6.66</v>
      </c>
      <c r="E3272">
        <v>55</v>
      </c>
      <c r="F3272">
        <v>91</v>
      </c>
      <c r="G3272">
        <v>41</v>
      </c>
      <c r="H3272">
        <v>0</v>
      </c>
      <c r="I3272">
        <v>3</v>
      </c>
      <c r="J3272">
        <v>21</v>
      </c>
      <c r="K3272">
        <v>4</v>
      </c>
      <c r="L3272">
        <v>0.82</v>
      </c>
      <c r="M3272">
        <v>3</v>
      </c>
      <c r="N3272">
        <v>0</v>
      </c>
      <c r="O3272">
        <v>0</v>
      </c>
    </row>
    <row r="3273" spans="1:15" x14ac:dyDescent="0.25">
      <c r="A3273">
        <v>0.66</v>
      </c>
      <c r="B3273">
        <v>0.68</v>
      </c>
      <c r="C3273">
        <v>0.65</v>
      </c>
      <c r="D3273">
        <v>9.01</v>
      </c>
      <c r="E3273">
        <v>40</v>
      </c>
      <c r="F3273">
        <v>80</v>
      </c>
      <c r="G3273">
        <v>62</v>
      </c>
      <c r="H3273">
        <v>0</v>
      </c>
      <c r="I3273">
        <v>0</v>
      </c>
      <c r="J3273">
        <v>1</v>
      </c>
      <c r="K3273">
        <v>5</v>
      </c>
      <c r="L3273">
        <v>0.78</v>
      </c>
      <c r="M3273">
        <v>0</v>
      </c>
      <c r="N3273">
        <v>1</v>
      </c>
      <c r="O3273">
        <v>9.57</v>
      </c>
    </row>
    <row r="3274" spans="1:15" x14ac:dyDescent="0.25">
      <c r="A3274">
        <v>0.72</v>
      </c>
      <c r="B3274">
        <v>0.65</v>
      </c>
      <c r="C3274">
        <v>0.68</v>
      </c>
      <c r="D3274">
        <v>7.04</v>
      </c>
      <c r="E3274">
        <v>43</v>
      </c>
      <c r="F3274">
        <v>77</v>
      </c>
      <c r="G3274">
        <v>75</v>
      </c>
      <c r="H3274">
        <v>3</v>
      </c>
      <c r="I3274">
        <v>1</v>
      </c>
      <c r="J3274">
        <v>11</v>
      </c>
      <c r="K3274">
        <v>4</v>
      </c>
      <c r="L3274">
        <v>0.73</v>
      </c>
      <c r="M3274">
        <v>5</v>
      </c>
      <c r="N3274">
        <v>0</v>
      </c>
      <c r="O3274">
        <v>0</v>
      </c>
    </row>
    <row r="3275" spans="1:15" x14ac:dyDescent="0.25">
      <c r="A3275">
        <v>0.56000000000000005</v>
      </c>
      <c r="B3275">
        <v>0.73</v>
      </c>
      <c r="C3275">
        <v>0.77</v>
      </c>
      <c r="D3275">
        <v>7.56</v>
      </c>
      <c r="E3275">
        <v>86</v>
      </c>
      <c r="F3275">
        <v>77</v>
      </c>
      <c r="G3275">
        <v>53</v>
      </c>
      <c r="H3275">
        <v>4</v>
      </c>
      <c r="I3275">
        <v>5</v>
      </c>
      <c r="J3275">
        <v>1</v>
      </c>
      <c r="K3275">
        <v>3</v>
      </c>
      <c r="L3275">
        <v>0.86</v>
      </c>
      <c r="M3275">
        <v>2</v>
      </c>
      <c r="N3275">
        <v>0</v>
      </c>
      <c r="O3275">
        <v>0</v>
      </c>
    </row>
    <row r="3276" spans="1:15" x14ac:dyDescent="0.25">
      <c r="A3276">
        <v>0.93</v>
      </c>
      <c r="B3276">
        <v>0.93</v>
      </c>
      <c r="C3276">
        <v>0.7</v>
      </c>
      <c r="D3276">
        <v>9.65</v>
      </c>
      <c r="E3276">
        <v>91</v>
      </c>
      <c r="F3276">
        <v>82</v>
      </c>
      <c r="G3276">
        <v>76</v>
      </c>
      <c r="H3276">
        <v>4</v>
      </c>
      <c r="I3276">
        <v>1</v>
      </c>
      <c r="J3276">
        <v>13</v>
      </c>
      <c r="K3276">
        <v>1</v>
      </c>
      <c r="L3276">
        <v>0.95</v>
      </c>
      <c r="M3276">
        <v>1</v>
      </c>
      <c r="N3276">
        <v>1</v>
      </c>
      <c r="O3276">
        <v>12.13</v>
      </c>
    </row>
    <row r="3277" spans="1:15" x14ac:dyDescent="0.25">
      <c r="A3277">
        <v>0.56000000000000005</v>
      </c>
      <c r="B3277">
        <v>0.7</v>
      </c>
      <c r="C3277">
        <v>0.75</v>
      </c>
      <c r="D3277">
        <v>6.54</v>
      </c>
      <c r="E3277">
        <v>40</v>
      </c>
      <c r="F3277">
        <v>96</v>
      </c>
      <c r="G3277">
        <v>88</v>
      </c>
      <c r="H3277">
        <v>4</v>
      </c>
      <c r="I3277">
        <v>4</v>
      </c>
      <c r="J3277">
        <v>18</v>
      </c>
      <c r="K3277">
        <v>5</v>
      </c>
      <c r="L3277">
        <v>0.97</v>
      </c>
      <c r="M3277">
        <v>5</v>
      </c>
      <c r="N3277">
        <v>0</v>
      </c>
      <c r="O3277">
        <v>0</v>
      </c>
    </row>
    <row r="3278" spans="1:15" x14ac:dyDescent="0.25">
      <c r="A3278">
        <v>0.93</v>
      </c>
      <c r="B3278">
        <v>0.85</v>
      </c>
      <c r="C3278">
        <v>0.57999999999999996</v>
      </c>
      <c r="D3278">
        <v>8.6</v>
      </c>
      <c r="E3278">
        <v>91</v>
      </c>
      <c r="F3278">
        <v>99</v>
      </c>
      <c r="G3278">
        <v>66</v>
      </c>
      <c r="H3278">
        <v>4</v>
      </c>
      <c r="I3278">
        <v>2</v>
      </c>
      <c r="J3278">
        <v>19</v>
      </c>
      <c r="K3278">
        <v>1</v>
      </c>
      <c r="L3278">
        <v>0.81</v>
      </c>
      <c r="M3278">
        <v>1</v>
      </c>
      <c r="N3278">
        <v>1</v>
      </c>
      <c r="O3278">
        <v>5.17</v>
      </c>
    </row>
    <row r="3279" spans="1:15" x14ac:dyDescent="0.25">
      <c r="A3279">
        <v>0.64</v>
      </c>
      <c r="B3279">
        <v>0.89</v>
      </c>
      <c r="C3279">
        <v>0.87</v>
      </c>
      <c r="D3279">
        <v>8.75</v>
      </c>
      <c r="E3279">
        <v>86</v>
      </c>
      <c r="F3279">
        <v>59</v>
      </c>
      <c r="G3279">
        <v>51</v>
      </c>
      <c r="H3279">
        <v>4</v>
      </c>
      <c r="I3279">
        <v>2</v>
      </c>
      <c r="J3279">
        <v>5</v>
      </c>
      <c r="K3279">
        <v>0</v>
      </c>
      <c r="L3279">
        <v>0.7</v>
      </c>
      <c r="M3279">
        <v>3</v>
      </c>
      <c r="N3279">
        <v>0</v>
      </c>
      <c r="O3279">
        <v>0</v>
      </c>
    </row>
    <row r="3280" spans="1:15" x14ac:dyDescent="0.25">
      <c r="A3280">
        <v>0.83</v>
      </c>
      <c r="B3280">
        <v>0.88</v>
      </c>
      <c r="C3280">
        <v>0.68</v>
      </c>
      <c r="D3280">
        <v>6.45</v>
      </c>
      <c r="E3280">
        <v>74</v>
      </c>
      <c r="F3280">
        <v>74</v>
      </c>
      <c r="G3280">
        <v>97</v>
      </c>
      <c r="H3280">
        <v>1</v>
      </c>
      <c r="I3280">
        <v>2</v>
      </c>
      <c r="J3280">
        <v>21</v>
      </c>
      <c r="K3280">
        <v>4</v>
      </c>
      <c r="L3280">
        <v>0.63</v>
      </c>
      <c r="M3280">
        <v>2</v>
      </c>
      <c r="N3280">
        <v>0</v>
      </c>
      <c r="O3280">
        <v>0</v>
      </c>
    </row>
    <row r="3281" spans="1:15" x14ac:dyDescent="0.25">
      <c r="A3281">
        <v>0.95</v>
      </c>
      <c r="B3281">
        <v>0.55000000000000004</v>
      </c>
      <c r="C3281">
        <v>0.73</v>
      </c>
      <c r="D3281">
        <v>7.65</v>
      </c>
      <c r="E3281">
        <v>52</v>
      </c>
      <c r="F3281">
        <v>62</v>
      </c>
      <c r="G3281">
        <v>68</v>
      </c>
      <c r="H3281">
        <v>2</v>
      </c>
      <c r="I3281">
        <v>4</v>
      </c>
      <c r="J3281">
        <v>18</v>
      </c>
      <c r="K3281">
        <v>4</v>
      </c>
      <c r="L3281">
        <v>0.91</v>
      </c>
      <c r="M3281">
        <v>5</v>
      </c>
      <c r="N3281">
        <v>0</v>
      </c>
      <c r="O3281">
        <v>0</v>
      </c>
    </row>
    <row r="3282" spans="1:15" x14ac:dyDescent="0.25">
      <c r="A3282">
        <v>0.94</v>
      </c>
      <c r="B3282">
        <v>0.54</v>
      </c>
      <c r="C3282">
        <v>0.59</v>
      </c>
      <c r="D3282">
        <v>7.01</v>
      </c>
      <c r="E3282">
        <v>89</v>
      </c>
      <c r="F3282">
        <v>83</v>
      </c>
      <c r="G3282">
        <v>45</v>
      </c>
      <c r="H3282">
        <v>4</v>
      </c>
      <c r="I3282">
        <v>5</v>
      </c>
      <c r="J3282">
        <v>16</v>
      </c>
      <c r="K3282">
        <v>3</v>
      </c>
      <c r="L3282">
        <v>0.99</v>
      </c>
      <c r="M3282">
        <v>0</v>
      </c>
      <c r="N3282">
        <v>0</v>
      </c>
      <c r="O3282">
        <v>0</v>
      </c>
    </row>
    <row r="3283" spans="1:15" x14ac:dyDescent="0.25">
      <c r="A3283">
        <v>0.53</v>
      </c>
      <c r="B3283">
        <v>0.63</v>
      </c>
      <c r="C3283">
        <v>0.85</v>
      </c>
      <c r="D3283">
        <v>8.82</v>
      </c>
      <c r="E3283">
        <v>84</v>
      </c>
      <c r="F3283">
        <v>86</v>
      </c>
      <c r="G3283">
        <v>83</v>
      </c>
      <c r="H3283">
        <v>0</v>
      </c>
      <c r="I3283">
        <v>3</v>
      </c>
      <c r="J3283">
        <v>2</v>
      </c>
      <c r="K3283">
        <v>5</v>
      </c>
      <c r="L3283">
        <v>0.83</v>
      </c>
      <c r="M3283">
        <v>4</v>
      </c>
      <c r="N3283">
        <v>0</v>
      </c>
      <c r="O3283">
        <v>0</v>
      </c>
    </row>
    <row r="3284" spans="1:15" x14ac:dyDescent="0.25">
      <c r="A3284">
        <v>0.63</v>
      </c>
      <c r="B3284">
        <v>0.94</v>
      </c>
      <c r="C3284">
        <v>0.72</v>
      </c>
      <c r="D3284">
        <v>8.18</v>
      </c>
      <c r="E3284">
        <v>81</v>
      </c>
      <c r="F3284">
        <v>78</v>
      </c>
      <c r="G3284">
        <v>86</v>
      </c>
      <c r="H3284">
        <v>2</v>
      </c>
      <c r="I3284">
        <v>1</v>
      </c>
      <c r="J3284">
        <v>19</v>
      </c>
      <c r="K3284">
        <v>2</v>
      </c>
      <c r="L3284">
        <v>0.93</v>
      </c>
      <c r="M3284">
        <v>4</v>
      </c>
      <c r="N3284">
        <v>0</v>
      </c>
      <c r="O3284">
        <v>0</v>
      </c>
    </row>
    <row r="3285" spans="1:15" x14ac:dyDescent="0.25">
      <c r="A3285">
        <v>0.63</v>
      </c>
      <c r="B3285">
        <v>0.91</v>
      </c>
      <c r="C3285">
        <v>0.85</v>
      </c>
      <c r="D3285">
        <v>7.55</v>
      </c>
      <c r="E3285">
        <v>70</v>
      </c>
      <c r="F3285">
        <v>64</v>
      </c>
      <c r="G3285">
        <v>62</v>
      </c>
      <c r="H3285">
        <v>3</v>
      </c>
      <c r="I3285">
        <v>1</v>
      </c>
      <c r="J3285">
        <v>24</v>
      </c>
      <c r="K3285">
        <v>0</v>
      </c>
      <c r="L3285">
        <v>0.62</v>
      </c>
      <c r="M3285">
        <v>5</v>
      </c>
      <c r="N3285">
        <v>0</v>
      </c>
      <c r="O3285">
        <v>0</v>
      </c>
    </row>
    <row r="3286" spans="1:15" x14ac:dyDescent="0.25">
      <c r="A3286">
        <v>0.65</v>
      </c>
      <c r="B3286">
        <v>0.53</v>
      </c>
      <c r="C3286">
        <v>0.84</v>
      </c>
      <c r="D3286">
        <v>8.85</v>
      </c>
      <c r="E3286">
        <v>59</v>
      </c>
      <c r="F3286">
        <v>93</v>
      </c>
      <c r="G3286">
        <v>90</v>
      </c>
      <c r="H3286">
        <v>3</v>
      </c>
      <c r="I3286">
        <v>3</v>
      </c>
      <c r="J3286">
        <v>9</v>
      </c>
      <c r="K3286">
        <v>3</v>
      </c>
      <c r="L3286">
        <v>0.97</v>
      </c>
      <c r="M3286">
        <v>0</v>
      </c>
      <c r="N3286">
        <v>1</v>
      </c>
      <c r="O3286">
        <v>14.73</v>
      </c>
    </row>
    <row r="3287" spans="1:15" x14ac:dyDescent="0.25">
      <c r="A3287">
        <v>0.56000000000000005</v>
      </c>
      <c r="B3287">
        <v>0.56999999999999995</v>
      </c>
      <c r="C3287">
        <v>0.75</v>
      </c>
      <c r="D3287">
        <v>6.51</v>
      </c>
      <c r="E3287">
        <v>95</v>
      </c>
      <c r="F3287">
        <v>89</v>
      </c>
      <c r="G3287">
        <v>49</v>
      </c>
      <c r="H3287">
        <v>4</v>
      </c>
      <c r="I3287">
        <v>5</v>
      </c>
      <c r="J3287">
        <v>23</v>
      </c>
      <c r="K3287">
        <v>1</v>
      </c>
      <c r="L3287">
        <v>0.61</v>
      </c>
      <c r="M3287">
        <v>1</v>
      </c>
      <c r="N3287">
        <v>0</v>
      </c>
      <c r="O3287">
        <v>0</v>
      </c>
    </row>
    <row r="3288" spans="1:15" x14ac:dyDescent="0.25">
      <c r="A3288">
        <v>0.81</v>
      </c>
      <c r="B3288">
        <v>0.73</v>
      </c>
      <c r="C3288">
        <v>0.84</v>
      </c>
      <c r="D3288">
        <v>8.74</v>
      </c>
      <c r="E3288">
        <v>46</v>
      </c>
      <c r="F3288">
        <v>61</v>
      </c>
      <c r="G3288">
        <v>73</v>
      </c>
      <c r="H3288">
        <v>1</v>
      </c>
      <c r="I3288">
        <v>1</v>
      </c>
      <c r="J3288">
        <v>12</v>
      </c>
      <c r="K3288">
        <v>5</v>
      </c>
      <c r="L3288">
        <v>0.82</v>
      </c>
      <c r="M3288">
        <v>4</v>
      </c>
      <c r="N3288">
        <v>0</v>
      </c>
      <c r="O3288">
        <v>0</v>
      </c>
    </row>
    <row r="3289" spans="1:15" x14ac:dyDescent="0.25">
      <c r="A3289">
        <v>0.68</v>
      </c>
      <c r="B3289">
        <v>0.6</v>
      </c>
      <c r="C3289">
        <v>0.57999999999999996</v>
      </c>
      <c r="D3289">
        <v>9.2200000000000006</v>
      </c>
      <c r="E3289">
        <v>96</v>
      </c>
      <c r="F3289">
        <v>86</v>
      </c>
      <c r="G3289">
        <v>83</v>
      </c>
      <c r="H3289">
        <v>1</v>
      </c>
      <c r="I3289">
        <v>5</v>
      </c>
      <c r="J3289">
        <v>19</v>
      </c>
      <c r="K3289">
        <v>2</v>
      </c>
      <c r="L3289">
        <v>0.99</v>
      </c>
      <c r="M3289">
        <v>0</v>
      </c>
      <c r="N3289">
        <v>1</v>
      </c>
      <c r="O3289">
        <v>5.97</v>
      </c>
    </row>
    <row r="3290" spans="1:15" x14ac:dyDescent="0.25">
      <c r="A3290">
        <v>0.51</v>
      </c>
      <c r="B3290">
        <v>0.66</v>
      </c>
      <c r="C3290">
        <v>0.59</v>
      </c>
      <c r="D3290">
        <v>9.2799999999999994</v>
      </c>
      <c r="E3290">
        <v>79</v>
      </c>
      <c r="F3290">
        <v>47</v>
      </c>
      <c r="G3290">
        <v>51</v>
      </c>
      <c r="H3290">
        <v>2</v>
      </c>
      <c r="I3290">
        <v>1</v>
      </c>
      <c r="J3290">
        <v>22</v>
      </c>
      <c r="K3290">
        <v>0</v>
      </c>
      <c r="L3290">
        <v>0.79</v>
      </c>
      <c r="M3290">
        <v>5</v>
      </c>
      <c r="N3290">
        <v>0</v>
      </c>
      <c r="O3290">
        <v>0</v>
      </c>
    </row>
    <row r="3291" spans="1:15" x14ac:dyDescent="0.25">
      <c r="A3291">
        <v>0.59</v>
      </c>
      <c r="B3291">
        <v>0.7</v>
      </c>
      <c r="C3291">
        <v>0.64</v>
      </c>
      <c r="D3291">
        <v>8.8699999999999992</v>
      </c>
      <c r="E3291">
        <v>72</v>
      </c>
      <c r="F3291">
        <v>93</v>
      </c>
      <c r="G3291">
        <v>71</v>
      </c>
      <c r="H3291">
        <v>1</v>
      </c>
      <c r="I3291">
        <v>2</v>
      </c>
      <c r="J3291">
        <v>24</v>
      </c>
      <c r="K3291">
        <v>5</v>
      </c>
      <c r="L3291">
        <v>0.67</v>
      </c>
      <c r="M3291">
        <v>5</v>
      </c>
      <c r="N3291">
        <v>0</v>
      </c>
      <c r="O3291">
        <v>0</v>
      </c>
    </row>
    <row r="3292" spans="1:15" x14ac:dyDescent="0.25">
      <c r="A3292">
        <v>0.66</v>
      </c>
      <c r="B3292">
        <v>0.75</v>
      </c>
      <c r="C3292">
        <v>0.81</v>
      </c>
      <c r="D3292">
        <v>7.25</v>
      </c>
      <c r="E3292">
        <v>67</v>
      </c>
      <c r="F3292">
        <v>48</v>
      </c>
      <c r="G3292">
        <v>65</v>
      </c>
      <c r="H3292">
        <v>3</v>
      </c>
      <c r="I3292">
        <v>2</v>
      </c>
      <c r="J3292">
        <v>17</v>
      </c>
      <c r="K3292">
        <v>2</v>
      </c>
      <c r="L3292">
        <v>0.94</v>
      </c>
      <c r="M3292">
        <v>5</v>
      </c>
      <c r="N3292">
        <v>0</v>
      </c>
      <c r="O3292">
        <v>0</v>
      </c>
    </row>
    <row r="3293" spans="1:15" x14ac:dyDescent="0.25">
      <c r="A3293">
        <v>0.86</v>
      </c>
      <c r="B3293">
        <v>0.92</v>
      </c>
      <c r="C3293">
        <v>0.7</v>
      </c>
      <c r="D3293">
        <v>9.7200000000000006</v>
      </c>
      <c r="E3293">
        <v>89</v>
      </c>
      <c r="F3293">
        <v>54</v>
      </c>
      <c r="G3293">
        <v>46</v>
      </c>
      <c r="H3293">
        <v>4</v>
      </c>
      <c r="I3293">
        <v>0</v>
      </c>
      <c r="J3293">
        <v>18</v>
      </c>
      <c r="K3293">
        <v>1</v>
      </c>
      <c r="L3293">
        <v>0.62</v>
      </c>
      <c r="M3293">
        <v>3</v>
      </c>
      <c r="N3293">
        <v>0</v>
      </c>
      <c r="O3293">
        <v>0</v>
      </c>
    </row>
    <row r="3294" spans="1:15" x14ac:dyDescent="0.25">
      <c r="A3294">
        <v>0.61</v>
      </c>
      <c r="B3294">
        <v>0.93</v>
      </c>
      <c r="C3294">
        <v>0.84</v>
      </c>
      <c r="D3294">
        <v>7.13</v>
      </c>
      <c r="E3294">
        <v>83</v>
      </c>
      <c r="F3294">
        <v>87</v>
      </c>
      <c r="G3294">
        <v>71</v>
      </c>
      <c r="H3294">
        <v>0</v>
      </c>
      <c r="I3294">
        <v>0</v>
      </c>
      <c r="J3294">
        <v>16</v>
      </c>
      <c r="K3294">
        <v>3</v>
      </c>
      <c r="L3294">
        <v>0.91</v>
      </c>
      <c r="M3294">
        <v>1</v>
      </c>
      <c r="N3294">
        <v>1</v>
      </c>
      <c r="O3294">
        <v>6.27</v>
      </c>
    </row>
    <row r="3295" spans="1:15" x14ac:dyDescent="0.25">
      <c r="A3295">
        <v>0.55000000000000004</v>
      </c>
      <c r="B3295">
        <v>0.94</v>
      </c>
      <c r="C3295">
        <v>0.67</v>
      </c>
      <c r="D3295">
        <v>8.25</v>
      </c>
      <c r="E3295">
        <v>89</v>
      </c>
      <c r="F3295">
        <v>59</v>
      </c>
      <c r="G3295">
        <v>72</v>
      </c>
      <c r="H3295">
        <v>3</v>
      </c>
      <c r="I3295">
        <v>1</v>
      </c>
      <c r="J3295">
        <v>7</v>
      </c>
      <c r="K3295">
        <v>3</v>
      </c>
      <c r="L3295">
        <v>0.9</v>
      </c>
      <c r="M3295">
        <v>0</v>
      </c>
      <c r="N3295">
        <v>0</v>
      </c>
      <c r="O3295">
        <v>0</v>
      </c>
    </row>
    <row r="3296" spans="1:15" x14ac:dyDescent="0.25">
      <c r="A3296">
        <v>0.71</v>
      </c>
      <c r="B3296">
        <v>0.76</v>
      </c>
      <c r="C3296">
        <v>0.75</v>
      </c>
      <c r="D3296">
        <v>6.19</v>
      </c>
      <c r="E3296">
        <v>99</v>
      </c>
      <c r="F3296">
        <v>74</v>
      </c>
      <c r="G3296">
        <v>57</v>
      </c>
      <c r="H3296">
        <v>3</v>
      </c>
      <c r="I3296">
        <v>2</v>
      </c>
      <c r="J3296">
        <v>17</v>
      </c>
      <c r="K3296">
        <v>4</v>
      </c>
      <c r="L3296">
        <v>0.9</v>
      </c>
      <c r="M3296">
        <v>5</v>
      </c>
      <c r="N3296">
        <v>0</v>
      </c>
      <c r="O3296">
        <v>0</v>
      </c>
    </row>
    <row r="3297" spans="1:15" x14ac:dyDescent="0.25">
      <c r="A3297">
        <v>0.81</v>
      </c>
      <c r="B3297">
        <v>0.65</v>
      </c>
      <c r="C3297">
        <v>0.69</v>
      </c>
      <c r="D3297">
        <v>9.7200000000000006</v>
      </c>
      <c r="E3297">
        <v>95</v>
      </c>
      <c r="F3297">
        <v>98</v>
      </c>
      <c r="G3297">
        <v>74</v>
      </c>
      <c r="H3297">
        <v>2</v>
      </c>
      <c r="I3297">
        <v>5</v>
      </c>
      <c r="J3297">
        <v>6</v>
      </c>
      <c r="K3297">
        <v>5</v>
      </c>
      <c r="L3297">
        <v>0.6</v>
      </c>
      <c r="M3297">
        <v>3</v>
      </c>
      <c r="N3297">
        <v>0</v>
      </c>
      <c r="O3297">
        <v>0</v>
      </c>
    </row>
    <row r="3298" spans="1:15" x14ac:dyDescent="0.25">
      <c r="A3298">
        <v>0.9</v>
      </c>
      <c r="B3298">
        <v>0.75</v>
      </c>
      <c r="C3298">
        <v>0.74</v>
      </c>
      <c r="D3298">
        <v>8.5299999999999994</v>
      </c>
      <c r="E3298">
        <v>83</v>
      </c>
      <c r="F3298">
        <v>76</v>
      </c>
      <c r="G3298">
        <v>59</v>
      </c>
      <c r="H3298">
        <v>1</v>
      </c>
      <c r="I3298">
        <v>0</v>
      </c>
      <c r="J3298">
        <v>22</v>
      </c>
      <c r="K3298">
        <v>3</v>
      </c>
      <c r="L3298">
        <v>0.71</v>
      </c>
      <c r="M3298">
        <v>2</v>
      </c>
      <c r="N3298">
        <v>1</v>
      </c>
      <c r="O3298">
        <v>14.68</v>
      </c>
    </row>
    <row r="3299" spans="1:15" x14ac:dyDescent="0.25">
      <c r="A3299">
        <v>0.69</v>
      </c>
      <c r="B3299">
        <v>0.82</v>
      </c>
      <c r="C3299">
        <v>0.74</v>
      </c>
      <c r="D3299">
        <v>8.74</v>
      </c>
      <c r="E3299">
        <v>59</v>
      </c>
      <c r="F3299">
        <v>42</v>
      </c>
      <c r="G3299">
        <v>70</v>
      </c>
      <c r="H3299">
        <v>0</v>
      </c>
      <c r="I3299">
        <v>0</v>
      </c>
      <c r="J3299">
        <v>10</v>
      </c>
      <c r="K3299">
        <v>4</v>
      </c>
      <c r="L3299">
        <v>0.77</v>
      </c>
      <c r="M3299">
        <v>4</v>
      </c>
      <c r="N3299">
        <v>0</v>
      </c>
      <c r="O3299">
        <v>0</v>
      </c>
    </row>
    <row r="3300" spans="1:15" x14ac:dyDescent="0.25">
      <c r="A3300">
        <v>0.5</v>
      </c>
      <c r="B3300">
        <v>0.8</v>
      </c>
      <c r="C3300">
        <v>0.59</v>
      </c>
      <c r="D3300">
        <v>5.78</v>
      </c>
      <c r="E3300">
        <v>71</v>
      </c>
      <c r="F3300">
        <v>98</v>
      </c>
      <c r="G3300">
        <v>44</v>
      </c>
      <c r="H3300">
        <v>0</v>
      </c>
      <c r="I3300">
        <v>2</v>
      </c>
      <c r="J3300">
        <v>2</v>
      </c>
      <c r="K3300">
        <v>3</v>
      </c>
      <c r="L3300">
        <v>0.83</v>
      </c>
      <c r="M3300">
        <v>4</v>
      </c>
      <c r="N3300">
        <v>0</v>
      </c>
      <c r="O3300">
        <v>0</v>
      </c>
    </row>
    <row r="3301" spans="1:15" x14ac:dyDescent="0.25">
      <c r="A3301">
        <v>0.55000000000000004</v>
      </c>
      <c r="B3301">
        <v>0.55000000000000004</v>
      </c>
      <c r="C3301">
        <v>0.86</v>
      </c>
      <c r="D3301">
        <v>8.7799999999999994</v>
      </c>
      <c r="E3301">
        <v>48</v>
      </c>
      <c r="F3301">
        <v>99</v>
      </c>
      <c r="G3301">
        <v>71</v>
      </c>
      <c r="H3301">
        <v>1</v>
      </c>
      <c r="I3301">
        <v>5</v>
      </c>
      <c r="J3301">
        <v>1</v>
      </c>
      <c r="K3301">
        <v>0</v>
      </c>
      <c r="L3301">
        <v>0.95</v>
      </c>
      <c r="M3301">
        <v>4</v>
      </c>
      <c r="N3301">
        <v>0</v>
      </c>
      <c r="O3301">
        <v>0</v>
      </c>
    </row>
    <row r="3302" spans="1:15" x14ac:dyDescent="0.25">
      <c r="A3302">
        <v>0.68</v>
      </c>
      <c r="B3302">
        <v>0.93</v>
      </c>
      <c r="C3302">
        <v>0.6</v>
      </c>
      <c r="D3302">
        <v>8.83</v>
      </c>
      <c r="E3302">
        <v>73</v>
      </c>
      <c r="F3302">
        <v>73</v>
      </c>
      <c r="G3302">
        <v>91</v>
      </c>
      <c r="H3302">
        <v>4</v>
      </c>
      <c r="I3302">
        <v>0</v>
      </c>
      <c r="J3302">
        <v>18</v>
      </c>
      <c r="K3302">
        <v>5</v>
      </c>
      <c r="L3302">
        <v>0.88</v>
      </c>
      <c r="M3302">
        <v>0</v>
      </c>
      <c r="N3302">
        <v>1</v>
      </c>
      <c r="O3302">
        <v>10.79</v>
      </c>
    </row>
    <row r="3303" spans="1:15" x14ac:dyDescent="0.25">
      <c r="A3303">
        <v>0.67</v>
      </c>
      <c r="B3303">
        <v>0.56999999999999995</v>
      </c>
      <c r="C3303">
        <v>0.84</v>
      </c>
      <c r="D3303">
        <v>8.39</v>
      </c>
      <c r="E3303">
        <v>53</v>
      </c>
      <c r="F3303">
        <v>73</v>
      </c>
      <c r="G3303">
        <v>86</v>
      </c>
      <c r="H3303">
        <v>1</v>
      </c>
      <c r="I3303">
        <v>3</v>
      </c>
      <c r="J3303">
        <v>23</v>
      </c>
      <c r="K3303">
        <v>1</v>
      </c>
      <c r="L3303">
        <v>0.84</v>
      </c>
      <c r="M3303">
        <v>2</v>
      </c>
      <c r="N3303">
        <v>1</v>
      </c>
      <c r="O3303">
        <v>7.15</v>
      </c>
    </row>
    <row r="3304" spans="1:15" x14ac:dyDescent="0.25">
      <c r="A3304">
        <v>0.55000000000000004</v>
      </c>
      <c r="B3304">
        <v>0.56000000000000005</v>
      </c>
      <c r="C3304">
        <v>0.8</v>
      </c>
      <c r="D3304">
        <v>6.76</v>
      </c>
      <c r="E3304">
        <v>43</v>
      </c>
      <c r="F3304">
        <v>75</v>
      </c>
      <c r="G3304">
        <v>81</v>
      </c>
      <c r="H3304">
        <v>4</v>
      </c>
      <c r="I3304">
        <v>5</v>
      </c>
      <c r="J3304">
        <v>24</v>
      </c>
      <c r="K3304">
        <v>5</v>
      </c>
      <c r="L3304">
        <v>0.82</v>
      </c>
      <c r="M3304">
        <v>0</v>
      </c>
      <c r="N3304">
        <v>0</v>
      </c>
      <c r="O3304">
        <v>0</v>
      </c>
    </row>
    <row r="3305" spans="1:15" x14ac:dyDescent="0.25">
      <c r="A3305">
        <v>0.94</v>
      </c>
      <c r="B3305">
        <v>0.83</v>
      </c>
      <c r="C3305">
        <v>0.67</v>
      </c>
      <c r="D3305">
        <v>7.61</v>
      </c>
      <c r="E3305">
        <v>68</v>
      </c>
      <c r="F3305">
        <v>74</v>
      </c>
      <c r="G3305">
        <v>58</v>
      </c>
      <c r="H3305">
        <v>0</v>
      </c>
      <c r="I3305">
        <v>3</v>
      </c>
      <c r="J3305">
        <v>10</v>
      </c>
      <c r="K3305">
        <v>5</v>
      </c>
      <c r="L3305">
        <v>0.62</v>
      </c>
      <c r="M3305">
        <v>5</v>
      </c>
      <c r="N3305">
        <v>0</v>
      </c>
      <c r="O3305">
        <v>0</v>
      </c>
    </row>
    <row r="3306" spans="1:15" x14ac:dyDescent="0.25">
      <c r="A3306">
        <v>0.82</v>
      </c>
      <c r="B3306">
        <v>0.93</v>
      </c>
      <c r="C3306">
        <v>0.83</v>
      </c>
      <c r="D3306">
        <v>5.97</v>
      </c>
      <c r="E3306">
        <v>54</v>
      </c>
      <c r="F3306">
        <v>48</v>
      </c>
      <c r="G3306">
        <v>40</v>
      </c>
      <c r="H3306">
        <v>2</v>
      </c>
      <c r="I3306">
        <v>2</v>
      </c>
      <c r="J3306">
        <v>7</v>
      </c>
      <c r="K3306">
        <v>2</v>
      </c>
      <c r="L3306">
        <v>0.89</v>
      </c>
      <c r="M3306">
        <v>0</v>
      </c>
      <c r="N3306">
        <v>0</v>
      </c>
      <c r="O3306">
        <v>0</v>
      </c>
    </row>
    <row r="3307" spans="1:15" x14ac:dyDescent="0.25">
      <c r="A3307">
        <v>0.72</v>
      </c>
      <c r="B3307">
        <v>0.63</v>
      </c>
      <c r="C3307">
        <v>0.59</v>
      </c>
      <c r="D3307">
        <v>7.53</v>
      </c>
      <c r="E3307">
        <v>56</v>
      </c>
      <c r="F3307">
        <v>69</v>
      </c>
      <c r="G3307">
        <v>46</v>
      </c>
      <c r="H3307">
        <v>3</v>
      </c>
      <c r="I3307">
        <v>2</v>
      </c>
      <c r="J3307">
        <v>10</v>
      </c>
      <c r="K3307">
        <v>1</v>
      </c>
      <c r="L3307">
        <v>0.76</v>
      </c>
      <c r="M3307">
        <v>2</v>
      </c>
      <c r="N3307">
        <v>0</v>
      </c>
      <c r="O3307">
        <v>0</v>
      </c>
    </row>
    <row r="3308" spans="1:15" x14ac:dyDescent="0.25">
      <c r="A3308">
        <v>0.72</v>
      </c>
      <c r="B3308">
        <v>0.65</v>
      </c>
      <c r="C3308">
        <v>0.79</v>
      </c>
      <c r="D3308">
        <v>6.55</v>
      </c>
      <c r="E3308">
        <v>58</v>
      </c>
      <c r="F3308">
        <v>94</v>
      </c>
      <c r="G3308">
        <v>99</v>
      </c>
      <c r="H3308">
        <v>0</v>
      </c>
      <c r="I3308">
        <v>0</v>
      </c>
      <c r="J3308">
        <v>1</v>
      </c>
      <c r="K3308">
        <v>1</v>
      </c>
      <c r="L3308">
        <v>0.89</v>
      </c>
      <c r="M3308">
        <v>5</v>
      </c>
      <c r="N3308">
        <v>0</v>
      </c>
      <c r="O3308">
        <v>0</v>
      </c>
    </row>
    <row r="3309" spans="1:15" x14ac:dyDescent="0.25">
      <c r="A3309">
        <v>0.75</v>
      </c>
      <c r="B3309">
        <v>0.92</v>
      </c>
      <c r="C3309">
        <v>0.67</v>
      </c>
      <c r="D3309">
        <v>7</v>
      </c>
      <c r="E3309">
        <v>77</v>
      </c>
      <c r="F3309">
        <v>93</v>
      </c>
      <c r="G3309">
        <v>97</v>
      </c>
      <c r="H3309">
        <v>0</v>
      </c>
      <c r="I3309">
        <v>1</v>
      </c>
      <c r="J3309">
        <v>11</v>
      </c>
      <c r="K3309">
        <v>4</v>
      </c>
      <c r="L3309">
        <v>0.78</v>
      </c>
      <c r="M3309">
        <v>5</v>
      </c>
      <c r="N3309">
        <v>0</v>
      </c>
      <c r="O3309">
        <v>0</v>
      </c>
    </row>
    <row r="3310" spans="1:15" x14ac:dyDescent="0.25">
      <c r="A3310">
        <v>0.62</v>
      </c>
      <c r="B3310">
        <v>0.57999999999999996</v>
      </c>
      <c r="C3310">
        <v>0.78</v>
      </c>
      <c r="D3310">
        <v>6.2</v>
      </c>
      <c r="E3310">
        <v>48</v>
      </c>
      <c r="F3310">
        <v>65</v>
      </c>
      <c r="G3310">
        <v>61</v>
      </c>
      <c r="H3310">
        <v>0</v>
      </c>
      <c r="I3310">
        <v>4</v>
      </c>
      <c r="J3310">
        <v>8</v>
      </c>
      <c r="K3310">
        <v>4</v>
      </c>
      <c r="L3310">
        <v>0.64</v>
      </c>
      <c r="M3310">
        <v>3</v>
      </c>
      <c r="N3310">
        <v>0</v>
      </c>
      <c r="O3310">
        <v>0</v>
      </c>
    </row>
    <row r="3311" spans="1:15" x14ac:dyDescent="0.25">
      <c r="A3311">
        <v>0.56000000000000005</v>
      </c>
      <c r="B3311">
        <v>0.59</v>
      </c>
      <c r="C3311">
        <v>0.85</v>
      </c>
      <c r="D3311">
        <v>6.49</v>
      </c>
      <c r="E3311">
        <v>66</v>
      </c>
      <c r="F3311">
        <v>51</v>
      </c>
      <c r="G3311">
        <v>89</v>
      </c>
      <c r="H3311">
        <v>3</v>
      </c>
      <c r="I3311">
        <v>3</v>
      </c>
      <c r="J3311">
        <v>5</v>
      </c>
      <c r="K3311">
        <v>0</v>
      </c>
      <c r="L3311">
        <v>0.99</v>
      </c>
      <c r="M3311">
        <v>5</v>
      </c>
      <c r="N3311">
        <v>0</v>
      </c>
      <c r="O3311">
        <v>0</v>
      </c>
    </row>
    <row r="3312" spans="1:15" x14ac:dyDescent="0.25">
      <c r="A3312">
        <v>0.64</v>
      </c>
      <c r="B3312">
        <v>0.66</v>
      </c>
      <c r="C3312">
        <v>0.74</v>
      </c>
      <c r="D3312">
        <v>5.83</v>
      </c>
      <c r="E3312">
        <v>88</v>
      </c>
      <c r="F3312">
        <v>63</v>
      </c>
      <c r="G3312">
        <v>73</v>
      </c>
      <c r="H3312">
        <v>4</v>
      </c>
      <c r="I3312">
        <v>3</v>
      </c>
      <c r="J3312">
        <v>11</v>
      </c>
      <c r="K3312">
        <v>2</v>
      </c>
      <c r="L3312">
        <v>0.93</v>
      </c>
      <c r="M3312">
        <v>1</v>
      </c>
      <c r="N3312">
        <v>0</v>
      </c>
      <c r="O3312">
        <v>0</v>
      </c>
    </row>
    <row r="3313" spans="1:15" x14ac:dyDescent="0.25">
      <c r="A3313">
        <v>0.93</v>
      </c>
      <c r="B3313">
        <v>0.61</v>
      </c>
      <c r="C3313">
        <v>0.62</v>
      </c>
      <c r="D3313">
        <v>9.4600000000000009</v>
      </c>
      <c r="E3313">
        <v>54</v>
      </c>
      <c r="F3313">
        <v>80</v>
      </c>
      <c r="G3313">
        <v>90</v>
      </c>
      <c r="H3313">
        <v>2</v>
      </c>
      <c r="I3313">
        <v>5</v>
      </c>
      <c r="J3313">
        <v>17</v>
      </c>
      <c r="K3313">
        <v>3</v>
      </c>
      <c r="L3313">
        <v>0.68</v>
      </c>
      <c r="M3313">
        <v>4</v>
      </c>
      <c r="N3313">
        <v>0</v>
      </c>
      <c r="O3313">
        <v>0</v>
      </c>
    </row>
    <row r="3314" spans="1:15" x14ac:dyDescent="0.25">
      <c r="A3314">
        <v>0.76</v>
      </c>
      <c r="B3314">
        <v>0.55000000000000004</v>
      </c>
      <c r="C3314">
        <v>0.63</v>
      </c>
      <c r="D3314">
        <v>7.78</v>
      </c>
      <c r="E3314">
        <v>76</v>
      </c>
      <c r="F3314">
        <v>58</v>
      </c>
      <c r="G3314">
        <v>95</v>
      </c>
      <c r="H3314">
        <v>2</v>
      </c>
      <c r="I3314">
        <v>5</v>
      </c>
      <c r="J3314">
        <v>24</v>
      </c>
      <c r="K3314">
        <v>3</v>
      </c>
      <c r="L3314">
        <v>0.98</v>
      </c>
      <c r="M3314">
        <v>2</v>
      </c>
      <c r="N3314">
        <v>0</v>
      </c>
      <c r="O3314">
        <v>0</v>
      </c>
    </row>
    <row r="3315" spans="1:15" x14ac:dyDescent="0.25">
      <c r="A3315">
        <v>0.75</v>
      </c>
      <c r="B3315">
        <v>0.68</v>
      </c>
      <c r="C3315">
        <v>0.75</v>
      </c>
      <c r="D3315">
        <v>7.21</v>
      </c>
      <c r="E3315">
        <v>67</v>
      </c>
      <c r="F3315">
        <v>83</v>
      </c>
      <c r="G3315">
        <v>95</v>
      </c>
      <c r="H3315">
        <v>2</v>
      </c>
      <c r="I3315">
        <v>2</v>
      </c>
      <c r="J3315">
        <v>4</v>
      </c>
      <c r="K3315">
        <v>1</v>
      </c>
      <c r="L3315">
        <v>0.85</v>
      </c>
      <c r="M3315">
        <v>3</v>
      </c>
      <c r="N3315">
        <v>0</v>
      </c>
      <c r="O3315">
        <v>0</v>
      </c>
    </row>
    <row r="3316" spans="1:15" x14ac:dyDescent="0.25">
      <c r="A3316">
        <v>0.82</v>
      </c>
      <c r="B3316">
        <v>0.92</v>
      </c>
      <c r="C3316">
        <v>0.74</v>
      </c>
      <c r="D3316">
        <v>7.8</v>
      </c>
      <c r="E3316">
        <v>89</v>
      </c>
      <c r="F3316">
        <v>55</v>
      </c>
      <c r="G3316">
        <v>49</v>
      </c>
      <c r="H3316">
        <v>4</v>
      </c>
      <c r="I3316">
        <v>1</v>
      </c>
      <c r="J3316">
        <v>21</v>
      </c>
      <c r="K3316">
        <v>5</v>
      </c>
      <c r="L3316">
        <v>0.64</v>
      </c>
      <c r="M3316">
        <v>5</v>
      </c>
      <c r="N3316">
        <v>0</v>
      </c>
      <c r="O3316">
        <v>0</v>
      </c>
    </row>
    <row r="3317" spans="1:15" x14ac:dyDescent="0.25">
      <c r="A3317">
        <v>0.64</v>
      </c>
      <c r="B3317">
        <v>0.9</v>
      </c>
      <c r="C3317">
        <v>0.69</v>
      </c>
      <c r="D3317">
        <v>8.1999999999999993</v>
      </c>
      <c r="E3317">
        <v>94</v>
      </c>
      <c r="F3317">
        <v>65</v>
      </c>
      <c r="G3317">
        <v>86</v>
      </c>
      <c r="H3317">
        <v>1</v>
      </c>
      <c r="I3317">
        <v>2</v>
      </c>
      <c r="J3317">
        <v>16</v>
      </c>
      <c r="K3317">
        <v>0</v>
      </c>
      <c r="L3317">
        <v>0.83</v>
      </c>
      <c r="M3317">
        <v>2</v>
      </c>
      <c r="N3317">
        <v>1</v>
      </c>
      <c r="O3317">
        <v>14.74</v>
      </c>
    </row>
    <row r="3318" spans="1:15" x14ac:dyDescent="0.25">
      <c r="A3318">
        <v>0.85</v>
      </c>
      <c r="B3318">
        <v>0.78</v>
      </c>
      <c r="C3318">
        <v>0.8</v>
      </c>
      <c r="D3318">
        <v>9.4600000000000009</v>
      </c>
      <c r="E3318">
        <v>43</v>
      </c>
      <c r="F3318">
        <v>62</v>
      </c>
      <c r="G3318">
        <v>81</v>
      </c>
      <c r="H3318">
        <v>1</v>
      </c>
      <c r="I3318">
        <v>0</v>
      </c>
      <c r="J3318">
        <v>15</v>
      </c>
      <c r="K3318">
        <v>5</v>
      </c>
      <c r="L3318">
        <v>0.9</v>
      </c>
      <c r="M3318">
        <v>1</v>
      </c>
      <c r="N3318">
        <v>1</v>
      </c>
      <c r="O3318">
        <v>5.57</v>
      </c>
    </row>
    <row r="3319" spans="1:15" x14ac:dyDescent="0.25">
      <c r="A3319">
        <v>0.94</v>
      </c>
      <c r="B3319">
        <v>0.55000000000000004</v>
      </c>
      <c r="C3319">
        <v>0.65</v>
      </c>
      <c r="D3319">
        <v>6.27</v>
      </c>
      <c r="E3319">
        <v>60</v>
      </c>
      <c r="F3319">
        <v>96</v>
      </c>
      <c r="G3319">
        <v>65</v>
      </c>
      <c r="H3319">
        <v>2</v>
      </c>
      <c r="I3319">
        <v>1</v>
      </c>
      <c r="J3319">
        <v>11</v>
      </c>
      <c r="K3319">
        <v>2</v>
      </c>
      <c r="L3319">
        <v>0.83</v>
      </c>
      <c r="M3319">
        <v>2</v>
      </c>
      <c r="N3319">
        <v>0</v>
      </c>
      <c r="O3319">
        <v>0</v>
      </c>
    </row>
    <row r="3320" spans="1:15" x14ac:dyDescent="0.25">
      <c r="A3320">
        <v>0.76</v>
      </c>
      <c r="B3320">
        <v>0.74</v>
      </c>
      <c r="C3320">
        <v>0.65</v>
      </c>
      <c r="D3320">
        <v>6.77</v>
      </c>
      <c r="E3320">
        <v>95</v>
      </c>
      <c r="F3320">
        <v>72</v>
      </c>
      <c r="G3320">
        <v>71</v>
      </c>
      <c r="H3320">
        <v>0</v>
      </c>
      <c r="I3320">
        <v>0</v>
      </c>
      <c r="J3320">
        <v>1</v>
      </c>
      <c r="K3320">
        <v>3</v>
      </c>
      <c r="L3320">
        <v>0.8</v>
      </c>
      <c r="M3320">
        <v>2</v>
      </c>
      <c r="N3320">
        <v>0</v>
      </c>
      <c r="O3320">
        <v>0</v>
      </c>
    </row>
    <row r="3321" spans="1:15" x14ac:dyDescent="0.25">
      <c r="A3321">
        <v>0.54</v>
      </c>
      <c r="B3321">
        <v>0.73</v>
      </c>
      <c r="C3321">
        <v>0.81</v>
      </c>
      <c r="D3321">
        <v>9.6999999999999993</v>
      </c>
      <c r="E3321">
        <v>73</v>
      </c>
      <c r="F3321">
        <v>81</v>
      </c>
      <c r="G3321">
        <v>99</v>
      </c>
      <c r="H3321">
        <v>0</v>
      </c>
      <c r="I3321">
        <v>3</v>
      </c>
      <c r="J3321">
        <v>15</v>
      </c>
      <c r="K3321">
        <v>1</v>
      </c>
      <c r="L3321">
        <v>0.81</v>
      </c>
      <c r="M3321">
        <v>3</v>
      </c>
      <c r="N3321">
        <v>0</v>
      </c>
      <c r="O3321">
        <v>0</v>
      </c>
    </row>
    <row r="3322" spans="1:15" x14ac:dyDescent="0.25">
      <c r="A3322">
        <v>0.51</v>
      </c>
      <c r="B3322">
        <v>0.74</v>
      </c>
      <c r="C3322">
        <v>0.84</v>
      </c>
      <c r="D3322">
        <v>7.1</v>
      </c>
      <c r="E3322">
        <v>58</v>
      </c>
      <c r="F3322">
        <v>96</v>
      </c>
      <c r="G3322">
        <v>81</v>
      </c>
      <c r="H3322">
        <v>3</v>
      </c>
      <c r="I3322">
        <v>2</v>
      </c>
      <c r="J3322">
        <v>0</v>
      </c>
      <c r="K3322">
        <v>0</v>
      </c>
      <c r="L3322">
        <v>0.97</v>
      </c>
      <c r="M3322">
        <v>4</v>
      </c>
      <c r="N3322">
        <v>0</v>
      </c>
      <c r="O3322">
        <v>0</v>
      </c>
    </row>
    <row r="3323" spans="1:15" x14ac:dyDescent="0.25">
      <c r="A3323">
        <v>0.82</v>
      </c>
      <c r="B3323">
        <v>0.65</v>
      </c>
      <c r="C3323">
        <v>0.73</v>
      </c>
      <c r="D3323">
        <v>5.6</v>
      </c>
      <c r="E3323">
        <v>98</v>
      </c>
      <c r="F3323">
        <v>69</v>
      </c>
      <c r="G3323">
        <v>66</v>
      </c>
      <c r="H3323">
        <v>1</v>
      </c>
      <c r="I3323">
        <v>5</v>
      </c>
      <c r="J3323">
        <v>19</v>
      </c>
      <c r="K3323">
        <v>2</v>
      </c>
      <c r="L3323">
        <v>0.81</v>
      </c>
      <c r="M3323">
        <v>4</v>
      </c>
      <c r="N3323">
        <v>0</v>
      </c>
      <c r="O3323">
        <v>0</v>
      </c>
    </row>
    <row r="3324" spans="1:15" x14ac:dyDescent="0.25">
      <c r="A3324">
        <v>0.65</v>
      </c>
      <c r="B3324">
        <v>0.65</v>
      </c>
      <c r="C3324">
        <v>0.88</v>
      </c>
      <c r="D3324">
        <v>6.13</v>
      </c>
      <c r="E3324">
        <v>76</v>
      </c>
      <c r="F3324">
        <v>62</v>
      </c>
      <c r="G3324">
        <v>51</v>
      </c>
      <c r="H3324">
        <v>0</v>
      </c>
      <c r="I3324">
        <v>2</v>
      </c>
      <c r="J3324">
        <v>1</v>
      </c>
      <c r="K3324">
        <v>5</v>
      </c>
      <c r="L3324">
        <v>0.8</v>
      </c>
      <c r="M3324">
        <v>3</v>
      </c>
      <c r="N3324">
        <v>0</v>
      </c>
      <c r="O3324">
        <v>0</v>
      </c>
    </row>
    <row r="3325" spans="1:15" x14ac:dyDescent="0.25">
      <c r="A3325">
        <v>0.72</v>
      </c>
      <c r="B3325">
        <v>0.55000000000000004</v>
      </c>
      <c r="C3325">
        <v>0.77</v>
      </c>
      <c r="D3325">
        <v>5.61</v>
      </c>
      <c r="E3325">
        <v>97</v>
      </c>
      <c r="F3325">
        <v>49</v>
      </c>
      <c r="G3325">
        <v>79</v>
      </c>
      <c r="H3325">
        <v>2</v>
      </c>
      <c r="I3325">
        <v>4</v>
      </c>
      <c r="J3325">
        <v>12</v>
      </c>
      <c r="K3325">
        <v>1</v>
      </c>
      <c r="L3325">
        <v>0.89</v>
      </c>
      <c r="M3325">
        <v>3</v>
      </c>
      <c r="N3325">
        <v>0</v>
      </c>
      <c r="O3325">
        <v>0</v>
      </c>
    </row>
    <row r="3326" spans="1:15" x14ac:dyDescent="0.25">
      <c r="A3326">
        <v>0.87</v>
      </c>
      <c r="B3326">
        <v>0.86</v>
      </c>
      <c r="C3326">
        <v>0.55000000000000004</v>
      </c>
      <c r="D3326">
        <v>9.76</v>
      </c>
      <c r="E3326">
        <v>43</v>
      </c>
      <c r="F3326">
        <v>75</v>
      </c>
      <c r="G3326">
        <v>62</v>
      </c>
      <c r="H3326">
        <v>3</v>
      </c>
      <c r="I3326">
        <v>1</v>
      </c>
      <c r="J3326">
        <v>15</v>
      </c>
      <c r="K3326">
        <v>1</v>
      </c>
      <c r="L3326">
        <v>0.69</v>
      </c>
      <c r="M3326">
        <v>0</v>
      </c>
      <c r="N3326">
        <v>1</v>
      </c>
      <c r="O3326">
        <v>11.75</v>
      </c>
    </row>
    <row r="3327" spans="1:15" x14ac:dyDescent="0.25">
      <c r="A3327">
        <v>0.65</v>
      </c>
      <c r="B3327">
        <v>0.7</v>
      </c>
      <c r="C3327">
        <v>0.56999999999999995</v>
      </c>
      <c r="D3327">
        <v>6.7</v>
      </c>
      <c r="E3327">
        <v>76</v>
      </c>
      <c r="F3327">
        <v>70</v>
      </c>
      <c r="G3327">
        <v>53</v>
      </c>
      <c r="H3327">
        <v>1</v>
      </c>
      <c r="I3327">
        <v>3</v>
      </c>
      <c r="J3327">
        <v>0</v>
      </c>
      <c r="K3327">
        <v>5</v>
      </c>
      <c r="L3327">
        <v>0.62</v>
      </c>
      <c r="M3327">
        <v>0</v>
      </c>
      <c r="N3327">
        <v>0</v>
      </c>
      <c r="O3327">
        <v>0</v>
      </c>
    </row>
    <row r="3328" spans="1:15" x14ac:dyDescent="0.25">
      <c r="A3328">
        <v>0.63</v>
      </c>
      <c r="B3328">
        <v>0.53</v>
      </c>
      <c r="C3328">
        <v>0.56999999999999995</v>
      </c>
      <c r="D3328">
        <v>9.4700000000000006</v>
      </c>
      <c r="E3328">
        <v>90</v>
      </c>
      <c r="F3328">
        <v>82</v>
      </c>
      <c r="G3328">
        <v>73</v>
      </c>
      <c r="H3328">
        <v>3</v>
      </c>
      <c r="I3328">
        <v>4</v>
      </c>
      <c r="J3328">
        <v>18</v>
      </c>
      <c r="K3328">
        <v>0</v>
      </c>
      <c r="L3328">
        <v>0.98</v>
      </c>
      <c r="M3328">
        <v>1</v>
      </c>
      <c r="N3328">
        <v>1</v>
      </c>
      <c r="O3328">
        <v>6.37</v>
      </c>
    </row>
    <row r="3329" spans="1:15" x14ac:dyDescent="0.25">
      <c r="A3329">
        <v>0.78</v>
      </c>
      <c r="B3329">
        <v>0.83</v>
      </c>
      <c r="C3329">
        <v>0.82</v>
      </c>
      <c r="D3329">
        <v>9.7799999999999994</v>
      </c>
      <c r="E3329">
        <v>71</v>
      </c>
      <c r="F3329">
        <v>99</v>
      </c>
      <c r="G3329">
        <v>56</v>
      </c>
      <c r="H3329">
        <v>0</v>
      </c>
      <c r="I3329">
        <v>4</v>
      </c>
      <c r="J3329">
        <v>3</v>
      </c>
      <c r="K3329">
        <v>0</v>
      </c>
      <c r="L3329">
        <v>0.88</v>
      </c>
      <c r="M3329">
        <v>0</v>
      </c>
      <c r="N3329">
        <v>1</v>
      </c>
      <c r="O3329">
        <v>14.14</v>
      </c>
    </row>
    <row r="3330" spans="1:15" x14ac:dyDescent="0.25">
      <c r="A3330">
        <v>0.75</v>
      </c>
      <c r="B3330">
        <v>0.77</v>
      </c>
      <c r="C3330">
        <v>0.68</v>
      </c>
      <c r="D3330">
        <v>8.08</v>
      </c>
      <c r="E3330">
        <v>84</v>
      </c>
      <c r="F3330">
        <v>61</v>
      </c>
      <c r="G3330">
        <v>45</v>
      </c>
      <c r="H3330">
        <v>2</v>
      </c>
      <c r="I3330">
        <v>2</v>
      </c>
      <c r="J3330">
        <v>19</v>
      </c>
      <c r="K3330">
        <v>0</v>
      </c>
      <c r="L3330">
        <v>0.84</v>
      </c>
      <c r="M3330">
        <v>0</v>
      </c>
      <c r="N3330">
        <v>0</v>
      </c>
      <c r="O3330">
        <v>0</v>
      </c>
    </row>
    <row r="3331" spans="1:15" x14ac:dyDescent="0.25">
      <c r="A3331">
        <v>0.84</v>
      </c>
      <c r="B3331">
        <v>0.87</v>
      </c>
      <c r="C3331">
        <v>0.84</v>
      </c>
      <c r="D3331">
        <v>5.64</v>
      </c>
      <c r="E3331">
        <v>87</v>
      </c>
      <c r="F3331">
        <v>82</v>
      </c>
      <c r="G3331">
        <v>66</v>
      </c>
      <c r="H3331">
        <v>2</v>
      </c>
      <c r="I3331">
        <v>1</v>
      </c>
      <c r="J3331">
        <v>2</v>
      </c>
      <c r="K3331">
        <v>0</v>
      </c>
      <c r="L3331">
        <v>0.61</v>
      </c>
      <c r="M3331">
        <v>2</v>
      </c>
      <c r="N3331">
        <v>0</v>
      </c>
      <c r="O3331">
        <v>0</v>
      </c>
    </row>
    <row r="3332" spans="1:15" x14ac:dyDescent="0.25">
      <c r="A3332">
        <v>0.64</v>
      </c>
      <c r="B3332">
        <v>0.9</v>
      </c>
      <c r="C3332">
        <v>0.59</v>
      </c>
      <c r="D3332">
        <v>5.85</v>
      </c>
      <c r="E3332">
        <v>51</v>
      </c>
      <c r="F3332">
        <v>82</v>
      </c>
      <c r="G3332">
        <v>47</v>
      </c>
      <c r="H3332">
        <v>2</v>
      </c>
      <c r="I3332">
        <v>2</v>
      </c>
      <c r="J3332">
        <v>1</v>
      </c>
      <c r="K3332">
        <v>2</v>
      </c>
      <c r="L3332">
        <v>0.72</v>
      </c>
      <c r="M3332">
        <v>2</v>
      </c>
      <c r="N3332">
        <v>0</v>
      </c>
      <c r="O3332">
        <v>0</v>
      </c>
    </row>
    <row r="3333" spans="1:15" x14ac:dyDescent="0.25">
      <c r="A3333">
        <v>0.52</v>
      </c>
      <c r="B3333">
        <v>0.77</v>
      </c>
      <c r="C3333">
        <v>0.69</v>
      </c>
      <c r="D3333">
        <v>7.57</v>
      </c>
      <c r="E3333">
        <v>80</v>
      </c>
      <c r="F3333">
        <v>93</v>
      </c>
      <c r="G3333">
        <v>72</v>
      </c>
      <c r="H3333">
        <v>0</v>
      </c>
      <c r="I3333">
        <v>1</v>
      </c>
      <c r="J3333">
        <v>11</v>
      </c>
      <c r="K3333">
        <v>0</v>
      </c>
      <c r="L3333">
        <v>0.86</v>
      </c>
      <c r="M3333">
        <v>3</v>
      </c>
      <c r="N3333">
        <v>0</v>
      </c>
      <c r="O3333">
        <v>0</v>
      </c>
    </row>
    <row r="3334" spans="1:15" x14ac:dyDescent="0.25">
      <c r="A3334">
        <v>0.72</v>
      </c>
      <c r="B3334">
        <v>0.66</v>
      </c>
      <c r="C3334">
        <v>0.68</v>
      </c>
      <c r="D3334">
        <v>7.25</v>
      </c>
      <c r="E3334">
        <v>95</v>
      </c>
      <c r="F3334">
        <v>77</v>
      </c>
      <c r="G3334">
        <v>74</v>
      </c>
      <c r="H3334">
        <v>4</v>
      </c>
      <c r="I3334">
        <v>4</v>
      </c>
      <c r="J3334">
        <v>23</v>
      </c>
      <c r="K3334">
        <v>0</v>
      </c>
      <c r="L3334">
        <v>0.88</v>
      </c>
      <c r="M3334">
        <v>5</v>
      </c>
      <c r="N3334">
        <v>0</v>
      </c>
      <c r="O3334">
        <v>0</v>
      </c>
    </row>
    <row r="3335" spans="1:15" x14ac:dyDescent="0.25">
      <c r="A3335">
        <v>0.78</v>
      </c>
      <c r="B3335">
        <v>0.63</v>
      </c>
      <c r="C3335">
        <v>0.68</v>
      </c>
      <c r="D3335">
        <v>8.11</v>
      </c>
      <c r="E3335">
        <v>55</v>
      </c>
      <c r="F3335">
        <v>86</v>
      </c>
      <c r="G3335">
        <v>86</v>
      </c>
      <c r="H3335">
        <v>2</v>
      </c>
      <c r="I3335">
        <v>0</v>
      </c>
      <c r="J3335">
        <v>12</v>
      </c>
      <c r="K3335">
        <v>0</v>
      </c>
      <c r="L3335">
        <v>0.73</v>
      </c>
      <c r="M3335">
        <v>4</v>
      </c>
      <c r="N3335">
        <v>0</v>
      </c>
      <c r="O3335">
        <v>0</v>
      </c>
    </row>
    <row r="3336" spans="1:15" x14ac:dyDescent="0.25">
      <c r="A3336">
        <v>0.83</v>
      </c>
      <c r="B3336">
        <v>0.56000000000000005</v>
      </c>
      <c r="C3336">
        <v>0.62</v>
      </c>
      <c r="D3336">
        <v>7.39</v>
      </c>
      <c r="E3336">
        <v>53</v>
      </c>
      <c r="F3336">
        <v>41</v>
      </c>
      <c r="G3336">
        <v>56</v>
      </c>
      <c r="H3336">
        <v>4</v>
      </c>
      <c r="I3336">
        <v>3</v>
      </c>
      <c r="J3336">
        <v>17</v>
      </c>
      <c r="K3336">
        <v>2</v>
      </c>
      <c r="L3336">
        <v>0.63</v>
      </c>
      <c r="M3336">
        <v>1</v>
      </c>
      <c r="N3336">
        <v>0</v>
      </c>
      <c r="O3336">
        <v>0</v>
      </c>
    </row>
    <row r="3337" spans="1:15" x14ac:dyDescent="0.25">
      <c r="A3337">
        <v>0.82</v>
      </c>
      <c r="B3337">
        <v>0.71</v>
      </c>
      <c r="C3337">
        <v>0.62</v>
      </c>
      <c r="D3337">
        <v>9.52</v>
      </c>
      <c r="E3337">
        <v>93</v>
      </c>
      <c r="F3337">
        <v>92</v>
      </c>
      <c r="G3337">
        <v>65</v>
      </c>
      <c r="H3337">
        <v>2</v>
      </c>
      <c r="I3337">
        <v>4</v>
      </c>
      <c r="J3337">
        <v>4</v>
      </c>
      <c r="K3337">
        <v>3</v>
      </c>
      <c r="L3337">
        <v>0.67</v>
      </c>
      <c r="M3337">
        <v>0</v>
      </c>
      <c r="N3337">
        <v>1</v>
      </c>
      <c r="O3337">
        <v>14</v>
      </c>
    </row>
    <row r="3338" spans="1:15" x14ac:dyDescent="0.25">
      <c r="A3338">
        <v>0.9</v>
      </c>
      <c r="B3338">
        <v>0.5</v>
      </c>
      <c r="C3338">
        <v>0.73</v>
      </c>
      <c r="D3338">
        <v>7.8</v>
      </c>
      <c r="E3338">
        <v>40</v>
      </c>
      <c r="F3338">
        <v>62</v>
      </c>
      <c r="G3338">
        <v>96</v>
      </c>
      <c r="H3338">
        <v>4</v>
      </c>
      <c r="I3338">
        <v>2</v>
      </c>
      <c r="J3338">
        <v>22</v>
      </c>
      <c r="K3338">
        <v>1</v>
      </c>
      <c r="L3338">
        <v>0.64</v>
      </c>
      <c r="M3338">
        <v>2</v>
      </c>
      <c r="N3338">
        <v>1</v>
      </c>
      <c r="O3338">
        <v>14.56</v>
      </c>
    </row>
    <row r="3339" spans="1:15" x14ac:dyDescent="0.25">
      <c r="A3339">
        <v>0.9</v>
      </c>
      <c r="B3339">
        <v>0.78</v>
      </c>
      <c r="C3339">
        <v>0.86</v>
      </c>
      <c r="D3339">
        <v>8.48</v>
      </c>
      <c r="E3339">
        <v>91</v>
      </c>
      <c r="F3339">
        <v>93</v>
      </c>
      <c r="G3339">
        <v>46</v>
      </c>
      <c r="H3339">
        <v>1</v>
      </c>
      <c r="I3339">
        <v>3</v>
      </c>
      <c r="J3339">
        <v>24</v>
      </c>
      <c r="K3339">
        <v>4</v>
      </c>
      <c r="L3339">
        <v>0.86</v>
      </c>
      <c r="M3339">
        <v>4</v>
      </c>
      <c r="N3339">
        <v>0</v>
      </c>
      <c r="O3339">
        <v>0</v>
      </c>
    </row>
    <row r="3340" spans="1:15" x14ac:dyDescent="0.25">
      <c r="A3340">
        <v>0.72</v>
      </c>
      <c r="B3340">
        <v>0.8</v>
      </c>
      <c r="C3340">
        <v>0.85</v>
      </c>
      <c r="D3340">
        <v>9.35</v>
      </c>
      <c r="E3340">
        <v>94</v>
      </c>
      <c r="F3340">
        <v>74</v>
      </c>
      <c r="G3340">
        <v>85</v>
      </c>
      <c r="H3340">
        <v>1</v>
      </c>
      <c r="I3340">
        <v>4</v>
      </c>
      <c r="J3340">
        <v>11</v>
      </c>
      <c r="K3340">
        <v>5</v>
      </c>
      <c r="L3340">
        <v>0.83</v>
      </c>
      <c r="M3340">
        <v>0</v>
      </c>
      <c r="N3340">
        <v>1</v>
      </c>
      <c r="O3340">
        <v>13.19</v>
      </c>
    </row>
    <row r="3341" spans="1:15" x14ac:dyDescent="0.25">
      <c r="A3341">
        <v>0.56000000000000005</v>
      </c>
      <c r="B3341">
        <v>0.79</v>
      </c>
      <c r="C3341">
        <v>0.83</v>
      </c>
      <c r="D3341">
        <v>6.13</v>
      </c>
      <c r="E3341">
        <v>97</v>
      </c>
      <c r="F3341">
        <v>98</v>
      </c>
      <c r="G3341">
        <v>63</v>
      </c>
      <c r="H3341">
        <v>2</v>
      </c>
      <c r="I3341">
        <v>1</v>
      </c>
      <c r="J3341">
        <v>18</v>
      </c>
      <c r="K3341">
        <v>1</v>
      </c>
      <c r="L3341">
        <v>0.93</v>
      </c>
      <c r="M3341">
        <v>5</v>
      </c>
      <c r="N3341">
        <v>0</v>
      </c>
      <c r="O3341">
        <v>0</v>
      </c>
    </row>
    <row r="3342" spans="1:15" x14ac:dyDescent="0.25">
      <c r="A3342">
        <v>0.52</v>
      </c>
      <c r="B3342">
        <v>0.64</v>
      </c>
      <c r="C3342">
        <v>0.65</v>
      </c>
      <c r="D3342">
        <v>6.49</v>
      </c>
      <c r="E3342">
        <v>71</v>
      </c>
      <c r="F3342">
        <v>99</v>
      </c>
      <c r="G3342">
        <v>64</v>
      </c>
      <c r="H3342">
        <v>3</v>
      </c>
      <c r="I3342">
        <v>2</v>
      </c>
      <c r="J3342">
        <v>0</v>
      </c>
      <c r="K3342">
        <v>2</v>
      </c>
      <c r="L3342">
        <v>0.87</v>
      </c>
      <c r="M3342">
        <v>4</v>
      </c>
      <c r="N3342">
        <v>0</v>
      </c>
      <c r="O3342">
        <v>0</v>
      </c>
    </row>
    <row r="3343" spans="1:15" x14ac:dyDescent="0.25">
      <c r="A3343">
        <v>0.81</v>
      </c>
      <c r="B3343">
        <v>0.67</v>
      </c>
      <c r="C3343">
        <v>0.67</v>
      </c>
      <c r="D3343">
        <v>5.96</v>
      </c>
      <c r="E3343">
        <v>60</v>
      </c>
      <c r="F3343">
        <v>76</v>
      </c>
      <c r="G3343">
        <v>74</v>
      </c>
      <c r="H3343">
        <v>3</v>
      </c>
      <c r="I3343">
        <v>4</v>
      </c>
      <c r="J3343">
        <v>8</v>
      </c>
      <c r="K3343">
        <v>5</v>
      </c>
      <c r="L3343">
        <v>0.83</v>
      </c>
      <c r="M3343">
        <v>2</v>
      </c>
      <c r="N3343">
        <v>0</v>
      </c>
      <c r="O3343">
        <v>0</v>
      </c>
    </row>
    <row r="3344" spans="1:15" x14ac:dyDescent="0.25">
      <c r="A3344">
        <v>0.8</v>
      </c>
      <c r="B3344">
        <v>0.84</v>
      </c>
      <c r="C3344">
        <v>0.81</v>
      </c>
      <c r="D3344">
        <v>6.1</v>
      </c>
      <c r="E3344">
        <v>43</v>
      </c>
      <c r="F3344">
        <v>71</v>
      </c>
      <c r="G3344">
        <v>65</v>
      </c>
      <c r="H3344">
        <v>0</v>
      </c>
      <c r="I3344">
        <v>1</v>
      </c>
      <c r="J3344">
        <v>0</v>
      </c>
      <c r="K3344">
        <v>0</v>
      </c>
      <c r="L3344">
        <v>0.64</v>
      </c>
      <c r="M3344">
        <v>3</v>
      </c>
      <c r="N3344">
        <v>0</v>
      </c>
      <c r="O3344">
        <v>0</v>
      </c>
    </row>
    <row r="3345" spans="1:15" x14ac:dyDescent="0.25">
      <c r="A3345">
        <v>0.67</v>
      </c>
      <c r="B3345">
        <v>0.79</v>
      </c>
      <c r="C3345">
        <v>0.73</v>
      </c>
      <c r="D3345">
        <v>7.7</v>
      </c>
      <c r="E3345">
        <v>48</v>
      </c>
      <c r="F3345">
        <v>95</v>
      </c>
      <c r="G3345">
        <v>98</v>
      </c>
      <c r="H3345">
        <v>1</v>
      </c>
      <c r="I3345">
        <v>1</v>
      </c>
      <c r="J3345">
        <v>23</v>
      </c>
      <c r="K3345">
        <v>2</v>
      </c>
      <c r="L3345">
        <v>0.72</v>
      </c>
      <c r="M3345">
        <v>5</v>
      </c>
      <c r="N3345">
        <v>0</v>
      </c>
      <c r="O3345">
        <v>0</v>
      </c>
    </row>
    <row r="3346" spans="1:15" x14ac:dyDescent="0.25">
      <c r="A3346">
        <v>0.92</v>
      </c>
      <c r="B3346">
        <v>0.83</v>
      </c>
      <c r="C3346">
        <v>0.8</v>
      </c>
      <c r="D3346">
        <v>6.88</v>
      </c>
      <c r="E3346">
        <v>95</v>
      </c>
      <c r="F3346">
        <v>82</v>
      </c>
      <c r="G3346">
        <v>89</v>
      </c>
      <c r="H3346">
        <v>1</v>
      </c>
      <c r="I3346">
        <v>1</v>
      </c>
      <c r="J3346">
        <v>17</v>
      </c>
      <c r="K3346">
        <v>3</v>
      </c>
      <c r="L3346">
        <v>0.77</v>
      </c>
      <c r="M3346">
        <v>5</v>
      </c>
      <c r="N3346">
        <v>0</v>
      </c>
      <c r="O3346">
        <v>0</v>
      </c>
    </row>
    <row r="3347" spans="1:15" x14ac:dyDescent="0.25">
      <c r="A3347">
        <v>0.56000000000000005</v>
      </c>
      <c r="B3347">
        <v>0.91</v>
      </c>
      <c r="C3347">
        <v>0.63</v>
      </c>
      <c r="D3347">
        <v>7.32</v>
      </c>
      <c r="E3347">
        <v>90</v>
      </c>
      <c r="F3347">
        <v>92</v>
      </c>
      <c r="G3347">
        <v>93</v>
      </c>
      <c r="H3347">
        <v>3</v>
      </c>
      <c r="I3347">
        <v>3</v>
      </c>
      <c r="J3347">
        <v>22</v>
      </c>
      <c r="K3347">
        <v>4</v>
      </c>
      <c r="L3347">
        <v>0.76</v>
      </c>
      <c r="M3347">
        <v>0</v>
      </c>
      <c r="N3347">
        <v>1</v>
      </c>
      <c r="O3347">
        <v>11.29</v>
      </c>
    </row>
    <row r="3348" spans="1:15" x14ac:dyDescent="0.25">
      <c r="A3348">
        <v>0.9</v>
      </c>
      <c r="B3348">
        <v>0.6</v>
      </c>
      <c r="C3348">
        <v>0.82</v>
      </c>
      <c r="D3348">
        <v>9.7200000000000006</v>
      </c>
      <c r="E3348">
        <v>85</v>
      </c>
      <c r="F3348">
        <v>51</v>
      </c>
      <c r="G3348">
        <v>44</v>
      </c>
      <c r="H3348">
        <v>2</v>
      </c>
      <c r="I3348">
        <v>2</v>
      </c>
      <c r="J3348">
        <v>2</v>
      </c>
      <c r="K3348">
        <v>3</v>
      </c>
      <c r="L3348">
        <v>0.89</v>
      </c>
      <c r="M3348">
        <v>0</v>
      </c>
      <c r="N3348">
        <v>0</v>
      </c>
      <c r="O3348">
        <v>0</v>
      </c>
    </row>
    <row r="3349" spans="1:15" x14ac:dyDescent="0.25">
      <c r="A3349">
        <v>0.5</v>
      </c>
      <c r="B3349">
        <v>0.76</v>
      </c>
      <c r="C3349">
        <v>0.86</v>
      </c>
      <c r="D3349">
        <v>6.17</v>
      </c>
      <c r="E3349">
        <v>61</v>
      </c>
      <c r="F3349">
        <v>97</v>
      </c>
      <c r="G3349">
        <v>91</v>
      </c>
      <c r="H3349">
        <v>0</v>
      </c>
      <c r="I3349">
        <v>1</v>
      </c>
      <c r="J3349">
        <v>5</v>
      </c>
      <c r="K3349">
        <v>0</v>
      </c>
      <c r="L3349">
        <v>0.97</v>
      </c>
      <c r="M3349">
        <v>1</v>
      </c>
      <c r="N3349">
        <v>0</v>
      </c>
      <c r="O3349">
        <v>0</v>
      </c>
    </row>
    <row r="3350" spans="1:15" x14ac:dyDescent="0.25">
      <c r="A3350">
        <v>0.63</v>
      </c>
      <c r="B3350">
        <v>0.73</v>
      </c>
      <c r="C3350">
        <v>0.56999999999999995</v>
      </c>
      <c r="D3350">
        <v>7.83</v>
      </c>
      <c r="E3350">
        <v>51</v>
      </c>
      <c r="F3350">
        <v>74</v>
      </c>
      <c r="G3350">
        <v>93</v>
      </c>
      <c r="H3350">
        <v>1</v>
      </c>
      <c r="I3350">
        <v>4</v>
      </c>
      <c r="J3350">
        <v>21</v>
      </c>
      <c r="K3350">
        <v>2</v>
      </c>
      <c r="L3350">
        <v>0.78</v>
      </c>
      <c r="M3350">
        <v>0</v>
      </c>
      <c r="N3350">
        <v>1</v>
      </c>
      <c r="O3350">
        <v>3.29</v>
      </c>
    </row>
    <row r="3351" spans="1:15" x14ac:dyDescent="0.25">
      <c r="A3351">
        <v>0.81</v>
      </c>
      <c r="B3351">
        <v>0.84</v>
      </c>
      <c r="C3351">
        <v>0.86</v>
      </c>
      <c r="D3351">
        <v>5.93</v>
      </c>
      <c r="E3351">
        <v>69</v>
      </c>
      <c r="F3351">
        <v>80</v>
      </c>
      <c r="G3351">
        <v>86</v>
      </c>
      <c r="H3351">
        <v>0</v>
      </c>
      <c r="I3351">
        <v>1</v>
      </c>
      <c r="J3351">
        <v>3</v>
      </c>
      <c r="K3351">
        <v>2</v>
      </c>
      <c r="L3351">
        <v>0.81</v>
      </c>
      <c r="M3351">
        <v>2</v>
      </c>
      <c r="N3351">
        <v>0</v>
      </c>
      <c r="O3351">
        <v>0</v>
      </c>
    </row>
    <row r="3352" spans="1:15" x14ac:dyDescent="0.25">
      <c r="A3352">
        <v>0.55000000000000004</v>
      </c>
      <c r="B3352">
        <v>0.88</v>
      </c>
      <c r="C3352">
        <v>0.59</v>
      </c>
      <c r="D3352">
        <v>6.87</v>
      </c>
      <c r="E3352">
        <v>69</v>
      </c>
      <c r="F3352">
        <v>98</v>
      </c>
      <c r="G3352">
        <v>77</v>
      </c>
      <c r="H3352">
        <v>1</v>
      </c>
      <c r="I3352">
        <v>2</v>
      </c>
      <c r="J3352">
        <v>23</v>
      </c>
      <c r="K3352">
        <v>0</v>
      </c>
      <c r="L3352">
        <v>0.77</v>
      </c>
      <c r="M3352">
        <v>4</v>
      </c>
      <c r="N3352">
        <v>0</v>
      </c>
      <c r="O3352">
        <v>0</v>
      </c>
    </row>
    <row r="3353" spans="1:15" x14ac:dyDescent="0.25">
      <c r="A3353">
        <v>0.88</v>
      </c>
      <c r="B3353">
        <v>0.56999999999999995</v>
      </c>
      <c r="C3353">
        <v>0.62</v>
      </c>
      <c r="D3353">
        <v>7.77</v>
      </c>
      <c r="E3353">
        <v>71</v>
      </c>
      <c r="F3353">
        <v>42</v>
      </c>
      <c r="G3353">
        <v>99</v>
      </c>
      <c r="H3353">
        <v>4</v>
      </c>
      <c r="I3353">
        <v>5</v>
      </c>
      <c r="J3353">
        <v>11</v>
      </c>
      <c r="K3353">
        <v>0</v>
      </c>
      <c r="L3353">
        <v>0.85</v>
      </c>
      <c r="M3353">
        <v>5</v>
      </c>
      <c r="N3353">
        <v>0</v>
      </c>
      <c r="O3353">
        <v>0</v>
      </c>
    </row>
    <row r="3354" spans="1:15" x14ac:dyDescent="0.25">
      <c r="A3354">
        <v>0.59</v>
      </c>
      <c r="B3354">
        <v>0.67</v>
      </c>
      <c r="C3354">
        <v>0.68</v>
      </c>
      <c r="D3354">
        <v>9.57</v>
      </c>
      <c r="E3354">
        <v>99</v>
      </c>
      <c r="F3354">
        <v>73</v>
      </c>
      <c r="G3354">
        <v>74</v>
      </c>
      <c r="H3354">
        <v>4</v>
      </c>
      <c r="I3354">
        <v>5</v>
      </c>
      <c r="J3354">
        <v>11</v>
      </c>
      <c r="K3354">
        <v>4</v>
      </c>
      <c r="L3354">
        <v>0.74</v>
      </c>
      <c r="M3354">
        <v>4</v>
      </c>
      <c r="N3354">
        <v>0</v>
      </c>
      <c r="O3354">
        <v>0</v>
      </c>
    </row>
    <row r="3355" spans="1:15" x14ac:dyDescent="0.25">
      <c r="A3355">
        <v>0.56000000000000005</v>
      </c>
      <c r="B3355">
        <v>0.62</v>
      </c>
      <c r="C3355">
        <v>0.56999999999999995</v>
      </c>
      <c r="D3355">
        <v>7.18</v>
      </c>
      <c r="E3355">
        <v>75</v>
      </c>
      <c r="F3355">
        <v>77</v>
      </c>
      <c r="G3355">
        <v>69</v>
      </c>
      <c r="H3355">
        <v>0</v>
      </c>
      <c r="I3355">
        <v>3</v>
      </c>
      <c r="J3355">
        <v>4</v>
      </c>
      <c r="K3355">
        <v>3</v>
      </c>
      <c r="L3355">
        <v>0.87</v>
      </c>
      <c r="M3355">
        <v>3</v>
      </c>
      <c r="N3355">
        <v>0</v>
      </c>
      <c r="O3355">
        <v>0</v>
      </c>
    </row>
    <row r="3356" spans="1:15" x14ac:dyDescent="0.25">
      <c r="A3356">
        <v>0.75</v>
      </c>
      <c r="B3356">
        <v>0.94</v>
      </c>
      <c r="C3356">
        <v>0.78</v>
      </c>
      <c r="D3356">
        <v>5.78</v>
      </c>
      <c r="E3356">
        <v>46</v>
      </c>
      <c r="F3356">
        <v>63</v>
      </c>
      <c r="G3356">
        <v>89</v>
      </c>
      <c r="H3356">
        <v>3</v>
      </c>
      <c r="I3356">
        <v>1</v>
      </c>
      <c r="J3356">
        <v>22</v>
      </c>
      <c r="K3356">
        <v>0</v>
      </c>
      <c r="L3356">
        <v>0.89</v>
      </c>
      <c r="M3356">
        <v>5</v>
      </c>
      <c r="N3356">
        <v>0</v>
      </c>
      <c r="O3356">
        <v>0</v>
      </c>
    </row>
    <row r="3357" spans="1:15" x14ac:dyDescent="0.25">
      <c r="A3357">
        <v>0.83</v>
      </c>
      <c r="B3357">
        <v>0.73</v>
      </c>
      <c r="C3357">
        <v>0.67</v>
      </c>
      <c r="D3357">
        <v>7.17</v>
      </c>
      <c r="E3357">
        <v>56</v>
      </c>
      <c r="F3357">
        <v>77</v>
      </c>
      <c r="G3357">
        <v>64</v>
      </c>
      <c r="H3357">
        <v>3</v>
      </c>
      <c r="I3357">
        <v>4</v>
      </c>
      <c r="J3357">
        <v>20</v>
      </c>
      <c r="K3357">
        <v>0</v>
      </c>
      <c r="L3357">
        <v>0.87</v>
      </c>
      <c r="M3357">
        <v>5</v>
      </c>
      <c r="N3357">
        <v>0</v>
      </c>
      <c r="O3357">
        <v>0</v>
      </c>
    </row>
    <row r="3358" spans="1:15" x14ac:dyDescent="0.25">
      <c r="A3358">
        <v>0.79</v>
      </c>
      <c r="B3358">
        <v>0.72</v>
      </c>
      <c r="C3358">
        <v>0.83</v>
      </c>
      <c r="D3358">
        <v>6.13</v>
      </c>
      <c r="E3358">
        <v>40</v>
      </c>
      <c r="F3358">
        <v>56</v>
      </c>
      <c r="G3358">
        <v>63</v>
      </c>
      <c r="H3358">
        <v>1</v>
      </c>
      <c r="I3358">
        <v>2</v>
      </c>
      <c r="J3358">
        <v>12</v>
      </c>
      <c r="K3358">
        <v>3</v>
      </c>
      <c r="L3358">
        <v>0.79</v>
      </c>
      <c r="M3358">
        <v>3</v>
      </c>
      <c r="N3358">
        <v>0</v>
      </c>
      <c r="O3358">
        <v>0</v>
      </c>
    </row>
    <row r="3359" spans="1:15" x14ac:dyDescent="0.25">
      <c r="A3359">
        <v>0.85</v>
      </c>
      <c r="B3359">
        <v>0.61</v>
      </c>
      <c r="C3359">
        <v>0.62</v>
      </c>
      <c r="D3359">
        <v>6.49</v>
      </c>
      <c r="E3359">
        <v>53</v>
      </c>
      <c r="F3359">
        <v>79</v>
      </c>
      <c r="G3359">
        <v>69</v>
      </c>
      <c r="H3359">
        <v>4</v>
      </c>
      <c r="I3359">
        <v>1</v>
      </c>
      <c r="J3359">
        <v>11</v>
      </c>
      <c r="K3359">
        <v>0</v>
      </c>
      <c r="L3359">
        <v>0.63</v>
      </c>
      <c r="M3359">
        <v>2</v>
      </c>
      <c r="N3359">
        <v>0</v>
      </c>
      <c r="O3359">
        <v>0</v>
      </c>
    </row>
    <row r="3360" spans="1:15" x14ac:dyDescent="0.25">
      <c r="A3360">
        <v>0.7</v>
      </c>
      <c r="B3360">
        <v>0.79</v>
      </c>
      <c r="C3360">
        <v>0.85</v>
      </c>
      <c r="D3360">
        <v>8.16</v>
      </c>
      <c r="E3360">
        <v>86</v>
      </c>
      <c r="F3360">
        <v>40</v>
      </c>
      <c r="G3360">
        <v>59</v>
      </c>
      <c r="H3360">
        <v>4</v>
      </c>
      <c r="I3360">
        <v>3</v>
      </c>
      <c r="J3360">
        <v>3</v>
      </c>
      <c r="K3360">
        <v>5</v>
      </c>
      <c r="L3360">
        <v>0.63</v>
      </c>
      <c r="M3360">
        <v>4</v>
      </c>
      <c r="N3360">
        <v>0</v>
      </c>
      <c r="O3360">
        <v>0</v>
      </c>
    </row>
    <row r="3361" spans="1:15" x14ac:dyDescent="0.25">
      <c r="A3361">
        <v>0.66</v>
      </c>
      <c r="B3361">
        <v>0.8</v>
      </c>
      <c r="C3361">
        <v>0.8</v>
      </c>
      <c r="D3361">
        <v>5.79</v>
      </c>
      <c r="E3361">
        <v>83</v>
      </c>
      <c r="F3361">
        <v>96</v>
      </c>
      <c r="G3361">
        <v>93</v>
      </c>
      <c r="H3361">
        <v>0</v>
      </c>
      <c r="I3361">
        <v>0</v>
      </c>
      <c r="J3361">
        <v>5</v>
      </c>
      <c r="K3361">
        <v>4</v>
      </c>
      <c r="L3361">
        <v>0.96</v>
      </c>
      <c r="M3361">
        <v>5</v>
      </c>
      <c r="N3361">
        <v>0</v>
      </c>
      <c r="O3361">
        <v>0</v>
      </c>
    </row>
    <row r="3362" spans="1:15" x14ac:dyDescent="0.25">
      <c r="A3362">
        <v>0.82</v>
      </c>
      <c r="B3362">
        <v>0.77</v>
      </c>
      <c r="C3362">
        <v>0.72</v>
      </c>
      <c r="D3362">
        <v>7.5</v>
      </c>
      <c r="E3362">
        <v>83</v>
      </c>
      <c r="F3362">
        <v>47</v>
      </c>
      <c r="G3362">
        <v>42</v>
      </c>
      <c r="H3362">
        <v>0</v>
      </c>
      <c r="I3362">
        <v>5</v>
      </c>
      <c r="J3362">
        <v>18</v>
      </c>
      <c r="K3362">
        <v>4</v>
      </c>
      <c r="L3362">
        <v>0.74</v>
      </c>
      <c r="M3362">
        <v>3</v>
      </c>
      <c r="N3362">
        <v>0</v>
      </c>
      <c r="O3362">
        <v>0</v>
      </c>
    </row>
    <row r="3363" spans="1:15" x14ac:dyDescent="0.25">
      <c r="A3363">
        <v>0.59</v>
      </c>
      <c r="B3363">
        <v>0.71</v>
      </c>
      <c r="C3363">
        <v>0.72</v>
      </c>
      <c r="D3363">
        <v>8.1199999999999992</v>
      </c>
      <c r="E3363">
        <v>77</v>
      </c>
      <c r="F3363">
        <v>93</v>
      </c>
      <c r="G3363">
        <v>71</v>
      </c>
      <c r="H3363">
        <v>3</v>
      </c>
      <c r="I3363">
        <v>4</v>
      </c>
      <c r="J3363">
        <v>5</v>
      </c>
      <c r="K3363">
        <v>3</v>
      </c>
      <c r="L3363">
        <v>0.93</v>
      </c>
      <c r="M3363">
        <v>5</v>
      </c>
      <c r="N3363">
        <v>0</v>
      </c>
      <c r="O3363">
        <v>0</v>
      </c>
    </row>
    <row r="3364" spans="1:15" x14ac:dyDescent="0.25">
      <c r="A3364">
        <v>0.91</v>
      </c>
      <c r="B3364">
        <v>0.93</v>
      </c>
      <c r="C3364">
        <v>0.61</v>
      </c>
      <c r="D3364">
        <v>7.31</v>
      </c>
      <c r="E3364">
        <v>65</v>
      </c>
      <c r="F3364">
        <v>54</v>
      </c>
      <c r="G3364">
        <v>98</v>
      </c>
      <c r="H3364">
        <v>3</v>
      </c>
      <c r="I3364">
        <v>5</v>
      </c>
      <c r="J3364">
        <v>5</v>
      </c>
      <c r="K3364">
        <v>1</v>
      </c>
      <c r="L3364">
        <v>0.7</v>
      </c>
      <c r="M3364">
        <v>3</v>
      </c>
      <c r="N3364">
        <v>0</v>
      </c>
      <c r="O3364">
        <v>0</v>
      </c>
    </row>
    <row r="3365" spans="1:15" x14ac:dyDescent="0.25">
      <c r="A3365">
        <v>0.61</v>
      </c>
      <c r="B3365">
        <v>0.77</v>
      </c>
      <c r="C3365">
        <v>0.7</v>
      </c>
      <c r="D3365">
        <v>5.58</v>
      </c>
      <c r="E3365">
        <v>66</v>
      </c>
      <c r="F3365">
        <v>89</v>
      </c>
      <c r="G3365">
        <v>47</v>
      </c>
      <c r="H3365">
        <v>3</v>
      </c>
      <c r="I3365">
        <v>1</v>
      </c>
      <c r="J3365">
        <v>10</v>
      </c>
      <c r="K3365">
        <v>4</v>
      </c>
      <c r="L3365">
        <v>0.82</v>
      </c>
      <c r="M3365">
        <v>1</v>
      </c>
      <c r="N3365">
        <v>0</v>
      </c>
      <c r="O3365">
        <v>0</v>
      </c>
    </row>
    <row r="3366" spans="1:15" x14ac:dyDescent="0.25">
      <c r="A3366">
        <v>0.65</v>
      </c>
      <c r="B3366">
        <v>0.62</v>
      </c>
      <c r="C3366">
        <v>0.87</v>
      </c>
      <c r="D3366">
        <v>9.74</v>
      </c>
      <c r="E3366">
        <v>84</v>
      </c>
      <c r="F3366">
        <v>84</v>
      </c>
      <c r="G3366">
        <v>90</v>
      </c>
      <c r="H3366">
        <v>2</v>
      </c>
      <c r="I3366">
        <v>1</v>
      </c>
      <c r="J3366">
        <v>21</v>
      </c>
      <c r="K3366">
        <v>2</v>
      </c>
      <c r="L3366">
        <v>0.94</v>
      </c>
      <c r="M3366">
        <v>1</v>
      </c>
      <c r="N3366">
        <v>1</v>
      </c>
      <c r="O3366">
        <v>6.2</v>
      </c>
    </row>
    <row r="3367" spans="1:15" x14ac:dyDescent="0.25">
      <c r="A3367">
        <v>0.9</v>
      </c>
      <c r="B3367">
        <v>0.74</v>
      </c>
      <c r="C3367">
        <v>0.56999999999999995</v>
      </c>
      <c r="D3367">
        <v>7.08</v>
      </c>
      <c r="E3367">
        <v>55</v>
      </c>
      <c r="F3367">
        <v>64</v>
      </c>
      <c r="G3367">
        <v>89</v>
      </c>
      <c r="H3367">
        <v>4</v>
      </c>
      <c r="I3367">
        <v>0</v>
      </c>
      <c r="J3367">
        <v>13</v>
      </c>
      <c r="K3367">
        <v>2</v>
      </c>
      <c r="L3367">
        <v>0.94</v>
      </c>
      <c r="M3367">
        <v>2</v>
      </c>
      <c r="N3367">
        <v>1</v>
      </c>
      <c r="O3367">
        <v>14.95</v>
      </c>
    </row>
    <row r="3368" spans="1:15" x14ac:dyDescent="0.25">
      <c r="A3368">
        <v>0.81</v>
      </c>
      <c r="B3368">
        <v>0.93</v>
      </c>
      <c r="C3368">
        <v>0.57999999999999996</v>
      </c>
      <c r="D3368">
        <v>8.85</v>
      </c>
      <c r="E3368">
        <v>85</v>
      </c>
      <c r="F3368">
        <v>47</v>
      </c>
      <c r="G3368">
        <v>86</v>
      </c>
      <c r="H3368">
        <v>4</v>
      </c>
      <c r="I3368">
        <v>2</v>
      </c>
      <c r="J3368">
        <v>2</v>
      </c>
      <c r="K3368">
        <v>1</v>
      </c>
      <c r="L3368">
        <v>0.7</v>
      </c>
      <c r="M3368">
        <v>2</v>
      </c>
      <c r="N3368">
        <v>0</v>
      </c>
      <c r="O3368">
        <v>0</v>
      </c>
    </row>
    <row r="3369" spans="1:15" x14ac:dyDescent="0.25">
      <c r="A3369">
        <v>0.64</v>
      </c>
      <c r="B3369">
        <v>0.56000000000000005</v>
      </c>
      <c r="C3369">
        <v>0.57999999999999996</v>
      </c>
      <c r="D3369">
        <v>6.9</v>
      </c>
      <c r="E3369">
        <v>46</v>
      </c>
      <c r="F3369">
        <v>91</v>
      </c>
      <c r="G3369">
        <v>62</v>
      </c>
      <c r="H3369">
        <v>0</v>
      </c>
      <c r="I3369">
        <v>0</v>
      </c>
      <c r="J3369">
        <v>7</v>
      </c>
      <c r="K3369">
        <v>4</v>
      </c>
      <c r="L3369">
        <v>0.61</v>
      </c>
      <c r="M3369">
        <v>2</v>
      </c>
      <c r="N3369">
        <v>0</v>
      </c>
      <c r="O3369">
        <v>0</v>
      </c>
    </row>
    <row r="3370" spans="1:15" x14ac:dyDescent="0.25">
      <c r="A3370">
        <v>0.76</v>
      </c>
      <c r="B3370">
        <v>0.94</v>
      </c>
      <c r="C3370">
        <v>0.63</v>
      </c>
      <c r="D3370">
        <v>7.54</v>
      </c>
      <c r="E3370">
        <v>71</v>
      </c>
      <c r="F3370">
        <v>71</v>
      </c>
      <c r="G3370">
        <v>85</v>
      </c>
      <c r="H3370">
        <v>4</v>
      </c>
      <c r="I3370">
        <v>2</v>
      </c>
      <c r="J3370">
        <v>3</v>
      </c>
      <c r="K3370">
        <v>0</v>
      </c>
      <c r="L3370">
        <v>0.74</v>
      </c>
      <c r="M3370">
        <v>2</v>
      </c>
      <c r="N3370">
        <v>1</v>
      </c>
      <c r="O3370">
        <v>10.76</v>
      </c>
    </row>
    <row r="3371" spans="1:15" x14ac:dyDescent="0.25">
      <c r="A3371">
        <v>0.77</v>
      </c>
      <c r="B3371">
        <v>0.55000000000000004</v>
      </c>
      <c r="C3371">
        <v>0.71</v>
      </c>
      <c r="D3371">
        <v>7.17</v>
      </c>
      <c r="E3371">
        <v>64</v>
      </c>
      <c r="F3371">
        <v>89</v>
      </c>
      <c r="G3371">
        <v>55</v>
      </c>
      <c r="H3371">
        <v>0</v>
      </c>
      <c r="I3371">
        <v>1</v>
      </c>
      <c r="J3371">
        <v>15</v>
      </c>
      <c r="K3371">
        <v>5</v>
      </c>
      <c r="L3371">
        <v>0.99</v>
      </c>
      <c r="M3371">
        <v>4</v>
      </c>
      <c r="N3371">
        <v>0</v>
      </c>
      <c r="O3371">
        <v>0</v>
      </c>
    </row>
    <row r="3372" spans="1:15" x14ac:dyDescent="0.25">
      <c r="A3372">
        <v>0.66</v>
      </c>
      <c r="B3372">
        <v>0.73</v>
      </c>
      <c r="C3372">
        <v>0.71</v>
      </c>
      <c r="D3372">
        <v>6.97</v>
      </c>
      <c r="E3372">
        <v>70</v>
      </c>
      <c r="F3372">
        <v>52</v>
      </c>
      <c r="G3372">
        <v>74</v>
      </c>
      <c r="H3372">
        <v>2</v>
      </c>
      <c r="I3372">
        <v>0</v>
      </c>
      <c r="J3372">
        <v>17</v>
      </c>
      <c r="K3372">
        <v>1</v>
      </c>
      <c r="L3372">
        <v>0.87</v>
      </c>
      <c r="M3372">
        <v>0</v>
      </c>
      <c r="N3372">
        <v>0</v>
      </c>
      <c r="O3372">
        <v>0</v>
      </c>
    </row>
    <row r="3373" spans="1:15" x14ac:dyDescent="0.25">
      <c r="A3373">
        <v>0.95</v>
      </c>
      <c r="B3373">
        <v>0.68</v>
      </c>
      <c r="C3373">
        <v>0.87</v>
      </c>
      <c r="D3373">
        <v>5.59</v>
      </c>
      <c r="E3373">
        <v>55</v>
      </c>
      <c r="F3373">
        <v>85</v>
      </c>
      <c r="G3373">
        <v>64</v>
      </c>
      <c r="H3373">
        <v>3</v>
      </c>
      <c r="I3373">
        <v>5</v>
      </c>
      <c r="J3373">
        <v>6</v>
      </c>
      <c r="K3373">
        <v>0</v>
      </c>
      <c r="L3373">
        <v>0.9</v>
      </c>
      <c r="M3373">
        <v>2</v>
      </c>
      <c r="N3373">
        <v>0</v>
      </c>
      <c r="O3373">
        <v>0</v>
      </c>
    </row>
    <row r="3374" spans="1:15" x14ac:dyDescent="0.25">
      <c r="A3374">
        <v>0.51</v>
      </c>
      <c r="B3374">
        <v>0.68</v>
      </c>
      <c r="C3374">
        <v>0.74</v>
      </c>
      <c r="D3374">
        <v>7.05</v>
      </c>
      <c r="E3374">
        <v>94</v>
      </c>
      <c r="F3374">
        <v>54</v>
      </c>
      <c r="G3374">
        <v>54</v>
      </c>
      <c r="H3374">
        <v>2</v>
      </c>
      <c r="I3374">
        <v>5</v>
      </c>
      <c r="J3374">
        <v>10</v>
      </c>
      <c r="K3374">
        <v>5</v>
      </c>
      <c r="L3374">
        <v>0.91</v>
      </c>
      <c r="M3374">
        <v>1</v>
      </c>
      <c r="N3374">
        <v>0</v>
      </c>
      <c r="O3374">
        <v>0</v>
      </c>
    </row>
    <row r="3375" spans="1:15" x14ac:dyDescent="0.25">
      <c r="A3375">
        <v>0.85</v>
      </c>
      <c r="B3375">
        <v>0.85</v>
      </c>
      <c r="C3375">
        <v>0.68</v>
      </c>
      <c r="D3375">
        <v>9.32</v>
      </c>
      <c r="E3375">
        <v>80</v>
      </c>
      <c r="F3375">
        <v>45</v>
      </c>
      <c r="G3375">
        <v>90</v>
      </c>
      <c r="H3375">
        <v>3</v>
      </c>
      <c r="I3375">
        <v>1</v>
      </c>
      <c r="J3375">
        <v>7</v>
      </c>
      <c r="K3375">
        <v>2</v>
      </c>
      <c r="L3375">
        <v>0.93</v>
      </c>
      <c r="M3375">
        <v>5</v>
      </c>
      <c r="N3375">
        <v>0</v>
      </c>
      <c r="O3375">
        <v>0</v>
      </c>
    </row>
    <row r="3376" spans="1:15" x14ac:dyDescent="0.25">
      <c r="A3376">
        <v>0.56000000000000005</v>
      </c>
      <c r="B3376">
        <v>0.57999999999999996</v>
      </c>
      <c r="C3376">
        <v>0.76</v>
      </c>
      <c r="D3376">
        <v>8.4700000000000006</v>
      </c>
      <c r="E3376">
        <v>97</v>
      </c>
      <c r="F3376">
        <v>72</v>
      </c>
      <c r="G3376">
        <v>47</v>
      </c>
      <c r="H3376">
        <v>3</v>
      </c>
      <c r="I3376">
        <v>0</v>
      </c>
      <c r="J3376">
        <v>19</v>
      </c>
      <c r="K3376">
        <v>5</v>
      </c>
      <c r="L3376">
        <v>0.81</v>
      </c>
      <c r="M3376">
        <v>0</v>
      </c>
      <c r="N3376">
        <v>0</v>
      </c>
      <c r="O3376">
        <v>0</v>
      </c>
    </row>
    <row r="3377" spans="1:15" x14ac:dyDescent="0.25">
      <c r="A3377">
        <v>0.62</v>
      </c>
      <c r="B3377">
        <v>0.85</v>
      </c>
      <c r="C3377">
        <v>0.81</v>
      </c>
      <c r="D3377">
        <v>6.13</v>
      </c>
      <c r="E3377">
        <v>53</v>
      </c>
      <c r="F3377">
        <v>46</v>
      </c>
      <c r="G3377">
        <v>73</v>
      </c>
      <c r="H3377">
        <v>0</v>
      </c>
      <c r="I3377">
        <v>1</v>
      </c>
      <c r="J3377">
        <v>5</v>
      </c>
      <c r="K3377">
        <v>1</v>
      </c>
      <c r="L3377">
        <v>0.88</v>
      </c>
      <c r="M3377">
        <v>0</v>
      </c>
      <c r="N3377">
        <v>0</v>
      </c>
      <c r="O3377">
        <v>0</v>
      </c>
    </row>
    <row r="3378" spans="1:15" x14ac:dyDescent="0.25">
      <c r="A3378">
        <v>0.64</v>
      </c>
      <c r="B3378">
        <v>0.87</v>
      </c>
      <c r="C3378">
        <v>0.56999999999999995</v>
      </c>
      <c r="D3378">
        <v>8.0399999999999991</v>
      </c>
      <c r="E3378">
        <v>64</v>
      </c>
      <c r="F3378">
        <v>72</v>
      </c>
      <c r="G3378">
        <v>64</v>
      </c>
      <c r="H3378">
        <v>3</v>
      </c>
      <c r="I3378">
        <v>5</v>
      </c>
      <c r="J3378">
        <v>23</v>
      </c>
      <c r="K3378">
        <v>4</v>
      </c>
      <c r="L3378">
        <v>0.67</v>
      </c>
      <c r="M3378">
        <v>4</v>
      </c>
      <c r="N3378">
        <v>0</v>
      </c>
      <c r="O3378">
        <v>0</v>
      </c>
    </row>
    <row r="3379" spans="1:15" x14ac:dyDescent="0.25">
      <c r="A3379">
        <v>0.74</v>
      </c>
      <c r="B3379">
        <v>0.89</v>
      </c>
      <c r="C3379">
        <v>0.78</v>
      </c>
      <c r="D3379">
        <v>9.34</v>
      </c>
      <c r="E3379">
        <v>69</v>
      </c>
      <c r="F3379">
        <v>86</v>
      </c>
      <c r="G3379">
        <v>88</v>
      </c>
      <c r="H3379">
        <v>2</v>
      </c>
      <c r="I3379">
        <v>5</v>
      </c>
      <c r="J3379">
        <v>15</v>
      </c>
      <c r="K3379">
        <v>2</v>
      </c>
      <c r="L3379">
        <v>0.81</v>
      </c>
      <c r="M3379">
        <v>3</v>
      </c>
      <c r="N3379">
        <v>0</v>
      </c>
      <c r="O3379">
        <v>0</v>
      </c>
    </row>
    <row r="3380" spans="1:15" x14ac:dyDescent="0.25">
      <c r="A3380">
        <v>0.72</v>
      </c>
      <c r="B3380">
        <v>0.78</v>
      </c>
      <c r="C3380">
        <v>0.84</v>
      </c>
      <c r="D3380">
        <v>8.51</v>
      </c>
      <c r="E3380">
        <v>95</v>
      </c>
      <c r="F3380">
        <v>68</v>
      </c>
      <c r="G3380">
        <v>83</v>
      </c>
      <c r="H3380">
        <v>1</v>
      </c>
      <c r="I3380">
        <v>1</v>
      </c>
      <c r="J3380">
        <v>4</v>
      </c>
      <c r="K3380">
        <v>4</v>
      </c>
      <c r="L3380">
        <v>0.71</v>
      </c>
      <c r="M3380">
        <v>5</v>
      </c>
      <c r="N3380">
        <v>0</v>
      </c>
      <c r="O3380">
        <v>0</v>
      </c>
    </row>
    <row r="3381" spans="1:15" x14ac:dyDescent="0.25">
      <c r="A3381">
        <v>0.71</v>
      </c>
      <c r="B3381">
        <v>0.73</v>
      </c>
      <c r="C3381">
        <v>0.62</v>
      </c>
      <c r="D3381">
        <v>6.14</v>
      </c>
      <c r="E3381">
        <v>46</v>
      </c>
      <c r="F3381">
        <v>77</v>
      </c>
      <c r="G3381">
        <v>58</v>
      </c>
      <c r="H3381">
        <v>0</v>
      </c>
      <c r="I3381">
        <v>1</v>
      </c>
      <c r="J3381">
        <v>24</v>
      </c>
      <c r="K3381">
        <v>0</v>
      </c>
      <c r="L3381">
        <v>0.82</v>
      </c>
      <c r="M3381">
        <v>5</v>
      </c>
      <c r="N3381">
        <v>0</v>
      </c>
      <c r="O3381">
        <v>0</v>
      </c>
    </row>
    <row r="3382" spans="1:15" x14ac:dyDescent="0.25">
      <c r="A3382">
        <v>0.75</v>
      </c>
      <c r="B3382">
        <v>0.54</v>
      </c>
      <c r="C3382">
        <v>0.76</v>
      </c>
      <c r="D3382">
        <v>9.23</v>
      </c>
      <c r="E3382">
        <v>51</v>
      </c>
      <c r="F3382">
        <v>76</v>
      </c>
      <c r="G3382">
        <v>82</v>
      </c>
      <c r="H3382">
        <v>3</v>
      </c>
      <c r="I3382">
        <v>3</v>
      </c>
      <c r="J3382">
        <v>5</v>
      </c>
      <c r="K3382">
        <v>4</v>
      </c>
      <c r="L3382">
        <v>0.97</v>
      </c>
      <c r="M3382">
        <v>0</v>
      </c>
      <c r="N3382">
        <v>1</v>
      </c>
      <c r="O3382">
        <v>6.58</v>
      </c>
    </row>
    <row r="3383" spans="1:15" x14ac:dyDescent="0.25">
      <c r="A3383">
        <v>0.82</v>
      </c>
      <c r="B3383">
        <v>0.91</v>
      </c>
      <c r="C3383">
        <v>0.79</v>
      </c>
      <c r="D3383">
        <v>6.8</v>
      </c>
      <c r="E3383">
        <v>42</v>
      </c>
      <c r="F3383">
        <v>83</v>
      </c>
      <c r="G3383">
        <v>89</v>
      </c>
      <c r="H3383">
        <v>3</v>
      </c>
      <c r="I3383">
        <v>0</v>
      </c>
      <c r="J3383">
        <v>5</v>
      </c>
      <c r="K3383">
        <v>5</v>
      </c>
      <c r="L3383">
        <v>0.61</v>
      </c>
      <c r="M3383">
        <v>4</v>
      </c>
      <c r="N3383">
        <v>0</v>
      </c>
      <c r="O3383">
        <v>0</v>
      </c>
    </row>
    <row r="3384" spans="1:15" x14ac:dyDescent="0.25">
      <c r="A3384">
        <v>0.6</v>
      </c>
      <c r="B3384">
        <v>0.94</v>
      </c>
      <c r="C3384">
        <v>0.64</v>
      </c>
      <c r="D3384">
        <v>7.45</v>
      </c>
      <c r="E3384">
        <v>66</v>
      </c>
      <c r="F3384">
        <v>71</v>
      </c>
      <c r="G3384">
        <v>52</v>
      </c>
      <c r="H3384">
        <v>4</v>
      </c>
      <c r="I3384">
        <v>3</v>
      </c>
      <c r="J3384">
        <v>1</v>
      </c>
      <c r="K3384">
        <v>1</v>
      </c>
      <c r="L3384">
        <v>0.71</v>
      </c>
      <c r="M3384">
        <v>4</v>
      </c>
      <c r="N3384">
        <v>0</v>
      </c>
      <c r="O3384">
        <v>0</v>
      </c>
    </row>
    <row r="3385" spans="1:15" x14ac:dyDescent="0.25">
      <c r="A3385">
        <v>0.59</v>
      </c>
      <c r="B3385">
        <v>0.75</v>
      </c>
      <c r="C3385">
        <v>0.83</v>
      </c>
      <c r="D3385">
        <v>7.76</v>
      </c>
      <c r="E3385">
        <v>85</v>
      </c>
      <c r="F3385">
        <v>97</v>
      </c>
      <c r="G3385">
        <v>85</v>
      </c>
      <c r="H3385">
        <v>0</v>
      </c>
      <c r="I3385">
        <v>1</v>
      </c>
      <c r="J3385">
        <v>6</v>
      </c>
      <c r="K3385">
        <v>0</v>
      </c>
      <c r="L3385">
        <v>0.8</v>
      </c>
      <c r="M3385">
        <v>4</v>
      </c>
      <c r="N3385">
        <v>0</v>
      </c>
      <c r="O3385">
        <v>0</v>
      </c>
    </row>
    <row r="3386" spans="1:15" x14ac:dyDescent="0.25">
      <c r="A3386">
        <v>0.74</v>
      </c>
      <c r="B3386">
        <v>0.63</v>
      </c>
      <c r="C3386">
        <v>0.55000000000000004</v>
      </c>
      <c r="D3386">
        <v>9.16</v>
      </c>
      <c r="E3386">
        <v>58</v>
      </c>
      <c r="F3386">
        <v>42</v>
      </c>
      <c r="G3386">
        <v>51</v>
      </c>
      <c r="H3386">
        <v>0</v>
      </c>
      <c r="I3386">
        <v>4</v>
      </c>
      <c r="J3386">
        <v>8</v>
      </c>
      <c r="K3386">
        <v>1</v>
      </c>
      <c r="L3386">
        <v>0.71</v>
      </c>
      <c r="M3386">
        <v>2</v>
      </c>
      <c r="N3386">
        <v>0</v>
      </c>
      <c r="O3386">
        <v>0</v>
      </c>
    </row>
    <row r="3387" spans="1:15" x14ac:dyDescent="0.25">
      <c r="A3387">
        <v>0.86</v>
      </c>
      <c r="B3387">
        <v>0.88</v>
      </c>
      <c r="C3387">
        <v>0.75</v>
      </c>
      <c r="D3387">
        <v>9.51</v>
      </c>
      <c r="E3387">
        <v>82</v>
      </c>
      <c r="F3387">
        <v>93</v>
      </c>
      <c r="G3387">
        <v>54</v>
      </c>
      <c r="H3387">
        <v>2</v>
      </c>
      <c r="I3387">
        <v>5</v>
      </c>
      <c r="J3387">
        <v>14</v>
      </c>
      <c r="K3387">
        <v>5</v>
      </c>
      <c r="L3387">
        <v>0.9</v>
      </c>
      <c r="M3387">
        <v>5</v>
      </c>
      <c r="N3387">
        <v>0</v>
      </c>
      <c r="O3387">
        <v>0</v>
      </c>
    </row>
    <row r="3388" spans="1:15" x14ac:dyDescent="0.25">
      <c r="A3388">
        <v>0.92</v>
      </c>
      <c r="B3388">
        <v>0.78</v>
      </c>
      <c r="C3388">
        <v>0.78</v>
      </c>
      <c r="D3388">
        <v>9.5</v>
      </c>
      <c r="E3388">
        <v>76</v>
      </c>
      <c r="F3388">
        <v>59</v>
      </c>
      <c r="G3388">
        <v>62</v>
      </c>
      <c r="H3388">
        <v>1</v>
      </c>
      <c r="I3388">
        <v>2</v>
      </c>
      <c r="J3388">
        <v>20</v>
      </c>
      <c r="K3388">
        <v>0</v>
      </c>
      <c r="L3388">
        <v>0.68</v>
      </c>
      <c r="M3388">
        <v>3</v>
      </c>
      <c r="N3388">
        <v>0</v>
      </c>
      <c r="O3388">
        <v>0</v>
      </c>
    </row>
    <row r="3389" spans="1:15" x14ac:dyDescent="0.25">
      <c r="A3389">
        <v>0.87</v>
      </c>
      <c r="B3389">
        <v>0.55000000000000004</v>
      </c>
      <c r="C3389">
        <v>0.63</v>
      </c>
      <c r="D3389">
        <v>5.53</v>
      </c>
      <c r="E3389">
        <v>94</v>
      </c>
      <c r="F3389">
        <v>53</v>
      </c>
      <c r="G3389">
        <v>92</v>
      </c>
      <c r="H3389">
        <v>2</v>
      </c>
      <c r="I3389">
        <v>0</v>
      </c>
      <c r="J3389">
        <v>13</v>
      </c>
      <c r="K3389">
        <v>1</v>
      </c>
      <c r="L3389">
        <v>0.74</v>
      </c>
      <c r="M3389">
        <v>2</v>
      </c>
      <c r="N3389">
        <v>0</v>
      </c>
      <c r="O3389">
        <v>0</v>
      </c>
    </row>
    <row r="3390" spans="1:15" x14ac:dyDescent="0.25">
      <c r="A3390">
        <v>0.9</v>
      </c>
      <c r="B3390">
        <v>0.56000000000000005</v>
      </c>
      <c r="C3390">
        <v>0.8</v>
      </c>
      <c r="D3390">
        <v>9.4600000000000009</v>
      </c>
      <c r="E3390">
        <v>84</v>
      </c>
      <c r="F3390">
        <v>67</v>
      </c>
      <c r="G3390">
        <v>79</v>
      </c>
      <c r="H3390">
        <v>2</v>
      </c>
      <c r="I3390">
        <v>0</v>
      </c>
      <c r="J3390">
        <v>20</v>
      </c>
      <c r="K3390">
        <v>2</v>
      </c>
      <c r="L3390">
        <v>0.91</v>
      </c>
      <c r="M3390">
        <v>1</v>
      </c>
      <c r="N3390">
        <v>1</v>
      </c>
      <c r="O3390">
        <v>8.73</v>
      </c>
    </row>
    <row r="3391" spans="1:15" x14ac:dyDescent="0.25">
      <c r="A3391">
        <v>0.94</v>
      </c>
      <c r="B3391">
        <v>0.86</v>
      </c>
      <c r="C3391">
        <v>0.63</v>
      </c>
      <c r="D3391">
        <v>5.73</v>
      </c>
      <c r="E3391">
        <v>99</v>
      </c>
      <c r="F3391">
        <v>77</v>
      </c>
      <c r="G3391">
        <v>41</v>
      </c>
      <c r="H3391">
        <v>2</v>
      </c>
      <c r="I3391">
        <v>5</v>
      </c>
      <c r="J3391">
        <v>12</v>
      </c>
      <c r="K3391">
        <v>1</v>
      </c>
      <c r="L3391">
        <v>0.68</v>
      </c>
      <c r="M3391">
        <v>3</v>
      </c>
      <c r="N3391">
        <v>0</v>
      </c>
      <c r="O3391">
        <v>0</v>
      </c>
    </row>
    <row r="3392" spans="1:15" x14ac:dyDescent="0.25">
      <c r="A3392">
        <v>0.73</v>
      </c>
      <c r="B3392">
        <v>0.67</v>
      </c>
      <c r="C3392">
        <v>0.74</v>
      </c>
      <c r="D3392">
        <v>6.64</v>
      </c>
      <c r="E3392">
        <v>81</v>
      </c>
      <c r="F3392">
        <v>43</v>
      </c>
      <c r="G3392">
        <v>79</v>
      </c>
      <c r="H3392">
        <v>1</v>
      </c>
      <c r="I3392">
        <v>2</v>
      </c>
      <c r="J3392">
        <v>4</v>
      </c>
      <c r="K3392">
        <v>2</v>
      </c>
      <c r="L3392">
        <v>0.83</v>
      </c>
      <c r="M3392">
        <v>2</v>
      </c>
      <c r="N3392">
        <v>0</v>
      </c>
      <c r="O3392">
        <v>0</v>
      </c>
    </row>
    <row r="3393" spans="1:15" x14ac:dyDescent="0.25">
      <c r="A3393">
        <v>0.89</v>
      </c>
      <c r="B3393">
        <v>0.72</v>
      </c>
      <c r="C3393">
        <v>0.89</v>
      </c>
      <c r="D3393">
        <v>7.71</v>
      </c>
      <c r="E3393">
        <v>46</v>
      </c>
      <c r="F3393">
        <v>54</v>
      </c>
      <c r="G3393">
        <v>62</v>
      </c>
      <c r="H3393">
        <v>2</v>
      </c>
      <c r="I3393">
        <v>3</v>
      </c>
      <c r="J3393">
        <v>16</v>
      </c>
      <c r="K3393">
        <v>5</v>
      </c>
      <c r="L3393">
        <v>0.67</v>
      </c>
      <c r="M3393">
        <v>3</v>
      </c>
      <c r="N3393">
        <v>0</v>
      </c>
      <c r="O3393">
        <v>0</v>
      </c>
    </row>
    <row r="3394" spans="1:15" x14ac:dyDescent="0.25">
      <c r="A3394">
        <v>0.95</v>
      </c>
      <c r="B3394">
        <v>0.93</v>
      </c>
      <c r="C3394">
        <v>0.63</v>
      </c>
      <c r="D3394">
        <v>7.56</v>
      </c>
      <c r="E3394">
        <v>88</v>
      </c>
      <c r="F3394">
        <v>56</v>
      </c>
      <c r="G3394">
        <v>99</v>
      </c>
      <c r="H3394">
        <v>0</v>
      </c>
      <c r="I3394">
        <v>2</v>
      </c>
      <c r="J3394">
        <v>4</v>
      </c>
      <c r="K3394">
        <v>3</v>
      </c>
      <c r="L3394">
        <v>0.87</v>
      </c>
      <c r="M3394">
        <v>1</v>
      </c>
      <c r="N3394">
        <v>0</v>
      </c>
      <c r="O3394">
        <v>0</v>
      </c>
    </row>
    <row r="3395" spans="1:15" x14ac:dyDescent="0.25">
      <c r="A3395">
        <v>0.82</v>
      </c>
      <c r="B3395">
        <v>0.87</v>
      </c>
      <c r="C3395">
        <v>0.76</v>
      </c>
      <c r="D3395">
        <v>8.1</v>
      </c>
      <c r="E3395">
        <v>55</v>
      </c>
      <c r="F3395">
        <v>76</v>
      </c>
      <c r="G3395">
        <v>98</v>
      </c>
      <c r="H3395">
        <v>1</v>
      </c>
      <c r="I3395">
        <v>4</v>
      </c>
      <c r="J3395">
        <v>23</v>
      </c>
      <c r="K3395">
        <v>4</v>
      </c>
      <c r="L3395">
        <v>0.77</v>
      </c>
      <c r="M3395">
        <v>2</v>
      </c>
      <c r="N3395">
        <v>1</v>
      </c>
      <c r="O3395">
        <v>3.98</v>
      </c>
    </row>
    <row r="3396" spans="1:15" x14ac:dyDescent="0.25">
      <c r="A3396">
        <v>0.66</v>
      </c>
      <c r="B3396">
        <v>0.5</v>
      </c>
      <c r="C3396">
        <v>0.55000000000000004</v>
      </c>
      <c r="D3396">
        <v>7.56</v>
      </c>
      <c r="E3396">
        <v>71</v>
      </c>
      <c r="F3396">
        <v>63</v>
      </c>
      <c r="G3396">
        <v>44</v>
      </c>
      <c r="H3396">
        <v>3</v>
      </c>
      <c r="I3396">
        <v>1</v>
      </c>
      <c r="J3396">
        <v>2</v>
      </c>
      <c r="K3396">
        <v>0</v>
      </c>
      <c r="L3396">
        <v>0.96</v>
      </c>
      <c r="M3396">
        <v>3</v>
      </c>
      <c r="N3396">
        <v>0</v>
      </c>
      <c r="O3396">
        <v>0</v>
      </c>
    </row>
    <row r="3397" spans="1:15" x14ac:dyDescent="0.25">
      <c r="A3397">
        <v>0.73</v>
      </c>
      <c r="B3397">
        <v>0.53</v>
      </c>
      <c r="C3397">
        <v>0.59</v>
      </c>
      <c r="D3397">
        <v>9.52</v>
      </c>
      <c r="E3397">
        <v>47</v>
      </c>
      <c r="F3397">
        <v>77</v>
      </c>
      <c r="G3397">
        <v>73</v>
      </c>
      <c r="H3397">
        <v>4</v>
      </c>
      <c r="I3397">
        <v>2</v>
      </c>
      <c r="J3397">
        <v>8</v>
      </c>
      <c r="K3397">
        <v>4</v>
      </c>
      <c r="L3397">
        <v>0.95</v>
      </c>
      <c r="M3397">
        <v>1</v>
      </c>
      <c r="N3397">
        <v>1</v>
      </c>
      <c r="O3397">
        <v>7.85</v>
      </c>
    </row>
    <row r="3398" spans="1:15" x14ac:dyDescent="0.25">
      <c r="A3398">
        <v>0.86</v>
      </c>
      <c r="B3398">
        <v>0.93</v>
      </c>
      <c r="C3398">
        <v>0.63</v>
      </c>
      <c r="D3398">
        <v>6.53</v>
      </c>
      <c r="E3398">
        <v>88</v>
      </c>
      <c r="F3398">
        <v>81</v>
      </c>
      <c r="G3398">
        <v>49</v>
      </c>
      <c r="H3398">
        <v>4</v>
      </c>
      <c r="I3398">
        <v>2</v>
      </c>
      <c r="J3398">
        <v>8</v>
      </c>
      <c r="K3398">
        <v>5</v>
      </c>
      <c r="L3398">
        <v>0.96</v>
      </c>
      <c r="M3398">
        <v>5</v>
      </c>
      <c r="N3398">
        <v>0</v>
      </c>
      <c r="O3398">
        <v>0</v>
      </c>
    </row>
    <row r="3399" spans="1:15" x14ac:dyDescent="0.25">
      <c r="A3399">
        <v>0.51</v>
      </c>
      <c r="B3399">
        <v>0.84</v>
      </c>
      <c r="C3399">
        <v>0.73</v>
      </c>
      <c r="D3399">
        <v>6.68</v>
      </c>
      <c r="E3399">
        <v>52</v>
      </c>
      <c r="F3399">
        <v>80</v>
      </c>
      <c r="G3399">
        <v>66</v>
      </c>
      <c r="H3399">
        <v>0</v>
      </c>
      <c r="I3399">
        <v>1</v>
      </c>
      <c r="J3399">
        <v>21</v>
      </c>
      <c r="K3399">
        <v>2</v>
      </c>
      <c r="L3399">
        <v>0.91</v>
      </c>
      <c r="M3399">
        <v>4</v>
      </c>
      <c r="N3399">
        <v>0</v>
      </c>
      <c r="O3399">
        <v>0</v>
      </c>
    </row>
    <row r="3400" spans="1:15" x14ac:dyDescent="0.25">
      <c r="A3400">
        <v>0.81</v>
      </c>
      <c r="B3400">
        <v>0.72</v>
      </c>
      <c r="C3400">
        <v>0.62</v>
      </c>
      <c r="D3400">
        <v>9.4600000000000009</v>
      </c>
      <c r="E3400">
        <v>50</v>
      </c>
      <c r="F3400">
        <v>75</v>
      </c>
      <c r="G3400">
        <v>94</v>
      </c>
      <c r="H3400">
        <v>4</v>
      </c>
      <c r="I3400">
        <v>5</v>
      </c>
      <c r="J3400">
        <v>3</v>
      </c>
      <c r="K3400">
        <v>2</v>
      </c>
      <c r="L3400">
        <v>0.8</v>
      </c>
      <c r="M3400">
        <v>3</v>
      </c>
      <c r="N3400">
        <v>0</v>
      </c>
      <c r="O3400">
        <v>0</v>
      </c>
    </row>
    <row r="3401" spans="1:15" x14ac:dyDescent="0.25">
      <c r="A3401">
        <v>0.73</v>
      </c>
      <c r="B3401">
        <v>0.76</v>
      </c>
      <c r="C3401">
        <v>0.86</v>
      </c>
      <c r="D3401">
        <v>5.83</v>
      </c>
      <c r="E3401">
        <v>59</v>
      </c>
      <c r="F3401">
        <v>97</v>
      </c>
      <c r="G3401">
        <v>81</v>
      </c>
      <c r="H3401">
        <v>4</v>
      </c>
      <c r="I3401">
        <v>0</v>
      </c>
      <c r="J3401">
        <v>19</v>
      </c>
      <c r="K3401">
        <v>2</v>
      </c>
      <c r="L3401">
        <v>0.98</v>
      </c>
      <c r="M3401">
        <v>1</v>
      </c>
      <c r="N3401">
        <v>0</v>
      </c>
      <c r="O3401">
        <v>0</v>
      </c>
    </row>
    <row r="3402" spans="1:15" x14ac:dyDescent="0.25">
      <c r="A3402">
        <v>0.57999999999999996</v>
      </c>
      <c r="B3402">
        <v>0.75</v>
      </c>
      <c r="C3402">
        <v>0.67</v>
      </c>
      <c r="D3402">
        <v>8.1199999999999992</v>
      </c>
      <c r="E3402">
        <v>57</v>
      </c>
      <c r="F3402">
        <v>80</v>
      </c>
      <c r="G3402">
        <v>43</v>
      </c>
      <c r="H3402">
        <v>4</v>
      </c>
      <c r="I3402">
        <v>5</v>
      </c>
      <c r="J3402">
        <v>10</v>
      </c>
      <c r="K3402">
        <v>1</v>
      </c>
      <c r="L3402">
        <v>0.88</v>
      </c>
      <c r="M3402">
        <v>5</v>
      </c>
      <c r="N3402">
        <v>0</v>
      </c>
      <c r="O3402">
        <v>0</v>
      </c>
    </row>
    <row r="3403" spans="1:15" x14ac:dyDescent="0.25">
      <c r="A3403">
        <v>0.53</v>
      </c>
      <c r="B3403">
        <v>0.56999999999999995</v>
      </c>
      <c r="C3403">
        <v>0.74</v>
      </c>
      <c r="D3403">
        <v>8.43</v>
      </c>
      <c r="E3403">
        <v>76</v>
      </c>
      <c r="F3403">
        <v>47</v>
      </c>
      <c r="G3403">
        <v>43</v>
      </c>
      <c r="H3403">
        <v>3</v>
      </c>
      <c r="I3403">
        <v>4</v>
      </c>
      <c r="J3403">
        <v>16</v>
      </c>
      <c r="K3403">
        <v>4</v>
      </c>
      <c r="L3403">
        <v>0.77</v>
      </c>
      <c r="M3403">
        <v>4</v>
      </c>
      <c r="N3403">
        <v>0</v>
      </c>
      <c r="O3403">
        <v>0</v>
      </c>
    </row>
    <row r="3404" spans="1:15" x14ac:dyDescent="0.25">
      <c r="A3404">
        <v>0.66</v>
      </c>
      <c r="B3404">
        <v>0.92</v>
      </c>
      <c r="C3404">
        <v>0.84</v>
      </c>
      <c r="D3404">
        <v>7.67</v>
      </c>
      <c r="E3404">
        <v>45</v>
      </c>
      <c r="F3404">
        <v>42</v>
      </c>
      <c r="G3404">
        <v>47</v>
      </c>
      <c r="H3404">
        <v>4</v>
      </c>
      <c r="I3404">
        <v>5</v>
      </c>
      <c r="J3404">
        <v>13</v>
      </c>
      <c r="K3404">
        <v>2</v>
      </c>
      <c r="L3404">
        <v>0.82</v>
      </c>
      <c r="M3404">
        <v>1</v>
      </c>
      <c r="N3404">
        <v>0</v>
      </c>
      <c r="O3404">
        <v>0</v>
      </c>
    </row>
    <row r="3405" spans="1:15" x14ac:dyDescent="0.25">
      <c r="A3405">
        <v>0.66</v>
      </c>
      <c r="B3405">
        <v>0.65</v>
      </c>
      <c r="C3405">
        <v>0.64</v>
      </c>
      <c r="D3405">
        <v>8.49</v>
      </c>
      <c r="E3405">
        <v>59</v>
      </c>
      <c r="F3405">
        <v>69</v>
      </c>
      <c r="G3405">
        <v>45</v>
      </c>
      <c r="H3405">
        <v>2</v>
      </c>
      <c r="I3405">
        <v>2</v>
      </c>
      <c r="J3405">
        <v>9</v>
      </c>
      <c r="K3405">
        <v>3</v>
      </c>
      <c r="L3405">
        <v>0.92</v>
      </c>
      <c r="M3405">
        <v>5</v>
      </c>
      <c r="N3405">
        <v>0</v>
      </c>
      <c r="O3405">
        <v>0</v>
      </c>
    </row>
    <row r="3406" spans="1:15" x14ac:dyDescent="0.25">
      <c r="A3406">
        <v>0.79</v>
      </c>
      <c r="B3406">
        <v>0.9</v>
      </c>
      <c r="C3406">
        <v>0.85</v>
      </c>
      <c r="D3406">
        <v>6.24</v>
      </c>
      <c r="E3406">
        <v>71</v>
      </c>
      <c r="F3406">
        <v>61</v>
      </c>
      <c r="G3406">
        <v>64</v>
      </c>
      <c r="H3406">
        <v>0</v>
      </c>
      <c r="I3406">
        <v>2</v>
      </c>
      <c r="J3406">
        <v>4</v>
      </c>
      <c r="K3406">
        <v>5</v>
      </c>
      <c r="L3406">
        <v>0.68</v>
      </c>
      <c r="M3406">
        <v>5</v>
      </c>
      <c r="N3406">
        <v>0</v>
      </c>
      <c r="O3406">
        <v>0</v>
      </c>
    </row>
    <row r="3407" spans="1:15" x14ac:dyDescent="0.25">
      <c r="A3407">
        <v>0.89</v>
      </c>
      <c r="B3407">
        <v>0.52</v>
      </c>
      <c r="C3407">
        <v>0.79</v>
      </c>
      <c r="D3407">
        <v>9.17</v>
      </c>
      <c r="E3407">
        <v>85</v>
      </c>
      <c r="F3407">
        <v>91</v>
      </c>
      <c r="G3407">
        <v>66</v>
      </c>
      <c r="H3407">
        <v>0</v>
      </c>
      <c r="I3407">
        <v>0</v>
      </c>
      <c r="J3407">
        <v>20</v>
      </c>
      <c r="K3407">
        <v>2</v>
      </c>
      <c r="L3407">
        <v>0.97</v>
      </c>
      <c r="M3407">
        <v>5</v>
      </c>
      <c r="N3407">
        <v>0</v>
      </c>
      <c r="O3407">
        <v>0</v>
      </c>
    </row>
    <row r="3408" spans="1:15" x14ac:dyDescent="0.25">
      <c r="A3408">
        <v>0.6</v>
      </c>
      <c r="B3408">
        <v>0.81</v>
      </c>
      <c r="C3408">
        <v>0.83</v>
      </c>
      <c r="D3408">
        <v>6.1</v>
      </c>
      <c r="E3408">
        <v>83</v>
      </c>
      <c r="F3408">
        <v>72</v>
      </c>
      <c r="G3408">
        <v>86</v>
      </c>
      <c r="H3408">
        <v>0</v>
      </c>
      <c r="I3408">
        <v>4</v>
      </c>
      <c r="J3408">
        <v>20</v>
      </c>
      <c r="K3408">
        <v>4</v>
      </c>
      <c r="L3408">
        <v>0.63</v>
      </c>
      <c r="M3408">
        <v>0</v>
      </c>
      <c r="N3408">
        <v>0</v>
      </c>
      <c r="O3408">
        <v>0</v>
      </c>
    </row>
    <row r="3409" spans="1:15" x14ac:dyDescent="0.25">
      <c r="A3409">
        <v>0.7</v>
      </c>
      <c r="B3409">
        <v>0.54</v>
      </c>
      <c r="C3409">
        <v>0.78</v>
      </c>
      <c r="D3409">
        <v>7.22</v>
      </c>
      <c r="E3409">
        <v>68</v>
      </c>
      <c r="F3409">
        <v>64</v>
      </c>
      <c r="G3409">
        <v>89</v>
      </c>
      <c r="H3409">
        <v>3</v>
      </c>
      <c r="I3409">
        <v>1</v>
      </c>
      <c r="J3409">
        <v>16</v>
      </c>
      <c r="K3409">
        <v>2</v>
      </c>
      <c r="L3409">
        <v>0.75</v>
      </c>
      <c r="M3409">
        <v>1</v>
      </c>
      <c r="N3409">
        <v>1</v>
      </c>
      <c r="O3409">
        <v>9.74</v>
      </c>
    </row>
    <row r="3410" spans="1:15" x14ac:dyDescent="0.25">
      <c r="A3410">
        <v>0.7</v>
      </c>
      <c r="B3410">
        <v>0.69</v>
      </c>
      <c r="C3410">
        <v>0.75</v>
      </c>
      <c r="D3410">
        <v>5.82</v>
      </c>
      <c r="E3410">
        <v>43</v>
      </c>
      <c r="F3410">
        <v>91</v>
      </c>
      <c r="G3410">
        <v>92</v>
      </c>
      <c r="H3410">
        <v>3</v>
      </c>
      <c r="I3410">
        <v>1</v>
      </c>
      <c r="J3410">
        <v>15</v>
      </c>
      <c r="K3410">
        <v>2</v>
      </c>
      <c r="L3410">
        <v>0.62</v>
      </c>
      <c r="M3410">
        <v>2</v>
      </c>
      <c r="N3410">
        <v>0</v>
      </c>
      <c r="O3410">
        <v>0</v>
      </c>
    </row>
    <row r="3411" spans="1:15" x14ac:dyDescent="0.25">
      <c r="A3411">
        <v>0.67</v>
      </c>
      <c r="B3411">
        <v>0.63</v>
      </c>
      <c r="C3411">
        <v>0.63</v>
      </c>
      <c r="D3411">
        <v>7.84</v>
      </c>
      <c r="E3411">
        <v>46</v>
      </c>
      <c r="F3411">
        <v>98</v>
      </c>
      <c r="G3411">
        <v>93</v>
      </c>
      <c r="H3411">
        <v>4</v>
      </c>
      <c r="I3411">
        <v>3</v>
      </c>
      <c r="J3411">
        <v>0</v>
      </c>
      <c r="K3411">
        <v>0</v>
      </c>
      <c r="L3411">
        <v>0.67</v>
      </c>
      <c r="M3411">
        <v>2</v>
      </c>
      <c r="N3411">
        <v>1</v>
      </c>
      <c r="O3411">
        <v>4.9000000000000004</v>
      </c>
    </row>
    <row r="3412" spans="1:15" x14ac:dyDescent="0.25">
      <c r="A3412">
        <v>0.78</v>
      </c>
      <c r="B3412">
        <v>0.81</v>
      </c>
      <c r="C3412">
        <v>0.56000000000000005</v>
      </c>
      <c r="D3412">
        <v>8.3800000000000008</v>
      </c>
      <c r="E3412">
        <v>82</v>
      </c>
      <c r="F3412">
        <v>69</v>
      </c>
      <c r="G3412">
        <v>79</v>
      </c>
      <c r="H3412">
        <v>2</v>
      </c>
      <c r="I3412">
        <v>4</v>
      </c>
      <c r="J3412">
        <v>9</v>
      </c>
      <c r="K3412">
        <v>2</v>
      </c>
      <c r="L3412">
        <v>0.75</v>
      </c>
      <c r="M3412">
        <v>2</v>
      </c>
      <c r="N3412">
        <v>1</v>
      </c>
      <c r="O3412">
        <v>10.28</v>
      </c>
    </row>
    <row r="3413" spans="1:15" x14ac:dyDescent="0.25">
      <c r="A3413">
        <v>0.73</v>
      </c>
      <c r="B3413">
        <v>0.75</v>
      </c>
      <c r="C3413">
        <v>0.57999999999999996</v>
      </c>
      <c r="D3413">
        <v>9.5500000000000007</v>
      </c>
      <c r="E3413">
        <v>59</v>
      </c>
      <c r="F3413">
        <v>76</v>
      </c>
      <c r="G3413">
        <v>59</v>
      </c>
      <c r="H3413">
        <v>4</v>
      </c>
      <c r="I3413">
        <v>4</v>
      </c>
      <c r="J3413">
        <v>11</v>
      </c>
      <c r="K3413">
        <v>4</v>
      </c>
      <c r="L3413">
        <v>0.61</v>
      </c>
      <c r="M3413">
        <v>2</v>
      </c>
      <c r="N3413">
        <v>1</v>
      </c>
      <c r="O3413">
        <v>3.56</v>
      </c>
    </row>
    <row r="3414" spans="1:15" x14ac:dyDescent="0.25">
      <c r="A3414">
        <v>0.59</v>
      </c>
      <c r="B3414">
        <v>0.55000000000000004</v>
      </c>
      <c r="C3414">
        <v>0.62</v>
      </c>
      <c r="D3414">
        <v>8.68</v>
      </c>
      <c r="E3414">
        <v>73</v>
      </c>
      <c r="F3414">
        <v>42</v>
      </c>
      <c r="G3414">
        <v>66</v>
      </c>
      <c r="H3414">
        <v>0</v>
      </c>
      <c r="I3414">
        <v>2</v>
      </c>
      <c r="J3414">
        <v>17</v>
      </c>
      <c r="K3414">
        <v>5</v>
      </c>
      <c r="L3414">
        <v>0.78</v>
      </c>
      <c r="M3414">
        <v>5</v>
      </c>
      <c r="N3414">
        <v>0</v>
      </c>
      <c r="O3414">
        <v>0</v>
      </c>
    </row>
    <row r="3415" spans="1:15" x14ac:dyDescent="0.25">
      <c r="A3415">
        <v>0.94</v>
      </c>
      <c r="B3415">
        <v>0.85</v>
      </c>
      <c r="C3415">
        <v>0.86</v>
      </c>
      <c r="D3415">
        <v>7.83</v>
      </c>
      <c r="E3415">
        <v>75</v>
      </c>
      <c r="F3415">
        <v>43</v>
      </c>
      <c r="G3415">
        <v>46</v>
      </c>
      <c r="H3415">
        <v>2</v>
      </c>
      <c r="I3415">
        <v>3</v>
      </c>
      <c r="J3415">
        <v>0</v>
      </c>
      <c r="K3415">
        <v>0</v>
      </c>
      <c r="L3415">
        <v>0.83</v>
      </c>
      <c r="M3415">
        <v>5</v>
      </c>
      <c r="N3415">
        <v>0</v>
      </c>
      <c r="O3415">
        <v>0</v>
      </c>
    </row>
    <row r="3416" spans="1:15" x14ac:dyDescent="0.25">
      <c r="A3416">
        <v>0.66</v>
      </c>
      <c r="B3416">
        <v>0.89</v>
      </c>
      <c r="C3416">
        <v>0.68</v>
      </c>
      <c r="D3416">
        <v>9.51</v>
      </c>
      <c r="E3416">
        <v>46</v>
      </c>
      <c r="F3416">
        <v>68</v>
      </c>
      <c r="G3416">
        <v>98</v>
      </c>
      <c r="H3416">
        <v>0</v>
      </c>
      <c r="I3416">
        <v>1</v>
      </c>
      <c r="J3416">
        <v>23</v>
      </c>
      <c r="K3416">
        <v>0</v>
      </c>
      <c r="L3416">
        <v>0.75</v>
      </c>
      <c r="M3416">
        <v>0</v>
      </c>
      <c r="N3416">
        <v>1</v>
      </c>
      <c r="O3416">
        <v>5.33</v>
      </c>
    </row>
    <row r="3417" spans="1:15" x14ac:dyDescent="0.25">
      <c r="A3417">
        <v>0.67</v>
      </c>
      <c r="B3417">
        <v>0.54</v>
      </c>
      <c r="C3417">
        <v>0.67</v>
      </c>
      <c r="D3417">
        <v>7.56</v>
      </c>
      <c r="E3417">
        <v>72</v>
      </c>
      <c r="F3417">
        <v>96</v>
      </c>
      <c r="G3417">
        <v>62</v>
      </c>
      <c r="H3417">
        <v>2</v>
      </c>
      <c r="I3417">
        <v>4</v>
      </c>
      <c r="J3417">
        <v>11</v>
      </c>
      <c r="K3417">
        <v>2</v>
      </c>
      <c r="L3417">
        <v>0.99</v>
      </c>
      <c r="M3417">
        <v>0</v>
      </c>
      <c r="N3417">
        <v>1</v>
      </c>
      <c r="O3417">
        <v>7.49</v>
      </c>
    </row>
    <row r="3418" spans="1:15" x14ac:dyDescent="0.25">
      <c r="A3418">
        <v>0.91</v>
      </c>
      <c r="B3418">
        <v>0.62</v>
      </c>
      <c r="C3418">
        <v>0.75</v>
      </c>
      <c r="D3418">
        <v>7.91</v>
      </c>
      <c r="E3418">
        <v>54</v>
      </c>
      <c r="F3418">
        <v>71</v>
      </c>
      <c r="G3418">
        <v>59</v>
      </c>
      <c r="H3418">
        <v>1</v>
      </c>
      <c r="I3418">
        <v>4</v>
      </c>
      <c r="J3418">
        <v>19</v>
      </c>
      <c r="K3418">
        <v>2</v>
      </c>
      <c r="L3418">
        <v>0.61</v>
      </c>
      <c r="M3418">
        <v>0</v>
      </c>
      <c r="N3418">
        <v>1</v>
      </c>
      <c r="O3418">
        <v>7.46</v>
      </c>
    </row>
    <row r="3419" spans="1:15" x14ac:dyDescent="0.25">
      <c r="A3419">
        <v>0.69</v>
      </c>
      <c r="B3419">
        <v>0.81</v>
      </c>
      <c r="C3419">
        <v>0.78</v>
      </c>
      <c r="D3419">
        <v>8.06</v>
      </c>
      <c r="E3419">
        <v>91</v>
      </c>
      <c r="F3419">
        <v>62</v>
      </c>
      <c r="G3419">
        <v>88</v>
      </c>
      <c r="H3419">
        <v>3</v>
      </c>
      <c r="I3419">
        <v>0</v>
      </c>
      <c r="J3419">
        <v>5</v>
      </c>
      <c r="K3419">
        <v>3</v>
      </c>
      <c r="L3419">
        <v>0.91</v>
      </c>
      <c r="M3419">
        <v>4</v>
      </c>
      <c r="N3419">
        <v>0</v>
      </c>
      <c r="O3419">
        <v>0</v>
      </c>
    </row>
    <row r="3420" spans="1:15" x14ac:dyDescent="0.25">
      <c r="A3420">
        <v>0.86</v>
      </c>
      <c r="B3420">
        <v>0.65</v>
      </c>
      <c r="C3420">
        <v>0.72</v>
      </c>
      <c r="D3420">
        <v>7.26</v>
      </c>
      <c r="E3420">
        <v>71</v>
      </c>
      <c r="F3420">
        <v>95</v>
      </c>
      <c r="G3420">
        <v>90</v>
      </c>
      <c r="H3420">
        <v>3</v>
      </c>
      <c r="I3420">
        <v>1</v>
      </c>
      <c r="J3420">
        <v>7</v>
      </c>
      <c r="K3420">
        <v>4</v>
      </c>
      <c r="L3420">
        <v>0.6</v>
      </c>
      <c r="M3420">
        <v>3</v>
      </c>
      <c r="N3420">
        <v>0</v>
      </c>
      <c r="O3420">
        <v>0</v>
      </c>
    </row>
    <row r="3421" spans="1:15" x14ac:dyDescent="0.25">
      <c r="A3421">
        <v>0.94</v>
      </c>
      <c r="B3421">
        <v>0.5</v>
      </c>
      <c r="C3421">
        <v>0.8</v>
      </c>
      <c r="D3421">
        <v>9.11</v>
      </c>
      <c r="E3421">
        <v>61</v>
      </c>
      <c r="F3421">
        <v>58</v>
      </c>
      <c r="G3421">
        <v>73</v>
      </c>
      <c r="H3421">
        <v>0</v>
      </c>
      <c r="I3421">
        <v>0</v>
      </c>
      <c r="J3421">
        <v>13</v>
      </c>
      <c r="K3421">
        <v>5</v>
      </c>
      <c r="L3421">
        <v>0.77</v>
      </c>
      <c r="M3421">
        <v>2</v>
      </c>
      <c r="N3421">
        <v>0</v>
      </c>
      <c r="O3421">
        <v>0</v>
      </c>
    </row>
    <row r="3422" spans="1:15" x14ac:dyDescent="0.25">
      <c r="A3422">
        <v>0.67</v>
      </c>
      <c r="B3422">
        <v>0.62</v>
      </c>
      <c r="C3422">
        <v>0.86</v>
      </c>
      <c r="D3422">
        <v>6.3</v>
      </c>
      <c r="E3422">
        <v>95</v>
      </c>
      <c r="F3422">
        <v>54</v>
      </c>
      <c r="G3422">
        <v>68</v>
      </c>
      <c r="H3422">
        <v>0</v>
      </c>
      <c r="I3422">
        <v>3</v>
      </c>
      <c r="J3422">
        <v>4</v>
      </c>
      <c r="K3422">
        <v>4</v>
      </c>
      <c r="L3422">
        <v>0.98</v>
      </c>
      <c r="M3422">
        <v>3</v>
      </c>
      <c r="N3422">
        <v>0</v>
      </c>
      <c r="O3422">
        <v>0</v>
      </c>
    </row>
    <row r="3423" spans="1:15" x14ac:dyDescent="0.25">
      <c r="A3423">
        <v>0.66</v>
      </c>
      <c r="B3423">
        <v>0.6</v>
      </c>
      <c r="C3423">
        <v>0.87</v>
      </c>
      <c r="D3423">
        <v>7.89</v>
      </c>
      <c r="E3423">
        <v>79</v>
      </c>
      <c r="F3423">
        <v>90</v>
      </c>
      <c r="G3423">
        <v>83</v>
      </c>
      <c r="H3423">
        <v>1</v>
      </c>
      <c r="I3423">
        <v>4</v>
      </c>
      <c r="J3423">
        <v>21</v>
      </c>
      <c r="K3423">
        <v>1</v>
      </c>
      <c r="L3423">
        <v>0.91</v>
      </c>
      <c r="M3423">
        <v>2</v>
      </c>
      <c r="N3423">
        <v>1</v>
      </c>
      <c r="O3423">
        <v>12.56</v>
      </c>
    </row>
    <row r="3424" spans="1:15" x14ac:dyDescent="0.25">
      <c r="A3424">
        <v>0.57999999999999996</v>
      </c>
      <c r="B3424">
        <v>0.56999999999999995</v>
      </c>
      <c r="C3424">
        <v>0.85</v>
      </c>
      <c r="D3424">
        <v>8.61</v>
      </c>
      <c r="E3424">
        <v>68</v>
      </c>
      <c r="F3424">
        <v>55</v>
      </c>
      <c r="G3424">
        <v>90</v>
      </c>
      <c r="H3424">
        <v>4</v>
      </c>
      <c r="I3424">
        <v>3</v>
      </c>
      <c r="J3424">
        <v>3</v>
      </c>
      <c r="K3424">
        <v>5</v>
      </c>
      <c r="L3424">
        <v>0.68</v>
      </c>
      <c r="M3424">
        <v>2</v>
      </c>
      <c r="N3424">
        <v>0</v>
      </c>
      <c r="O3424">
        <v>0</v>
      </c>
    </row>
    <row r="3425" spans="1:15" x14ac:dyDescent="0.25">
      <c r="A3425">
        <v>0.63</v>
      </c>
      <c r="B3425">
        <v>0.74</v>
      </c>
      <c r="C3425">
        <v>0.72</v>
      </c>
      <c r="D3425">
        <v>9.39</v>
      </c>
      <c r="E3425">
        <v>64</v>
      </c>
      <c r="F3425">
        <v>62</v>
      </c>
      <c r="G3425">
        <v>44</v>
      </c>
      <c r="H3425">
        <v>2</v>
      </c>
      <c r="I3425">
        <v>5</v>
      </c>
      <c r="J3425">
        <v>21</v>
      </c>
      <c r="K3425">
        <v>1</v>
      </c>
      <c r="L3425">
        <v>0.62</v>
      </c>
      <c r="M3425">
        <v>2</v>
      </c>
      <c r="N3425">
        <v>0</v>
      </c>
      <c r="O3425">
        <v>0</v>
      </c>
    </row>
    <row r="3426" spans="1:15" x14ac:dyDescent="0.25">
      <c r="A3426">
        <v>0.78</v>
      </c>
      <c r="B3426">
        <v>0.89</v>
      </c>
      <c r="C3426">
        <v>0.89</v>
      </c>
      <c r="D3426">
        <v>9.3000000000000007</v>
      </c>
      <c r="E3426">
        <v>44</v>
      </c>
      <c r="F3426">
        <v>79</v>
      </c>
      <c r="G3426">
        <v>66</v>
      </c>
      <c r="H3426">
        <v>1</v>
      </c>
      <c r="I3426">
        <v>0</v>
      </c>
      <c r="J3426">
        <v>15</v>
      </c>
      <c r="K3426">
        <v>4</v>
      </c>
      <c r="L3426">
        <v>0.83</v>
      </c>
      <c r="M3426">
        <v>0</v>
      </c>
      <c r="N3426">
        <v>1</v>
      </c>
      <c r="O3426">
        <v>4.18</v>
      </c>
    </row>
    <row r="3427" spans="1:15" x14ac:dyDescent="0.25">
      <c r="A3427">
        <v>0.8</v>
      </c>
      <c r="B3427">
        <v>0.81</v>
      </c>
      <c r="C3427">
        <v>0.66</v>
      </c>
      <c r="D3427">
        <v>7.69</v>
      </c>
      <c r="E3427">
        <v>53</v>
      </c>
      <c r="F3427">
        <v>85</v>
      </c>
      <c r="G3427">
        <v>51</v>
      </c>
      <c r="H3427">
        <v>1</v>
      </c>
      <c r="I3427">
        <v>1</v>
      </c>
      <c r="J3427">
        <v>5</v>
      </c>
      <c r="K3427">
        <v>2</v>
      </c>
      <c r="L3427">
        <v>0.7</v>
      </c>
      <c r="M3427">
        <v>5</v>
      </c>
      <c r="N3427">
        <v>0</v>
      </c>
      <c r="O3427">
        <v>0</v>
      </c>
    </row>
    <row r="3428" spans="1:15" x14ac:dyDescent="0.25">
      <c r="A3428">
        <v>0.53</v>
      </c>
      <c r="B3428">
        <v>0.73</v>
      </c>
      <c r="C3428">
        <v>0.79</v>
      </c>
      <c r="D3428">
        <v>8.27</v>
      </c>
      <c r="E3428">
        <v>89</v>
      </c>
      <c r="F3428">
        <v>76</v>
      </c>
      <c r="G3428">
        <v>56</v>
      </c>
      <c r="H3428">
        <v>0</v>
      </c>
      <c r="I3428">
        <v>4</v>
      </c>
      <c r="J3428">
        <v>2</v>
      </c>
      <c r="K3428">
        <v>0</v>
      </c>
      <c r="L3428">
        <v>0.87</v>
      </c>
      <c r="M3428">
        <v>4</v>
      </c>
      <c r="N3428">
        <v>0</v>
      </c>
      <c r="O3428">
        <v>0</v>
      </c>
    </row>
    <row r="3429" spans="1:15" x14ac:dyDescent="0.25">
      <c r="A3429">
        <v>0.67</v>
      </c>
      <c r="B3429">
        <v>0.77</v>
      </c>
      <c r="C3429">
        <v>0.85</v>
      </c>
      <c r="D3429">
        <v>7.2</v>
      </c>
      <c r="E3429">
        <v>74</v>
      </c>
      <c r="F3429">
        <v>40</v>
      </c>
      <c r="G3429">
        <v>76</v>
      </c>
      <c r="H3429">
        <v>0</v>
      </c>
      <c r="I3429">
        <v>5</v>
      </c>
      <c r="J3429">
        <v>3</v>
      </c>
      <c r="K3429">
        <v>3</v>
      </c>
      <c r="L3429">
        <v>0.75</v>
      </c>
      <c r="M3429">
        <v>2</v>
      </c>
      <c r="N3429">
        <v>0</v>
      </c>
      <c r="O3429">
        <v>0</v>
      </c>
    </row>
    <row r="3430" spans="1:15" x14ac:dyDescent="0.25">
      <c r="A3430">
        <v>0.69</v>
      </c>
      <c r="B3430">
        <v>0.63</v>
      </c>
      <c r="C3430">
        <v>0.64</v>
      </c>
      <c r="D3430">
        <v>7.51</v>
      </c>
      <c r="E3430">
        <v>41</v>
      </c>
      <c r="F3430">
        <v>58</v>
      </c>
      <c r="G3430">
        <v>73</v>
      </c>
      <c r="H3430">
        <v>4</v>
      </c>
      <c r="I3430">
        <v>5</v>
      </c>
      <c r="J3430">
        <v>21</v>
      </c>
      <c r="K3430">
        <v>2</v>
      </c>
      <c r="L3430">
        <v>0.88</v>
      </c>
      <c r="M3430">
        <v>2</v>
      </c>
      <c r="N3430">
        <v>0</v>
      </c>
      <c r="O3430">
        <v>0</v>
      </c>
    </row>
    <row r="3431" spans="1:15" x14ac:dyDescent="0.25">
      <c r="A3431">
        <v>0.92</v>
      </c>
      <c r="B3431">
        <v>0.94</v>
      </c>
      <c r="C3431">
        <v>0.88</v>
      </c>
      <c r="D3431">
        <v>9.4</v>
      </c>
      <c r="E3431">
        <v>64</v>
      </c>
      <c r="F3431">
        <v>76</v>
      </c>
      <c r="G3431">
        <v>69</v>
      </c>
      <c r="H3431">
        <v>4</v>
      </c>
      <c r="I3431">
        <v>1</v>
      </c>
      <c r="J3431">
        <v>7</v>
      </c>
      <c r="K3431">
        <v>5</v>
      </c>
      <c r="L3431">
        <v>0.71</v>
      </c>
      <c r="M3431">
        <v>2</v>
      </c>
      <c r="N3431">
        <v>1</v>
      </c>
      <c r="O3431">
        <v>6.44</v>
      </c>
    </row>
    <row r="3432" spans="1:15" x14ac:dyDescent="0.25">
      <c r="A3432">
        <v>0.93</v>
      </c>
      <c r="B3432">
        <v>0.52</v>
      </c>
      <c r="C3432">
        <v>0.56999999999999995</v>
      </c>
      <c r="D3432">
        <v>9.5</v>
      </c>
      <c r="E3432">
        <v>93</v>
      </c>
      <c r="F3432">
        <v>74</v>
      </c>
      <c r="G3432">
        <v>75</v>
      </c>
      <c r="H3432">
        <v>0</v>
      </c>
      <c r="I3432">
        <v>3</v>
      </c>
      <c r="J3432">
        <v>13</v>
      </c>
      <c r="K3432">
        <v>5</v>
      </c>
      <c r="L3432">
        <v>0.63</v>
      </c>
      <c r="M3432">
        <v>1</v>
      </c>
      <c r="N3432">
        <v>1</v>
      </c>
      <c r="O3432">
        <v>3.37</v>
      </c>
    </row>
    <row r="3433" spans="1:15" x14ac:dyDescent="0.25">
      <c r="A3433">
        <v>0.57999999999999996</v>
      </c>
      <c r="B3433">
        <v>0.85</v>
      </c>
      <c r="C3433">
        <v>0.62</v>
      </c>
      <c r="D3433">
        <v>9.35</v>
      </c>
      <c r="E3433">
        <v>55</v>
      </c>
      <c r="F3433">
        <v>69</v>
      </c>
      <c r="G3433">
        <v>45</v>
      </c>
      <c r="H3433">
        <v>3</v>
      </c>
      <c r="I3433">
        <v>5</v>
      </c>
      <c r="J3433">
        <v>6</v>
      </c>
      <c r="K3433">
        <v>0</v>
      </c>
      <c r="L3433">
        <v>0.85</v>
      </c>
      <c r="M3433">
        <v>2</v>
      </c>
      <c r="N3433">
        <v>0</v>
      </c>
      <c r="O3433">
        <v>0</v>
      </c>
    </row>
    <row r="3434" spans="1:15" x14ac:dyDescent="0.25">
      <c r="A3434">
        <v>0.62</v>
      </c>
      <c r="B3434">
        <v>0.76</v>
      </c>
      <c r="C3434">
        <v>0.86</v>
      </c>
      <c r="D3434">
        <v>6.09</v>
      </c>
      <c r="E3434">
        <v>85</v>
      </c>
      <c r="F3434">
        <v>56</v>
      </c>
      <c r="G3434">
        <v>71</v>
      </c>
      <c r="H3434">
        <v>4</v>
      </c>
      <c r="I3434">
        <v>2</v>
      </c>
      <c r="J3434">
        <v>3</v>
      </c>
      <c r="K3434">
        <v>5</v>
      </c>
      <c r="L3434">
        <v>0.63</v>
      </c>
      <c r="M3434">
        <v>0</v>
      </c>
      <c r="N3434">
        <v>0</v>
      </c>
      <c r="O3434">
        <v>0</v>
      </c>
    </row>
    <row r="3435" spans="1:15" x14ac:dyDescent="0.25">
      <c r="A3435">
        <v>0.64</v>
      </c>
      <c r="B3435">
        <v>0.69</v>
      </c>
      <c r="C3435">
        <v>0.83</v>
      </c>
      <c r="D3435">
        <v>9.16</v>
      </c>
      <c r="E3435">
        <v>55</v>
      </c>
      <c r="F3435">
        <v>78</v>
      </c>
      <c r="G3435">
        <v>71</v>
      </c>
      <c r="H3435">
        <v>1</v>
      </c>
      <c r="I3435">
        <v>1</v>
      </c>
      <c r="J3435">
        <v>18</v>
      </c>
      <c r="K3435">
        <v>4</v>
      </c>
      <c r="L3435">
        <v>0.7</v>
      </c>
      <c r="M3435">
        <v>0</v>
      </c>
      <c r="N3435">
        <v>1</v>
      </c>
      <c r="O3435">
        <v>5.63</v>
      </c>
    </row>
    <row r="3436" spans="1:15" x14ac:dyDescent="0.25">
      <c r="A3436">
        <v>0.76</v>
      </c>
      <c r="B3436">
        <v>0.64</v>
      </c>
      <c r="C3436">
        <v>0.76</v>
      </c>
      <c r="D3436">
        <v>9.58</v>
      </c>
      <c r="E3436">
        <v>50</v>
      </c>
      <c r="F3436">
        <v>88</v>
      </c>
      <c r="G3436">
        <v>48</v>
      </c>
      <c r="H3436">
        <v>0</v>
      </c>
      <c r="I3436">
        <v>5</v>
      </c>
      <c r="J3436">
        <v>10</v>
      </c>
      <c r="K3436">
        <v>5</v>
      </c>
      <c r="L3436">
        <v>0.61</v>
      </c>
      <c r="M3436">
        <v>3</v>
      </c>
      <c r="N3436">
        <v>0</v>
      </c>
      <c r="O3436">
        <v>0</v>
      </c>
    </row>
    <row r="3437" spans="1:15" x14ac:dyDescent="0.25">
      <c r="A3437">
        <v>0.64</v>
      </c>
      <c r="B3437">
        <v>0.76</v>
      </c>
      <c r="C3437">
        <v>0.74</v>
      </c>
      <c r="D3437">
        <v>7.05</v>
      </c>
      <c r="E3437">
        <v>99</v>
      </c>
      <c r="F3437">
        <v>65</v>
      </c>
      <c r="G3437">
        <v>97</v>
      </c>
      <c r="H3437">
        <v>2</v>
      </c>
      <c r="I3437">
        <v>1</v>
      </c>
      <c r="J3437">
        <v>14</v>
      </c>
      <c r="K3437">
        <v>2</v>
      </c>
      <c r="L3437">
        <v>0.9</v>
      </c>
      <c r="M3437">
        <v>5</v>
      </c>
      <c r="N3437">
        <v>0</v>
      </c>
      <c r="O3437">
        <v>0</v>
      </c>
    </row>
    <row r="3438" spans="1:15" x14ac:dyDescent="0.25">
      <c r="A3438">
        <v>0.77</v>
      </c>
      <c r="B3438">
        <v>0.94</v>
      </c>
      <c r="C3438">
        <v>0.6</v>
      </c>
      <c r="D3438">
        <v>7.73</v>
      </c>
      <c r="E3438">
        <v>88</v>
      </c>
      <c r="F3438">
        <v>52</v>
      </c>
      <c r="G3438">
        <v>61</v>
      </c>
      <c r="H3438">
        <v>2</v>
      </c>
      <c r="I3438">
        <v>1</v>
      </c>
      <c r="J3438">
        <v>23</v>
      </c>
      <c r="K3438">
        <v>5</v>
      </c>
      <c r="L3438">
        <v>0.62</v>
      </c>
      <c r="M3438">
        <v>5</v>
      </c>
      <c r="N3438">
        <v>0</v>
      </c>
      <c r="O3438">
        <v>0</v>
      </c>
    </row>
    <row r="3439" spans="1:15" x14ac:dyDescent="0.25">
      <c r="A3439">
        <v>0.86</v>
      </c>
      <c r="B3439">
        <v>0.9</v>
      </c>
      <c r="C3439">
        <v>0.83</v>
      </c>
      <c r="D3439">
        <v>8.85</v>
      </c>
      <c r="E3439">
        <v>74</v>
      </c>
      <c r="F3439">
        <v>93</v>
      </c>
      <c r="G3439">
        <v>49</v>
      </c>
      <c r="H3439">
        <v>3</v>
      </c>
      <c r="I3439">
        <v>4</v>
      </c>
      <c r="J3439">
        <v>15</v>
      </c>
      <c r="K3439">
        <v>3</v>
      </c>
      <c r="L3439">
        <v>0.84</v>
      </c>
      <c r="M3439">
        <v>0</v>
      </c>
      <c r="N3439">
        <v>0</v>
      </c>
      <c r="O3439">
        <v>0</v>
      </c>
    </row>
    <row r="3440" spans="1:15" x14ac:dyDescent="0.25">
      <c r="A3440">
        <v>0.68</v>
      </c>
      <c r="B3440">
        <v>0.77</v>
      </c>
      <c r="C3440">
        <v>0.71</v>
      </c>
      <c r="D3440">
        <v>7.92</v>
      </c>
      <c r="E3440">
        <v>62</v>
      </c>
      <c r="F3440">
        <v>61</v>
      </c>
      <c r="G3440">
        <v>68</v>
      </c>
      <c r="H3440">
        <v>0</v>
      </c>
      <c r="I3440">
        <v>3</v>
      </c>
      <c r="J3440">
        <v>5</v>
      </c>
      <c r="K3440">
        <v>5</v>
      </c>
      <c r="L3440">
        <v>0.93</v>
      </c>
      <c r="M3440">
        <v>3</v>
      </c>
      <c r="N3440">
        <v>0</v>
      </c>
      <c r="O3440">
        <v>0</v>
      </c>
    </row>
    <row r="3441" spans="1:15" x14ac:dyDescent="0.25">
      <c r="A3441">
        <v>0.75</v>
      </c>
      <c r="B3441">
        <v>0.74</v>
      </c>
      <c r="C3441">
        <v>0.85</v>
      </c>
      <c r="D3441">
        <v>9.77</v>
      </c>
      <c r="E3441">
        <v>94</v>
      </c>
      <c r="F3441">
        <v>85</v>
      </c>
      <c r="G3441">
        <v>50</v>
      </c>
      <c r="H3441">
        <v>1</v>
      </c>
      <c r="I3441">
        <v>3</v>
      </c>
      <c r="J3441">
        <v>11</v>
      </c>
      <c r="K3441">
        <v>1</v>
      </c>
      <c r="L3441">
        <v>0.6</v>
      </c>
      <c r="M3441">
        <v>4</v>
      </c>
      <c r="N3441">
        <v>0</v>
      </c>
      <c r="O3441">
        <v>0</v>
      </c>
    </row>
    <row r="3442" spans="1:15" x14ac:dyDescent="0.25">
      <c r="A3442">
        <v>0.75</v>
      </c>
      <c r="B3442">
        <v>0.91</v>
      </c>
      <c r="C3442">
        <v>0.88</v>
      </c>
      <c r="D3442">
        <v>7.46</v>
      </c>
      <c r="E3442">
        <v>44</v>
      </c>
      <c r="F3442">
        <v>62</v>
      </c>
      <c r="G3442">
        <v>67</v>
      </c>
      <c r="H3442">
        <v>3</v>
      </c>
      <c r="I3442">
        <v>4</v>
      </c>
      <c r="J3442">
        <v>7</v>
      </c>
      <c r="K3442">
        <v>0</v>
      </c>
      <c r="L3442">
        <v>0.64</v>
      </c>
      <c r="M3442">
        <v>1</v>
      </c>
      <c r="N3442">
        <v>1</v>
      </c>
      <c r="O3442">
        <v>14.22</v>
      </c>
    </row>
    <row r="3443" spans="1:15" x14ac:dyDescent="0.25">
      <c r="A3443">
        <v>0.74</v>
      </c>
      <c r="B3443">
        <v>0.93</v>
      </c>
      <c r="C3443">
        <v>0.57999999999999996</v>
      </c>
      <c r="D3443">
        <v>8.57</v>
      </c>
      <c r="E3443">
        <v>74</v>
      </c>
      <c r="F3443">
        <v>83</v>
      </c>
      <c r="G3443">
        <v>41</v>
      </c>
      <c r="H3443">
        <v>1</v>
      </c>
      <c r="I3443">
        <v>1</v>
      </c>
      <c r="J3443">
        <v>24</v>
      </c>
      <c r="K3443">
        <v>2</v>
      </c>
      <c r="L3443">
        <v>0.98</v>
      </c>
      <c r="M3443">
        <v>0</v>
      </c>
      <c r="N3443">
        <v>0</v>
      </c>
      <c r="O3443">
        <v>0</v>
      </c>
    </row>
    <row r="3444" spans="1:15" x14ac:dyDescent="0.25">
      <c r="A3444">
        <v>0.75</v>
      </c>
      <c r="B3444">
        <v>0.82</v>
      </c>
      <c r="C3444">
        <v>0.56000000000000005</v>
      </c>
      <c r="D3444">
        <v>8.91</v>
      </c>
      <c r="E3444">
        <v>68</v>
      </c>
      <c r="F3444">
        <v>82</v>
      </c>
      <c r="G3444">
        <v>95</v>
      </c>
      <c r="H3444">
        <v>2</v>
      </c>
      <c r="I3444">
        <v>1</v>
      </c>
      <c r="J3444">
        <v>24</v>
      </c>
      <c r="K3444">
        <v>3</v>
      </c>
      <c r="L3444">
        <v>0.9</v>
      </c>
      <c r="M3444">
        <v>2</v>
      </c>
      <c r="N3444">
        <v>1</v>
      </c>
      <c r="O3444">
        <v>7.97</v>
      </c>
    </row>
    <row r="3445" spans="1:15" x14ac:dyDescent="0.25">
      <c r="A3445">
        <v>0.75</v>
      </c>
      <c r="B3445">
        <v>0.63</v>
      </c>
      <c r="C3445">
        <v>0.66</v>
      </c>
      <c r="D3445">
        <v>7.62</v>
      </c>
      <c r="E3445">
        <v>86</v>
      </c>
      <c r="F3445">
        <v>72</v>
      </c>
      <c r="G3445">
        <v>60</v>
      </c>
      <c r="H3445">
        <v>1</v>
      </c>
      <c r="I3445">
        <v>2</v>
      </c>
      <c r="J3445">
        <v>9</v>
      </c>
      <c r="K3445">
        <v>2</v>
      </c>
      <c r="L3445">
        <v>0.95</v>
      </c>
      <c r="M3445">
        <v>4</v>
      </c>
      <c r="N3445">
        <v>0</v>
      </c>
      <c r="O3445">
        <v>0</v>
      </c>
    </row>
    <row r="3446" spans="1:15" x14ac:dyDescent="0.25">
      <c r="A3446">
        <v>0.95</v>
      </c>
      <c r="B3446">
        <v>0.56999999999999995</v>
      </c>
      <c r="C3446">
        <v>0.89</v>
      </c>
      <c r="D3446">
        <v>9.19</v>
      </c>
      <c r="E3446">
        <v>94</v>
      </c>
      <c r="F3446">
        <v>66</v>
      </c>
      <c r="G3446">
        <v>96</v>
      </c>
      <c r="H3446">
        <v>2</v>
      </c>
      <c r="I3446">
        <v>5</v>
      </c>
      <c r="J3446">
        <v>10</v>
      </c>
      <c r="K3446">
        <v>4</v>
      </c>
      <c r="L3446">
        <v>0.62</v>
      </c>
      <c r="M3446">
        <v>2</v>
      </c>
      <c r="N3446">
        <v>1</v>
      </c>
      <c r="O3446">
        <v>9.2899999999999991</v>
      </c>
    </row>
    <row r="3447" spans="1:15" x14ac:dyDescent="0.25">
      <c r="A3447">
        <v>0.77</v>
      </c>
      <c r="B3447">
        <v>0.63</v>
      </c>
      <c r="C3447">
        <v>0.6</v>
      </c>
      <c r="D3447">
        <v>7.85</v>
      </c>
      <c r="E3447">
        <v>44</v>
      </c>
      <c r="F3447">
        <v>74</v>
      </c>
      <c r="G3447">
        <v>70</v>
      </c>
      <c r="H3447">
        <v>4</v>
      </c>
      <c r="I3447">
        <v>1</v>
      </c>
      <c r="J3447">
        <v>8</v>
      </c>
      <c r="K3447">
        <v>0</v>
      </c>
      <c r="L3447">
        <v>0.97</v>
      </c>
      <c r="M3447">
        <v>3</v>
      </c>
      <c r="N3447">
        <v>0</v>
      </c>
      <c r="O3447">
        <v>0</v>
      </c>
    </row>
    <row r="3448" spans="1:15" x14ac:dyDescent="0.25">
      <c r="A3448">
        <v>0.67</v>
      </c>
      <c r="B3448">
        <v>0.5</v>
      </c>
      <c r="C3448">
        <v>0.62</v>
      </c>
      <c r="D3448">
        <v>7.27</v>
      </c>
      <c r="E3448">
        <v>93</v>
      </c>
      <c r="F3448">
        <v>51</v>
      </c>
      <c r="G3448">
        <v>97</v>
      </c>
      <c r="H3448">
        <v>2</v>
      </c>
      <c r="I3448">
        <v>5</v>
      </c>
      <c r="J3448">
        <v>16</v>
      </c>
      <c r="K3448">
        <v>4</v>
      </c>
      <c r="L3448">
        <v>0.71</v>
      </c>
      <c r="M3448">
        <v>3</v>
      </c>
      <c r="N3448">
        <v>0</v>
      </c>
      <c r="O3448">
        <v>0</v>
      </c>
    </row>
    <row r="3449" spans="1:15" x14ac:dyDescent="0.25">
      <c r="A3449">
        <v>0.81</v>
      </c>
      <c r="B3449">
        <v>0.65</v>
      </c>
      <c r="C3449">
        <v>0.75</v>
      </c>
      <c r="D3449">
        <v>5.96</v>
      </c>
      <c r="E3449">
        <v>42</v>
      </c>
      <c r="F3449">
        <v>48</v>
      </c>
      <c r="G3449">
        <v>80</v>
      </c>
      <c r="H3449">
        <v>2</v>
      </c>
      <c r="I3449">
        <v>0</v>
      </c>
      <c r="J3449">
        <v>13</v>
      </c>
      <c r="K3449">
        <v>5</v>
      </c>
      <c r="L3449">
        <v>0.75</v>
      </c>
      <c r="M3449">
        <v>1</v>
      </c>
      <c r="N3449">
        <v>0</v>
      </c>
      <c r="O3449">
        <v>0</v>
      </c>
    </row>
    <row r="3450" spans="1:15" x14ac:dyDescent="0.25">
      <c r="A3450">
        <v>0.52</v>
      </c>
      <c r="B3450">
        <v>0.67</v>
      </c>
      <c r="C3450">
        <v>0.89</v>
      </c>
      <c r="D3450">
        <v>7.19</v>
      </c>
      <c r="E3450">
        <v>45</v>
      </c>
      <c r="F3450">
        <v>73</v>
      </c>
      <c r="G3450">
        <v>91</v>
      </c>
      <c r="H3450">
        <v>3</v>
      </c>
      <c r="I3450">
        <v>5</v>
      </c>
      <c r="J3450">
        <v>2</v>
      </c>
      <c r="K3450">
        <v>4</v>
      </c>
      <c r="L3450">
        <v>0.67</v>
      </c>
      <c r="M3450">
        <v>4</v>
      </c>
      <c r="N3450">
        <v>0</v>
      </c>
      <c r="O3450">
        <v>0</v>
      </c>
    </row>
    <row r="3451" spans="1:15" x14ac:dyDescent="0.25">
      <c r="A3451">
        <v>0.51</v>
      </c>
      <c r="B3451">
        <v>0.56000000000000005</v>
      </c>
      <c r="C3451">
        <v>0.69</v>
      </c>
      <c r="D3451">
        <v>8.66</v>
      </c>
      <c r="E3451">
        <v>62</v>
      </c>
      <c r="F3451">
        <v>53</v>
      </c>
      <c r="G3451">
        <v>56</v>
      </c>
      <c r="H3451">
        <v>3</v>
      </c>
      <c r="I3451">
        <v>1</v>
      </c>
      <c r="J3451">
        <v>8</v>
      </c>
      <c r="K3451">
        <v>5</v>
      </c>
      <c r="L3451">
        <v>0.7</v>
      </c>
      <c r="M3451">
        <v>3</v>
      </c>
      <c r="N3451">
        <v>0</v>
      </c>
      <c r="O3451">
        <v>0</v>
      </c>
    </row>
    <row r="3452" spans="1:15" x14ac:dyDescent="0.25">
      <c r="A3452">
        <v>0.82</v>
      </c>
      <c r="B3452">
        <v>0.64</v>
      </c>
      <c r="C3452">
        <v>0.61</v>
      </c>
      <c r="D3452">
        <v>9.4600000000000009</v>
      </c>
      <c r="E3452">
        <v>85</v>
      </c>
      <c r="F3452">
        <v>76</v>
      </c>
      <c r="G3452">
        <v>66</v>
      </c>
      <c r="H3452">
        <v>0</v>
      </c>
      <c r="I3452">
        <v>2</v>
      </c>
      <c r="J3452">
        <v>19</v>
      </c>
      <c r="K3452">
        <v>1</v>
      </c>
      <c r="L3452">
        <v>0.73</v>
      </c>
      <c r="M3452">
        <v>2</v>
      </c>
      <c r="N3452">
        <v>1</v>
      </c>
      <c r="O3452">
        <v>14.02</v>
      </c>
    </row>
    <row r="3453" spans="1:15" x14ac:dyDescent="0.25">
      <c r="A3453">
        <v>0.91</v>
      </c>
      <c r="B3453">
        <v>0.73</v>
      </c>
      <c r="C3453">
        <v>0.69</v>
      </c>
      <c r="D3453">
        <v>6.58</v>
      </c>
      <c r="E3453">
        <v>95</v>
      </c>
      <c r="F3453">
        <v>42</v>
      </c>
      <c r="G3453">
        <v>69</v>
      </c>
      <c r="H3453">
        <v>0</v>
      </c>
      <c r="I3453">
        <v>0</v>
      </c>
      <c r="J3453">
        <v>17</v>
      </c>
      <c r="K3453">
        <v>4</v>
      </c>
      <c r="L3453">
        <v>0.86</v>
      </c>
      <c r="M3453">
        <v>5</v>
      </c>
      <c r="N3453">
        <v>0</v>
      </c>
      <c r="O3453">
        <v>0</v>
      </c>
    </row>
    <row r="3454" spans="1:15" x14ac:dyDescent="0.25">
      <c r="A3454">
        <v>0.68</v>
      </c>
      <c r="B3454">
        <v>0.62</v>
      </c>
      <c r="C3454">
        <v>0.6</v>
      </c>
      <c r="D3454">
        <v>7.03</v>
      </c>
      <c r="E3454">
        <v>41</v>
      </c>
      <c r="F3454">
        <v>83</v>
      </c>
      <c r="G3454">
        <v>80</v>
      </c>
      <c r="H3454">
        <v>2</v>
      </c>
      <c r="I3454">
        <v>2</v>
      </c>
      <c r="J3454">
        <v>16</v>
      </c>
      <c r="K3454">
        <v>3</v>
      </c>
      <c r="L3454">
        <v>0.77</v>
      </c>
      <c r="M3454">
        <v>0</v>
      </c>
      <c r="N3454">
        <v>1</v>
      </c>
      <c r="O3454">
        <v>13.77</v>
      </c>
    </row>
    <row r="3455" spans="1:15" x14ac:dyDescent="0.25">
      <c r="A3455">
        <v>0.66</v>
      </c>
      <c r="B3455">
        <v>0.57999999999999996</v>
      </c>
      <c r="C3455">
        <v>0.71</v>
      </c>
      <c r="D3455">
        <v>6.16</v>
      </c>
      <c r="E3455">
        <v>57</v>
      </c>
      <c r="F3455">
        <v>83</v>
      </c>
      <c r="G3455">
        <v>96</v>
      </c>
      <c r="H3455">
        <v>4</v>
      </c>
      <c r="I3455">
        <v>5</v>
      </c>
      <c r="J3455">
        <v>4</v>
      </c>
      <c r="K3455">
        <v>0</v>
      </c>
      <c r="L3455">
        <v>0.67</v>
      </c>
      <c r="M3455">
        <v>0</v>
      </c>
      <c r="N3455">
        <v>0</v>
      </c>
      <c r="O3455">
        <v>0</v>
      </c>
    </row>
    <row r="3456" spans="1:15" x14ac:dyDescent="0.25">
      <c r="A3456">
        <v>0.93</v>
      </c>
      <c r="B3456">
        <v>0.64</v>
      </c>
      <c r="C3456">
        <v>0.57999999999999996</v>
      </c>
      <c r="D3456">
        <v>8.4700000000000006</v>
      </c>
      <c r="E3456">
        <v>69</v>
      </c>
      <c r="F3456">
        <v>60</v>
      </c>
      <c r="G3456">
        <v>47</v>
      </c>
      <c r="H3456">
        <v>0</v>
      </c>
      <c r="I3456">
        <v>2</v>
      </c>
      <c r="J3456">
        <v>19</v>
      </c>
      <c r="K3456">
        <v>1</v>
      </c>
      <c r="L3456">
        <v>0.92</v>
      </c>
      <c r="M3456">
        <v>5</v>
      </c>
      <c r="N3456">
        <v>0</v>
      </c>
      <c r="O3456">
        <v>0</v>
      </c>
    </row>
    <row r="3457" spans="1:15" x14ac:dyDescent="0.25">
      <c r="A3457">
        <v>0.82</v>
      </c>
      <c r="B3457">
        <v>0.84</v>
      </c>
      <c r="C3457">
        <v>0.76</v>
      </c>
      <c r="D3457">
        <v>9.6300000000000008</v>
      </c>
      <c r="E3457">
        <v>77</v>
      </c>
      <c r="F3457">
        <v>46</v>
      </c>
      <c r="G3457">
        <v>76</v>
      </c>
      <c r="H3457">
        <v>2</v>
      </c>
      <c r="I3457">
        <v>5</v>
      </c>
      <c r="J3457">
        <v>20</v>
      </c>
      <c r="K3457">
        <v>2</v>
      </c>
      <c r="L3457">
        <v>0.63</v>
      </c>
      <c r="M3457">
        <v>4</v>
      </c>
      <c r="N3457">
        <v>0</v>
      </c>
      <c r="O3457">
        <v>0</v>
      </c>
    </row>
    <row r="3458" spans="1:15" x14ac:dyDescent="0.25">
      <c r="A3458">
        <v>0.61</v>
      </c>
      <c r="B3458">
        <v>0.73</v>
      </c>
      <c r="C3458">
        <v>0.86</v>
      </c>
      <c r="D3458">
        <v>8.26</v>
      </c>
      <c r="E3458">
        <v>95</v>
      </c>
      <c r="F3458">
        <v>72</v>
      </c>
      <c r="G3458">
        <v>44</v>
      </c>
      <c r="H3458">
        <v>3</v>
      </c>
      <c r="I3458">
        <v>3</v>
      </c>
      <c r="J3458">
        <v>20</v>
      </c>
      <c r="K3458">
        <v>4</v>
      </c>
      <c r="L3458">
        <v>0.89</v>
      </c>
      <c r="M3458">
        <v>4</v>
      </c>
      <c r="N3458">
        <v>0</v>
      </c>
      <c r="O3458">
        <v>0</v>
      </c>
    </row>
    <row r="3459" spans="1:15" x14ac:dyDescent="0.25">
      <c r="A3459">
        <v>0.52</v>
      </c>
      <c r="B3459">
        <v>0.82</v>
      </c>
      <c r="C3459">
        <v>0.76</v>
      </c>
      <c r="D3459">
        <v>8.15</v>
      </c>
      <c r="E3459">
        <v>44</v>
      </c>
      <c r="F3459">
        <v>74</v>
      </c>
      <c r="G3459">
        <v>65</v>
      </c>
      <c r="H3459">
        <v>0</v>
      </c>
      <c r="I3459">
        <v>5</v>
      </c>
      <c r="J3459">
        <v>23</v>
      </c>
      <c r="K3459">
        <v>2</v>
      </c>
      <c r="L3459">
        <v>0.79</v>
      </c>
      <c r="M3459">
        <v>3</v>
      </c>
      <c r="N3459">
        <v>0</v>
      </c>
      <c r="O3459">
        <v>0</v>
      </c>
    </row>
    <row r="3460" spans="1:15" x14ac:dyDescent="0.25">
      <c r="A3460">
        <v>0.92</v>
      </c>
      <c r="B3460">
        <v>0.65</v>
      </c>
      <c r="C3460">
        <v>0.81</v>
      </c>
      <c r="D3460">
        <v>7.88</v>
      </c>
      <c r="E3460">
        <v>85</v>
      </c>
      <c r="F3460">
        <v>50</v>
      </c>
      <c r="G3460">
        <v>45</v>
      </c>
      <c r="H3460">
        <v>0</v>
      </c>
      <c r="I3460">
        <v>4</v>
      </c>
      <c r="J3460">
        <v>5</v>
      </c>
      <c r="K3460">
        <v>1</v>
      </c>
      <c r="L3460">
        <v>0.89</v>
      </c>
      <c r="M3460">
        <v>0</v>
      </c>
      <c r="N3460">
        <v>0</v>
      </c>
      <c r="O3460">
        <v>0</v>
      </c>
    </row>
    <row r="3461" spans="1:15" x14ac:dyDescent="0.25">
      <c r="A3461">
        <v>0.75</v>
      </c>
      <c r="B3461">
        <v>0.56999999999999995</v>
      </c>
      <c r="C3461">
        <v>0.69</v>
      </c>
      <c r="D3461">
        <v>5.88</v>
      </c>
      <c r="E3461">
        <v>88</v>
      </c>
      <c r="F3461">
        <v>84</v>
      </c>
      <c r="G3461">
        <v>55</v>
      </c>
      <c r="H3461">
        <v>2</v>
      </c>
      <c r="I3461">
        <v>2</v>
      </c>
      <c r="J3461">
        <v>2</v>
      </c>
      <c r="K3461">
        <v>2</v>
      </c>
      <c r="L3461">
        <v>0.86</v>
      </c>
      <c r="M3461">
        <v>5</v>
      </c>
      <c r="N3461">
        <v>0</v>
      </c>
      <c r="O3461">
        <v>0</v>
      </c>
    </row>
    <row r="3462" spans="1:15" x14ac:dyDescent="0.25">
      <c r="A3462">
        <v>0.84</v>
      </c>
      <c r="B3462">
        <v>0.78</v>
      </c>
      <c r="C3462">
        <v>0.76</v>
      </c>
      <c r="D3462">
        <v>8.64</v>
      </c>
      <c r="E3462">
        <v>50</v>
      </c>
      <c r="F3462">
        <v>71</v>
      </c>
      <c r="G3462">
        <v>40</v>
      </c>
      <c r="H3462">
        <v>2</v>
      </c>
      <c r="I3462">
        <v>1</v>
      </c>
      <c r="J3462">
        <v>15</v>
      </c>
      <c r="K3462">
        <v>3</v>
      </c>
      <c r="L3462">
        <v>0.84</v>
      </c>
      <c r="M3462">
        <v>1</v>
      </c>
      <c r="N3462">
        <v>0</v>
      </c>
      <c r="O3462">
        <v>0</v>
      </c>
    </row>
    <row r="3463" spans="1:15" x14ac:dyDescent="0.25">
      <c r="A3463">
        <v>0.56999999999999995</v>
      </c>
      <c r="B3463">
        <v>0.72</v>
      </c>
      <c r="C3463">
        <v>0.82</v>
      </c>
      <c r="D3463">
        <v>8.09</v>
      </c>
      <c r="E3463">
        <v>40</v>
      </c>
      <c r="F3463">
        <v>61</v>
      </c>
      <c r="G3463">
        <v>48</v>
      </c>
      <c r="H3463">
        <v>1</v>
      </c>
      <c r="I3463">
        <v>3</v>
      </c>
      <c r="J3463">
        <v>14</v>
      </c>
      <c r="K3463">
        <v>1</v>
      </c>
      <c r="L3463">
        <v>0.65</v>
      </c>
      <c r="M3463">
        <v>5</v>
      </c>
      <c r="N3463">
        <v>0</v>
      </c>
      <c r="O3463">
        <v>0</v>
      </c>
    </row>
    <row r="3464" spans="1:15" x14ac:dyDescent="0.25">
      <c r="A3464">
        <v>0.85</v>
      </c>
      <c r="B3464">
        <v>0.94</v>
      </c>
      <c r="C3464">
        <v>0.63</v>
      </c>
      <c r="D3464">
        <v>8.34</v>
      </c>
      <c r="E3464">
        <v>49</v>
      </c>
      <c r="F3464">
        <v>94</v>
      </c>
      <c r="G3464">
        <v>60</v>
      </c>
      <c r="H3464">
        <v>1</v>
      </c>
      <c r="I3464">
        <v>0</v>
      </c>
      <c r="J3464">
        <v>24</v>
      </c>
      <c r="K3464">
        <v>0</v>
      </c>
      <c r="L3464">
        <v>0.64</v>
      </c>
      <c r="M3464">
        <v>1</v>
      </c>
      <c r="N3464">
        <v>1</v>
      </c>
      <c r="O3464">
        <v>12.22</v>
      </c>
    </row>
    <row r="3465" spans="1:15" x14ac:dyDescent="0.25">
      <c r="A3465">
        <v>0.56000000000000005</v>
      </c>
      <c r="B3465">
        <v>0.8</v>
      </c>
      <c r="C3465">
        <v>0.88</v>
      </c>
      <c r="D3465">
        <v>9.36</v>
      </c>
      <c r="E3465">
        <v>80</v>
      </c>
      <c r="F3465">
        <v>81</v>
      </c>
      <c r="G3465">
        <v>46</v>
      </c>
      <c r="H3465">
        <v>4</v>
      </c>
      <c r="I3465">
        <v>5</v>
      </c>
      <c r="J3465">
        <v>7</v>
      </c>
      <c r="K3465">
        <v>0</v>
      </c>
      <c r="L3465">
        <v>0.73</v>
      </c>
      <c r="M3465">
        <v>5</v>
      </c>
      <c r="N3465">
        <v>0</v>
      </c>
      <c r="O3465">
        <v>0</v>
      </c>
    </row>
    <row r="3466" spans="1:15" x14ac:dyDescent="0.25">
      <c r="A3466">
        <v>0.95</v>
      </c>
      <c r="B3466">
        <v>0.89</v>
      </c>
      <c r="C3466">
        <v>0.63</v>
      </c>
      <c r="D3466">
        <v>8.8699999999999992</v>
      </c>
      <c r="E3466">
        <v>91</v>
      </c>
      <c r="F3466">
        <v>58</v>
      </c>
      <c r="G3466">
        <v>82</v>
      </c>
      <c r="H3466">
        <v>0</v>
      </c>
      <c r="I3466">
        <v>4</v>
      </c>
      <c r="J3466">
        <v>8</v>
      </c>
      <c r="K3466">
        <v>0</v>
      </c>
      <c r="L3466">
        <v>0.73</v>
      </c>
      <c r="M3466">
        <v>5</v>
      </c>
      <c r="N3466">
        <v>0</v>
      </c>
      <c r="O3466">
        <v>0</v>
      </c>
    </row>
    <row r="3467" spans="1:15" x14ac:dyDescent="0.25">
      <c r="A3467">
        <v>0.95</v>
      </c>
      <c r="B3467">
        <v>0.63</v>
      </c>
      <c r="C3467">
        <v>0.69</v>
      </c>
      <c r="D3467">
        <v>8.86</v>
      </c>
      <c r="E3467">
        <v>83</v>
      </c>
      <c r="F3467">
        <v>75</v>
      </c>
      <c r="G3467">
        <v>54</v>
      </c>
      <c r="H3467">
        <v>1</v>
      </c>
      <c r="I3467">
        <v>3</v>
      </c>
      <c r="J3467">
        <v>3</v>
      </c>
      <c r="K3467">
        <v>0</v>
      </c>
      <c r="L3467">
        <v>0.93</v>
      </c>
      <c r="M3467">
        <v>5</v>
      </c>
      <c r="N3467">
        <v>0</v>
      </c>
      <c r="O3467">
        <v>0</v>
      </c>
    </row>
    <row r="3468" spans="1:15" x14ac:dyDescent="0.25">
      <c r="A3468">
        <v>0.85</v>
      </c>
      <c r="B3468">
        <v>0.79</v>
      </c>
      <c r="C3468">
        <v>0.74</v>
      </c>
      <c r="D3468">
        <v>9.49</v>
      </c>
      <c r="E3468">
        <v>65</v>
      </c>
      <c r="F3468">
        <v>93</v>
      </c>
      <c r="G3468">
        <v>63</v>
      </c>
      <c r="H3468">
        <v>2</v>
      </c>
      <c r="I3468">
        <v>2</v>
      </c>
      <c r="J3468">
        <v>12</v>
      </c>
      <c r="K3468">
        <v>1</v>
      </c>
      <c r="L3468">
        <v>0.84</v>
      </c>
      <c r="M3468">
        <v>5</v>
      </c>
      <c r="N3468">
        <v>0</v>
      </c>
      <c r="O3468">
        <v>0</v>
      </c>
    </row>
    <row r="3469" spans="1:15" x14ac:dyDescent="0.25">
      <c r="A3469">
        <v>0.65</v>
      </c>
      <c r="B3469">
        <v>0.88</v>
      </c>
      <c r="C3469">
        <v>0.62</v>
      </c>
      <c r="D3469">
        <v>9.76</v>
      </c>
      <c r="E3469">
        <v>72</v>
      </c>
      <c r="F3469">
        <v>76</v>
      </c>
      <c r="G3469">
        <v>44</v>
      </c>
      <c r="H3469">
        <v>0</v>
      </c>
      <c r="I3469">
        <v>3</v>
      </c>
      <c r="J3469">
        <v>23</v>
      </c>
      <c r="K3469">
        <v>1</v>
      </c>
      <c r="L3469">
        <v>0.98</v>
      </c>
      <c r="M3469">
        <v>5</v>
      </c>
      <c r="N3469">
        <v>0</v>
      </c>
      <c r="O3469">
        <v>0</v>
      </c>
    </row>
    <row r="3470" spans="1:15" x14ac:dyDescent="0.25">
      <c r="A3470">
        <v>0.73</v>
      </c>
      <c r="B3470">
        <v>0.76</v>
      </c>
      <c r="C3470">
        <v>0.82</v>
      </c>
      <c r="D3470">
        <v>8</v>
      </c>
      <c r="E3470">
        <v>66</v>
      </c>
      <c r="F3470">
        <v>50</v>
      </c>
      <c r="G3470">
        <v>90</v>
      </c>
      <c r="H3470">
        <v>1</v>
      </c>
      <c r="I3470">
        <v>1</v>
      </c>
      <c r="J3470">
        <v>2</v>
      </c>
      <c r="K3470">
        <v>5</v>
      </c>
      <c r="L3470">
        <v>0.77</v>
      </c>
      <c r="M3470">
        <v>5</v>
      </c>
      <c r="N3470">
        <v>0</v>
      </c>
      <c r="O3470">
        <v>0</v>
      </c>
    </row>
    <row r="3471" spans="1:15" x14ac:dyDescent="0.25">
      <c r="A3471">
        <v>0.5</v>
      </c>
      <c r="B3471">
        <v>0.65</v>
      </c>
      <c r="C3471">
        <v>0.73</v>
      </c>
      <c r="D3471">
        <v>5.97</v>
      </c>
      <c r="E3471">
        <v>95</v>
      </c>
      <c r="F3471">
        <v>80</v>
      </c>
      <c r="G3471">
        <v>77</v>
      </c>
      <c r="H3471">
        <v>4</v>
      </c>
      <c r="I3471">
        <v>1</v>
      </c>
      <c r="J3471">
        <v>20</v>
      </c>
      <c r="K3471">
        <v>1</v>
      </c>
      <c r="L3471">
        <v>0.79</v>
      </c>
      <c r="M3471">
        <v>1</v>
      </c>
      <c r="N3471">
        <v>0</v>
      </c>
      <c r="O3471">
        <v>0</v>
      </c>
    </row>
    <row r="3472" spans="1:15" x14ac:dyDescent="0.25">
      <c r="A3472">
        <v>0.74</v>
      </c>
      <c r="B3472">
        <v>0.55000000000000004</v>
      </c>
      <c r="C3472">
        <v>0.7</v>
      </c>
      <c r="D3472">
        <v>7.47</v>
      </c>
      <c r="E3472">
        <v>89</v>
      </c>
      <c r="F3472">
        <v>52</v>
      </c>
      <c r="G3472">
        <v>94</v>
      </c>
      <c r="H3472">
        <v>4</v>
      </c>
      <c r="I3472">
        <v>1</v>
      </c>
      <c r="J3472">
        <v>6</v>
      </c>
      <c r="K3472">
        <v>4</v>
      </c>
      <c r="L3472">
        <v>0.67</v>
      </c>
      <c r="M3472">
        <v>1</v>
      </c>
      <c r="N3472">
        <v>0</v>
      </c>
      <c r="O3472">
        <v>0</v>
      </c>
    </row>
    <row r="3473" spans="1:15" x14ac:dyDescent="0.25">
      <c r="A3473">
        <v>0.59</v>
      </c>
      <c r="B3473">
        <v>0.82</v>
      </c>
      <c r="C3473">
        <v>0.65</v>
      </c>
      <c r="D3473">
        <v>8.89</v>
      </c>
      <c r="E3473">
        <v>51</v>
      </c>
      <c r="F3473">
        <v>67</v>
      </c>
      <c r="G3473">
        <v>68</v>
      </c>
      <c r="H3473">
        <v>4</v>
      </c>
      <c r="I3473">
        <v>4</v>
      </c>
      <c r="J3473">
        <v>15</v>
      </c>
      <c r="K3473">
        <v>5</v>
      </c>
      <c r="L3473">
        <v>0.85</v>
      </c>
      <c r="M3473">
        <v>3</v>
      </c>
      <c r="N3473">
        <v>0</v>
      </c>
      <c r="O3473">
        <v>0</v>
      </c>
    </row>
    <row r="3474" spans="1:15" x14ac:dyDescent="0.25">
      <c r="A3474">
        <v>0.65</v>
      </c>
      <c r="B3474">
        <v>0.93</v>
      </c>
      <c r="C3474">
        <v>0.62</v>
      </c>
      <c r="D3474">
        <v>5.62</v>
      </c>
      <c r="E3474">
        <v>41</v>
      </c>
      <c r="F3474">
        <v>88</v>
      </c>
      <c r="G3474">
        <v>85</v>
      </c>
      <c r="H3474">
        <v>4</v>
      </c>
      <c r="I3474">
        <v>3</v>
      </c>
      <c r="J3474">
        <v>16</v>
      </c>
      <c r="K3474">
        <v>1</v>
      </c>
      <c r="L3474">
        <v>0.8</v>
      </c>
      <c r="M3474">
        <v>5</v>
      </c>
      <c r="N3474">
        <v>0</v>
      </c>
      <c r="O3474">
        <v>0</v>
      </c>
    </row>
    <row r="3475" spans="1:15" x14ac:dyDescent="0.25">
      <c r="A3475">
        <v>0.65</v>
      </c>
      <c r="B3475">
        <v>0.67</v>
      </c>
      <c r="C3475">
        <v>0.87</v>
      </c>
      <c r="D3475">
        <v>5.74</v>
      </c>
      <c r="E3475">
        <v>40</v>
      </c>
      <c r="F3475">
        <v>54</v>
      </c>
      <c r="G3475">
        <v>91</v>
      </c>
      <c r="H3475">
        <v>2</v>
      </c>
      <c r="I3475">
        <v>3</v>
      </c>
      <c r="J3475">
        <v>16</v>
      </c>
      <c r="K3475">
        <v>1</v>
      </c>
      <c r="L3475">
        <v>0.86</v>
      </c>
      <c r="M3475">
        <v>2</v>
      </c>
      <c r="N3475">
        <v>0</v>
      </c>
      <c r="O3475">
        <v>0</v>
      </c>
    </row>
    <row r="3476" spans="1:15" x14ac:dyDescent="0.25">
      <c r="A3476">
        <v>0.56999999999999995</v>
      </c>
      <c r="B3476">
        <v>0.65</v>
      </c>
      <c r="C3476">
        <v>0.64</v>
      </c>
      <c r="D3476">
        <v>5.79</v>
      </c>
      <c r="E3476">
        <v>40</v>
      </c>
      <c r="F3476">
        <v>52</v>
      </c>
      <c r="G3476">
        <v>96</v>
      </c>
      <c r="H3476">
        <v>4</v>
      </c>
      <c r="I3476">
        <v>2</v>
      </c>
      <c r="J3476">
        <v>18</v>
      </c>
      <c r="K3476">
        <v>1</v>
      </c>
      <c r="L3476">
        <v>0.91</v>
      </c>
      <c r="M3476">
        <v>1</v>
      </c>
      <c r="N3476">
        <v>0</v>
      </c>
      <c r="O3476">
        <v>0</v>
      </c>
    </row>
    <row r="3477" spans="1:15" x14ac:dyDescent="0.25">
      <c r="A3477">
        <v>0.78</v>
      </c>
      <c r="B3477">
        <v>0.61</v>
      </c>
      <c r="C3477">
        <v>0.72</v>
      </c>
      <c r="D3477">
        <v>8.64</v>
      </c>
      <c r="E3477">
        <v>96</v>
      </c>
      <c r="F3477">
        <v>92</v>
      </c>
      <c r="G3477">
        <v>85</v>
      </c>
      <c r="H3477">
        <v>3</v>
      </c>
      <c r="I3477">
        <v>0</v>
      </c>
      <c r="J3477">
        <v>19</v>
      </c>
      <c r="K3477">
        <v>0</v>
      </c>
      <c r="L3477">
        <v>0.76</v>
      </c>
      <c r="M3477">
        <v>3</v>
      </c>
      <c r="N3477">
        <v>0</v>
      </c>
      <c r="O3477">
        <v>0</v>
      </c>
    </row>
    <row r="3478" spans="1:15" x14ac:dyDescent="0.25">
      <c r="A3478">
        <v>0.88</v>
      </c>
      <c r="B3478">
        <v>0.69</v>
      </c>
      <c r="C3478">
        <v>0.89</v>
      </c>
      <c r="D3478">
        <v>7.66</v>
      </c>
      <c r="E3478">
        <v>72</v>
      </c>
      <c r="F3478">
        <v>82</v>
      </c>
      <c r="G3478">
        <v>50</v>
      </c>
      <c r="H3478">
        <v>4</v>
      </c>
      <c r="I3478">
        <v>1</v>
      </c>
      <c r="J3478">
        <v>16</v>
      </c>
      <c r="K3478">
        <v>3</v>
      </c>
      <c r="L3478">
        <v>0.6</v>
      </c>
      <c r="M3478">
        <v>1</v>
      </c>
      <c r="N3478">
        <v>0</v>
      </c>
      <c r="O3478">
        <v>0</v>
      </c>
    </row>
    <row r="3479" spans="1:15" x14ac:dyDescent="0.25">
      <c r="A3479">
        <v>0.77</v>
      </c>
      <c r="B3479">
        <v>0.94</v>
      </c>
      <c r="C3479">
        <v>0.56999999999999995</v>
      </c>
      <c r="D3479">
        <v>7.09</v>
      </c>
      <c r="E3479">
        <v>61</v>
      </c>
      <c r="F3479">
        <v>72</v>
      </c>
      <c r="G3479">
        <v>43</v>
      </c>
      <c r="H3479">
        <v>1</v>
      </c>
      <c r="I3479">
        <v>0</v>
      </c>
      <c r="J3479">
        <v>23</v>
      </c>
      <c r="K3479">
        <v>0</v>
      </c>
      <c r="L3479">
        <v>0.86</v>
      </c>
      <c r="M3479">
        <v>1</v>
      </c>
      <c r="N3479">
        <v>0</v>
      </c>
      <c r="O3479">
        <v>0</v>
      </c>
    </row>
    <row r="3480" spans="1:15" x14ac:dyDescent="0.25">
      <c r="A3480">
        <v>0.55000000000000004</v>
      </c>
      <c r="B3480">
        <v>0.89</v>
      </c>
      <c r="C3480">
        <v>0.81</v>
      </c>
      <c r="D3480">
        <v>5.95</v>
      </c>
      <c r="E3480">
        <v>51</v>
      </c>
      <c r="F3480">
        <v>47</v>
      </c>
      <c r="G3480">
        <v>98</v>
      </c>
      <c r="H3480">
        <v>0</v>
      </c>
      <c r="I3480">
        <v>0</v>
      </c>
      <c r="J3480">
        <v>1</v>
      </c>
      <c r="K3480">
        <v>5</v>
      </c>
      <c r="L3480">
        <v>0.95</v>
      </c>
      <c r="M3480">
        <v>5</v>
      </c>
      <c r="N3480">
        <v>0</v>
      </c>
      <c r="O3480">
        <v>0</v>
      </c>
    </row>
    <row r="3481" spans="1:15" x14ac:dyDescent="0.25">
      <c r="A3481">
        <v>0.65</v>
      </c>
      <c r="B3481">
        <v>0.78</v>
      </c>
      <c r="C3481">
        <v>0.82</v>
      </c>
      <c r="D3481">
        <v>8.65</v>
      </c>
      <c r="E3481">
        <v>78</v>
      </c>
      <c r="F3481">
        <v>94</v>
      </c>
      <c r="G3481">
        <v>49</v>
      </c>
      <c r="H3481">
        <v>1</v>
      </c>
      <c r="I3481">
        <v>1</v>
      </c>
      <c r="J3481">
        <v>4</v>
      </c>
      <c r="K3481">
        <v>3</v>
      </c>
      <c r="L3481">
        <v>0.7</v>
      </c>
      <c r="M3481">
        <v>2</v>
      </c>
      <c r="N3481">
        <v>0</v>
      </c>
      <c r="O3481">
        <v>0</v>
      </c>
    </row>
    <row r="3482" spans="1:15" x14ac:dyDescent="0.25">
      <c r="A3482">
        <v>0.69</v>
      </c>
      <c r="B3482">
        <v>0.79</v>
      </c>
      <c r="C3482">
        <v>0.6</v>
      </c>
      <c r="D3482">
        <v>6.88</v>
      </c>
      <c r="E3482">
        <v>75</v>
      </c>
      <c r="F3482">
        <v>71</v>
      </c>
      <c r="G3482">
        <v>73</v>
      </c>
      <c r="H3482">
        <v>0</v>
      </c>
      <c r="I3482">
        <v>1</v>
      </c>
      <c r="J3482">
        <v>15</v>
      </c>
      <c r="K3482">
        <v>3</v>
      </c>
      <c r="L3482">
        <v>0.94</v>
      </c>
      <c r="M3482">
        <v>1</v>
      </c>
      <c r="N3482">
        <v>0</v>
      </c>
      <c r="O3482">
        <v>0</v>
      </c>
    </row>
    <row r="3483" spans="1:15" x14ac:dyDescent="0.25">
      <c r="A3483">
        <v>0.65</v>
      </c>
      <c r="B3483">
        <v>0.75</v>
      </c>
      <c r="C3483">
        <v>0.68</v>
      </c>
      <c r="D3483">
        <v>6.64</v>
      </c>
      <c r="E3483">
        <v>60</v>
      </c>
      <c r="F3483">
        <v>76</v>
      </c>
      <c r="G3483">
        <v>96</v>
      </c>
      <c r="H3483">
        <v>2</v>
      </c>
      <c r="I3483">
        <v>2</v>
      </c>
      <c r="J3483">
        <v>21</v>
      </c>
      <c r="K3483">
        <v>3</v>
      </c>
      <c r="L3483">
        <v>0.97</v>
      </c>
      <c r="M3483">
        <v>3</v>
      </c>
      <c r="N3483">
        <v>0</v>
      </c>
      <c r="O3483">
        <v>0</v>
      </c>
    </row>
    <row r="3484" spans="1:15" x14ac:dyDescent="0.25">
      <c r="A3484">
        <v>0.56000000000000005</v>
      </c>
      <c r="B3484">
        <v>0.71</v>
      </c>
      <c r="C3484">
        <v>0.61</v>
      </c>
      <c r="D3484">
        <v>8.3000000000000007</v>
      </c>
      <c r="E3484">
        <v>59</v>
      </c>
      <c r="F3484">
        <v>93</v>
      </c>
      <c r="G3484">
        <v>43</v>
      </c>
      <c r="H3484">
        <v>0</v>
      </c>
      <c r="I3484">
        <v>4</v>
      </c>
      <c r="J3484">
        <v>10</v>
      </c>
      <c r="K3484">
        <v>5</v>
      </c>
      <c r="L3484">
        <v>0.97</v>
      </c>
      <c r="M3484">
        <v>5</v>
      </c>
      <c r="N3484">
        <v>0</v>
      </c>
      <c r="O3484">
        <v>0</v>
      </c>
    </row>
    <row r="3485" spans="1:15" x14ac:dyDescent="0.25">
      <c r="A3485">
        <v>0.9</v>
      </c>
      <c r="B3485">
        <v>0.82</v>
      </c>
      <c r="C3485">
        <v>0.64</v>
      </c>
      <c r="D3485">
        <v>7.9</v>
      </c>
      <c r="E3485">
        <v>75</v>
      </c>
      <c r="F3485">
        <v>87</v>
      </c>
      <c r="G3485">
        <v>91</v>
      </c>
      <c r="H3485">
        <v>3</v>
      </c>
      <c r="I3485">
        <v>1</v>
      </c>
      <c r="J3485">
        <v>21</v>
      </c>
      <c r="K3485">
        <v>5</v>
      </c>
      <c r="L3485">
        <v>0.95</v>
      </c>
      <c r="M3485">
        <v>3</v>
      </c>
      <c r="N3485">
        <v>0</v>
      </c>
      <c r="O3485">
        <v>0</v>
      </c>
    </row>
    <row r="3486" spans="1:15" x14ac:dyDescent="0.25">
      <c r="A3486">
        <v>0.63</v>
      </c>
      <c r="B3486">
        <v>0.88</v>
      </c>
      <c r="C3486">
        <v>0.69</v>
      </c>
      <c r="D3486">
        <v>7.06</v>
      </c>
      <c r="E3486">
        <v>65</v>
      </c>
      <c r="F3486">
        <v>43</v>
      </c>
      <c r="G3486">
        <v>49</v>
      </c>
      <c r="H3486">
        <v>4</v>
      </c>
      <c r="I3486">
        <v>0</v>
      </c>
      <c r="J3486">
        <v>5</v>
      </c>
      <c r="K3486">
        <v>0</v>
      </c>
      <c r="L3486">
        <v>0.69</v>
      </c>
      <c r="M3486">
        <v>0</v>
      </c>
      <c r="N3486">
        <v>0</v>
      </c>
      <c r="O3486">
        <v>0</v>
      </c>
    </row>
    <row r="3487" spans="1:15" x14ac:dyDescent="0.25">
      <c r="A3487">
        <v>0.92</v>
      </c>
      <c r="B3487">
        <v>0.78</v>
      </c>
      <c r="C3487">
        <v>0.85</v>
      </c>
      <c r="D3487">
        <v>8.26</v>
      </c>
      <c r="E3487">
        <v>86</v>
      </c>
      <c r="F3487">
        <v>96</v>
      </c>
      <c r="G3487">
        <v>72</v>
      </c>
      <c r="H3487">
        <v>1</v>
      </c>
      <c r="I3487">
        <v>2</v>
      </c>
      <c r="J3487">
        <v>10</v>
      </c>
      <c r="K3487">
        <v>4</v>
      </c>
      <c r="L3487">
        <v>0.99</v>
      </c>
      <c r="M3487">
        <v>4</v>
      </c>
      <c r="N3487">
        <v>0</v>
      </c>
      <c r="O3487">
        <v>0</v>
      </c>
    </row>
    <row r="3488" spans="1:15" x14ac:dyDescent="0.25">
      <c r="A3488">
        <v>0.75</v>
      </c>
      <c r="B3488">
        <v>0.71</v>
      </c>
      <c r="C3488">
        <v>0.83</v>
      </c>
      <c r="D3488">
        <v>6.67</v>
      </c>
      <c r="E3488">
        <v>70</v>
      </c>
      <c r="F3488">
        <v>90</v>
      </c>
      <c r="G3488">
        <v>85</v>
      </c>
      <c r="H3488">
        <v>0</v>
      </c>
      <c r="I3488">
        <v>3</v>
      </c>
      <c r="J3488">
        <v>0</v>
      </c>
      <c r="K3488">
        <v>2</v>
      </c>
      <c r="L3488">
        <v>0.6</v>
      </c>
      <c r="M3488">
        <v>1</v>
      </c>
      <c r="N3488">
        <v>0</v>
      </c>
      <c r="O3488">
        <v>0</v>
      </c>
    </row>
    <row r="3489" spans="1:15" x14ac:dyDescent="0.25">
      <c r="A3489">
        <v>0.75</v>
      </c>
      <c r="B3489">
        <v>0.94</v>
      </c>
      <c r="C3489">
        <v>0.71</v>
      </c>
      <c r="D3489">
        <v>8.92</v>
      </c>
      <c r="E3489">
        <v>40</v>
      </c>
      <c r="F3489">
        <v>57</v>
      </c>
      <c r="G3489">
        <v>57</v>
      </c>
      <c r="H3489">
        <v>1</v>
      </c>
      <c r="I3489">
        <v>2</v>
      </c>
      <c r="J3489">
        <v>18</v>
      </c>
      <c r="K3489">
        <v>4</v>
      </c>
      <c r="L3489">
        <v>0.81</v>
      </c>
      <c r="M3489">
        <v>5</v>
      </c>
      <c r="N3489">
        <v>0</v>
      </c>
      <c r="O3489">
        <v>0</v>
      </c>
    </row>
    <row r="3490" spans="1:15" x14ac:dyDescent="0.25">
      <c r="A3490">
        <v>0.63</v>
      </c>
      <c r="B3490">
        <v>0.62</v>
      </c>
      <c r="C3490">
        <v>0.83</v>
      </c>
      <c r="D3490">
        <v>6.49</v>
      </c>
      <c r="E3490">
        <v>77</v>
      </c>
      <c r="F3490">
        <v>62</v>
      </c>
      <c r="G3490">
        <v>51</v>
      </c>
      <c r="H3490">
        <v>4</v>
      </c>
      <c r="I3490">
        <v>1</v>
      </c>
      <c r="J3490">
        <v>2</v>
      </c>
      <c r="K3490">
        <v>0</v>
      </c>
      <c r="L3490">
        <v>0.76</v>
      </c>
      <c r="M3490">
        <v>1</v>
      </c>
      <c r="N3490">
        <v>0</v>
      </c>
      <c r="O3490">
        <v>0</v>
      </c>
    </row>
    <row r="3491" spans="1:15" x14ac:dyDescent="0.25">
      <c r="A3491">
        <v>0.56000000000000005</v>
      </c>
      <c r="B3491">
        <v>0.57999999999999996</v>
      </c>
      <c r="C3491">
        <v>0.69</v>
      </c>
      <c r="D3491">
        <v>6.18</v>
      </c>
      <c r="E3491">
        <v>53</v>
      </c>
      <c r="F3491">
        <v>68</v>
      </c>
      <c r="G3491">
        <v>90</v>
      </c>
      <c r="H3491">
        <v>2</v>
      </c>
      <c r="I3491">
        <v>5</v>
      </c>
      <c r="J3491">
        <v>7</v>
      </c>
      <c r="K3491">
        <v>3</v>
      </c>
      <c r="L3491">
        <v>0.71</v>
      </c>
      <c r="M3491">
        <v>3</v>
      </c>
      <c r="N3491">
        <v>0</v>
      </c>
      <c r="O3491">
        <v>0</v>
      </c>
    </row>
    <row r="3492" spans="1:15" x14ac:dyDescent="0.25">
      <c r="A3492">
        <v>0.82</v>
      </c>
      <c r="B3492">
        <v>0.73</v>
      </c>
      <c r="C3492">
        <v>0.8</v>
      </c>
      <c r="D3492">
        <v>8.86</v>
      </c>
      <c r="E3492">
        <v>65</v>
      </c>
      <c r="F3492">
        <v>41</v>
      </c>
      <c r="G3492">
        <v>62</v>
      </c>
      <c r="H3492">
        <v>4</v>
      </c>
      <c r="I3492">
        <v>1</v>
      </c>
      <c r="J3492">
        <v>21</v>
      </c>
      <c r="K3492">
        <v>2</v>
      </c>
      <c r="L3492">
        <v>0.72</v>
      </c>
      <c r="M3492">
        <v>1</v>
      </c>
      <c r="N3492">
        <v>0</v>
      </c>
      <c r="O3492">
        <v>0</v>
      </c>
    </row>
    <row r="3493" spans="1:15" x14ac:dyDescent="0.25">
      <c r="A3493">
        <v>0.75</v>
      </c>
      <c r="B3493">
        <v>0.64</v>
      </c>
      <c r="C3493">
        <v>0.66</v>
      </c>
      <c r="D3493">
        <v>8.5399999999999991</v>
      </c>
      <c r="E3493">
        <v>85</v>
      </c>
      <c r="F3493">
        <v>52</v>
      </c>
      <c r="G3493">
        <v>83</v>
      </c>
      <c r="H3493">
        <v>2</v>
      </c>
      <c r="I3493">
        <v>4</v>
      </c>
      <c r="J3493">
        <v>17</v>
      </c>
      <c r="K3493">
        <v>4</v>
      </c>
      <c r="L3493">
        <v>0.84</v>
      </c>
      <c r="M3493">
        <v>5</v>
      </c>
      <c r="N3493">
        <v>0</v>
      </c>
      <c r="O3493">
        <v>0</v>
      </c>
    </row>
    <row r="3494" spans="1:15" x14ac:dyDescent="0.25">
      <c r="A3494">
        <v>0.94</v>
      </c>
      <c r="B3494">
        <v>0.85</v>
      </c>
      <c r="C3494">
        <v>0.79</v>
      </c>
      <c r="D3494">
        <v>6.29</v>
      </c>
      <c r="E3494">
        <v>81</v>
      </c>
      <c r="F3494">
        <v>55</v>
      </c>
      <c r="G3494">
        <v>64</v>
      </c>
      <c r="H3494">
        <v>1</v>
      </c>
      <c r="I3494">
        <v>2</v>
      </c>
      <c r="J3494">
        <v>12</v>
      </c>
      <c r="K3494">
        <v>5</v>
      </c>
      <c r="L3494">
        <v>0.85</v>
      </c>
      <c r="M3494">
        <v>3</v>
      </c>
      <c r="N3494">
        <v>0</v>
      </c>
      <c r="O3494">
        <v>0</v>
      </c>
    </row>
    <row r="3495" spans="1:15" x14ac:dyDescent="0.25">
      <c r="A3495">
        <v>0.69</v>
      </c>
      <c r="B3495">
        <v>0.62</v>
      </c>
      <c r="C3495">
        <v>0.59</v>
      </c>
      <c r="D3495">
        <v>6</v>
      </c>
      <c r="E3495">
        <v>46</v>
      </c>
      <c r="F3495">
        <v>93</v>
      </c>
      <c r="G3495">
        <v>99</v>
      </c>
      <c r="H3495">
        <v>2</v>
      </c>
      <c r="I3495">
        <v>1</v>
      </c>
      <c r="J3495">
        <v>0</v>
      </c>
      <c r="K3495">
        <v>5</v>
      </c>
      <c r="L3495">
        <v>0.99</v>
      </c>
      <c r="M3495">
        <v>0</v>
      </c>
      <c r="N3495">
        <v>0</v>
      </c>
      <c r="O3495">
        <v>0</v>
      </c>
    </row>
    <row r="3496" spans="1:15" x14ac:dyDescent="0.25">
      <c r="A3496">
        <v>0.52</v>
      </c>
      <c r="B3496">
        <v>0.76</v>
      </c>
      <c r="C3496">
        <v>0.57999999999999996</v>
      </c>
      <c r="D3496">
        <v>9.11</v>
      </c>
      <c r="E3496">
        <v>94</v>
      </c>
      <c r="F3496">
        <v>98</v>
      </c>
      <c r="G3496">
        <v>76</v>
      </c>
      <c r="H3496">
        <v>2</v>
      </c>
      <c r="I3496">
        <v>0</v>
      </c>
      <c r="J3496">
        <v>19</v>
      </c>
      <c r="K3496">
        <v>1</v>
      </c>
      <c r="L3496">
        <v>0.98</v>
      </c>
      <c r="M3496">
        <v>5</v>
      </c>
      <c r="N3496">
        <v>0</v>
      </c>
      <c r="O3496">
        <v>0</v>
      </c>
    </row>
    <row r="3497" spans="1:15" x14ac:dyDescent="0.25">
      <c r="A3497">
        <v>0.53</v>
      </c>
      <c r="B3497">
        <v>0.93</v>
      </c>
      <c r="C3497">
        <v>0.85</v>
      </c>
      <c r="D3497">
        <v>8.84</v>
      </c>
      <c r="E3497">
        <v>95</v>
      </c>
      <c r="F3497">
        <v>47</v>
      </c>
      <c r="G3497">
        <v>43</v>
      </c>
      <c r="H3497">
        <v>2</v>
      </c>
      <c r="I3497">
        <v>0</v>
      </c>
      <c r="J3497">
        <v>16</v>
      </c>
      <c r="K3497">
        <v>5</v>
      </c>
      <c r="L3497">
        <v>0.92</v>
      </c>
      <c r="M3497">
        <v>1</v>
      </c>
      <c r="N3497">
        <v>0</v>
      </c>
      <c r="O3497">
        <v>0</v>
      </c>
    </row>
    <row r="3498" spans="1:15" x14ac:dyDescent="0.25">
      <c r="A3498">
        <v>0.75</v>
      </c>
      <c r="B3498">
        <v>0.86</v>
      </c>
      <c r="C3498">
        <v>0.56999999999999995</v>
      </c>
      <c r="D3498">
        <v>6.91</v>
      </c>
      <c r="E3498">
        <v>94</v>
      </c>
      <c r="F3498">
        <v>58</v>
      </c>
      <c r="G3498">
        <v>52</v>
      </c>
      <c r="H3498">
        <v>2</v>
      </c>
      <c r="I3498">
        <v>2</v>
      </c>
      <c r="J3498">
        <v>4</v>
      </c>
      <c r="K3498">
        <v>4</v>
      </c>
      <c r="L3498">
        <v>0.67</v>
      </c>
      <c r="M3498">
        <v>5</v>
      </c>
      <c r="N3498">
        <v>0</v>
      </c>
      <c r="O3498">
        <v>0</v>
      </c>
    </row>
    <row r="3499" spans="1:15" x14ac:dyDescent="0.25">
      <c r="A3499">
        <v>0.6</v>
      </c>
      <c r="B3499">
        <v>0.56000000000000005</v>
      </c>
      <c r="C3499">
        <v>0.56999999999999995</v>
      </c>
      <c r="D3499">
        <v>8.33</v>
      </c>
      <c r="E3499">
        <v>93</v>
      </c>
      <c r="F3499">
        <v>71</v>
      </c>
      <c r="G3499">
        <v>57</v>
      </c>
      <c r="H3499">
        <v>2</v>
      </c>
      <c r="I3499">
        <v>4</v>
      </c>
      <c r="J3499">
        <v>11</v>
      </c>
      <c r="K3499">
        <v>0</v>
      </c>
      <c r="L3499">
        <v>0.72</v>
      </c>
      <c r="M3499">
        <v>5</v>
      </c>
      <c r="N3499">
        <v>0</v>
      </c>
      <c r="O3499">
        <v>0</v>
      </c>
    </row>
    <row r="3500" spans="1:15" x14ac:dyDescent="0.25">
      <c r="A3500">
        <v>0.51</v>
      </c>
      <c r="B3500">
        <v>0.56999999999999995</v>
      </c>
      <c r="C3500">
        <v>0.8</v>
      </c>
      <c r="D3500">
        <v>6.03</v>
      </c>
      <c r="E3500">
        <v>51</v>
      </c>
      <c r="F3500">
        <v>42</v>
      </c>
      <c r="G3500">
        <v>68</v>
      </c>
      <c r="H3500">
        <v>0</v>
      </c>
      <c r="I3500">
        <v>5</v>
      </c>
      <c r="J3500">
        <v>10</v>
      </c>
      <c r="K3500">
        <v>2</v>
      </c>
      <c r="L3500">
        <v>0.85</v>
      </c>
      <c r="M3500">
        <v>0</v>
      </c>
      <c r="N3500">
        <v>0</v>
      </c>
      <c r="O3500">
        <v>0</v>
      </c>
    </row>
    <row r="3501" spans="1:15" x14ac:dyDescent="0.25">
      <c r="A3501">
        <v>0.63</v>
      </c>
      <c r="B3501">
        <v>0.86</v>
      </c>
      <c r="C3501">
        <v>0.71</v>
      </c>
      <c r="D3501">
        <v>7.68</v>
      </c>
      <c r="E3501">
        <v>63</v>
      </c>
      <c r="F3501">
        <v>90</v>
      </c>
      <c r="G3501">
        <v>83</v>
      </c>
      <c r="H3501">
        <v>2</v>
      </c>
      <c r="I3501">
        <v>2</v>
      </c>
      <c r="J3501">
        <v>23</v>
      </c>
      <c r="K3501">
        <v>1</v>
      </c>
      <c r="L3501">
        <v>0.76</v>
      </c>
      <c r="M3501">
        <v>0</v>
      </c>
      <c r="N3501">
        <v>1</v>
      </c>
      <c r="O3501">
        <v>7.75</v>
      </c>
    </row>
    <row r="3502" spans="1:15" x14ac:dyDescent="0.25">
      <c r="A3502">
        <v>0.93</v>
      </c>
      <c r="B3502">
        <v>0.9</v>
      </c>
      <c r="C3502">
        <v>0.64</v>
      </c>
      <c r="D3502">
        <v>5.58</v>
      </c>
      <c r="E3502">
        <v>58</v>
      </c>
      <c r="F3502">
        <v>88</v>
      </c>
      <c r="G3502">
        <v>69</v>
      </c>
      <c r="H3502">
        <v>2</v>
      </c>
      <c r="I3502">
        <v>4</v>
      </c>
      <c r="J3502">
        <v>17</v>
      </c>
      <c r="K3502">
        <v>5</v>
      </c>
      <c r="L3502">
        <v>0.83</v>
      </c>
      <c r="M3502">
        <v>4</v>
      </c>
      <c r="N3502">
        <v>0</v>
      </c>
      <c r="O3502">
        <v>0</v>
      </c>
    </row>
    <row r="3503" spans="1:15" x14ac:dyDescent="0.25">
      <c r="A3503">
        <v>0.79</v>
      </c>
      <c r="B3503">
        <v>0.63</v>
      </c>
      <c r="C3503">
        <v>0.56000000000000005</v>
      </c>
      <c r="D3503">
        <v>7.18</v>
      </c>
      <c r="E3503">
        <v>48</v>
      </c>
      <c r="F3503">
        <v>71</v>
      </c>
      <c r="G3503">
        <v>87</v>
      </c>
      <c r="H3503">
        <v>4</v>
      </c>
      <c r="I3503">
        <v>0</v>
      </c>
      <c r="J3503">
        <v>7</v>
      </c>
      <c r="K3503">
        <v>5</v>
      </c>
      <c r="L3503">
        <v>0.83</v>
      </c>
      <c r="M3503">
        <v>3</v>
      </c>
      <c r="N3503">
        <v>0</v>
      </c>
      <c r="O3503">
        <v>0</v>
      </c>
    </row>
    <row r="3504" spans="1:15" x14ac:dyDescent="0.25">
      <c r="A3504">
        <v>0.61</v>
      </c>
      <c r="B3504">
        <v>0.61</v>
      </c>
      <c r="C3504">
        <v>0.78</v>
      </c>
      <c r="D3504">
        <v>5.82</v>
      </c>
      <c r="E3504">
        <v>74</v>
      </c>
      <c r="F3504">
        <v>80</v>
      </c>
      <c r="G3504">
        <v>94</v>
      </c>
      <c r="H3504">
        <v>4</v>
      </c>
      <c r="I3504">
        <v>1</v>
      </c>
      <c r="J3504">
        <v>23</v>
      </c>
      <c r="K3504">
        <v>2</v>
      </c>
      <c r="L3504">
        <v>0.71</v>
      </c>
      <c r="M3504">
        <v>0</v>
      </c>
      <c r="N3504">
        <v>0</v>
      </c>
      <c r="O3504">
        <v>0</v>
      </c>
    </row>
    <row r="3505" spans="1:15" x14ac:dyDescent="0.25">
      <c r="A3505">
        <v>0.75</v>
      </c>
      <c r="B3505">
        <v>0.85</v>
      </c>
      <c r="C3505">
        <v>0.65</v>
      </c>
      <c r="D3505">
        <v>7.54</v>
      </c>
      <c r="E3505">
        <v>43</v>
      </c>
      <c r="F3505">
        <v>60</v>
      </c>
      <c r="G3505">
        <v>77</v>
      </c>
      <c r="H3505">
        <v>4</v>
      </c>
      <c r="I3505">
        <v>3</v>
      </c>
      <c r="J3505">
        <v>21</v>
      </c>
      <c r="K3505">
        <v>2</v>
      </c>
      <c r="L3505">
        <v>0.9</v>
      </c>
      <c r="M3505">
        <v>3</v>
      </c>
      <c r="N3505">
        <v>0</v>
      </c>
      <c r="O3505">
        <v>0</v>
      </c>
    </row>
    <row r="3506" spans="1:15" x14ac:dyDescent="0.25">
      <c r="A3506">
        <v>0.93</v>
      </c>
      <c r="B3506">
        <v>0.89</v>
      </c>
      <c r="C3506">
        <v>0.78</v>
      </c>
      <c r="D3506">
        <v>7.31</v>
      </c>
      <c r="E3506">
        <v>84</v>
      </c>
      <c r="F3506">
        <v>64</v>
      </c>
      <c r="G3506">
        <v>67</v>
      </c>
      <c r="H3506">
        <v>2</v>
      </c>
      <c r="I3506">
        <v>1</v>
      </c>
      <c r="J3506">
        <v>23</v>
      </c>
      <c r="K3506">
        <v>4</v>
      </c>
      <c r="L3506">
        <v>0.75</v>
      </c>
      <c r="M3506">
        <v>4</v>
      </c>
      <c r="N3506">
        <v>0</v>
      </c>
      <c r="O3506">
        <v>0</v>
      </c>
    </row>
    <row r="3507" spans="1:15" x14ac:dyDescent="0.25">
      <c r="A3507">
        <v>0.82</v>
      </c>
      <c r="B3507">
        <v>0.66</v>
      </c>
      <c r="C3507">
        <v>0.89</v>
      </c>
      <c r="D3507">
        <v>7.41</v>
      </c>
      <c r="E3507">
        <v>81</v>
      </c>
      <c r="F3507">
        <v>92</v>
      </c>
      <c r="G3507">
        <v>99</v>
      </c>
      <c r="H3507">
        <v>4</v>
      </c>
      <c r="I3507">
        <v>0</v>
      </c>
      <c r="J3507">
        <v>12</v>
      </c>
      <c r="K3507">
        <v>5</v>
      </c>
      <c r="L3507">
        <v>0.75</v>
      </c>
      <c r="M3507">
        <v>3</v>
      </c>
      <c r="N3507">
        <v>0</v>
      </c>
      <c r="O3507">
        <v>0</v>
      </c>
    </row>
    <row r="3508" spans="1:15" x14ac:dyDescent="0.25">
      <c r="A3508">
        <v>0.62</v>
      </c>
      <c r="B3508">
        <v>0.89</v>
      </c>
      <c r="C3508">
        <v>0.77</v>
      </c>
      <c r="D3508">
        <v>5.69</v>
      </c>
      <c r="E3508">
        <v>71</v>
      </c>
      <c r="F3508">
        <v>94</v>
      </c>
      <c r="G3508">
        <v>46</v>
      </c>
      <c r="H3508">
        <v>0</v>
      </c>
      <c r="I3508">
        <v>5</v>
      </c>
      <c r="J3508">
        <v>1</v>
      </c>
      <c r="K3508">
        <v>3</v>
      </c>
      <c r="L3508">
        <v>0.89</v>
      </c>
      <c r="M3508">
        <v>5</v>
      </c>
      <c r="N3508">
        <v>0</v>
      </c>
      <c r="O3508">
        <v>0</v>
      </c>
    </row>
    <row r="3509" spans="1:15" x14ac:dyDescent="0.25">
      <c r="A3509">
        <v>0.63</v>
      </c>
      <c r="B3509">
        <v>0.78</v>
      </c>
      <c r="C3509">
        <v>0.86</v>
      </c>
      <c r="D3509">
        <v>7.05</v>
      </c>
      <c r="E3509">
        <v>85</v>
      </c>
      <c r="F3509">
        <v>56</v>
      </c>
      <c r="G3509">
        <v>63</v>
      </c>
      <c r="H3509">
        <v>1</v>
      </c>
      <c r="I3509">
        <v>0</v>
      </c>
      <c r="J3509">
        <v>22</v>
      </c>
      <c r="K3509">
        <v>5</v>
      </c>
      <c r="L3509">
        <v>0.87</v>
      </c>
      <c r="M3509">
        <v>4</v>
      </c>
      <c r="N3509">
        <v>0</v>
      </c>
      <c r="O3509">
        <v>0</v>
      </c>
    </row>
    <row r="3510" spans="1:15" x14ac:dyDescent="0.25">
      <c r="A3510">
        <v>0.73</v>
      </c>
      <c r="B3510">
        <v>0.76</v>
      </c>
      <c r="C3510">
        <v>0.77</v>
      </c>
      <c r="D3510">
        <v>8.75</v>
      </c>
      <c r="E3510">
        <v>45</v>
      </c>
      <c r="F3510">
        <v>64</v>
      </c>
      <c r="G3510">
        <v>80</v>
      </c>
      <c r="H3510">
        <v>4</v>
      </c>
      <c r="I3510">
        <v>1</v>
      </c>
      <c r="J3510">
        <v>15</v>
      </c>
      <c r="K3510">
        <v>4</v>
      </c>
      <c r="L3510">
        <v>0.62</v>
      </c>
      <c r="M3510">
        <v>1</v>
      </c>
      <c r="N3510">
        <v>1</v>
      </c>
      <c r="O3510">
        <v>12.99</v>
      </c>
    </row>
    <row r="3511" spans="1:15" x14ac:dyDescent="0.25">
      <c r="A3511">
        <v>0.83</v>
      </c>
      <c r="B3511">
        <v>0.5</v>
      </c>
      <c r="C3511">
        <v>0.88</v>
      </c>
      <c r="D3511">
        <v>7.09</v>
      </c>
      <c r="E3511">
        <v>67</v>
      </c>
      <c r="F3511">
        <v>72</v>
      </c>
      <c r="G3511">
        <v>49</v>
      </c>
      <c r="H3511">
        <v>4</v>
      </c>
      <c r="I3511">
        <v>1</v>
      </c>
      <c r="J3511">
        <v>11</v>
      </c>
      <c r="K3511">
        <v>1</v>
      </c>
      <c r="L3511">
        <v>0.92</v>
      </c>
      <c r="M3511">
        <v>4</v>
      </c>
      <c r="N3511">
        <v>0</v>
      </c>
      <c r="O3511">
        <v>0</v>
      </c>
    </row>
    <row r="3512" spans="1:15" x14ac:dyDescent="0.25">
      <c r="A3512">
        <v>0.93</v>
      </c>
      <c r="B3512">
        <v>0.83</v>
      </c>
      <c r="C3512">
        <v>0.73</v>
      </c>
      <c r="D3512">
        <v>8.58</v>
      </c>
      <c r="E3512">
        <v>67</v>
      </c>
      <c r="F3512">
        <v>70</v>
      </c>
      <c r="G3512">
        <v>76</v>
      </c>
      <c r="H3512">
        <v>0</v>
      </c>
      <c r="I3512">
        <v>5</v>
      </c>
      <c r="J3512">
        <v>7</v>
      </c>
      <c r="K3512">
        <v>0</v>
      </c>
      <c r="L3512">
        <v>0.83</v>
      </c>
      <c r="M3512">
        <v>4</v>
      </c>
      <c r="N3512">
        <v>0</v>
      </c>
      <c r="O3512">
        <v>0</v>
      </c>
    </row>
    <row r="3513" spans="1:15" x14ac:dyDescent="0.25">
      <c r="A3513">
        <v>0.75</v>
      </c>
      <c r="B3513">
        <v>0.53</v>
      </c>
      <c r="C3513">
        <v>0.56000000000000005</v>
      </c>
      <c r="D3513">
        <v>7.09</v>
      </c>
      <c r="E3513">
        <v>79</v>
      </c>
      <c r="F3513">
        <v>75</v>
      </c>
      <c r="G3513">
        <v>66</v>
      </c>
      <c r="H3513">
        <v>3</v>
      </c>
      <c r="I3513">
        <v>5</v>
      </c>
      <c r="J3513">
        <v>3</v>
      </c>
      <c r="K3513">
        <v>5</v>
      </c>
      <c r="L3513">
        <v>0.89</v>
      </c>
      <c r="M3513">
        <v>4</v>
      </c>
      <c r="N3513">
        <v>0</v>
      </c>
      <c r="O3513">
        <v>0</v>
      </c>
    </row>
    <row r="3514" spans="1:15" x14ac:dyDescent="0.25">
      <c r="A3514">
        <v>0.7</v>
      </c>
      <c r="B3514">
        <v>0.73</v>
      </c>
      <c r="C3514">
        <v>0.56000000000000005</v>
      </c>
      <c r="D3514">
        <v>7.32</v>
      </c>
      <c r="E3514">
        <v>90</v>
      </c>
      <c r="F3514">
        <v>62</v>
      </c>
      <c r="G3514">
        <v>60</v>
      </c>
      <c r="H3514">
        <v>3</v>
      </c>
      <c r="I3514">
        <v>0</v>
      </c>
      <c r="J3514">
        <v>13</v>
      </c>
      <c r="K3514">
        <v>4</v>
      </c>
      <c r="L3514">
        <v>0.99</v>
      </c>
      <c r="M3514">
        <v>2</v>
      </c>
      <c r="N3514">
        <v>1</v>
      </c>
      <c r="O3514">
        <v>10.84</v>
      </c>
    </row>
    <row r="3515" spans="1:15" x14ac:dyDescent="0.25">
      <c r="A3515">
        <v>0.77</v>
      </c>
      <c r="B3515">
        <v>0.7</v>
      </c>
      <c r="C3515">
        <v>0.69</v>
      </c>
      <c r="D3515">
        <v>7.92</v>
      </c>
      <c r="E3515">
        <v>68</v>
      </c>
      <c r="F3515">
        <v>98</v>
      </c>
      <c r="G3515">
        <v>75</v>
      </c>
      <c r="H3515">
        <v>0</v>
      </c>
      <c r="I3515">
        <v>1</v>
      </c>
      <c r="J3515">
        <v>8</v>
      </c>
      <c r="K3515">
        <v>3</v>
      </c>
      <c r="L3515">
        <v>0.87</v>
      </c>
      <c r="M3515">
        <v>0</v>
      </c>
      <c r="N3515">
        <v>1</v>
      </c>
      <c r="O3515">
        <v>9.7899999999999991</v>
      </c>
    </row>
    <row r="3516" spans="1:15" x14ac:dyDescent="0.25">
      <c r="A3516">
        <v>0.85</v>
      </c>
      <c r="B3516">
        <v>0.82</v>
      </c>
      <c r="C3516">
        <v>0.75</v>
      </c>
      <c r="D3516">
        <v>9.59</v>
      </c>
      <c r="E3516">
        <v>81</v>
      </c>
      <c r="F3516">
        <v>86</v>
      </c>
      <c r="G3516">
        <v>82</v>
      </c>
      <c r="H3516">
        <v>4</v>
      </c>
      <c r="I3516">
        <v>3</v>
      </c>
      <c r="J3516">
        <v>10</v>
      </c>
      <c r="K3516">
        <v>3</v>
      </c>
      <c r="L3516">
        <v>0.98</v>
      </c>
      <c r="M3516">
        <v>3</v>
      </c>
      <c r="N3516">
        <v>0</v>
      </c>
      <c r="O3516">
        <v>0</v>
      </c>
    </row>
    <row r="3517" spans="1:15" x14ac:dyDescent="0.25">
      <c r="A3517">
        <v>0.89</v>
      </c>
      <c r="B3517">
        <v>0.56000000000000005</v>
      </c>
      <c r="C3517">
        <v>0.89</v>
      </c>
      <c r="D3517">
        <v>5.97</v>
      </c>
      <c r="E3517">
        <v>93</v>
      </c>
      <c r="F3517">
        <v>83</v>
      </c>
      <c r="G3517">
        <v>90</v>
      </c>
      <c r="H3517">
        <v>1</v>
      </c>
      <c r="I3517">
        <v>3</v>
      </c>
      <c r="J3517">
        <v>15</v>
      </c>
      <c r="K3517">
        <v>4</v>
      </c>
      <c r="L3517">
        <v>0.61</v>
      </c>
      <c r="M3517">
        <v>5</v>
      </c>
      <c r="N3517">
        <v>0</v>
      </c>
      <c r="O3517">
        <v>0</v>
      </c>
    </row>
    <row r="3518" spans="1:15" x14ac:dyDescent="0.25">
      <c r="A3518">
        <v>0.51</v>
      </c>
      <c r="B3518">
        <v>0.5</v>
      </c>
      <c r="C3518">
        <v>0.59</v>
      </c>
      <c r="D3518">
        <v>5.64</v>
      </c>
      <c r="E3518">
        <v>44</v>
      </c>
      <c r="F3518">
        <v>64</v>
      </c>
      <c r="G3518">
        <v>68</v>
      </c>
      <c r="H3518">
        <v>4</v>
      </c>
      <c r="I3518">
        <v>2</v>
      </c>
      <c r="J3518">
        <v>5</v>
      </c>
      <c r="K3518">
        <v>1</v>
      </c>
      <c r="L3518">
        <v>0.72</v>
      </c>
      <c r="M3518">
        <v>3</v>
      </c>
      <c r="N3518">
        <v>0</v>
      </c>
      <c r="O3518">
        <v>0</v>
      </c>
    </row>
    <row r="3519" spans="1:15" x14ac:dyDescent="0.25">
      <c r="A3519">
        <v>0.91</v>
      </c>
      <c r="B3519">
        <v>0.9</v>
      </c>
      <c r="C3519">
        <v>0.81</v>
      </c>
      <c r="D3519">
        <v>8.11</v>
      </c>
      <c r="E3519">
        <v>44</v>
      </c>
      <c r="F3519">
        <v>88</v>
      </c>
      <c r="G3519">
        <v>46</v>
      </c>
      <c r="H3519">
        <v>0</v>
      </c>
      <c r="I3519">
        <v>3</v>
      </c>
      <c r="J3519">
        <v>11</v>
      </c>
      <c r="K3519">
        <v>3</v>
      </c>
      <c r="L3519">
        <v>0.96</v>
      </c>
      <c r="M3519">
        <v>2</v>
      </c>
      <c r="N3519">
        <v>0</v>
      </c>
      <c r="O3519">
        <v>0</v>
      </c>
    </row>
    <row r="3520" spans="1:15" x14ac:dyDescent="0.25">
      <c r="A3520">
        <v>0.57999999999999996</v>
      </c>
      <c r="B3520">
        <v>0.52</v>
      </c>
      <c r="C3520">
        <v>0.78</v>
      </c>
      <c r="D3520">
        <v>9.58</v>
      </c>
      <c r="E3520">
        <v>76</v>
      </c>
      <c r="F3520">
        <v>83</v>
      </c>
      <c r="G3520">
        <v>52</v>
      </c>
      <c r="H3520">
        <v>0</v>
      </c>
      <c r="I3520">
        <v>0</v>
      </c>
      <c r="J3520">
        <v>18</v>
      </c>
      <c r="K3520">
        <v>3</v>
      </c>
      <c r="L3520">
        <v>0.69</v>
      </c>
      <c r="M3520">
        <v>1</v>
      </c>
      <c r="N3520">
        <v>0</v>
      </c>
      <c r="O3520">
        <v>0</v>
      </c>
    </row>
    <row r="3521" spans="1:15" x14ac:dyDescent="0.25">
      <c r="A3521">
        <v>0.72</v>
      </c>
      <c r="B3521">
        <v>0.93</v>
      </c>
      <c r="C3521">
        <v>0.61</v>
      </c>
      <c r="D3521">
        <v>9.76</v>
      </c>
      <c r="E3521">
        <v>80</v>
      </c>
      <c r="F3521">
        <v>87</v>
      </c>
      <c r="G3521">
        <v>84</v>
      </c>
      <c r="H3521">
        <v>2</v>
      </c>
      <c r="I3521">
        <v>0</v>
      </c>
      <c r="J3521">
        <v>15</v>
      </c>
      <c r="K3521">
        <v>5</v>
      </c>
      <c r="L3521">
        <v>0.99</v>
      </c>
      <c r="M3521">
        <v>5</v>
      </c>
      <c r="N3521">
        <v>0</v>
      </c>
      <c r="O3521">
        <v>0</v>
      </c>
    </row>
    <row r="3522" spans="1:15" x14ac:dyDescent="0.25">
      <c r="A3522">
        <v>0.64</v>
      </c>
      <c r="B3522">
        <v>0.64</v>
      </c>
      <c r="C3522">
        <v>0.6</v>
      </c>
      <c r="D3522">
        <v>7.58</v>
      </c>
      <c r="E3522">
        <v>94</v>
      </c>
      <c r="F3522">
        <v>69</v>
      </c>
      <c r="G3522">
        <v>92</v>
      </c>
      <c r="H3522">
        <v>0</v>
      </c>
      <c r="I3522">
        <v>2</v>
      </c>
      <c r="J3522">
        <v>12</v>
      </c>
      <c r="K3522">
        <v>5</v>
      </c>
      <c r="L3522">
        <v>0.72</v>
      </c>
      <c r="M3522">
        <v>0</v>
      </c>
      <c r="N3522">
        <v>1</v>
      </c>
      <c r="O3522">
        <v>13.02</v>
      </c>
    </row>
    <row r="3523" spans="1:15" x14ac:dyDescent="0.25">
      <c r="A3523">
        <v>0.62</v>
      </c>
      <c r="B3523">
        <v>0.8</v>
      </c>
      <c r="C3523">
        <v>0.87</v>
      </c>
      <c r="D3523">
        <v>7.51</v>
      </c>
      <c r="E3523">
        <v>67</v>
      </c>
      <c r="F3523">
        <v>52</v>
      </c>
      <c r="G3523">
        <v>62</v>
      </c>
      <c r="H3523">
        <v>2</v>
      </c>
      <c r="I3523">
        <v>4</v>
      </c>
      <c r="J3523">
        <v>3</v>
      </c>
      <c r="K3523">
        <v>1</v>
      </c>
      <c r="L3523">
        <v>0.78</v>
      </c>
      <c r="M3523">
        <v>0</v>
      </c>
      <c r="N3523">
        <v>0</v>
      </c>
      <c r="O3523">
        <v>0</v>
      </c>
    </row>
    <row r="3524" spans="1:15" x14ac:dyDescent="0.25">
      <c r="A3524">
        <v>0.72</v>
      </c>
      <c r="B3524">
        <v>0.65</v>
      </c>
      <c r="C3524">
        <v>0.71</v>
      </c>
      <c r="D3524">
        <v>8.27</v>
      </c>
      <c r="E3524">
        <v>80</v>
      </c>
      <c r="F3524">
        <v>82</v>
      </c>
      <c r="G3524">
        <v>89</v>
      </c>
      <c r="H3524">
        <v>0</v>
      </c>
      <c r="I3524">
        <v>2</v>
      </c>
      <c r="J3524">
        <v>11</v>
      </c>
      <c r="K3524">
        <v>1</v>
      </c>
      <c r="L3524">
        <v>0.65</v>
      </c>
      <c r="M3524">
        <v>0</v>
      </c>
      <c r="N3524">
        <v>1</v>
      </c>
      <c r="O3524">
        <v>3.29</v>
      </c>
    </row>
    <row r="3525" spans="1:15" x14ac:dyDescent="0.25">
      <c r="A3525">
        <v>0.66</v>
      </c>
      <c r="B3525">
        <v>0.59</v>
      </c>
      <c r="C3525">
        <v>0.84</v>
      </c>
      <c r="D3525">
        <v>7.89</v>
      </c>
      <c r="E3525">
        <v>86</v>
      </c>
      <c r="F3525">
        <v>86</v>
      </c>
      <c r="G3525">
        <v>96</v>
      </c>
      <c r="H3525">
        <v>2</v>
      </c>
      <c r="I3525">
        <v>4</v>
      </c>
      <c r="J3525">
        <v>3</v>
      </c>
      <c r="K3525">
        <v>1</v>
      </c>
      <c r="L3525">
        <v>0.77</v>
      </c>
      <c r="M3525">
        <v>0</v>
      </c>
      <c r="N3525">
        <v>1</v>
      </c>
      <c r="O3525">
        <v>5.68</v>
      </c>
    </row>
    <row r="3526" spans="1:15" x14ac:dyDescent="0.25">
      <c r="A3526">
        <v>0.51</v>
      </c>
      <c r="B3526">
        <v>0.78</v>
      </c>
      <c r="C3526">
        <v>0.62</v>
      </c>
      <c r="D3526">
        <v>8.23</v>
      </c>
      <c r="E3526">
        <v>48</v>
      </c>
      <c r="F3526">
        <v>68</v>
      </c>
      <c r="G3526">
        <v>64</v>
      </c>
      <c r="H3526">
        <v>2</v>
      </c>
      <c r="I3526">
        <v>4</v>
      </c>
      <c r="J3526">
        <v>16</v>
      </c>
      <c r="K3526">
        <v>1</v>
      </c>
      <c r="L3526">
        <v>0.99</v>
      </c>
      <c r="M3526">
        <v>2</v>
      </c>
      <c r="N3526">
        <v>1</v>
      </c>
      <c r="O3526">
        <v>8.09</v>
      </c>
    </row>
    <row r="3527" spans="1:15" x14ac:dyDescent="0.25">
      <c r="A3527">
        <v>0.69</v>
      </c>
      <c r="B3527">
        <v>0.55000000000000004</v>
      </c>
      <c r="C3527">
        <v>0.61</v>
      </c>
      <c r="D3527">
        <v>9.26</v>
      </c>
      <c r="E3527">
        <v>68</v>
      </c>
      <c r="F3527">
        <v>55</v>
      </c>
      <c r="G3527">
        <v>80</v>
      </c>
      <c r="H3527">
        <v>4</v>
      </c>
      <c r="I3527">
        <v>1</v>
      </c>
      <c r="J3527">
        <v>13</v>
      </c>
      <c r="K3527">
        <v>4</v>
      </c>
      <c r="L3527">
        <v>0.68</v>
      </c>
      <c r="M3527">
        <v>3</v>
      </c>
      <c r="N3527">
        <v>0</v>
      </c>
      <c r="O3527">
        <v>0</v>
      </c>
    </row>
    <row r="3528" spans="1:15" x14ac:dyDescent="0.25">
      <c r="A3528">
        <v>0.69</v>
      </c>
      <c r="B3528">
        <v>0.78</v>
      </c>
      <c r="C3528">
        <v>0.6</v>
      </c>
      <c r="D3528">
        <v>8.7100000000000009</v>
      </c>
      <c r="E3528">
        <v>53</v>
      </c>
      <c r="F3528">
        <v>77</v>
      </c>
      <c r="G3528">
        <v>84</v>
      </c>
      <c r="H3528">
        <v>2</v>
      </c>
      <c r="I3528">
        <v>5</v>
      </c>
      <c r="J3528">
        <v>16</v>
      </c>
      <c r="K3528">
        <v>4</v>
      </c>
      <c r="L3528">
        <v>0.76</v>
      </c>
      <c r="M3528">
        <v>1</v>
      </c>
      <c r="N3528">
        <v>1</v>
      </c>
      <c r="O3528">
        <v>6.13</v>
      </c>
    </row>
    <row r="3529" spans="1:15" x14ac:dyDescent="0.25">
      <c r="A3529">
        <v>0.95</v>
      </c>
      <c r="B3529">
        <v>0.66</v>
      </c>
      <c r="C3529">
        <v>0.57999999999999996</v>
      </c>
      <c r="D3529">
        <v>7.64</v>
      </c>
      <c r="E3529">
        <v>77</v>
      </c>
      <c r="F3529">
        <v>66</v>
      </c>
      <c r="G3529">
        <v>52</v>
      </c>
      <c r="H3529">
        <v>3</v>
      </c>
      <c r="I3529">
        <v>3</v>
      </c>
      <c r="J3529">
        <v>0</v>
      </c>
      <c r="K3529">
        <v>2</v>
      </c>
      <c r="L3529">
        <v>0.63</v>
      </c>
      <c r="M3529">
        <v>5</v>
      </c>
      <c r="N3529">
        <v>0</v>
      </c>
      <c r="O3529">
        <v>0</v>
      </c>
    </row>
    <row r="3530" spans="1:15" x14ac:dyDescent="0.25">
      <c r="A3530">
        <v>0.52</v>
      </c>
      <c r="B3530">
        <v>0.71</v>
      </c>
      <c r="C3530">
        <v>0.55000000000000004</v>
      </c>
      <c r="D3530">
        <v>7.49</v>
      </c>
      <c r="E3530">
        <v>93</v>
      </c>
      <c r="F3530">
        <v>65</v>
      </c>
      <c r="G3530">
        <v>76</v>
      </c>
      <c r="H3530">
        <v>0</v>
      </c>
      <c r="I3530">
        <v>4</v>
      </c>
      <c r="J3530">
        <v>19</v>
      </c>
      <c r="K3530">
        <v>2</v>
      </c>
      <c r="L3530">
        <v>0.65</v>
      </c>
      <c r="M3530">
        <v>5</v>
      </c>
      <c r="N3530">
        <v>0</v>
      </c>
      <c r="O3530">
        <v>0</v>
      </c>
    </row>
    <row r="3531" spans="1:15" x14ac:dyDescent="0.25">
      <c r="A3531">
        <v>0.61</v>
      </c>
      <c r="B3531">
        <v>0.73</v>
      </c>
      <c r="C3531">
        <v>0.69</v>
      </c>
      <c r="D3531">
        <v>8.25</v>
      </c>
      <c r="E3531">
        <v>91</v>
      </c>
      <c r="F3531">
        <v>50</v>
      </c>
      <c r="G3531">
        <v>69</v>
      </c>
      <c r="H3531">
        <v>1</v>
      </c>
      <c r="I3531">
        <v>1</v>
      </c>
      <c r="J3531">
        <v>0</v>
      </c>
      <c r="K3531">
        <v>2</v>
      </c>
      <c r="L3531">
        <v>0.7</v>
      </c>
      <c r="M3531">
        <v>1</v>
      </c>
      <c r="N3531">
        <v>0</v>
      </c>
      <c r="O3531">
        <v>0</v>
      </c>
    </row>
    <row r="3532" spans="1:15" x14ac:dyDescent="0.25">
      <c r="A3532">
        <v>0.89</v>
      </c>
      <c r="B3532">
        <v>0.66</v>
      </c>
      <c r="C3532">
        <v>0.85</v>
      </c>
      <c r="D3532">
        <v>7.46</v>
      </c>
      <c r="E3532">
        <v>79</v>
      </c>
      <c r="F3532">
        <v>86</v>
      </c>
      <c r="G3532">
        <v>65</v>
      </c>
      <c r="H3532">
        <v>0</v>
      </c>
      <c r="I3532">
        <v>2</v>
      </c>
      <c r="J3532">
        <v>21</v>
      </c>
      <c r="K3532">
        <v>3</v>
      </c>
      <c r="L3532">
        <v>0.85</v>
      </c>
      <c r="M3532">
        <v>1</v>
      </c>
      <c r="N3532">
        <v>1</v>
      </c>
      <c r="O3532">
        <v>12.76</v>
      </c>
    </row>
    <row r="3533" spans="1:15" x14ac:dyDescent="0.25">
      <c r="A3533">
        <v>0.51</v>
      </c>
      <c r="B3533">
        <v>0.7</v>
      </c>
      <c r="C3533">
        <v>0.79</v>
      </c>
      <c r="D3533">
        <v>7.47</v>
      </c>
      <c r="E3533">
        <v>73</v>
      </c>
      <c r="F3533">
        <v>76</v>
      </c>
      <c r="G3533">
        <v>51</v>
      </c>
      <c r="H3533">
        <v>4</v>
      </c>
      <c r="I3533">
        <v>2</v>
      </c>
      <c r="J3533">
        <v>1</v>
      </c>
      <c r="K3533">
        <v>1</v>
      </c>
      <c r="L3533">
        <v>0.7</v>
      </c>
      <c r="M3533">
        <v>2</v>
      </c>
      <c r="N3533">
        <v>0</v>
      </c>
      <c r="O3533">
        <v>0</v>
      </c>
    </row>
    <row r="3534" spans="1:15" x14ac:dyDescent="0.25">
      <c r="A3534">
        <v>0.85</v>
      </c>
      <c r="B3534">
        <v>0.6</v>
      </c>
      <c r="C3534">
        <v>0.87</v>
      </c>
      <c r="D3534">
        <v>5.57</v>
      </c>
      <c r="E3534">
        <v>76</v>
      </c>
      <c r="F3534">
        <v>42</v>
      </c>
      <c r="G3534">
        <v>96</v>
      </c>
      <c r="H3534">
        <v>4</v>
      </c>
      <c r="I3534">
        <v>4</v>
      </c>
      <c r="J3534">
        <v>16</v>
      </c>
      <c r="K3534">
        <v>4</v>
      </c>
      <c r="L3534">
        <v>0.67</v>
      </c>
      <c r="M3534">
        <v>2</v>
      </c>
      <c r="N3534">
        <v>0</v>
      </c>
      <c r="O3534">
        <v>0</v>
      </c>
    </row>
    <row r="3535" spans="1:15" x14ac:dyDescent="0.25">
      <c r="A3535">
        <v>0.63</v>
      </c>
      <c r="B3535">
        <v>0.56000000000000005</v>
      </c>
      <c r="C3535">
        <v>0.89</v>
      </c>
      <c r="D3535">
        <v>6.25</v>
      </c>
      <c r="E3535">
        <v>88</v>
      </c>
      <c r="F3535">
        <v>65</v>
      </c>
      <c r="G3535">
        <v>40</v>
      </c>
      <c r="H3535">
        <v>2</v>
      </c>
      <c r="I3535">
        <v>1</v>
      </c>
      <c r="J3535">
        <v>22</v>
      </c>
      <c r="K3535">
        <v>4</v>
      </c>
      <c r="L3535">
        <v>0.62</v>
      </c>
      <c r="M3535">
        <v>4</v>
      </c>
      <c r="N3535">
        <v>0</v>
      </c>
      <c r="O3535">
        <v>0</v>
      </c>
    </row>
    <row r="3536" spans="1:15" x14ac:dyDescent="0.25">
      <c r="A3536">
        <v>0.65</v>
      </c>
      <c r="B3536">
        <v>0.91</v>
      </c>
      <c r="C3536">
        <v>0.59</v>
      </c>
      <c r="D3536">
        <v>7.6</v>
      </c>
      <c r="E3536">
        <v>81</v>
      </c>
      <c r="F3536">
        <v>73</v>
      </c>
      <c r="G3536">
        <v>57</v>
      </c>
      <c r="H3536">
        <v>4</v>
      </c>
      <c r="I3536">
        <v>0</v>
      </c>
      <c r="J3536">
        <v>21</v>
      </c>
      <c r="K3536">
        <v>1</v>
      </c>
      <c r="L3536">
        <v>0.61</v>
      </c>
      <c r="M3536">
        <v>2</v>
      </c>
      <c r="N3536">
        <v>1</v>
      </c>
      <c r="O3536">
        <v>12.82</v>
      </c>
    </row>
    <row r="3537" spans="1:15" x14ac:dyDescent="0.25">
      <c r="A3537">
        <v>0.68</v>
      </c>
      <c r="B3537">
        <v>0.88</v>
      </c>
      <c r="C3537">
        <v>0.59</v>
      </c>
      <c r="D3537">
        <v>9.0399999999999991</v>
      </c>
      <c r="E3537">
        <v>53</v>
      </c>
      <c r="F3537">
        <v>72</v>
      </c>
      <c r="G3537">
        <v>97</v>
      </c>
      <c r="H3537">
        <v>4</v>
      </c>
      <c r="I3537">
        <v>5</v>
      </c>
      <c r="J3537">
        <v>0</v>
      </c>
      <c r="K3537">
        <v>2</v>
      </c>
      <c r="L3537">
        <v>0.77</v>
      </c>
      <c r="M3537">
        <v>0</v>
      </c>
      <c r="N3537">
        <v>1</v>
      </c>
      <c r="O3537">
        <v>7.73</v>
      </c>
    </row>
    <row r="3538" spans="1:15" x14ac:dyDescent="0.25">
      <c r="A3538">
        <v>0.83</v>
      </c>
      <c r="B3538">
        <v>0.54</v>
      </c>
      <c r="C3538">
        <v>0.71</v>
      </c>
      <c r="D3538">
        <v>6.7</v>
      </c>
      <c r="E3538">
        <v>57</v>
      </c>
      <c r="F3538">
        <v>54</v>
      </c>
      <c r="G3538">
        <v>60</v>
      </c>
      <c r="H3538">
        <v>0</v>
      </c>
      <c r="I3538">
        <v>5</v>
      </c>
      <c r="J3538">
        <v>11</v>
      </c>
      <c r="K3538">
        <v>5</v>
      </c>
      <c r="L3538">
        <v>0.61</v>
      </c>
      <c r="M3538">
        <v>3</v>
      </c>
      <c r="N3538">
        <v>0</v>
      </c>
      <c r="O3538">
        <v>0</v>
      </c>
    </row>
    <row r="3539" spans="1:15" x14ac:dyDescent="0.25">
      <c r="A3539">
        <v>0.93</v>
      </c>
      <c r="B3539">
        <v>0.93</v>
      </c>
      <c r="C3539">
        <v>0.68</v>
      </c>
      <c r="D3539">
        <v>7.75</v>
      </c>
      <c r="E3539">
        <v>72</v>
      </c>
      <c r="F3539">
        <v>41</v>
      </c>
      <c r="G3539">
        <v>92</v>
      </c>
      <c r="H3539">
        <v>3</v>
      </c>
      <c r="I3539">
        <v>3</v>
      </c>
      <c r="J3539">
        <v>12</v>
      </c>
      <c r="K3539">
        <v>3</v>
      </c>
      <c r="L3539">
        <v>0.85</v>
      </c>
      <c r="M3539">
        <v>1</v>
      </c>
      <c r="N3539">
        <v>0</v>
      </c>
      <c r="O3539">
        <v>0</v>
      </c>
    </row>
    <row r="3540" spans="1:15" x14ac:dyDescent="0.25">
      <c r="A3540">
        <v>0.95</v>
      </c>
      <c r="B3540">
        <v>0.7</v>
      </c>
      <c r="C3540">
        <v>0.83</v>
      </c>
      <c r="D3540">
        <v>6.98</v>
      </c>
      <c r="E3540">
        <v>93</v>
      </c>
      <c r="F3540">
        <v>67</v>
      </c>
      <c r="G3540">
        <v>93</v>
      </c>
      <c r="H3540">
        <v>3</v>
      </c>
      <c r="I3540">
        <v>4</v>
      </c>
      <c r="J3540">
        <v>13</v>
      </c>
      <c r="K3540">
        <v>4</v>
      </c>
      <c r="L3540">
        <v>0.71</v>
      </c>
      <c r="M3540">
        <v>2</v>
      </c>
      <c r="N3540">
        <v>0</v>
      </c>
      <c r="O3540">
        <v>0</v>
      </c>
    </row>
    <row r="3541" spans="1:15" x14ac:dyDescent="0.25">
      <c r="A3541">
        <v>0.55000000000000004</v>
      </c>
      <c r="B3541">
        <v>0.67</v>
      </c>
      <c r="C3541">
        <v>0.62</v>
      </c>
      <c r="D3541">
        <v>5.95</v>
      </c>
      <c r="E3541">
        <v>73</v>
      </c>
      <c r="F3541">
        <v>59</v>
      </c>
      <c r="G3541">
        <v>63</v>
      </c>
      <c r="H3541">
        <v>2</v>
      </c>
      <c r="I3541">
        <v>0</v>
      </c>
      <c r="J3541">
        <v>9</v>
      </c>
      <c r="K3541">
        <v>0</v>
      </c>
      <c r="L3541">
        <v>0.96</v>
      </c>
      <c r="M3541">
        <v>3</v>
      </c>
      <c r="N3541">
        <v>0</v>
      </c>
      <c r="O3541">
        <v>0</v>
      </c>
    </row>
    <row r="3542" spans="1:15" x14ac:dyDescent="0.25">
      <c r="A3542">
        <v>0.62</v>
      </c>
      <c r="B3542">
        <v>0.84</v>
      </c>
      <c r="C3542">
        <v>0.88</v>
      </c>
      <c r="D3542">
        <v>9.6199999999999992</v>
      </c>
      <c r="E3542">
        <v>67</v>
      </c>
      <c r="F3542">
        <v>77</v>
      </c>
      <c r="G3542">
        <v>99</v>
      </c>
      <c r="H3542">
        <v>4</v>
      </c>
      <c r="I3542">
        <v>3</v>
      </c>
      <c r="J3542">
        <v>11</v>
      </c>
      <c r="K3542">
        <v>3</v>
      </c>
      <c r="L3542">
        <v>0.85</v>
      </c>
      <c r="M3542">
        <v>0</v>
      </c>
      <c r="N3542">
        <v>1</v>
      </c>
      <c r="O3542">
        <v>4.12</v>
      </c>
    </row>
    <row r="3543" spans="1:15" x14ac:dyDescent="0.25">
      <c r="A3543">
        <v>0.85</v>
      </c>
      <c r="B3543">
        <v>0.69</v>
      </c>
      <c r="C3543">
        <v>0.55000000000000004</v>
      </c>
      <c r="D3543">
        <v>9.18</v>
      </c>
      <c r="E3543">
        <v>75</v>
      </c>
      <c r="F3543">
        <v>83</v>
      </c>
      <c r="G3543">
        <v>56</v>
      </c>
      <c r="H3543">
        <v>4</v>
      </c>
      <c r="I3543">
        <v>0</v>
      </c>
      <c r="J3543">
        <v>24</v>
      </c>
      <c r="K3543">
        <v>3</v>
      </c>
      <c r="L3543">
        <v>0.95</v>
      </c>
      <c r="M3543">
        <v>2</v>
      </c>
      <c r="N3543">
        <v>1</v>
      </c>
      <c r="O3543">
        <v>3.19</v>
      </c>
    </row>
    <row r="3544" spans="1:15" x14ac:dyDescent="0.25">
      <c r="A3544">
        <v>0.71</v>
      </c>
      <c r="B3544">
        <v>0.64</v>
      </c>
      <c r="C3544">
        <v>0.83</v>
      </c>
      <c r="D3544">
        <v>5.84</v>
      </c>
      <c r="E3544">
        <v>84</v>
      </c>
      <c r="F3544">
        <v>92</v>
      </c>
      <c r="G3544">
        <v>81</v>
      </c>
      <c r="H3544">
        <v>3</v>
      </c>
      <c r="I3544">
        <v>5</v>
      </c>
      <c r="J3544">
        <v>21</v>
      </c>
      <c r="K3544">
        <v>2</v>
      </c>
      <c r="L3544">
        <v>0.75</v>
      </c>
      <c r="M3544">
        <v>2</v>
      </c>
      <c r="N3544">
        <v>0</v>
      </c>
      <c r="O3544">
        <v>0</v>
      </c>
    </row>
    <row r="3545" spans="1:15" x14ac:dyDescent="0.25">
      <c r="A3545">
        <v>0.67</v>
      </c>
      <c r="B3545">
        <v>0.54</v>
      </c>
      <c r="C3545">
        <v>0.83</v>
      </c>
      <c r="D3545">
        <v>8.6</v>
      </c>
      <c r="E3545">
        <v>87</v>
      </c>
      <c r="F3545">
        <v>55</v>
      </c>
      <c r="G3545">
        <v>99</v>
      </c>
      <c r="H3545">
        <v>2</v>
      </c>
      <c r="I3545">
        <v>1</v>
      </c>
      <c r="J3545">
        <v>17</v>
      </c>
      <c r="K3545">
        <v>1</v>
      </c>
      <c r="L3545">
        <v>0.73</v>
      </c>
      <c r="M3545">
        <v>3</v>
      </c>
      <c r="N3545">
        <v>0</v>
      </c>
      <c r="O3545">
        <v>0</v>
      </c>
    </row>
    <row r="3546" spans="1:15" x14ac:dyDescent="0.25">
      <c r="A3546">
        <v>0.61</v>
      </c>
      <c r="B3546">
        <v>0.62</v>
      </c>
      <c r="C3546">
        <v>0.59</v>
      </c>
      <c r="D3546">
        <v>6.99</v>
      </c>
      <c r="E3546">
        <v>76</v>
      </c>
      <c r="F3546">
        <v>85</v>
      </c>
      <c r="G3546">
        <v>48</v>
      </c>
      <c r="H3546">
        <v>4</v>
      </c>
      <c r="I3546">
        <v>4</v>
      </c>
      <c r="J3546">
        <v>6</v>
      </c>
      <c r="K3546">
        <v>0</v>
      </c>
      <c r="L3546">
        <v>0.61</v>
      </c>
      <c r="M3546">
        <v>5</v>
      </c>
      <c r="N3546">
        <v>0</v>
      </c>
      <c r="O3546">
        <v>0</v>
      </c>
    </row>
    <row r="3547" spans="1:15" x14ac:dyDescent="0.25">
      <c r="A3547">
        <v>0.79</v>
      </c>
      <c r="B3547">
        <v>0.61</v>
      </c>
      <c r="C3547">
        <v>0.86</v>
      </c>
      <c r="D3547">
        <v>9.7799999999999994</v>
      </c>
      <c r="E3547">
        <v>62</v>
      </c>
      <c r="F3547">
        <v>43</v>
      </c>
      <c r="G3547">
        <v>91</v>
      </c>
      <c r="H3547">
        <v>2</v>
      </c>
      <c r="I3547">
        <v>0</v>
      </c>
      <c r="J3547">
        <v>18</v>
      </c>
      <c r="K3547">
        <v>2</v>
      </c>
      <c r="L3547">
        <v>0.8</v>
      </c>
      <c r="M3547">
        <v>5</v>
      </c>
      <c r="N3547">
        <v>0</v>
      </c>
      <c r="O3547">
        <v>0</v>
      </c>
    </row>
    <row r="3548" spans="1:15" x14ac:dyDescent="0.25">
      <c r="A3548">
        <v>0.89</v>
      </c>
      <c r="B3548">
        <v>0.7</v>
      </c>
      <c r="C3548">
        <v>0.78</v>
      </c>
      <c r="D3548">
        <v>6.8</v>
      </c>
      <c r="E3548">
        <v>81</v>
      </c>
      <c r="F3548">
        <v>47</v>
      </c>
      <c r="G3548">
        <v>79</v>
      </c>
      <c r="H3548">
        <v>0</v>
      </c>
      <c r="I3548">
        <v>0</v>
      </c>
      <c r="J3548">
        <v>14</v>
      </c>
      <c r="K3548">
        <v>1</v>
      </c>
      <c r="L3548">
        <v>0.66</v>
      </c>
      <c r="M3548">
        <v>0</v>
      </c>
      <c r="N3548">
        <v>0</v>
      </c>
      <c r="O3548">
        <v>0</v>
      </c>
    </row>
    <row r="3549" spans="1:15" x14ac:dyDescent="0.25">
      <c r="A3549">
        <v>0.56000000000000005</v>
      </c>
      <c r="B3549">
        <v>0.86</v>
      </c>
      <c r="C3549">
        <v>0.73</v>
      </c>
      <c r="D3549">
        <v>6.53</v>
      </c>
      <c r="E3549">
        <v>56</v>
      </c>
      <c r="F3549">
        <v>83</v>
      </c>
      <c r="G3549">
        <v>67</v>
      </c>
      <c r="H3549">
        <v>4</v>
      </c>
      <c r="I3549">
        <v>0</v>
      </c>
      <c r="J3549">
        <v>6</v>
      </c>
      <c r="K3549">
        <v>0</v>
      </c>
      <c r="L3549">
        <v>0.7</v>
      </c>
      <c r="M3549">
        <v>2</v>
      </c>
      <c r="N3549">
        <v>0</v>
      </c>
      <c r="O3549">
        <v>0</v>
      </c>
    </row>
    <row r="3550" spans="1:15" x14ac:dyDescent="0.25">
      <c r="A3550">
        <v>0.81</v>
      </c>
      <c r="B3550">
        <v>0.55000000000000004</v>
      </c>
      <c r="C3550">
        <v>0.66</v>
      </c>
      <c r="D3550">
        <v>7.94</v>
      </c>
      <c r="E3550">
        <v>99</v>
      </c>
      <c r="F3550">
        <v>94</v>
      </c>
      <c r="G3550">
        <v>54</v>
      </c>
      <c r="H3550">
        <v>4</v>
      </c>
      <c r="I3550">
        <v>5</v>
      </c>
      <c r="J3550">
        <v>13</v>
      </c>
      <c r="K3550">
        <v>5</v>
      </c>
      <c r="L3550">
        <v>0.88</v>
      </c>
      <c r="M3550">
        <v>3</v>
      </c>
      <c r="N3550">
        <v>0</v>
      </c>
      <c r="O3550">
        <v>0</v>
      </c>
    </row>
    <row r="3551" spans="1:15" x14ac:dyDescent="0.25">
      <c r="A3551">
        <v>0.68</v>
      </c>
      <c r="B3551">
        <v>0.56000000000000005</v>
      </c>
      <c r="C3551">
        <v>0.55000000000000004</v>
      </c>
      <c r="D3551">
        <v>9.09</v>
      </c>
      <c r="E3551">
        <v>50</v>
      </c>
      <c r="F3551">
        <v>85</v>
      </c>
      <c r="G3551">
        <v>52</v>
      </c>
      <c r="H3551">
        <v>4</v>
      </c>
      <c r="I3551">
        <v>4</v>
      </c>
      <c r="J3551">
        <v>8</v>
      </c>
      <c r="K3551">
        <v>5</v>
      </c>
      <c r="L3551">
        <v>0.96</v>
      </c>
      <c r="M3551">
        <v>0</v>
      </c>
      <c r="N3551">
        <v>0</v>
      </c>
      <c r="O3551">
        <v>0</v>
      </c>
    </row>
    <row r="3552" spans="1:15" x14ac:dyDescent="0.25">
      <c r="A3552">
        <v>0.55000000000000004</v>
      </c>
      <c r="B3552">
        <v>0.75</v>
      </c>
      <c r="C3552">
        <v>0.61</v>
      </c>
      <c r="D3552">
        <v>6.33</v>
      </c>
      <c r="E3552">
        <v>71</v>
      </c>
      <c r="F3552">
        <v>59</v>
      </c>
      <c r="G3552">
        <v>67</v>
      </c>
      <c r="H3552">
        <v>3</v>
      </c>
      <c r="I3552">
        <v>1</v>
      </c>
      <c r="J3552">
        <v>4</v>
      </c>
      <c r="K3552">
        <v>4</v>
      </c>
      <c r="L3552">
        <v>0.98</v>
      </c>
      <c r="M3552">
        <v>2</v>
      </c>
      <c r="N3552">
        <v>0</v>
      </c>
      <c r="O3552">
        <v>0</v>
      </c>
    </row>
    <row r="3553" spans="1:15" x14ac:dyDescent="0.25">
      <c r="A3553">
        <v>0.69</v>
      </c>
      <c r="B3553">
        <v>0.91</v>
      </c>
      <c r="C3553">
        <v>0.71</v>
      </c>
      <c r="D3553">
        <v>8.5500000000000007</v>
      </c>
      <c r="E3553">
        <v>76</v>
      </c>
      <c r="F3553">
        <v>65</v>
      </c>
      <c r="G3553">
        <v>92</v>
      </c>
      <c r="H3553">
        <v>3</v>
      </c>
      <c r="I3553">
        <v>1</v>
      </c>
      <c r="J3553">
        <v>0</v>
      </c>
      <c r="K3553">
        <v>0</v>
      </c>
      <c r="L3553">
        <v>0.87</v>
      </c>
      <c r="M3553">
        <v>5</v>
      </c>
      <c r="N3553">
        <v>0</v>
      </c>
      <c r="O3553">
        <v>0</v>
      </c>
    </row>
    <row r="3554" spans="1:15" x14ac:dyDescent="0.25">
      <c r="A3554">
        <v>0.76</v>
      </c>
      <c r="B3554">
        <v>0.56999999999999995</v>
      </c>
      <c r="C3554">
        <v>0.88</v>
      </c>
      <c r="D3554">
        <v>5.76</v>
      </c>
      <c r="E3554">
        <v>54</v>
      </c>
      <c r="F3554">
        <v>71</v>
      </c>
      <c r="G3554">
        <v>56</v>
      </c>
      <c r="H3554">
        <v>4</v>
      </c>
      <c r="I3554">
        <v>0</v>
      </c>
      <c r="J3554">
        <v>15</v>
      </c>
      <c r="K3554">
        <v>2</v>
      </c>
      <c r="L3554">
        <v>0.99</v>
      </c>
      <c r="M3554">
        <v>2</v>
      </c>
      <c r="N3554">
        <v>0</v>
      </c>
      <c r="O3554">
        <v>0</v>
      </c>
    </row>
    <row r="3555" spans="1:15" x14ac:dyDescent="0.25">
      <c r="A3555">
        <v>0.92</v>
      </c>
      <c r="B3555">
        <v>0.57999999999999996</v>
      </c>
      <c r="C3555">
        <v>0.61</v>
      </c>
      <c r="D3555">
        <v>9.4499999999999993</v>
      </c>
      <c r="E3555">
        <v>43</v>
      </c>
      <c r="F3555">
        <v>52</v>
      </c>
      <c r="G3555">
        <v>48</v>
      </c>
      <c r="H3555">
        <v>4</v>
      </c>
      <c r="I3555">
        <v>1</v>
      </c>
      <c r="J3555">
        <v>4</v>
      </c>
      <c r="K3555">
        <v>0</v>
      </c>
      <c r="L3555">
        <v>0.63</v>
      </c>
      <c r="M3555">
        <v>1</v>
      </c>
      <c r="N3555">
        <v>0</v>
      </c>
      <c r="O3555">
        <v>0</v>
      </c>
    </row>
    <row r="3556" spans="1:15" x14ac:dyDescent="0.25">
      <c r="A3556">
        <v>0.86</v>
      </c>
      <c r="B3556">
        <v>0.76</v>
      </c>
      <c r="C3556">
        <v>0.71</v>
      </c>
      <c r="D3556">
        <v>5.85</v>
      </c>
      <c r="E3556">
        <v>78</v>
      </c>
      <c r="F3556">
        <v>44</v>
      </c>
      <c r="G3556">
        <v>95</v>
      </c>
      <c r="H3556">
        <v>0</v>
      </c>
      <c r="I3556">
        <v>3</v>
      </c>
      <c r="J3556">
        <v>23</v>
      </c>
      <c r="K3556">
        <v>0</v>
      </c>
      <c r="L3556">
        <v>0.63</v>
      </c>
      <c r="M3556">
        <v>4</v>
      </c>
      <c r="N3556">
        <v>0</v>
      </c>
      <c r="O3556">
        <v>0</v>
      </c>
    </row>
    <row r="3557" spans="1:15" x14ac:dyDescent="0.25">
      <c r="A3557">
        <v>0.56000000000000005</v>
      </c>
      <c r="B3557">
        <v>0.53</v>
      </c>
      <c r="C3557">
        <v>0.56999999999999995</v>
      </c>
      <c r="D3557">
        <v>9.43</v>
      </c>
      <c r="E3557">
        <v>69</v>
      </c>
      <c r="F3557">
        <v>83</v>
      </c>
      <c r="G3557">
        <v>60</v>
      </c>
      <c r="H3557">
        <v>0</v>
      </c>
      <c r="I3557">
        <v>1</v>
      </c>
      <c r="J3557">
        <v>7</v>
      </c>
      <c r="K3557">
        <v>0</v>
      </c>
      <c r="L3557">
        <v>0.86</v>
      </c>
      <c r="M3557">
        <v>0</v>
      </c>
      <c r="N3557">
        <v>1</v>
      </c>
      <c r="O3557">
        <v>11.78</v>
      </c>
    </row>
    <row r="3558" spans="1:15" x14ac:dyDescent="0.25">
      <c r="A3558">
        <v>0.54</v>
      </c>
      <c r="B3558">
        <v>0.7</v>
      </c>
      <c r="C3558">
        <v>0.83</v>
      </c>
      <c r="D3558">
        <v>7.61</v>
      </c>
      <c r="E3558">
        <v>49</v>
      </c>
      <c r="F3558">
        <v>81</v>
      </c>
      <c r="G3558">
        <v>69</v>
      </c>
      <c r="H3558">
        <v>2</v>
      </c>
      <c r="I3558">
        <v>0</v>
      </c>
      <c r="J3558">
        <v>18</v>
      </c>
      <c r="K3558">
        <v>4</v>
      </c>
      <c r="L3558">
        <v>0.65</v>
      </c>
      <c r="M3558">
        <v>3</v>
      </c>
      <c r="N3558">
        <v>0</v>
      </c>
      <c r="O3558">
        <v>0</v>
      </c>
    </row>
    <row r="3559" spans="1:15" x14ac:dyDescent="0.25">
      <c r="A3559">
        <v>0.6</v>
      </c>
      <c r="B3559">
        <v>0.8</v>
      </c>
      <c r="C3559">
        <v>0.76</v>
      </c>
      <c r="D3559">
        <v>7.43</v>
      </c>
      <c r="E3559">
        <v>62</v>
      </c>
      <c r="F3559">
        <v>92</v>
      </c>
      <c r="G3559">
        <v>50</v>
      </c>
      <c r="H3559">
        <v>2</v>
      </c>
      <c r="I3559">
        <v>3</v>
      </c>
      <c r="J3559">
        <v>19</v>
      </c>
      <c r="K3559">
        <v>5</v>
      </c>
      <c r="L3559">
        <v>0.93</v>
      </c>
      <c r="M3559">
        <v>1</v>
      </c>
      <c r="N3559">
        <v>0</v>
      </c>
      <c r="O3559">
        <v>0</v>
      </c>
    </row>
    <row r="3560" spans="1:15" x14ac:dyDescent="0.25">
      <c r="A3560">
        <v>0.64</v>
      </c>
      <c r="B3560">
        <v>0.7</v>
      </c>
      <c r="C3560">
        <v>0.83</v>
      </c>
      <c r="D3560">
        <v>9.69</v>
      </c>
      <c r="E3560">
        <v>63</v>
      </c>
      <c r="F3560">
        <v>90</v>
      </c>
      <c r="G3560">
        <v>69</v>
      </c>
      <c r="H3560">
        <v>3</v>
      </c>
      <c r="I3560">
        <v>4</v>
      </c>
      <c r="J3560">
        <v>11</v>
      </c>
      <c r="K3560">
        <v>5</v>
      </c>
      <c r="L3560">
        <v>0.99</v>
      </c>
      <c r="M3560">
        <v>2</v>
      </c>
      <c r="N3560">
        <v>1</v>
      </c>
      <c r="O3560">
        <v>8.06</v>
      </c>
    </row>
    <row r="3561" spans="1:15" x14ac:dyDescent="0.25">
      <c r="A3561">
        <v>0.52</v>
      </c>
      <c r="B3561">
        <v>0.89</v>
      </c>
      <c r="C3561">
        <v>0.59</v>
      </c>
      <c r="D3561">
        <v>9.76</v>
      </c>
      <c r="E3561">
        <v>75</v>
      </c>
      <c r="F3561">
        <v>52</v>
      </c>
      <c r="G3561">
        <v>75</v>
      </c>
      <c r="H3561">
        <v>1</v>
      </c>
      <c r="I3561">
        <v>2</v>
      </c>
      <c r="J3561">
        <v>7</v>
      </c>
      <c r="K3561">
        <v>1</v>
      </c>
      <c r="L3561">
        <v>0.77</v>
      </c>
      <c r="M3561">
        <v>3</v>
      </c>
      <c r="N3561">
        <v>0</v>
      </c>
      <c r="O3561">
        <v>0</v>
      </c>
    </row>
    <row r="3562" spans="1:15" x14ac:dyDescent="0.25">
      <c r="A3562">
        <v>0.54</v>
      </c>
      <c r="B3562">
        <v>0.74</v>
      </c>
      <c r="C3562">
        <v>0.84</v>
      </c>
      <c r="D3562">
        <v>8.3000000000000007</v>
      </c>
      <c r="E3562">
        <v>91</v>
      </c>
      <c r="F3562">
        <v>80</v>
      </c>
      <c r="G3562">
        <v>95</v>
      </c>
      <c r="H3562">
        <v>0</v>
      </c>
      <c r="I3562">
        <v>5</v>
      </c>
      <c r="J3562">
        <v>7</v>
      </c>
      <c r="K3562">
        <v>0</v>
      </c>
      <c r="L3562">
        <v>0.89</v>
      </c>
      <c r="M3562">
        <v>1</v>
      </c>
      <c r="N3562">
        <v>1</v>
      </c>
      <c r="O3562">
        <v>6.65</v>
      </c>
    </row>
    <row r="3563" spans="1:15" x14ac:dyDescent="0.25">
      <c r="A3563">
        <v>0.72</v>
      </c>
      <c r="B3563">
        <v>0.88</v>
      </c>
      <c r="C3563">
        <v>0.77</v>
      </c>
      <c r="D3563">
        <v>6.05</v>
      </c>
      <c r="E3563">
        <v>97</v>
      </c>
      <c r="F3563">
        <v>50</v>
      </c>
      <c r="G3563">
        <v>64</v>
      </c>
      <c r="H3563">
        <v>2</v>
      </c>
      <c r="I3563">
        <v>1</v>
      </c>
      <c r="J3563">
        <v>22</v>
      </c>
      <c r="K3563">
        <v>3</v>
      </c>
      <c r="L3563">
        <v>0.92</v>
      </c>
      <c r="M3563">
        <v>1</v>
      </c>
      <c r="N3563">
        <v>0</v>
      </c>
      <c r="O3563">
        <v>0</v>
      </c>
    </row>
    <row r="3564" spans="1:15" x14ac:dyDescent="0.25">
      <c r="A3564">
        <v>0.86</v>
      </c>
      <c r="B3564">
        <v>0.64</v>
      </c>
      <c r="C3564">
        <v>0.75</v>
      </c>
      <c r="D3564">
        <v>7.68</v>
      </c>
      <c r="E3564">
        <v>44</v>
      </c>
      <c r="F3564">
        <v>76</v>
      </c>
      <c r="G3564">
        <v>46</v>
      </c>
      <c r="H3564">
        <v>0</v>
      </c>
      <c r="I3564">
        <v>3</v>
      </c>
      <c r="J3564">
        <v>5</v>
      </c>
      <c r="K3564">
        <v>2</v>
      </c>
      <c r="L3564">
        <v>0.79</v>
      </c>
      <c r="M3564">
        <v>5</v>
      </c>
      <c r="N3564">
        <v>0</v>
      </c>
      <c r="O3564">
        <v>0</v>
      </c>
    </row>
    <row r="3565" spans="1:15" x14ac:dyDescent="0.25">
      <c r="A3565">
        <v>0.57999999999999996</v>
      </c>
      <c r="B3565">
        <v>0.84</v>
      </c>
      <c r="C3565">
        <v>0.8</v>
      </c>
      <c r="D3565">
        <v>7.78</v>
      </c>
      <c r="E3565">
        <v>76</v>
      </c>
      <c r="F3565">
        <v>99</v>
      </c>
      <c r="G3565">
        <v>59</v>
      </c>
      <c r="H3565">
        <v>0</v>
      </c>
      <c r="I3565">
        <v>2</v>
      </c>
      <c r="J3565">
        <v>19</v>
      </c>
      <c r="K3565">
        <v>3</v>
      </c>
      <c r="L3565">
        <v>0.95</v>
      </c>
      <c r="M3565">
        <v>5</v>
      </c>
      <c r="N3565">
        <v>0</v>
      </c>
      <c r="O3565">
        <v>0</v>
      </c>
    </row>
    <row r="3566" spans="1:15" x14ac:dyDescent="0.25">
      <c r="A3566">
        <v>0.64</v>
      </c>
      <c r="B3566">
        <v>0.92</v>
      </c>
      <c r="C3566">
        <v>0.75</v>
      </c>
      <c r="D3566">
        <v>7.71</v>
      </c>
      <c r="E3566">
        <v>82</v>
      </c>
      <c r="F3566">
        <v>71</v>
      </c>
      <c r="G3566">
        <v>94</v>
      </c>
      <c r="H3566">
        <v>1</v>
      </c>
      <c r="I3566">
        <v>4</v>
      </c>
      <c r="J3566">
        <v>8</v>
      </c>
      <c r="K3566">
        <v>1</v>
      </c>
      <c r="L3566">
        <v>0.64</v>
      </c>
      <c r="M3566">
        <v>4</v>
      </c>
      <c r="N3566">
        <v>0</v>
      </c>
      <c r="O3566">
        <v>0</v>
      </c>
    </row>
    <row r="3567" spans="1:15" x14ac:dyDescent="0.25">
      <c r="A3567">
        <v>0.52</v>
      </c>
      <c r="B3567">
        <v>0.9</v>
      </c>
      <c r="C3567">
        <v>0.74</v>
      </c>
      <c r="D3567">
        <v>7.95</v>
      </c>
      <c r="E3567">
        <v>58</v>
      </c>
      <c r="F3567">
        <v>84</v>
      </c>
      <c r="G3567">
        <v>93</v>
      </c>
      <c r="H3567">
        <v>0</v>
      </c>
      <c r="I3567">
        <v>2</v>
      </c>
      <c r="J3567">
        <v>1</v>
      </c>
      <c r="K3567">
        <v>2</v>
      </c>
      <c r="L3567">
        <v>0.94</v>
      </c>
      <c r="M3567">
        <v>5</v>
      </c>
      <c r="N3567">
        <v>0</v>
      </c>
      <c r="O3567">
        <v>0</v>
      </c>
    </row>
    <row r="3568" spans="1:15" x14ac:dyDescent="0.25">
      <c r="A3568">
        <v>0.78</v>
      </c>
      <c r="B3568">
        <v>0.86</v>
      </c>
      <c r="C3568">
        <v>0.77</v>
      </c>
      <c r="D3568">
        <v>5.58</v>
      </c>
      <c r="E3568">
        <v>76</v>
      </c>
      <c r="F3568">
        <v>81</v>
      </c>
      <c r="G3568">
        <v>98</v>
      </c>
      <c r="H3568">
        <v>1</v>
      </c>
      <c r="I3568">
        <v>4</v>
      </c>
      <c r="J3568">
        <v>17</v>
      </c>
      <c r="K3568">
        <v>1</v>
      </c>
      <c r="L3568">
        <v>0.78</v>
      </c>
      <c r="M3568">
        <v>1</v>
      </c>
      <c r="N3568">
        <v>0</v>
      </c>
      <c r="O3568">
        <v>0</v>
      </c>
    </row>
    <row r="3569" spans="1:15" x14ac:dyDescent="0.25">
      <c r="A3569">
        <v>0.55000000000000004</v>
      </c>
      <c r="B3569">
        <v>0.91</v>
      </c>
      <c r="C3569">
        <v>0.57999999999999996</v>
      </c>
      <c r="D3569">
        <v>8.56</v>
      </c>
      <c r="E3569">
        <v>92</v>
      </c>
      <c r="F3569">
        <v>57</v>
      </c>
      <c r="G3569">
        <v>99</v>
      </c>
      <c r="H3569">
        <v>1</v>
      </c>
      <c r="I3569">
        <v>0</v>
      </c>
      <c r="J3569">
        <v>0</v>
      </c>
      <c r="K3569">
        <v>2</v>
      </c>
      <c r="L3569">
        <v>0.71</v>
      </c>
      <c r="M3569">
        <v>0</v>
      </c>
      <c r="N3569">
        <v>0</v>
      </c>
      <c r="O3569">
        <v>0</v>
      </c>
    </row>
    <row r="3570" spans="1:15" x14ac:dyDescent="0.25">
      <c r="A3570">
        <v>0.66</v>
      </c>
      <c r="B3570">
        <v>0.77</v>
      </c>
      <c r="C3570">
        <v>0.75</v>
      </c>
      <c r="D3570">
        <v>8.56</v>
      </c>
      <c r="E3570">
        <v>47</v>
      </c>
      <c r="F3570">
        <v>68</v>
      </c>
      <c r="G3570">
        <v>74</v>
      </c>
      <c r="H3570">
        <v>0</v>
      </c>
      <c r="I3570">
        <v>0</v>
      </c>
      <c r="J3570">
        <v>10</v>
      </c>
      <c r="K3570">
        <v>5</v>
      </c>
      <c r="L3570">
        <v>0.85</v>
      </c>
      <c r="M3570">
        <v>4</v>
      </c>
      <c r="N3570">
        <v>0</v>
      </c>
      <c r="O3570">
        <v>0</v>
      </c>
    </row>
    <row r="3571" spans="1:15" x14ac:dyDescent="0.25">
      <c r="A3571">
        <v>0.75</v>
      </c>
      <c r="B3571">
        <v>0.63</v>
      </c>
      <c r="C3571">
        <v>0.75</v>
      </c>
      <c r="D3571">
        <v>6</v>
      </c>
      <c r="E3571">
        <v>46</v>
      </c>
      <c r="F3571">
        <v>54</v>
      </c>
      <c r="G3571">
        <v>49</v>
      </c>
      <c r="H3571">
        <v>0</v>
      </c>
      <c r="I3571">
        <v>5</v>
      </c>
      <c r="J3571">
        <v>14</v>
      </c>
      <c r="K3571">
        <v>5</v>
      </c>
      <c r="L3571">
        <v>0.78</v>
      </c>
      <c r="M3571">
        <v>4</v>
      </c>
      <c r="N3571">
        <v>0</v>
      </c>
      <c r="O3571">
        <v>0</v>
      </c>
    </row>
    <row r="3572" spans="1:15" x14ac:dyDescent="0.25">
      <c r="A3572">
        <v>0.7</v>
      </c>
      <c r="B3572">
        <v>0.53</v>
      </c>
      <c r="C3572">
        <v>0.55000000000000004</v>
      </c>
      <c r="D3572">
        <v>7.95</v>
      </c>
      <c r="E3572">
        <v>79</v>
      </c>
      <c r="F3572">
        <v>59</v>
      </c>
      <c r="G3572">
        <v>74</v>
      </c>
      <c r="H3572">
        <v>2</v>
      </c>
      <c r="I3572">
        <v>5</v>
      </c>
      <c r="J3572">
        <v>11</v>
      </c>
      <c r="K3572">
        <v>3</v>
      </c>
      <c r="L3572">
        <v>0.7</v>
      </c>
      <c r="M3572">
        <v>2</v>
      </c>
      <c r="N3572">
        <v>0</v>
      </c>
      <c r="O3572">
        <v>0</v>
      </c>
    </row>
    <row r="3573" spans="1:15" x14ac:dyDescent="0.25">
      <c r="A3573">
        <v>0.56999999999999995</v>
      </c>
      <c r="B3573">
        <v>0.69</v>
      </c>
      <c r="C3573">
        <v>0.69</v>
      </c>
      <c r="D3573">
        <v>7.94</v>
      </c>
      <c r="E3573">
        <v>52</v>
      </c>
      <c r="F3573">
        <v>83</v>
      </c>
      <c r="G3573">
        <v>40</v>
      </c>
      <c r="H3573">
        <v>0</v>
      </c>
      <c r="I3573">
        <v>4</v>
      </c>
      <c r="J3573">
        <v>2</v>
      </c>
      <c r="K3573">
        <v>3</v>
      </c>
      <c r="L3573">
        <v>0.79</v>
      </c>
      <c r="M3573">
        <v>2</v>
      </c>
      <c r="N3573">
        <v>0</v>
      </c>
      <c r="O3573">
        <v>0</v>
      </c>
    </row>
    <row r="3574" spans="1:15" x14ac:dyDescent="0.25">
      <c r="A3574">
        <v>0.7</v>
      </c>
      <c r="B3574">
        <v>0.83</v>
      </c>
      <c r="C3574">
        <v>0.71</v>
      </c>
      <c r="D3574">
        <v>8.43</v>
      </c>
      <c r="E3574">
        <v>76</v>
      </c>
      <c r="F3574">
        <v>75</v>
      </c>
      <c r="G3574">
        <v>53</v>
      </c>
      <c r="H3574">
        <v>0</v>
      </c>
      <c r="I3574">
        <v>2</v>
      </c>
      <c r="J3574">
        <v>18</v>
      </c>
      <c r="K3574">
        <v>4</v>
      </c>
      <c r="L3574">
        <v>0.68</v>
      </c>
      <c r="M3574">
        <v>0</v>
      </c>
      <c r="N3574">
        <v>0</v>
      </c>
      <c r="O3574">
        <v>0</v>
      </c>
    </row>
    <row r="3575" spans="1:15" x14ac:dyDescent="0.25">
      <c r="A3575">
        <v>0.6</v>
      </c>
      <c r="B3575">
        <v>0.61</v>
      </c>
      <c r="C3575">
        <v>0.68</v>
      </c>
      <c r="D3575">
        <v>5.87</v>
      </c>
      <c r="E3575">
        <v>99</v>
      </c>
      <c r="F3575">
        <v>44</v>
      </c>
      <c r="G3575">
        <v>84</v>
      </c>
      <c r="H3575">
        <v>0</v>
      </c>
      <c r="I3575">
        <v>5</v>
      </c>
      <c r="J3575">
        <v>19</v>
      </c>
      <c r="K3575">
        <v>1</v>
      </c>
      <c r="L3575">
        <v>0.79</v>
      </c>
      <c r="M3575">
        <v>3</v>
      </c>
      <c r="N3575">
        <v>0</v>
      </c>
      <c r="O3575">
        <v>0</v>
      </c>
    </row>
    <row r="3576" spans="1:15" x14ac:dyDescent="0.25">
      <c r="A3576">
        <v>0.87</v>
      </c>
      <c r="B3576">
        <v>0.82</v>
      </c>
      <c r="C3576">
        <v>0.73</v>
      </c>
      <c r="D3576">
        <v>8.19</v>
      </c>
      <c r="E3576">
        <v>66</v>
      </c>
      <c r="F3576">
        <v>79</v>
      </c>
      <c r="G3576">
        <v>44</v>
      </c>
      <c r="H3576">
        <v>2</v>
      </c>
      <c r="I3576">
        <v>1</v>
      </c>
      <c r="J3576">
        <v>18</v>
      </c>
      <c r="K3576">
        <v>3</v>
      </c>
      <c r="L3576">
        <v>0.86</v>
      </c>
      <c r="M3576">
        <v>5</v>
      </c>
      <c r="N3576">
        <v>0</v>
      </c>
      <c r="O3576">
        <v>0</v>
      </c>
    </row>
    <row r="3577" spans="1:15" x14ac:dyDescent="0.25">
      <c r="A3577">
        <v>0.56999999999999995</v>
      </c>
      <c r="B3577">
        <v>0.73</v>
      </c>
      <c r="C3577">
        <v>0.88</v>
      </c>
      <c r="D3577">
        <v>6.71</v>
      </c>
      <c r="E3577">
        <v>57</v>
      </c>
      <c r="F3577">
        <v>76</v>
      </c>
      <c r="G3577">
        <v>79</v>
      </c>
      <c r="H3577">
        <v>1</v>
      </c>
      <c r="I3577">
        <v>2</v>
      </c>
      <c r="J3577">
        <v>9</v>
      </c>
      <c r="K3577">
        <v>2</v>
      </c>
      <c r="L3577">
        <v>0.64</v>
      </c>
      <c r="M3577">
        <v>5</v>
      </c>
      <c r="N3577">
        <v>0</v>
      </c>
      <c r="O3577">
        <v>0</v>
      </c>
    </row>
    <row r="3578" spans="1:15" x14ac:dyDescent="0.25">
      <c r="A3578">
        <v>0.91</v>
      </c>
      <c r="B3578">
        <v>0.69</v>
      </c>
      <c r="C3578">
        <v>0.6</v>
      </c>
      <c r="D3578">
        <v>7.68</v>
      </c>
      <c r="E3578">
        <v>63</v>
      </c>
      <c r="F3578">
        <v>72</v>
      </c>
      <c r="G3578">
        <v>83</v>
      </c>
      <c r="H3578">
        <v>2</v>
      </c>
      <c r="I3578">
        <v>5</v>
      </c>
      <c r="J3578">
        <v>15</v>
      </c>
      <c r="K3578">
        <v>0</v>
      </c>
      <c r="L3578">
        <v>0.69</v>
      </c>
      <c r="M3578">
        <v>0</v>
      </c>
      <c r="N3578">
        <v>1</v>
      </c>
      <c r="O3578">
        <v>13.3</v>
      </c>
    </row>
    <row r="3579" spans="1:15" x14ac:dyDescent="0.25">
      <c r="A3579">
        <v>0.73</v>
      </c>
      <c r="B3579">
        <v>0.54</v>
      </c>
      <c r="C3579">
        <v>0.6</v>
      </c>
      <c r="D3579">
        <v>8.83</v>
      </c>
      <c r="E3579">
        <v>80</v>
      </c>
      <c r="F3579">
        <v>57</v>
      </c>
      <c r="G3579">
        <v>77</v>
      </c>
      <c r="H3579">
        <v>0</v>
      </c>
      <c r="I3579">
        <v>2</v>
      </c>
      <c r="J3579">
        <v>5</v>
      </c>
      <c r="K3579">
        <v>0</v>
      </c>
      <c r="L3579">
        <v>0.68</v>
      </c>
      <c r="M3579">
        <v>4</v>
      </c>
      <c r="N3579">
        <v>0</v>
      </c>
      <c r="O3579">
        <v>0</v>
      </c>
    </row>
    <row r="3580" spans="1:15" x14ac:dyDescent="0.25">
      <c r="A3580">
        <v>0.84</v>
      </c>
      <c r="B3580">
        <v>0.87</v>
      </c>
      <c r="C3580">
        <v>0.59</v>
      </c>
      <c r="D3580">
        <v>8.5299999999999994</v>
      </c>
      <c r="E3580">
        <v>41</v>
      </c>
      <c r="F3580">
        <v>58</v>
      </c>
      <c r="G3580">
        <v>95</v>
      </c>
      <c r="H3580">
        <v>4</v>
      </c>
      <c r="I3580">
        <v>1</v>
      </c>
      <c r="J3580">
        <v>8</v>
      </c>
      <c r="K3580">
        <v>0</v>
      </c>
      <c r="L3580">
        <v>0.84</v>
      </c>
      <c r="M3580">
        <v>2</v>
      </c>
      <c r="N3580">
        <v>0</v>
      </c>
      <c r="O3580">
        <v>0</v>
      </c>
    </row>
    <row r="3581" spans="1:15" x14ac:dyDescent="0.25">
      <c r="A3581">
        <v>0.63</v>
      </c>
      <c r="B3581">
        <v>0.79</v>
      </c>
      <c r="C3581">
        <v>0.61</v>
      </c>
      <c r="D3581">
        <v>6.01</v>
      </c>
      <c r="E3581">
        <v>55</v>
      </c>
      <c r="F3581">
        <v>90</v>
      </c>
      <c r="G3581">
        <v>94</v>
      </c>
      <c r="H3581">
        <v>0</v>
      </c>
      <c r="I3581">
        <v>2</v>
      </c>
      <c r="J3581">
        <v>7</v>
      </c>
      <c r="K3581">
        <v>4</v>
      </c>
      <c r="L3581">
        <v>0.72</v>
      </c>
      <c r="M3581">
        <v>0</v>
      </c>
      <c r="N3581">
        <v>0</v>
      </c>
      <c r="O3581">
        <v>0</v>
      </c>
    </row>
    <row r="3582" spans="1:15" x14ac:dyDescent="0.25">
      <c r="A3582">
        <v>0.63</v>
      </c>
      <c r="B3582">
        <v>0.73</v>
      </c>
      <c r="C3582">
        <v>0.87</v>
      </c>
      <c r="D3582">
        <v>8.0399999999999991</v>
      </c>
      <c r="E3582">
        <v>53</v>
      </c>
      <c r="F3582">
        <v>71</v>
      </c>
      <c r="G3582">
        <v>73</v>
      </c>
      <c r="H3582">
        <v>2</v>
      </c>
      <c r="I3582">
        <v>2</v>
      </c>
      <c r="J3582">
        <v>21</v>
      </c>
      <c r="K3582">
        <v>3</v>
      </c>
      <c r="L3582">
        <v>0.91</v>
      </c>
      <c r="M3582">
        <v>2</v>
      </c>
      <c r="N3582">
        <v>1</v>
      </c>
      <c r="O3582">
        <v>9.2899999999999991</v>
      </c>
    </row>
    <row r="3583" spans="1:15" x14ac:dyDescent="0.25">
      <c r="A3583">
        <v>0.59</v>
      </c>
      <c r="B3583">
        <v>0.92</v>
      </c>
      <c r="C3583">
        <v>0.67</v>
      </c>
      <c r="D3583">
        <v>9.67</v>
      </c>
      <c r="E3583">
        <v>56</v>
      </c>
      <c r="F3583">
        <v>81</v>
      </c>
      <c r="G3583">
        <v>63</v>
      </c>
      <c r="H3583">
        <v>2</v>
      </c>
      <c r="I3583">
        <v>3</v>
      </c>
      <c r="J3583">
        <v>15</v>
      </c>
      <c r="K3583">
        <v>1</v>
      </c>
      <c r="L3583">
        <v>0.67</v>
      </c>
      <c r="M3583">
        <v>0</v>
      </c>
      <c r="N3583">
        <v>1</v>
      </c>
      <c r="O3583">
        <v>13.18</v>
      </c>
    </row>
    <row r="3584" spans="1:15" x14ac:dyDescent="0.25">
      <c r="A3584">
        <v>0.61</v>
      </c>
      <c r="B3584">
        <v>0.89</v>
      </c>
      <c r="C3584">
        <v>0.55000000000000004</v>
      </c>
      <c r="D3584">
        <v>6.17</v>
      </c>
      <c r="E3584">
        <v>99</v>
      </c>
      <c r="F3584">
        <v>61</v>
      </c>
      <c r="G3584">
        <v>43</v>
      </c>
      <c r="H3584">
        <v>3</v>
      </c>
      <c r="I3584">
        <v>4</v>
      </c>
      <c r="J3584">
        <v>7</v>
      </c>
      <c r="K3584">
        <v>1</v>
      </c>
      <c r="L3584">
        <v>0.86</v>
      </c>
      <c r="M3584">
        <v>5</v>
      </c>
      <c r="N3584">
        <v>0</v>
      </c>
      <c r="O3584">
        <v>0</v>
      </c>
    </row>
    <row r="3585" spans="1:15" x14ac:dyDescent="0.25">
      <c r="A3585">
        <v>0.87</v>
      </c>
      <c r="B3585">
        <v>0.56000000000000005</v>
      </c>
      <c r="C3585">
        <v>0.67</v>
      </c>
      <c r="D3585">
        <v>9.17</v>
      </c>
      <c r="E3585">
        <v>45</v>
      </c>
      <c r="F3585">
        <v>80</v>
      </c>
      <c r="G3585">
        <v>66</v>
      </c>
      <c r="H3585">
        <v>4</v>
      </c>
      <c r="I3585">
        <v>0</v>
      </c>
      <c r="J3585">
        <v>23</v>
      </c>
      <c r="K3585">
        <v>4</v>
      </c>
      <c r="L3585">
        <v>0.81</v>
      </c>
      <c r="M3585">
        <v>0</v>
      </c>
      <c r="N3585">
        <v>1</v>
      </c>
      <c r="O3585">
        <v>14.3</v>
      </c>
    </row>
    <row r="3586" spans="1:15" x14ac:dyDescent="0.25">
      <c r="A3586">
        <v>0.93</v>
      </c>
      <c r="B3586">
        <v>0.85</v>
      </c>
      <c r="C3586">
        <v>0.81</v>
      </c>
      <c r="D3586">
        <v>8.52</v>
      </c>
      <c r="E3586">
        <v>74</v>
      </c>
      <c r="F3586">
        <v>97</v>
      </c>
      <c r="G3586">
        <v>44</v>
      </c>
      <c r="H3586">
        <v>2</v>
      </c>
      <c r="I3586">
        <v>5</v>
      </c>
      <c r="J3586">
        <v>21</v>
      </c>
      <c r="K3586">
        <v>2</v>
      </c>
      <c r="L3586">
        <v>0.87</v>
      </c>
      <c r="M3586">
        <v>1</v>
      </c>
      <c r="N3586">
        <v>0</v>
      </c>
      <c r="O3586">
        <v>0</v>
      </c>
    </row>
    <row r="3587" spans="1:15" x14ac:dyDescent="0.25">
      <c r="A3587">
        <v>0.95</v>
      </c>
      <c r="B3587">
        <v>0.87</v>
      </c>
      <c r="C3587">
        <v>0.61</v>
      </c>
      <c r="D3587">
        <v>8.83</v>
      </c>
      <c r="E3587">
        <v>56</v>
      </c>
      <c r="F3587">
        <v>40</v>
      </c>
      <c r="G3587">
        <v>82</v>
      </c>
      <c r="H3587">
        <v>1</v>
      </c>
      <c r="I3587">
        <v>5</v>
      </c>
      <c r="J3587">
        <v>17</v>
      </c>
      <c r="K3587">
        <v>5</v>
      </c>
      <c r="L3587">
        <v>0.77</v>
      </c>
      <c r="M3587">
        <v>0</v>
      </c>
      <c r="N3587">
        <v>0</v>
      </c>
      <c r="O3587">
        <v>0</v>
      </c>
    </row>
    <row r="3588" spans="1:15" x14ac:dyDescent="0.25">
      <c r="A3588">
        <v>0.83</v>
      </c>
      <c r="B3588">
        <v>0.65</v>
      </c>
      <c r="C3588">
        <v>0.56999999999999995</v>
      </c>
      <c r="D3588">
        <v>6.71</v>
      </c>
      <c r="E3588">
        <v>84</v>
      </c>
      <c r="F3588">
        <v>93</v>
      </c>
      <c r="G3588">
        <v>52</v>
      </c>
      <c r="H3588">
        <v>0</v>
      </c>
      <c r="I3588">
        <v>5</v>
      </c>
      <c r="J3588">
        <v>4</v>
      </c>
      <c r="K3588">
        <v>3</v>
      </c>
      <c r="L3588">
        <v>0.82</v>
      </c>
      <c r="M3588">
        <v>2</v>
      </c>
      <c r="N3588">
        <v>0</v>
      </c>
      <c r="O3588">
        <v>0</v>
      </c>
    </row>
    <row r="3589" spans="1:15" x14ac:dyDescent="0.25">
      <c r="A3589">
        <v>0.9</v>
      </c>
      <c r="B3589">
        <v>0.64</v>
      </c>
      <c r="C3589">
        <v>0.79</v>
      </c>
      <c r="D3589">
        <v>6.74</v>
      </c>
      <c r="E3589">
        <v>77</v>
      </c>
      <c r="F3589">
        <v>64</v>
      </c>
      <c r="G3589">
        <v>79</v>
      </c>
      <c r="H3589">
        <v>1</v>
      </c>
      <c r="I3589">
        <v>4</v>
      </c>
      <c r="J3589">
        <v>19</v>
      </c>
      <c r="K3589">
        <v>3</v>
      </c>
      <c r="L3589">
        <v>0.9</v>
      </c>
      <c r="M3589">
        <v>0</v>
      </c>
      <c r="N3589">
        <v>0</v>
      </c>
      <c r="O3589">
        <v>0</v>
      </c>
    </row>
    <row r="3590" spans="1:15" x14ac:dyDescent="0.25">
      <c r="A3590">
        <v>0.59</v>
      </c>
      <c r="B3590">
        <v>0.72</v>
      </c>
      <c r="C3590">
        <v>0.87</v>
      </c>
      <c r="D3590">
        <v>9.4</v>
      </c>
      <c r="E3590">
        <v>99</v>
      </c>
      <c r="F3590">
        <v>59</v>
      </c>
      <c r="G3590">
        <v>60</v>
      </c>
      <c r="H3590">
        <v>2</v>
      </c>
      <c r="I3590">
        <v>2</v>
      </c>
      <c r="J3590">
        <v>11</v>
      </c>
      <c r="K3590">
        <v>2</v>
      </c>
      <c r="L3590">
        <v>0.93</v>
      </c>
      <c r="M3590">
        <v>3</v>
      </c>
      <c r="N3590">
        <v>0</v>
      </c>
      <c r="O3590">
        <v>0</v>
      </c>
    </row>
    <row r="3591" spans="1:15" x14ac:dyDescent="0.25">
      <c r="A3591">
        <v>0.66</v>
      </c>
      <c r="B3591">
        <v>0.61</v>
      </c>
      <c r="C3591">
        <v>0.71</v>
      </c>
      <c r="D3591">
        <v>7.05</v>
      </c>
      <c r="E3591">
        <v>79</v>
      </c>
      <c r="F3591">
        <v>97</v>
      </c>
      <c r="G3591">
        <v>76</v>
      </c>
      <c r="H3591">
        <v>2</v>
      </c>
      <c r="I3591">
        <v>1</v>
      </c>
      <c r="J3591">
        <v>5</v>
      </c>
      <c r="K3591">
        <v>2</v>
      </c>
      <c r="L3591">
        <v>0.66</v>
      </c>
      <c r="M3591">
        <v>5</v>
      </c>
      <c r="N3591">
        <v>0</v>
      </c>
      <c r="O3591">
        <v>0</v>
      </c>
    </row>
    <row r="3592" spans="1:15" x14ac:dyDescent="0.25">
      <c r="A3592">
        <v>0.66</v>
      </c>
      <c r="B3592">
        <v>0.78</v>
      </c>
      <c r="C3592">
        <v>0.68</v>
      </c>
      <c r="D3592">
        <v>5.77</v>
      </c>
      <c r="E3592">
        <v>96</v>
      </c>
      <c r="F3592">
        <v>74</v>
      </c>
      <c r="G3592">
        <v>71</v>
      </c>
      <c r="H3592">
        <v>1</v>
      </c>
      <c r="I3592">
        <v>1</v>
      </c>
      <c r="J3592">
        <v>1</v>
      </c>
      <c r="K3592">
        <v>3</v>
      </c>
      <c r="L3592">
        <v>0.64</v>
      </c>
      <c r="M3592">
        <v>5</v>
      </c>
      <c r="N3592">
        <v>0</v>
      </c>
      <c r="O3592">
        <v>0</v>
      </c>
    </row>
    <row r="3593" spans="1:15" x14ac:dyDescent="0.25">
      <c r="A3593">
        <v>0.52</v>
      </c>
      <c r="B3593">
        <v>0.93</v>
      </c>
      <c r="C3593">
        <v>0.77</v>
      </c>
      <c r="D3593">
        <v>8.08</v>
      </c>
      <c r="E3593">
        <v>45</v>
      </c>
      <c r="F3593">
        <v>84</v>
      </c>
      <c r="G3593">
        <v>77</v>
      </c>
      <c r="H3593">
        <v>1</v>
      </c>
      <c r="I3593">
        <v>0</v>
      </c>
      <c r="J3593">
        <v>3</v>
      </c>
      <c r="K3593">
        <v>3</v>
      </c>
      <c r="L3593">
        <v>0.8</v>
      </c>
      <c r="M3593">
        <v>1</v>
      </c>
      <c r="N3593">
        <v>1</v>
      </c>
      <c r="O3593">
        <v>11.51</v>
      </c>
    </row>
    <row r="3594" spans="1:15" x14ac:dyDescent="0.25">
      <c r="A3594">
        <v>0.8</v>
      </c>
      <c r="B3594">
        <v>0.64</v>
      </c>
      <c r="C3594">
        <v>0.78</v>
      </c>
      <c r="D3594">
        <v>6.04</v>
      </c>
      <c r="E3594">
        <v>99</v>
      </c>
      <c r="F3594">
        <v>45</v>
      </c>
      <c r="G3594">
        <v>70</v>
      </c>
      <c r="H3594">
        <v>3</v>
      </c>
      <c r="I3594">
        <v>0</v>
      </c>
      <c r="J3594">
        <v>15</v>
      </c>
      <c r="K3594">
        <v>0</v>
      </c>
      <c r="L3594">
        <v>0.65</v>
      </c>
      <c r="M3594">
        <v>0</v>
      </c>
      <c r="N3594">
        <v>0</v>
      </c>
      <c r="O3594">
        <v>0</v>
      </c>
    </row>
    <row r="3595" spans="1:15" x14ac:dyDescent="0.25">
      <c r="A3595">
        <v>0.5</v>
      </c>
      <c r="B3595">
        <v>0.78</v>
      </c>
      <c r="C3595">
        <v>0.83</v>
      </c>
      <c r="D3595">
        <v>8.93</v>
      </c>
      <c r="E3595">
        <v>87</v>
      </c>
      <c r="F3595">
        <v>45</v>
      </c>
      <c r="G3595">
        <v>71</v>
      </c>
      <c r="H3595">
        <v>0</v>
      </c>
      <c r="I3595">
        <v>0</v>
      </c>
      <c r="J3595">
        <v>23</v>
      </c>
      <c r="K3595">
        <v>1</v>
      </c>
      <c r="L3595">
        <v>0.94</v>
      </c>
      <c r="M3595">
        <v>3</v>
      </c>
      <c r="N3595">
        <v>0</v>
      </c>
      <c r="O3595">
        <v>0</v>
      </c>
    </row>
    <row r="3596" spans="1:15" x14ac:dyDescent="0.25">
      <c r="A3596">
        <v>0.61</v>
      </c>
      <c r="B3596">
        <v>0.94</v>
      </c>
      <c r="C3596">
        <v>0.81</v>
      </c>
      <c r="D3596">
        <v>8.26</v>
      </c>
      <c r="E3596">
        <v>77</v>
      </c>
      <c r="F3596">
        <v>89</v>
      </c>
      <c r="G3596">
        <v>54</v>
      </c>
      <c r="H3596">
        <v>1</v>
      </c>
      <c r="I3596">
        <v>1</v>
      </c>
      <c r="J3596">
        <v>13</v>
      </c>
      <c r="K3596">
        <v>0</v>
      </c>
      <c r="L3596">
        <v>0.82</v>
      </c>
      <c r="M3596">
        <v>2</v>
      </c>
      <c r="N3596">
        <v>0</v>
      </c>
      <c r="O3596">
        <v>0</v>
      </c>
    </row>
    <row r="3597" spans="1:15" x14ac:dyDescent="0.25">
      <c r="A3597">
        <v>0.88</v>
      </c>
      <c r="B3597">
        <v>0.92</v>
      </c>
      <c r="C3597">
        <v>0.77</v>
      </c>
      <c r="D3597">
        <v>9.26</v>
      </c>
      <c r="E3597">
        <v>88</v>
      </c>
      <c r="F3597">
        <v>76</v>
      </c>
      <c r="G3597">
        <v>94</v>
      </c>
      <c r="H3597">
        <v>0</v>
      </c>
      <c r="I3597">
        <v>2</v>
      </c>
      <c r="J3597">
        <v>16</v>
      </c>
      <c r="K3597">
        <v>0</v>
      </c>
      <c r="L3597">
        <v>0.62</v>
      </c>
      <c r="M3597">
        <v>3</v>
      </c>
      <c r="N3597">
        <v>0</v>
      </c>
      <c r="O3597">
        <v>0</v>
      </c>
    </row>
    <row r="3598" spans="1:15" x14ac:dyDescent="0.25">
      <c r="A3598">
        <v>0.53</v>
      </c>
      <c r="B3598">
        <v>0.7</v>
      </c>
      <c r="C3598">
        <v>0.85</v>
      </c>
      <c r="D3598">
        <v>8.8699999999999992</v>
      </c>
      <c r="E3598">
        <v>60</v>
      </c>
      <c r="F3598">
        <v>88</v>
      </c>
      <c r="G3598">
        <v>96</v>
      </c>
      <c r="H3598">
        <v>4</v>
      </c>
      <c r="I3598">
        <v>0</v>
      </c>
      <c r="J3598">
        <v>18</v>
      </c>
      <c r="K3598">
        <v>1</v>
      </c>
      <c r="L3598">
        <v>0.92</v>
      </c>
      <c r="M3598">
        <v>5</v>
      </c>
      <c r="N3598">
        <v>0</v>
      </c>
      <c r="O3598">
        <v>0</v>
      </c>
    </row>
    <row r="3599" spans="1:15" x14ac:dyDescent="0.25">
      <c r="A3599">
        <v>0.91</v>
      </c>
      <c r="B3599">
        <v>0.64</v>
      </c>
      <c r="C3599">
        <v>0.71</v>
      </c>
      <c r="D3599">
        <v>5.98</v>
      </c>
      <c r="E3599">
        <v>74</v>
      </c>
      <c r="F3599">
        <v>96</v>
      </c>
      <c r="G3599">
        <v>87</v>
      </c>
      <c r="H3599">
        <v>2</v>
      </c>
      <c r="I3599">
        <v>0</v>
      </c>
      <c r="J3599">
        <v>3</v>
      </c>
      <c r="K3599">
        <v>4</v>
      </c>
      <c r="L3599">
        <v>0.97</v>
      </c>
      <c r="M3599">
        <v>1</v>
      </c>
      <c r="N3599">
        <v>0</v>
      </c>
      <c r="O3599">
        <v>0</v>
      </c>
    </row>
    <row r="3600" spans="1:15" x14ac:dyDescent="0.25">
      <c r="A3600">
        <v>0.62</v>
      </c>
      <c r="B3600">
        <v>0.63</v>
      </c>
      <c r="C3600">
        <v>0.56999999999999995</v>
      </c>
      <c r="D3600">
        <v>7.14</v>
      </c>
      <c r="E3600">
        <v>62</v>
      </c>
      <c r="F3600">
        <v>96</v>
      </c>
      <c r="G3600">
        <v>69</v>
      </c>
      <c r="H3600">
        <v>1</v>
      </c>
      <c r="I3600">
        <v>1</v>
      </c>
      <c r="J3600">
        <v>17</v>
      </c>
      <c r="K3600">
        <v>5</v>
      </c>
      <c r="L3600">
        <v>0.82</v>
      </c>
      <c r="M3600">
        <v>2</v>
      </c>
      <c r="N3600">
        <v>1</v>
      </c>
      <c r="O3600">
        <v>4.12</v>
      </c>
    </row>
    <row r="3601" spans="1:15" x14ac:dyDescent="0.25">
      <c r="A3601">
        <v>0.83</v>
      </c>
      <c r="B3601">
        <v>0.91</v>
      </c>
      <c r="C3601">
        <v>0.59</v>
      </c>
      <c r="D3601">
        <v>8.83</v>
      </c>
      <c r="E3601">
        <v>51</v>
      </c>
      <c r="F3601">
        <v>42</v>
      </c>
      <c r="G3601">
        <v>82</v>
      </c>
      <c r="H3601">
        <v>4</v>
      </c>
      <c r="I3601">
        <v>5</v>
      </c>
      <c r="J3601">
        <v>11</v>
      </c>
      <c r="K3601">
        <v>4</v>
      </c>
      <c r="L3601">
        <v>0.75</v>
      </c>
      <c r="M3601">
        <v>0</v>
      </c>
      <c r="N3601">
        <v>0</v>
      </c>
      <c r="O3601">
        <v>0</v>
      </c>
    </row>
    <row r="3602" spans="1:15" x14ac:dyDescent="0.25">
      <c r="A3602">
        <v>0.91</v>
      </c>
      <c r="B3602">
        <v>0.93</v>
      </c>
      <c r="C3602">
        <v>0.69</v>
      </c>
      <c r="D3602">
        <v>7.29</v>
      </c>
      <c r="E3602">
        <v>96</v>
      </c>
      <c r="F3602">
        <v>76</v>
      </c>
      <c r="G3602">
        <v>46</v>
      </c>
      <c r="H3602">
        <v>2</v>
      </c>
      <c r="I3602">
        <v>2</v>
      </c>
      <c r="J3602">
        <v>1</v>
      </c>
      <c r="K3602">
        <v>4</v>
      </c>
      <c r="L3602">
        <v>0.84</v>
      </c>
      <c r="M3602">
        <v>0</v>
      </c>
      <c r="N3602">
        <v>0</v>
      </c>
      <c r="O3602">
        <v>0</v>
      </c>
    </row>
    <row r="3603" spans="1:15" x14ac:dyDescent="0.25">
      <c r="A3603">
        <v>0.7</v>
      </c>
      <c r="B3603">
        <v>0.65</v>
      </c>
      <c r="C3603">
        <v>0.6</v>
      </c>
      <c r="D3603">
        <v>9.68</v>
      </c>
      <c r="E3603">
        <v>68</v>
      </c>
      <c r="F3603">
        <v>70</v>
      </c>
      <c r="G3603">
        <v>77</v>
      </c>
      <c r="H3603">
        <v>3</v>
      </c>
      <c r="I3603">
        <v>0</v>
      </c>
      <c r="J3603">
        <v>5</v>
      </c>
      <c r="K3603">
        <v>4</v>
      </c>
      <c r="L3603">
        <v>0.75</v>
      </c>
      <c r="M3603">
        <v>3</v>
      </c>
      <c r="N3603">
        <v>0</v>
      </c>
      <c r="O3603">
        <v>0</v>
      </c>
    </row>
    <row r="3604" spans="1:15" x14ac:dyDescent="0.25">
      <c r="A3604">
        <v>0.71</v>
      </c>
      <c r="B3604">
        <v>0.64</v>
      </c>
      <c r="C3604">
        <v>0.64</v>
      </c>
      <c r="D3604">
        <v>8.66</v>
      </c>
      <c r="E3604">
        <v>66</v>
      </c>
      <c r="F3604">
        <v>74</v>
      </c>
      <c r="G3604">
        <v>70</v>
      </c>
      <c r="H3604">
        <v>2</v>
      </c>
      <c r="I3604">
        <v>2</v>
      </c>
      <c r="J3604">
        <v>5</v>
      </c>
      <c r="K3604">
        <v>2</v>
      </c>
      <c r="L3604">
        <v>0.84</v>
      </c>
      <c r="M3604">
        <v>0</v>
      </c>
      <c r="N3604">
        <v>1</v>
      </c>
      <c r="O3604">
        <v>10.55</v>
      </c>
    </row>
    <row r="3605" spans="1:15" x14ac:dyDescent="0.25">
      <c r="A3605">
        <v>0.53</v>
      </c>
      <c r="B3605">
        <v>0.91</v>
      </c>
      <c r="C3605">
        <v>0.86</v>
      </c>
      <c r="D3605">
        <v>5.57</v>
      </c>
      <c r="E3605">
        <v>45</v>
      </c>
      <c r="F3605">
        <v>94</v>
      </c>
      <c r="G3605">
        <v>83</v>
      </c>
      <c r="H3605">
        <v>1</v>
      </c>
      <c r="I3605">
        <v>3</v>
      </c>
      <c r="J3605">
        <v>2</v>
      </c>
      <c r="K3605">
        <v>0</v>
      </c>
      <c r="L3605">
        <v>0.66</v>
      </c>
      <c r="M3605">
        <v>2</v>
      </c>
      <c r="N3605">
        <v>0</v>
      </c>
      <c r="O3605">
        <v>0</v>
      </c>
    </row>
    <row r="3606" spans="1:15" x14ac:dyDescent="0.25">
      <c r="A3606">
        <v>0.67</v>
      </c>
      <c r="B3606">
        <v>0.53</v>
      </c>
      <c r="C3606">
        <v>0.77</v>
      </c>
      <c r="D3606">
        <v>9.2799999999999994</v>
      </c>
      <c r="E3606">
        <v>60</v>
      </c>
      <c r="F3606">
        <v>84</v>
      </c>
      <c r="G3606">
        <v>65</v>
      </c>
      <c r="H3606">
        <v>4</v>
      </c>
      <c r="I3606">
        <v>5</v>
      </c>
      <c r="J3606">
        <v>7</v>
      </c>
      <c r="K3606">
        <v>2</v>
      </c>
      <c r="L3606">
        <v>0.67</v>
      </c>
      <c r="M3606">
        <v>5</v>
      </c>
      <c r="N3606">
        <v>0</v>
      </c>
      <c r="O3606">
        <v>0</v>
      </c>
    </row>
    <row r="3607" spans="1:15" x14ac:dyDescent="0.25">
      <c r="A3607">
        <v>0.54</v>
      </c>
      <c r="B3607">
        <v>0.76</v>
      </c>
      <c r="C3607">
        <v>0.71</v>
      </c>
      <c r="D3607">
        <v>5.93</v>
      </c>
      <c r="E3607">
        <v>46</v>
      </c>
      <c r="F3607">
        <v>54</v>
      </c>
      <c r="G3607">
        <v>75</v>
      </c>
      <c r="H3607">
        <v>4</v>
      </c>
      <c r="I3607">
        <v>5</v>
      </c>
      <c r="J3607">
        <v>11</v>
      </c>
      <c r="K3607">
        <v>2</v>
      </c>
      <c r="L3607">
        <v>0.62</v>
      </c>
      <c r="M3607">
        <v>2</v>
      </c>
      <c r="N3607">
        <v>0</v>
      </c>
      <c r="O3607">
        <v>0</v>
      </c>
    </row>
    <row r="3608" spans="1:15" x14ac:dyDescent="0.25">
      <c r="A3608">
        <v>0.68</v>
      </c>
      <c r="B3608">
        <v>0.72</v>
      </c>
      <c r="C3608">
        <v>0.74</v>
      </c>
      <c r="D3608">
        <v>6.1</v>
      </c>
      <c r="E3608">
        <v>82</v>
      </c>
      <c r="F3608">
        <v>56</v>
      </c>
      <c r="G3608">
        <v>85</v>
      </c>
      <c r="H3608">
        <v>4</v>
      </c>
      <c r="I3608">
        <v>0</v>
      </c>
      <c r="J3608">
        <v>2</v>
      </c>
      <c r="K3608">
        <v>1</v>
      </c>
      <c r="L3608">
        <v>0.64</v>
      </c>
      <c r="M3608">
        <v>0</v>
      </c>
      <c r="N3608">
        <v>0</v>
      </c>
      <c r="O3608">
        <v>0</v>
      </c>
    </row>
    <row r="3609" spans="1:15" x14ac:dyDescent="0.25">
      <c r="A3609">
        <v>0.51</v>
      </c>
      <c r="B3609">
        <v>0.78</v>
      </c>
      <c r="C3609">
        <v>0.69</v>
      </c>
      <c r="D3609">
        <v>8.66</v>
      </c>
      <c r="E3609">
        <v>80</v>
      </c>
      <c r="F3609">
        <v>54</v>
      </c>
      <c r="G3609">
        <v>82</v>
      </c>
      <c r="H3609">
        <v>2</v>
      </c>
      <c r="I3609">
        <v>0</v>
      </c>
      <c r="J3609">
        <v>1</v>
      </c>
      <c r="K3609">
        <v>4</v>
      </c>
      <c r="L3609">
        <v>0.78</v>
      </c>
      <c r="M3609">
        <v>3</v>
      </c>
      <c r="N3609">
        <v>0</v>
      </c>
      <c r="O3609">
        <v>0</v>
      </c>
    </row>
    <row r="3610" spans="1:15" x14ac:dyDescent="0.25">
      <c r="A3610">
        <v>0.61</v>
      </c>
      <c r="B3610">
        <v>0.9</v>
      </c>
      <c r="C3610">
        <v>0.76</v>
      </c>
      <c r="D3610">
        <v>9.2200000000000006</v>
      </c>
      <c r="E3610">
        <v>55</v>
      </c>
      <c r="F3610">
        <v>44</v>
      </c>
      <c r="G3610">
        <v>65</v>
      </c>
      <c r="H3610">
        <v>0</v>
      </c>
      <c r="I3610">
        <v>1</v>
      </c>
      <c r="J3610">
        <v>20</v>
      </c>
      <c r="K3610">
        <v>3</v>
      </c>
      <c r="L3610">
        <v>0.66</v>
      </c>
      <c r="M3610">
        <v>0</v>
      </c>
      <c r="N3610">
        <v>0</v>
      </c>
      <c r="O3610">
        <v>0</v>
      </c>
    </row>
    <row r="3611" spans="1:15" x14ac:dyDescent="0.25">
      <c r="A3611">
        <v>0.66</v>
      </c>
      <c r="B3611">
        <v>0.57999999999999996</v>
      </c>
      <c r="C3611">
        <v>0.6</v>
      </c>
      <c r="D3611">
        <v>7.81</v>
      </c>
      <c r="E3611">
        <v>44</v>
      </c>
      <c r="F3611">
        <v>61</v>
      </c>
      <c r="G3611">
        <v>83</v>
      </c>
      <c r="H3611">
        <v>0</v>
      </c>
      <c r="I3611">
        <v>5</v>
      </c>
      <c r="J3611">
        <v>22</v>
      </c>
      <c r="K3611">
        <v>4</v>
      </c>
      <c r="L3611">
        <v>0.81</v>
      </c>
      <c r="M3611">
        <v>5</v>
      </c>
      <c r="N3611">
        <v>0</v>
      </c>
      <c r="O3611">
        <v>0</v>
      </c>
    </row>
    <row r="3612" spans="1:15" x14ac:dyDescent="0.25">
      <c r="A3612">
        <v>0.59</v>
      </c>
      <c r="B3612">
        <v>0.92</v>
      </c>
      <c r="C3612">
        <v>0.57999999999999996</v>
      </c>
      <c r="D3612">
        <v>6.74</v>
      </c>
      <c r="E3612">
        <v>54</v>
      </c>
      <c r="F3612">
        <v>85</v>
      </c>
      <c r="G3612">
        <v>41</v>
      </c>
      <c r="H3612">
        <v>2</v>
      </c>
      <c r="I3612">
        <v>3</v>
      </c>
      <c r="J3612">
        <v>0</v>
      </c>
      <c r="K3612">
        <v>0</v>
      </c>
      <c r="L3612">
        <v>0.85</v>
      </c>
      <c r="M3612">
        <v>4</v>
      </c>
      <c r="N3612">
        <v>0</v>
      </c>
      <c r="O3612">
        <v>0</v>
      </c>
    </row>
    <row r="3613" spans="1:15" x14ac:dyDescent="0.25">
      <c r="A3613">
        <v>0.83</v>
      </c>
      <c r="B3613">
        <v>0.92</v>
      </c>
      <c r="C3613">
        <v>0.77</v>
      </c>
      <c r="D3613">
        <v>7.01</v>
      </c>
      <c r="E3613">
        <v>60</v>
      </c>
      <c r="F3613">
        <v>50</v>
      </c>
      <c r="G3613">
        <v>82</v>
      </c>
      <c r="H3613">
        <v>1</v>
      </c>
      <c r="I3613">
        <v>3</v>
      </c>
      <c r="J3613">
        <v>17</v>
      </c>
      <c r="K3613">
        <v>2</v>
      </c>
      <c r="L3613">
        <v>0.84</v>
      </c>
      <c r="M3613">
        <v>0</v>
      </c>
      <c r="N3613">
        <v>0</v>
      </c>
      <c r="O3613">
        <v>0</v>
      </c>
    </row>
    <row r="3614" spans="1:15" x14ac:dyDescent="0.25">
      <c r="A3614">
        <v>0.55000000000000004</v>
      </c>
      <c r="B3614">
        <v>0.56000000000000005</v>
      </c>
      <c r="C3614">
        <v>0.73</v>
      </c>
      <c r="D3614">
        <v>6.97</v>
      </c>
      <c r="E3614">
        <v>97</v>
      </c>
      <c r="F3614">
        <v>67</v>
      </c>
      <c r="G3614">
        <v>84</v>
      </c>
      <c r="H3614">
        <v>2</v>
      </c>
      <c r="I3614">
        <v>3</v>
      </c>
      <c r="J3614">
        <v>17</v>
      </c>
      <c r="K3614">
        <v>0</v>
      </c>
      <c r="L3614">
        <v>0.65</v>
      </c>
      <c r="M3614">
        <v>1</v>
      </c>
      <c r="N3614">
        <v>0</v>
      </c>
      <c r="O3614">
        <v>0</v>
      </c>
    </row>
    <row r="3615" spans="1:15" x14ac:dyDescent="0.25">
      <c r="A3615">
        <v>0.56999999999999995</v>
      </c>
      <c r="B3615">
        <v>0.91</v>
      </c>
      <c r="C3615">
        <v>0.85</v>
      </c>
      <c r="D3615">
        <v>6.9</v>
      </c>
      <c r="E3615">
        <v>43</v>
      </c>
      <c r="F3615">
        <v>53</v>
      </c>
      <c r="G3615">
        <v>82</v>
      </c>
      <c r="H3615">
        <v>0</v>
      </c>
      <c r="I3615">
        <v>4</v>
      </c>
      <c r="J3615">
        <v>7</v>
      </c>
      <c r="K3615">
        <v>2</v>
      </c>
      <c r="L3615">
        <v>0.64</v>
      </c>
      <c r="M3615">
        <v>0</v>
      </c>
      <c r="N3615">
        <v>0</v>
      </c>
      <c r="O3615">
        <v>0</v>
      </c>
    </row>
    <row r="3616" spans="1:15" x14ac:dyDescent="0.25">
      <c r="A3616">
        <v>0.6</v>
      </c>
      <c r="B3616">
        <v>0.53</v>
      </c>
      <c r="C3616">
        <v>0.56999999999999995</v>
      </c>
      <c r="D3616">
        <v>6.54</v>
      </c>
      <c r="E3616">
        <v>44</v>
      </c>
      <c r="F3616">
        <v>78</v>
      </c>
      <c r="G3616">
        <v>48</v>
      </c>
      <c r="H3616">
        <v>2</v>
      </c>
      <c r="I3616">
        <v>1</v>
      </c>
      <c r="J3616">
        <v>21</v>
      </c>
      <c r="K3616">
        <v>2</v>
      </c>
      <c r="L3616">
        <v>0.97</v>
      </c>
      <c r="M3616">
        <v>5</v>
      </c>
      <c r="N3616">
        <v>0</v>
      </c>
      <c r="O3616">
        <v>0</v>
      </c>
    </row>
    <row r="3617" spans="1:15" x14ac:dyDescent="0.25">
      <c r="A3617">
        <v>0.61</v>
      </c>
      <c r="B3617">
        <v>0.54</v>
      </c>
      <c r="C3617">
        <v>0.82</v>
      </c>
      <c r="D3617">
        <v>8.1199999999999992</v>
      </c>
      <c r="E3617">
        <v>46</v>
      </c>
      <c r="F3617">
        <v>42</v>
      </c>
      <c r="G3617">
        <v>97</v>
      </c>
      <c r="H3617">
        <v>4</v>
      </c>
      <c r="I3617">
        <v>1</v>
      </c>
      <c r="J3617">
        <v>13</v>
      </c>
      <c r="K3617">
        <v>2</v>
      </c>
      <c r="L3617">
        <v>0.97</v>
      </c>
      <c r="M3617">
        <v>4</v>
      </c>
      <c r="N3617">
        <v>0</v>
      </c>
      <c r="O3617">
        <v>0</v>
      </c>
    </row>
    <row r="3618" spans="1:15" x14ac:dyDescent="0.25">
      <c r="A3618">
        <v>0.57999999999999996</v>
      </c>
      <c r="B3618">
        <v>0.54</v>
      </c>
      <c r="C3618">
        <v>0.56999999999999995</v>
      </c>
      <c r="D3618">
        <v>9.3699999999999992</v>
      </c>
      <c r="E3618">
        <v>74</v>
      </c>
      <c r="F3618">
        <v>94</v>
      </c>
      <c r="G3618">
        <v>98</v>
      </c>
      <c r="H3618">
        <v>1</v>
      </c>
      <c r="I3618">
        <v>0</v>
      </c>
      <c r="J3618">
        <v>12</v>
      </c>
      <c r="K3618">
        <v>3</v>
      </c>
      <c r="L3618">
        <v>0.81</v>
      </c>
      <c r="M3618">
        <v>1</v>
      </c>
      <c r="N3618">
        <v>1</v>
      </c>
      <c r="O3618">
        <v>9.33</v>
      </c>
    </row>
    <row r="3619" spans="1:15" x14ac:dyDescent="0.25">
      <c r="A3619">
        <v>0.51</v>
      </c>
      <c r="B3619">
        <v>0.6</v>
      </c>
      <c r="C3619">
        <v>0.68</v>
      </c>
      <c r="D3619">
        <v>6.82</v>
      </c>
      <c r="E3619">
        <v>75</v>
      </c>
      <c r="F3619">
        <v>91</v>
      </c>
      <c r="G3619">
        <v>92</v>
      </c>
      <c r="H3619">
        <v>1</v>
      </c>
      <c r="I3619">
        <v>1</v>
      </c>
      <c r="J3619">
        <v>14</v>
      </c>
      <c r="K3619">
        <v>4</v>
      </c>
      <c r="L3619">
        <v>0.9</v>
      </c>
      <c r="M3619">
        <v>3</v>
      </c>
      <c r="N3619">
        <v>0</v>
      </c>
      <c r="O3619">
        <v>0</v>
      </c>
    </row>
    <row r="3620" spans="1:15" x14ac:dyDescent="0.25">
      <c r="A3620">
        <v>0.56999999999999995</v>
      </c>
      <c r="B3620">
        <v>0.9</v>
      </c>
      <c r="C3620">
        <v>0.72</v>
      </c>
      <c r="D3620">
        <v>6.3</v>
      </c>
      <c r="E3620">
        <v>96</v>
      </c>
      <c r="F3620">
        <v>81</v>
      </c>
      <c r="G3620">
        <v>87</v>
      </c>
      <c r="H3620">
        <v>3</v>
      </c>
      <c r="I3620">
        <v>0</v>
      </c>
      <c r="J3620">
        <v>14</v>
      </c>
      <c r="K3620">
        <v>2</v>
      </c>
      <c r="L3620">
        <v>0.81</v>
      </c>
      <c r="M3620">
        <v>1</v>
      </c>
      <c r="N3620">
        <v>0</v>
      </c>
      <c r="O3620">
        <v>0</v>
      </c>
    </row>
    <row r="3621" spans="1:15" x14ac:dyDescent="0.25">
      <c r="A3621">
        <v>0.6</v>
      </c>
      <c r="B3621">
        <v>0.77</v>
      </c>
      <c r="C3621">
        <v>0.81</v>
      </c>
      <c r="D3621">
        <v>9.11</v>
      </c>
      <c r="E3621">
        <v>54</v>
      </c>
      <c r="F3621">
        <v>50</v>
      </c>
      <c r="G3621">
        <v>44</v>
      </c>
      <c r="H3621">
        <v>2</v>
      </c>
      <c r="I3621">
        <v>0</v>
      </c>
      <c r="J3621">
        <v>12</v>
      </c>
      <c r="K3621">
        <v>1</v>
      </c>
      <c r="L3621">
        <v>0.7</v>
      </c>
      <c r="M3621">
        <v>2</v>
      </c>
      <c r="N3621">
        <v>0</v>
      </c>
      <c r="O3621">
        <v>0</v>
      </c>
    </row>
    <row r="3622" spans="1:15" x14ac:dyDescent="0.25">
      <c r="A3622">
        <v>0.85</v>
      </c>
      <c r="B3622">
        <v>0.65</v>
      </c>
      <c r="C3622">
        <v>0.64</v>
      </c>
      <c r="D3622">
        <v>8.69</v>
      </c>
      <c r="E3622">
        <v>67</v>
      </c>
      <c r="F3622">
        <v>69</v>
      </c>
      <c r="G3622">
        <v>66</v>
      </c>
      <c r="H3622">
        <v>4</v>
      </c>
      <c r="I3622">
        <v>4</v>
      </c>
      <c r="J3622">
        <v>3</v>
      </c>
      <c r="K3622">
        <v>5</v>
      </c>
      <c r="L3622">
        <v>0.91</v>
      </c>
      <c r="M3622">
        <v>5</v>
      </c>
      <c r="N3622">
        <v>0</v>
      </c>
      <c r="O3622">
        <v>0</v>
      </c>
    </row>
    <row r="3623" spans="1:15" x14ac:dyDescent="0.25">
      <c r="A3623">
        <v>0.59</v>
      </c>
      <c r="B3623">
        <v>0.9</v>
      </c>
      <c r="C3623">
        <v>0.69</v>
      </c>
      <c r="D3623">
        <v>9.5</v>
      </c>
      <c r="E3623">
        <v>41</v>
      </c>
      <c r="F3623">
        <v>77</v>
      </c>
      <c r="G3623">
        <v>51</v>
      </c>
      <c r="H3623">
        <v>2</v>
      </c>
      <c r="I3623">
        <v>1</v>
      </c>
      <c r="J3623">
        <v>3</v>
      </c>
      <c r="K3623">
        <v>5</v>
      </c>
      <c r="L3623">
        <v>0.76</v>
      </c>
      <c r="M3623">
        <v>4</v>
      </c>
      <c r="N3623">
        <v>0</v>
      </c>
      <c r="O3623">
        <v>0</v>
      </c>
    </row>
    <row r="3624" spans="1:15" x14ac:dyDescent="0.25">
      <c r="A3624">
        <v>0.7</v>
      </c>
      <c r="B3624">
        <v>0.79</v>
      </c>
      <c r="C3624">
        <v>0.73</v>
      </c>
      <c r="D3624">
        <v>6.21</v>
      </c>
      <c r="E3624">
        <v>95</v>
      </c>
      <c r="F3624">
        <v>44</v>
      </c>
      <c r="G3624">
        <v>74</v>
      </c>
      <c r="H3624">
        <v>3</v>
      </c>
      <c r="I3624">
        <v>1</v>
      </c>
      <c r="J3624">
        <v>4</v>
      </c>
      <c r="K3624">
        <v>2</v>
      </c>
      <c r="L3624">
        <v>0.81</v>
      </c>
      <c r="M3624">
        <v>2</v>
      </c>
      <c r="N3624">
        <v>0</v>
      </c>
      <c r="O3624">
        <v>0</v>
      </c>
    </row>
    <row r="3625" spans="1:15" x14ac:dyDescent="0.25">
      <c r="A3625">
        <v>0.69</v>
      </c>
      <c r="B3625">
        <v>0.53</v>
      </c>
      <c r="C3625">
        <v>0.63</v>
      </c>
      <c r="D3625">
        <v>6.12</v>
      </c>
      <c r="E3625">
        <v>96</v>
      </c>
      <c r="F3625">
        <v>91</v>
      </c>
      <c r="G3625">
        <v>68</v>
      </c>
      <c r="H3625">
        <v>3</v>
      </c>
      <c r="I3625">
        <v>4</v>
      </c>
      <c r="J3625">
        <v>2</v>
      </c>
      <c r="K3625">
        <v>4</v>
      </c>
      <c r="L3625">
        <v>0.75</v>
      </c>
      <c r="M3625">
        <v>2</v>
      </c>
      <c r="N3625">
        <v>0</v>
      </c>
      <c r="O3625">
        <v>0</v>
      </c>
    </row>
    <row r="3626" spans="1:15" x14ac:dyDescent="0.25">
      <c r="A3626">
        <v>0.56999999999999995</v>
      </c>
      <c r="B3626">
        <v>0.51</v>
      </c>
      <c r="C3626">
        <v>0.57999999999999996</v>
      </c>
      <c r="D3626">
        <v>7.83</v>
      </c>
      <c r="E3626">
        <v>44</v>
      </c>
      <c r="F3626">
        <v>61</v>
      </c>
      <c r="G3626">
        <v>55</v>
      </c>
      <c r="H3626">
        <v>2</v>
      </c>
      <c r="I3626">
        <v>4</v>
      </c>
      <c r="J3626">
        <v>11</v>
      </c>
      <c r="K3626">
        <v>4</v>
      </c>
      <c r="L3626">
        <v>0.74</v>
      </c>
      <c r="M3626">
        <v>1</v>
      </c>
      <c r="N3626">
        <v>1</v>
      </c>
      <c r="O3626">
        <v>8.81</v>
      </c>
    </row>
    <row r="3627" spans="1:15" x14ac:dyDescent="0.25">
      <c r="A3627">
        <v>0.85</v>
      </c>
      <c r="B3627">
        <v>0.52</v>
      </c>
      <c r="C3627">
        <v>0.69</v>
      </c>
      <c r="D3627">
        <v>8.14</v>
      </c>
      <c r="E3627">
        <v>46</v>
      </c>
      <c r="F3627">
        <v>52</v>
      </c>
      <c r="G3627">
        <v>58</v>
      </c>
      <c r="H3627">
        <v>2</v>
      </c>
      <c r="I3627">
        <v>1</v>
      </c>
      <c r="J3627">
        <v>19</v>
      </c>
      <c r="K3627">
        <v>3</v>
      </c>
      <c r="L3627">
        <v>0.67</v>
      </c>
      <c r="M3627">
        <v>1</v>
      </c>
      <c r="N3627">
        <v>0</v>
      </c>
      <c r="O3627">
        <v>0</v>
      </c>
    </row>
    <row r="3628" spans="1:15" x14ac:dyDescent="0.25">
      <c r="A3628">
        <v>0.78</v>
      </c>
      <c r="B3628">
        <v>0.7</v>
      </c>
      <c r="C3628">
        <v>0.62</v>
      </c>
      <c r="D3628">
        <v>7.56</v>
      </c>
      <c r="E3628">
        <v>61</v>
      </c>
      <c r="F3628">
        <v>83</v>
      </c>
      <c r="G3628">
        <v>88</v>
      </c>
      <c r="H3628">
        <v>2</v>
      </c>
      <c r="I3628">
        <v>1</v>
      </c>
      <c r="J3628">
        <v>11</v>
      </c>
      <c r="K3628">
        <v>2</v>
      </c>
      <c r="L3628">
        <v>0.62</v>
      </c>
      <c r="M3628">
        <v>2</v>
      </c>
      <c r="N3628">
        <v>1</v>
      </c>
      <c r="O3628">
        <v>12.67</v>
      </c>
    </row>
    <row r="3629" spans="1:15" x14ac:dyDescent="0.25">
      <c r="A3629">
        <v>0.91</v>
      </c>
      <c r="B3629">
        <v>0.55000000000000004</v>
      </c>
      <c r="C3629">
        <v>0.55000000000000004</v>
      </c>
      <c r="D3629">
        <v>8.08</v>
      </c>
      <c r="E3629">
        <v>88</v>
      </c>
      <c r="F3629">
        <v>90</v>
      </c>
      <c r="G3629">
        <v>99</v>
      </c>
      <c r="H3629">
        <v>0</v>
      </c>
      <c r="I3629">
        <v>0</v>
      </c>
      <c r="J3629">
        <v>19</v>
      </c>
      <c r="K3629">
        <v>1</v>
      </c>
      <c r="L3629">
        <v>0.72</v>
      </c>
      <c r="M3629">
        <v>5</v>
      </c>
      <c r="N3629">
        <v>0</v>
      </c>
      <c r="O3629">
        <v>0</v>
      </c>
    </row>
    <row r="3630" spans="1:15" x14ac:dyDescent="0.25">
      <c r="A3630">
        <v>0.61</v>
      </c>
      <c r="B3630">
        <v>0.92</v>
      </c>
      <c r="C3630">
        <v>0.61</v>
      </c>
      <c r="D3630">
        <v>6.28</v>
      </c>
      <c r="E3630">
        <v>70</v>
      </c>
      <c r="F3630">
        <v>90</v>
      </c>
      <c r="G3630">
        <v>82</v>
      </c>
      <c r="H3630">
        <v>3</v>
      </c>
      <c r="I3630">
        <v>2</v>
      </c>
      <c r="J3630">
        <v>6</v>
      </c>
      <c r="K3630">
        <v>3</v>
      </c>
      <c r="L3630">
        <v>0.89</v>
      </c>
      <c r="M3630">
        <v>3</v>
      </c>
      <c r="N3630">
        <v>0</v>
      </c>
      <c r="O3630">
        <v>0</v>
      </c>
    </row>
    <row r="3631" spans="1:15" x14ac:dyDescent="0.25">
      <c r="A3631">
        <v>0.63</v>
      </c>
      <c r="B3631">
        <v>0.67</v>
      </c>
      <c r="C3631">
        <v>0.85</v>
      </c>
      <c r="D3631">
        <v>7.56</v>
      </c>
      <c r="E3631">
        <v>71</v>
      </c>
      <c r="F3631">
        <v>60</v>
      </c>
      <c r="G3631">
        <v>92</v>
      </c>
      <c r="H3631">
        <v>1</v>
      </c>
      <c r="I3631">
        <v>5</v>
      </c>
      <c r="J3631">
        <v>6</v>
      </c>
      <c r="K3631">
        <v>3</v>
      </c>
      <c r="L3631">
        <v>0.87</v>
      </c>
      <c r="M3631">
        <v>0</v>
      </c>
      <c r="N3631">
        <v>1</v>
      </c>
      <c r="O3631">
        <v>7.15</v>
      </c>
    </row>
    <row r="3632" spans="1:15" x14ac:dyDescent="0.25">
      <c r="A3632">
        <v>0.7</v>
      </c>
      <c r="B3632">
        <v>0.93</v>
      </c>
      <c r="C3632">
        <v>0.72</v>
      </c>
      <c r="D3632">
        <v>8.33</v>
      </c>
      <c r="E3632">
        <v>47</v>
      </c>
      <c r="F3632">
        <v>98</v>
      </c>
      <c r="G3632">
        <v>90</v>
      </c>
      <c r="H3632">
        <v>0</v>
      </c>
      <c r="I3632">
        <v>0</v>
      </c>
      <c r="J3632">
        <v>0</v>
      </c>
      <c r="K3632">
        <v>2</v>
      </c>
      <c r="L3632">
        <v>0.68</v>
      </c>
      <c r="M3632">
        <v>0</v>
      </c>
      <c r="N3632">
        <v>1</v>
      </c>
      <c r="O3632">
        <v>10.14</v>
      </c>
    </row>
    <row r="3633" spans="1:15" x14ac:dyDescent="0.25">
      <c r="A3633">
        <v>0.71</v>
      </c>
      <c r="B3633">
        <v>0.54</v>
      </c>
      <c r="C3633">
        <v>0.66</v>
      </c>
      <c r="D3633">
        <v>7.36</v>
      </c>
      <c r="E3633">
        <v>80</v>
      </c>
      <c r="F3633">
        <v>76</v>
      </c>
      <c r="G3633">
        <v>66</v>
      </c>
      <c r="H3633">
        <v>4</v>
      </c>
      <c r="I3633">
        <v>3</v>
      </c>
      <c r="J3633">
        <v>11</v>
      </c>
      <c r="K3633">
        <v>2</v>
      </c>
      <c r="L3633">
        <v>0.71</v>
      </c>
      <c r="M3633">
        <v>4</v>
      </c>
      <c r="N3633">
        <v>0</v>
      </c>
      <c r="O3633">
        <v>0</v>
      </c>
    </row>
    <row r="3634" spans="1:15" x14ac:dyDescent="0.25">
      <c r="A3634">
        <v>0.7</v>
      </c>
      <c r="B3634">
        <v>0.57999999999999996</v>
      </c>
      <c r="C3634">
        <v>0.84</v>
      </c>
      <c r="D3634">
        <v>8.42</v>
      </c>
      <c r="E3634">
        <v>81</v>
      </c>
      <c r="F3634">
        <v>64</v>
      </c>
      <c r="G3634">
        <v>57</v>
      </c>
      <c r="H3634">
        <v>1</v>
      </c>
      <c r="I3634">
        <v>3</v>
      </c>
      <c r="J3634">
        <v>2</v>
      </c>
      <c r="K3634">
        <v>3</v>
      </c>
      <c r="L3634">
        <v>0.84</v>
      </c>
      <c r="M3634">
        <v>1</v>
      </c>
      <c r="N3634">
        <v>1</v>
      </c>
      <c r="O3634">
        <v>9.3800000000000008</v>
      </c>
    </row>
    <row r="3635" spans="1:15" x14ac:dyDescent="0.25">
      <c r="A3635">
        <v>0.93</v>
      </c>
      <c r="B3635">
        <v>0.69</v>
      </c>
      <c r="C3635">
        <v>0.87</v>
      </c>
      <c r="D3635">
        <v>7.44</v>
      </c>
      <c r="E3635">
        <v>50</v>
      </c>
      <c r="F3635">
        <v>91</v>
      </c>
      <c r="G3635">
        <v>98</v>
      </c>
      <c r="H3635">
        <v>1</v>
      </c>
      <c r="I3635">
        <v>2</v>
      </c>
      <c r="J3635">
        <v>14</v>
      </c>
      <c r="K3635">
        <v>3</v>
      </c>
      <c r="L3635">
        <v>0.96</v>
      </c>
      <c r="M3635">
        <v>0</v>
      </c>
      <c r="N3635">
        <v>1</v>
      </c>
      <c r="O3635">
        <v>8.5399999999999991</v>
      </c>
    </row>
    <row r="3636" spans="1:15" x14ac:dyDescent="0.25">
      <c r="A3636">
        <v>0.79</v>
      </c>
      <c r="B3636">
        <v>0.77</v>
      </c>
      <c r="C3636">
        <v>0.61</v>
      </c>
      <c r="D3636">
        <v>6.93</v>
      </c>
      <c r="E3636">
        <v>40</v>
      </c>
      <c r="F3636">
        <v>60</v>
      </c>
      <c r="G3636">
        <v>80</v>
      </c>
      <c r="H3636">
        <v>1</v>
      </c>
      <c r="I3636">
        <v>5</v>
      </c>
      <c r="J3636">
        <v>8</v>
      </c>
      <c r="K3636">
        <v>3</v>
      </c>
      <c r="L3636">
        <v>0.8</v>
      </c>
      <c r="M3636">
        <v>3</v>
      </c>
      <c r="N3636">
        <v>0</v>
      </c>
      <c r="O3636">
        <v>0</v>
      </c>
    </row>
    <row r="3637" spans="1:15" x14ac:dyDescent="0.25">
      <c r="A3637">
        <v>0.88</v>
      </c>
      <c r="B3637">
        <v>0.75</v>
      </c>
      <c r="C3637">
        <v>0.82</v>
      </c>
      <c r="D3637">
        <v>6.81</v>
      </c>
      <c r="E3637">
        <v>86</v>
      </c>
      <c r="F3637">
        <v>67</v>
      </c>
      <c r="G3637">
        <v>52</v>
      </c>
      <c r="H3637">
        <v>3</v>
      </c>
      <c r="I3637">
        <v>4</v>
      </c>
      <c r="J3637">
        <v>21</v>
      </c>
      <c r="K3637">
        <v>0</v>
      </c>
      <c r="L3637">
        <v>0.98</v>
      </c>
      <c r="M3637">
        <v>4</v>
      </c>
      <c r="N3637">
        <v>0</v>
      </c>
      <c r="O3637">
        <v>0</v>
      </c>
    </row>
    <row r="3638" spans="1:15" x14ac:dyDescent="0.25">
      <c r="A3638">
        <v>0.69</v>
      </c>
      <c r="B3638">
        <v>0.67</v>
      </c>
      <c r="C3638">
        <v>0.56999999999999995</v>
      </c>
      <c r="D3638">
        <v>7.27</v>
      </c>
      <c r="E3638">
        <v>79</v>
      </c>
      <c r="F3638">
        <v>80</v>
      </c>
      <c r="G3638">
        <v>69</v>
      </c>
      <c r="H3638">
        <v>4</v>
      </c>
      <c r="I3638">
        <v>3</v>
      </c>
      <c r="J3638">
        <v>21</v>
      </c>
      <c r="K3638">
        <v>3</v>
      </c>
      <c r="L3638">
        <v>0.98</v>
      </c>
      <c r="M3638">
        <v>5</v>
      </c>
      <c r="N3638">
        <v>0</v>
      </c>
      <c r="O3638">
        <v>0</v>
      </c>
    </row>
    <row r="3639" spans="1:15" x14ac:dyDescent="0.25">
      <c r="A3639">
        <v>0.73</v>
      </c>
      <c r="B3639">
        <v>0.68</v>
      </c>
      <c r="C3639">
        <v>0.6</v>
      </c>
      <c r="D3639">
        <v>5.6</v>
      </c>
      <c r="E3639">
        <v>58</v>
      </c>
      <c r="F3639">
        <v>43</v>
      </c>
      <c r="G3639">
        <v>65</v>
      </c>
      <c r="H3639">
        <v>0</v>
      </c>
      <c r="I3639">
        <v>4</v>
      </c>
      <c r="J3639">
        <v>19</v>
      </c>
      <c r="K3639">
        <v>4</v>
      </c>
      <c r="L3639">
        <v>0.78</v>
      </c>
      <c r="M3639">
        <v>1</v>
      </c>
      <c r="N3639">
        <v>0</v>
      </c>
      <c r="O3639">
        <v>0</v>
      </c>
    </row>
    <row r="3640" spans="1:15" x14ac:dyDescent="0.25">
      <c r="A3640">
        <v>0.72</v>
      </c>
      <c r="B3640">
        <v>0.52</v>
      </c>
      <c r="C3640">
        <v>0.85</v>
      </c>
      <c r="D3640">
        <v>8.3699999999999992</v>
      </c>
      <c r="E3640">
        <v>83</v>
      </c>
      <c r="F3640">
        <v>68</v>
      </c>
      <c r="G3640">
        <v>45</v>
      </c>
      <c r="H3640">
        <v>4</v>
      </c>
      <c r="I3640">
        <v>4</v>
      </c>
      <c r="J3640">
        <v>8</v>
      </c>
      <c r="K3640">
        <v>5</v>
      </c>
      <c r="L3640">
        <v>0.67</v>
      </c>
      <c r="M3640">
        <v>0</v>
      </c>
      <c r="N3640">
        <v>0</v>
      </c>
      <c r="O3640">
        <v>0</v>
      </c>
    </row>
    <row r="3641" spans="1:15" x14ac:dyDescent="0.25">
      <c r="A3641">
        <v>0.56000000000000005</v>
      </c>
      <c r="B3641">
        <v>0.57999999999999996</v>
      </c>
      <c r="C3641">
        <v>0.69</v>
      </c>
      <c r="D3641">
        <v>9.1300000000000008</v>
      </c>
      <c r="E3641">
        <v>77</v>
      </c>
      <c r="F3641">
        <v>86</v>
      </c>
      <c r="G3641">
        <v>42</v>
      </c>
      <c r="H3641">
        <v>0</v>
      </c>
      <c r="I3641">
        <v>0</v>
      </c>
      <c r="J3641">
        <v>13</v>
      </c>
      <c r="K3641">
        <v>1</v>
      </c>
      <c r="L3641">
        <v>0.97</v>
      </c>
      <c r="M3641">
        <v>2</v>
      </c>
      <c r="N3641">
        <v>0</v>
      </c>
      <c r="O3641">
        <v>0</v>
      </c>
    </row>
    <row r="3642" spans="1:15" x14ac:dyDescent="0.25">
      <c r="A3642">
        <v>0.57999999999999996</v>
      </c>
      <c r="B3642">
        <v>0.85</v>
      </c>
      <c r="C3642">
        <v>0.61</v>
      </c>
      <c r="D3642">
        <v>7.02</v>
      </c>
      <c r="E3642">
        <v>81</v>
      </c>
      <c r="F3642">
        <v>74</v>
      </c>
      <c r="G3642">
        <v>62</v>
      </c>
      <c r="H3642">
        <v>3</v>
      </c>
      <c r="I3642">
        <v>4</v>
      </c>
      <c r="J3642">
        <v>2</v>
      </c>
      <c r="K3642">
        <v>1</v>
      </c>
      <c r="L3642">
        <v>0.62</v>
      </c>
      <c r="M3642">
        <v>3</v>
      </c>
      <c r="N3642">
        <v>0</v>
      </c>
      <c r="O3642">
        <v>0</v>
      </c>
    </row>
    <row r="3643" spans="1:15" x14ac:dyDescent="0.25">
      <c r="A3643">
        <v>0.5</v>
      </c>
      <c r="B3643">
        <v>0.8</v>
      </c>
      <c r="C3643">
        <v>0.84</v>
      </c>
      <c r="D3643">
        <v>5.7</v>
      </c>
      <c r="E3643">
        <v>95</v>
      </c>
      <c r="F3643">
        <v>62</v>
      </c>
      <c r="G3643">
        <v>51</v>
      </c>
      <c r="H3643">
        <v>4</v>
      </c>
      <c r="I3643">
        <v>2</v>
      </c>
      <c r="J3643">
        <v>7</v>
      </c>
      <c r="K3643">
        <v>5</v>
      </c>
      <c r="L3643">
        <v>0.81</v>
      </c>
      <c r="M3643">
        <v>3</v>
      </c>
      <c r="N3643">
        <v>0</v>
      </c>
      <c r="O3643">
        <v>0</v>
      </c>
    </row>
    <row r="3644" spans="1:15" x14ac:dyDescent="0.25">
      <c r="A3644">
        <v>0.75</v>
      </c>
      <c r="B3644">
        <v>0.66</v>
      </c>
      <c r="C3644">
        <v>0.81</v>
      </c>
      <c r="D3644">
        <v>9.74</v>
      </c>
      <c r="E3644">
        <v>76</v>
      </c>
      <c r="F3644">
        <v>46</v>
      </c>
      <c r="G3644">
        <v>80</v>
      </c>
      <c r="H3644">
        <v>1</v>
      </c>
      <c r="I3644">
        <v>0</v>
      </c>
      <c r="J3644">
        <v>5</v>
      </c>
      <c r="K3644">
        <v>2</v>
      </c>
      <c r="L3644">
        <v>0.6</v>
      </c>
      <c r="M3644">
        <v>1</v>
      </c>
      <c r="N3644">
        <v>0</v>
      </c>
      <c r="O3644">
        <v>0</v>
      </c>
    </row>
    <row r="3645" spans="1:15" x14ac:dyDescent="0.25">
      <c r="A3645">
        <v>0.87</v>
      </c>
      <c r="B3645">
        <v>0.72</v>
      </c>
      <c r="C3645">
        <v>0.71</v>
      </c>
      <c r="D3645">
        <v>6.63</v>
      </c>
      <c r="E3645">
        <v>95</v>
      </c>
      <c r="F3645">
        <v>95</v>
      </c>
      <c r="G3645">
        <v>80</v>
      </c>
      <c r="H3645">
        <v>4</v>
      </c>
      <c r="I3645">
        <v>2</v>
      </c>
      <c r="J3645">
        <v>11</v>
      </c>
      <c r="K3645">
        <v>3</v>
      </c>
      <c r="L3645">
        <v>0.97</v>
      </c>
      <c r="M3645">
        <v>5</v>
      </c>
      <c r="N3645">
        <v>0</v>
      </c>
      <c r="O3645">
        <v>0</v>
      </c>
    </row>
    <row r="3646" spans="1:15" x14ac:dyDescent="0.25">
      <c r="A3646">
        <v>0.87</v>
      </c>
      <c r="B3646">
        <v>0.83</v>
      </c>
      <c r="C3646">
        <v>0.72</v>
      </c>
      <c r="D3646">
        <v>6.04</v>
      </c>
      <c r="E3646">
        <v>46</v>
      </c>
      <c r="F3646">
        <v>91</v>
      </c>
      <c r="G3646">
        <v>54</v>
      </c>
      <c r="H3646">
        <v>3</v>
      </c>
      <c r="I3646">
        <v>4</v>
      </c>
      <c r="J3646">
        <v>1</v>
      </c>
      <c r="K3646">
        <v>1</v>
      </c>
      <c r="L3646">
        <v>0.78</v>
      </c>
      <c r="M3646">
        <v>3</v>
      </c>
      <c r="N3646">
        <v>0</v>
      </c>
      <c r="O3646">
        <v>0</v>
      </c>
    </row>
    <row r="3647" spans="1:15" x14ac:dyDescent="0.25">
      <c r="A3647">
        <v>0.93</v>
      </c>
      <c r="B3647">
        <v>0.9</v>
      </c>
      <c r="C3647">
        <v>0.76</v>
      </c>
      <c r="D3647">
        <v>7.09</v>
      </c>
      <c r="E3647">
        <v>78</v>
      </c>
      <c r="F3647">
        <v>91</v>
      </c>
      <c r="G3647">
        <v>40</v>
      </c>
      <c r="H3647">
        <v>3</v>
      </c>
      <c r="I3647">
        <v>3</v>
      </c>
      <c r="J3647">
        <v>2</v>
      </c>
      <c r="K3647">
        <v>1</v>
      </c>
      <c r="L3647">
        <v>0.8</v>
      </c>
      <c r="M3647">
        <v>1</v>
      </c>
      <c r="N3647">
        <v>0</v>
      </c>
      <c r="O3647">
        <v>0</v>
      </c>
    </row>
    <row r="3648" spans="1:15" x14ac:dyDescent="0.25">
      <c r="A3648">
        <v>0.71</v>
      </c>
      <c r="B3648">
        <v>0.9</v>
      </c>
      <c r="C3648">
        <v>0.8</v>
      </c>
      <c r="D3648">
        <v>8.68</v>
      </c>
      <c r="E3648">
        <v>94</v>
      </c>
      <c r="F3648">
        <v>85</v>
      </c>
      <c r="G3648">
        <v>89</v>
      </c>
      <c r="H3648">
        <v>3</v>
      </c>
      <c r="I3648">
        <v>5</v>
      </c>
      <c r="J3648">
        <v>13</v>
      </c>
      <c r="K3648">
        <v>4</v>
      </c>
      <c r="L3648">
        <v>0.72</v>
      </c>
      <c r="M3648">
        <v>3</v>
      </c>
      <c r="N3648">
        <v>0</v>
      </c>
      <c r="O3648">
        <v>0</v>
      </c>
    </row>
    <row r="3649" spans="1:15" x14ac:dyDescent="0.25">
      <c r="A3649">
        <v>0.93</v>
      </c>
      <c r="B3649">
        <v>0.54</v>
      </c>
      <c r="C3649">
        <v>0.81</v>
      </c>
      <c r="D3649">
        <v>6.76</v>
      </c>
      <c r="E3649">
        <v>64</v>
      </c>
      <c r="F3649">
        <v>85</v>
      </c>
      <c r="G3649">
        <v>86</v>
      </c>
      <c r="H3649">
        <v>0</v>
      </c>
      <c r="I3649">
        <v>4</v>
      </c>
      <c r="J3649">
        <v>16</v>
      </c>
      <c r="K3649">
        <v>4</v>
      </c>
      <c r="L3649">
        <v>0.86</v>
      </c>
      <c r="M3649">
        <v>0</v>
      </c>
      <c r="N3649">
        <v>0</v>
      </c>
      <c r="O3649">
        <v>0</v>
      </c>
    </row>
    <row r="3650" spans="1:15" x14ac:dyDescent="0.25">
      <c r="A3650">
        <v>0.59</v>
      </c>
      <c r="B3650">
        <v>0.64</v>
      </c>
      <c r="C3650">
        <v>0.78</v>
      </c>
      <c r="D3650">
        <v>7.97</v>
      </c>
      <c r="E3650">
        <v>93</v>
      </c>
      <c r="F3650">
        <v>48</v>
      </c>
      <c r="G3650">
        <v>47</v>
      </c>
      <c r="H3650">
        <v>4</v>
      </c>
      <c r="I3650">
        <v>2</v>
      </c>
      <c r="J3650">
        <v>2</v>
      </c>
      <c r="K3650">
        <v>0</v>
      </c>
      <c r="L3650">
        <v>0.76</v>
      </c>
      <c r="M3650">
        <v>5</v>
      </c>
      <c r="N3650">
        <v>0</v>
      </c>
      <c r="O3650">
        <v>0</v>
      </c>
    </row>
    <row r="3651" spans="1:15" x14ac:dyDescent="0.25">
      <c r="A3651">
        <v>0.55000000000000004</v>
      </c>
      <c r="B3651">
        <v>0.52</v>
      </c>
      <c r="C3651">
        <v>0.62</v>
      </c>
      <c r="D3651">
        <v>7.29</v>
      </c>
      <c r="E3651">
        <v>61</v>
      </c>
      <c r="F3651">
        <v>97</v>
      </c>
      <c r="G3651">
        <v>70</v>
      </c>
      <c r="H3651">
        <v>1</v>
      </c>
      <c r="I3651">
        <v>1</v>
      </c>
      <c r="J3651">
        <v>3</v>
      </c>
      <c r="K3651">
        <v>5</v>
      </c>
      <c r="L3651">
        <v>0.79</v>
      </c>
      <c r="M3651">
        <v>1</v>
      </c>
      <c r="N3651">
        <v>1</v>
      </c>
      <c r="O3651">
        <v>13.67</v>
      </c>
    </row>
    <row r="3652" spans="1:15" x14ac:dyDescent="0.25">
      <c r="A3652">
        <v>0.66</v>
      </c>
      <c r="B3652">
        <v>0.68</v>
      </c>
      <c r="C3652">
        <v>0.75</v>
      </c>
      <c r="D3652">
        <v>6.01</v>
      </c>
      <c r="E3652">
        <v>66</v>
      </c>
      <c r="F3652">
        <v>62</v>
      </c>
      <c r="G3652">
        <v>50</v>
      </c>
      <c r="H3652">
        <v>1</v>
      </c>
      <c r="I3652">
        <v>1</v>
      </c>
      <c r="J3652">
        <v>14</v>
      </c>
      <c r="K3652">
        <v>0</v>
      </c>
      <c r="L3652">
        <v>0.89</v>
      </c>
      <c r="M3652">
        <v>3</v>
      </c>
      <c r="N3652">
        <v>0</v>
      </c>
      <c r="O3652">
        <v>0</v>
      </c>
    </row>
    <row r="3653" spans="1:15" x14ac:dyDescent="0.25">
      <c r="A3653">
        <v>0.87</v>
      </c>
      <c r="B3653">
        <v>0.77</v>
      </c>
      <c r="C3653">
        <v>0.83</v>
      </c>
      <c r="D3653">
        <v>6.92</v>
      </c>
      <c r="E3653">
        <v>80</v>
      </c>
      <c r="F3653">
        <v>42</v>
      </c>
      <c r="G3653">
        <v>56</v>
      </c>
      <c r="H3653">
        <v>2</v>
      </c>
      <c r="I3653">
        <v>3</v>
      </c>
      <c r="J3653">
        <v>21</v>
      </c>
      <c r="K3653">
        <v>1</v>
      </c>
      <c r="L3653">
        <v>0.97</v>
      </c>
      <c r="M3653">
        <v>0</v>
      </c>
      <c r="N3653">
        <v>0</v>
      </c>
      <c r="O3653">
        <v>0</v>
      </c>
    </row>
    <row r="3654" spans="1:15" x14ac:dyDescent="0.25">
      <c r="A3654">
        <v>0.73</v>
      </c>
      <c r="B3654">
        <v>0.52</v>
      </c>
      <c r="C3654">
        <v>0.75</v>
      </c>
      <c r="D3654">
        <v>8.6199999999999992</v>
      </c>
      <c r="E3654">
        <v>86</v>
      </c>
      <c r="F3654">
        <v>48</v>
      </c>
      <c r="G3654">
        <v>66</v>
      </c>
      <c r="H3654">
        <v>3</v>
      </c>
      <c r="I3654">
        <v>5</v>
      </c>
      <c r="J3654">
        <v>6</v>
      </c>
      <c r="K3654">
        <v>2</v>
      </c>
      <c r="L3654">
        <v>0.7</v>
      </c>
      <c r="M3654">
        <v>5</v>
      </c>
      <c r="N3654">
        <v>0</v>
      </c>
      <c r="O3654">
        <v>0</v>
      </c>
    </row>
    <row r="3655" spans="1:15" x14ac:dyDescent="0.25">
      <c r="A3655">
        <v>0.59</v>
      </c>
      <c r="B3655">
        <v>0.87</v>
      </c>
      <c r="C3655">
        <v>0.56999999999999995</v>
      </c>
      <c r="D3655">
        <v>8.1300000000000008</v>
      </c>
      <c r="E3655">
        <v>77</v>
      </c>
      <c r="F3655">
        <v>92</v>
      </c>
      <c r="G3655">
        <v>99</v>
      </c>
      <c r="H3655">
        <v>1</v>
      </c>
      <c r="I3655">
        <v>2</v>
      </c>
      <c r="J3655">
        <v>18</v>
      </c>
      <c r="K3655">
        <v>1</v>
      </c>
      <c r="L3655">
        <v>0.86</v>
      </c>
      <c r="M3655">
        <v>0</v>
      </c>
      <c r="N3655">
        <v>1</v>
      </c>
      <c r="O3655">
        <v>7.63</v>
      </c>
    </row>
    <row r="3656" spans="1:15" x14ac:dyDescent="0.25">
      <c r="A3656">
        <v>0.56999999999999995</v>
      </c>
      <c r="B3656">
        <v>0.53</v>
      </c>
      <c r="C3656">
        <v>0.85</v>
      </c>
      <c r="D3656">
        <v>6.02</v>
      </c>
      <c r="E3656">
        <v>87</v>
      </c>
      <c r="F3656">
        <v>43</v>
      </c>
      <c r="G3656">
        <v>70</v>
      </c>
      <c r="H3656">
        <v>3</v>
      </c>
      <c r="I3656">
        <v>3</v>
      </c>
      <c r="J3656">
        <v>13</v>
      </c>
      <c r="K3656">
        <v>2</v>
      </c>
      <c r="L3656">
        <v>0.97</v>
      </c>
      <c r="M3656">
        <v>0</v>
      </c>
      <c r="N3656">
        <v>0</v>
      </c>
      <c r="O3656">
        <v>0</v>
      </c>
    </row>
    <row r="3657" spans="1:15" x14ac:dyDescent="0.25">
      <c r="A3657">
        <v>0.7</v>
      </c>
      <c r="B3657">
        <v>0.73</v>
      </c>
      <c r="C3657">
        <v>0.81</v>
      </c>
      <c r="D3657">
        <v>6.2</v>
      </c>
      <c r="E3657">
        <v>78</v>
      </c>
      <c r="F3657">
        <v>88</v>
      </c>
      <c r="G3657">
        <v>66</v>
      </c>
      <c r="H3657">
        <v>1</v>
      </c>
      <c r="I3657">
        <v>0</v>
      </c>
      <c r="J3657">
        <v>15</v>
      </c>
      <c r="K3657">
        <v>1</v>
      </c>
      <c r="L3657">
        <v>0.87</v>
      </c>
      <c r="M3657">
        <v>5</v>
      </c>
      <c r="N3657">
        <v>0</v>
      </c>
      <c r="O3657">
        <v>0</v>
      </c>
    </row>
    <row r="3658" spans="1:15" x14ac:dyDescent="0.25">
      <c r="A3658">
        <v>0.55000000000000004</v>
      </c>
      <c r="B3658">
        <v>0.8</v>
      </c>
      <c r="C3658">
        <v>0.81</v>
      </c>
      <c r="D3658">
        <v>8.26</v>
      </c>
      <c r="E3658">
        <v>54</v>
      </c>
      <c r="F3658">
        <v>64</v>
      </c>
      <c r="G3658">
        <v>53</v>
      </c>
      <c r="H3658">
        <v>4</v>
      </c>
      <c r="I3658">
        <v>4</v>
      </c>
      <c r="J3658">
        <v>12</v>
      </c>
      <c r="K3658">
        <v>4</v>
      </c>
      <c r="L3658">
        <v>0.85</v>
      </c>
      <c r="M3658">
        <v>1</v>
      </c>
      <c r="N3658">
        <v>0</v>
      </c>
      <c r="O3658">
        <v>0</v>
      </c>
    </row>
    <row r="3659" spans="1:15" x14ac:dyDescent="0.25">
      <c r="A3659">
        <v>0.7</v>
      </c>
      <c r="B3659">
        <v>0.94</v>
      </c>
      <c r="C3659">
        <v>0.63</v>
      </c>
      <c r="D3659">
        <v>9</v>
      </c>
      <c r="E3659">
        <v>94</v>
      </c>
      <c r="F3659">
        <v>45</v>
      </c>
      <c r="G3659">
        <v>90</v>
      </c>
      <c r="H3659">
        <v>2</v>
      </c>
      <c r="I3659">
        <v>0</v>
      </c>
      <c r="J3659">
        <v>22</v>
      </c>
      <c r="K3659">
        <v>3</v>
      </c>
      <c r="L3659">
        <v>0.98</v>
      </c>
      <c r="M3659">
        <v>1</v>
      </c>
      <c r="N3659">
        <v>0</v>
      </c>
      <c r="O3659">
        <v>0</v>
      </c>
    </row>
    <row r="3660" spans="1:15" x14ac:dyDescent="0.25">
      <c r="A3660">
        <v>0.88</v>
      </c>
      <c r="B3660">
        <v>0.94</v>
      </c>
      <c r="C3660">
        <v>0.87</v>
      </c>
      <c r="D3660">
        <v>7</v>
      </c>
      <c r="E3660">
        <v>41</v>
      </c>
      <c r="F3660">
        <v>87</v>
      </c>
      <c r="G3660">
        <v>98</v>
      </c>
      <c r="H3660">
        <v>3</v>
      </c>
      <c r="I3660">
        <v>1</v>
      </c>
      <c r="J3660">
        <v>19</v>
      </c>
      <c r="K3660">
        <v>1</v>
      </c>
      <c r="L3660">
        <v>0.92</v>
      </c>
      <c r="M3660">
        <v>3</v>
      </c>
      <c r="N3660">
        <v>0</v>
      </c>
      <c r="O3660">
        <v>0</v>
      </c>
    </row>
    <row r="3661" spans="1:15" x14ac:dyDescent="0.25">
      <c r="A3661">
        <v>0.73</v>
      </c>
      <c r="B3661">
        <v>0.6</v>
      </c>
      <c r="C3661">
        <v>0.87</v>
      </c>
      <c r="D3661">
        <v>8.06</v>
      </c>
      <c r="E3661">
        <v>99</v>
      </c>
      <c r="F3661">
        <v>98</v>
      </c>
      <c r="G3661">
        <v>62</v>
      </c>
      <c r="H3661">
        <v>0</v>
      </c>
      <c r="I3661">
        <v>4</v>
      </c>
      <c r="J3661">
        <v>16</v>
      </c>
      <c r="K3661">
        <v>0</v>
      </c>
      <c r="L3661">
        <v>0.91</v>
      </c>
      <c r="M3661">
        <v>5</v>
      </c>
      <c r="N3661">
        <v>0</v>
      </c>
      <c r="O3661">
        <v>0</v>
      </c>
    </row>
    <row r="3662" spans="1:15" x14ac:dyDescent="0.25">
      <c r="A3662">
        <v>0.82</v>
      </c>
      <c r="B3662">
        <v>0.86</v>
      </c>
      <c r="C3662">
        <v>0.8</v>
      </c>
      <c r="D3662">
        <v>6.23</v>
      </c>
      <c r="E3662">
        <v>47</v>
      </c>
      <c r="F3662">
        <v>57</v>
      </c>
      <c r="G3662">
        <v>95</v>
      </c>
      <c r="H3662">
        <v>0</v>
      </c>
      <c r="I3662">
        <v>0</v>
      </c>
      <c r="J3662">
        <v>16</v>
      </c>
      <c r="K3662">
        <v>2</v>
      </c>
      <c r="L3662">
        <v>0.84</v>
      </c>
      <c r="M3662">
        <v>5</v>
      </c>
      <c r="N3662">
        <v>0</v>
      </c>
      <c r="O3662">
        <v>0</v>
      </c>
    </row>
    <row r="3663" spans="1:15" x14ac:dyDescent="0.25">
      <c r="A3663">
        <v>0.67</v>
      </c>
      <c r="B3663">
        <v>0.5</v>
      </c>
      <c r="C3663">
        <v>0.82</v>
      </c>
      <c r="D3663">
        <v>6.84</v>
      </c>
      <c r="E3663">
        <v>83</v>
      </c>
      <c r="F3663">
        <v>84</v>
      </c>
      <c r="G3663">
        <v>44</v>
      </c>
      <c r="H3663">
        <v>1</v>
      </c>
      <c r="I3663">
        <v>1</v>
      </c>
      <c r="J3663">
        <v>23</v>
      </c>
      <c r="K3663">
        <v>2</v>
      </c>
      <c r="L3663">
        <v>0.83</v>
      </c>
      <c r="M3663">
        <v>5</v>
      </c>
      <c r="N3663">
        <v>0</v>
      </c>
      <c r="O3663">
        <v>0</v>
      </c>
    </row>
    <row r="3664" spans="1:15" x14ac:dyDescent="0.25">
      <c r="A3664">
        <v>0.77</v>
      </c>
      <c r="B3664">
        <v>0.57999999999999996</v>
      </c>
      <c r="C3664">
        <v>0.85</v>
      </c>
      <c r="D3664">
        <v>5.59</v>
      </c>
      <c r="E3664">
        <v>82</v>
      </c>
      <c r="F3664">
        <v>46</v>
      </c>
      <c r="G3664">
        <v>69</v>
      </c>
      <c r="H3664">
        <v>4</v>
      </c>
      <c r="I3664">
        <v>5</v>
      </c>
      <c r="J3664">
        <v>9</v>
      </c>
      <c r="K3664">
        <v>1</v>
      </c>
      <c r="L3664">
        <v>0.99</v>
      </c>
      <c r="M3664">
        <v>2</v>
      </c>
      <c r="N3664">
        <v>0</v>
      </c>
      <c r="O3664">
        <v>0</v>
      </c>
    </row>
    <row r="3665" spans="1:15" x14ac:dyDescent="0.25">
      <c r="A3665">
        <v>0.81</v>
      </c>
      <c r="B3665">
        <v>0.66</v>
      </c>
      <c r="C3665">
        <v>0.55000000000000004</v>
      </c>
      <c r="D3665">
        <v>8.8000000000000007</v>
      </c>
      <c r="E3665">
        <v>45</v>
      </c>
      <c r="F3665">
        <v>74</v>
      </c>
      <c r="G3665">
        <v>73</v>
      </c>
      <c r="H3665">
        <v>3</v>
      </c>
      <c r="I3665">
        <v>0</v>
      </c>
      <c r="J3665">
        <v>6</v>
      </c>
      <c r="K3665">
        <v>2</v>
      </c>
      <c r="L3665">
        <v>0.86</v>
      </c>
      <c r="M3665">
        <v>2</v>
      </c>
      <c r="N3665">
        <v>1</v>
      </c>
      <c r="O3665">
        <v>6.6</v>
      </c>
    </row>
    <row r="3666" spans="1:15" x14ac:dyDescent="0.25">
      <c r="A3666">
        <v>0.61</v>
      </c>
      <c r="B3666">
        <v>0.5</v>
      </c>
      <c r="C3666">
        <v>0.74</v>
      </c>
      <c r="D3666">
        <v>7.22</v>
      </c>
      <c r="E3666">
        <v>59</v>
      </c>
      <c r="F3666">
        <v>70</v>
      </c>
      <c r="G3666">
        <v>86</v>
      </c>
      <c r="H3666">
        <v>2</v>
      </c>
      <c r="I3666">
        <v>4</v>
      </c>
      <c r="J3666">
        <v>19</v>
      </c>
      <c r="K3666">
        <v>0</v>
      </c>
      <c r="L3666">
        <v>0.81</v>
      </c>
      <c r="M3666">
        <v>4</v>
      </c>
      <c r="N3666">
        <v>0</v>
      </c>
      <c r="O3666">
        <v>0</v>
      </c>
    </row>
    <row r="3667" spans="1:15" x14ac:dyDescent="0.25">
      <c r="A3667">
        <v>0.91</v>
      </c>
      <c r="B3667">
        <v>0.52</v>
      </c>
      <c r="C3667">
        <v>0.66</v>
      </c>
      <c r="D3667">
        <v>9.01</v>
      </c>
      <c r="E3667">
        <v>66</v>
      </c>
      <c r="F3667">
        <v>77</v>
      </c>
      <c r="G3667">
        <v>58</v>
      </c>
      <c r="H3667">
        <v>4</v>
      </c>
      <c r="I3667">
        <v>0</v>
      </c>
      <c r="J3667">
        <v>16</v>
      </c>
      <c r="K3667">
        <v>4</v>
      </c>
      <c r="L3667">
        <v>0.79</v>
      </c>
      <c r="M3667">
        <v>2</v>
      </c>
      <c r="N3667">
        <v>1</v>
      </c>
      <c r="O3667">
        <v>8.8699999999999992</v>
      </c>
    </row>
    <row r="3668" spans="1:15" x14ac:dyDescent="0.25">
      <c r="A3668">
        <v>0.76</v>
      </c>
      <c r="B3668">
        <v>0.75</v>
      </c>
      <c r="C3668">
        <v>0.71</v>
      </c>
      <c r="D3668">
        <v>8.5500000000000007</v>
      </c>
      <c r="E3668">
        <v>84</v>
      </c>
      <c r="F3668">
        <v>95</v>
      </c>
      <c r="G3668">
        <v>96</v>
      </c>
      <c r="H3668">
        <v>1</v>
      </c>
      <c r="I3668">
        <v>4</v>
      </c>
      <c r="J3668">
        <v>21</v>
      </c>
      <c r="K3668">
        <v>3</v>
      </c>
      <c r="L3668">
        <v>0.92</v>
      </c>
      <c r="M3668">
        <v>5</v>
      </c>
      <c r="N3668">
        <v>0</v>
      </c>
      <c r="O3668">
        <v>0</v>
      </c>
    </row>
    <row r="3669" spans="1:15" x14ac:dyDescent="0.25">
      <c r="A3669">
        <v>0.59</v>
      </c>
      <c r="B3669">
        <v>0.8</v>
      </c>
      <c r="C3669">
        <v>0.69</v>
      </c>
      <c r="D3669">
        <v>9.06</v>
      </c>
      <c r="E3669">
        <v>62</v>
      </c>
      <c r="F3669">
        <v>71</v>
      </c>
      <c r="G3669">
        <v>70</v>
      </c>
      <c r="H3669">
        <v>4</v>
      </c>
      <c r="I3669">
        <v>0</v>
      </c>
      <c r="J3669">
        <v>11</v>
      </c>
      <c r="K3669">
        <v>3</v>
      </c>
      <c r="L3669">
        <v>0.64</v>
      </c>
      <c r="M3669">
        <v>2</v>
      </c>
      <c r="N3669">
        <v>1</v>
      </c>
      <c r="O3669">
        <v>10.16</v>
      </c>
    </row>
    <row r="3670" spans="1:15" x14ac:dyDescent="0.25">
      <c r="A3670">
        <v>0.95</v>
      </c>
      <c r="B3670">
        <v>0.75</v>
      </c>
      <c r="C3670">
        <v>0.88</v>
      </c>
      <c r="D3670">
        <v>6.73</v>
      </c>
      <c r="E3670">
        <v>87</v>
      </c>
      <c r="F3670">
        <v>74</v>
      </c>
      <c r="G3670">
        <v>55</v>
      </c>
      <c r="H3670">
        <v>2</v>
      </c>
      <c r="I3670">
        <v>3</v>
      </c>
      <c r="J3670">
        <v>10</v>
      </c>
      <c r="K3670">
        <v>2</v>
      </c>
      <c r="L3670">
        <v>0.88</v>
      </c>
      <c r="M3670">
        <v>3</v>
      </c>
      <c r="N3670">
        <v>0</v>
      </c>
      <c r="O3670">
        <v>0</v>
      </c>
    </row>
    <row r="3671" spans="1:15" x14ac:dyDescent="0.25">
      <c r="A3671">
        <v>0.91</v>
      </c>
      <c r="B3671">
        <v>0.72</v>
      </c>
      <c r="C3671">
        <v>0.7</v>
      </c>
      <c r="D3671">
        <v>6.3</v>
      </c>
      <c r="E3671">
        <v>79</v>
      </c>
      <c r="F3671">
        <v>67</v>
      </c>
      <c r="G3671">
        <v>84</v>
      </c>
      <c r="H3671">
        <v>4</v>
      </c>
      <c r="I3671">
        <v>5</v>
      </c>
      <c r="J3671">
        <v>9</v>
      </c>
      <c r="K3671">
        <v>1</v>
      </c>
      <c r="L3671">
        <v>0.64</v>
      </c>
      <c r="M3671">
        <v>1</v>
      </c>
      <c r="N3671">
        <v>0</v>
      </c>
      <c r="O3671">
        <v>0</v>
      </c>
    </row>
    <row r="3672" spans="1:15" x14ac:dyDescent="0.25">
      <c r="A3672">
        <v>0.81</v>
      </c>
      <c r="B3672">
        <v>0.79</v>
      </c>
      <c r="C3672">
        <v>0.57999999999999996</v>
      </c>
      <c r="D3672">
        <v>9.68</v>
      </c>
      <c r="E3672">
        <v>56</v>
      </c>
      <c r="F3672">
        <v>83</v>
      </c>
      <c r="G3672">
        <v>66</v>
      </c>
      <c r="H3672">
        <v>3</v>
      </c>
      <c r="I3672">
        <v>0</v>
      </c>
      <c r="J3672">
        <v>22</v>
      </c>
      <c r="K3672">
        <v>2</v>
      </c>
      <c r="L3672">
        <v>0.98</v>
      </c>
      <c r="M3672">
        <v>2</v>
      </c>
      <c r="N3672">
        <v>1</v>
      </c>
      <c r="O3672">
        <v>9.7899999999999991</v>
      </c>
    </row>
    <row r="3673" spans="1:15" x14ac:dyDescent="0.25">
      <c r="A3673">
        <v>0.91</v>
      </c>
      <c r="B3673">
        <v>0.59</v>
      </c>
      <c r="C3673">
        <v>0.62</v>
      </c>
      <c r="D3673">
        <v>8.58</v>
      </c>
      <c r="E3673">
        <v>97</v>
      </c>
      <c r="F3673">
        <v>44</v>
      </c>
      <c r="G3673">
        <v>65</v>
      </c>
      <c r="H3673">
        <v>1</v>
      </c>
      <c r="I3673">
        <v>0</v>
      </c>
      <c r="J3673">
        <v>21</v>
      </c>
      <c r="K3673">
        <v>0</v>
      </c>
      <c r="L3673">
        <v>0.76</v>
      </c>
      <c r="M3673">
        <v>4</v>
      </c>
      <c r="N3673">
        <v>0</v>
      </c>
      <c r="O3673">
        <v>0</v>
      </c>
    </row>
    <row r="3674" spans="1:15" x14ac:dyDescent="0.25">
      <c r="A3674">
        <v>0.75</v>
      </c>
      <c r="B3674">
        <v>0.56999999999999995</v>
      </c>
      <c r="C3674">
        <v>0.88</v>
      </c>
      <c r="D3674">
        <v>9.09</v>
      </c>
      <c r="E3674">
        <v>52</v>
      </c>
      <c r="F3674">
        <v>69</v>
      </c>
      <c r="G3674">
        <v>78</v>
      </c>
      <c r="H3674">
        <v>2</v>
      </c>
      <c r="I3674">
        <v>3</v>
      </c>
      <c r="J3674">
        <v>21</v>
      </c>
      <c r="K3674">
        <v>5</v>
      </c>
      <c r="L3674">
        <v>0.88</v>
      </c>
      <c r="M3674">
        <v>3</v>
      </c>
      <c r="N3674">
        <v>0</v>
      </c>
      <c r="O3674">
        <v>0</v>
      </c>
    </row>
    <row r="3675" spans="1:15" x14ac:dyDescent="0.25">
      <c r="A3675">
        <v>0.74</v>
      </c>
      <c r="B3675">
        <v>0.93</v>
      </c>
      <c r="C3675">
        <v>0.79</v>
      </c>
      <c r="D3675">
        <v>5.56</v>
      </c>
      <c r="E3675">
        <v>43</v>
      </c>
      <c r="F3675">
        <v>61</v>
      </c>
      <c r="G3675">
        <v>68</v>
      </c>
      <c r="H3675">
        <v>1</v>
      </c>
      <c r="I3675">
        <v>1</v>
      </c>
      <c r="J3675">
        <v>7</v>
      </c>
      <c r="K3675">
        <v>1</v>
      </c>
      <c r="L3675">
        <v>0.7</v>
      </c>
      <c r="M3675">
        <v>0</v>
      </c>
      <c r="N3675">
        <v>0</v>
      </c>
      <c r="O3675">
        <v>0</v>
      </c>
    </row>
    <row r="3676" spans="1:15" x14ac:dyDescent="0.25">
      <c r="A3676">
        <v>0.6</v>
      </c>
      <c r="B3676">
        <v>0.74</v>
      </c>
      <c r="C3676">
        <v>0.69</v>
      </c>
      <c r="D3676">
        <v>7.02</v>
      </c>
      <c r="E3676">
        <v>59</v>
      </c>
      <c r="F3676">
        <v>56</v>
      </c>
      <c r="G3676">
        <v>88</v>
      </c>
      <c r="H3676">
        <v>3</v>
      </c>
      <c r="I3676">
        <v>4</v>
      </c>
      <c r="J3676">
        <v>14</v>
      </c>
      <c r="K3676">
        <v>4</v>
      </c>
      <c r="L3676">
        <v>0.81</v>
      </c>
      <c r="M3676">
        <v>0</v>
      </c>
      <c r="N3676">
        <v>0</v>
      </c>
      <c r="O3676">
        <v>0</v>
      </c>
    </row>
    <row r="3677" spans="1:15" x14ac:dyDescent="0.25">
      <c r="A3677">
        <v>0.72</v>
      </c>
      <c r="B3677">
        <v>0.71</v>
      </c>
      <c r="C3677">
        <v>0.82</v>
      </c>
      <c r="D3677">
        <v>8.69</v>
      </c>
      <c r="E3677">
        <v>81</v>
      </c>
      <c r="F3677">
        <v>49</v>
      </c>
      <c r="G3677">
        <v>90</v>
      </c>
      <c r="H3677">
        <v>2</v>
      </c>
      <c r="I3677">
        <v>2</v>
      </c>
      <c r="J3677">
        <v>21</v>
      </c>
      <c r="K3677">
        <v>0</v>
      </c>
      <c r="L3677">
        <v>0.9</v>
      </c>
      <c r="M3677">
        <v>4</v>
      </c>
      <c r="N3677">
        <v>0</v>
      </c>
      <c r="O3677">
        <v>0</v>
      </c>
    </row>
    <row r="3678" spans="1:15" x14ac:dyDescent="0.25">
      <c r="A3678">
        <v>0.83</v>
      </c>
      <c r="B3678">
        <v>0.64</v>
      </c>
      <c r="C3678">
        <v>0.63</v>
      </c>
      <c r="D3678">
        <v>5.84</v>
      </c>
      <c r="E3678">
        <v>64</v>
      </c>
      <c r="F3678">
        <v>46</v>
      </c>
      <c r="G3678">
        <v>96</v>
      </c>
      <c r="H3678">
        <v>2</v>
      </c>
      <c r="I3678">
        <v>1</v>
      </c>
      <c r="J3678">
        <v>17</v>
      </c>
      <c r="K3678">
        <v>4</v>
      </c>
      <c r="L3678">
        <v>0.98</v>
      </c>
      <c r="M3678">
        <v>1</v>
      </c>
      <c r="N3678">
        <v>0</v>
      </c>
      <c r="O3678">
        <v>0</v>
      </c>
    </row>
    <row r="3679" spans="1:15" x14ac:dyDescent="0.25">
      <c r="A3679">
        <v>0.89</v>
      </c>
      <c r="B3679">
        <v>0.9</v>
      </c>
      <c r="C3679">
        <v>0.56000000000000005</v>
      </c>
      <c r="D3679">
        <v>7.94</v>
      </c>
      <c r="E3679">
        <v>61</v>
      </c>
      <c r="F3679">
        <v>43</v>
      </c>
      <c r="G3679">
        <v>78</v>
      </c>
      <c r="H3679">
        <v>1</v>
      </c>
      <c r="I3679">
        <v>4</v>
      </c>
      <c r="J3679">
        <v>22</v>
      </c>
      <c r="K3679">
        <v>1</v>
      </c>
      <c r="L3679">
        <v>0.6</v>
      </c>
      <c r="M3679">
        <v>5</v>
      </c>
      <c r="N3679">
        <v>0</v>
      </c>
      <c r="O3679">
        <v>0</v>
      </c>
    </row>
    <row r="3680" spans="1:15" x14ac:dyDescent="0.25">
      <c r="A3680">
        <v>0.72</v>
      </c>
      <c r="B3680">
        <v>0.59</v>
      </c>
      <c r="C3680">
        <v>0.71</v>
      </c>
      <c r="D3680">
        <v>7.35</v>
      </c>
      <c r="E3680">
        <v>91</v>
      </c>
      <c r="F3680">
        <v>81</v>
      </c>
      <c r="G3680">
        <v>83</v>
      </c>
      <c r="H3680">
        <v>4</v>
      </c>
      <c r="I3680">
        <v>0</v>
      </c>
      <c r="J3680">
        <v>12</v>
      </c>
      <c r="K3680">
        <v>4</v>
      </c>
      <c r="L3680">
        <v>0.74</v>
      </c>
      <c r="M3680">
        <v>0</v>
      </c>
      <c r="N3680">
        <v>1</v>
      </c>
      <c r="O3680">
        <v>8.3800000000000008</v>
      </c>
    </row>
    <row r="3681" spans="1:15" x14ac:dyDescent="0.25">
      <c r="A3681">
        <v>0.78</v>
      </c>
      <c r="B3681">
        <v>0.69</v>
      </c>
      <c r="C3681">
        <v>0.64</v>
      </c>
      <c r="D3681">
        <v>5.58</v>
      </c>
      <c r="E3681">
        <v>87</v>
      </c>
      <c r="F3681">
        <v>66</v>
      </c>
      <c r="G3681">
        <v>84</v>
      </c>
      <c r="H3681">
        <v>4</v>
      </c>
      <c r="I3681">
        <v>1</v>
      </c>
      <c r="J3681">
        <v>15</v>
      </c>
      <c r="K3681">
        <v>0</v>
      </c>
      <c r="L3681">
        <v>0.78</v>
      </c>
      <c r="M3681">
        <v>1</v>
      </c>
      <c r="N3681">
        <v>0</v>
      </c>
      <c r="O3681">
        <v>0</v>
      </c>
    </row>
    <row r="3682" spans="1:15" x14ac:dyDescent="0.25">
      <c r="A3682">
        <v>0.8</v>
      </c>
      <c r="B3682">
        <v>0.9</v>
      </c>
      <c r="C3682">
        <v>0.63</v>
      </c>
      <c r="D3682">
        <v>6.51</v>
      </c>
      <c r="E3682">
        <v>56</v>
      </c>
      <c r="F3682">
        <v>46</v>
      </c>
      <c r="G3682">
        <v>68</v>
      </c>
      <c r="H3682">
        <v>0</v>
      </c>
      <c r="I3682">
        <v>0</v>
      </c>
      <c r="J3682">
        <v>12</v>
      </c>
      <c r="K3682">
        <v>0</v>
      </c>
      <c r="L3682">
        <v>0.69</v>
      </c>
      <c r="M3682">
        <v>2</v>
      </c>
      <c r="N3682">
        <v>0</v>
      </c>
      <c r="O3682">
        <v>0</v>
      </c>
    </row>
    <row r="3683" spans="1:15" x14ac:dyDescent="0.25">
      <c r="A3683">
        <v>0.56000000000000005</v>
      </c>
      <c r="B3683">
        <v>0.72</v>
      </c>
      <c r="C3683">
        <v>0.85</v>
      </c>
      <c r="D3683">
        <v>6.72</v>
      </c>
      <c r="E3683">
        <v>79</v>
      </c>
      <c r="F3683">
        <v>62</v>
      </c>
      <c r="G3683">
        <v>84</v>
      </c>
      <c r="H3683">
        <v>0</v>
      </c>
      <c r="I3683">
        <v>1</v>
      </c>
      <c r="J3683">
        <v>3</v>
      </c>
      <c r="K3683">
        <v>2</v>
      </c>
      <c r="L3683">
        <v>0.68</v>
      </c>
      <c r="M3683">
        <v>2</v>
      </c>
      <c r="N3683">
        <v>0</v>
      </c>
      <c r="O3683">
        <v>0</v>
      </c>
    </row>
    <row r="3684" spans="1:15" x14ac:dyDescent="0.25">
      <c r="A3684">
        <v>0.89</v>
      </c>
      <c r="B3684">
        <v>0.5</v>
      </c>
      <c r="C3684">
        <v>0.56000000000000005</v>
      </c>
      <c r="D3684">
        <v>5.98</v>
      </c>
      <c r="E3684">
        <v>50</v>
      </c>
      <c r="F3684">
        <v>50</v>
      </c>
      <c r="G3684">
        <v>85</v>
      </c>
      <c r="H3684">
        <v>2</v>
      </c>
      <c r="I3684">
        <v>1</v>
      </c>
      <c r="J3684">
        <v>10</v>
      </c>
      <c r="K3684">
        <v>5</v>
      </c>
      <c r="L3684">
        <v>0.72</v>
      </c>
      <c r="M3684">
        <v>2</v>
      </c>
      <c r="N3684">
        <v>0</v>
      </c>
      <c r="O3684">
        <v>0</v>
      </c>
    </row>
    <row r="3685" spans="1:15" x14ac:dyDescent="0.25">
      <c r="A3685">
        <v>0.82</v>
      </c>
      <c r="B3685">
        <v>0.51</v>
      </c>
      <c r="C3685">
        <v>0.78</v>
      </c>
      <c r="D3685">
        <v>8.2200000000000006</v>
      </c>
      <c r="E3685">
        <v>64</v>
      </c>
      <c r="F3685">
        <v>92</v>
      </c>
      <c r="G3685">
        <v>86</v>
      </c>
      <c r="H3685">
        <v>1</v>
      </c>
      <c r="I3685">
        <v>2</v>
      </c>
      <c r="J3685">
        <v>18</v>
      </c>
      <c r="K3685">
        <v>1</v>
      </c>
      <c r="L3685">
        <v>0.85</v>
      </c>
      <c r="M3685">
        <v>0</v>
      </c>
      <c r="N3685">
        <v>1</v>
      </c>
      <c r="O3685">
        <v>13.18</v>
      </c>
    </row>
    <row r="3686" spans="1:15" x14ac:dyDescent="0.25">
      <c r="A3686">
        <v>0.7</v>
      </c>
      <c r="B3686">
        <v>0.68</v>
      </c>
      <c r="C3686">
        <v>0.73</v>
      </c>
      <c r="D3686">
        <v>6.54</v>
      </c>
      <c r="E3686">
        <v>44</v>
      </c>
      <c r="F3686">
        <v>47</v>
      </c>
      <c r="G3686">
        <v>70</v>
      </c>
      <c r="H3686">
        <v>2</v>
      </c>
      <c r="I3686">
        <v>3</v>
      </c>
      <c r="J3686">
        <v>7</v>
      </c>
      <c r="K3686">
        <v>3</v>
      </c>
      <c r="L3686">
        <v>0.65</v>
      </c>
      <c r="M3686">
        <v>0</v>
      </c>
      <c r="N3686">
        <v>0</v>
      </c>
      <c r="O3686">
        <v>0</v>
      </c>
    </row>
    <row r="3687" spans="1:15" x14ac:dyDescent="0.25">
      <c r="A3687">
        <v>0.51</v>
      </c>
      <c r="B3687">
        <v>0.63</v>
      </c>
      <c r="C3687">
        <v>0.71</v>
      </c>
      <c r="D3687">
        <v>6.69</v>
      </c>
      <c r="E3687">
        <v>60</v>
      </c>
      <c r="F3687">
        <v>47</v>
      </c>
      <c r="G3687">
        <v>41</v>
      </c>
      <c r="H3687">
        <v>1</v>
      </c>
      <c r="I3687">
        <v>1</v>
      </c>
      <c r="J3687">
        <v>9</v>
      </c>
      <c r="K3687">
        <v>5</v>
      </c>
      <c r="L3687">
        <v>0.99</v>
      </c>
      <c r="M3687">
        <v>1</v>
      </c>
      <c r="N3687">
        <v>0</v>
      </c>
      <c r="O3687">
        <v>0</v>
      </c>
    </row>
    <row r="3688" spans="1:15" x14ac:dyDescent="0.25">
      <c r="A3688">
        <v>0.67</v>
      </c>
      <c r="B3688">
        <v>0.56999999999999995</v>
      </c>
      <c r="C3688">
        <v>0.64</v>
      </c>
      <c r="D3688">
        <v>9.36</v>
      </c>
      <c r="E3688">
        <v>65</v>
      </c>
      <c r="F3688">
        <v>76</v>
      </c>
      <c r="G3688">
        <v>45</v>
      </c>
      <c r="H3688">
        <v>3</v>
      </c>
      <c r="I3688">
        <v>0</v>
      </c>
      <c r="J3688">
        <v>11</v>
      </c>
      <c r="K3688">
        <v>3</v>
      </c>
      <c r="L3688">
        <v>0.61</v>
      </c>
      <c r="M3688">
        <v>1</v>
      </c>
      <c r="N3688">
        <v>0</v>
      </c>
      <c r="O3688">
        <v>0</v>
      </c>
    </row>
    <row r="3689" spans="1:15" x14ac:dyDescent="0.25">
      <c r="A3689">
        <v>0.82</v>
      </c>
      <c r="B3689">
        <v>0.87</v>
      </c>
      <c r="C3689">
        <v>0.82</v>
      </c>
      <c r="D3689">
        <v>7.51</v>
      </c>
      <c r="E3689">
        <v>55</v>
      </c>
      <c r="F3689">
        <v>44</v>
      </c>
      <c r="G3689">
        <v>48</v>
      </c>
      <c r="H3689">
        <v>0</v>
      </c>
      <c r="I3689">
        <v>2</v>
      </c>
      <c r="J3689">
        <v>20</v>
      </c>
      <c r="K3689">
        <v>4</v>
      </c>
      <c r="L3689">
        <v>0.88</v>
      </c>
      <c r="M3689">
        <v>5</v>
      </c>
      <c r="N3689">
        <v>0</v>
      </c>
      <c r="O3689">
        <v>0</v>
      </c>
    </row>
    <row r="3690" spans="1:15" x14ac:dyDescent="0.25">
      <c r="A3690">
        <v>0.86</v>
      </c>
      <c r="B3690">
        <v>0.61</v>
      </c>
      <c r="C3690">
        <v>0.82</v>
      </c>
      <c r="D3690">
        <v>7.19</v>
      </c>
      <c r="E3690">
        <v>95</v>
      </c>
      <c r="F3690">
        <v>46</v>
      </c>
      <c r="G3690">
        <v>54</v>
      </c>
      <c r="H3690">
        <v>2</v>
      </c>
      <c r="I3690">
        <v>1</v>
      </c>
      <c r="J3690">
        <v>19</v>
      </c>
      <c r="K3690">
        <v>3</v>
      </c>
      <c r="L3690">
        <v>0.71</v>
      </c>
      <c r="M3690">
        <v>4</v>
      </c>
      <c r="N3690">
        <v>0</v>
      </c>
      <c r="O3690">
        <v>0</v>
      </c>
    </row>
    <row r="3691" spans="1:15" x14ac:dyDescent="0.25">
      <c r="A3691">
        <v>0.83</v>
      </c>
      <c r="B3691">
        <v>0.75</v>
      </c>
      <c r="C3691">
        <v>0.55000000000000004</v>
      </c>
      <c r="D3691">
        <v>8.61</v>
      </c>
      <c r="E3691">
        <v>79</v>
      </c>
      <c r="F3691">
        <v>61</v>
      </c>
      <c r="G3691">
        <v>59</v>
      </c>
      <c r="H3691">
        <v>3</v>
      </c>
      <c r="I3691">
        <v>3</v>
      </c>
      <c r="J3691">
        <v>10</v>
      </c>
      <c r="K3691">
        <v>3</v>
      </c>
      <c r="L3691">
        <v>0.82</v>
      </c>
      <c r="M3691">
        <v>5</v>
      </c>
      <c r="N3691">
        <v>0</v>
      </c>
      <c r="O3691">
        <v>0</v>
      </c>
    </row>
    <row r="3692" spans="1:15" x14ac:dyDescent="0.25">
      <c r="A3692">
        <v>0.69</v>
      </c>
      <c r="B3692">
        <v>0.76</v>
      </c>
      <c r="C3692">
        <v>0.56999999999999995</v>
      </c>
      <c r="D3692">
        <v>9.41</v>
      </c>
      <c r="E3692">
        <v>60</v>
      </c>
      <c r="F3692">
        <v>75</v>
      </c>
      <c r="G3692">
        <v>87</v>
      </c>
      <c r="H3692">
        <v>4</v>
      </c>
      <c r="I3692">
        <v>0</v>
      </c>
      <c r="J3692">
        <v>19</v>
      </c>
      <c r="K3692">
        <v>0</v>
      </c>
      <c r="L3692">
        <v>0.62</v>
      </c>
      <c r="M3692">
        <v>2</v>
      </c>
      <c r="N3692">
        <v>1</v>
      </c>
      <c r="O3692">
        <v>5.61</v>
      </c>
    </row>
    <row r="3693" spans="1:15" x14ac:dyDescent="0.25">
      <c r="A3693">
        <v>0.84</v>
      </c>
      <c r="B3693">
        <v>0.78</v>
      </c>
      <c r="C3693">
        <v>0.69</v>
      </c>
      <c r="D3693">
        <v>5.61</v>
      </c>
      <c r="E3693">
        <v>87</v>
      </c>
      <c r="F3693">
        <v>41</v>
      </c>
      <c r="G3693">
        <v>97</v>
      </c>
      <c r="H3693">
        <v>0</v>
      </c>
      <c r="I3693">
        <v>2</v>
      </c>
      <c r="J3693">
        <v>20</v>
      </c>
      <c r="K3693">
        <v>0</v>
      </c>
      <c r="L3693">
        <v>0.7</v>
      </c>
      <c r="M3693">
        <v>3</v>
      </c>
      <c r="N3693">
        <v>0</v>
      </c>
      <c r="O3693">
        <v>0</v>
      </c>
    </row>
    <row r="3694" spans="1:15" x14ac:dyDescent="0.25">
      <c r="A3694">
        <v>0.67</v>
      </c>
      <c r="B3694">
        <v>0.64</v>
      </c>
      <c r="C3694">
        <v>0.64</v>
      </c>
      <c r="D3694">
        <v>7.43</v>
      </c>
      <c r="E3694">
        <v>71</v>
      </c>
      <c r="F3694">
        <v>63</v>
      </c>
      <c r="G3694">
        <v>41</v>
      </c>
      <c r="H3694">
        <v>1</v>
      </c>
      <c r="I3694">
        <v>4</v>
      </c>
      <c r="J3694">
        <v>3</v>
      </c>
      <c r="K3694">
        <v>0</v>
      </c>
      <c r="L3694">
        <v>0.64</v>
      </c>
      <c r="M3694">
        <v>3</v>
      </c>
      <c r="N3694">
        <v>0</v>
      </c>
      <c r="O3694">
        <v>0</v>
      </c>
    </row>
    <row r="3695" spans="1:15" x14ac:dyDescent="0.25">
      <c r="A3695">
        <v>0.95</v>
      </c>
      <c r="B3695">
        <v>0.5</v>
      </c>
      <c r="C3695">
        <v>0.75</v>
      </c>
      <c r="D3695">
        <v>8.1300000000000008</v>
      </c>
      <c r="E3695">
        <v>43</v>
      </c>
      <c r="F3695">
        <v>90</v>
      </c>
      <c r="G3695">
        <v>42</v>
      </c>
      <c r="H3695">
        <v>4</v>
      </c>
      <c r="I3695">
        <v>5</v>
      </c>
      <c r="J3695">
        <v>18</v>
      </c>
      <c r="K3695">
        <v>3</v>
      </c>
      <c r="L3695">
        <v>0.69</v>
      </c>
      <c r="M3695">
        <v>2</v>
      </c>
      <c r="N3695">
        <v>0</v>
      </c>
      <c r="O3695">
        <v>0</v>
      </c>
    </row>
    <row r="3696" spans="1:15" x14ac:dyDescent="0.25">
      <c r="A3696">
        <v>0.73</v>
      </c>
      <c r="B3696">
        <v>0.92</v>
      </c>
      <c r="C3696">
        <v>0.69</v>
      </c>
      <c r="D3696">
        <v>6.87</v>
      </c>
      <c r="E3696">
        <v>77</v>
      </c>
      <c r="F3696">
        <v>41</v>
      </c>
      <c r="G3696">
        <v>94</v>
      </c>
      <c r="H3696">
        <v>4</v>
      </c>
      <c r="I3696">
        <v>3</v>
      </c>
      <c r="J3696">
        <v>19</v>
      </c>
      <c r="K3696">
        <v>4</v>
      </c>
      <c r="L3696">
        <v>0.65</v>
      </c>
      <c r="M3696">
        <v>4</v>
      </c>
      <c r="N3696">
        <v>0</v>
      </c>
      <c r="O3696">
        <v>0</v>
      </c>
    </row>
    <row r="3697" spans="1:15" x14ac:dyDescent="0.25">
      <c r="A3697">
        <v>0.56999999999999995</v>
      </c>
      <c r="B3697">
        <v>0.77</v>
      </c>
      <c r="C3697">
        <v>0.77</v>
      </c>
      <c r="D3697">
        <v>8.82</v>
      </c>
      <c r="E3697">
        <v>97</v>
      </c>
      <c r="F3697">
        <v>87</v>
      </c>
      <c r="G3697">
        <v>91</v>
      </c>
      <c r="H3697">
        <v>3</v>
      </c>
      <c r="I3697">
        <v>4</v>
      </c>
      <c r="J3697">
        <v>9</v>
      </c>
      <c r="K3697">
        <v>1</v>
      </c>
      <c r="L3697">
        <v>0.75</v>
      </c>
      <c r="M3697">
        <v>5</v>
      </c>
      <c r="N3697">
        <v>0</v>
      </c>
      <c r="O3697">
        <v>0</v>
      </c>
    </row>
    <row r="3698" spans="1:15" x14ac:dyDescent="0.25">
      <c r="A3698">
        <v>0.79</v>
      </c>
      <c r="B3698">
        <v>0.52</v>
      </c>
      <c r="C3698">
        <v>0.68</v>
      </c>
      <c r="D3698">
        <v>9.68</v>
      </c>
      <c r="E3698">
        <v>92</v>
      </c>
      <c r="F3698">
        <v>51</v>
      </c>
      <c r="G3698">
        <v>94</v>
      </c>
      <c r="H3698">
        <v>2</v>
      </c>
      <c r="I3698">
        <v>4</v>
      </c>
      <c r="J3698">
        <v>14</v>
      </c>
      <c r="K3698">
        <v>2</v>
      </c>
      <c r="L3698">
        <v>0.9</v>
      </c>
      <c r="M3698">
        <v>1</v>
      </c>
      <c r="N3698">
        <v>0</v>
      </c>
      <c r="O3698">
        <v>0</v>
      </c>
    </row>
    <row r="3699" spans="1:15" x14ac:dyDescent="0.25">
      <c r="A3699">
        <v>0.93</v>
      </c>
      <c r="B3699">
        <v>0.67</v>
      </c>
      <c r="C3699">
        <v>0.69</v>
      </c>
      <c r="D3699">
        <v>9.56</v>
      </c>
      <c r="E3699">
        <v>47</v>
      </c>
      <c r="F3699">
        <v>86</v>
      </c>
      <c r="G3699">
        <v>92</v>
      </c>
      <c r="H3699">
        <v>2</v>
      </c>
      <c r="I3699">
        <v>2</v>
      </c>
      <c r="J3699">
        <v>12</v>
      </c>
      <c r="K3699">
        <v>4</v>
      </c>
      <c r="L3699">
        <v>0.82</v>
      </c>
      <c r="M3699">
        <v>0</v>
      </c>
      <c r="N3699">
        <v>1</v>
      </c>
      <c r="O3699">
        <v>9.6300000000000008</v>
      </c>
    </row>
    <row r="3700" spans="1:15" x14ac:dyDescent="0.25">
      <c r="A3700">
        <v>0.59</v>
      </c>
      <c r="B3700">
        <v>0.83</v>
      </c>
      <c r="C3700">
        <v>0.64</v>
      </c>
      <c r="D3700">
        <v>6.64</v>
      </c>
      <c r="E3700">
        <v>48</v>
      </c>
      <c r="F3700">
        <v>81</v>
      </c>
      <c r="G3700">
        <v>69</v>
      </c>
      <c r="H3700">
        <v>3</v>
      </c>
      <c r="I3700">
        <v>2</v>
      </c>
      <c r="J3700">
        <v>12</v>
      </c>
      <c r="K3700">
        <v>0</v>
      </c>
      <c r="L3700">
        <v>0.89</v>
      </c>
      <c r="M3700">
        <v>4</v>
      </c>
      <c r="N3700">
        <v>0</v>
      </c>
      <c r="O3700">
        <v>0</v>
      </c>
    </row>
    <row r="3701" spans="1:15" x14ac:dyDescent="0.25">
      <c r="A3701">
        <v>0.72</v>
      </c>
      <c r="B3701">
        <v>0.81</v>
      </c>
      <c r="C3701">
        <v>0.63</v>
      </c>
      <c r="D3701">
        <v>6.47</v>
      </c>
      <c r="E3701">
        <v>84</v>
      </c>
      <c r="F3701">
        <v>94</v>
      </c>
      <c r="G3701">
        <v>47</v>
      </c>
      <c r="H3701">
        <v>4</v>
      </c>
      <c r="I3701">
        <v>2</v>
      </c>
      <c r="J3701">
        <v>20</v>
      </c>
      <c r="K3701">
        <v>4</v>
      </c>
      <c r="L3701">
        <v>0.99</v>
      </c>
      <c r="M3701">
        <v>4</v>
      </c>
      <c r="N3701">
        <v>0</v>
      </c>
      <c r="O3701">
        <v>0</v>
      </c>
    </row>
    <row r="3702" spans="1:15" x14ac:dyDescent="0.25">
      <c r="A3702">
        <v>0.6</v>
      </c>
      <c r="B3702">
        <v>0.78</v>
      </c>
      <c r="C3702">
        <v>0.59</v>
      </c>
      <c r="D3702">
        <v>9.6199999999999992</v>
      </c>
      <c r="E3702">
        <v>56</v>
      </c>
      <c r="F3702">
        <v>65</v>
      </c>
      <c r="G3702">
        <v>79</v>
      </c>
      <c r="H3702">
        <v>0</v>
      </c>
      <c r="I3702">
        <v>4</v>
      </c>
      <c r="J3702">
        <v>17</v>
      </c>
      <c r="K3702">
        <v>1</v>
      </c>
      <c r="L3702">
        <v>0.79</v>
      </c>
      <c r="M3702">
        <v>2</v>
      </c>
      <c r="N3702">
        <v>1</v>
      </c>
      <c r="O3702">
        <v>5.77</v>
      </c>
    </row>
    <row r="3703" spans="1:15" x14ac:dyDescent="0.25">
      <c r="A3703">
        <v>0.51</v>
      </c>
      <c r="B3703">
        <v>0.74</v>
      </c>
      <c r="C3703">
        <v>0.79</v>
      </c>
      <c r="D3703">
        <v>7.47</v>
      </c>
      <c r="E3703">
        <v>80</v>
      </c>
      <c r="F3703">
        <v>77</v>
      </c>
      <c r="G3703">
        <v>60</v>
      </c>
      <c r="H3703">
        <v>4</v>
      </c>
      <c r="I3703">
        <v>5</v>
      </c>
      <c r="J3703">
        <v>6</v>
      </c>
      <c r="K3703">
        <v>5</v>
      </c>
      <c r="L3703">
        <v>0.84</v>
      </c>
      <c r="M3703">
        <v>1</v>
      </c>
      <c r="N3703">
        <v>1</v>
      </c>
      <c r="O3703">
        <v>6.46</v>
      </c>
    </row>
    <row r="3704" spans="1:15" x14ac:dyDescent="0.25">
      <c r="A3704">
        <v>0.75</v>
      </c>
      <c r="B3704">
        <v>0.75</v>
      </c>
      <c r="C3704">
        <v>0.8</v>
      </c>
      <c r="D3704">
        <v>6.4</v>
      </c>
      <c r="E3704">
        <v>52</v>
      </c>
      <c r="F3704">
        <v>95</v>
      </c>
      <c r="G3704">
        <v>78</v>
      </c>
      <c r="H3704">
        <v>3</v>
      </c>
      <c r="I3704">
        <v>0</v>
      </c>
      <c r="J3704">
        <v>13</v>
      </c>
      <c r="K3704">
        <v>0</v>
      </c>
      <c r="L3704">
        <v>0.94</v>
      </c>
      <c r="M3704">
        <v>3</v>
      </c>
      <c r="N3704">
        <v>0</v>
      </c>
      <c r="O3704">
        <v>0</v>
      </c>
    </row>
    <row r="3705" spans="1:15" x14ac:dyDescent="0.25">
      <c r="A3705">
        <v>0.85</v>
      </c>
      <c r="B3705">
        <v>0.88</v>
      </c>
      <c r="C3705">
        <v>0.62</v>
      </c>
      <c r="D3705">
        <v>8.5399999999999991</v>
      </c>
      <c r="E3705">
        <v>48</v>
      </c>
      <c r="F3705">
        <v>84</v>
      </c>
      <c r="G3705">
        <v>82</v>
      </c>
      <c r="H3705">
        <v>4</v>
      </c>
      <c r="I3705">
        <v>2</v>
      </c>
      <c r="J3705">
        <v>4</v>
      </c>
      <c r="K3705">
        <v>1</v>
      </c>
      <c r="L3705">
        <v>0.64</v>
      </c>
      <c r="M3705">
        <v>3</v>
      </c>
      <c r="N3705">
        <v>0</v>
      </c>
      <c r="O3705">
        <v>0</v>
      </c>
    </row>
    <row r="3706" spans="1:15" x14ac:dyDescent="0.25">
      <c r="A3706">
        <v>0.82</v>
      </c>
      <c r="B3706">
        <v>0.56999999999999995</v>
      </c>
      <c r="C3706">
        <v>0.76</v>
      </c>
      <c r="D3706">
        <v>6.72</v>
      </c>
      <c r="E3706">
        <v>45</v>
      </c>
      <c r="F3706">
        <v>45</v>
      </c>
      <c r="G3706">
        <v>93</v>
      </c>
      <c r="H3706">
        <v>4</v>
      </c>
      <c r="I3706">
        <v>3</v>
      </c>
      <c r="J3706">
        <v>8</v>
      </c>
      <c r="K3706">
        <v>5</v>
      </c>
      <c r="L3706">
        <v>0.62</v>
      </c>
      <c r="M3706">
        <v>5</v>
      </c>
      <c r="N3706">
        <v>0</v>
      </c>
      <c r="O3706">
        <v>0</v>
      </c>
    </row>
    <row r="3707" spans="1:15" x14ac:dyDescent="0.25">
      <c r="A3707">
        <v>0.62</v>
      </c>
      <c r="B3707">
        <v>0.68</v>
      </c>
      <c r="C3707">
        <v>0.79</v>
      </c>
      <c r="D3707">
        <v>6.65</v>
      </c>
      <c r="E3707">
        <v>66</v>
      </c>
      <c r="F3707">
        <v>62</v>
      </c>
      <c r="G3707">
        <v>52</v>
      </c>
      <c r="H3707">
        <v>4</v>
      </c>
      <c r="I3707">
        <v>2</v>
      </c>
      <c r="J3707">
        <v>21</v>
      </c>
      <c r="K3707">
        <v>2</v>
      </c>
      <c r="L3707">
        <v>0.93</v>
      </c>
      <c r="M3707">
        <v>5</v>
      </c>
      <c r="N3707">
        <v>0</v>
      </c>
      <c r="O3707">
        <v>0</v>
      </c>
    </row>
    <row r="3708" spans="1:15" x14ac:dyDescent="0.25">
      <c r="A3708">
        <v>0.89</v>
      </c>
      <c r="B3708">
        <v>0.91</v>
      </c>
      <c r="C3708">
        <v>0.66</v>
      </c>
      <c r="D3708">
        <v>9.2799999999999994</v>
      </c>
      <c r="E3708">
        <v>81</v>
      </c>
      <c r="F3708">
        <v>41</v>
      </c>
      <c r="G3708">
        <v>79</v>
      </c>
      <c r="H3708">
        <v>4</v>
      </c>
      <c r="I3708">
        <v>5</v>
      </c>
      <c r="J3708">
        <v>16</v>
      </c>
      <c r="K3708">
        <v>4</v>
      </c>
      <c r="L3708">
        <v>0.71</v>
      </c>
      <c r="M3708">
        <v>3</v>
      </c>
      <c r="N3708">
        <v>0</v>
      </c>
      <c r="O3708">
        <v>0</v>
      </c>
    </row>
    <row r="3709" spans="1:15" x14ac:dyDescent="0.25">
      <c r="A3709">
        <v>0.74</v>
      </c>
      <c r="B3709">
        <v>0.71</v>
      </c>
      <c r="C3709">
        <v>0.63</v>
      </c>
      <c r="D3709">
        <v>6.2</v>
      </c>
      <c r="E3709">
        <v>76</v>
      </c>
      <c r="F3709">
        <v>65</v>
      </c>
      <c r="G3709">
        <v>80</v>
      </c>
      <c r="H3709">
        <v>0</v>
      </c>
      <c r="I3709">
        <v>2</v>
      </c>
      <c r="J3709">
        <v>24</v>
      </c>
      <c r="K3709">
        <v>2</v>
      </c>
      <c r="L3709">
        <v>0.86</v>
      </c>
      <c r="M3709">
        <v>4</v>
      </c>
      <c r="N3709">
        <v>0</v>
      </c>
      <c r="O3709">
        <v>0</v>
      </c>
    </row>
    <row r="3710" spans="1:15" x14ac:dyDescent="0.25">
      <c r="A3710">
        <v>0.53</v>
      </c>
      <c r="B3710">
        <v>0.78</v>
      </c>
      <c r="C3710">
        <v>0.64</v>
      </c>
      <c r="D3710">
        <v>5.78</v>
      </c>
      <c r="E3710">
        <v>78</v>
      </c>
      <c r="F3710">
        <v>53</v>
      </c>
      <c r="G3710">
        <v>87</v>
      </c>
      <c r="H3710">
        <v>1</v>
      </c>
      <c r="I3710">
        <v>5</v>
      </c>
      <c r="J3710">
        <v>4</v>
      </c>
      <c r="K3710">
        <v>3</v>
      </c>
      <c r="L3710">
        <v>0.64</v>
      </c>
      <c r="M3710">
        <v>5</v>
      </c>
      <c r="N3710">
        <v>0</v>
      </c>
      <c r="O3710">
        <v>0</v>
      </c>
    </row>
    <row r="3711" spans="1:15" x14ac:dyDescent="0.25">
      <c r="A3711">
        <v>0.91</v>
      </c>
      <c r="B3711">
        <v>0.82</v>
      </c>
      <c r="C3711">
        <v>0.64</v>
      </c>
      <c r="D3711">
        <v>6.66</v>
      </c>
      <c r="E3711">
        <v>82</v>
      </c>
      <c r="F3711">
        <v>57</v>
      </c>
      <c r="G3711">
        <v>76</v>
      </c>
      <c r="H3711">
        <v>1</v>
      </c>
      <c r="I3711">
        <v>2</v>
      </c>
      <c r="J3711">
        <v>15</v>
      </c>
      <c r="K3711">
        <v>4</v>
      </c>
      <c r="L3711">
        <v>0.81</v>
      </c>
      <c r="M3711">
        <v>0</v>
      </c>
      <c r="N3711">
        <v>0</v>
      </c>
      <c r="O3711">
        <v>0</v>
      </c>
    </row>
    <row r="3712" spans="1:15" x14ac:dyDescent="0.25">
      <c r="A3712">
        <v>0.68</v>
      </c>
      <c r="B3712">
        <v>0.87</v>
      </c>
      <c r="C3712">
        <v>0.63</v>
      </c>
      <c r="D3712">
        <v>8.11</v>
      </c>
      <c r="E3712">
        <v>63</v>
      </c>
      <c r="F3712">
        <v>77</v>
      </c>
      <c r="G3712">
        <v>94</v>
      </c>
      <c r="H3712">
        <v>2</v>
      </c>
      <c r="I3712">
        <v>4</v>
      </c>
      <c r="J3712">
        <v>8</v>
      </c>
      <c r="K3712">
        <v>5</v>
      </c>
      <c r="L3712">
        <v>0.63</v>
      </c>
      <c r="M3712">
        <v>1</v>
      </c>
      <c r="N3712">
        <v>1</v>
      </c>
      <c r="O3712">
        <v>14.8</v>
      </c>
    </row>
    <row r="3713" spans="1:15" x14ac:dyDescent="0.25">
      <c r="A3713">
        <v>0.67</v>
      </c>
      <c r="B3713">
        <v>0.94</v>
      </c>
      <c r="C3713">
        <v>0.8</v>
      </c>
      <c r="D3713">
        <v>6.03</v>
      </c>
      <c r="E3713">
        <v>48</v>
      </c>
      <c r="F3713">
        <v>96</v>
      </c>
      <c r="G3713">
        <v>71</v>
      </c>
      <c r="H3713">
        <v>1</v>
      </c>
      <c r="I3713">
        <v>5</v>
      </c>
      <c r="J3713">
        <v>16</v>
      </c>
      <c r="K3713">
        <v>3</v>
      </c>
      <c r="L3713">
        <v>0.87</v>
      </c>
      <c r="M3713">
        <v>0</v>
      </c>
      <c r="N3713">
        <v>0</v>
      </c>
      <c r="O3713">
        <v>0</v>
      </c>
    </row>
    <row r="3714" spans="1:15" x14ac:dyDescent="0.25">
      <c r="A3714">
        <v>0.86</v>
      </c>
      <c r="B3714">
        <v>0.84</v>
      </c>
      <c r="C3714">
        <v>0.89</v>
      </c>
      <c r="D3714">
        <v>7.53</v>
      </c>
      <c r="E3714">
        <v>96</v>
      </c>
      <c r="F3714">
        <v>71</v>
      </c>
      <c r="G3714">
        <v>53</v>
      </c>
      <c r="H3714">
        <v>1</v>
      </c>
      <c r="I3714">
        <v>0</v>
      </c>
      <c r="J3714">
        <v>17</v>
      </c>
      <c r="K3714">
        <v>1</v>
      </c>
      <c r="L3714">
        <v>0.66</v>
      </c>
      <c r="M3714">
        <v>3</v>
      </c>
      <c r="N3714">
        <v>0</v>
      </c>
      <c r="O3714">
        <v>0</v>
      </c>
    </row>
    <row r="3715" spans="1:15" x14ac:dyDescent="0.25">
      <c r="A3715">
        <v>0.79</v>
      </c>
      <c r="B3715">
        <v>0.92</v>
      </c>
      <c r="C3715">
        <v>0.81</v>
      </c>
      <c r="D3715">
        <v>8.1999999999999993</v>
      </c>
      <c r="E3715">
        <v>81</v>
      </c>
      <c r="F3715">
        <v>90</v>
      </c>
      <c r="G3715">
        <v>40</v>
      </c>
      <c r="H3715">
        <v>1</v>
      </c>
      <c r="I3715">
        <v>2</v>
      </c>
      <c r="J3715">
        <v>2</v>
      </c>
      <c r="K3715">
        <v>3</v>
      </c>
      <c r="L3715">
        <v>0.93</v>
      </c>
      <c r="M3715">
        <v>0</v>
      </c>
      <c r="N3715">
        <v>0</v>
      </c>
      <c r="O3715">
        <v>0</v>
      </c>
    </row>
    <row r="3716" spans="1:15" x14ac:dyDescent="0.25">
      <c r="A3716">
        <v>0.68</v>
      </c>
      <c r="B3716">
        <v>0.52</v>
      </c>
      <c r="C3716">
        <v>0.85</v>
      </c>
      <c r="D3716">
        <v>9.15</v>
      </c>
      <c r="E3716">
        <v>50</v>
      </c>
      <c r="F3716">
        <v>98</v>
      </c>
      <c r="G3716">
        <v>66</v>
      </c>
      <c r="H3716">
        <v>4</v>
      </c>
      <c r="I3716">
        <v>4</v>
      </c>
      <c r="J3716">
        <v>4</v>
      </c>
      <c r="K3716">
        <v>5</v>
      </c>
      <c r="L3716">
        <v>0.61</v>
      </c>
      <c r="M3716">
        <v>4</v>
      </c>
      <c r="N3716">
        <v>0</v>
      </c>
      <c r="O3716">
        <v>0</v>
      </c>
    </row>
    <row r="3717" spans="1:15" x14ac:dyDescent="0.25">
      <c r="A3717">
        <v>0.72</v>
      </c>
      <c r="B3717">
        <v>0.68</v>
      </c>
      <c r="C3717">
        <v>0.73</v>
      </c>
      <c r="D3717">
        <v>6.49</v>
      </c>
      <c r="E3717">
        <v>74</v>
      </c>
      <c r="F3717">
        <v>97</v>
      </c>
      <c r="G3717">
        <v>63</v>
      </c>
      <c r="H3717">
        <v>4</v>
      </c>
      <c r="I3717">
        <v>3</v>
      </c>
      <c r="J3717">
        <v>21</v>
      </c>
      <c r="K3717">
        <v>5</v>
      </c>
      <c r="L3717">
        <v>0.68</v>
      </c>
      <c r="M3717">
        <v>2</v>
      </c>
      <c r="N3717">
        <v>0</v>
      </c>
      <c r="O3717">
        <v>0</v>
      </c>
    </row>
    <row r="3718" spans="1:15" x14ac:dyDescent="0.25">
      <c r="A3718">
        <v>0.65</v>
      </c>
      <c r="B3718">
        <v>0.59</v>
      </c>
      <c r="C3718">
        <v>0.6</v>
      </c>
      <c r="D3718">
        <v>9.01</v>
      </c>
      <c r="E3718">
        <v>68</v>
      </c>
      <c r="F3718">
        <v>53</v>
      </c>
      <c r="G3718">
        <v>90</v>
      </c>
      <c r="H3718">
        <v>0</v>
      </c>
      <c r="I3718">
        <v>0</v>
      </c>
      <c r="J3718">
        <v>20</v>
      </c>
      <c r="K3718">
        <v>1</v>
      </c>
      <c r="L3718">
        <v>0.74</v>
      </c>
      <c r="M3718">
        <v>0</v>
      </c>
      <c r="N3718">
        <v>0</v>
      </c>
      <c r="O3718">
        <v>0</v>
      </c>
    </row>
    <row r="3719" spans="1:15" x14ac:dyDescent="0.25">
      <c r="A3719">
        <v>0.5</v>
      </c>
      <c r="B3719">
        <v>0.76</v>
      </c>
      <c r="C3719">
        <v>0.69</v>
      </c>
      <c r="D3719">
        <v>6.51</v>
      </c>
      <c r="E3719">
        <v>47</v>
      </c>
      <c r="F3719">
        <v>69</v>
      </c>
      <c r="G3719">
        <v>88</v>
      </c>
      <c r="H3719">
        <v>4</v>
      </c>
      <c r="I3719">
        <v>4</v>
      </c>
      <c r="J3719">
        <v>16</v>
      </c>
      <c r="K3719">
        <v>2</v>
      </c>
      <c r="L3719">
        <v>0.9</v>
      </c>
      <c r="M3719">
        <v>5</v>
      </c>
      <c r="N3719">
        <v>0</v>
      </c>
      <c r="O3719">
        <v>0</v>
      </c>
    </row>
    <row r="3720" spans="1:15" x14ac:dyDescent="0.25">
      <c r="A3720">
        <v>0.61</v>
      </c>
      <c r="B3720">
        <v>0.64</v>
      </c>
      <c r="C3720">
        <v>0.83</v>
      </c>
      <c r="D3720">
        <v>8.41</v>
      </c>
      <c r="E3720">
        <v>56</v>
      </c>
      <c r="F3720">
        <v>52</v>
      </c>
      <c r="G3720">
        <v>61</v>
      </c>
      <c r="H3720">
        <v>4</v>
      </c>
      <c r="I3720">
        <v>5</v>
      </c>
      <c r="J3720">
        <v>19</v>
      </c>
      <c r="K3720">
        <v>0</v>
      </c>
      <c r="L3720">
        <v>0.95</v>
      </c>
      <c r="M3720">
        <v>0</v>
      </c>
      <c r="N3720">
        <v>0</v>
      </c>
      <c r="O3720">
        <v>0</v>
      </c>
    </row>
    <row r="3721" spans="1:15" x14ac:dyDescent="0.25">
      <c r="A3721">
        <v>0.73</v>
      </c>
      <c r="B3721">
        <v>0.6</v>
      </c>
      <c r="C3721">
        <v>0.59</v>
      </c>
      <c r="D3721">
        <v>7.35</v>
      </c>
      <c r="E3721">
        <v>46</v>
      </c>
      <c r="F3721">
        <v>79</v>
      </c>
      <c r="G3721">
        <v>53</v>
      </c>
      <c r="H3721">
        <v>1</v>
      </c>
      <c r="I3721">
        <v>1</v>
      </c>
      <c r="J3721">
        <v>21</v>
      </c>
      <c r="K3721">
        <v>2</v>
      </c>
      <c r="L3721">
        <v>0.74</v>
      </c>
      <c r="M3721">
        <v>0</v>
      </c>
      <c r="N3721">
        <v>0</v>
      </c>
      <c r="O3721">
        <v>0</v>
      </c>
    </row>
    <row r="3722" spans="1:15" x14ac:dyDescent="0.25">
      <c r="A3722">
        <v>0.83</v>
      </c>
      <c r="B3722">
        <v>0.75</v>
      </c>
      <c r="C3722">
        <v>0.68</v>
      </c>
      <c r="D3722">
        <v>5.99</v>
      </c>
      <c r="E3722">
        <v>51</v>
      </c>
      <c r="F3722">
        <v>70</v>
      </c>
      <c r="G3722">
        <v>84</v>
      </c>
      <c r="H3722">
        <v>0</v>
      </c>
      <c r="I3722">
        <v>3</v>
      </c>
      <c r="J3722">
        <v>3</v>
      </c>
      <c r="K3722">
        <v>3</v>
      </c>
      <c r="L3722">
        <v>0.92</v>
      </c>
      <c r="M3722">
        <v>5</v>
      </c>
      <c r="N3722">
        <v>0</v>
      </c>
      <c r="O3722">
        <v>0</v>
      </c>
    </row>
    <row r="3723" spans="1:15" x14ac:dyDescent="0.25">
      <c r="A3723">
        <v>0.56999999999999995</v>
      </c>
      <c r="B3723">
        <v>0.73</v>
      </c>
      <c r="C3723">
        <v>0.56000000000000005</v>
      </c>
      <c r="D3723">
        <v>8.57</v>
      </c>
      <c r="E3723">
        <v>87</v>
      </c>
      <c r="F3723">
        <v>76</v>
      </c>
      <c r="G3723">
        <v>47</v>
      </c>
      <c r="H3723">
        <v>0</v>
      </c>
      <c r="I3723">
        <v>3</v>
      </c>
      <c r="J3723">
        <v>3</v>
      </c>
      <c r="K3723">
        <v>1</v>
      </c>
      <c r="L3723">
        <v>0.9</v>
      </c>
      <c r="M3723">
        <v>3</v>
      </c>
      <c r="N3723">
        <v>0</v>
      </c>
      <c r="O3723">
        <v>0</v>
      </c>
    </row>
    <row r="3724" spans="1:15" x14ac:dyDescent="0.25">
      <c r="A3724">
        <v>0.67</v>
      </c>
      <c r="B3724">
        <v>0.62</v>
      </c>
      <c r="C3724">
        <v>0.77</v>
      </c>
      <c r="D3724">
        <v>6.44</v>
      </c>
      <c r="E3724">
        <v>54</v>
      </c>
      <c r="F3724">
        <v>84</v>
      </c>
      <c r="G3724">
        <v>66</v>
      </c>
      <c r="H3724">
        <v>1</v>
      </c>
      <c r="I3724">
        <v>1</v>
      </c>
      <c r="J3724">
        <v>20</v>
      </c>
      <c r="K3724">
        <v>3</v>
      </c>
      <c r="L3724">
        <v>0.86</v>
      </c>
      <c r="M3724">
        <v>0</v>
      </c>
      <c r="N3724">
        <v>0</v>
      </c>
      <c r="O3724">
        <v>0</v>
      </c>
    </row>
    <row r="3725" spans="1:15" x14ac:dyDescent="0.25">
      <c r="A3725">
        <v>0.54</v>
      </c>
      <c r="B3725">
        <v>0.81</v>
      </c>
      <c r="C3725">
        <v>0.73</v>
      </c>
      <c r="D3725">
        <v>6.26</v>
      </c>
      <c r="E3725">
        <v>92</v>
      </c>
      <c r="F3725">
        <v>77</v>
      </c>
      <c r="G3725">
        <v>42</v>
      </c>
      <c r="H3725">
        <v>1</v>
      </c>
      <c r="I3725">
        <v>4</v>
      </c>
      <c r="J3725">
        <v>23</v>
      </c>
      <c r="K3725">
        <v>5</v>
      </c>
      <c r="L3725">
        <v>0.61</v>
      </c>
      <c r="M3725">
        <v>1</v>
      </c>
      <c r="N3725">
        <v>0</v>
      </c>
      <c r="O3725">
        <v>0</v>
      </c>
    </row>
    <row r="3726" spans="1:15" x14ac:dyDescent="0.25">
      <c r="A3726">
        <v>0.75</v>
      </c>
      <c r="B3726">
        <v>0.86</v>
      </c>
      <c r="C3726">
        <v>0.78</v>
      </c>
      <c r="D3726">
        <v>7.04</v>
      </c>
      <c r="E3726">
        <v>68</v>
      </c>
      <c r="F3726">
        <v>61</v>
      </c>
      <c r="G3726">
        <v>72</v>
      </c>
      <c r="H3726">
        <v>0</v>
      </c>
      <c r="I3726">
        <v>4</v>
      </c>
      <c r="J3726">
        <v>20</v>
      </c>
      <c r="K3726">
        <v>0</v>
      </c>
      <c r="L3726">
        <v>0.68</v>
      </c>
      <c r="M3726">
        <v>4</v>
      </c>
      <c r="N3726">
        <v>0</v>
      </c>
      <c r="O3726">
        <v>0</v>
      </c>
    </row>
    <row r="3727" spans="1:15" x14ac:dyDescent="0.25">
      <c r="A3727">
        <v>0.79</v>
      </c>
      <c r="B3727">
        <v>0.53</v>
      </c>
      <c r="C3727">
        <v>0.74</v>
      </c>
      <c r="D3727">
        <v>8.31</v>
      </c>
      <c r="E3727">
        <v>84</v>
      </c>
      <c r="F3727">
        <v>98</v>
      </c>
      <c r="G3727">
        <v>90</v>
      </c>
      <c r="H3727">
        <v>3</v>
      </c>
      <c r="I3727">
        <v>5</v>
      </c>
      <c r="J3727">
        <v>6</v>
      </c>
      <c r="K3727">
        <v>4</v>
      </c>
      <c r="L3727">
        <v>0.6</v>
      </c>
      <c r="M3727">
        <v>1</v>
      </c>
      <c r="N3727">
        <v>1</v>
      </c>
      <c r="O3727">
        <v>10.26</v>
      </c>
    </row>
    <row r="3728" spans="1:15" x14ac:dyDescent="0.25">
      <c r="A3728">
        <v>0.62</v>
      </c>
      <c r="B3728">
        <v>0.62</v>
      </c>
      <c r="C3728">
        <v>0.81</v>
      </c>
      <c r="D3728">
        <v>6.51</v>
      </c>
      <c r="E3728">
        <v>89</v>
      </c>
      <c r="F3728">
        <v>67</v>
      </c>
      <c r="G3728">
        <v>86</v>
      </c>
      <c r="H3728">
        <v>1</v>
      </c>
      <c r="I3728">
        <v>3</v>
      </c>
      <c r="J3728">
        <v>7</v>
      </c>
      <c r="K3728">
        <v>4</v>
      </c>
      <c r="L3728">
        <v>0.78</v>
      </c>
      <c r="M3728">
        <v>1</v>
      </c>
      <c r="N3728">
        <v>0</v>
      </c>
      <c r="O3728">
        <v>0</v>
      </c>
    </row>
    <row r="3729" spans="1:15" x14ac:dyDescent="0.25">
      <c r="A3729">
        <v>0.68</v>
      </c>
      <c r="B3729">
        <v>0.57999999999999996</v>
      </c>
      <c r="C3729">
        <v>0.78</v>
      </c>
      <c r="D3729">
        <v>6.29</v>
      </c>
      <c r="E3729">
        <v>89</v>
      </c>
      <c r="F3729">
        <v>97</v>
      </c>
      <c r="G3729">
        <v>60</v>
      </c>
      <c r="H3729">
        <v>1</v>
      </c>
      <c r="I3729">
        <v>4</v>
      </c>
      <c r="J3729">
        <v>21</v>
      </c>
      <c r="K3729">
        <v>4</v>
      </c>
      <c r="L3729">
        <v>0.68</v>
      </c>
      <c r="M3729">
        <v>3</v>
      </c>
      <c r="N3729">
        <v>0</v>
      </c>
      <c r="O3729">
        <v>0</v>
      </c>
    </row>
    <row r="3730" spans="1:15" x14ac:dyDescent="0.25">
      <c r="A3730">
        <v>0.78</v>
      </c>
      <c r="B3730">
        <v>0.83</v>
      </c>
      <c r="C3730">
        <v>0.71</v>
      </c>
      <c r="D3730">
        <v>5.54</v>
      </c>
      <c r="E3730">
        <v>63</v>
      </c>
      <c r="F3730">
        <v>98</v>
      </c>
      <c r="G3730">
        <v>98</v>
      </c>
      <c r="H3730">
        <v>0</v>
      </c>
      <c r="I3730">
        <v>1</v>
      </c>
      <c r="J3730">
        <v>21</v>
      </c>
      <c r="K3730">
        <v>3</v>
      </c>
      <c r="L3730">
        <v>0.61</v>
      </c>
      <c r="M3730">
        <v>0</v>
      </c>
      <c r="N3730">
        <v>0</v>
      </c>
      <c r="O3730">
        <v>0</v>
      </c>
    </row>
    <row r="3731" spans="1:15" x14ac:dyDescent="0.25">
      <c r="A3731">
        <v>0.52</v>
      </c>
      <c r="B3731">
        <v>0.86</v>
      </c>
      <c r="C3731">
        <v>0.79</v>
      </c>
      <c r="D3731">
        <v>7.53</v>
      </c>
      <c r="E3731">
        <v>76</v>
      </c>
      <c r="F3731">
        <v>58</v>
      </c>
      <c r="G3731">
        <v>71</v>
      </c>
      <c r="H3731">
        <v>3</v>
      </c>
      <c r="I3731">
        <v>4</v>
      </c>
      <c r="J3731">
        <v>1</v>
      </c>
      <c r="K3731">
        <v>4</v>
      </c>
      <c r="L3731">
        <v>0.96</v>
      </c>
      <c r="M3731">
        <v>4</v>
      </c>
      <c r="N3731">
        <v>0</v>
      </c>
      <c r="O3731">
        <v>0</v>
      </c>
    </row>
    <row r="3732" spans="1:15" x14ac:dyDescent="0.25">
      <c r="A3732">
        <v>0.75</v>
      </c>
      <c r="B3732">
        <v>0.56000000000000005</v>
      </c>
      <c r="C3732">
        <v>0.85</v>
      </c>
      <c r="D3732">
        <v>7.34</v>
      </c>
      <c r="E3732">
        <v>53</v>
      </c>
      <c r="F3732">
        <v>82</v>
      </c>
      <c r="G3732">
        <v>79</v>
      </c>
      <c r="H3732">
        <v>3</v>
      </c>
      <c r="I3732">
        <v>3</v>
      </c>
      <c r="J3732">
        <v>9</v>
      </c>
      <c r="K3732">
        <v>1</v>
      </c>
      <c r="L3732">
        <v>0.6</v>
      </c>
      <c r="M3732">
        <v>4</v>
      </c>
      <c r="N3732">
        <v>0</v>
      </c>
      <c r="O3732">
        <v>0</v>
      </c>
    </row>
    <row r="3733" spans="1:15" x14ac:dyDescent="0.25">
      <c r="A3733">
        <v>0.89</v>
      </c>
      <c r="B3733">
        <v>0.5</v>
      </c>
      <c r="C3733">
        <v>0.82</v>
      </c>
      <c r="D3733">
        <v>6.51</v>
      </c>
      <c r="E3733">
        <v>99</v>
      </c>
      <c r="F3733">
        <v>98</v>
      </c>
      <c r="G3733">
        <v>80</v>
      </c>
      <c r="H3733">
        <v>2</v>
      </c>
      <c r="I3733">
        <v>4</v>
      </c>
      <c r="J3733">
        <v>4</v>
      </c>
      <c r="K3733">
        <v>0</v>
      </c>
      <c r="L3733">
        <v>0.71</v>
      </c>
      <c r="M3733">
        <v>4</v>
      </c>
      <c r="N3733">
        <v>0</v>
      </c>
      <c r="O3733">
        <v>0</v>
      </c>
    </row>
    <row r="3734" spans="1:15" x14ac:dyDescent="0.25">
      <c r="A3734">
        <v>0.61</v>
      </c>
      <c r="B3734">
        <v>0.61</v>
      </c>
      <c r="C3734">
        <v>0.82</v>
      </c>
      <c r="D3734">
        <v>5.73</v>
      </c>
      <c r="E3734">
        <v>50</v>
      </c>
      <c r="F3734">
        <v>55</v>
      </c>
      <c r="G3734">
        <v>84</v>
      </c>
      <c r="H3734">
        <v>3</v>
      </c>
      <c r="I3734">
        <v>0</v>
      </c>
      <c r="J3734">
        <v>16</v>
      </c>
      <c r="K3734">
        <v>5</v>
      </c>
      <c r="L3734">
        <v>0.85</v>
      </c>
      <c r="M3734">
        <v>0</v>
      </c>
      <c r="N3734">
        <v>0</v>
      </c>
      <c r="O3734">
        <v>0</v>
      </c>
    </row>
    <row r="3735" spans="1:15" x14ac:dyDescent="0.25">
      <c r="A3735">
        <v>0.51</v>
      </c>
      <c r="B3735">
        <v>0.7</v>
      </c>
      <c r="C3735">
        <v>0.76</v>
      </c>
      <c r="D3735">
        <v>7.35</v>
      </c>
      <c r="E3735">
        <v>74</v>
      </c>
      <c r="F3735">
        <v>44</v>
      </c>
      <c r="G3735">
        <v>83</v>
      </c>
      <c r="H3735">
        <v>1</v>
      </c>
      <c r="I3735">
        <v>1</v>
      </c>
      <c r="J3735">
        <v>24</v>
      </c>
      <c r="K3735">
        <v>2</v>
      </c>
      <c r="L3735">
        <v>0.69</v>
      </c>
      <c r="M3735">
        <v>4</v>
      </c>
      <c r="N3735">
        <v>0</v>
      </c>
      <c r="O3735">
        <v>0</v>
      </c>
    </row>
    <row r="3736" spans="1:15" x14ac:dyDescent="0.25">
      <c r="A3736">
        <v>0.6</v>
      </c>
      <c r="B3736">
        <v>0.6</v>
      </c>
      <c r="C3736">
        <v>0.59</v>
      </c>
      <c r="D3736">
        <v>8.89</v>
      </c>
      <c r="E3736">
        <v>56</v>
      </c>
      <c r="F3736">
        <v>83</v>
      </c>
      <c r="G3736">
        <v>80</v>
      </c>
      <c r="H3736">
        <v>4</v>
      </c>
      <c r="I3736">
        <v>1</v>
      </c>
      <c r="J3736">
        <v>6</v>
      </c>
      <c r="K3736">
        <v>5</v>
      </c>
      <c r="L3736">
        <v>0.6</v>
      </c>
      <c r="M3736">
        <v>4</v>
      </c>
      <c r="N3736">
        <v>0</v>
      </c>
      <c r="O3736">
        <v>0</v>
      </c>
    </row>
    <row r="3737" spans="1:15" x14ac:dyDescent="0.25">
      <c r="A3737">
        <v>0.93</v>
      </c>
      <c r="B3737">
        <v>0.93</v>
      </c>
      <c r="C3737">
        <v>0.62</v>
      </c>
      <c r="D3737">
        <v>8.58</v>
      </c>
      <c r="E3737">
        <v>98</v>
      </c>
      <c r="F3737">
        <v>88</v>
      </c>
      <c r="G3737">
        <v>71</v>
      </c>
      <c r="H3737">
        <v>0</v>
      </c>
      <c r="I3737">
        <v>2</v>
      </c>
      <c r="J3737">
        <v>1</v>
      </c>
      <c r="K3737">
        <v>1</v>
      </c>
      <c r="L3737">
        <v>0.6</v>
      </c>
      <c r="M3737">
        <v>2</v>
      </c>
      <c r="N3737">
        <v>1</v>
      </c>
      <c r="O3737">
        <v>10.02</v>
      </c>
    </row>
    <row r="3738" spans="1:15" x14ac:dyDescent="0.25">
      <c r="A3738">
        <v>0.77</v>
      </c>
      <c r="B3738">
        <v>0.93</v>
      </c>
      <c r="C3738">
        <v>0.82</v>
      </c>
      <c r="D3738">
        <v>9.1999999999999993</v>
      </c>
      <c r="E3738">
        <v>94</v>
      </c>
      <c r="F3738">
        <v>41</v>
      </c>
      <c r="G3738">
        <v>91</v>
      </c>
      <c r="H3738">
        <v>1</v>
      </c>
      <c r="I3738">
        <v>4</v>
      </c>
      <c r="J3738">
        <v>5</v>
      </c>
      <c r="K3738">
        <v>0</v>
      </c>
      <c r="L3738">
        <v>0.9</v>
      </c>
      <c r="M3738">
        <v>2</v>
      </c>
      <c r="N3738">
        <v>0</v>
      </c>
      <c r="O3738">
        <v>0</v>
      </c>
    </row>
    <row r="3739" spans="1:15" x14ac:dyDescent="0.25">
      <c r="A3739">
        <v>0.67</v>
      </c>
      <c r="B3739">
        <v>0.93</v>
      </c>
      <c r="C3739">
        <v>0.66</v>
      </c>
      <c r="D3739">
        <v>5.54</v>
      </c>
      <c r="E3739">
        <v>66</v>
      </c>
      <c r="F3739">
        <v>49</v>
      </c>
      <c r="G3739">
        <v>63</v>
      </c>
      <c r="H3739">
        <v>0</v>
      </c>
      <c r="I3739">
        <v>5</v>
      </c>
      <c r="J3739">
        <v>9</v>
      </c>
      <c r="K3739">
        <v>2</v>
      </c>
      <c r="L3739">
        <v>0.7</v>
      </c>
      <c r="M3739">
        <v>4</v>
      </c>
      <c r="N3739">
        <v>0</v>
      </c>
      <c r="O3739">
        <v>0</v>
      </c>
    </row>
    <row r="3740" spans="1:15" x14ac:dyDescent="0.25">
      <c r="A3740">
        <v>0.62</v>
      </c>
      <c r="B3740">
        <v>0.63</v>
      </c>
      <c r="C3740">
        <v>0.79</v>
      </c>
      <c r="D3740">
        <v>9.66</v>
      </c>
      <c r="E3740">
        <v>83</v>
      </c>
      <c r="F3740">
        <v>86</v>
      </c>
      <c r="G3740">
        <v>50</v>
      </c>
      <c r="H3740">
        <v>3</v>
      </c>
      <c r="I3740">
        <v>1</v>
      </c>
      <c r="J3740">
        <v>8</v>
      </c>
      <c r="K3740">
        <v>4</v>
      </c>
      <c r="L3740">
        <v>0.64</v>
      </c>
      <c r="M3740">
        <v>5</v>
      </c>
      <c r="N3740">
        <v>0</v>
      </c>
      <c r="O3740">
        <v>0</v>
      </c>
    </row>
    <row r="3741" spans="1:15" x14ac:dyDescent="0.25">
      <c r="A3741">
        <v>0.86</v>
      </c>
      <c r="B3741">
        <v>0.83</v>
      </c>
      <c r="C3741">
        <v>0.69</v>
      </c>
      <c r="D3741">
        <v>6.97</v>
      </c>
      <c r="E3741">
        <v>42</v>
      </c>
      <c r="F3741">
        <v>58</v>
      </c>
      <c r="G3741">
        <v>76</v>
      </c>
      <c r="H3741">
        <v>0</v>
      </c>
      <c r="I3741">
        <v>4</v>
      </c>
      <c r="J3741">
        <v>4</v>
      </c>
      <c r="K3741">
        <v>2</v>
      </c>
      <c r="L3741">
        <v>0.94</v>
      </c>
      <c r="M3741">
        <v>1</v>
      </c>
      <c r="N3741">
        <v>0</v>
      </c>
      <c r="O3741">
        <v>0</v>
      </c>
    </row>
    <row r="3742" spans="1:15" x14ac:dyDescent="0.25">
      <c r="A3742">
        <v>0.71</v>
      </c>
      <c r="B3742">
        <v>0.83</v>
      </c>
      <c r="C3742">
        <v>0.88</v>
      </c>
      <c r="D3742">
        <v>9.76</v>
      </c>
      <c r="E3742">
        <v>94</v>
      </c>
      <c r="F3742">
        <v>59</v>
      </c>
      <c r="G3742">
        <v>90</v>
      </c>
      <c r="H3742">
        <v>1</v>
      </c>
      <c r="I3742">
        <v>0</v>
      </c>
      <c r="J3742">
        <v>2</v>
      </c>
      <c r="K3742">
        <v>3</v>
      </c>
      <c r="L3742">
        <v>0.7</v>
      </c>
      <c r="M3742">
        <v>5</v>
      </c>
      <c r="N3742">
        <v>0</v>
      </c>
      <c r="O3742">
        <v>0</v>
      </c>
    </row>
    <row r="3743" spans="1:15" x14ac:dyDescent="0.25">
      <c r="A3743">
        <v>0.61</v>
      </c>
      <c r="B3743">
        <v>0.74</v>
      </c>
      <c r="C3743">
        <v>0.67</v>
      </c>
      <c r="D3743">
        <v>6.59</v>
      </c>
      <c r="E3743">
        <v>99</v>
      </c>
      <c r="F3743">
        <v>68</v>
      </c>
      <c r="G3743">
        <v>60</v>
      </c>
      <c r="H3743">
        <v>4</v>
      </c>
      <c r="I3743">
        <v>3</v>
      </c>
      <c r="J3743">
        <v>10</v>
      </c>
      <c r="K3743">
        <v>3</v>
      </c>
      <c r="L3743">
        <v>0.63</v>
      </c>
      <c r="M3743">
        <v>0</v>
      </c>
      <c r="N3743">
        <v>0</v>
      </c>
      <c r="O3743">
        <v>0</v>
      </c>
    </row>
    <row r="3744" spans="1:15" x14ac:dyDescent="0.25">
      <c r="A3744">
        <v>0.51</v>
      </c>
      <c r="B3744">
        <v>0.53</v>
      </c>
      <c r="C3744">
        <v>0.62</v>
      </c>
      <c r="D3744">
        <v>7.53</v>
      </c>
      <c r="E3744">
        <v>41</v>
      </c>
      <c r="F3744">
        <v>64</v>
      </c>
      <c r="G3744">
        <v>57</v>
      </c>
      <c r="H3744">
        <v>1</v>
      </c>
      <c r="I3744">
        <v>3</v>
      </c>
      <c r="J3744">
        <v>9</v>
      </c>
      <c r="K3744">
        <v>4</v>
      </c>
      <c r="L3744">
        <v>0.97</v>
      </c>
      <c r="M3744">
        <v>1</v>
      </c>
      <c r="N3744">
        <v>1</v>
      </c>
      <c r="O3744">
        <v>6.11</v>
      </c>
    </row>
    <row r="3745" spans="1:15" x14ac:dyDescent="0.25">
      <c r="A3745">
        <v>0.86</v>
      </c>
      <c r="B3745">
        <v>0.75</v>
      </c>
      <c r="C3745">
        <v>0.67</v>
      </c>
      <c r="D3745">
        <v>7.02</v>
      </c>
      <c r="E3745">
        <v>43</v>
      </c>
      <c r="F3745">
        <v>56</v>
      </c>
      <c r="G3745">
        <v>50</v>
      </c>
      <c r="H3745">
        <v>2</v>
      </c>
      <c r="I3745">
        <v>2</v>
      </c>
      <c r="J3745">
        <v>15</v>
      </c>
      <c r="K3745">
        <v>4</v>
      </c>
      <c r="L3745">
        <v>0.98</v>
      </c>
      <c r="M3745">
        <v>1</v>
      </c>
      <c r="N3745">
        <v>0</v>
      </c>
      <c r="O3745">
        <v>0</v>
      </c>
    </row>
    <row r="3746" spans="1:15" x14ac:dyDescent="0.25">
      <c r="A3746">
        <v>0.56000000000000005</v>
      </c>
      <c r="B3746">
        <v>0.65</v>
      </c>
      <c r="C3746">
        <v>0.6</v>
      </c>
      <c r="D3746">
        <v>7.03</v>
      </c>
      <c r="E3746">
        <v>57</v>
      </c>
      <c r="F3746">
        <v>90</v>
      </c>
      <c r="G3746">
        <v>66</v>
      </c>
      <c r="H3746">
        <v>0</v>
      </c>
      <c r="I3746">
        <v>2</v>
      </c>
      <c r="J3746">
        <v>19</v>
      </c>
      <c r="K3746">
        <v>1</v>
      </c>
      <c r="L3746">
        <v>0.8</v>
      </c>
      <c r="M3746">
        <v>0</v>
      </c>
      <c r="N3746">
        <v>1</v>
      </c>
      <c r="O3746">
        <v>4.7699999999999996</v>
      </c>
    </row>
    <row r="3747" spans="1:15" x14ac:dyDescent="0.25">
      <c r="A3747">
        <v>0.75</v>
      </c>
      <c r="B3747">
        <v>0.59</v>
      </c>
      <c r="C3747">
        <v>0.86</v>
      </c>
      <c r="D3747">
        <v>9.1199999999999992</v>
      </c>
      <c r="E3747">
        <v>59</v>
      </c>
      <c r="F3747">
        <v>90</v>
      </c>
      <c r="G3747">
        <v>82</v>
      </c>
      <c r="H3747">
        <v>1</v>
      </c>
      <c r="I3747">
        <v>5</v>
      </c>
      <c r="J3747">
        <v>18</v>
      </c>
      <c r="K3747">
        <v>1</v>
      </c>
      <c r="L3747">
        <v>0.95</v>
      </c>
      <c r="M3747">
        <v>0</v>
      </c>
      <c r="N3747">
        <v>1</v>
      </c>
      <c r="O3747">
        <v>8.61</v>
      </c>
    </row>
    <row r="3748" spans="1:15" x14ac:dyDescent="0.25">
      <c r="A3748">
        <v>0.75</v>
      </c>
      <c r="B3748">
        <v>0.94</v>
      </c>
      <c r="C3748">
        <v>0.75</v>
      </c>
      <c r="D3748">
        <v>8.7100000000000009</v>
      </c>
      <c r="E3748">
        <v>60</v>
      </c>
      <c r="F3748">
        <v>52</v>
      </c>
      <c r="G3748">
        <v>77</v>
      </c>
      <c r="H3748">
        <v>3</v>
      </c>
      <c r="I3748">
        <v>1</v>
      </c>
      <c r="J3748">
        <v>0</v>
      </c>
      <c r="K3748">
        <v>5</v>
      </c>
      <c r="L3748">
        <v>0.87</v>
      </c>
      <c r="M3748">
        <v>3</v>
      </c>
      <c r="N3748">
        <v>0</v>
      </c>
      <c r="O3748">
        <v>0</v>
      </c>
    </row>
    <row r="3749" spans="1:15" x14ac:dyDescent="0.25">
      <c r="A3749">
        <v>0.73</v>
      </c>
      <c r="B3749">
        <v>0.51</v>
      </c>
      <c r="C3749">
        <v>0.61</v>
      </c>
      <c r="D3749">
        <v>9.77</v>
      </c>
      <c r="E3749">
        <v>53</v>
      </c>
      <c r="F3749">
        <v>84</v>
      </c>
      <c r="G3749">
        <v>40</v>
      </c>
      <c r="H3749">
        <v>3</v>
      </c>
      <c r="I3749">
        <v>5</v>
      </c>
      <c r="J3749">
        <v>10</v>
      </c>
      <c r="K3749">
        <v>3</v>
      </c>
      <c r="L3749">
        <v>0.67</v>
      </c>
      <c r="M3749">
        <v>3</v>
      </c>
      <c r="N3749">
        <v>0</v>
      </c>
      <c r="O3749">
        <v>0</v>
      </c>
    </row>
    <row r="3750" spans="1:15" x14ac:dyDescent="0.25">
      <c r="A3750">
        <v>0.61</v>
      </c>
      <c r="B3750">
        <v>0.84</v>
      </c>
      <c r="C3750">
        <v>0.8</v>
      </c>
      <c r="D3750">
        <v>8.14</v>
      </c>
      <c r="E3750">
        <v>47</v>
      </c>
      <c r="F3750">
        <v>55</v>
      </c>
      <c r="G3750">
        <v>93</v>
      </c>
      <c r="H3750">
        <v>1</v>
      </c>
      <c r="I3750">
        <v>1</v>
      </c>
      <c r="J3750">
        <v>14</v>
      </c>
      <c r="K3750">
        <v>0</v>
      </c>
      <c r="L3750">
        <v>0.79</v>
      </c>
      <c r="M3750">
        <v>3</v>
      </c>
      <c r="N3750">
        <v>0</v>
      </c>
      <c r="O3750">
        <v>0</v>
      </c>
    </row>
    <row r="3751" spans="1:15" x14ac:dyDescent="0.25">
      <c r="A3751">
        <v>0.65</v>
      </c>
      <c r="B3751">
        <v>0.68</v>
      </c>
      <c r="C3751">
        <v>0.69</v>
      </c>
      <c r="D3751">
        <v>7.49</v>
      </c>
      <c r="E3751">
        <v>41</v>
      </c>
      <c r="F3751">
        <v>93</v>
      </c>
      <c r="G3751">
        <v>68</v>
      </c>
      <c r="H3751">
        <v>2</v>
      </c>
      <c r="I3751">
        <v>1</v>
      </c>
      <c r="J3751">
        <v>6</v>
      </c>
      <c r="K3751">
        <v>1</v>
      </c>
      <c r="L3751">
        <v>0.8</v>
      </c>
      <c r="M3751">
        <v>4</v>
      </c>
      <c r="N3751">
        <v>0</v>
      </c>
      <c r="O3751">
        <v>0</v>
      </c>
    </row>
    <row r="3752" spans="1:15" x14ac:dyDescent="0.25">
      <c r="A3752">
        <v>0.72</v>
      </c>
      <c r="B3752">
        <v>0.55000000000000004</v>
      </c>
      <c r="C3752">
        <v>0.77</v>
      </c>
      <c r="D3752">
        <v>5.89</v>
      </c>
      <c r="E3752">
        <v>65</v>
      </c>
      <c r="F3752">
        <v>92</v>
      </c>
      <c r="G3752">
        <v>60</v>
      </c>
      <c r="H3752">
        <v>0</v>
      </c>
      <c r="I3752">
        <v>0</v>
      </c>
      <c r="J3752">
        <v>7</v>
      </c>
      <c r="K3752">
        <v>0</v>
      </c>
      <c r="L3752">
        <v>0.94</v>
      </c>
      <c r="M3752">
        <v>5</v>
      </c>
      <c r="N3752">
        <v>0</v>
      </c>
      <c r="O3752">
        <v>0</v>
      </c>
    </row>
    <row r="3753" spans="1:15" x14ac:dyDescent="0.25">
      <c r="A3753">
        <v>0.89</v>
      </c>
      <c r="B3753">
        <v>0.68</v>
      </c>
      <c r="C3753">
        <v>0.69</v>
      </c>
      <c r="D3753">
        <v>9.7899999999999991</v>
      </c>
      <c r="E3753">
        <v>58</v>
      </c>
      <c r="F3753">
        <v>74</v>
      </c>
      <c r="G3753">
        <v>68</v>
      </c>
      <c r="H3753">
        <v>2</v>
      </c>
      <c r="I3753">
        <v>2</v>
      </c>
      <c r="J3753">
        <v>15</v>
      </c>
      <c r="K3753">
        <v>5</v>
      </c>
      <c r="L3753">
        <v>0.91</v>
      </c>
      <c r="M3753">
        <v>4</v>
      </c>
      <c r="N3753">
        <v>0</v>
      </c>
      <c r="O3753">
        <v>0</v>
      </c>
    </row>
    <row r="3754" spans="1:15" x14ac:dyDescent="0.25">
      <c r="A3754">
        <v>0.57999999999999996</v>
      </c>
      <c r="B3754">
        <v>0.56999999999999995</v>
      </c>
      <c r="C3754">
        <v>0.7</v>
      </c>
      <c r="D3754">
        <v>7.87</v>
      </c>
      <c r="E3754">
        <v>81</v>
      </c>
      <c r="F3754">
        <v>75</v>
      </c>
      <c r="G3754">
        <v>48</v>
      </c>
      <c r="H3754">
        <v>4</v>
      </c>
      <c r="I3754">
        <v>2</v>
      </c>
      <c r="J3754">
        <v>17</v>
      </c>
      <c r="K3754">
        <v>3</v>
      </c>
      <c r="L3754">
        <v>0.95</v>
      </c>
      <c r="M3754">
        <v>4</v>
      </c>
      <c r="N3754">
        <v>0</v>
      </c>
      <c r="O3754">
        <v>0</v>
      </c>
    </row>
    <row r="3755" spans="1:15" x14ac:dyDescent="0.25">
      <c r="A3755">
        <v>0.81</v>
      </c>
      <c r="B3755">
        <v>0.63</v>
      </c>
      <c r="C3755">
        <v>0.86</v>
      </c>
      <c r="D3755">
        <v>8.51</v>
      </c>
      <c r="E3755">
        <v>67</v>
      </c>
      <c r="F3755">
        <v>98</v>
      </c>
      <c r="G3755">
        <v>46</v>
      </c>
      <c r="H3755">
        <v>1</v>
      </c>
      <c r="I3755">
        <v>3</v>
      </c>
      <c r="J3755">
        <v>23</v>
      </c>
      <c r="K3755">
        <v>1</v>
      </c>
      <c r="L3755">
        <v>0.64</v>
      </c>
      <c r="M3755">
        <v>5</v>
      </c>
      <c r="N3755">
        <v>0</v>
      </c>
      <c r="O3755">
        <v>0</v>
      </c>
    </row>
    <row r="3756" spans="1:15" x14ac:dyDescent="0.25">
      <c r="A3756">
        <v>0.64</v>
      </c>
      <c r="B3756">
        <v>0.59</v>
      </c>
      <c r="C3756">
        <v>0.72</v>
      </c>
      <c r="D3756">
        <v>7.25</v>
      </c>
      <c r="E3756">
        <v>68</v>
      </c>
      <c r="F3756">
        <v>78</v>
      </c>
      <c r="G3756">
        <v>77</v>
      </c>
      <c r="H3756">
        <v>2</v>
      </c>
      <c r="I3756">
        <v>2</v>
      </c>
      <c r="J3756">
        <v>24</v>
      </c>
      <c r="K3756">
        <v>0</v>
      </c>
      <c r="L3756">
        <v>0.63</v>
      </c>
      <c r="M3756">
        <v>3</v>
      </c>
      <c r="N3756">
        <v>0</v>
      </c>
      <c r="O3756">
        <v>0</v>
      </c>
    </row>
    <row r="3757" spans="1:15" x14ac:dyDescent="0.25">
      <c r="A3757">
        <v>0.86</v>
      </c>
      <c r="B3757">
        <v>0.52</v>
      </c>
      <c r="C3757">
        <v>0.74</v>
      </c>
      <c r="D3757">
        <v>7.86</v>
      </c>
      <c r="E3757">
        <v>44</v>
      </c>
      <c r="F3757">
        <v>42</v>
      </c>
      <c r="G3757">
        <v>70</v>
      </c>
      <c r="H3757">
        <v>4</v>
      </c>
      <c r="I3757">
        <v>2</v>
      </c>
      <c r="J3757">
        <v>22</v>
      </c>
      <c r="K3757">
        <v>5</v>
      </c>
      <c r="L3757">
        <v>0.66</v>
      </c>
      <c r="M3757">
        <v>5</v>
      </c>
      <c r="N3757">
        <v>0</v>
      </c>
      <c r="O3757">
        <v>0</v>
      </c>
    </row>
    <row r="3758" spans="1:15" x14ac:dyDescent="0.25">
      <c r="A3758">
        <v>0.62</v>
      </c>
      <c r="B3758">
        <v>0.87</v>
      </c>
      <c r="C3758">
        <v>0.56000000000000005</v>
      </c>
      <c r="D3758">
        <v>9.5500000000000007</v>
      </c>
      <c r="E3758">
        <v>82</v>
      </c>
      <c r="F3758">
        <v>48</v>
      </c>
      <c r="G3758">
        <v>66</v>
      </c>
      <c r="H3758">
        <v>2</v>
      </c>
      <c r="I3758">
        <v>0</v>
      </c>
      <c r="J3758">
        <v>10</v>
      </c>
      <c r="K3758">
        <v>0</v>
      </c>
      <c r="L3758">
        <v>0.93</v>
      </c>
      <c r="M3758">
        <v>0</v>
      </c>
      <c r="N3758">
        <v>0</v>
      </c>
      <c r="O3758">
        <v>0</v>
      </c>
    </row>
    <row r="3759" spans="1:15" x14ac:dyDescent="0.25">
      <c r="A3759">
        <v>0.54</v>
      </c>
      <c r="B3759">
        <v>0.78</v>
      </c>
      <c r="C3759">
        <v>0.77</v>
      </c>
      <c r="D3759">
        <v>6.22</v>
      </c>
      <c r="E3759">
        <v>67</v>
      </c>
      <c r="F3759">
        <v>79</v>
      </c>
      <c r="G3759">
        <v>99</v>
      </c>
      <c r="H3759">
        <v>4</v>
      </c>
      <c r="I3759">
        <v>5</v>
      </c>
      <c r="J3759">
        <v>0</v>
      </c>
      <c r="K3759">
        <v>1</v>
      </c>
      <c r="L3759">
        <v>0.79</v>
      </c>
      <c r="M3759">
        <v>4</v>
      </c>
      <c r="N3759">
        <v>0</v>
      </c>
      <c r="O3759">
        <v>0</v>
      </c>
    </row>
    <row r="3760" spans="1:15" x14ac:dyDescent="0.25">
      <c r="A3760">
        <v>0.6</v>
      </c>
      <c r="B3760">
        <v>0.64</v>
      </c>
      <c r="C3760">
        <v>0.84</v>
      </c>
      <c r="D3760">
        <v>6.76</v>
      </c>
      <c r="E3760">
        <v>99</v>
      </c>
      <c r="F3760">
        <v>89</v>
      </c>
      <c r="G3760">
        <v>94</v>
      </c>
      <c r="H3760">
        <v>3</v>
      </c>
      <c r="I3760">
        <v>1</v>
      </c>
      <c r="J3760">
        <v>15</v>
      </c>
      <c r="K3760">
        <v>4</v>
      </c>
      <c r="L3760">
        <v>0.66</v>
      </c>
      <c r="M3760">
        <v>0</v>
      </c>
      <c r="N3760">
        <v>0</v>
      </c>
      <c r="O3760">
        <v>0</v>
      </c>
    </row>
    <row r="3761" spans="1:15" x14ac:dyDescent="0.25">
      <c r="A3761">
        <v>0.59</v>
      </c>
      <c r="B3761">
        <v>0.72</v>
      </c>
      <c r="C3761">
        <v>0.56999999999999995</v>
      </c>
      <c r="D3761">
        <v>6.15</v>
      </c>
      <c r="E3761">
        <v>80</v>
      </c>
      <c r="F3761">
        <v>92</v>
      </c>
      <c r="G3761">
        <v>81</v>
      </c>
      <c r="H3761">
        <v>3</v>
      </c>
      <c r="I3761">
        <v>5</v>
      </c>
      <c r="J3761">
        <v>3</v>
      </c>
      <c r="K3761">
        <v>5</v>
      </c>
      <c r="L3761">
        <v>0.83</v>
      </c>
      <c r="M3761">
        <v>5</v>
      </c>
      <c r="N3761">
        <v>0</v>
      </c>
      <c r="O3761">
        <v>0</v>
      </c>
    </row>
    <row r="3762" spans="1:15" x14ac:dyDescent="0.25">
      <c r="A3762">
        <v>0.62</v>
      </c>
      <c r="B3762">
        <v>0.72</v>
      </c>
      <c r="C3762">
        <v>0.55000000000000004</v>
      </c>
      <c r="D3762">
        <v>8.91</v>
      </c>
      <c r="E3762">
        <v>87</v>
      </c>
      <c r="F3762">
        <v>85</v>
      </c>
      <c r="G3762">
        <v>71</v>
      </c>
      <c r="H3762">
        <v>1</v>
      </c>
      <c r="I3762">
        <v>0</v>
      </c>
      <c r="J3762">
        <v>22</v>
      </c>
      <c r="K3762">
        <v>5</v>
      </c>
      <c r="L3762">
        <v>0.8</v>
      </c>
      <c r="M3762">
        <v>3</v>
      </c>
      <c r="N3762">
        <v>0</v>
      </c>
      <c r="O3762">
        <v>0</v>
      </c>
    </row>
    <row r="3763" spans="1:15" x14ac:dyDescent="0.25">
      <c r="A3763">
        <v>0.9</v>
      </c>
      <c r="B3763">
        <v>0.67</v>
      </c>
      <c r="C3763">
        <v>0.76</v>
      </c>
      <c r="D3763">
        <v>5.77</v>
      </c>
      <c r="E3763">
        <v>65</v>
      </c>
      <c r="F3763">
        <v>91</v>
      </c>
      <c r="G3763">
        <v>44</v>
      </c>
      <c r="H3763">
        <v>2</v>
      </c>
      <c r="I3763">
        <v>4</v>
      </c>
      <c r="J3763">
        <v>5</v>
      </c>
      <c r="K3763">
        <v>2</v>
      </c>
      <c r="L3763">
        <v>0.68</v>
      </c>
      <c r="M3763">
        <v>0</v>
      </c>
      <c r="N3763">
        <v>0</v>
      </c>
      <c r="O3763">
        <v>0</v>
      </c>
    </row>
    <row r="3764" spans="1:15" x14ac:dyDescent="0.25">
      <c r="A3764">
        <v>0.95</v>
      </c>
      <c r="B3764">
        <v>0.68</v>
      </c>
      <c r="C3764">
        <v>0.83</v>
      </c>
      <c r="D3764">
        <v>5.85</v>
      </c>
      <c r="E3764">
        <v>98</v>
      </c>
      <c r="F3764">
        <v>99</v>
      </c>
      <c r="G3764">
        <v>72</v>
      </c>
      <c r="H3764">
        <v>3</v>
      </c>
      <c r="I3764">
        <v>3</v>
      </c>
      <c r="J3764">
        <v>10</v>
      </c>
      <c r="K3764">
        <v>4</v>
      </c>
      <c r="L3764">
        <v>0.78</v>
      </c>
      <c r="M3764">
        <v>4</v>
      </c>
      <c r="N3764">
        <v>0</v>
      </c>
      <c r="O3764">
        <v>0</v>
      </c>
    </row>
    <row r="3765" spans="1:15" x14ac:dyDescent="0.25">
      <c r="A3765">
        <v>0.64</v>
      </c>
      <c r="B3765">
        <v>0.77</v>
      </c>
      <c r="C3765">
        <v>0.68</v>
      </c>
      <c r="D3765">
        <v>6.78</v>
      </c>
      <c r="E3765">
        <v>44</v>
      </c>
      <c r="F3765">
        <v>68</v>
      </c>
      <c r="G3765">
        <v>54</v>
      </c>
      <c r="H3765">
        <v>0</v>
      </c>
      <c r="I3765">
        <v>3</v>
      </c>
      <c r="J3765">
        <v>23</v>
      </c>
      <c r="K3765">
        <v>5</v>
      </c>
      <c r="L3765">
        <v>0.79</v>
      </c>
      <c r="M3765">
        <v>0</v>
      </c>
      <c r="N3765">
        <v>0</v>
      </c>
      <c r="O3765">
        <v>0</v>
      </c>
    </row>
    <row r="3766" spans="1:15" x14ac:dyDescent="0.25">
      <c r="A3766">
        <v>0.91</v>
      </c>
      <c r="B3766">
        <v>0.75</v>
      </c>
      <c r="C3766">
        <v>0.82</v>
      </c>
      <c r="D3766">
        <v>7.71</v>
      </c>
      <c r="E3766">
        <v>54</v>
      </c>
      <c r="F3766">
        <v>44</v>
      </c>
      <c r="G3766">
        <v>96</v>
      </c>
      <c r="H3766">
        <v>3</v>
      </c>
      <c r="I3766">
        <v>3</v>
      </c>
      <c r="J3766">
        <v>5</v>
      </c>
      <c r="K3766">
        <v>2</v>
      </c>
      <c r="L3766">
        <v>0.87</v>
      </c>
      <c r="M3766">
        <v>3</v>
      </c>
      <c r="N3766">
        <v>0</v>
      </c>
      <c r="O3766">
        <v>0</v>
      </c>
    </row>
    <row r="3767" spans="1:15" x14ac:dyDescent="0.25">
      <c r="A3767">
        <v>0.56000000000000005</v>
      </c>
      <c r="B3767">
        <v>0.59</v>
      </c>
      <c r="C3767">
        <v>0.75</v>
      </c>
      <c r="D3767">
        <v>7.25</v>
      </c>
      <c r="E3767">
        <v>85</v>
      </c>
      <c r="F3767">
        <v>42</v>
      </c>
      <c r="G3767">
        <v>44</v>
      </c>
      <c r="H3767">
        <v>3</v>
      </c>
      <c r="I3767">
        <v>5</v>
      </c>
      <c r="J3767">
        <v>9</v>
      </c>
      <c r="K3767">
        <v>0</v>
      </c>
      <c r="L3767">
        <v>0.91</v>
      </c>
      <c r="M3767">
        <v>4</v>
      </c>
      <c r="N3767">
        <v>0</v>
      </c>
      <c r="O3767">
        <v>0</v>
      </c>
    </row>
    <row r="3768" spans="1:15" x14ac:dyDescent="0.25">
      <c r="A3768">
        <v>0.89</v>
      </c>
      <c r="B3768">
        <v>0.53</v>
      </c>
      <c r="C3768">
        <v>0.86</v>
      </c>
      <c r="D3768">
        <v>5.69</v>
      </c>
      <c r="E3768">
        <v>48</v>
      </c>
      <c r="F3768">
        <v>49</v>
      </c>
      <c r="G3768">
        <v>59</v>
      </c>
      <c r="H3768">
        <v>2</v>
      </c>
      <c r="I3768">
        <v>1</v>
      </c>
      <c r="J3768">
        <v>5</v>
      </c>
      <c r="K3768">
        <v>1</v>
      </c>
      <c r="L3768">
        <v>0.93</v>
      </c>
      <c r="M3768">
        <v>4</v>
      </c>
      <c r="N3768">
        <v>0</v>
      </c>
      <c r="O3768">
        <v>0</v>
      </c>
    </row>
    <row r="3769" spans="1:15" x14ac:dyDescent="0.25">
      <c r="A3769">
        <v>0.77</v>
      </c>
      <c r="B3769">
        <v>0.51</v>
      </c>
      <c r="C3769">
        <v>0.6</v>
      </c>
      <c r="D3769">
        <v>9.6199999999999992</v>
      </c>
      <c r="E3769">
        <v>71</v>
      </c>
      <c r="F3769">
        <v>70</v>
      </c>
      <c r="G3769">
        <v>77</v>
      </c>
      <c r="H3769">
        <v>4</v>
      </c>
      <c r="I3769">
        <v>1</v>
      </c>
      <c r="J3769">
        <v>9</v>
      </c>
      <c r="K3769">
        <v>5</v>
      </c>
      <c r="L3769">
        <v>0.75</v>
      </c>
      <c r="M3769">
        <v>3</v>
      </c>
      <c r="N3769">
        <v>0</v>
      </c>
      <c r="O3769">
        <v>0</v>
      </c>
    </row>
    <row r="3770" spans="1:15" x14ac:dyDescent="0.25">
      <c r="A3770">
        <v>0.81</v>
      </c>
      <c r="B3770">
        <v>0.52</v>
      </c>
      <c r="C3770">
        <v>0.55000000000000004</v>
      </c>
      <c r="D3770">
        <v>9.6</v>
      </c>
      <c r="E3770">
        <v>91</v>
      </c>
      <c r="F3770">
        <v>50</v>
      </c>
      <c r="G3770">
        <v>76</v>
      </c>
      <c r="H3770">
        <v>0</v>
      </c>
      <c r="I3770">
        <v>1</v>
      </c>
      <c r="J3770">
        <v>21</v>
      </c>
      <c r="K3770">
        <v>3</v>
      </c>
      <c r="L3770">
        <v>0.97</v>
      </c>
      <c r="M3770">
        <v>1</v>
      </c>
      <c r="N3770">
        <v>0</v>
      </c>
      <c r="O3770">
        <v>0</v>
      </c>
    </row>
    <row r="3771" spans="1:15" x14ac:dyDescent="0.25">
      <c r="A3771">
        <v>0.84</v>
      </c>
      <c r="B3771">
        <v>0.56000000000000005</v>
      </c>
      <c r="C3771">
        <v>0.75</v>
      </c>
      <c r="D3771">
        <v>6.7</v>
      </c>
      <c r="E3771">
        <v>65</v>
      </c>
      <c r="F3771">
        <v>56</v>
      </c>
      <c r="G3771">
        <v>56</v>
      </c>
      <c r="H3771">
        <v>0</v>
      </c>
      <c r="I3771">
        <v>3</v>
      </c>
      <c r="J3771">
        <v>22</v>
      </c>
      <c r="K3771">
        <v>1</v>
      </c>
      <c r="L3771">
        <v>0.76</v>
      </c>
      <c r="M3771">
        <v>2</v>
      </c>
      <c r="N3771">
        <v>0</v>
      </c>
      <c r="O3771">
        <v>0</v>
      </c>
    </row>
    <row r="3772" spans="1:15" x14ac:dyDescent="0.25">
      <c r="A3772">
        <v>0.64</v>
      </c>
      <c r="B3772">
        <v>0.65</v>
      </c>
      <c r="C3772">
        <v>0.57999999999999996</v>
      </c>
      <c r="D3772">
        <v>8.65</v>
      </c>
      <c r="E3772">
        <v>76</v>
      </c>
      <c r="F3772">
        <v>79</v>
      </c>
      <c r="G3772">
        <v>89</v>
      </c>
      <c r="H3772">
        <v>4</v>
      </c>
      <c r="I3772">
        <v>3</v>
      </c>
      <c r="J3772">
        <v>4</v>
      </c>
      <c r="K3772">
        <v>4</v>
      </c>
      <c r="L3772">
        <v>0.7</v>
      </c>
      <c r="M3772">
        <v>3</v>
      </c>
      <c r="N3772">
        <v>0</v>
      </c>
      <c r="O3772">
        <v>0</v>
      </c>
    </row>
    <row r="3773" spans="1:15" x14ac:dyDescent="0.25">
      <c r="A3773">
        <v>0.85</v>
      </c>
      <c r="B3773">
        <v>0.8</v>
      </c>
      <c r="C3773">
        <v>0.56999999999999995</v>
      </c>
      <c r="D3773">
        <v>7.99</v>
      </c>
      <c r="E3773">
        <v>54</v>
      </c>
      <c r="F3773">
        <v>80</v>
      </c>
      <c r="G3773">
        <v>43</v>
      </c>
      <c r="H3773">
        <v>2</v>
      </c>
      <c r="I3773">
        <v>5</v>
      </c>
      <c r="J3773">
        <v>8</v>
      </c>
      <c r="K3773">
        <v>2</v>
      </c>
      <c r="L3773">
        <v>0.63</v>
      </c>
      <c r="M3773">
        <v>5</v>
      </c>
      <c r="N3773">
        <v>0</v>
      </c>
      <c r="O3773">
        <v>0</v>
      </c>
    </row>
    <row r="3774" spans="1:15" x14ac:dyDescent="0.25">
      <c r="A3774">
        <v>0.7</v>
      </c>
      <c r="B3774">
        <v>0.59</v>
      </c>
      <c r="C3774">
        <v>0.84</v>
      </c>
      <c r="D3774">
        <v>6.52</v>
      </c>
      <c r="E3774">
        <v>80</v>
      </c>
      <c r="F3774">
        <v>47</v>
      </c>
      <c r="G3774">
        <v>95</v>
      </c>
      <c r="H3774">
        <v>3</v>
      </c>
      <c r="I3774">
        <v>5</v>
      </c>
      <c r="J3774">
        <v>6</v>
      </c>
      <c r="K3774">
        <v>1</v>
      </c>
      <c r="L3774">
        <v>0.99</v>
      </c>
      <c r="M3774">
        <v>0</v>
      </c>
      <c r="N3774">
        <v>0</v>
      </c>
      <c r="O3774">
        <v>0</v>
      </c>
    </row>
    <row r="3775" spans="1:15" x14ac:dyDescent="0.25">
      <c r="A3775">
        <v>0.55000000000000004</v>
      </c>
      <c r="B3775">
        <v>0.68</v>
      </c>
      <c r="C3775">
        <v>0.85</v>
      </c>
      <c r="D3775">
        <v>6.63</v>
      </c>
      <c r="E3775">
        <v>43</v>
      </c>
      <c r="F3775">
        <v>91</v>
      </c>
      <c r="G3775">
        <v>60</v>
      </c>
      <c r="H3775">
        <v>4</v>
      </c>
      <c r="I3775">
        <v>3</v>
      </c>
      <c r="J3775">
        <v>16</v>
      </c>
      <c r="K3775">
        <v>2</v>
      </c>
      <c r="L3775">
        <v>0.99</v>
      </c>
      <c r="M3775">
        <v>1</v>
      </c>
      <c r="N3775">
        <v>0</v>
      </c>
      <c r="O3775">
        <v>0</v>
      </c>
    </row>
    <row r="3776" spans="1:15" x14ac:dyDescent="0.25">
      <c r="A3776">
        <v>0.5</v>
      </c>
      <c r="B3776">
        <v>0.77</v>
      </c>
      <c r="C3776">
        <v>0.88</v>
      </c>
      <c r="D3776">
        <v>7.61</v>
      </c>
      <c r="E3776">
        <v>92</v>
      </c>
      <c r="F3776">
        <v>99</v>
      </c>
      <c r="G3776">
        <v>94</v>
      </c>
      <c r="H3776">
        <v>0</v>
      </c>
      <c r="I3776">
        <v>4</v>
      </c>
      <c r="J3776">
        <v>11</v>
      </c>
      <c r="K3776">
        <v>4</v>
      </c>
      <c r="L3776">
        <v>0.77</v>
      </c>
      <c r="M3776">
        <v>3</v>
      </c>
      <c r="N3776">
        <v>0</v>
      </c>
      <c r="O3776">
        <v>0</v>
      </c>
    </row>
    <row r="3777" spans="1:15" x14ac:dyDescent="0.25">
      <c r="A3777">
        <v>0.53</v>
      </c>
      <c r="B3777">
        <v>0.66</v>
      </c>
      <c r="C3777">
        <v>0.73</v>
      </c>
      <c r="D3777">
        <v>7.3</v>
      </c>
      <c r="E3777">
        <v>92</v>
      </c>
      <c r="F3777">
        <v>41</v>
      </c>
      <c r="G3777">
        <v>73</v>
      </c>
      <c r="H3777">
        <v>0</v>
      </c>
      <c r="I3777">
        <v>4</v>
      </c>
      <c r="J3777">
        <v>24</v>
      </c>
      <c r="K3777">
        <v>4</v>
      </c>
      <c r="L3777">
        <v>0.65</v>
      </c>
      <c r="M3777">
        <v>2</v>
      </c>
      <c r="N3777">
        <v>0</v>
      </c>
      <c r="O3777">
        <v>0</v>
      </c>
    </row>
    <row r="3778" spans="1:15" x14ac:dyDescent="0.25">
      <c r="A3778">
        <v>0.6</v>
      </c>
      <c r="B3778">
        <v>0.77</v>
      </c>
      <c r="C3778">
        <v>0.74</v>
      </c>
      <c r="D3778">
        <v>6.75</v>
      </c>
      <c r="E3778">
        <v>75</v>
      </c>
      <c r="F3778">
        <v>43</v>
      </c>
      <c r="G3778">
        <v>79</v>
      </c>
      <c r="H3778">
        <v>3</v>
      </c>
      <c r="I3778">
        <v>5</v>
      </c>
      <c r="J3778">
        <v>10</v>
      </c>
      <c r="K3778">
        <v>1</v>
      </c>
      <c r="L3778">
        <v>0.91</v>
      </c>
      <c r="M3778">
        <v>4</v>
      </c>
      <c r="N3778">
        <v>0</v>
      </c>
      <c r="O3778">
        <v>0</v>
      </c>
    </row>
    <row r="3779" spans="1:15" x14ac:dyDescent="0.25">
      <c r="A3779">
        <v>0.93</v>
      </c>
      <c r="B3779">
        <v>0.68</v>
      </c>
      <c r="C3779">
        <v>0.77</v>
      </c>
      <c r="D3779">
        <v>8.9700000000000006</v>
      </c>
      <c r="E3779">
        <v>59</v>
      </c>
      <c r="F3779">
        <v>55</v>
      </c>
      <c r="G3779">
        <v>44</v>
      </c>
      <c r="H3779">
        <v>3</v>
      </c>
      <c r="I3779">
        <v>3</v>
      </c>
      <c r="J3779">
        <v>5</v>
      </c>
      <c r="K3779">
        <v>5</v>
      </c>
      <c r="L3779">
        <v>0.64</v>
      </c>
      <c r="M3779">
        <v>5</v>
      </c>
      <c r="N3779">
        <v>0</v>
      </c>
      <c r="O3779">
        <v>0</v>
      </c>
    </row>
    <row r="3780" spans="1:15" x14ac:dyDescent="0.25">
      <c r="A3780">
        <v>0.75</v>
      </c>
      <c r="B3780">
        <v>0.86</v>
      </c>
      <c r="C3780">
        <v>0.79</v>
      </c>
      <c r="D3780">
        <v>7.57</v>
      </c>
      <c r="E3780">
        <v>66</v>
      </c>
      <c r="F3780">
        <v>80</v>
      </c>
      <c r="G3780">
        <v>43</v>
      </c>
      <c r="H3780">
        <v>1</v>
      </c>
      <c r="I3780">
        <v>1</v>
      </c>
      <c r="J3780">
        <v>23</v>
      </c>
      <c r="K3780">
        <v>3</v>
      </c>
      <c r="L3780">
        <v>0.74</v>
      </c>
      <c r="M3780">
        <v>2</v>
      </c>
      <c r="N3780">
        <v>0</v>
      </c>
      <c r="O3780">
        <v>0</v>
      </c>
    </row>
    <row r="3781" spans="1:15" x14ac:dyDescent="0.25">
      <c r="A3781">
        <v>0.86</v>
      </c>
      <c r="B3781">
        <v>0.72</v>
      </c>
      <c r="C3781">
        <v>0.69</v>
      </c>
      <c r="D3781">
        <v>8.32</v>
      </c>
      <c r="E3781">
        <v>60</v>
      </c>
      <c r="F3781">
        <v>97</v>
      </c>
      <c r="G3781">
        <v>96</v>
      </c>
      <c r="H3781">
        <v>4</v>
      </c>
      <c r="I3781">
        <v>1</v>
      </c>
      <c r="J3781">
        <v>24</v>
      </c>
      <c r="K3781">
        <v>5</v>
      </c>
      <c r="L3781">
        <v>0.75</v>
      </c>
      <c r="M3781">
        <v>2</v>
      </c>
      <c r="N3781">
        <v>1</v>
      </c>
      <c r="O3781">
        <v>8.75</v>
      </c>
    </row>
    <row r="3782" spans="1:15" x14ac:dyDescent="0.25">
      <c r="A3782">
        <v>0.72</v>
      </c>
      <c r="B3782">
        <v>0.69</v>
      </c>
      <c r="C3782">
        <v>0.77</v>
      </c>
      <c r="D3782">
        <v>6.31</v>
      </c>
      <c r="E3782">
        <v>99</v>
      </c>
      <c r="F3782">
        <v>80</v>
      </c>
      <c r="G3782">
        <v>61</v>
      </c>
      <c r="H3782">
        <v>3</v>
      </c>
      <c r="I3782">
        <v>4</v>
      </c>
      <c r="J3782">
        <v>10</v>
      </c>
      <c r="K3782">
        <v>3</v>
      </c>
      <c r="L3782">
        <v>0.76</v>
      </c>
      <c r="M3782">
        <v>5</v>
      </c>
      <c r="N3782">
        <v>0</v>
      </c>
      <c r="O3782">
        <v>0</v>
      </c>
    </row>
    <row r="3783" spans="1:15" x14ac:dyDescent="0.25">
      <c r="A3783">
        <v>0.78</v>
      </c>
      <c r="B3783">
        <v>0.62</v>
      </c>
      <c r="C3783">
        <v>0.56000000000000005</v>
      </c>
      <c r="D3783">
        <v>7.79</v>
      </c>
      <c r="E3783">
        <v>61</v>
      </c>
      <c r="F3783">
        <v>60</v>
      </c>
      <c r="G3783">
        <v>53</v>
      </c>
      <c r="H3783">
        <v>1</v>
      </c>
      <c r="I3783">
        <v>4</v>
      </c>
      <c r="J3783">
        <v>10</v>
      </c>
      <c r="K3783">
        <v>2</v>
      </c>
      <c r="L3783">
        <v>0.96</v>
      </c>
      <c r="M3783">
        <v>3</v>
      </c>
      <c r="N3783">
        <v>0</v>
      </c>
      <c r="O3783">
        <v>0</v>
      </c>
    </row>
    <row r="3784" spans="1:15" x14ac:dyDescent="0.25">
      <c r="A3784">
        <v>0.7</v>
      </c>
      <c r="B3784">
        <v>0.62</v>
      </c>
      <c r="C3784">
        <v>0.69</v>
      </c>
      <c r="D3784">
        <v>6.87</v>
      </c>
      <c r="E3784">
        <v>46</v>
      </c>
      <c r="F3784">
        <v>44</v>
      </c>
      <c r="G3784">
        <v>43</v>
      </c>
      <c r="H3784">
        <v>2</v>
      </c>
      <c r="I3784">
        <v>3</v>
      </c>
      <c r="J3784">
        <v>13</v>
      </c>
      <c r="K3784">
        <v>1</v>
      </c>
      <c r="L3784">
        <v>0.74</v>
      </c>
      <c r="M3784">
        <v>4</v>
      </c>
      <c r="N3784">
        <v>0</v>
      </c>
      <c r="O3784">
        <v>0</v>
      </c>
    </row>
    <row r="3785" spans="1:15" x14ac:dyDescent="0.25">
      <c r="A3785">
        <v>0.94</v>
      </c>
      <c r="B3785">
        <v>0.92</v>
      </c>
      <c r="C3785">
        <v>0.89</v>
      </c>
      <c r="D3785">
        <v>7.76</v>
      </c>
      <c r="E3785">
        <v>86</v>
      </c>
      <c r="F3785">
        <v>97</v>
      </c>
      <c r="G3785">
        <v>47</v>
      </c>
      <c r="H3785">
        <v>0</v>
      </c>
      <c r="I3785">
        <v>3</v>
      </c>
      <c r="J3785">
        <v>15</v>
      </c>
      <c r="K3785">
        <v>0</v>
      </c>
      <c r="L3785">
        <v>0.94</v>
      </c>
      <c r="M3785">
        <v>4</v>
      </c>
      <c r="N3785">
        <v>0</v>
      </c>
      <c r="O3785">
        <v>0</v>
      </c>
    </row>
    <row r="3786" spans="1:15" x14ac:dyDescent="0.25">
      <c r="A3786">
        <v>0.94</v>
      </c>
      <c r="B3786">
        <v>0.6</v>
      </c>
      <c r="C3786">
        <v>0.64</v>
      </c>
      <c r="D3786">
        <v>8.86</v>
      </c>
      <c r="E3786">
        <v>93</v>
      </c>
      <c r="F3786">
        <v>74</v>
      </c>
      <c r="G3786">
        <v>42</v>
      </c>
      <c r="H3786">
        <v>4</v>
      </c>
      <c r="I3786">
        <v>1</v>
      </c>
      <c r="J3786">
        <v>1</v>
      </c>
      <c r="K3786">
        <v>4</v>
      </c>
      <c r="L3786">
        <v>0.67</v>
      </c>
      <c r="M3786">
        <v>2</v>
      </c>
      <c r="N3786">
        <v>0</v>
      </c>
      <c r="O3786">
        <v>0</v>
      </c>
    </row>
    <row r="3787" spans="1:15" x14ac:dyDescent="0.25">
      <c r="A3787">
        <v>0.76</v>
      </c>
      <c r="B3787">
        <v>0.64</v>
      </c>
      <c r="C3787">
        <v>0.68</v>
      </c>
      <c r="D3787">
        <v>8.81</v>
      </c>
      <c r="E3787">
        <v>70</v>
      </c>
      <c r="F3787">
        <v>53</v>
      </c>
      <c r="G3787">
        <v>85</v>
      </c>
      <c r="H3787">
        <v>2</v>
      </c>
      <c r="I3787">
        <v>5</v>
      </c>
      <c r="J3787">
        <v>1</v>
      </c>
      <c r="K3787">
        <v>5</v>
      </c>
      <c r="L3787">
        <v>0.94</v>
      </c>
      <c r="M3787">
        <v>3</v>
      </c>
      <c r="N3787">
        <v>0</v>
      </c>
      <c r="O3787">
        <v>0</v>
      </c>
    </row>
    <row r="3788" spans="1:15" x14ac:dyDescent="0.25">
      <c r="A3788">
        <v>0.88</v>
      </c>
      <c r="B3788">
        <v>0.66</v>
      </c>
      <c r="C3788">
        <v>0.81</v>
      </c>
      <c r="D3788">
        <v>7.02</v>
      </c>
      <c r="E3788">
        <v>56</v>
      </c>
      <c r="F3788">
        <v>54</v>
      </c>
      <c r="G3788">
        <v>68</v>
      </c>
      <c r="H3788">
        <v>4</v>
      </c>
      <c r="I3788">
        <v>2</v>
      </c>
      <c r="J3788">
        <v>4</v>
      </c>
      <c r="K3788">
        <v>2</v>
      </c>
      <c r="L3788">
        <v>0.95</v>
      </c>
      <c r="M3788">
        <v>4</v>
      </c>
      <c r="N3788">
        <v>0</v>
      </c>
      <c r="O3788">
        <v>0</v>
      </c>
    </row>
    <row r="3789" spans="1:15" x14ac:dyDescent="0.25">
      <c r="A3789">
        <v>0.89</v>
      </c>
      <c r="B3789">
        <v>0.77</v>
      </c>
      <c r="C3789">
        <v>0.68</v>
      </c>
      <c r="D3789">
        <v>8.49</v>
      </c>
      <c r="E3789">
        <v>89</v>
      </c>
      <c r="F3789">
        <v>45</v>
      </c>
      <c r="G3789">
        <v>65</v>
      </c>
      <c r="H3789">
        <v>4</v>
      </c>
      <c r="I3789">
        <v>5</v>
      </c>
      <c r="J3789">
        <v>13</v>
      </c>
      <c r="K3789">
        <v>4</v>
      </c>
      <c r="L3789">
        <v>0.86</v>
      </c>
      <c r="M3789">
        <v>4</v>
      </c>
      <c r="N3789">
        <v>0</v>
      </c>
      <c r="O3789">
        <v>0</v>
      </c>
    </row>
    <row r="3790" spans="1:15" x14ac:dyDescent="0.25">
      <c r="A3790">
        <v>0.62</v>
      </c>
      <c r="B3790">
        <v>0.68</v>
      </c>
      <c r="C3790">
        <v>0.89</v>
      </c>
      <c r="D3790">
        <v>9.5500000000000007</v>
      </c>
      <c r="E3790">
        <v>46</v>
      </c>
      <c r="F3790">
        <v>55</v>
      </c>
      <c r="G3790">
        <v>89</v>
      </c>
      <c r="H3790">
        <v>3</v>
      </c>
      <c r="I3790">
        <v>1</v>
      </c>
      <c r="J3790">
        <v>20</v>
      </c>
      <c r="K3790">
        <v>2</v>
      </c>
      <c r="L3790">
        <v>0.73</v>
      </c>
      <c r="M3790">
        <v>0</v>
      </c>
      <c r="N3790">
        <v>0</v>
      </c>
      <c r="O3790">
        <v>0</v>
      </c>
    </row>
    <row r="3791" spans="1:15" x14ac:dyDescent="0.25">
      <c r="A3791">
        <v>0.72</v>
      </c>
      <c r="B3791">
        <v>0.53</v>
      </c>
      <c r="C3791">
        <v>0.87</v>
      </c>
      <c r="D3791">
        <v>8.19</v>
      </c>
      <c r="E3791">
        <v>58</v>
      </c>
      <c r="F3791">
        <v>62</v>
      </c>
      <c r="G3791">
        <v>94</v>
      </c>
      <c r="H3791">
        <v>1</v>
      </c>
      <c r="I3791">
        <v>5</v>
      </c>
      <c r="J3791">
        <v>9</v>
      </c>
      <c r="K3791">
        <v>1</v>
      </c>
      <c r="L3791">
        <v>0.82</v>
      </c>
      <c r="M3791">
        <v>2</v>
      </c>
      <c r="N3791">
        <v>1</v>
      </c>
      <c r="O3791">
        <v>13.15</v>
      </c>
    </row>
    <row r="3792" spans="1:15" x14ac:dyDescent="0.25">
      <c r="A3792">
        <v>0.65</v>
      </c>
      <c r="B3792">
        <v>0.71</v>
      </c>
      <c r="C3792">
        <v>0.55000000000000004</v>
      </c>
      <c r="D3792">
        <v>6.14</v>
      </c>
      <c r="E3792">
        <v>67</v>
      </c>
      <c r="F3792">
        <v>99</v>
      </c>
      <c r="G3792">
        <v>69</v>
      </c>
      <c r="H3792">
        <v>4</v>
      </c>
      <c r="I3792">
        <v>1</v>
      </c>
      <c r="J3792">
        <v>9</v>
      </c>
      <c r="K3792">
        <v>2</v>
      </c>
      <c r="L3792">
        <v>0.79</v>
      </c>
      <c r="M3792">
        <v>1</v>
      </c>
      <c r="N3792">
        <v>0</v>
      </c>
      <c r="O3792">
        <v>0</v>
      </c>
    </row>
    <row r="3793" spans="1:15" x14ac:dyDescent="0.25">
      <c r="A3793">
        <v>0.79</v>
      </c>
      <c r="B3793">
        <v>0.71</v>
      </c>
      <c r="C3793">
        <v>0.88</v>
      </c>
      <c r="D3793">
        <v>8.42</v>
      </c>
      <c r="E3793">
        <v>49</v>
      </c>
      <c r="F3793">
        <v>70</v>
      </c>
      <c r="G3793">
        <v>51</v>
      </c>
      <c r="H3793">
        <v>2</v>
      </c>
      <c r="I3793">
        <v>3</v>
      </c>
      <c r="J3793">
        <v>17</v>
      </c>
      <c r="K3793">
        <v>2</v>
      </c>
      <c r="L3793">
        <v>0.65</v>
      </c>
      <c r="M3793">
        <v>2</v>
      </c>
      <c r="N3793">
        <v>0</v>
      </c>
      <c r="O3793">
        <v>0</v>
      </c>
    </row>
    <row r="3794" spans="1:15" x14ac:dyDescent="0.25">
      <c r="A3794">
        <v>0.53</v>
      </c>
      <c r="B3794">
        <v>0.86</v>
      </c>
      <c r="C3794">
        <v>0.73</v>
      </c>
      <c r="D3794">
        <v>5.95</v>
      </c>
      <c r="E3794">
        <v>66</v>
      </c>
      <c r="F3794">
        <v>81</v>
      </c>
      <c r="G3794">
        <v>54</v>
      </c>
      <c r="H3794">
        <v>4</v>
      </c>
      <c r="I3794">
        <v>2</v>
      </c>
      <c r="J3794">
        <v>19</v>
      </c>
      <c r="K3794">
        <v>0</v>
      </c>
      <c r="L3794">
        <v>0.83</v>
      </c>
      <c r="M3794">
        <v>3</v>
      </c>
      <c r="N3794">
        <v>0</v>
      </c>
      <c r="O3794">
        <v>0</v>
      </c>
    </row>
    <row r="3795" spans="1:15" x14ac:dyDescent="0.25">
      <c r="A3795">
        <v>0.89</v>
      </c>
      <c r="B3795">
        <v>0.88</v>
      </c>
      <c r="C3795">
        <v>0.78</v>
      </c>
      <c r="D3795">
        <v>9.25</v>
      </c>
      <c r="E3795">
        <v>52</v>
      </c>
      <c r="F3795">
        <v>85</v>
      </c>
      <c r="G3795">
        <v>91</v>
      </c>
      <c r="H3795">
        <v>1</v>
      </c>
      <c r="I3795">
        <v>2</v>
      </c>
      <c r="J3795">
        <v>8</v>
      </c>
      <c r="K3795">
        <v>2</v>
      </c>
      <c r="L3795">
        <v>0.82</v>
      </c>
      <c r="M3795">
        <v>5</v>
      </c>
      <c r="N3795">
        <v>0</v>
      </c>
      <c r="O3795">
        <v>0</v>
      </c>
    </row>
    <row r="3796" spans="1:15" x14ac:dyDescent="0.25">
      <c r="A3796">
        <v>0.65</v>
      </c>
      <c r="B3796">
        <v>0.83</v>
      </c>
      <c r="C3796">
        <v>0.57999999999999996</v>
      </c>
      <c r="D3796">
        <v>7.72</v>
      </c>
      <c r="E3796">
        <v>41</v>
      </c>
      <c r="F3796">
        <v>51</v>
      </c>
      <c r="G3796">
        <v>91</v>
      </c>
      <c r="H3796">
        <v>0</v>
      </c>
      <c r="I3796">
        <v>3</v>
      </c>
      <c r="J3796">
        <v>3</v>
      </c>
      <c r="K3796">
        <v>3</v>
      </c>
      <c r="L3796">
        <v>0.95</v>
      </c>
      <c r="M3796">
        <v>5</v>
      </c>
      <c r="N3796">
        <v>0</v>
      </c>
      <c r="O3796">
        <v>0</v>
      </c>
    </row>
    <row r="3797" spans="1:15" x14ac:dyDescent="0.25">
      <c r="A3797">
        <v>0.8</v>
      </c>
      <c r="B3797">
        <v>0.82</v>
      </c>
      <c r="C3797">
        <v>0.67</v>
      </c>
      <c r="D3797">
        <v>7.16</v>
      </c>
      <c r="E3797">
        <v>61</v>
      </c>
      <c r="F3797">
        <v>80</v>
      </c>
      <c r="G3797">
        <v>97</v>
      </c>
      <c r="H3797">
        <v>4</v>
      </c>
      <c r="I3797">
        <v>0</v>
      </c>
      <c r="J3797">
        <v>16</v>
      </c>
      <c r="K3797">
        <v>2</v>
      </c>
      <c r="L3797">
        <v>0.71</v>
      </c>
      <c r="M3797">
        <v>4</v>
      </c>
      <c r="N3797">
        <v>0</v>
      </c>
      <c r="O3797">
        <v>0</v>
      </c>
    </row>
    <row r="3798" spans="1:15" x14ac:dyDescent="0.25">
      <c r="A3798">
        <v>0.91</v>
      </c>
      <c r="B3798">
        <v>0.93</v>
      </c>
      <c r="C3798">
        <v>0.86</v>
      </c>
      <c r="D3798">
        <v>5.75</v>
      </c>
      <c r="E3798">
        <v>98</v>
      </c>
      <c r="F3798">
        <v>94</v>
      </c>
      <c r="G3798">
        <v>80</v>
      </c>
      <c r="H3798">
        <v>2</v>
      </c>
      <c r="I3798">
        <v>3</v>
      </c>
      <c r="J3798">
        <v>20</v>
      </c>
      <c r="K3798">
        <v>2</v>
      </c>
      <c r="L3798">
        <v>0.61</v>
      </c>
      <c r="M3798">
        <v>4</v>
      </c>
      <c r="N3798">
        <v>0</v>
      </c>
      <c r="O3798">
        <v>0</v>
      </c>
    </row>
    <row r="3799" spans="1:15" x14ac:dyDescent="0.25">
      <c r="A3799">
        <v>0.74</v>
      </c>
      <c r="B3799">
        <v>0.91</v>
      </c>
      <c r="C3799">
        <v>0.63</v>
      </c>
      <c r="D3799">
        <v>7.14</v>
      </c>
      <c r="E3799">
        <v>59</v>
      </c>
      <c r="F3799">
        <v>58</v>
      </c>
      <c r="G3799">
        <v>41</v>
      </c>
      <c r="H3799">
        <v>0</v>
      </c>
      <c r="I3799">
        <v>4</v>
      </c>
      <c r="J3799">
        <v>1</v>
      </c>
      <c r="K3799">
        <v>1</v>
      </c>
      <c r="L3799">
        <v>0.86</v>
      </c>
      <c r="M3799">
        <v>0</v>
      </c>
      <c r="N3799">
        <v>0</v>
      </c>
      <c r="O3799">
        <v>0</v>
      </c>
    </row>
    <row r="3800" spans="1:15" x14ac:dyDescent="0.25">
      <c r="A3800">
        <v>0.93</v>
      </c>
      <c r="B3800">
        <v>0.89</v>
      </c>
      <c r="C3800">
        <v>0.7</v>
      </c>
      <c r="D3800">
        <v>9.3800000000000008</v>
      </c>
      <c r="E3800">
        <v>99</v>
      </c>
      <c r="F3800">
        <v>51</v>
      </c>
      <c r="G3800">
        <v>40</v>
      </c>
      <c r="H3800">
        <v>0</v>
      </c>
      <c r="I3800">
        <v>5</v>
      </c>
      <c r="J3800">
        <v>13</v>
      </c>
      <c r="K3800">
        <v>2</v>
      </c>
      <c r="L3800">
        <v>0.91</v>
      </c>
      <c r="M3800">
        <v>4</v>
      </c>
      <c r="N3800">
        <v>0</v>
      </c>
      <c r="O3800">
        <v>0</v>
      </c>
    </row>
    <row r="3801" spans="1:15" x14ac:dyDescent="0.25">
      <c r="A3801">
        <v>0.61</v>
      </c>
      <c r="B3801">
        <v>0.82</v>
      </c>
      <c r="C3801">
        <v>0.56999999999999995</v>
      </c>
      <c r="D3801">
        <v>5.59</v>
      </c>
      <c r="E3801">
        <v>82</v>
      </c>
      <c r="F3801">
        <v>84</v>
      </c>
      <c r="G3801">
        <v>86</v>
      </c>
      <c r="H3801">
        <v>3</v>
      </c>
      <c r="I3801">
        <v>2</v>
      </c>
      <c r="J3801">
        <v>21</v>
      </c>
      <c r="K3801">
        <v>0</v>
      </c>
      <c r="L3801">
        <v>0.88</v>
      </c>
      <c r="M3801">
        <v>4</v>
      </c>
      <c r="N3801">
        <v>0</v>
      </c>
      <c r="O3801">
        <v>0</v>
      </c>
    </row>
    <row r="3802" spans="1:15" x14ac:dyDescent="0.25">
      <c r="A3802">
        <v>0.75</v>
      </c>
      <c r="B3802">
        <v>0.61</v>
      </c>
      <c r="C3802">
        <v>0.74</v>
      </c>
      <c r="D3802">
        <v>7.54</v>
      </c>
      <c r="E3802">
        <v>44</v>
      </c>
      <c r="F3802">
        <v>94</v>
      </c>
      <c r="G3802">
        <v>94</v>
      </c>
      <c r="H3802">
        <v>3</v>
      </c>
      <c r="I3802">
        <v>3</v>
      </c>
      <c r="J3802">
        <v>0</v>
      </c>
      <c r="K3802">
        <v>1</v>
      </c>
      <c r="L3802">
        <v>0.99</v>
      </c>
      <c r="M3802">
        <v>5</v>
      </c>
      <c r="N3802">
        <v>0</v>
      </c>
      <c r="O3802">
        <v>0</v>
      </c>
    </row>
    <row r="3803" spans="1:15" x14ac:dyDescent="0.25">
      <c r="A3803">
        <v>0.86</v>
      </c>
      <c r="B3803">
        <v>0.51</v>
      </c>
      <c r="C3803">
        <v>0.64</v>
      </c>
      <c r="D3803">
        <v>9.5</v>
      </c>
      <c r="E3803">
        <v>45</v>
      </c>
      <c r="F3803">
        <v>52</v>
      </c>
      <c r="G3803">
        <v>86</v>
      </c>
      <c r="H3803">
        <v>4</v>
      </c>
      <c r="I3803">
        <v>1</v>
      </c>
      <c r="J3803">
        <v>22</v>
      </c>
      <c r="K3803">
        <v>4</v>
      </c>
      <c r="L3803">
        <v>0.99</v>
      </c>
      <c r="M3803">
        <v>1</v>
      </c>
      <c r="N3803">
        <v>0</v>
      </c>
      <c r="O3803">
        <v>0</v>
      </c>
    </row>
    <row r="3804" spans="1:15" x14ac:dyDescent="0.25">
      <c r="A3804">
        <v>0.82</v>
      </c>
      <c r="B3804">
        <v>0.77</v>
      </c>
      <c r="C3804">
        <v>0.76</v>
      </c>
      <c r="D3804">
        <v>7.2</v>
      </c>
      <c r="E3804">
        <v>74</v>
      </c>
      <c r="F3804">
        <v>88</v>
      </c>
      <c r="G3804">
        <v>67</v>
      </c>
      <c r="H3804">
        <v>2</v>
      </c>
      <c r="I3804">
        <v>1</v>
      </c>
      <c r="J3804">
        <v>6</v>
      </c>
      <c r="K3804">
        <v>3</v>
      </c>
      <c r="L3804">
        <v>0.92</v>
      </c>
      <c r="M3804">
        <v>2</v>
      </c>
      <c r="N3804">
        <v>1</v>
      </c>
      <c r="O3804">
        <v>12.48</v>
      </c>
    </row>
    <row r="3805" spans="1:15" x14ac:dyDescent="0.25">
      <c r="A3805">
        <v>0.77</v>
      </c>
      <c r="B3805">
        <v>0.59</v>
      </c>
      <c r="C3805">
        <v>0.56999999999999995</v>
      </c>
      <c r="D3805">
        <v>7.34</v>
      </c>
      <c r="E3805">
        <v>40</v>
      </c>
      <c r="F3805">
        <v>41</v>
      </c>
      <c r="G3805">
        <v>79</v>
      </c>
      <c r="H3805">
        <v>3</v>
      </c>
      <c r="I3805">
        <v>5</v>
      </c>
      <c r="J3805">
        <v>3</v>
      </c>
      <c r="K3805">
        <v>3</v>
      </c>
      <c r="L3805">
        <v>0.88</v>
      </c>
      <c r="M3805">
        <v>4</v>
      </c>
      <c r="N3805">
        <v>0</v>
      </c>
      <c r="O3805">
        <v>0</v>
      </c>
    </row>
    <row r="3806" spans="1:15" x14ac:dyDescent="0.25">
      <c r="A3806">
        <v>0.57999999999999996</v>
      </c>
      <c r="B3806">
        <v>0.71</v>
      </c>
      <c r="C3806">
        <v>0.65</v>
      </c>
      <c r="D3806">
        <v>7.99</v>
      </c>
      <c r="E3806">
        <v>74</v>
      </c>
      <c r="F3806">
        <v>59</v>
      </c>
      <c r="G3806">
        <v>74</v>
      </c>
      <c r="H3806">
        <v>1</v>
      </c>
      <c r="I3806">
        <v>1</v>
      </c>
      <c r="J3806">
        <v>8</v>
      </c>
      <c r="K3806">
        <v>4</v>
      </c>
      <c r="L3806">
        <v>0.92</v>
      </c>
      <c r="M3806">
        <v>3</v>
      </c>
      <c r="N3806">
        <v>0</v>
      </c>
      <c r="O3806">
        <v>0</v>
      </c>
    </row>
    <row r="3807" spans="1:15" x14ac:dyDescent="0.25">
      <c r="A3807">
        <v>0.61</v>
      </c>
      <c r="B3807">
        <v>0.66</v>
      </c>
      <c r="C3807">
        <v>0.79</v>
      </c>
      <c r="D3807">
        <v>7.49</v>
      </c>
      <c r="E3807">
        <v>42</v>
      </c>
      <c r="F3807">
        <v>94</v>
      </c>
      <c r="G3807">
        <v>73</v>
      </c>
      <c r="H3807">
        <v>1</v>
      </c>
      <c r="I3807">
        <v>3</v>
      </c>
      <c r="J3807">
        <v>2</v>
      </c>
      <c r="K3807">
        <v>2</v>
      </c>
      <c r="L3807">
        <v>0.95</v>
      </c>
      <c r="M3807">
        <v>1</v>
      </c>
      <c r="N3807">
        <v>1</v>
      </c>
      <c r="O3807">
        <v>13.33</v>
      </c>
    </row>
    <row r="3808" spans="1:15" x14ac:dyDescent="0.25">
      <c r="A3808">
        <v>0.54</v>
      </c>
      <c r="B3808">
        <v>0.75</v>
      </c>
      <c r="C3808">
        <v>0.62</v>
      </c>
      <c r="D3808">
        <v>6.22</v>
      </c>
      <c r="E3808">
        <v>93</v>
      </c>
      <c r="F3808">
        <v>70</v>
      </c>
      <c r="G3808">
        <v>43</v>
      </c>
      <c r="H3808">
        <v>0</v>
      </c>
      <c r="I3808">
        <v>0</v>
      </c>
      <c r="J3808">
        <v>4</v>
      </c>
      <c r="K3808">
        <v>0</v>
      </c>
      <c r="L3808">
        <v>0.76</v>
      </c>
      <c r="M3808">
        <v>1</v>
      </c>
      <c r="N3808">
        <v>0</v>
      </c>
      <c r="O3808">
        <v>0</v>
      </c>
    </row>
    <row r="3809" spans="1:15" x14ac:dyDescent="0.25">
      <c r="A3809">
        <v>0.77</v>
      </c>
      <c r="B3809">
        <v>0.52</v>
      </c>
      <c r="C3809">
        <v>0.63</v>
      </c>
      <c r="D3809">
        <v>5.58</v>
      </c>
      <c r="E3809">
        <v>75</v>
      </c>
      <c r="F3809">
        <v>48</v>
      </c>
      <c r="G3809">
        <v>57</v>
      </c>
      <c r="H3809">
        <v>0</v>
      </c>
      <c r="I3809">
        <v>4</v>
      </c>
      <c r="J3809">
        <v>20</v>
      </c>
      <c r="K3809">
        <v>0</v>
      </c>
      <c r="L3809">
        <v>0.69</v>
      </c>
      <c r="M3809">
        <v>0</v>
      </c>
      <c r="N3809">
        <v>0</v>
      </c>
      <c r="O3809">
        <v>0</v>
      </c>
    </row>
    <row r="3810" spans="1:15" x14ac:dyDescent="0.25">
      <c r="A3810">
        <v>0.84</v>
      </c>
      <c r="B3810">
        <v>0.56000000000000005</v>
      </c>
      <c r="C3810">
        <v>0.69</v>
      </c>
      <c r="D3810">
        <v>8.1199999999999992</v>
      </c>
      <c r="E3810">
        <v>46</v>
      </c>
      <c r="F3810">
        <v>60</v>
      </c>
      <c r="G3810">
        <v>51</v>
      </c>
      <c r="H3810">
        <v>0</v>
      </c>
      <c r="I3810">
        <v>1</v>
      </c>
      <c r="J3810">
        <v>23</v>
      </c>
      <c r="K3810">
        <v>0</v>
      </c>
      <c r="L3810">
        <v>0.6</v>
      </c>
      <c r="M3810">
        <v>3</v>
      </c>
      <c r="N3810">
        <v>0</v>
      </c>
      <c r="O3810">
        <v>0</v>
      </c>
    </row>
    <row r="3811" spans="1:15" x14ac:dyDescent="0.25">
      <c r="A3811">
        <v>0.54</v>
      </c>
      <c r="B3811">
        <v>0.93</v>
      </c>
      <c r="C3811">
        <v>0.86</v>
      </c>
      <c r="D3811">
        <v>9.4600000000000009</v>
      </c>
      <c r="E3811">
        <v>68</v>
      </c>
      <c r="F3811">
        <v>47</v>
      </c>
      <c r="G3811">
        <v>89</v>
      </c>
      <c r="H3811">
        <v>1</v>
      </c>
      <c r="I3811">
        <v>3</v>
      </c>
      <c r="J3811">
        <v>9</v>
      </c>
      <c r="K3811">
        <v>0</v>
      </c>
      <c r="L3811">
        <v>0.76</v>
      </c>
      <c r="M3811">
        <v>1</v>
      </c>
      <c r="N3811">
        <v>0</v>
      </c>
      <c r="O3811">
        <v>0</v>
      </c>
    </row>
    <row r="3812" spans="1:15" x14ac:dyDescent="0.25">
      <c r="A3812">
        <v>0.83</v>
      </c>
      <c r="B3812">
        <v>0.56999999999999995</v>
      </c>
      <c r="C3812">
        <v>0.56999999999999995</v>
      </c>
      <c r="D3812">
        <v>5.96</v>
      </c>
      <c r="E3812">
        <v>54</v>
      </c>
      <c r="F3812">
        <v>78</v>
      </c>
      <c r="G3812">
        <v>60</v>
      </c>
      <c r="H3812">
        <v>3</v>
      </c>
      <c r="I3812">
        <v>0</v>
      </c>
      <c r="J3812">
        <v>9</v>
      </c>
      <c r="K3812">
        <v>2</v>
      </c>
      <c r="L3812">
        <v>0.87</v>
      </c>
      <c r="M3812">
        <v>2</v>
      </c>
      <c r="N3812">
        <v>0</v>
      </c>
      <c r="O3812">
        <v>0</v>
      </c>
    </row>
    <row r="3813" spans="1:15" x14ac:dyDescent="0.25">
      <c r="A3813">
        <v>0.95</v>
      </c>
      <c r="B3813">
        <v>0.69</v>
      </c>
      <c r="C3813">
        <v>0.57999999999999996</v>
      </c>
      <c r="D3813">
        <v>6.41</v>
      </c>
      <c r="E3813">
        <v>50</v>
      </c>
      <c r="F3813">
        <v>76</v>
      </c>
      <c r="G3813">
        <v>49</v>
      </c>
      <c r="H3813">
        <v>3</v>
      </c>
      <c r="I3813">
        <v>2</v>
      </c>
      <c r="J3813">
        <v>3</v>
      </c>
      <c r="K3813">
        <v>4</v>
      </c>
      <c r="L3813">
        <v>0.97</v>
      </c>
      <c r="M3813">
        <v>3</v>
      </c>
      <c r="N3813">
        <v>0</v>
      </c>
      <c r="O3813">
        <v>0</v>
      </c>
    </row>
    <row r="3814" spans="1:15" x14ac:dyDescent="0.25">
      <c r="A3814">
        <v>0.83</v>
      </c>
      <c r="B3814">
        <v>0.61</v>
      </c>
      <c r="C3814">
        <v>0.84</v>
      </c>
      <c r="D3814">
        <v>7.09</v>
      </c>
      <c r="E3814">
        <v>57</v>
      </c>
      <c r="F3814">
        <v>68</v>
      </c>
      <c r="G3814">
        <v>60</v>
      </c>
      <c r="H3814">
        <v>4</v>
      </c>
      <c r="I3814">
        <v>2</v>
      </c>
      <c r="J3814">
        <v>16</v>
      </c>
      <c r="K3814">
        <v>4</v>
      </c>
      <c r="L3814">
        <v>0.95</v>
      </c>
      <c r="M3814">
        <v>2</v>
      </c>
      <c r="N3814">
        <v>1</v>
      </c>
      <c r="O3814">
        <v>6.97</v>
      </c>
    </row>
    <row r="3815" spans="1:15" x14ac:dyDescent="0.25">
      <c r="A3815">
        <v>0.62</v>
      </c>
      <c r="B3815">
        <v>0.84</v>
      </c>
      <c r="C3815">
        <v>0.67</v>
      </c>
      <c r="D3815">
        <v>8.98</v>
      </c>
      <c r="E3815">
        <v>83</v>
      </c>
      <c r="F3815">
        <v>58</v>
      </c>
      <c r="G3815">
        <v>79</v>
      </c>
      <c r="H3815">
        <v>2</v>
      </c>
      <c r="I3815">
        <v>5</v>
      </c>
      <c r="J3815">
        <v>20</v>
      </c>
      <c r="K3815">
        <v>3</v>
      </c>
      <c r="L3815">
        <v>0.86</v>
      </c>
      <c r="M3815">
        <v>0</v>
      </c>
      <c r="N3815">
        <v>0</v>
      </c>
      <c r="O3815">
        <v>0</v>
      </c>
    </row>
    <row r="3816" spans="1:15" x14ac:dyDescent="0.25">
      <c r="A3816">
        <v>0.88</v>
      </c>
      <c r="B3816">
        <v>0.66</v>
      </c>
      <c r="C3816">
        <v>0.75</v>
      </c>
      <c r="D3816">
        <v>6.66</v>
      </c>
      <c r="E3816">
        <v>43</v>
      </c>
      <c r="F3816">
        <v>74</v>
      </c>
      <c r="G3816">
        <v>64</v>
      </c>
      <c r="H3816">
        <v>1</v>
      </c>
      <c r="I3816">
        <v>4</v>
      </c>
      <c r="J3816">
        <v>16</v>
      </c>
      <c r="K3816">
        <v>4</v>
      </c>
      <c r="L3816">
        <v>0.96</v>
      </c>
      <c r="M3816">
        <v>0</v>
      </c>
      <c r="N3816">
        <v>0</v>
      </c>
      <c r="O3816">
        <v>0</v>
      </c>
    </row>
    <row r="3817" spans="1:15" x14ac:dyDescent="0.25">
      <c r="A3817">
        <v>0.91</v>
      </c>
      <c r="B3817">
        <v>0.77</v>
      </c>
      <c r="C3817">
        <v>0.73</v>
      </c>
      <c r="D3817">
        <v>9.2899999999999991</v>
      </c>
      <c r="E3817">
        <v>63</v>
      </c>
      <c r="F3817">
        <v>84</v>
      </c>
      <c r="G3817">
        <v>89</v>
      </c>
      <c r="H3817">
        <v>0</v>
      </c>
      <c r="I3817">
        <v>3</v>
      </c>
      <c r="J3817">
        <v>18</v>
      </c>
      <c r="K3817">
        <v>0</v>
      </c>
      <c r="L3817">
        <v>0.84</v>
      </c>
      <c r="M3817">
        <v>4</v>
      </c>
      <c r="N3817">
        <v>0</v>
      </c>
      <c r="O3817">
        <v>0</v>
      </c>
    </row>
    <row r="3818" spans="1:15" x14ac:dyDescent="0.25">
      <c r="A3818">
        <v>0.94</v>
      </c>
      <c r="B3818">
        <v>0.9</v>
      </c>
      <c r="C3818">
        <v>0.76</v>
      </c>
      <c r="D3818">
        <v>5.74</v>
      </c>
      <c r="E3818">
        <v>50</v>
      </c>
      <c r="F3818">
        <v>77</v>
      </c>
      <c r="G3818">
        <v>56</v>
      </c>
      <c r="H3818">
        <v>2</v>
      </c>
      <c r="I3818">
        <v>3</v>
      </c>
      <c r="J3818">
        <v>5</v>
      </c>
      <c r="K3818">
        <v>2</v>
      </c>
      <c r="L3818">
        <v>0.93</v>
      </c>
      <c r="M3818">
        <v>2</v>
      </c>
      <c r="N3818">
        <v>0</v>
      </c>
      <c r="O3818">
        <v>0</v>
      </c>
    </row>
    <row r="3819" spans="1:15" x14ac:dyDescent="0.25">
      <c r="A3819">
        <v>0.63</v>
      </c>
      <c r="B3819">
        <v>0.59</v>
      </c>
      <c r="C3819">
        <v>0.74</v>
      </c>
      <c r="D3819">
        <v>9.5500000000000007</v>
      </c>
      <c r="E3819">
        <v>45</v>
      </c>
      <c r="F3819">
        <v>65</v>
      </c>
      <c r="G3819">
        <v>90</v>
      </c>
      <c r="H3819">
        <v>0</v>
      </c>
      <c r="I3819">
        <v>1</v>
      </c>
      <c r="J3819">
        <v>0</v>
      </c>
      <c r="K3819">
        <v>1</v>
      </c>
      <c r="L3819">
        <v>0.62</v>
      </c>
      <c r="M3819">
        <v>5</v>
      </c>
      <c r="N3819">
        <v>0</v>
      </c>
      <c r="O3819">
        <v>0</v>
      </c>
    </row>
    <row r="3820" spans="1:15" x14ac:dyDescent="0.25">
      <c r="A3820">
        <v>0.6</v>
      </c>
      <c r="B3820">
        <v>0.71</v>
      </c>
      <c r="C3820">
        <v>0.85</v>
      </c>
      <c r="D3820">
        <v>7.91</v>
      </c>
      <c r="E3820">
        <v>97</v>
      </c>
      <c r="F3820">
        <v>50</v>
      </c>
      <c r="G3820">
        <v>45</v>
      </c>
      <c r="H3820">
        <v>2</v>
      </c>
      <c r="I3820">
        <v>0</v>
      </c>
      <c r="J3820">
        <v>13</v>
      </c>
      <c r="K3820">
        <v>1</v>
      </c>
      <c r="L3820">
        <v>0.88</v>
      </c>
      <c r="M3820">
        <v>2</v>
      </c>
      <c r="N3820">
        <v>0</v>
      </c>
      <c r="O3820">
        <v>0</v>
      </c>
    </row>
    <row r="3821" spans="1:15" x14ac:dyDescent="0.25">
      <c r="A3821">
        <v>0.91</v>
      </c>
      <c r="B3821">
        <v>0.87</v>
      </c>
      <c r="C3821">
        <v>0.64</v>
      </c>
      <c r="D3821">
        <v>8.33</v>
      </c>
      <c r="E3821">
        <v>90</v>
      </c>
      <c r="F3821">
        <v>75</v>
      </c>
      <c r="G3821">
        <v>53</v>
      </c>
      <c r="H3821">
        <v>2</v>
      </c>
      <c r="I3821">
        <v>4</v>
      </c>
      <c r="J3821">
        <v>12</v>
      </c>
      <c r="K3821">
        <v>0</v>
      </c>
      <c r="L3821">
        <v>0.94</v>
      </c>
      <c r="M3821">
        <v>0</v>
      </c>
      <c r="N3821">
        <v>0</v>
      </c>
      <c r="O3821">
        <v>0</v>
      </c>
    </row>
    <row r="3822" spans="1:15" x14ac:dyDescent="0.25">
      <c r="A3822">
        <v>0.87</v>
      </c>
      <c r="B3822">
        <v>0.82</v>
      </c>
      <c r="C3822">
        <v>0.72</v>
      </c>
      <c r="D3822">
        <v>7.08</v>
      </c>
      <c r="E3822">
        <v>97</v>
      </c>
      <c r="F3822">
        <v>74</v>
      </c>
      <c r="G3822">
        <v>76</v>
      </c>
      <c r="H3822">
        <v>3</v>
      </c>
      <c r="I3822">
        <v>0</v>
      </c>
      <c r="J3822">
        <v>2</v>
      </c>
      <c r="K3822">
        <v>5</v>
      </c>
      <c r="L3822">
        <v>0.69</v>
      </c>
      <c r="M3822">
        <v>5</v>
      </c>
      <c r="N3822">
        <v>0</v>
      </c>
      <c r="O3822">
        <v>0</v>
      </c>
    </row>
    <row r="3823" spans="1:15" x14ac:dyDescent="0.25">
      <c r="A3823">
        <v>0.53</v>
      </c>
      <c r="B3823">
        <v>0.71</v>
      </c>
      <c r="C3823">
        <v>0.74</v>
      </c>
      <c r="D3823">
        <v>8.86</v>
      </c>
      <c r="E3823">
        <v>99</v>
      </c>
      <c r="F3823">
        <v>43</v>
      </c>
      <c r="G3823">
        <v>79</v>
      </c>
      <c r="H3823">
        <v>4</v>
      </c>
      <c r="I3823">
        <v>4</v>
      </c>
      <c r="J3823">
        <v>22</v>
      </c>
      <c r="K3823">
        <v>3</v>
      </c>
      <c r="L3823">
        <v>0.97</v>
      </c>
      <c r="M3823">
        <v>2</v>
      </c>
      <c r="N3823">
        <v>0</v>
      </c>
      <c r="O3823">
        <v>0</v>
      </c>
    </row>
    <row r="3824" spans="1:15" x14ac:dyDescent="0.25">
      <c r="A3824">
        <v>0.82</v>
      </c>
      <c r="B3824">
        <v>0.93</v>
      </c>
      <c r="C3824">
        <v>0.72</v>
      </c>
      <c r="D3824">
        <v>6.22</v>
      </c>
      <c r="E3824">
        <v>57</v>
      </c>
      <c r="F3824">
        <v>42</v>
      </c>
      <c r="G3824">
        <v>79</v>
      </c>
      <c r="H3824">
        <v>4</v>
      </c>
      <c r="I3824">
        <v>3</v>
      </c>
      <c r="J3824">
        <v>1</v>
      </c>
      <c r="K3824">
        <v>1</v>
      </c>
      <c r="L3824">
        <v>0.97</v>
      </c>
      <c r="M3824">
        <v>3</v>
      </c>
      <c r="N3824">
        <v>0</v>
      </c>
      <c r="O3824">
        <v>0</v>
      </c>
    </row>
    <row r="3825" spans="1:15" x14ac:dyDescent="0.25">
      <c r="A3825">
        <v>0.56000000000000005</v>
      </c>
      <c r="B3825">
        <v>0.86</v>
      </c>
      <c r="C3825">
        <v>0.65</v>
      </c>
      <c r="D3825">
        <v>5.71</v>
      </c>
      <c r="E3825">
        <v>54</v>
      </c>
      <c r="F3825">
        <v>84</v>
      </c>
      <c r="G3825">
        <v>57</v>
      </c>
      <c r="H3825">
        <v>0</v>
      </c>
      <c r="I3825">
        <v>3</v>
      </c>
      <c r="J3825">
        <v>21</v>
      </c>
      <c r="K3825">
        <v>5</v>
      </c>
      <c r="L3825">
        <v>0.6</v>
      </c>
      <c r="M3825">
        <v>4</v>
      </c>
      <c r="N3825">
        <v>0</v>
      </c>
      <c r="O3825">
        <v>0</v>
      </c>
    </row>
    <row r="3826" spans="1:15" x14ac:dyDescent="0.25">
      <c r="A3826">
        <v>0.9</v>
      </c>
      <c r="B3826">
        <v>0.62</v>
      </c>
      <c r="C3826">
        <v>0.76</v>
      </c>
      <c r="D3826">
        <v>7.2</v>
      </c>
      <c r="E3826">
        <v>42</v>
      </c>
      <c r="F3826">
        <v>86</v>
      </c>
      <c r="G3826">
        <v>69</v>
      </c>
      <c r="H3826">
        <v>1</v>
      </c>
      <c r="I3826">
        <v>4</v>
      </c>
      <c r="J3826">
        <v>6</v>
      </c>
      <c r="K3826">
        <v>0</v>
      </c>
      <c r="L3826">
        <v>0.6</v>
      </c>
      <c r="M3826">
        <v>4</v>
      </c>
      <c r="N3826">
        <v>0</v>
      </c>
      <c r="O3826">
        <v>0</v>
      </c>
    </row>
    <row r="3827" spans="1:15" x14ac:dyDescent="0.25">
      <c r="A3827">
        <v>0.56999999999999995</v>
      </c>
      <c r="B3827">
        <v>0.76</v>
      </c>
      <c r="C3827">
        <v>0.72</v>
      </c>
      <c r="D3827">
        <v>9.17</v>
      </c>
      <c r="E3827">
        <v>56</v>
      </c>
      <c r="F3827">
        <v>51</v>
      </c>
      <c r="G3827">
        <v>48</v>
      </c>
      <c r="H3827">
        <v>4</v>
      </c>
      <c r="I3827">
        <v>0</v>
      </c>
      <c r="J3827">
        <v>11</v>
      </c>
      <c r="K3827">
        <v>2</v>
      </c>
      <c r="L3827">
        <v>0.91</v>
      </c>
      <c r="M3827">
        <v>3</v>
      </c>
      <c r="N3827">
        <v>0</v>
      </c>
      <c r="O3827">
        <v>0</v>
      </c>
    </row>
    <row r="3828" spans="1:15" x14ac:dyDescent="0.25">
      <c r="A3828">
        <v>0.86</v>
      </c>
      <c r="B3828">
        <v>0.64</v>
      </c>
      <c r="C3828">
        <v>0.88</v>
      </c>
      <c r="D3828">
        <v>8.75</v>
      </c>
      <c r="E3828">
        <v>72</v>
      </c>
      <c r="F3828">
        <v>71</v>
      </c>
      <c r="G3828">
        <v>53</v>
      </c>
      <c r="H3828">
        <v>1</v>
      </c>
      <c r="I3828">
        <v>5</v>
      </c>
      <c r="J3828">
        <v>1</v>
      </c>
      <c r="K3828">
        <v>1</v>
      </c>
      <c r="L3828">
        <v>0.81</v>
      </c>
      <c r="M3828">
        <v>1</v>
      </c>
      <c r="N3828">
        <v>0</v>
      </c>
      <c r="O3828">
        <v>0</v>
      </c>
    </row>
    <row r="3829" spans="1:15" x14ac:dyDescent="0.25">
      <c r="A3829">
        <v>0.59</v>
      </c>
      <c r="B3829">
        <v>0.71</v>
      </c>
      <c r="C3829">
        <v>0.77</v>
      </c>
      <c r="D3829">
        <v>7.72</v>
      </c>
      <c r="E3829">
        <v>73</v>
      </c>
      <c r="F3829">
        <v>86</v>
      </c>
      <c r="G3829">
        <v>85</v>
      </c>
      <c r="H3829">
        <v>0</v>
      </c>
      <c r="I3829">
        <v>2</v>
      </c>
      <c r="J3829">
        <v>10</v>
      </c>
      <c r="K3829">
        <v>0</v>
      </c>
      <c r="L3829">
        <v>0.78</v>
      </c>
      <c r="M3829">
        <v>5</v>
      </c>
      <c r="N3829">
        <v>0</v>
      </c>
      <c r="O3829">
        <v>0</v>
      </c>
    </row>
    <row r="3830" spans="1:15" x14ac:dyDescent="0.25">
      <c r="A3830">
        <v>0.92</v>
      </c>
      <c r="B3830">
        <v>0.79</v>
      </c>
      <c r="C3830">
        <v>0.55000000000000004</v>
      </c>
      <c r="D3830">
        <v>7.96</v>
      </c>
      <c r="E3830">
        <v>69</v>
      </c>
      <c r="F3830">
        <v>65</v>
      </c>
      <c r="G3830">
        <v>91</v>
      </c>
      <c r="H3830">
        <v>1</v>
      </c>
      <c r="I3830">
        <v>2</v>
      </c>
      <c r="J3830">
        <v>15</v>
      </c>
      <c r="K3830">
        <v>1</v>
      </c>
      <c r="L3830">
        <v>0.94</v>
      </c>
      <c r="M3830">
        <v>5</v>
      </c>
      <c r="N3830">
        <v>0</v>
      </c>
      <c r="O3830">
        <v>0</v>
      </c>
    </row>
    <row r="3831" spans="1:15" x14ac:dyDescent="0.25">
      <c r="A3831">
        <v>0.64</v>
      </c>
      <c r="B3831">
        <v>0.92</v>
      </c>
      <c r="C3831">
        <v>0.64</v>
      </c>
      <c r="D3831">
        <v>6.06</v>
      </c>
      <c r="E3831">
        <v>58</v>
      </c>
      <c r="F3831">
        <v>82</v>
      </c>
      <c r="G3831">
        <v>85</v>
      </c>
      <c r="H3831">
        <v>2</v>
      </c>
      <c r="I3831">
        <v>1</v>
      </c>
      <c r="J3831">
        <v>4</v>
      </c>
      <c r="K3831">
        <v>2</v>
      </c>
      <c r="L3831">
        <v>0.65</v>
      </c>
      <c r="M3831">
        <v>2</v>
      </c>
      <c r="N3831">
        <v>0</v>
      </c>
      <c r="O3831">
        <v>0</v>
      </c>
    </row>
    <row r="3832" spans="1:15" x14ac:dyDescent="0.25">
      <c r="A3832">
        <v>0.87</v>
      </c>
      <c r="B3832">
        <v>0.89</v>
      </c>
      <c r="C3832">
        <v>0.55000000000000004</v>
      </c>
      <c r="D3832">
        <v>9.11</v>
      </c>
      <c r="E3832">
        <v>48</v>
      </c>
      <c r="F3832">
        <v>82</v>
      </c>
      <c r="G3832">
        <v>56</v>
      </c>
      <c r="H3832">
        <v>2</v>
      </c>
      <c r="I3832">
        <v>1</v>
      </c>
      <c r="J3832">
        <v>16</v>
      </c>
      <c r="K3832">
        <v>4</v>
      </c>
      <c r="L3832">
        <v>0.93</v>
      </c>
      <c r="M3832">
        <v>1</v>
      </c>
      <c r="N3832">
        <v>1</v>
      </c>
      <c r="O3832">
        <v>4.88</v>
      </c>
    </row>
    <row r="3833" spans="1:15" x14ac:dyDescent="0.25">
      <c r="A3833">
        <v>0.64</v>
      </c>
      <c r="B3833">
        <v>0.86</v>
      </c>
      <c r="C3833">
        <v>0.63</v>
      </c>
      <c r="D3833">
        <v>8.8800000000000008</v>
      </c>
      <c r="E3833">
        <v>79</v>
      </c>
      <c r="F3833">
        <v>52</v>
      </c>
      <c r="G3833">
        <v>73</v>
      </c>
      <c r="H3833">
        <v>0</v>
      </c>
      <c r="I3833">
        <v>5</v>
      </c>
      <c r="J3833">
        <v>2</v>
      </c>
      <c r="K3833">
        <v>4</v>
      </c>
      <c r="L3833">
        <v>0.74</v>
      </c>
      <c r="M3833">
        <v>1</v>
      </c>
      <c r="N3833">
        <v>0</v>
      </c>
      <c r="O3833">
        <v>0</v>
      </c>
    </row>
    <row r="3834" spans="1:15" x14ac:dyDescent="0.25">
      <c r="A3834">
        <v>0.54</v>
      </c>
      <c r="B3834">
        <v>0.83</v>
      </c>
      <c r="C3834">
        <v>0.85</v>
      </c>
      <c r="D3834">
        <v>8.32</v>
      </c>
      <c r="E3834">
        <v>83</v>
      </c>
      <c r="F3834">
        <v>83</v>
      </c>
      <c r="G3834">
        <v>85</v>
      </c>
      <c r="H3834">
        <v>1</v>
      </c>
      <c r="I3834">
        <v>0</v>
      </c>
      <c r="J3834">
        <v>13</v>
      </c>
      <c r="K3834">
        <v>2</v>
      </c>
      <c r="L3834">
        <v>0.62</v>
      </c>
      <c r="M3834">
        <v>2</v>
      </c>
      <c r="N3834">
        <v>1</v>
      </c>
      <c r="O3834">
        <v>7.55</v>
      </c>
    </row>
    <row r="3835" spans="1:15" x14ac:dyDescent="0.25">
      <c r="A3835">
        <v>0.78</v>
      </c>
      <c r="B3835">
        <v>0.93</v>
      </c>
      <c r="C3835">
        <v>0.61</v>
      </c>
      <c r="D3835">
        <v>7.5</v>
      </c>
      <c r="E3835">
        <v>70</v>
      </c>
      <c r="F3835">
        <v>77</v>
      </c>
      <c r="G3835">
        <v>98</v>
      </c>
      <c r="H3835">
        <v>1</v>
      </c>
      <c r="I3835">
        <v>5</v>
      </c>
      <c r="J3835">
        <v>15</v>
      </c>
      <c r="K3835">
        <v>2</v>
      </c>
      <c r="L3835">
        <v>0.96</v>
      </c>
      <c r="M3835">
        <v>5</v>
      </c>
      <c r="N3835">
        <v>0</v>
      </c>
      <c r="O3835">
        <v>0</v>
      </c>
    </row>
    <row r="3836" spans="1:15" x14ac:dyDescent="0.25">
      <c r="A3836">
        <v>0.68</v>
      </c>
      <c r="B3836">
        <v>0.83</v>
      </c>
      <c r="C3836">
        <v>0.71</v>
      </c>
      <c r="D3836">
        <v>9.65</v>
      </c>
      <c r="E3836">
        <v>98</v>
      </c>
      <c r="F3836">
        <v>68</v>
      </c>
      <c r="G3836">
        <v>61</v>
      </c>
      <c r="H3836">
        <v>0</v>
      </c>
      <c r="I3836">
        <v>3</v>
      </c>
      <c r="J3836">
        <v>16</v>
      </c>
      <c r="K3836">
        <v>4</v>
      </c>
      <c r="L3836">
        <v>0.81</v>
      </c>
      <c r="M3836">
        <v>0</v>
      </c>
      <c r="N3836">
        <v>1</v>
      </c>
      <c r="O3836">
        <v>3.4</v>
      </c>
    </row>
    <row r="3837" spans="1:15" x14ac:dyDescent="0.25">
      <c r="A3837">
        <v>0.59</v>
      </c>
      <c r="B3837">
        <v>0.84</v>
      </c>
      <c r="C3837">
        <v>0.89</v>
      </c>
      <c r="D3837">
        <v>9.2799999999999994</v>
      </c>
      <c r="E3837">
        <v>66</v>
      </c>
      <c r="F3837">
        <v>94</v>
      </c>
      <c r="G3837">
        <v>92</v>
      </c>
      <c r="H3837">
        <v>4</v>
      </c>
      <c r="I3837">
        <v>0</v>
      </c>
      <c r="J3837">
        <v>18</v>
      </c>
      <c r="K3837">
        <v>2</v>
      </c>
      <c r="L3837">
        <v>0.88</v>
      </c>
      <c r="M3837">
        <v>2</v>
      </c>
      <c r="N3837">
        <v>1</v>
      </c>
      <c r="O3837">
        <v>14.91</v>
      </c>
    </row>
    <row r="3838" spans="1:15" x14ac:dyDescent="0.25">
      <c r="A3838">
        <v>0.61</v>
      </c>
      <c r="B3838">
        <v>0.91</v>
      </c>
      <c r="C3838">
        <v>0.72</v>
      </c>
      <c r="D3838">
        <v>8.27</v>
      </c>
      <c r="E3838">
        <v>86</v>
      </c>
      <c r="F3838">
        <v>91</v>
      </c>
      <c r="G3838">
        <v>71</v>
      </c>
      <c r="H3838">
        <v>3</v>
      </c>
      <c r="I3838">
        <v>4</v>
      </c>
      <c r="J3838">
        <v>3</v>
      </c>
      <c r="K3838">
        <v>2</v>
      </c>
      <c r="L3838">
        <v>0.73</v>
      </c>
      <c r="M3838">
        <v>0</v>
      </c>
      <c r="N3838">
        <v>1</v>
      </c>
      <c r="O3838">
        <v>14.48</v>
      </c>
    </row>
    <row r="3839" spans="1:15" x14ac:dyDescent="0.25">
      <c r="A3839">
        <v>0.53</v>
      </c>
      <c r="B3839">
        <v>0.68</v>
      </c>
      <c r="C3839">
        <v>0.87</v>
      </c>
      <c r="D3839">
        <v>7.1</v>
      </c>
      <c r="E3839">
        <v>64</v>
      </c>
      <c r="F3839">
        <v>90</v>
      </c>
      <c r="G3839">
        <v>51</v>
      </c>
      <c r="H3839">
        <v>4</v>
      </c>
      <c r="I3839">
        <v>2</v>
      </c>
      <c r="J3839">
        <v>20</v>
      </c>
      <c r="K3839">
        <v>2</v>
      </c>
      <c r="L3839">
        <v>0.89</v>
      </c>
      <c r="M3839">
        <v>3</v>
      </c>
      <c r="N3839">
        <v>0</v>
      </c>
      <c r="O3839">
        <v>0</v>
      </c>
    </row>
    <row r="3840" spans="1:15" x14ac:dyDescent="0.25">
      <c r="A3840">
        <v>0.8</v>
      </c>
      <c r="B3840">
        <v>0.56999999999999995</v>
      </c>
      <c r="C3840">
        <v>0.57999999999999996</v>
      </c>
      <c r="D3840">
        <v>8.16</v>
      </c>
      <c r="E3840">
        <v>94</v>
      </c>
      <c r="F3840">
        <v>58</v>
      </c>
      <c r="G3840">
        <v>94</v>
      </c>
      <c r="H3840">
        <v>3</v>
      </c>
      <c r="I3840">
        <v>1</v>
      </c>
      <c r="J3840">
        <v>19</v>
      </c>
      <c r="K3840">
        <v>4</v>
      </c>
      <c r="L3840">
        <v>0.74</v>
      </c>
      <c r="M3840">
        <v>0</v>
      </c>
      <c r="N3840">
        <v>0</v>
      </c>
      <c r="O3840">
        <v>0</v>
      </c>
    </row>
    <row r="3841" spans="1:15" x14ac:dyDescent="0.25">
      <c r="A3841">
        <v>0.67</v>
      </c>
      <c r="B3841">
        <v>0.88</v>
      </c>
      <c r="C3841">
        <v>0.77</v>
      </c>
      <c r="D3841">
        <v>7.97</v>
      </c>
      <c r="E3841">
        <v>46</v>
      </c>
      <c r="F3841">
        <v>98</v>
      </c>
      <c r="G3841">
        <v>96</v>
      </c>
      <c r="H3841">
        <v>1</v>
      </c>
      <c r="I3841">
        <v>0</v>
      </c>
      <c r="J3841">
        <v>19</v>
      </c>
      <c r="K3841">
        <v>4</v>
      </c>
      <c r="L3841">
        <v>0.88</v>
      </c>
      <c r="M3841">
        <v>1</v>
      </c>
      <c r="N3841">
        <v>1</v>
      </c>
      <c r="O3841">
        <v>14.22</v>
      </c>
    </row>
    <row r="3842" spans="1:15" x14ac:dyDescent="0.25">
      <c r="A3842">
        <v>0.65</v>
      </c>
      <c r="B3842">
        <v>0.82</v>
      </c>
      <c r="C3842">
        <v>0.65</v>
      </c>
      <c r="D3842">
        <v>7.2</v>
      </c>
      <c r="E3842">
        <v>92</v>
      </c>
      <c r="F3842">
        <v>74</v>
      </c>
      <c r="G3842">
        <v>55</v>
      </c>
      <c r="H3842">
        <v>3</v>
      </c>
      <c r="I3842">
        <v>0</v>
      </c>
      <c r="J3842">
        <v>24</v>
      </c>
      <c r="K3842">
        <v>5</v>
      </c>
      <c r="L3842">
        <v>0.73</v>
      </c>
      <c r="M3842">
        <v>1</v>
      </c>
      <c r="N3842">
        <v>1</v>
      </c>
      <c r="O3842">
        <v>6.01</v>
      </c>
    </row>
    <row r="3843" spans="1:15" x14ac:dyDescent="0.25">
      <c r="A3843">
        <v>0.89</v>
      </c>
      <c r="B3843">
        <v>0.93</v>
      </c>
      <c r="C3843">
        <v>0.63</v>
      </c>
      <c r="D3843">
        <v>6.82</v>
      </c>
      <c r="E3843">
        <v>87</v>
      </c>
      <c r="F3843">
        <v>87</v>
      </c>
      <c r="G3843">
        <v>61</v>
      </c>
      <c r="H3843">
        <v>3</v>
      </c>
      <c r="I3843">
        <v>4</v>
      </c>
      <c r="J3843">
        <v>24</v>
      </c>
      <c r="K3843">
        <v>1</v>
      </c>
      <c r="L3843">
        <v>0.62</v>
      </c>
      <c r="M3843">
        <v>1</v>
      </c>
      <c r="N3843">
        <v>0</v>
      </c>
      <c r="O3843">
        <v>0</v>
      </c>
    </row>
    <row r="3844" spans="1:15" x14ac:dyDescent="0.25">
      <c r="A3844">
        <v>0.85</v>
      </c>
      <c r="B3844">
        <v>0.77</v>
      </c>
      <c r="C3844">
        <v>0.84</v>
      </c>
      <c r="D3844">
        <v>7.25</v>
      </c>
      <c r="E3844">
        <v>46</v>
      </c>
      <c r="F3844">
        <v>80</v>
      </c>
      <c r="G3844">
        <v>77</v>
      </c>
      <c r="H3844">
        <v>1</v>
      </c>
      <c r="I3844">
        <v>3</v>
      </c>
      <c r="J3844">
        <v>8</v>
      </c>
      <c r="K3844">
        <v>4</v>
      </c>
      <c r="L3844">
        <v>0.81</v>
      </c>
      <c r="M3844">
        <v>5</v>
      </c>
      <c r="N3844">
        <v>0</v>
      </c>
      <c r="O3844">
        <v>0</v>
      </c>
    </row>
    <row r="3845" spans="1:15" x14ac:dyDescent="0.25">
      <c r="A3845">
        <v>0.74</v>
      </c>
      <c r="B3845">
        <v>0.86</v>
      </c>
      <c r="C3845">
        <v>0.62</v>
      </c>
      <c r="D3845">
        <v>7.97</v>
      </c>
      <c r="E3845">
        <v>59</v>
      </c>
      <c r="F3845">
        <v>98</v>
      </c>
      <c r="G3845">
        <v>89</v>
      </c>
      <c r="H3845">
        <v>2</v>
      </c>
      <c r="I3845">
        <v>3</v>
      </c>
      <c r="J3845">
        <v>10</v>
      </c>
      <c r="K3845">
        <v>1</v>
      </c>
      <c r="L3845">
        <v>0.92</v>
      </c>
      <c r="M3845">
        <v>5</v>
      </c>
      <c r="N3845">
        <v>0</v>
      </c>
      <c r="O3845">
        <v>0</v>
      </c>
    </row>
    <row r="3846" spans="1:15" x14ac:dyDescent="0.25">
      <c r="A3846">
        <v>0.72</v>
      </c>
      <c r="B3846">
        <v>0.74</v>
      </c>
      <c r="C3846">
        <v>0.59</v>
      </c>
      <c r="D3846">
        <v>7.34</v>
      </c>
      <c r="E3846">
        <v>92</v>
      </c>
      <c r="F3846">
        <v>66</v>
      </c>
      <c r="G3846">
        <v>78</v>
      </c>
      <c r="H3846">
        <v>3</v>
      </c>
      <c r="I3846">
        <v>2</v>
      </c>
      <c r="J3846">
        <v>4</v>
      </c>
      <c r="K3846">
        <v>4</v>
      </c>
      <c r="L3846">
        <v>0.82</v>
      </c>
      <c r="M3846">
        <v>0</v>
      </c>
      <c r="N3846">
        <v>1</v>
      </c>
      <c r="O3846">
        <v>4.91</v>
      </c>
    </row>
    <row r="3847" spans="1:15" x14ac:dyDescent="0.25">
      <c r="A3847">
        <v>0.61</v>
      </c>
      <c r="B3847">
        <v>0.85</v>
      </c>
      <c r="C3847">
        <v>0.66</v>
      </c>
      <c r="D3847">
        <v>6.63</v>
      </c>
      <c r="E3847">
        <v>83</v>
      </c>
      <c r="F3847">
        <v>85</v>
      </c>
      <c r="G3847">
        <v>41</v>
      </c>
      <c r="H3847">
        <v>0</v>
      </c>
      <c r="I3847">
        <v>5</v>
      </c>
      <c r="J3847">
        <v>10</v>
      </c>
      <c r="K3847">
        <v>3</v>
      </c>
      <c r="L3847">
        <v>0.66</v>
      </c>
      <c r="M3847">
        <v>1</v>
      </c>
      <c r="N3847">
        <v>0</v>
      </c>
      <c r="O3847">
        <v>0</v>
      </c>
    </row>
    <row r="3848" spans="1:15" x14ac:dyDescent="0.25">
      <c r="A3848">
        <v>0.83</v>
      </c>
      <c r="B3848">
        <v>0.66</v>
      </c>
      <c r="C3848">
        <v>0.55000000000000004</v>
      </c>
      <c r="D3848">
        <v>8.77</v>
      </c>
      <c r="E3848">
        <v>88</v>
      </c>
      <c r="F3848">
        <v>99</v>
      </c>
      <c r="G3848">
        <v>84</v>
      </c>
      <c r="H3848">
        <v>4</v>
      </c>
      <c r="I3848">
        <v>5</v>
      </c>
      <c r="J3848">
        <v>12</v>
      </c>
      <c r="K3848">
        <v>1</v>
      </c>
      <c r="L3848">
        <v>0.79</v>
      </c>
      <c r="M3848">
        <v>4</v>
      </c>
      <c r="N3848">
        <v>0</v>
      </c>
      <c r="O3848">
        <v>0</v>
      </c>
    </row>
    <row r="3849" spans="1:15" x14ac:dyDescent="0.25">
      <c r="A3849">
        <v>0.85</v>
      </c>
      <c r="B3849">
        <v>0.73</v>
      </c>
      <c r="C3849">
        <v>0.69</v>
      </c>
      <c r="D3849">
        <v>7.79</v>
      </c>
      <c r="E3849">
        <v>82</v>
      </c>
      <c r="F3849">
        <v>70</v>
      </c>
      <c r="G3849">
        <v>94</v>
      </c>
      <c r="H3849">
        <v>1</v>
      </c>
      <c r="I3849">
        <v>1</v>
      </c>
      <c r="J3849">
        <v>20</v>
      </c>
      <c r="K3849">
        <v>2</v>
      </c>
      <c r="L3849">
        <v>0.66</v>
      </c>
      <c r="M3849">
        <v>2</v>
      </c>
      <c r="N3849">
        <v>1</v>
      </c>
      <c r="O3849">
        <v>14.04</v>
      </c>
    </row>
    <row r="3850" spans="1:15" x14ac:dyDescent="0.25">
      <c r="A3850">
        <v>0.86</v>
      </c>
      <c r="B3850">
        <v>0.7</v>
      </c>
      <c r="C3850">
        <v>0.79</v>
      </c>
      <c r="D3850">
        <v>5.79</v>
      </c>
      <c r="E3850">
        <v>75</v>
      </c>
      <c r="F3850">
        <v>42</v>
      </c>
      <c r="G3850">
        <v>47</v>
      </c>
      <c r="H3850">
        <v>1</v>
      </c>
      <c r="I3850">
        <v>3</v>
      </c>
      <c r="J3850">
        <v>1</v>
      </c>
      <c r="K3850">
        <v>3</v>
      </c>
      <c r="L3850">
        <v>0.76</v>
      </c>
      <c r="M3850">
        <v>1</v>
      </c>
      <c r="N3850">
        <v>0</v>
      </c>
      <c r="O3850">
        <v>0</v>
      </c>
    </row>
    <row r="3851" spans="1:15" x14ac:dyDescent="0.25">
      <c r="A3851">
        <v>0.52</v>
      </c>
      <c r="B3851">
        <v>0.51</v>
      </c>
      <c r="C3851">
        <v>0.72</v>
      </c>
      <c r="D3851">
        <v>7.08</v>
      </c>
      <c r="E3851">
        <v>58</v>
      </c>
      <c r="F3851">
        <v>74</v>
      </c>
      <c r="G3851">
        <v>83</v>
      </c>
      <c r="H3851">
        <v>3</v>
      </c>
      <c r="I3851">
        <v>3</v>
      </c>
      <c r="J3851">
        <v>21</v>
      </c>
      <c r="K3851">
        <v>5</v>
      </c>
      <c r="L3851">
        <v>0.91</v>
      </c>
      <c r="M3851">
        <v>5</v>
      </c>
      <c r="N3851">
        <v>0</v>
      </c>
      <c r="O3851">
        <v>0</v>
      </c>
    </row>
    <row r="3852" spans="1:15" x14ac:dyDescent="0.25">
      <c r="A3852">
        <v>0.57999999999999996</v>
      </c>
      <c r="B3852">
        <v>0.8</v>
      </c>
      <c r="C3852">
        <v>0.8</v>
      </c>
      <c r="D3852">
        <v>9.31</v>
      </c>
      <c r="E3852">
        <v>41</v>
      </c>
      <c r="F3852">
        <v>63</v>
      </c>
      <c r="G3852">
        <v>40</v>
      </c>
      <c r="H3852">
        <v>2</v>
      </c>
      <c r="I3852">
        <v>3</v>
      </c>
      <c r="J3852">
        <v>1</v>
      </c>
      <c r="K3852">
        <v>4</v>
      </c>
      <c r="L3852">
        <v>0.74</v>
      </c>
      <c r="M3852">
        <v>0</v>
      </c>
      <c r="N3852">
        <v>0</v>
      </c>
      <c r="O3852">
        <v>0</v>
      </c>
    </row>
    <row r="3853" spans="1:15" x14ac:dyDescent="0.25">
      <c r="A3853">
        <v>0.67</v>
      </c>
      <c r="B3853">
        <v>0.93</v>
      </c>
      <c r="C3853">
        <v>0.56999999999999995</v>
      </c>
      <c r="D3853">
        <v>8.75</v>
      </c>
      <c r="E3853">
        <v>73</v>
      </c>
      <c r="F3853">
        <v>91</v>
      </c>
      <c r="G3853">
        <v>80</v>
      </c>
      <c r="H3853">
        <v>2</v>
      </c>
      <c r="I3853">
        <v>5</v>
      </c>
      <c r="J3853">
        <v>9</v>
      </c>
      <c r="K3853">
        <v>4</v>
      </c>
      <c r="L3853">
        <v>0.72</v>
      </c>
      <c r="M3853">
        <v>1</v>
      </c>
      <c r="N3853">
        <v>1</v>
      </c>
      <c r="O3853">
        <v>7.8</v>
      </c>
    </row>
    <row r="3854" spans="1:15" x14ac:dyDescent="0.25">
      <c r="A3854">
        <v>0.92</v>
      </c>
      <c r="B3854">
        <v>0.82</v>
      </c>
      <c r="C3854">
        <v>0.76</v>
      </c>
      <c r="D3854">
        <v>6.89</v>
      </c>
      <c r="E3854">
        <v>95</v>
      </c>
      <c r="F3854">
        <v>46</v>
      </c>
      <c r="G3854">
        <v>79</v>
      </c>
      <c r="H3854">
        <v>4</v>
      </c>
      <c r="I3854">
        <v>0</v>
      </c>
      <c r="J3854">
        <v>12</v>
      </c>
      <c r="K3854">
        <v>5</v>
      </c>
      <c r="L3854">
        <v>0.62</v>
      </c>
      <c r="M3854">
        <v>0</v>
      </c>
      <c r="N3854">
        <v>0</v>
      </c>
      <c r="O3854">
        <v>0</v>
      </c>
    </row>
    <row r="3855" spans="1:15" x14ac:dyDescent="0.25">
      <c r="A3855">
        <v>0.84</v>
      </c>
      <c r="B3855">
        <v>0.79</v>
      </c>
      <c r="C3855">
        <v>0.8</v>
      </c>
      <c r="D3855">
        <v>9.5299999999999994</v>
      </c>
      <c r="E3855">
        <v>56</v>
      </c>
      <c r="F3855">
        <v>90</v>
      </c>
      <c r="G3855">
        <v>80</v>
      </c>
      <c r="H3855">
        <v>4</v>
      </c>
      <c r="I3855">
        <v>3</v>
      </c>
      <c r="J3855">
        <v>4</v>
      </c>
      <c r="K3855">
        <v>3</v>
      </c>
      <c r="L3855">
        <v>0.84</v>
      </c>
      <c r="M3855">
        <v>2</v>
      </c>
      <c r="N3855">
        <v>1</v>
      </c>
      <c r="O3855">
        <v>8.2200000000000006</v>
      </c>
    </row>
    <row r="3856" spans="1:15" x14ac:dyDescent="0.25">
      <c r="A3856">
        <v>0.83</v>
      </c>
      <c r="B3856">
        <v>0.61</v>
      </c>
      <c r="C3856">
        <v>0.73</v>
      </c>
      <c r="D3856">
        <v>5.83</v>
      </c>
      <c r="E3856">
        <v>63</v>
      </c>
      <c r="F3856">
        <v>95</v>
      </c>
      <c r="G3856">
        <v>44</v>
      </c>
      <c r="H3856">
        <v>2</v>
      </c>
      <c r="I3856">
        <v>5</v>
      </c>
      <c r="J3856">
        <v>10</v>
      </c>
      <c r="K3856">
        <v>0</v>
      </c>
      <c r="L3856">
        <v>0.91</v>
      </c>
      <c r="M3856">
        <v>0</v>
      </c>
      <c r="N3856">
        <v>0</v>
      </c>
      <c r="O3856">
        <v>0</v>
      </c>
    </row>
    <row r="3857" spans="1:15" x14ac:dyDescent="0.25">
      <c r="A3857">
        <v>0.9</v>
      </c>
      <c r="B3857">
        <v>0.93</v>
      </c>
      <c r="C3857">
        <v>0.75</v>
      </c>
      <c r="D3857">
        <v>9.6300000000000008</v>
      </c>
      <c r="E3857">
        <v>48</v>
      </c>
      <c r="F3857">
        <v>74</v>
      </c>
      <c r="G3857">
        <v>84</v>
      </c>
      <c r="H3857">
        <v>2</v>
      </c>
      <c r="I3857">
        <v>4</v>
      </c>
      <c r="J3857">
        <v>14</v>
      </c>
      <c r="K3857">
        <v>2</v>
      </c>
      <c r="L3857">
        <v>0.75</v>
      </c>
      <c r="M3857">
        <v>2</v>
      </c>
      <c r="N3857">
        <v>1</v>
      </c>
      <c r="O3857">
        <v>14.72</v>
      </c>
    </row>
    <row r="3858" spans="1:15" x14ac:dyDescent="0.25">
      <c r="A3858">
        <v>0.63</v>
      </c>
      <c r="B3858">
        <v>0.61</v>
      </c>
      <c r="C3858">
        <v>0.8</v>
      </c>
      <c r="D3858">
        <v>6.56</v>
      </c>
      <c r="E3858">
        <v>93</v>
      </c>
      <c r="F3858">
        <v>60</v>
      </c>
      <c r="G3858">
        <v>85</v>
      </c>
      <c r="H3858">
        <v>2</v>
      </c>
      <c r="I3858">
        <v>5</v>
      </c>
      <c r="J3858">
        <v>4</v>
      </c>
      <c r="K3858">
        <v>1</v>
      </c>
      <c r="L3858">
        <v>0.6</v>
      </c>
      <c r="M3858">
        <v>1</v>
      </c>
      <c r="N3858">
        <v>0</v>
      </c>
      <c r="O3858">
        <v>0</v>
      </c>
    </row>
    <row r="3859" spans="1:15" x14ac:dyDescent="0.25">
      <c r="A3859">
        <v>0.53</v>
      </c>
      <c r="B3859">
        <v>0.73</v>
      </c>
      <c r="C3859">
        <v>0.67</v>
      </c>
      <c r="D3859">
        <v>5.54</v>
      </c>
      <c r="E3859">
        <v>40</v>
      </c>
      <c r="F3859">
        <v>40</v>
      </c>
      <c r="G3859">
        <v>75</v>
      </c>
      <c r="H3859">
        <v>3</v>
      </c>
      <c r="I3859">
        <v>2</v>
      </c>
      <c r="J3859">
        <v>19</v>
      </c>
      <c r="K3859">
        <v>3</v>
      </c>
      <c r="L3859">
        <v>0.62</v>
      </c>
      <c r="M3859">
        <v>5</v>
      </c>
      <c r="N3859">
        <v>0</v>
      </c>
      <c r="O3859">
        <v>0</v>
      </c>
    </row>
    <row r="3860" spans="1:15" x14ac:dyDescent="0.25">
      <c r="A3860">
        <v>0.78</v>
      </c>
      <c r="B3860">
        <v>0.73</v>
      </c>
      <c r="C3860">
        <v>0.78</v>
      </c>
      <c r="D3860">
        <v>7.37</v>
      </c>
      <c r="E3860">
        <v>81</v>
      </c>
      <c r="F3860">
        <v>83</v>
      </c>
      <c r="G3860">
        <v>56</v>
      </c>
      <c r="H3860">
        <v>0</v>
      </c>
      <c r="I3860">
        <v>3</v>
      </c>
      <c r="J3860">
        <v>4</v>
      </c>
      <c r="K3860">
        <v>1</v>
      </c>
      <c r="L3860">
        <v>0.79</v>
      </c>
      <c r="M3860">
        <v>4</v>
      </c>
      <c r="N3860">
        <v>0</v>
      </c>
      <c r="O3860">
        <v>0</v>
      </c>
    </row>
    <row r="3861" spans="1:15" x14ac:dyDescent="0.25">
      <c r="A3861">
        <v>0.9</v>
      </c>
      <c r="B3861">
        <v>0.6</v>
      </c>
      <c r="C3861">
        <v>0.8</v>
      </c>
      <c r="D3861">
        <v>7.04</v>
      </c>
      <c r="E3861">
        <v>67</v>
      </c>
      <c r="F3861">
        <v>92</v>
      </c>
      <c r="G3861">
        <v>80</v>
      </c>
      <c r="H3861">
        <v>4</v>
      </c>
      <c r="I3861">
        <v>1</v>
      </c>
      <c r="J3861">
        <v>6</v>
      </c>
      <c r="K3861">
        <v>4</v>
      </c>
      <c r="L3861">
        <v>0.87</v>
      </c>
      <c r="M3861">
        <v>1</v>
      </c>
      <c r="N3861">
        <v>1</v>
      </c>
      <c r="O3861">
        <v>10.36</v>
      </c>
    </row>
    <row r="3862" spans="1:15" x14ac:dyDescent="0.25">
      <c r="A3862">
        <v>0.94</v>
      </c>
      <c r="B3862">
        <v>0.62</v>
      </c>
      <c r="C3862">
        <v>0.75</v>
      </c>
      <c r="D3862">
        <v>7.82</v>
      </c>
      <c r="E3862">
        <v>94</v>
      </c>
      <c r="F3862">
        <v>45</v>
      </c>
      <c r="G3862">
        <v>69</v>
      </c>
      <c r="H3862">
        <v>1</v>
      </c>
      <c r="I3862">
        <v>0</v>
      </c>
      <c r="J3862">
        <v>9</v>
      </c>
      <c r="K3862">
        <v>0</v>
      </c>
      <c r="L3862">
        <v>0.81</v>
      </c>
      <c r="M3862">
        <v>2</v>
      </c>
      <c r="N3862">
        <v>0</v>
      </c>
      <c r="O3862">
        <v>0</v>
      </c>
    </row>
    <row r="3863" spans="1:15" x14ac:dyDescent="0.25">
      <c r="A3863">
        <v>0.64</v>
      </c>
      <c r="B3863">
        <v>0.76</v>
      </c>
      <c r="C3863">
        <v>0.72</v>
      </c>
      <c r="D3863">
        <v>8.93</v>
      </c>
      <c r="E3863">
        <v>54</v>
      </c>
      <c r="F3863">
        <v>78</v>
      </c>
      <c r="G3863">
        <v>91</v>
      </c>
      <c r="H3863">
        <v>2</v>
      </c>
      <c r="I3863">
        <v>4</v>
      </c>
      <c r="J3863">
        <v>1</v>
      </c>
      <c r="K3863">
        <v>5</v>
      </c>
      <c r="L3863">
        <v>0.95</v>
      </c>
      <c r="M3863">
        <v>5</v>
      </c>
      <c r="N3863">
        <v>0</v>
      </c>
      <c r="O3863">
        <v>0</v>
      </c>
    </row>
    <row r="3864" spans="1:15" x14ac:dyDescent="0.25">
      <c r="A3864">
        <v>0.77</v>
      </c>
      <c r="B3864">
        <v>0.56999999999999995</v>
      </c>
      <c r="C3864">
        <v>0.69</v>
      </c>
      <c r="D3864">
        <v>9.1199999999999992</v>
      </c>
      <c r="E3864">
        <v>60</v>
      </c>
      <c r="F3864">
        <v>73</v>
      </c>
      <c r="G3864">
        <v>54</v>
      </c>
      <c r="H3864">
        <v>2</v>
      </c>
      <c r="I3864">
        <v>5</v>
      </c>
      <c r="J3864">
        <v>0</v>
      </c>
      <c r="K3864">
        <v>0</v>
      </c>
      <c r="L3864">
        <v>0.6</v>
      </c>
      <c r="M3864">
        <v>3</v>
      </c>
      <c r="N3864">
        <v>0</v>
      </c>
      <c r="O3864">
        <v>0</v>
      </c>
    </row>
    <row r="3865" spans="1:15" x14ac:dyDescent="0.25">
      <c r="A3865">
        <v>0.91</v>
      </c>
      <c r="B3865">
        <v>0.59</v>
      </c>
      <c r="C3865">
        <v>0.69</v>
      </c>
      <c r="D3865">
        <v>7.23</v>
      </c>
      <c r="E3865">
        <v>54</v>
      </c>
      <c r="F3865">
        <v>57</v>
      </c>
      <c r="G3865">
        <v>59</v>
      </c>
      <c r="H3865">
        <v>0</v>
      </c>
      <c r="I3865">
        <v>2</v>
      </c>
      <c r="J3865">
        <v>19</v>
      </c>
      <c r="K3865">
        <v>1</v>
      </c>
      <c r="L3865">
        <v>0.73</v>
      </c>
      <c r="M3865">
        <v>3</v>
      </c>
      <c r="N3865">
        <v>0</v>
      </c>
      <c r="O3865">
        <v>0</v>
      </c>
    </row>
    <row r="3866" spans="1:15" x14ac:dyDescent="0.25">
      <c r="A3866">
        <v>0.65</v>
      </c>
      <c r="B3866">
        <v>0.56999999999999995</v>
      </c>
      <c r="C3866">
        <v>0.6</v>
      </c>
      <c r="D3866">
        <v>7.35</v>
      </c>
      <c r="E3866">
        <v>96</v>
      </c>
      <c r="F3866">
        <v>64</v>
      </c>
      <c r="G3866">
        <v>75</v>
      </c>
      <c r="H3866">
        <v>2</v>
      </c>
      <c r="I3866">
        <v>0</v>
      </c>
      <c r="J3866">
        <v>22</v>
      </c>
      <c r="K3866">
        <v>5</v>
      </c>
      <c r="L3866">
        <v>0.74</v>
      </c>
      <c r="M3866">
        <v>3</v>
      </c>
      <c r="N3866">
        <v>0</v>
      </c>
      <c r="O3866">
        <v>0</v>
      </c>
    </row>
    <row r="3867" spans="1:15" x14ac:dyDescent="0.25">
      <c r="A3867">
        <v>0.61</v>
      </c>
      <c r="B3867">
        <v>0.69</v>
      </c>
      <c r="C3867">
        <v>0.85</v>
      </c>
      <c r="D3867">
        <v>6.14</v>
      </c>
      <c r="E3867">
        <v>62</v>
      </c>
      <c r="F3867">
        <v>54</v>
      </c>
      <c r="G3867">
        <v>41</v>
      </c>
      <c r="H3867">
        <v>4</v>
      </c>
      <c r="I3867">
        <v>4</v>
      </c>
      <c r="J3867">
        <v>0</v>
      </c>
      <c r="K3867">
        <v>4</v>
      </c>
      <c r="L3867">
        <v>0.91</v>
      </c>
      <c r="M3867">
        <v>1</v>
      </c>
      <c r="N3867">
        <v>0</v>
      </c>
      <c r="O3867">
        <v>0</v>
      </c>
    </row>
    <row r="3868" spans="1:15" x14ac:dyDescent="0.25">
      <c r="A3868">
        <v>0.54</v>
      </c>
      <c r="B3868">
        <v>0.56999999999999995</v>
      </c>
      <c r="C3868">
        <v>0.82</v>
      </c>
      <c r="D3868">
        <v>5.7</v>
      </c>
      <c r="E3868">
        <v>92</v>
      </c>
      <c r="F3868">
        <v>86</v>
      </c>
      <c r="G3868">
        <v>99</v>
      </c>
      <c r="H3868">
        <v>2</v>
      </c>
      <c r="I3868">
        <v>0</v>
      </c>
      <c r="J3868">
        <v>3</v>
      </c>
      <c r="K3868">
        <v>5</v>
      </c>
      <c r="L3868">
        <v>0.77</v>
      </c>
      <c r="M3868">
        <v>0</v>
      </c>
      <c r="N3868">
        <v>0</v>
      </c>
      <c r="O3868">
        <v>0</v>
      </c>
    </row>
    <row r="3869" spans="1:15" x14ac:dyDescent="0.25">
      <c r="A3869">
        <v>0.83</v>
      </c>
      <c r="B3869">
        <v>0.57999999999999996</v>
      </c>
      <c r="C3869">
        <v>0.62</v>
      </c>
      <c r="D3869">
        <v>8.26</v>
      </c>
      <c r="E3869">
        <v>41</v>
      </c>
      <c r="F3869">
        <v>71</v>
      </c>
      <c r="G3869">
        <v>98</v>
      </c>
      <c r="H3869">
        <v>0</v>
      </c>
      <c r="I3869">
        <v>2</v>
      </c>
      <c r="J3869">
        <v>14</v>
      </c>
      <c r="K3869">
        <v>5</v>
      </c>
      <c r="L3869">
        <v>0.97</v>
      </c>
      <c r="M3869">
        <v>4</v>
      </c>
      <c r="N3869">
        <v>0</v>
      </c>
      <c r="O3869">
        <v>0</v>
      </c>
    </row>
    <row r="3870" spans="1:15" x14ac:dyDescent="0.25">
      <c r="A3870">
        <v>0.91</v>
      </c>
      <c r="B3870">
        <v>0.56000000000000005</v>
      </c>
      <c r="C3870">
        <v>0.83</v>
      </c>
      <c r="D3870">
        <v>5.78</v>
      </c>
      <c r="E3870">
        <v>85</v>
      </c>
      <c r="F3870">
        <v>81</v>
      </c>
      <c r="G3870">
        <v>84</v>
      </c>
      <c r="H3870">
        <v>3</v>
      </c>
      <c r="I3870">
        <v>2</v>
      </c>
      <c r="J3870">
        <v>14</v>
      </c>
      <c r="K3870">
        <v>0</v>
      </c>
      <c r="L3870">
        <v>0.81</v>
      </c>
      <c r="M3870">
        <v>5</v>
      </c>
      <c r="N3870">
        <v>0</v>
      </c>
      <c r="O3870">
        <v>0</v>
      </c>
    </row>
    <row r="3871" spans="1:15" x14ac:dyDescent="0.25">
      <c r="A3871">
        <v>0.5</v>
      </c>
      <c r="B3871">
        <v>0.63</v>
      </c>
      <c r="C3871">
        <v>0.75</v>
      </c>
      <c r="D3871">
        <v>8.66</v>
      </c>
      <c r="E3871">
        <v>75</v>
      </c>
      <c r="F3871">
        <v>88</v>
      </c>
      <c r="G3871">
        <v>43</v>
      </c>
      <c r="H3871">
        <v>4</v>
      </c>
      <c r="I3871">
        <v>3</v>
      </c>
      <c r="J3871">
        <v>5</v>
      </c>
      <c r="K3871">
        <v>2</v>
      </c>
      <c r="L3871">
        <v>0.75</v>
      </c>
      <c r="M3871">
        <v>4</v>
      </c>
      <c r="N3871">
        <v>0</v>
      </c>
      <c r="O3871">
        <v>0</v>
      </c>
    </row>
    <row r="3872" spans="1:15" x14ac:dyDescent="0.25">
      <c r="A3872">
        <v>0.88</v>
      </c>
      <c r="B3872">
        <v>0.77</v>
      </c>
      <c r="C3872">
        <v>0.71</v>
      </c>
      <c r="D3872">
        <v>7.82</v>
      </c>
      <c r="E3872">
        <v>89</v>
      </c>
      <c r="F3872">
        <v>89</v>
      </c>
      <c r="G3872">
        <v>89</v>
      </c>
      <c r="H3872">
        <v>3</v>
      </c>
      <c r="I3872">
        <v>1</v>
      </c>
      <c r="J3872">
        <v>5</v>
      </c>
      <c r="K3872">
        <v>4</v>
      </c>
      <c r="L3872">
        <v>0.7</v>
      </c>
      <c r="M3872">
        <v>5</v>
      </c>
      <c r="N3872">
        <v>0</v>
      </c>
      <c r="O3872">
        <v>0</v>
      </c>
    </row>
    <row r="3873" spans="1:15" x14ac:dyDescent="0.25">
      <c r="A3873">
        <v>0.81</v>
      </c>
      <c r="B3873">
        <v>0.51</v>
      </c>
      <c r="C3873">
        <v>0.78</v>
      </c>
      <c r="D3873">
        <v>6.35</v>
      </c>
      <c r="E3873">
        <v>48</v>
      </c>
      <c r="F3873">
        <v>57</v>
      </c>
      <c r="G3873">
        <v>63</v>
      </c>
      <c r="H3873">
        <v>1</v>
      </c>
      <c r="I3873">
        <v>3</v>
      </c>
      <c r="J3873">
        <v>0</v>
      </c>
      <c r="K3873">
        <v>3</v>
      </c>
      <c r="L3873">
        <v>0.66</v>
      </c>
      <c r="M3873">
        <v>1</v>
      </c>
      <c r="N3873">
        <v>0</v>
      </c>
      <c r="O3873">
        <v>0</v>
      </c>
    </row>
    <row r="3874" spans="1:15" x14ac:dyDescent="0.25">
      <c r="A3874">
        <v>0.75</v>
      </c>
      <c r="B3874">
        <v>0.92</v>
      </c>
      <c r="C3874">
        <v>0.85</v>
      </c>
      <c r="D3874">
        <v>7.82</v>
      </c>
      <c r="E3874">
        <v>41</v>
      </c>
      <c r="F3874">
        <v>70</v>
      </c>
      <c r="G3874">
        <v>87</v>
      </c>
      <c r="H3874">
        <v>0</v>
      </c>
      <c r="I3874">
        <v>5</v>
      </c>
      <c r="J3874">
        <v>6</v>
      </c>
      <c r="K3874">
        <v>3</v>
      </c>
      <c r="L3874">
        <v>0.68</v>
      </c>
      <c r="M3874">
        <v>2</v>
      </c>
      <c r="N3874">
        <v>1</v>
      </c>
      <c r="O3874">
        <v>3.87</v>
      </c>
    </row>
    <row r="3875" spans="1:15" x14ac:dyDescent="0.25">
      <c r="A3875">
        <v>0.66</v>
      </c>
      <c r="B3875">
        <v>0.56999999999999995</v>
      </c>
      <c r="C3875">
        <v>0.88</v>
      </c>
      <c r="D3875">
        <v>6.29</v>
      </c>
      <c r="E3875">
        <v>41</v>
      </c>
      <c r="F3875">
        <v>68</v>
      </c>
      <c r="G3875">
        <v>94</v>
      </c>
      <c r="H3875">
        <v>1</v>
      </c>
      <c r="I3875">
        <v>0</v>
      </c>
      <c r="J3875">
        <v>4</v>
      </c>
      <c r="K3875">
        <v>3</v>
      </c>
      <c r="L3875">
        <v>0.6</v>
      </c>
      <c r="M3875">
        <v>1</v>
      </c>
      <c r="N3875">
        <v>0</v>
      </c>
      <c r="O3875">
        <v>0</v>
      </c>
    </row>
    <row r="3876" spans="1:15" x14ac:dyDescent="0.25">
      <c r="A3876">
        <v>0.76</v>
      </c>
      <c r="B3876">
        <v>0.62</v>
      </c>
      <c r="C3876">
        <v>0.56000000000000005</v>
      </c>
      <c r="D3876">
        <v>7.39</v>
      </c>
      <c r="E3876">
        <v>57</v>
      </c>
      <c r="F3876">
        <v>54</v>
      </c>
      <c r="G3876">
        <v>98</v>
      </c>
      <c r="H3876">
        <v>1</v>
      </c>
      <c r="I3876">
        <v>3</v>
      </c>
      <c r="J3876">
        <v>21</v>
      </c>
      <c r="K3876">
        <v>2</v>
      </c>
      <c r="L3876">
        <v>0.67</v>
      </c>
      <c r="M3876">
        <v>3</v>
      </c>
      <c r="N3876">
        <v>0</v>
      </c>
      <c r="O3876">
        <v>0</v>
      </c>
    </row>
    <row r="3877" spans="1:15" x14ac:dyDescent="0.25">
      <c r="A3877">
        <v>0.73</v>
      </c>
      <c r="B3877">
        <v>0.7</v>
      </c>
      <c r="C3877">
        <v>0.56999999999999995</v>
      </c>
      <c r="D3877">
        <v>8.94</v>
      </c>
      <c r="E3877">
        <v>56</v>
      </c>
      <c r="F3877">
        <v>97</v>
      </c>
      <c r="G3877">
        <v>81</v>
      </c>
      <c r="H3877">
        <v>1</v>
      </c>
      <c r="I3877">
        <v>2</v>
      </c>
      <c r="J3877">
        <v>16</v>
      </c>
      <c r="K3877">
        <v>4</v>
      </c>
      <c r="L3877">
        <v>0.7</v>
      </c>
      <c r="M3877">
        <v>2</v>
      </c>
      <c r="N3877">
        <v>1</v>
      </c>
      <c r="O3877">
        <v>10.93</v>
      </c>
    </row>
    <row r="3878" spans="1:15" x14ac:dyDescent="0.25">
      <c r="A3878">
        <v>0.84</v>
      </c>
      <c r="B3878">
        <v>0.77</v>
      </c>
      <c r="C3878">
        <v>0.84</v>
      </c>
      <c r="D3878">
        <v>7.49</v>
      </c>
      <c r="E3878">
        <v>80</v>
      </c>
      <c r="F3878">
        <v>62</v>
      </c>
      <c r="G3878">
        <v>41</v>
      </c>
      <c r="H3878">
        <v>1</v>
      </c>
      <c r="I3878">
        <v>2</v>
      </c>
      <c r="J3878">
        <v>6</v>
      </c>
      <c r="K3878">
        <v>5</v>
      </c>
      <c r="L3878">
        <v>0.64</v>
      </c>
      <c r="M3878">
        <v>4</v>
      </c>
      <c r="N3878">
        <v>0</v>
      </c>
      <c r="O3878">
        <v>0</v>
      </c>
    </row>
    <row r="3879" spans="1:15" x14ac:dyDescent="0.25">
      <c r="A3879">
        <v>0.95</v>
      </c>
      <c r="B3879">
        <v>0.84</v>
      </c>
      <c r="C3879">
        <v>0.62</v>
      </c>
      <c r="D3879">
        <v>6.14</v>
      </c>
      <c r="E3879">
        <v>47</v>
      </c>
      <c r="F3879">
        <v>77</v>
      </c>
      <c r="G3879">
        <v>85</v>
      </c>
      <c r="H3879">
        <v>0</v>
      </c>
      <c r="I3879">
        <v>2</v>
      </c>
      <c r="J3879">
        <v>3</v>
      </c>
      <c r="K3879">
        <v>1</v>
      </c>
      <c r="L3879">
        <v>0.88</v>
      </c>
      <c r="M3879">
        <v>1</v>
      </c>
      <c r="N3879">
        <v>0</v>
      </c>
      <c r="O3879">
        <v>0</v>
      </c>
    </row>
    <row r="3880" spans="1:15" x14ac:dyDescent="0.25">
      <c r="A3880">
        <v>0.91</v>
      </c>
      <c r="B3880">
        <v>0.72</v>
      </c>
      <c r="C3880">
        <v>0.61</v>
      </c>
      <c r="D3880">
        <v>8.61</v>
      </c>
      <c r="E3880">
        <v>73</v>
      </c>
      <c r="F3880">
        <v>80</v>
      </c>
      <c r="G3880">
        <v>41</v>
      </c>
      <c r="H3880">
        <v>3</v>
      </c>
      <c r="I3880">
        <v>3</v>
      </c>
      <c r="J3880">
        <v>2</v>
      </c>
      <c r="K3880">
        <v>1</v>
      </c>
      <c r="L3880">
        <v>0.65</v>
      </c>
      <c r="M3880">
        <v>0</v>
      </c>
      <c r="N3880">
        <v>0</v>
      </c>
      <c r="O3880">
        <v>0</v>
      </c>
    </row>
    <row r="3881" spans="1:15" x14ac:dyDescent="0.25">
      <c r="A3881">
        <v>0.88</v>
      </c>
      <c r="B3881">
        <v>0.64</v>
      </c>
      <c r="C3881">
        <v>0.66</v>
      </c>
      <c r="D3881">
        <v>6.3</v>
      </c>
      <c r="E3881">
        <v>73</v>
      </c>
      <c r="F3881">
        <v>50</v>
      </c>
      <c r="G3881">
        <v>89</v>
      </c>
      <c r="H3881">
        <v>2</v>
      </c>
      <c r="I3881">
        <v>5</v>
      </c>
      <c r="J3881">
        <v>11</v>
      </c>
      <c r="K3881">
        <v>4</v>
      </c>
      <c r="L3881">
        <v>0.71</v>
      </c>
      <c r="M3881">
        <v>0</v>
      </c>
      <c r="N3881">
        <v>0</v>
      </c>
      <c r="O3881">
        <v>0</v>
      </c>
    </row>
    <row r="3882" spans="1:15" x14ac:dyDescent="0.25">
      <c r="A3882">
        <v>0.75</v>
      </c>
      <c r="B3882">
        <v>0.51</v>
      </c>
      <c r="C3882">
        <v>0.73</v>
      </c>
      <c r="D3882">
        <v>8.68</v>
      </c>
      <c r="E3882">
        <v>44</v>
      </c>
      <c r="F3882">
        <v>54</v>
      </c>
      <c r="G3882">
        <v>40</v>
      </c>
      <c r="H3882">
        <v>1</v>
      </c>
      <c r="I3882">
        <v>5</v>
      </c>
      <c r="J3882">
        <v>14</v>
      </c>
      <c r="K3882">
        <v>2</v>
      </c>
      <c r="L3882">
        <v>0.98</v>
      </c>
      <c r="M3882">
        <v>4</v>
      </c>
      <c r="N3882">
        <v>0</v>
      </c>
      <c r="O3882">
        <v>0</v>
      </c>
    </row>
    <row r="3883" spans="1:15" x14ac:dyDescent="0.25">
      <c r="A3883">
        <v>0.87</v>
      </c>
      <c r="B3883">
        <v>0.61</v>
      </c>
      <c r="C3883">
        <v>0.8</v>
      </c>
      <c r="D3883">
        <v>7.56</v>
      </c>
      <c r="E3883">
        <v>83</v>
      </c>
      <c r="F3883">
        <v>62</v>
      </c>
      <c r="G3883">
        <v>52</v>
      </c>
      <c r="H3883">
        <v>2</v>
      </c>
      <c r="I3883">
        <v>4</v>
      </c>
      <c r="J3883">
        <v>19</v>
      </c>
      <c r="K3883">
        <v>4</v>
      </c>
      <c r="L3883">
        <v>0.66</v>
      </c>
      <c r="M3883">
        <v>2</v>
      </c>
      <c r="N3883">
        <v>0</v>
      </c>
      <c r="O3883">
        <v>0</v>
      </c>
    </row>
    <row r="3884" spans="1:15" x14ac:dyDescent="0.25">
      <c r="A3884">
        <v>0.72</v>
      </c>
      <c r="B3884">
        <v>0.85</v>
      </c>
      <c r="C3884">
        <v>0.82</v>
      </c>
      <c r="D3884">
        <v>7.45</v>
      </c>
      <c r="E3884">
        <v>68</v>
      </c>
      <c r="F3884">
        <v>42</v>
      </c>
      <c r="G3884">
        <v>45</v>
      </c>
      <c r="H3884">
        <v>2</v>
      </c>
      <c r="I3884">
        <v>3</v>
      </c>
      <c r="J3884">
        <v>8</v>
      </c>
      <c r="K3884">
        <v>1</v>
      </c>
      <c r="L3884">
        <v>0.71</v>
      </c>
      <c r="M3884">
        <v>3</v>
      </c>
      <c r="N3884">
        <v>0</v>
      </c>
      <c r="O3884">
        <v>0</v>
      </c>
    </row>
    <row r="3885" spans="1:15" x14ac:dyDescent="0.25">
      <c r="A3885">
        <v>0.71</v>
      </c>
      <c r="B3885">
        <v>0.52</v>
      </c>
      <c r="C3885">
        <v>0.69</v>
      </c>
      <c r="D3885">
        <v>9.16</v>
      </c>
      <c r="E3885">
        <v>67</v>
      </c>
      <c r="F3885">
        <v>58</v>
      </c>
      <c r="G3885">
        <v>61</v>
      </c>
      <c r="H3885">
        <v>1</v>
      </c>
      <c r="I3885">
        <v>3</v>
      </c>
      <c r="J3885">
        <v>20</v>
      </c>
      <c r="K3885">
        <v>4</v>
      </c>
      <c r="L3885">
        <v>0.92</v>
      </c>
      <c r="M3885">
        <v>0</v>
      </c>
      <c r="N3885">
        <v>0</v>
      </c>
      <c r="O3885">
        <v>0</v>
      </c>
    </row>
    <row r="3886" spans="1:15" x14ac:dyDescent="0.25">
      <c r="A3886">
        <v>0.53</v>
      </c>
      <c r="B3886">
        <v>0.54</v>
      </c>
      <c r="C3886">
        <v>0.68</v>
      </c>
      <c r="D3886">
        <v>8.5500000000000007</v>
      </c>
      <c r="E3886">
        <v>55</v>
      </c>
      <c r="F3886">
        <v>40</v>
      </c>
      <c r="G3886">
        <v>56</v>
      </c>
      <c r="H3886">
        <v>4</v>
      </c>
      <c r="I3886">
        <v>3</v>
      </c>
      <c r="J3886">
        <v>11</v>
      </c>
      <c r="K3886">
        <v>3</v>
      </c>
      <c r="L3886">
        <v>0.78</v>
      </c>
      <c r="M3886">
        <v>0</v>
      </c>
      <c r="N3886">
        <v>0</v>
      </c>
      <c r="O3886">
        <v>0</v>
      </c>
    </row>
    <row r="3887" spans="1:15" x14ac:dyDescent="0.25">
      <c r="A3887">
        <v>0.57999999999999996</v>
      </c>
      <c r="B3887">
        <v>0.52</v>
      </c>
      <c r="C3887">
        <v>0.68</v>
      </c>
      <c r="D3887">
        <v>5.64</v>
      </c>
      <c r="E3887">
        <v>53</v>
      </c>
      <c r="F3887">
        <v>63</v>
      </c>
      <c r="G3887">
        <v>98</v>
      </c>
      <c r="H3887">
        <v>2</v>
      </c>
      <c r="I3887">
        <v>3</v>
      </c>
      <c r="J3887">
        <v>4</v>
      </c>
      <c r="K3887">
        <v>5</v>
      </c>
      <c r="L3887">
        <v>0.95</v>
      </c>
      <c r="M3887">
        <v>1</v>
      </c>
      <c r="N3887">
        <v>0</v>
      </c>
      <c r="O3887">
        <v>0</v>
      </c>
    </row>
    <row r="3888" spans="1:15" x14ac:dyDescent="0.25">
      <c r="A3888">
        <v>0.53</v>
      </c>
      <c r="B3888">
        <v>0.68</v>
      </c>
      <c r="C3888">
        <v>0.56999999999999995</v>
      </c>
      <c r="D3888">
        <v>6.77</v>
      </c>
      <c r="E3888">
        <v>91</v>
      </c>
      <c r="F3888">
        <v>88</v>
      </c>
      <c r="G3888">
        <v>88</v>
      </c>
      <c r="H3888">
        <v>4</v>
      </c>
      <c r="I3888">
        <v>2</v>
      </c>
      <c r="J3888">
        <v>7</v>
      </c>
      <c r="K3888">
        <v>4</v>
      </c>
      <c r="L3888">
        <v>0.78</v>
      </c>
      <c r="M3888">
        <v>5</v>
      </c>
      <c r="N3888">
        <v>0</v>
      </c>
      <c r="O3888">
        <v>0</v>
      </c>
    </row>
    <row r="3889" spans="1:15" x14ac:dyDescent="0.25">
      <c r="A3889">
        <v>0.56000000000000005</v>
      </c>
      <c r="B3889">
        <v>0.51</v>
      </c>
      <c r="C3889">
        <v>0.83</v>
      </c>
      <c r="D3889">
        <v>9.24</v>
      </c>
      <c r="E3889">
        <v>41</v>
      </c>
      <c r="F3889">
        <v>50</v>
      </c>
      <c r="G3889">
        <v>61</v>
      </c>
      <c r="H3889">
        <v>3</v>
      </c>
      <c r="I3889">
        <v>1</v>
      </c>
      <c r="J3889">
        <v>14</v>
      </c>
      <c r="K3889">
        <v>5</v>
      </c>
      <c r="L3889">
        <v>0.8</v>
      </c>
      <c r="M3889">
        <v>4</v>
      </c>
      <c r="N3889">
        <v>0</v>
      </c>
      <c r="O3889">
        <v>0</v>
      </c>
    </row>
    <row r="3890" spans="1:15" x14ac:dyDescent="0.25">
      <c r="A3890">
        <v>0.72</v>
      </c>
      <c r="B3890">
        <v>0.93</v>
      </c>
      <c r="C3890">
        <v>0.6</v>
      </c>
      <c r="D3890">
        <v>5.58</v>
      </c>
      <c r="E3890">
        <v>95</v>
      </c>
      <c r="F3890">
        <v>69</v>
      </c>
      <c r="G3890">
        <v>82</v>
      </c>
      <c r="H3890">
        <v>2</v>
      </c>
      <c r="I3890">
        <v>3</v>
      </c>
      <c r="J3890">
        <v>6</v>
      </c>
      <c r="K3890">
        <v>0</v>
      </c>
      <c r="L3890">
        <v>0.78</v>
      </c>
      <c r="M3890">
        <v>0</v>
      </c>
      <c r="N3890">
        <v>0</v>
      </c>
      <c r="O3890">
        <v>0</v>
      </c>
    </row>
    <row r="3891" spans="1:15" x14ac:dyDescent="0.25">
      <c r="A3891">
        <v>0.51</v>
      </c>
      <c r="B3891">
        <v>0.86</v>
      </c>
      <c r="C3891">
        <v>0.77</v>
      </c>
      <c r="D3891">
        <v>7.84</v>
      </c>
      <c r="E3891">
        <v>79</v>
      </c>
      <c r="F3891">
        <v>89</v>
      </c>
      <c r="G3891">
        <v>45</v>
      </c>
      <c r="H3891">
        <v>0</v>
      </c>
      <c r="I3891">
        <v>3</v>
      </c>
      <c r="J3891">
        <v>18</v>
      </c>
      <c r="K3891">
        <v>4</v>
      </c>
      <c r="L3891">
        <v>0.68</v>
      </c>
      <c r="M3891">
        <v>1</v>
      </c>
      <c r="N3891">
        <v>0</v>
      </c>
      <c r="O3891">
        <v>0</v>
      </c>
    </row>
    <row r="3892" spans="1:15" x14ac:dyDescent="0.25">
      <c r="A3892">
        <v>0.73</v>
      </c>
      <c r="B3892">
        <v>0.66</v>
      </c>
      <c r="C3892">
        <v>0.82</v>
      </c>
      <c r="D3892">
        <v>8.6300000000000008</v>
      </c>
      <c r="E3892">
        <v>43</v>
      </c>
      <c r="F3892">
        <v>50</v>
      </c>
      <c r="G3892">
        <v>91</v>
      </c>
      <c r="H3892">
        <v>3</v>
      </c>
      <c r="I3892">
        <v>1</v>
      </c>
      <c r="J3892">
        <v>12</v>
      </c>
      <c r="K3892">
        <v>1</v>
      </c>
      <c r="L3892">
        <v>0.81</v>
      </c>
      <c r="M3892">
        <v>2</v>
      </c>
      <c r="N3892">
        <v>0</v>
      </c>
      <c r="O3892">
        <v>0</v>
      </c>
    </row>
    <row r="3893" spans="1:15" x14ac:dyDescent="0.25">
      <c r="A3893">
        <v>0.89</v>
      </c>
      <c r="B3893">
        <v>0.63</v>
      </c>
      <c r="C3893">
        <v>0.68</v>
      </c>
      <c r="D3893">
        <v>8.17</v>
      </c>
      <c r="E3893">
        <v>91</v>
      </c>
      <c r="F3893">
        <v>99</v>
      </c>
      <c r="G3893">
        <v>42</v>
      </c>
      <c r="H3893">
        <v>3</v>
      </c>
      <c r="I3893">
        <v>3</v>
      </c>
      <c r="J3893">
        <v>0</v>
      </c>
      <c r="K3893">
        <v>1</v>
      </c>
      <c r="L3893">
        <v>0.78</v>
      </c>
      <c r="M3893">
        <v>5</v>
      </c>
      <c r="N3893">
        <v>0</v>
      </c>
      <c r="O3893">
        <v>0</v>
      </c>
    </row>
    <row r="3894" spans="1:15" x14ac:dyDescent="0.25">
      <c r="A3894">
        <v>0.8</v>
      </c>
      <c r="B3894">
        <v>0.77</v>
      </c>
      <c r="C3894">
        <v>0.68</v>
      </c>
      <c r="D3894">
        <v>8.77</v>
      </c>
      <c r="E3894">
        <v>80</v>
      </c>
      <c r="F3894">
        <v>78</v>
      </c>
      <c r="G3894">
        <v>85</v>
      </c>
      <c r="H3894">
        <v>4</v>
      </c>
      <c r="I3894">
        <v>1</v>
      </c>
      <c r="J3894">
        <v>10</v>
      </c>
      <c r="K3894">
        <v>5</v>
      </c>
      <c r="L3894">
        <v>0.96</v>
      </c>
      <c r="M3894">
        <v>0</v>
      </c>
      <c r="N3894">
        <v>1</v>
      </c>
      <c r="O3894">
        <v>14.9</v>
      </c>
    </row>
    <row r="3895" spans="1:15" x14ac:dyDescent="0.25">
      <c r="A3895">
        <v>0.8</v>
      </c>
      <c r="B3895">
        <v>0.76</v>
      </c>
      <c r="C3895">
        <v>0.74</v>
      </c>
      <c r="D3895">
        <v>8.6199999999999992</v>
      </c>
      <c r="E3895">
        <v>91</v>
      </c>
      <c r="F3895">
        <v>40</v>
      </c>
      <c r="G3895">
        <v>96</v>
      </c>
      <c r="H3895">
        <v>1</v>
      </c>
      <c r="I3895">
        <v>2</v>
      </c>
      <c r="J3895">
        <v>12</v>
      </c>
      <c r="K3895">
        <v>1</v>
      </c>
      <c r="L3895">
        <v>0.7</v>
      </c>
      <c r="M3895">
        <v>4</v>
      </c>
      <c r="N3895">
        <v>0</v>
      </c>
      <c r="O3895">
        <v>0</v>
      </c>
    </row>
    <row r="3896" spans="1:15" x14ac:dyDescent="0.25">
      <c r="A3896">
        <v>0.89</v>
      </c>
      <c r="B3896">
        <v>0.59</v>
      </c>
      <c r="C3896">
        <v>0.67</v>
      </c>
      <c r="D3896">
        <v>8.48</v>
      </c>
      <c r="E3896">
        <v>70</v>
      </c>
      <c r="F3896">
        <v>51</v>
      </c>
      <c r="G3896">
        <v>45</v>
      </c>
      <c r="H3896">
        <v>0</v>
      </c>
      <c r="I3896">
        <v>4</v>
      </c>
      <c r="J3896">
        <v>1</v>
      </c>
      <c r="K3896">
        <v>3</v>
      </c>
      <c r="L3896">
        <v>0.84</v>
      </c>
      <c r="M3896">
        <v>1</v>
      </c>
      <c r="N3896">
        <v>0</v>
      </c>
      <c r="O3896">
        <v>0</v>
      </c>
    </row>
    <row r="3897" spans="1:15" x14ac:dyDescent="0.25">
      <c r="A3897">
        <v>0.92</v>
      </c>
      <c r="B3897">
        <v>0.52</v>
      </c>
      <c r="C3897">
        <v>0.81</v>
      </c>
      <c r="D3897">
        <v>9.0299999999999994</v>
      </c>
      <c r="E3897">
        <v>65</v>
      </c>
      <c r="F3897">
        <v>43</v>
      </c>
      <c r="G3897">
        <v>56</v>
      </c>
      <c r="H3897">
        <v>0</v>
      </c>
      <c r="I3897">
        <v>3</v>
      </c>
      <c r="J3897">
        <v>18</v>
      </c>
      <c r="K3897">
        <v>1</v>
      </c>
      <c r="L3897">
        <v>0.94</v>
      </c>
      <c r="M3897">
        <v>2</v>
      </c>
      <c r="N3897">
        <v>0</v>
      </c>
      <c r="O3897">
        <v>0</v>
      </c>
    </row>
    <row r="3898" spans="1:15" x14ac:dyDescent="0.25">
      <c r="A3898">
        <v>0.83</v>
      </c>
      <c r="B3898">
        <v>0.85</v>
      </c>
      <c r="C3898">
        <v>0.89</v>
      </c>
      <c r="D3898">
        <v>8.2799999999999994</v>
      </c>
      <c r="E3898">
        <v>66</v>
      </c>
      <c r="F3898">
        <v>64</v>
      </c>
      <c r="G3898">
        <v>74</v>
      </c>
      <c r="H3898">
        <v>4</v>
      </c>
      <c r="I3898">
        <v>4</v>
      </c>
      <c r="J3898">
        <v>10</v>
      </c>
      <c r="K3898">
        <v>0</v>
      </c>
      <c r="L3898">
        <v>0.64</v>
      </c>
      <c r="M3898">
        <v>1</v>
      </c>
      <c r="N3898">
        <v>1</v>
      </c>
      <c r="O3898">
        <v>5.08</v>
      </c>
    </row>
    <row r="3899" spans="1:15" x14ac:dyDescent="0.25">
      <c r="A3899">
        <v>0.73</v>
      </c>
      <c r="B3899">
        <v>0.87</v>
      </c>
      <c r="C3899">
        <v>0.56000000000000005</v>
      </c>
      <c r="D3899">
        <v>7.23</v>
      </c>
      <c r="E3899">
        <v>96</v>
      </c>
      <c r="F3899">
        <v>47</v>
      </c>
      <c r="G3899">
        <v>88</v>
      </c>
      <c r="H3899">
        <v>4</v>
      </c>
      <c r="I3899">
        <v>3</v>
      </c>
      <c r="J3899">
        <v>0</v>
      </c>
      <c r="K3899">
        <v>4</v>
      </c>
      <c r="L3899">
        <v>0.9</v>
      </c>
      <c r="M3899">
        <v>3</v>
      </c>
      <c r="N3899">
        <v>0</v>
      </c>
      <c r="O3899">
        <v>0</v>
      </c>
    </row>
    <row r="3900" spans="1:15" x14ac:dyDescent="0.25">
      <c r="A3900">
        <v>0.75</v>
      </c>
      <c r="B3900">
        <v>0.74</v>
      </c>
      <c r="C3900">
        <v>0.78</v>
      </c>
      <c r="D3900">
        <v>7.53</v>
      </c>
      <c r="E3900">
        <v>90</v>
      </c>
      <c r="F3900">
        <v>54</v>
      </c>
      <c r="G3900">
        <v>90</v>
      </c>
      <c r="H3900">
        <v>3</v>
      </c>
      <c r="I3900">
        <v>0</v>
      </c>
      <c r="J3900">
        <v>0</v>
      </c>
      <c r="K3900">
        <v>2</v>
      </c>
      <c r="L3900">
        <v>0.73</v>
      </c>
      <c r="M3900">
        <v>4</v>
      </c>
      <c r="N3900">
        <v>0</v>
      </c>
      <c r="O3900">
        <v>0</v>
      </c>
    </row>
    <row r="3901" spans="1:15" x14ac:dyDescent="0.25">
      <c r="A3901">
        <v>0.65</v>
      </c>
      <c r="B3901">
        <v>0.71</v>
      </c>
      <c r="C3901">
        <v>0.83</v>
      </c>
      <c r="D3901">
        <v>8.58</v>
      </c>
      <c r="E3901">
        <v>73</v>
      </c>
      <c r="F3901">
        <v>82</v>
      </c>
      <c r="G3901">
        <v>89</v>
      </c>
      <c r="H3901">
        <v>4</v>
      </c>
      <c r="I3901">
        <v>5</v>
      </c>
      <c r="J3901">
        <v>7</v>
      </c>
      <c r="K3901">
        <v>1</v>
      </c>
      <c r="L3901">
        <v>0.72</v>
      </c>
      <c r="M3901">
        <v>4</v>
      </c>
      <c r="N3901">
        <v>0</v>
      </c>
      <c r="O3901">
        <v>0</v>
      </c>
    </row>
    <row r="3902" spans="1:15" x14ac:dyDescent="0.25">
      <c r="A3902">
        <v>0.62</v>
      </c>
      <c r="B3902">
        <v>0.88</v>
      </c>
      <c r="C3902">
        <v>0.56999999999999995</v>
      </c>
      <c r="D3902">
        <v>9.27</v>
      </c>
      <c r="E3902">
        <v>70</v>
      </c>
      <c r="F3902">
        <v>69</v>
      </c>
      <c r="G3902">
        <v>76</v>
      </c>
      <c r="H3902">
        <v>1</v>
      </c>
      <c r="I3902">
        <v>0</v>
      </c>
      <c r="J3902">
        <v>12</v>
      </c>
      <c r="K3902">
        <v>4</v>
      </c>
      <c r="L3902">
        <v>0.93</v>
      </c>
      <c r="M3902">
        <v>5</v>
      </c>
      <c r="N3902">
        <v>0</v>
      </c>
      <c r="O3902">
        <v>0</v>
      </c>
    </row>
    <row r="3903" spans="1:15" x14ac:dyDescent="0.25">
      <c r="A3903">
        <v>0.64</v>
      </c>
      <c r="B3903">
        <v>0.79</v>
      </c>
      <c r="C3903">
        <v>0.57999999999999996</v>
      </c>
      <c r="D3903">
        <v>6.67</v>
      </c>
      <c r="E3903">
        <v>87</v>
      </c>
      <c r="F3903">
        <v>79</v>
      </c>
      <c r="G3903">
        <v>86</v>
      </c>
      <c r="H3903">
        <v>3</v>
      </c>
      <c r="I3903">
        <v>2</v>
      </c>
      <c r="J3903">
        <v>7</v>
      </c>
      <c r="K3903">
        <v>3</v>
      </c>
      <c r="L3903">
        <v>0.93</v>
      </c>
      <c r="M3903">
        <v>0</v>
      </c>
      <c r="N3903">
        <v>0</v>
      </c>
      <c r="O3903">
        <v>0</v>
      </c>
    </row>
    <row r="3904" spans="1:15" x14ac:dyDescent="0.25">
      <c r="A3904">
        <v>0.76</v>
      </c>
      <c r="B3904">
        <v>0.7</v>
      </c>
      <c r="C3904">
        <v>0.56000000000000005</v>
      </c>
      <c r="D3904">
        <v>6.97</v>
      </c>
      <c r="E3904">
        <v>50</v>
      </c>
      <c r="F3904">
        <v>71</v>
      </c>
      <c r="G3904">
        <v>74</v>
      </c>
      <c r="H3904">
        <v>3</v>
      </c>
      <c r="I3904">
        <v>4</v>
      </c>
      <c r="J3904">
        <v>1</v>
      </c>
      <c r="K3904">
        <v>4</v>
      </c>
      <c r="L3904">
        <v>0.77</v>
      </c>
      <c r="M3904">
        <v>5</v>
      </c>
      <c r="N3904">
        <v>0</v>
      </c>
      <c r="O3904">
        <v>0</v>
      </c>
    </row>
    <row r="3905" spans="1:15" x14ac:dyDescent="0.25">
      <c r="A3905">
        <v>0.53</v>
      </c>
      <c r="B3905">
        <v>0.79</v>
      </c>
      <c r="C3905">
        <v>0.74</v>
      </c>
      <c r="D3905">
        <v>9.5</v>
      </c>
      <c r="E3905">
        <v>47</v>
      </c>
      <c r="F3905">
        <v>83</v>
      </c>
      <c r="G3905">
        <v>62</v>
      </c>
      <c r="H3905">
        <v>3</v>
      </c>
      <c r="I3905">
        <v>4</v>
      </c>
      <c r="J3905">
        <v>7</v>
      </c>
      <c r="K3905">
        <v>1</v>
      </c>
      <c r="L3905">
        <v>0.65</v>
      </c>
      <c r="M3905">
        <v>1</v>
      </c>
      <c r="N3905">
        <v>1</v>
      </c>
      <c r="O3905">
        <v>3.52</v>
      </c>
    </row>
    <row r="3906" spans="1:15" x14ac:dyDescent="0.25">
      <c r="A3906">
        <v>0.65</v>
      </c>
      <c r="B3906">
        <v>0.77</v>
      </c>
      <c r="C3906">
        <v>0.69</v>
      </c>
      <c r="D3906">
        <v>7.99</v>
      </c>
      <c r="E3906">
        <v>51</v>
      </c>
      <c r="F3906">
        <v>74</v>
      </c>
      <c r="G3906">
        <v>47</v>
      </c>
      <c r="H3906">
        <v>0</v>
      </c>
      <c r="I3906">
        <v>1</v>
      </c>
      <c r="J3906">
        <v>13</v>
      </c>
      <c r="K3906">
        <v>1</v>
      </c>
      <c r="L3906">
        <v>0.8</v>
      </c>
      <c r="M3906">
        <v>2</v>
      </c>
      <c r="N3906">
        <v>0</v>
      </c>
      <c r="O3906">
        <v>0</v>
      </c>
    </row>
    <row r="3907" spans="1:15" x14ac:dyDescent="0.25">
      <c r="A3907">
        <v>0.79</v>
      </c>
      <c r="B3907">
        <v>0.8</v>
      </c>
      <c r="C3907">
        <v>0.86</v>
      </c>
      <c r="D3907">
        <v>6.27</v>
      </c>
      <c r="E3907">
        <v>74</v>
      </c>
      <c r="F3907">
        <v>60</v>
      </c>
      <c r="G3907">
        <v>46</v>
      </c>
      <c r="H3907">
        <v>0</v>
      </c>
      <c r="I3907">
        <v>1</v>
      </c>
      <c r="J3907">
        <v>1</v>
      </c>
      <c r="K3907">
        <v>5</v>
      </c>
      <c r="L3907">
        <v>0.99</v>
      </c>
      <c r="M3907">
        <v>0</v>
      </c>
      <c r="N3907">
        <v>0</v>
      </c>
      <c r="O3907">
        <v>0</v>
      </c>
    </row>
    <row r="3908" spans="1:15" x14ac:dyDescent="0.25">
      <c r="A3908">
        <v>0.93</v>
      </c>
      <c r="B3908">
        <v>0.75</v>
      </c>
      <c r="C3908">
        <v>0.55000000000000004</v>
      </c>
      <c r="D3908">
        <v>8.35</v>
      </c>
      <c r="E3908">
        <v>84</v>
      </c>
      <c r="F3908">
        <v>70</v>
      </c>
      <c r="G3908">
        <v>89</v>
      </c>
      <c r="H3908">
        <v>3</v>
      </c>
      <c r="I3908">
        <v>3</v>
      </c>
      <c r="J3908">
        <v>12</v>
      </c>
      <c r="K3908">
        <v>1</v>
      </c>
      <c r="L3908">
        <v>0.64</v>
      </c>
      <c r="M3908">
        <v>4</v>
      </c>
      <c r="N3908">
        <v>0</v>
      </c>
      <c r="O3908">
        <v>0</v>
      </c>
    </row>
    <row r="3909" spans="1:15" x14ac:dyDescent="0.25">
      <c r="A3909">
        <v>0.79</v>
      </c>
      <c r="B3909">
        <v>0.92</v>
      </c>
      <c r="C3909">
        <v>0.89</v>
      </c>
      <c r="D3909">
        <v>9.76</v>
      </c>
      <c r="E3909">
        <v>73</v>
      </c>
      <c r="F3909">
        <v>75</v>
      </c>
      <c r="G3909">
        <v>49</v>
      </c>
      <c r="H3909">
        <v>1</v>
      </c>
      <c r="I3909">
        <v>1</v>
      </c>
      <c r="J3909">
        <v>4</v>
      </c>
      <c r="K3909">
        <v>0</v>
      </c>
      <c r="L3909">
        <v>0.61</v>
      </c>
      <c r="M3909">
        <v>1</v>
      </c>
      <c r="N3909">
        <v>0</v>
      </c>
      <c r="O3909">
        <v>0</v>
      </c>
    </row>
    <row r="3910" spans="1:15" x14ac:dyDescent="0.25">
      <c r="A3910">
        <v>0.85</v>
      </c>
      <c r="B3910">
        <v>0.71</v>
      </c>
      <c r="C3910">
        <v>0.61</v>
      </c>
      <c r="D3910">
        <v>9.0399999999999991</v>
      </c>
      <c r="E3910">
        <v>52</v>
      </c>
      <c r="F3910">
        <v>66</v>
      </c>
      <c r="G3910">
        <v>65</v>
      </c>
      <c r="H3910">
        <v>2</v>
      </c>
      <c r="I3910">
        <v>1</v>
      </c>
      <c r="J3910">
        <v>0</v>
      </c>
      <c r="K3910">
        <v>4</v>
      </c>
      <c r="L3910">
        <v>0.65</v>
      </c>
      <c r="M3910">
        <v>2</v>
      </c>
      <c r="N3910">
        <v>1</v>
      </c>
      <c r="O3910">
        <v>13.28</v>
      </c>
    </row>
    <row r="3911" spans="1:15" x14ac:dyDescent="0.25">
      <c r="A3911">
        <v>0.52</v>
      </c>
      <c r="B3911">
        <v>0.7</v>
      </c>
      <c r="C3911">
        <v>0.67</v>
      </c>
      <c r="D3911">
        <v>8.7100000000000009</v>
      </c>
      <c r="E3911">
        <v>66</v>
      </c>
      <c r="F3911">
        <v>83</v>
      </c>
      <c r="G3911">
        <v>94</v>
      </c>
      <c r="H3911">
        <v>3</v>
      </c>
      <c r="I3911">
        <v>4</v>
      </c>
      <c r="J3911">
        <v>8</v>
      </c>
      <c r="K3911">
        <v>5</v>
      </c>
      <c r="L3911">
        <v>0.67</v>
      </c>
      <c r="M3911">
        <v>5</v>
      </c>
      <c r="N3911">
        <v>0</v>
      </c>
      <c r="O3911">
        <v>0</v>
      </c>
    </row>
    <row r="3912" spans="1:15" x14ac:dyDescent="0.25">
      <c r="A3912">
        <v>0.71</v>
      </c>
      <c r="B3912">
        <v>0.5</v>
      </c>
      <c r="C3912">
        <v>0.55000000000000004</v>
      </c>
      <c r="D3912">
        <v>6.39</v>
      </c>
      <c r="E3912">
        <v>47</v>
      </c>
      <c r="F3912">
        <v>47</v>
      </c>
      <c r="G3912">
        <v>49</v>
      </c>
      <c r="H3912">
        <v>4</v>
      </c>
      <c r="I3912">
        <v>0</v>
      </c>
      <c r="J3912">
        <v>19</v>
      </c>
      <c r="K3912">
        <v>2</v>
      </c>
      <c r="L3912">
        <v>0.61</v>
      </c>
      <c r="M3912">
        <v>4</v>
      </c>
      <c r="N3912">
        <v>0</v>
      </c>
      <c r="O3912">
        <v>0</v>
      </c>
    </row>
    <row r="3913" spans="1:15" x14ac:dyDescent="0.25">
      <c r="A3913">
        <v>0.71</v>
      </c>
      <c r="B3913">
        <v>0.86</v>
      </c>
      <c r="C3913">
        <v>0.68</v>
      </c>
      <c r="D3913">
        <v>9.27</v>
      </c>
      <c r="E3913">
        <v>86</v>
      </c>
      <c r="F3913">
        <v>98</v>
      </c>
      <c r="G3913">
        <v>58</v>
      </c>
      <c r="H3913">
        <v>2</v>
      </c>
      <c r="I3913">
        <v>4</v>
      </c>
      <c r="J3913">
        <v>9</v>
      </c>
      <c r="K3913">
        <v>0</v>
      </c>
      <c r="L3913">
        <v>0.82</v>
      </c>
      <c r="M3913">
        <v>2</v>
      </c>
      <c r="N3913">
        <v>1</v>
      </c>
      <c r="O3913">
        <v>9.19</v>
      </c>
    </row>
    <row r="3914" spans="1:15" x14ac:dyDescent="0.25">
      <c r="A3914">
        <v>0.61</v>
      </c>
      <c r="B3914">
        <v>0.62</v>
      </c>
      <c r="C3914">
        <v>0.83</v>
      </c>
      <c r="D3914">
        <v>7.76</v>
      </c>
      <c r="E3914">
        <v>95</v>
      </c>
      <c r="F3914">
        <v>62</v>
      </c>
      <c r="G3914">
        <v>62</v>
      </c>
      <c r="H3914">
        <v>0</v>
      </c>
      <c r="I3914">
        <v>1</v>
      </c>
      <c r="J3914">
        <v>10</v>
      </c>
      <c r="K3914">
        <v>2</v>
      </c>
      <c r="L3914">
        <v>0.79</v>
      </c>
      <c r="M3914">
        <v>5</v>
      </c>
      <c r="N3914">
        <v>0</v>
      </c>
      <c r="O3914">
        <v>0</v>
      </c>
    </row>
    <row r="3915" spans="1:15" x14ac:dyDescent="0.25">
      <c r="A3915">
        <v>0.7</v>
      </c>
      <c r="B3915">
        <v>0.7</v>
      </c>
      <c r="C3915">
        <v>0.56999999999999995</v>
      </c>
      <c r="D3915">
        <v>9.32</v>
      </c>
      <c r="E3915">
        <v>60</v>
      </c>
      <c r="F3915">
        <v>62</v>
      </c>
      <c r="G3915">
        <v>70</v>
      </c>
      <c r="H3915">
        <v>0</v>
      </c>
      <c r="I3915">
        <v>3</v>
      </c>
      <c r="J3915">
        <v>17</v>
      </c>
      <c r="K3915">
        <v>1</v>
      </c>
      <c r="L3915">
        <v>0.63</v>
      </c>
      <c r="M3915">
        <v>1</v>
      </c>
      <c r="N3915">
        <v>1</v>
      </c>
      <c r="O3915">
        <v>11.74</v>
      </c>
    </row>
    <row r="3916" spans="1:15" x14ac:dyDescent="0.25">
      <c r="A3916">
        <v>0.53</v>
      </c>
      <c r="B3916">
        <v>0.57999999999999996</v>
      </c>
      <c r="C3916">
        <v>0.78</v>
      </c>
      <c r="D3916">
        <v>6.92</v>
      </c>
      <c r="E3916">
        <v>80</v>
      </c>
      <c r="F3916">
        <v>81</v>
      </c>
      <c r="G3916">
        <v>72</v>
      </c>
      <c r="H3916">
        <v>2</v>
      </c>
      <c r="I3916">
        <v>0</v>
      </c>
      <c r="J3916">
        <v>16</v>
      </c>
      <c r="K3916">
        <v>2</v>
      </c>
      <c r="L3916">
        <v>0.74</v>
      </c>
      <c r="M3916">
        <v>2</v>
      </c>
      <c r="N3916">
        <v>0</v>
      </c>
      <c r="O3916">
        <v>0</v>
      </c>
    </row>
    <row r="3917" spans="1:15" x14ac:dyDescent="0.25">
      <c r="A3917">
        <v>0.8</v>
      </c>
      <c r="B3917">
        <v>0.66</v>
      </c>
      <c r="C3917">
        <v>0.55000000000000004</v>
      </c>
      <c r="D3917">
        <v>5.77</v>
      </c>
      <c r="E3917">
        <v>50</v>
      </c>
      <c r="F3917">
        <v>97</v>
      </c>
      <c r="G3917">
        <v>41</v>
      </c>
      <c r="H3917">
        <v>4</v>
      </c>
      <c r="I3917">
        <v>1</v>
      </c>
      <c r="J3917">
        <v>5</v>
      </c>
      <c r="K3917">
        <v>2</v>
      </c>
      <c r="L3917">
        <v>0.89</v>
      </c>
      <c r="M3917">
        <v>0</v>
      </c>
      <c r="N3917">
        <v>0</v>
      </c>
      <c r="O3917">
        <v>0</v>
      </c>
    </row>
    <row r="3918" spans="1:15" x14ac:dyDescent="0.25">
      <c r="A3918">
        <v>0.93</v>
      </c>
      <c r="B3918">
        <v>0.7</v>
      </c>
      <c r="C3918">
        <v>0.64</v>
      </c>
      <c r="D3918">
        <v>7.55</v>
      </c>
      <c r="E3918">
        <v>61</v>
      </c>
      <c r="F3918">
        <v>94</v>
      </c>
      <c r="G3918">
        <v>67</v>
      </c>
      <c r="H3918">
        <v>0</v>
      </c>
      <c r="I3918">
        <v>1</v>
      </c>
      <c r="J3918">
        <v>10</v>
      </c>
      <c r="K3918">
        <v>0</v>
      </c>
      <c r="L3918">
        <v>0.79</v>
      </c>
      <c r="M3918">
        <v>0</v>
      </c>
      <c r="N3918">
        <v>1</v>
      </c>
      <c r="O3918">
        <v>3.3</v>
      </c>
    </row>
    <row r="3919" spans="1:15" x14ac:dyDescent="0.25">
      <c r="A3919">
        <v>0.8</v>
      </c>
      <c r="B3919">
        <v>0.8</v>
      </c>
      <c r="C3919">
        <v>0.67</v>
      </c>
      <c r="D3919">
        <v>6.66</v>
      </c>
      <c r="E3919">
        <v>60</v>
      </c>
      <c r="F3919">
        <v>72</v>
      </c>
      <c r="G3919">
        <v>97</v>
      </c>
      <c r="H3919">
        <v>0</v>
      </c>
      <c r="I3919">
        <v>5</v>
      </c>
      <c r="J3919">
        <v>23</v>
      </c>
      <c r="K3919">
        <v>0</v>
      </c>
      <c r="L3919">
        <v>0.83</v>
      </c>
      <c r="M3919">
        <v>1</v>
      </c>
      <c r="N3919">
        <v>0</v>
      </c>
      <c r="O3919">
        <v>0</v>
      </c>
    </row>
    <row r="3920" spans="1:15" x14ac:dyDescent="0.25">
      <c r="A3920">
        <v>0.72</v>
      </c>
      <c r="B3920">
        <v>0.88</v>
      </c>
      <c r="C3920">
        <v>0.63</v>
      </c>
      <c r="D3920">
        <v>8.58</v>
      </c>
      <c r="E3920">
        <v>67</v>
      </c>
      <c r="F3920">
        <v>52</v>
      </c>
      <c r="G3920">
        <v>71</v>
      </c>
      <c r="H3920">
        <v>3</v>
      </c>
      <c r="I3920">
        <v>3</v>
      </c>
      <c r="J3920">
        <v>3</v>
      </c>
      <c r="K3920">
        <v>4</v>
      </c>
      <c r="L3920">
        <v>0.68</v>
      </c>
      <c r="M3920">
        <v>5</v>
      </c>
      <c r="N3920">
        <v>0</v>
      </c>
      <c r="O3920">
        <v>0</v>
      </c>
    </row>
    <row r="3921" spans="1:15" x14ac:dyDescent="0.25">
      <c r="A3921">
        <v>0.69</v>
      </c>
      <c r="B3921">
        <v>0.71</v>
      </c>
      <c r="C3921">
        <v>0.68</v>
      </c>
      <c r="D3921">
        <v>9.6199999999999992</v>
      </c>
      <c r="E3921">
        <v>42</v>
      </c>
      <c r="F3921">
        <v>78</v>
      </c>
      <c r="G3921">
        <v>72</v>
      </c>
      <c r="H3921">
        <v>1</v>
      </c>
      <c r="I3921">
        <v>3</v>
      </c>
      <c r="J3921">
        <v>0</v>
      </c>
      <c r="K3921">
        <v>2</v>
      </c>
      <c r="L3921">
        <v>0.8</v>
      </c>
      <c r="M3921">
        <v>4</v>
      </c>
      <c r="N3921">
        <v>0</v>
      </c>
      <c r="O3921">
        <v>0</v>
      </c>
    </row>
    <row r="3922" spans="1:15" x14ac:dyDescent="0.25">
      <c r="A3922">
        <v>0.64</v>
      </c>
      <c r="B3922">
        <v>0.61</v>
      </c>
      <c r="C3922">
        <v>0.64</v>
      </c>
      <c r="D3922">
        <v>8.4700000000000006</v>
      </c>
      <c r="E3922">
        <v>46</v>
      </c>
      <c r="F3922">
        <v>91</v>
      </c>
      <c r="G3922">
        <v>48</v>
      </c>
      <c r="H3922">
        <v>4</v>
      </c>
      <c r="I3922">
        <v>1</v>
      </c>
      <c r="J3922">
        <v>0</v>
      </c>
      <c r="K3922">
        <v>0</v>
      </c>
      <c r="L3922">
        <v>0.97</v>
      </c>
      <c r="M3922">
        <v>3</v>
      </c>
      <c r="N3922">
        <v>0</v>
      </c>
      <c r="O3922">
        <v>0</v>
      </c>
    </row>
    <row r="3923" spans="1:15" x14ac:dyDescent="0.25">
      <c r="A3923">
        <v>0.72</v>
      </c>
      <c r="B3923">
        <v>0.55000000000000004</v>
      </c>
      <c r="C3923">
        <v>0.77</v>
      </c>
      <c r="D3923">
        <v>9.31</v>
      </c>
      <c r="E3923">
        <v>53</v>
      </c>
      <c r="F3923">
        <v>99</v>
      </c>
      <c r="G3923">
        <v>68</v>
      </c>
      <c r="H3923">
        <v>3</v>
      </c>
      <c r="I3923">
        <v>1</v>
      </c>
      <c r="J3923">
        <v>21</v>
      </c>
      <c r="K3923">
        <v>4</v>
      </c>
      <c r="L3923">
        <v>0.72</v>
      </c>
      <c r="M3923">
        <v>3</v>
      </c>
      <c r="N3923">
        <v>0</v>
      </c>
      <c r="O3923">
        <v>0</v>
      </c>
    </row>
    <row r="3924" spans="1:15" x14ac:dyDescent="0.25">
      <c r="A3924">
        <v>0.77</v>
      </c>
      <c r="B3924">
        <v>0.65</v>
      </c>
      <c r="C3924">
        <v>0.89</v>
      </c>
      <c r="D3924">
        <v>7.45</v>
      </c>
      <c r="E3924">
        <v>54</v>
      </c>
      <c r="F3924">
        <v>74</v>
      </c>
      <c r="G3924">
        <v>54</v>
      </c>
      <c r="H3924">
        <v>1</v>
      </c>
      <c r="I3924">
        <v>4</v>
      </c>
      <c r="J3924">
        <v>17</v>
      </c>
      <c r="K3924">
        <v>2</v>
      </c>
      <c r="L3924">
        <v>0.64</v>
      </c>
      <c r="M3924">
        <v>3</v>
      </c>
      <c r="N3924">
        <v>0</v>
      </c>
      <c r="O3924">
        <v>0</v>
      </c>
    </row>
    <row r="3925" spans="1:15" x14ac:dyDescent="0.25">
      <c r="A3925">
        <v>0.65</v>
      </c>
      <c r="B3925">
        <v>0.75</v>
      </c>
      <c r="C3925">
        <v>0.61</v>
      </c>
      <c r="D3925">
        <v>8.82</v>
      </c>
      <c r="E3925">
        <v>48</v>
      </c>
      <c r="F3925">
        <v>55</v>
      </c>
      <c r="G3925">
        <v>57</v>
      </c>
      <c r="H3925">
        <v>0</v>
      </c>
      <c r="I3925">
        <v>2</v>
      </c>
      <c r="J3925">
        <v>4</v>
      </c>
      <c r="K3925">
        <v>2</v>
      </c>
      <c r="L3925">
        <v>0.73</v>
      </c>
      <c r="M3925">
        <v>4</v>
      </c>
      <c r="N3925">
        <v>0</v>
      </c>
      <c r="O3925">
        <v>0</v>
      </c>
    </row>
    <row r="3926" spans="1:15" x14ac:dyDescent="0.25">
      <c r="A3926">
        <v>0.86</v>
      </c>
      <c r="B3926">
        <v>0.54</v>
      </c>
      <c r="C3926">
        <v>0.89</v>
      </c>
      <c r="D3926">
        <v>9.1300000000000008</v>
      </c>
      <c r="E3926">
        <v>91</v>
      </c>
      <c r="F3926">
        <v>51</v>
      </c>
      <c r="G3926">
        <v>57</v>
      </c>
      <c r="H3926">
        <v>1</v>
      </c>
      <c r="I3926">
        <v>3</v>
      </c>
      <c r="J3926">
        <v>15</v>
      </c>
      <c r="K3926">
        <v>5</v>
      </c>
      <c r="L3926">
        <v>0.66</v>
      </c>
      <c r="M3926">
        <v>0</v>
      </c>
      <c r="N3926">
        <v>0</v>
      </c>
      <c r="O3926">
        <v>0</v>
      </c>
    </row>
    <row r="3927" spans="1:15" x14ac:dyDescent="0.25">
      <c r="A3927">
        <v>0.7</v>
      </c>
      <c r="B3927">
        <v>0.57999999999999996</v>
      </c>
      <c r="C3927">
        <v>0.56000000000000005</v>
      </c>
      <c r="D3927">
        <v>8.56</v>
      </c>
      <c r="E3927">
        <v>82</v>
      </c>
      <c r="F3927">
        <v>70</v>
      </c>
      <c r="G3927">
        <v>93</v>
      </c>
      <c r="H3927">
        <v>0</v>
      </c>
      <c r="I3927">
        <v>3</v>
      </c>
      <c r="J3927">
        <v>1</v>
      </c>
      <c r="K3927">
        <v>1</v>
      </c>
      <c r="L3927">
        <v>0.65</v>
      </c>
      <c r="M3927">
        <v>0</v>
      </c>
      <c r="N3927">
        <v>1</v>
      </c>
      <c r="O3927">
        <v>14.09</v>
      </c>
    </row>
    <row r="3928" spans="1:15" x14ac:dyDescent="0.25">
      <c r="A3928">
        <v>0.64</v>
      </c>
      <c r="B3928">
        <v>0.89</v>
      </c>
      <c r="C3928">
        <v>0.69</v>
      </c>
      <c r="D3928">
        <v>7.68</v>
      </c>
      <c r="E3928">
        <v>46</v>
      </c>
      <c r="F3928">
        <v>44</v>
      </c>
      <c r="G3928">
        <v>46</v>
      </c>
      <c r="H3928">
        <v>3</v>
      </c>
      <c r="I3928">
        <v>5</v>
      </c>
      <c r="J3928">
        <v>8</v>
      </c>
      <c r="K3928">
        <v>0</v>
      </c>
      <c r="L3928">
        <v>0.71</v>
      </c>
      <c r="M3928">
        <v>5</v>
      </c>
      <c r="N3928">
        <v>0</v>
      </c>
      <c r="O3928">
        <v>0</v>
      </c>
    </row>
    <row r="3929" spans="1:15" x14ac:dyDescent="0.25">
      <c r="A3929">
        <v>0.66</v>
      </c>
      <c r="B3929">
        <v>0.63</v>
      </c>
      <c r="C3929">
        <v>0.63</v>
      </c>
      <c r="D3929">
        <v>8.19</v>
      </c>
      <c r="E3929">
        <v>51</v>
      </c>
      <c r="F3929">
        <v>89</v>
      </c>
      <c r="G3929">
        <v>53</v>
      </c>
      <c r="H3929">
        <v>0</v>
      </c>
      <c r="I3929">
        <v>4</v>
      </c>
      <c r="J3929">
        <v>1</v>
      </c>
      <c r="K3929">
        <v>3</v>
      </c>
      <c r="L3929">
        <v>0.75</v>
      </c>
      <c r="M3929">
        <v>5</v>
      </c>
      <c r="N3929">
        <v>0</v>
      </c>
      <c r="O3929">
        <v>0</v>
      </c>
    </row>
    <row r="3930" spans="1:15" x14ac:dyDescent="0.25">
      <c r="A3930">
        <v>0.86</v>
      </c>
      <c r="B3930">
        <v>0.93</v>
      </c>
      <c r="C3930">
        <v>0.71</v>
      </c>
      <c r="D3930">
        <v>8.51</v>
      </c>
      <c r="E3930">
        <v>58</v>
      </c>
      <c r="F3930">
        <v>79</v>
      </c>
      <c r="G3930">
        <v>68</v>
      </c>
      <c r="H3930">
        <v>1</v>
      </c>
      <c r="I3930">
        <v>0</v>
      </c>
      <c r="J3930">
        <v>4</v>
      </c>
      <c r="K3930">
        <v>5</v>
      </c>
      <c r="L3930">
        <v>0.91</v>
      </c>
      <c r="M3930">
        <v>0</v>
      </c>
      <c r="N3930">
        <v>1</v>
      </c>
      <c r="O3930">
        <v>11.57</v>
      </c>
    </row>
    <row r="3931" spans="1:15" x14ac:dyDescent="0.25">
      <c r="A3931">
        <v>0.62</v>
      </c>
      <c r="B3931">
        <v>0.91</v>
      </c>
      <c r="C3931">
        <v>0.72</v>
      </c>
      <c r="D3931">
        <v>6.59</v>
      </c>
      <c r="E3931">
        <v>66</v>
      </c>
      <c r="F3931">
        <v>83</v>
      </c>
      <c r="G3931">
        <v>89</v>
      </c>
      <c r="H3931">
        <v>3</v>
      </c>
      <c r="I3931">
        <v>5</v>
      </c>
      <c r="J3931">
        <v>19</v>
      </c>
      <c r="K3931">
        <v>0</v>
      </c>
      <c r="L3931">
        <v>0.7</v>
      </c>
      <c r="M3931">
        <v>5</v>
      </c>
      <c r="N3931">
        <v>0</v>
      </c>
      <c r="O3931">
        <v>0</v>
      </c>
    </row>
    <row r="3932" spans="1:15" x14ac:dyDescent="0.25">
      <c r="A3932">
        <v>0.68</v>
      </c>
      <c r="B3932">
        <v>0.79</v>
      </c>
      <c r="C3932">
        <v>0.69</v>
      </c>
      <c r="D3932">
        <v>8.98</v>
      </c>
      <c r="E3932">
        <v>57</v>
      </c>
      <c r="F3932">
        <v>99</v>
      </c>
      <c r="G3932">
        <v>91</v>
      </c>
      <c r="H3932">
        <v>1</v>
      </c>
      <c r="I3932">
        <v>5</v>
      </c>
      <c r="J3932">
        <v>16</v>
      </c>
      <c r="K3932">
        <v>5</v>
      </c>
      <c r="L3932">
        <v>0.63</v>
      </c>
      <c r="M3932">
        <v>1</v>
      </c>
      <c r="N3932">
        <v>1</v>
      </c>
      <c r="O3932">
        <v>7.18</v>
      </c>
    </row>
    <row r="3933" spans="1:15" x14ac:dyDescent="0.25">
      <c r="A3933">
        <v>0.79</v>
      </c>
      <c r="B3933">
        <v>0.75</v>
      </c>
      <c r="C3933">
        <v>0.72</v>
      </c>
      <c r="D3933">
        <v>9.59</v>
      </c>
      <c r="E3933">
        <v>52</v>
      </c>
      <c r="F3933">
        <v>64</v>
      </c>
      <c r="G3933">
        <v>58</v>
      </c>
      <c r="H3933">
        <v>1</v>
      </c>
      <c r="I3933">
        <v>0</v>
      </c>
      <c r="J3933">
        <v>24</v>
      </c>
      <c r="K3933">
        <v>1</v>
      </c>
      <c r="L3933">
        <v>0.88</v>
      </c>
      <c r="M3933">
        <v>5</v>
      </c>
      <c r="N3933">
        <v>0</v>
      </c>
      <c r="O3933">
        <v>0</v>
      </c>
    </row>
    <row r="3934" spans="1:15" x14ac:dyDescent="0.25">
      <c r="A3934">
        <v>0.94</v>
      </c>
      <c r="B3934">
        <v>0.94</v>
      </c>
      <c r="C3934">
        <v>0.78</v>
      </c>
      <c r="D3934">
        <v>7.5</v>
      </c>
      <c r="E3934">
        <v>82</v>
      </c>
      <c r="F3934">
        <v>60</v>
      </c>
      <c r="G3934">
        <v>44</v>
      </c>
      <c r="H3934">
        <v>2</v>
      </c>
      <c r="I3934">
        <v>0</v>
      </c>
      <c r="J3934">
        <v>18</v>
      </c>
      <c r="K3934">
        <v>5</v>
      </c>
      <c r="L3934">
        <v>0.93</v>
      </c>
      <c r="M3934">
        <v>0</v>
      </c>
      <c r="N3934">
        <v>0</v>
      </c>
      <c r="O3934">
        <v>0</v>
      </c>
    </row>
    <row r="3935" spans="1:15" x14ac:dyDescent="0.25">
      <c r="A3935">
        <v>0.67</v>
      </c>
      <c r="B3935">
        <v>0.78</v>
      </c>
      <c r="C3935">
        <v>0.77</v>
      </c>
      <c r="D3935">
        <v>8.51</v>
      </c>
      <c r="E3935">
        <v>40</v>
      </c>
      <c r="F3935">
        <v>42</v>
      </c>
      <c r="G3935">
        <v>80</v>
      </c>
      <c r="H3935">
        <v>0</v>
      </c>
      <c r="I3935">
        <v>3</v>
      </c>
      <c r="J3935">
        <v>9</v>
      </c>
      <c r="K3935">
        <v>5</v>
      </c>
      <c r="L3935">
        <v>0.68</v>
      </c>
      <c r="M3935">
        <v>5</v>
      </c>
      <c r="N3935">
        <v>0</v>
      </c>
      <c r="O3935">
        <v>0</v>
      </c>
    </row>
    <row r="3936" spans="1:15" x14ac:dyDescent="0.25">
      <c r="A3936">
        <v>0.63</v>
      </c>
      <c r="B3936">
        <v>0.68</v>
      </c>
      <c r="C3936">
        <v>0.66</v>
      </c>
      <c r="D3936">
        <v>8.67</v>
      </c>
      <c r="E3936">
        <v>77</v>
      </c>
      <c r="F3936">
        <v>87</v>
      </c>
      <c r="G3936">
        <v>89</v>
      </c>
      <c r="H3936">
        <v>0</v>
      </c>
      <c r="I3936">
        <v>2</v>
      </c>
      <c r="J3936">
        <v>7</v>
      </c>
      <c r="K3936">
        <v>4</v>
      </c>
      <c r="L3936">
        <v>0.69</v>
      </c>
      <c r="M3936">
        <v>0</v>
      </c>
      <c r="N3936">
        <v>1</v>
      </c>
      <c r="O3936">
        <v>12.29</v>
      </c>
    </row>
    <row r="3937" spans="1:15" x14ac:dyDescent="0.25">
      <c r="A3937">
        <v>0.85</v>
      </c>
      <c r="B3937">
        <v>0.56999999999999995</v>
      </c>
      <c r="C3937">
        <v>0.77</v>
      </c>
      <c r="D3937">
        <v>8.35</v>
      </c>
      <c r="E3937">
        <v>60</v>
      </c>
      <c r="F3937">
        <v>49</v>
      </c>
      <c r="G3937">
        <v>84</v>
      </c>
      <c r="H3937">
        <v>1</v>
      </c>
      <c r="I3937">
        <v>2</v>
      </c>
      <c r="J3937">
        <v>19</v>
      </c>
      <c r="K3937">
        <v>0</v>
      </c>
      <c r="L3937">
        <v>0.67</v>
      </c>
      <c r="M3937">
        <v>0</v>
      </c>
      <c r="N3937">
        <v>0</v>
      </c>
      <c r="O3937">
        <v>0</v>
      </c>
    </row>
    <row r="3938" spans="1:15" x14ac:dyDescent="0.25">
      <c r="A3938">
        <v>0.85</v>
      </c>
      <c r="B3938">
        <v>0.72</v>
      </c>
      <c r="C3938">
        <v>0.75</v>
      </c>
      <c r="D3938">
        <v>7.85</v>
      </c>
      <c r="E3938">
        <v>73</v>
      </c>
      <c r="F3938">
        <v>62</v>
      </c>
      <c r="G3938">
        <v>44</v>
      </c>
      <c r="H3938">
        <v>0</v>
      </c>
      <c r="I3938">
        <v>4</v>
      </c>
      <c r="J3938">
        <v>10</v>
      </c>
      <c r="K3938">
        <v>2</v>
      </c>
      <c r="L3938">
        <v>0.95</v>
      </c>
      <c r="M3938">
        <v>3</v>
      </c>
      <c r="N3938">
        <v>0</v>
      </c>
      <c r="O3938">
        <v>0</v>
      </c>
    </row>
    <row r="3939" spans="1:15" x14ac:dyDescent="0.25">
      <c r="A3939">
        <v>0.69</v>
      </c>
      <c r="B3939">
        <v>0.91</v>
      </c>
      <c r="C3939">
        <v>0.8</v>
      </c>
      <c r="D3939">
        <v>9.2899999999999991</v>
      </c>
      <c r="E3939">
        <v>52</v>
      </c>
      <c r="F3939">
        <v>56</v>
      </c>
      <c r="G3939">
        <v>95</v>
      </c>
      <c r="H3939">
        <v>4</v>
      </c>
      <c r="I3939">
        <v>0</v>
      </c>
      <c r="J3939">
        <v>12</v>
      </c>
      <c r="K3939">
        <v>3</v>
      </c>
      <c r="L3939">
        <v>0.91</v>
      </c>
      <c r="M3939">
        <v>2</v>
      </c>
      <c r="N3939">
        <v>0</v>
      </c>
      <c r="O3939">
        <v>0</v>
      </c>
    </row>
    <row r="3940" spans="1:15" x14ac:dyDescent="0.25">
      <c r="A3940">
        <v>0.68</v>
      </c>
      <c r="B3940">
        <v>0.84</v>
      </c>
      <c r="C3940">
        <v>0.62</v>
      </c>
      <c r="D3940">
        <v>7.43</v>
      </c>
      <c r="E3940">
        <v>84</v>
      </c>
      <c r="F3940">
        <v>81</v>
      </c>
      <c r="G3940">
        <v>93</v>
      </c>
      <c r="H3940">
        <v>0</v>
      </c>
      <c r="I3940">
        <v>0</v>
      </c>
      <c r="J3940">
        <v>12</v>
      </c>
      <c r="K3940">
        <v>4</v>
      </c>
      <c r="L3940">
        <v>0.65</v>
      </c>
      <c r="M3940">
        <v>0</v>
      </c>
      <c r="N3940">
        <v>1</v>
      </c>
      <c r="O3940">
        <v>5.98</v>
      </c>
    </row>
    <row r="3941" spans="1:15" x14ac:dyDescent="0.25">
      <c r="A3941">
        <v>0.94</v>
      </c>
      <c r="B3941">
        <v>0.8</v>
      </c>
      <c r="C3941">
        <v>0.84</v>
      </c>
      <c r="D3941">
        <v>5.76</v>
      </c>
      <c r="E3941">
        <v>90</v>
      </c>
      <c r="F3941">
        <v>74</v>
      </c>
      <c r="G3941">
        <v>91</v>
      </c>
      <c r="H3941">
        <v>3</v>
      </c>
      <c r="I3941">
        <v>1</v>
      </c>
      <c r="J3941">
        <v>8</v>
      </c>
      <c r="K3941">
        <v>0</v>
      </c>
      <c r="L3941">
        <v>0.65</v>
      </c>
      <c r="M3941">
        <v>2</v>
      </c>
      <c r="N3941">
        <v>0</v>
      </c>
      <c r="O3941">
        <v>0</v>
      </c>
    </row>
    <row r="3942" spans="1:15" x14ac:dyDescent="0.25">
      <c r="A3942">
        <v>0.93</v>
      </c>
      <c r="B3942">
        <v>0.84</v>
      </c>
      <c r="C3942">
        <v>0.88</v>
      </c>
      <c r="D3942">
        <v>9.1300000000000008</v>
      </c>
      <c r="E3942">
        <v>80</v>
      </c>
      <c r="F3942">
        <v>64</v>
      </c>
      <c r="G3942">
        <v>54</v>
      </c>
      <c r="H3942">
        <v>0</v>
      </c>
      <c r="I3942">
        <v>4</v>
      </c>
      <c r="J3942">
        <v>4</v>
      </c>
      <c r="K3942">
        <v>4</v>
      </c>
      <c r="L3942">
        <v>0.86</v>
      </c>
      <c r="M3942">
        <v>5</v>
      </c>
      <c r="N3942">
        <v>0</v>
      </c>
      <c r="O3942">
        <v>0</v>
      </c>
    </row>
    <row r="3943" spans="1:15" x14ac:dyDescent="0.25">
      <c r="A3943">
        <v>0.56000000000000005</v>
      </c>
      <c r="B3943">
        <v>0.81</v>
      </c>
      <c r="C3943">
        <v>0.56000000000000005</v>
      </c>
      <c r="D3943">
        <v>8.4</v>
      </c>
      <c r="E3943">
        <v>90</v>
      </c>
      <c r="F3943">
        <v>41</v>
      </c>
      <c r="G3943">
        <v>65</v>
      </c>
      <c r="H3943">
        <v>4</v>
      </c>
      <c r="I3943">
        <v>5</v>
      </c>
      <c r="J3943">
        <v>17</v>
      </c>
      <c r="K3943">
        <v>2</v>
      </c>
      <c r="L3943">
        <v>0.61</v>
      </c>
      <c r="M3943">
        <v>0</v>
      </c>
      <c r="N3943">
        <v>0</v>
      </c>
      <c r="O3943">
        <v>0</v>
      </c>
    </row>
    <row r="3944" spans="1:15" x14ac:dyDescent="0.25">
      <c r="A3944">
        <v>0.93</v>
      </c>
      <c r="B3944">
        <v>0.54</v>
      </c>
      <c r="C3944">
        <v>0.59</v>
      </c>
      <c r="D3944">
        <v>9.15</v>
      </c>
      <c r="E3944">
        <v>62</v>
      </c>
      <c r="F3944">
        <v>66</v>
      </c>
      <c r="G3944">
        <v>63</v>
      </c>
      <c r="H3944">
        <v>1</v>
      </c>
      <c r="I3944">
        <v>5</v>
      </c>
      <c r="J3944">
        <v>7</v>
      </c>
      <c r="K3944">
        <v>5</v>
      </c>
      <c r="L3944">
        <v>0.68</v>
      </c>
      <c r="M3944">
        <v>3</v>
      </c>
      <c r="N3944">
        <v>0</v>
      </c>
      <c r="O3944">
        <v>0</v>
      </c>
    </row>
    <row r="3945" spans="1:15" x14ac:dyDescent="0.25">
      <c r="A3945">
        <v>0.53</v>
      </c>
      <c r="B3945">
        <v>0.65</v>
      </c>
      <c r="C3945">
        <v>0.85</v>
      </c>
      <c r="D3945">
        <v>6.1</v>
      </c>
      <c r="E3945">
        <v>40</v>
      </c>
      <c r="F3945">
        <v>85</v>
      </c>
      <c r="G3945">
        <v>58</v>
      </c>
      <c r="H3945">
        <v>0</v>
      </c>
      <c r="I3945">
        <v>4</v>
      </c>
      <c r="J3945">
        <v>19</v>
      </c>
      <c r="K3945">
        <v>3</v>
      </c>
      <c r="L3945">
        <v>0.97</v>
      </c>
      <c r="M3945">
        <v>3</v>
      </c>
      <c r="N3945">
        <v>0</v>
      </c>
      <c r="O3945">
        <v>0</v>
      </c>
    </row>
    <row r="3946" spans="1:15" x14ac:dyDescent="0.25">
      <c r="A3946">
        <v>0.83</v>
      </c>
      <c r="B3946">
        <v>0.66</v>
      </c>
      <c r="C3946">
        <v>0.87</v>
      </c>
      <c r="D3946">
        <v>5.63</v>
      </c>
      <c r="E3946">
        <v>62</v>
      </c>
      <c r="F3946">
        <v>48</v>
      </c>
      <c r="G3946">
        <v>59</v>
      </c>
      <c r="H3946">
        <v>3</v>
      </c>
      <c r="I3946">
        <v>3</v>
      </c>
      <c r="J3946">
        <v>13</v>
      </c>
      <c r="K3946">
        <v>2</v>
      </c>
      <c r="L3946">
        <v>0.64</v>
      </c>
      <c r="M3946">
        <v>5</v>
      </c>
      <c r="N3946">
        <v>0</v>
      </c>
      <c r="O3946">
        <v>0</v>
      </c>
    </row>
    <row r="3947" spans="1:15" x14ac:dyDescent="0.25">
      <c r="A3947">
        <v>0.51</v>
      </c>
      <c r="B3947">
        <v>0.81</v>
      </c>
      <c r="C3947">
        <v>0.57999999999999996</v>
      </c>
      <c r="D3947">
        <v>9.52</v>
      </c>
      <c r="E3947">
        <v>96</v>
      </c>
      <c r="F3947">
        <v>98</v>
      </c>
      <c r="G3947">
        <v>82</v>
      </c>
      <c r="H3947">
        <v>4</v>
      </c>
      <c r="I3947">
        <v>3</v>
      </c>
      <c r="J3947">
        <v>1</v>
      </c>
      <c r="K3947">
        <v>3</v>
      </c>
      <c r="L3947">
        <v>0.93</v>
      </c>
      <c r="M3947">
        <v>5</v>
      </c>
      <c r="N3947">
        <v>0</v>
      </c>
      <c r="O3947">
        <v>0</v>
      </c>
    </row>
    <row r="3948" spans="1:15" x14ac:dyDescent="0.25">
      <c r="A3948">
        <v>0.54</v>
      </c>
      <c r="B3948">
        <v>0.87</v>
      </c>
      <c r="C3948">
        <v>0.6</v>
      </c>
      <c r="D3948">
        <v>6.14</v>
      </c>
      <c r="E3948">
        <v>67</v>
      </c>
      <c r="F3948">
        <v>88</v>
      </c>
      <c r="G3948">
        <v>48</v>
      </c>
      <c r="H3948">
        <v>2</v>
      </c>
      <c r="I3948">
        <v>4</v>
      </c>
      <c r="J3948">
        <v>21</v>
      </c>
      <c r="K3948">
        <v>4</v>
      </c>
      <c r="L3948">
        <v>0.73</v>
      </c>
      <c r="M3948">
        <v>5</v>
      </c>
      <c r="N3948">
        <v>0</v>
      </c>
      <c r="O3948">
        <v>0</v>
      </c>
    </row>
    <row r="3949" spans="1:15" x14ac:dyDescent="0.25">
      <c r="A3949">
        <v>0.59</v>
      </c>
      <c r="B3949">
        <v>0.81</v>
      </c>
      <c r="C3949">
        <v>0.77</v>
      </c>
      <c r="D3949">
        <v>8.98</v>
      </c>
      <c r="E3949">
        <v>98</v>
      </c>
      <c r="F3949">
        <v>43</v>
      </c>
      <c r="G3949">
        <v>92</v>
      </c>
      <c r="H3949">
        <v>1</v>
      </c>
      <c r="I3949">
        <v>2</v>
      </c>
      <c r="J3949">
        <v>15</v>
      </c>
      <c r="K3949">
        <v>5</v>
      </c>
      <c r="L3949">
        <v>0.69</v>
      </c>
      <c r="M3949">
        <v>2</v>
      </c>
      <c r="N3949">
        <v>0</v>
      </c>
      <c r="O3949">
        <v>0</v>
      </c>
    </row>
    <row r="3950" spans="1:15" x14ac:dyDescent="0.25">
      <c r="A3950">
        <v>0.81</v>
      </c>
      <c r="B3950">
        <v>0.69</v>
      </c>
      <c r="C3950">
        <v>0.73</v>
      </c>
      <c r="D3950">
        <v>9.0399999999999991</v>
      </c>
      <c r="E3950">
        <v>71</v>
      </c>
      <c r="F3950">
        <v>99</v>
      </c>
      <c r="G3950">
        <v>93</v>
      </c>
      <c r="H3950">
        <v>1</v>
      </c>
      <c r="I3950">
        <v>4</v>
      </c>
      <c r="J3950">
        <v>0</v>
      </c>
      <c r="K3950">
        <v>5</v>
      </c>
      <c r="L3950">
        <v>0.66</v>
      </c>
      <c r="M3950">
        <v>3</v>
      </c>
      <c r="N3950">
        <v>0</v>
      </c>
      <c r="O3950">
        <v>0</v>
      </c>
    </row>
    <row r="3951" spans="1:15" x14ac:dyDescent="0.25">
      <c r="A3951">
        <v>0.91</v>
      </c>
      <c r="B3951">
        <v>0.51</v>
      </c>
      <c r="C3951">
        <v>0.62</v>
      </c>
      <c r="D3951">
        <v>8.5500000000000007</v>
      </c>
      <c r="E3951">
        <v>47</v>
      </c>
      <c r="F3951">
        <v>65</v>
      </c>
      <c r="G3951">
        <v>67</v>
      </c>
      <c r="H3951">
        <v>1</v>
      </c>
      <c r="I3951">
        <v>2</v>
      </c>
      <c r="J3951">
        <v>23</v>
      </c>
      <c r="K3951">
        <v>0</v>
      </c>
      <c r="L3951">
        <v>0.79</v>
      </c>
      <c r="M3951">
        <v>1</v>
      </c>
      <c r="N3951">
        <v>1</v>
      </c>
      <c r="O3951">
        <v>4.34</v>
      </c>
    </row>
    <row r="3952" spans="1:15" x14ac:dyDescent="0.25">
      <c r="A3952">
        <v>0.9</v>
      </c>
      <c r="B3952">
        <v>0.69</v>
      </c>
      <c r="C3952">
        <v>0.67</v>
      </c>
      <c r="D3952">
        <v>6.06</v>
      </c>
      <c r="E3952">
        <v>94</v>
      </c>
      <c r="F3952">
        <v>71</v>
      </c>
      <c r="G3952">
        <v>55</v>
      </c>
      <c r="H3952">
        <v>4</v>
      </c>
      <c r="I3952">
        <v>3</v>
      </c>
      <c r="J3952">
        <v>24</v>
      </c>
      <c r="K3952">
        <v>3</v>
      </c>
      <c r="L3952">
        <v>0.7</v>
      </c>
      <c r="M3952">
        <v>4</v>
      </c>
      <c r="N3952">
        <v>0</v>
      </c>
      <c r="O3952">
        <v>0</v>
      </c>
    </row>
    <row r="3953" spans="1:15" x14ac:dyDescent="0.25">
      <c r="A3953">
        <v>0.62</v>
      </c>
      <c r="B3953">
        <v>0.67</v>
      </c>
      <c r="C3953">
        <v>0.55000000000000004</v>
      </c>
      <c r="D3953">
        <v>8.3699999999999992</v>
      </c>
      <c r="E3953">
        <v>65</v>
      </c>
      <c r="F3953">
        <v>68</v>
      </c>
      <c r="G3953">
        <v>50</v>
      </c>
      <c r="H3953">
        <v>0</v>
      </c>
      <c r="I3953">
        <v>4</v>
      </c>
      <c r="J3953">
        <v>22</v>
      </c>
      <c r="K3953">
        <v>2</v>
      </c>
      <c r="L3953">
        <v>0.72</v>
      </c>
      <c r="M3953">
        <v>4</v>
      </c>
      <c r="N3953">
        <v>0</v>
      </c>
      <c r="O3953">
        <v>0</v>
      </c>
    </row>
    <row r="3954" spans="1:15" x14ac:dyDescent="0.25">
      <c r="A3954">
        <v>0.88</v>
      </c>
      <c r="B3954">
        <v>0.5</v>
      </c>
      <c r="C3954">
        <v>0.6</v>
      </c>
      <c r="D3954">
        <v>9.32</v>
      </c>
      <c r="E3954">
        <v>53</v>
      </c>
      <c r="F3954">
        <v>61</v>
      </c>
      <c r="G3954">
        <v>73</v>
      </c>
      <c r="H3954">
        <v>0</v>
      </c>
      <c r="I3954">
        <v>2</v>
      </c>
      <c r="J3954">
        <v>12</v>
      </c>
      <c r="K3954">
        <v>3</v>
      </c>
      <c r="L3954">
        <v>0.76</v>
      </c>
      <c r="M3954">
        <v>5</v>
      </c>
      <c r="N3954">
        <v>0</v>
      </c>
      <c r="O3954">
        <v>0</v>
      </c>
    </row>
    <row r="3955" spans="1:15" x14ac:dyDescent="0.25">
      <c r="A3955">
        <v>0.54</v>
      </c>
      <c r="B3955">
        <v>0.78</v>
      </c>
      <c r="C3955">
        <v>0.61</v>
      </c>
      <c r="D3955">
        <v>7.33</v>
      </c>
      <c r="E3955">
        <v>63</v>
      </c>
      <c r="F3955">
        <v>86</v>
      </c>
      <c r="G3955">
        <v>64</v>
      </c>
      <c r="H3955">
        <v>0</v>
      </c>
      <c r="I3955">
        <v>1</v>
      </c>
      <c r="J3955">
        <v>24</v>
      </c>
      <c r="K3955">
        <v>4</v>
      </c>
      <c r="L3955">
        <v>0.96</v>
      </c>
      <c r="M3955">
        <v>0</v>
      </c>
      <c r="N3955">
        <v>1</v>
      </c>
      <c r="O3955">
        <v>3.69</v>
      </c>
    </row>
    <row r="3956" spans="1:15" x14ac:dyDescent="0.25">
      <c r="A3956">
        <v>0.59</v>
      </c>
      <c r="B3956">
        <v>0.78</v>
      </c>
      <c r="C3956">
        <v>0.81</v>
      </c>
      <c r="D3956">
        <v>7.28</v>
      </c>
      <c r="E3956">
        <v>87</v>
      </c>
      <c r="F3956">
        <v>52</v>
      </c>
      <c r="G3956">
        <v>79</v>
      </c>
      <c r="H3956">
        <v>0</v>
      </c>
      <c r="I3956">
        <v>1</v>
      </c>
      <c r="J3956">
        <v>17</v>
      </c>
      <c r="K3956">
        <v>5</v>
      </c>
      <c r="L3956">
        <v>0.95</v>
      </c>
      <c r="M3956">
        <v>3</v>
      </c>
      <c r="N3956">
        <v>0</v>
      </c>
      <c r="O3956">
        <v>0</v>
      </c>
    </row>
    <row r="3957" spans="1:15" x14ac:dyDescent="0.25">
      <c r="A3957">
        <v>0.59</v>
      </c>
      <c r="B3957">
        <v>0.68</v>
      </c>
      <c r="C3957">
        <v>0.69</v>
      </c>
      <c r="D3957">
        <v>7.4</v>
      </c>
      <c r="E3957">
        <v>68</v>
      </c>
      <c r="F3957">
        <v>62</v>
      </c>
      <c r="G3957">
        <v>94</v>
      </c>
      <c r="H3957">
        <v>1</v>
      </c>
      <c r="I3957">
        <v>4</v>
      </c>
      <c r="J3957">
        <v>0</v>
      </c>
      <c r="K3957">
        <v>4</v>
      </c>
      <c r="L3957">
        <v>0.92</v>
      </c>
      <c r="M3957">
        <v>4</v>
      </c>
      <c r="N3957">
        <v>0</v>
      </c>
      <c r="O3957">
        <v>0</v>
      </c>
    </row>
    <row r="3958" spans="1:15" x14ac:dyDescent="0.25">
      <c r="A3958">
        <v>0.87</v>
      </c>
      <c r="B3958">
        <v>0.93</v>
      </c>
      <c r="C3958">
        <v>0.88</v>
      </c>
      <c r="D3958">
        <v>5.85</v>
      </c>
      <c r="E3958">
        <v>43</v>
      </c>
      <c r="F3958">
        <v>70</v>
      </c>
      <c r="G3958">
        <v>96</v>
      </c>
      <c r="H3958">
        <v>2</v>
      </c>
      <c r="I3958">
        <v>0</v>
      </c>
      <c r="J3958">
        <v>6</v>
      </c>
      <c r="K3958">
        <v>4</v>
      </c>
      <c r="L3958">
        <v>0.69</v>
      </c>
      <c r="M3958">
        <v>2</v>
      </c>
      <c r="N3958">
        <v>0</v>
      </c>
      <c r="O3958">
        <v>0</v>
      </c>
    </row>
    <row r="3959" spans="1:15" x14ac:dyDescent="0.25">
      <c r="A3959">
        <v>0.76</v>
      </c>
      <c r="B3959">
        <v>0.89</v>
      </c>
      <c r="C3959">
        <v>0.77</v>
      </c>
      <c r="D3959">
        <v>9.34</v>
      </c>
      <c r="E3959">
        <v>57</v>
      </c>
      <c r="F3959">
        <v>90</v>
      </c>
      <c r="G3959">
        <v>60</v>
      </c>
      <c r="H3959">
        <v>1</v>
      </c>
      <c r="I3959">
        <v>4</v>
      </c>
      <c r="J3959">
        <v>3</v>
      </c>
      <c r="K3959">
        <v>0</v>
      </c>
      <c r="L3959">
        <v>0.93</v>
      </c>
      <c r="M3959">
        <v>2</v>
      </c>
      <c r="N3959">
        <v>1</v>
      </c>
      <c r="O3959">
        <v>7.02</v>
      </c>
    </row>
    <row r="3960" spans="1:15" x14ac:dyDescent="0.25">
      <c r="A3960">
        <v>0.7</v>
      </c>
      <c r="B3960">
        <v>0.55000000000000004</v>
      </c>
      <c r="C3960">
        <v>0.78</v>
      </c>
      <c r="D3960">
        <v>9.24</v>
      </c>
      <c r="E3960">
        <v>53</v>
      </c>
      <c r="F3960">
        <v>80</v>
      </c>
      <c r="G3960">
        <v>44</v>
      </c>
      <c r="H3960">
        <v>2</v>
      </c>
      <c r="I3960">
        <v>3</v>
      </c>
      <c r="J3960">
        <v>9</v>
      </c>
      <c r="K3960">
        <v>4</v>
      </c>
      <c r="L3960">
        <v>0.72</v>
      </c>
      <c r="M3960">
        <v>5</v>
      </c>
      <c r="N3960">
        <v>0</v>
      </c>
      <c r="O3960">
        <v>0</v>
      </c>
    </row>
    <row r="3961" spans="1:15" x14ac:dyDescent="0.25">
      <c r="A3961">
        <v>0.56999999999999995</v>
      </c>
      <c r="B3961">
        <v>0.93</v>
      </c>
      <c r="C3961">
        <v>0.69</v>
      </c>
      <c r="D3961">
        <v>9.7899999999999991</v>
      </c>
      <c r="E3961">
        <v>66</v>
      </c>
      <c r="F3961">
        <v>75</v>
      </c>
      <c r="G3961">
        <v>50</v>
      </c>
      <c r="H3961">
        <v>2</v>
      </c>
      <c r="I3961">
        <v>3</v>
      </c>
      <c r="J3961">
        <v>7</v>
      </c>
      <c r="K3961">
        <v>0</v>
      </c>
      <c r="L3961">
        <v>0.84</v>
      </c>
      <c r="M3961">
        <v>2</v>
      </c>
      <c r="N3961">
        <v>0</v>
      </c>
      <c r="O3961">
        <v>0</v>
      </c>
    </row>
    <row r="3962" spans="1:15" x14ac:dyDescent="0.25">
      <c r="A3962">
        <v>0.5</v>
      </c>
      <c r="B3962">
        <v>0.88</v>
      </c>
      <c r="C3962">
        <v>0.89</v>
      </c>
      <c r="D3962">
        <v>8.02</v>
      </c>
      <c r="E3962">
        <v>80</v>
      </c>
      <c r="F3962">
        <v>92</v>
      </c>
      <c r="G3962">
        <v>82</v>
      </c>
      <c r="H3962">
        <v>0</v>
      </c>
      <c r="I3962">
        <v>1</v>
      </c>
      <c r="J3962">
        <v>2</v>
      </c>
      <c r="K3962">
        <v>1</v>
      </c>
      <c r="L3962">
        <v>0.92</v>
      </c>
      <c r="M3962">
        <v>0</v>
      </c>
      <c r="N3962">
        <v>1</v>
      </c>
      <c r="O3962">
        <v>14.47</v>
      </c>
    </row>
    <row r="3963" spans="1:15" x14ac:dyDescent="0.25">
      <c r="A3963">
        <v>0.77</v>
      </c>
      <c r="B3963">
        <v>0.56999999999999995</v>
      </c>
      <c r="C3963">
        <v>0.57999999999999996</v>
      </c>
      <c r="D3963">
        <v>8.73</v>
      </c>
      <c r="E3963">
        <v>86</v>
      </c>
      <c r="F3963">
        <v>79</v>
      </c>
      <c r="G3963">
        <v>48</v>
      </c>
      <c r="H3963">
        <v>3</v>
      </c>
      <c r="I3963">
        <v>2</v>
      </c>
      <c r="J3963">
        <v>22</v>
      </c>
      <c r="K3963">
        <v>3</v>
      </c>
      <c r="L3963">
        <v>0.69</v>
      </c>
      <c r="M3963">
        <v>4</v>
      </c>
      <c r="N3963">
        <v>0</v>
      </c>
      <c r="O3963">
        <v>0</v>
      </c>
    </row>
    <row r="3964" spans="1:15" x14ac:dyDescent="0.25">
      <c r="A3964">
        <v>0.88</v>
      </c>
      <c r="B3964">
        <v>0.73</v>
      </c>
      <c r="C3964">
        <v>0.71</v>
      </c>
      <c r="D3964">
        <v>6.37</v>
      </c>
      <c r="E3964">
        <v>42</v>
      </c>
      <c r="F3964">
        <v>70</v>
      </c>
      <c r="G3964">
        <v>50</v>
      </c>
      <c r="H3964">
        <v>4</v>
      </c>
      <c r="I3964">
        <v>1</v>
      </c>
      <c r="J3964">
        <v>6</v>
      </c>
      <c r="K3964">
        <v>5</v>
      </c>
      <c r="L3964">
        <v>0.83</v>
      </c>
      <c r="M3964">
        <v>4</v>
      </c>
      <c r="N3964">
        <v>0</v>
      </c>
      <c r="O3964">
        <v>0</v>
      </c>
    </row>
    <row r="3965" spans="1:15" x14ac:dyDescent="0.25">
      <c r="A3965">
        <v>0.63</v>
      </c>
      <c r="B3965">
        <v>0.69</v>
      </c>
      <c r="C3965">
        <v>0.85</v>
      </c>
      <c r="D3965">
        <v>8.3699999999999992</v>
      </c>
      <c r="E3965">
        <v>69</v>
      </c>
      <c r="F3965">
        <v>99</v>
      </c>
      <c r="G3965">
        <v>76</v>
      </c>
      <c r="H3965">
        <v>3</v>
      </c>
      <c r="I3965">
        <v>2</v>
      </c>
      <c r="J3965">
        <v>24</v>
      </c>
      <c r="K3965">
        <v>5</v>
      </c>
      <c r="L3965">
        <v>0.64</v>
      </c>
      <c r="M3965">
        <v>4</v>
      </c>
      <c r="N3965">
        <v>0</v>
      </c>
      <c r="O3965">
        <v>0</v>
      </c>
    </row>
    <row r="3966" spans="1:15" x14ac:dyDescent="0.25">
      <c r="A3966">
        <v>0.7</v>
      </c>
      <c r="B3966">
        <v>0.63</v>
      </c>
      <c r="C3966">
        <v>0.64</v>
      </c>
      <c r="D3966">
        <v>8.2899999999999991</v>
      </c>
      <c r="E3966">
        <v>98</v>
      </c>
      <c r="F3966">
        <v>54</v>
      </c>
      <c r="G3966">
        <v>80</v>
      </c>
      <c r="H3966">
        <v>2</v>
      </c>
      <c r="I3966">
        <v>4</v>
      </c>
      <c r="J3966">
        <v>15</v>
      </c>
      <c r="K3966">
        <v>2</v>
      </c>
      <c r="L3966">
        <v>0.69</v>
      </c>
      <c r="M3966">
        <v>2</v>
      </c>
      <c r="N3966">
        <v>0</v>
      </c>
      <c r="O3966">
        <v>0</v>
      </c>
    </row>
    <row r="3967" spans="1:15" x14ac:dyDescent="0.25">
      <c r="A3967">
        <v>0.79</v>
      </c>
      <c r="B3967">
        <v>0.54</v>
      </c>
      <c r="C3967">
        <v>0.81</v>
      </c>
      <c r="D3967">
        <v>9.3800000000000008</v>
      </c>
      <c r="E3967">
        <v>75</v>
      </c>
      <c r="F3967">
        <v>53</v>
      </c>
      <c r="G3967">
        <v>40</v>
      </c>
      <c r="H3967">
        <v>3</v>
      </c>
      <c r="I3967">
        <v>0</v>
      </c>
      <c r="J3967">
        <v>19</v>
      </c>
      <c r="K3967">
        <v>5</v>
      </c>
      <c r="L3967">
        <v>0.98</v>
      </c>
      <c r="M3967">
        <v>5</v>
      </c>
      <c r="N3967">
        <v>0</v>
      </c>
      <c r="O3967">
        <v>0</v>
      </c>
    </row>
    <row r="3968" spans="1:15" x14ac:dyDescent="0.25">
      <c r="A3968">
        <v>0.7</v>
      </c>
      <c r="B3968">
        <v>0.9</v>
      </c>
      <c r="C3968">
        <v>0.6</v>
      </c>
      <c r="D3968">
        <v>9.07</v>
      </c>
      <c r="E3968">
        <v>62</v>
      </c>
      <c r="F3968">
        <v>74</v>
      </c>
      <c r="G3968">
        <v>65</v>
      </c>
      <c r="H3968">
        <v>2</v>
      </c>
      <c r="I3968">
        <v>3</v>
      </c>
      <c r="J3968">
        <v>9</v>
      </c>
      <c r="K3968">
        <v>0</v>
      </c>
      <c r="L3968">
        <v>0.86</v>
      </c>
      <c r="M3968">
        <v>2</v>
      </c>
      <c r="N3968">
        <v>1</v>
      </c>
      <c r="O3968">
        <v>8.2200000000000006</v>
      </c>
    </row>
    <row r="3969" spans="1:15" x14ac:dyDescent="0.25">
      <c r="A3969">
        <v>0.57999999999999996</v>
      </c>
      <c r="B3969">
        <v>0.89</v>
      </c>
      <c r="C3969">
        <v>0.6</v>
      </c>
      <c r="D3969">
        <v>9.5399999999999991</v>
      </c>
      <c r="E3969">
        <v>57</v>
      </c>
      <c r="F3969">
        <v>63</v>
      </c>
      <c r="G3969">
        <v>49</v>
      </c>
      <c r="H3969">
        <v>1</v>
      </c>
      <c r="I3969">
        <v>4</v>
      </c>
      <c r="J3969">
        <v>12</v>
      </c>
      <c r="K3969">
        <v>5</v>
      </c>
      <c r="L3969">
        <v>0.95</v>
      </c>
      <c r="M3969">
        <v>0</v>
      </c>
      <c r="N3969">
        <v>0</v>
      </c>
      <c r="O3969">
        <v>0</v>
      </c>
    </row>
    <row r="3970" spans="1:15" x14ac:dyDescent="0.25">
      <c r="A3970">
        <v>0.66</v>
      </c>
      <c r="B3970">
        <v>0.83</v>
      </c>
      <c r="C3970">
        <v>0.69</v>
      </c>
      <c r="D3970">
        <v>9.24</v>
      </c>
      <c r="E3970">
        <v>85</v>
      </c>
      <c r="F3970">
        <v>69</v>
      </c>
      <c r="G3970">
        <v>98</v>
      </c>
      <c r="H3970">
        <v>1</v>
      </c>
      <c r="I3970">
        <v>1</v>
      </c>
      <c r="J3970">
        <v>0</v>
      </c>
      <c r="K3970">
        <v>0</v>
      </c>
      <c r="L3970">
        <v>0.92</v>
      </c>
      <c r="M3970">
        <v>5</v>
      </c>
      <c r="N3970">
        <v>0</v>
      </c>
      <c r="O3970">
        <v>0</v>
      </c>
    </row>
    <row r="3971" spans="1:15" x14ac:dyDescent="0.25">
      <c r="A3971">
        <v>0.54</v>
      </c>
      <c r="B3971">
        <v>0.65</v>
      </c>
      <c r="C3971">
        <v>0.57999999999999996</v>
      </c>
      <c r="D3971">
        <v>9.24</v>
      </c>
      <c r="E3971">
        <v>86</v>
      </c>
      <c r="F3971">
        <v>69</v>
      </c>
      <c r="G3971">
        <v>79</v>
      </c>
      <c r="H3971">
        <v>0</v>
      </c>
      <c r="I3971">
        <v>5</v>
      </c>
      <c r="J3971">
        <v>6</v>
      </c>
      <c r="K3971">
        <v>5</v>
      </c>
      <c r="L3971">
        <v>0.87</v>
      </c>
      <c r="M3971">
        <v>1</v>
      </c>
      <c r="N3971">
        <v>1</v>
      </c>
      <c r="O3971">
        <v>4.8</v>
      </c>
    </row>
    <row r="3972" spans="1:15" x14ac:dyDescent="0.25">
      <c r="A3972">
        <v>0.8</v>
      </c>
      <c r="B3972">
        <v>0.94</v>
      </c>
      <c r="C3972">
        <v>0.61</v>
      </c>
      <c r="D3972">
        <v>5.77</v>
      </c>
      <c r="E3972">
        <v>79</v>
      </c>
      <c r="F3972">
        <v>66</v>
      </c>
      <c r="G3972">
        <v>58</v>
      </c>
      <c r="H3972">
        <v>4</v>
      </c>
      <c r="I3972">
        <v>5</v>
      </c>
      <c r="J3972">
        <v>9</v>
      </c>
      <c r="K3972">
        <v>2</v>
      </c>
      <c r="L3972">
        <v>0.99</v>
      </c>
      <c r="M3972">
        <v>4</v>
      </c>
      <c r="N3972">
        <v>0</v>
      </c>
      <c r="O3972">
        <v>0</v>
      </c>
    </row>
    <row r="3973" spans="1:15" x14ac:dyDescent="0.25">
      <c r="A3973">
        <v>0.89</v>
      </c>
      <c r="B3973">
        <v>0.56000000000000005</v>
      </c>
      <c r="C3973">
        <v>0.8</v>
      </c>
      <c r="D3973">
        <v>9.14</v>
      </c>
      <c r="E3973">
        <v>99</v>
      </c>
      <c r="F3973">
        <v>88</v>
      </c>
      <c r="G3973">
        <v>55</v>
      </c>
      <c r="H3973">
        <v>1</v>
      </c>
      <c r="I3973">
        <v>4</v>
      </c>
      <c r="J3973">
        <v>11</v>
      </c>
      <c r="K3973">
        <v>3</v>
      </c>
      <c r="L3973">
        <v>0.62</v>
      </c>
      <c r="M3973">
        <v>0</v>
      </c>
      <c r="N3973">
        <v>1</v>
      </c>
      <c r="O3973">
        <v>7.14</v>
      </c>
    </row>
    <row r="3974" spans="1:15" x14ac:dyDescent="0.25">
      <c r="A3974">
        <v>0.87</v>
      </c>
      <c r="B3974">
        <v>0.65</v>
      </c>
      <c r="C3974">
        <v>0.85</v>
      </c>
      <c r="D3974">
        <v>8.11</v>
      </c>
      <c r="E3974">
        <v>49</v>
      </c>
      <c r="F3974">
        <v>79</v>
      </c>
      <c r="G3974">
        <v>84</v>
      </c>
      <c r="H3974">
        <v>4</v>
      </c>
      <c r="I3974">
        <v>0</v>
      </c>
      <c r="J3974">
        <v>13</v>
      </c>
      <c r="K3974">
        <v>4</v>
      </c>
      <c r="L3974">
        <v>0.9</v>
      </c>
      <c r="M3974">
        <v>2</v>
      </c>
      <c r="N3974">
        <v>1</v>
      </c>
      <c r="O3974">
        <v>6.12</v>
      </c>
    </row>
    <row r="3975" spans="1:15" x14ac:dyDescent="0.25">
      <c r="A3975">
        <v>0.92</v>
      </c>
      <c r="B3975">
        <v>0.56000000000000005</v>
      </c>
      <c r="C3975">
        <v>0.56000000000000005</v>
      </c>
      <c r="D3975">
        <v>7.14</v>
      </c>
      <c r="E3975">
        <v>95</v>
      </c>
      <c r="F3975">
        <v>53</v>
      </c>
      <c r="G3975">
        <v>95</v>
      </c>
      <c r="H3975">
        <v>0</v>
      </c>
      <c r="I3975">
        <v>2</v>
      </c>
      <c r="J3975">
        <v>21</v>
      </c>
      <c r="K3975">
        <v>3</v>
      </c>
      <c r="L3975">
        <v>0.88</v>
      </c>
      <c r="M3975">
        <v>1</v>
      </c>
      <c r="N3975">
        <v>0</v>
      </c>
      <c r="O3975">
        <v>0</v>
      </c>
    </row>
    <row r="3976" spans="1:15" x14ac:dyDescent="0.25">
      <c r="A3976">
        <v>0.68</v>
      </c>
      <c r="B3976">
        <v>0.76</v>
      </c>
      <c r="C3976">
        <v>0.82</v>
      </c>
      <c r="D3976">
        <v>5.74</v>
      </c>
      <c r="E3976">
        <v>51</v>
      </c>
      <c r="F3976">
        <v>84</v>
      </c>
      <c r="G3976">
        <v>76</v>
      </c>
      <c r="H3976">
        <v>4</v>
      </c>
      <c r="I3976">
        <v>0</v>
      </c>
      <c r="J3976">
        <v>10</v>
      </c>
      <c r="K3976">
        <v>0</v>
      </c>
      <c r="L3976">
        <v>0.8</v>
      </c>
      <c r="M3976">
        <v>3</v>
      </c>
      <c r="N3976">
        <v>0</v>
      </c>
      <c r="O3976">
        <v>0</v>
      </c>
    </row>
    <row r="3977" spans="1:15" x14ac:dyDescent="0.25">
      <c r="A3977">
        <v>0.85</v>
      </c>
      <c r="B3977">
        <v>0.63</v>
      </c>
      <c r="C3977">
        <v>0.67</v>
      </c>
      <c r="D3977">
        <v>8.41</v>
      </c>
      <c r="E3977">
        <v>92</v>
      </c>
      <c r="F3977">
        <v>86</v>
      </c>
      <c r="G3977">
        <v>89</v>
      </c>
      <c r="H3977">
        <v>1</v>
      </c>
      <c r="I3977">
        <v>1</v>
      </c>
      <c r="J3977">
        <v>16</v>
      </c>
      <c r="K3977">
        <v>4</v>
      </c>
      <c r="L3977">
        <v>0.91</v>
      </c>
      <c r="M3977">
        <v>1</v>
      </c>
      <c r="N3977">
        <v>1</v>
      </c>
      <c r="O3977">
        <v>3.66</v>
      </c>
    </row>
    <row r="3978" spans="1:15" x14ac:dyDescent="0.25">
      <c r="A3978">
        <v>0.82</v>
      </c>
      <c r="B3978">
        <v>0.63</v>
      </c>
      <c r="C3978">
        <v>0.72</v>
      </c>
      <c r="D3978">
        <v>6.91</v>
      </c>
      <c r="E3978">
        <v>80</v>
      </c>
      <c r="F3978">
        <v>50</v>
      </c>
      <c r="G3978">
        <v>80</v>
      </c>
      <c r="H3978">
        <v>1</v>
      </c>
      <c r="I3978">
        <v>0</v>
      </c>
      <c r="J3978">
        <v>8</v>
      </c>
      <c r="K3978">
        <v>1</v>
      </c>
      <c r="L3978">
        <v>0.87</v>
      </c>
      <c r="M3978">
        <v>0</v>
      </c>
      <c r="N3978">
        <v>0</v>
      </c>
      <c r="O3978">
        <v>0</v>
      </c>
    </row>
    <row r="3979" spans="1:15" x14ac:dyDescent="0.25">
      <c r="A3979">
        <v>0.62</v>
      </c>
      <c r="B3979">
        <v>0.93</v>
      </c>
      <c r="C3979">
        <v>0.84</v>
      </c>
      <c r="D3979">
        <v>7.51</v>
      </c>
      <c r="E3979">
        <v>47</v>
      </c>
      <c r="F3979">
        <v>98</v>
      </c>
      <c r="G3979">
        <v>43</v>
      </c>
      <c r="H3979">
        <v>3</v>
      </c>
      <c r="I3979">
        <v>3</v>
      </c>
      <c r="J3979">
        <v>7</v>
      </c>
      <c r="K3979">
        <v>2</v>
      </c>
      <c r="L3979">
        <v>0.8</v>
      </c>
      <c r="M3979">
        <v>1</v>
      </c>
      <c r="N3979">
        <v>0</v>
      </c>
      <c r="O3979">
        <v>0</v>
      </c>
    </row>
    <row r="3980" spans="1:15" x14ac:dyDescent="0.25">
      <c r="A3980">
        <v>0.63</v>
      </c>
      <c r="B3980">
        <v>0.82</v>
      </c>
      <c r="C3980">
        <v>0.65</v>
      </c>
      <c r="D3980">
        <v>8.43</v>
      </c>
      <c r="E3980">
        <v>71</v>
      </c>
      <c r="F3980">
        <v>86</v>
      </c>
      <c r="G3980">
        <v>53</v>
      </c>
      <c r="H3980">
        <v>3</v>
      </c>
      <c r="I3980">
        <v>5</v>
      </c>
      <c r="J3980">
        <v>9</v>
      </c>
      <c r="K3980">
        <v>3</v>
      </c>
      <c r="L3980">
        <v>0.94</v>
      </c>
      <c r="M3980">
        <v>2</v>
      </c>
      <c r="N3980">
        <v>0</v>
      </c>
      <c r="O3980">
        <v>0</v>
      </c>
    </row>
    <row r="3981" spans="1:15" x14ac:dyDescent="0.25">
      <c r="A3981">
        <v>0.82</v>
      </c>
      <c r="B3981">
        <v>0.82</v>
      </c>
      <c r="C3981">
        <v>0.67</v>
      </c>
      <c r="D3981">
        <v>9.42</v>
      </c>
      <c r="E3981">
        <v>56</v>
      </c>
      <c r="F3981">
        <v>83</v>
      </c>
      <c r="G3981">
        <v>69</v>
      </c>
      <c r="H3981">
        <v>3</v>
      </c>
      <c r="I3981">
        <v>0</v>
      </c>
      <c r="J3981">
        <v>3</v>
      </c>
      <c r="K3981">
        <v>4</v>
      </c>
      <c r="L3981">
        <v>0.89</v>
      </c>
      <c r="M3981">
        <v>1</v>
      </c>
      <c r="N3981">
        <v>1</v>
      </c>
      <c r="O3981">
        <v>4.5</v>
      </c>
    </row>
    <row r="3982" spans="1:15" x14ac:dyDescent="0.25">
      <c r="A3982">
        <v>0.78</v>
      </c>
      <c r="B3982">
        <v>0.93</v>
      </c>
      <c r="C3982">
        <v>0.78</v>
      </c>
      <c r="D3982">
        <v>9.0500000000000007</v>
      </c>
      <c r="E3982">
        <v>80</v>
      </c>
      <c r="F3982">
        <v>65</v>
      </c>
      <c r="G3982">
        <v>46</v>
      </c>
      <c r="H3982">
        <v>4</v>
      </c>
      <c r="I3982">
        <v>4</v>
      </c>
      <c r="J3982">
        <v>4</v>
      </c>
      <c r="K3982">
        <v>2</v>
      </c>
      <c r="L3982">
        <v>0.76</v>
      </c>
      <c r="M3982">
        <v>2</v>
      </c>
      <c r="N3982">
        <v>0</v>
      </c>
      <c r="O3982">
        <v>0</v>
      </c>
    </row>
    <row r="3983" spans="1:15" x14ac:dyDescent="0.25">
      <c r="A3983">
        <v>0.92</v>
      </c>
      <c r="B3983">
        <v>0.69</v>
      </c>
      <c r="C3983">
        <v>0.83</v>
      </c>
      <c r="D3983">
        <v>7.44</v>
      </c>
      <c r="E3983">
        <v>84</v>
      </c>
      <c r="F3983">
        <v>95</v>
      </c>
      <c r="G3983">
        <v>51</v>
      </c>
      <c r="H3983">
        <v>1</v>
      </c>
      <c r="I3983">
        <v>2</v>
      </c>
      <c r="J3983">
        <v>23</v>
      </c>
      <c r="K3983">
        <v>3</v>
      </c>
      <c r="L3983">
        <v>0.88</v>
      </c>
      <c r="M3983">
        <v>1</v>
      </c>
      <c r="N3983">
        <v>0</v>
      </c>
      <c r="O3983">
        <v>0</v>
      </c>
    </row>
    <row r="3984" spans="1:15" x14ac:dyDescent="0.25">
      <c r="A3984">
        <v>0.85</v>
      </c>
      <c r="B3984">
        <v>0.85</v>
      </c>
      <c r="C3984">
        <v>0.59</v>
      </c>
      <c r="D3984">
        <v>7.17</v>
      </c>
      <c r="E3984">
        <v>53</v>
      </c>
      <c r="F3984">
        <v>93</v>
      </c>
      <c r="G3984">
        <v>63</v>
      </c>
      <c r="H3984">
        <v>0</v>
      </c>
      <c r="I3984">
        <v>3</v>
      </c>
      <c r="J3984">
        <v>17</v>
      </c>
      <c r="K3984">
        <v>0</v>
      </c>
      <c r="L3984">
        <v>0.61</v>
      </c>
      <c r="M3984">
        <v>0</v>
      </c>
      <c r="N3984">
        <v>1</v>
      </c>
      <c r="O3984">
        <v>12.5</v>
      </c>
    </row>
    <row r="3985" spans="1:15" x14ac:dyDescent="0.25">
      <c r="A3985">
        <v>0.93</v>
      </c>
      <c r="B3985">
        <v>0.56000000000000005</v>
      </c>
      <c r="C3985">
        <v>0.89</v>
      </c>
      <c r="D3985">
        <v>6.53</v>
      </c>
      <c r="E3985">
        <v>76</v>
      </c>
      <c r="F3985">
        <v>60</v>
      </c>
      <c r="G3985">
        <v>78</v>
      </c>
      <c r="H3985">
        <v>2</v>
      </c>
      <c r="I3985">
        <v>3</v>
      </c>
      <c r="J3985">
        <v>5</v>
      </c>
      <c r="K3985">
        <v>0</v>
      </c>
      <c r="L3985">
        <v>0.92</v>
      </c>
      <c r="M3985">
        <v>3</v>
      </c>
      <c r="N3985">
        <v>0</v>
      </c>
      <c r="O3985">
        <v>0</v>
      </c>
    </row>
    <row r="3986" spans="1:15" x14ac:dyDescent="0.25">
      <c r="A3986">
        <v>0.59</v>
      </c>
      <c r="B3986">
        <v>0.81</v>
      </c>
      <c r="C3986">
        <v>0.73</v>
      </c>
      <c r="D3986">
        <v>7.1</v>
      </c>
      <c r="E3986">
        <v>48</v>
      </c>
      <c r="F3986">
        <v>48</v>
      </c>
      <c r="G3986">
        <v>82</v>
      </c>
      <c r="H3986">
        <v>1</v>
      </c>
      <c r="I3986">
        <v>3</v>
      </c>
      <c r="J3986">
        <v>9</v>
      </c>
      <c r="K3986">
        <v>0</v>
      </c>
      <c r="L3986">
        <v>0.63</v>
      </c>
      <c r="M3986">
        <v>4</v>
      </c>
      <c r="N3986">
        <v>0</v>
      </c>
      <c r="O3986">
        <v>0</v>
      </c>
    </row>
    <row r="3987" spans="1:15" x14ac:dyDescent="0.25">
      <c r="A3987">
        <v>0.8</v>
      </c>
      <c r="B3987">
        <v>0.52</v>
      </c>
      <c r="C3987">
        <v>0.67</v>
      </c>
      <c r="D3987">
        <v>5.98</v>
      </c>
      <c r="E3987">
        <v>96</v>
      </c>
      <c r="F3987">
        <v>93</v>
      </c>
      <c r="G3987">
        <v>61</v>
      </c>
      <c r="H3987">
        <v>3</v>
      </c>
      <c r="I3987">
        <v>1</v>
      </c>
      <c r="J3987">
        <v>17</v>
      </c>
      <c r="K3987">
        <v>1</v>
      </c>
      <c r="L3987">
        <v>0.98</v>
      </c>
      <c r="M3987">
        <v>1</v>
      </c>
      <c r="N3987">
        <v>0</v>
      </c>
      <c r="O3987">
        <v>0</v>
      </c>
    </row>
    <row r="3988" spans="1:15" x14ac:dyDescent="0.25">
      <c r="A3988">
        <v>0.55000000000000004</v>
      </c>
      <c r="B3988">
        <v>0.88</v>
      </c>
      <c r="C3988">
        <v>0.59</v>
      </c>
      <c r="D3988">
        <v>9.68</v>
      </c>
      <c r="E3988">
        <v>97</v>
      </c>
      <c r="F3988">
        <v>86</v>
      </c>
      <c r="G3988">
        <v>86</v>
      </c>
      <c r="H3988">
        <v>3</v>
      </c>
      <c r="I3988">
        <v>1</v>
      </c>
      <c r="J3988">
        <v>10</v>
      </c>
      <c r="K3988">
        <v>5</v>
      </c>
      <c r="L3988">
        <v>0.84</v>
      </c>
      <c r="M3988">
        <v>3</v>
      </c>
      <c r="N3988">
        <v>0</v>
      </c>
      <c r="O3988">
        <v>0</v>
      </c>
    </row>
    <row r="3989" spans="1:15" x14ac:dyDescent="0.25">
      <c r="A3989">
        <v>0.5</v>
      </c>
      <c r="B3989">
        <v>0.78</v>
      </c>
      <c r="C3989">
        <v>0.68</v>
      </c>
      <c r="D3989">
        <v>7.97</v>
      </c>
      <c r="E3989">
        <v>65</v>
      </c>
      <c r="F3989">
        <v>40</v>
      </c>
      <c r="G3989">
        <v>69</v>
      </c>
      <c r="H3989">
        <v>4</v>
      </c>
      <c r="I3989">
        <v>4</v>
      </c>
      <c r="J3989">
        <v>23</v>
      </c>
      <c r="K3989">
        <v>0</v>
      </c>
      <c r="L3989">
        <v>0.64</v>
      </c>
      <c r="M3989">
        <v>1</v>
      </c>
      <c r="N3989">
        <v>0</v>
      </c>
      <c r="O3989">
        <v>0</v>
      </c>
    </row>
    <row r="3990" spans="1:15" x14ac:dyDescent="0.25">
      <c r="A3990">
        <v>0.56000000000000005</v>
      </c>
      <c r="B3990">
        <v>0.73</v>
      </c>
      <c r="C3990">
        <v>0.76</v>
      </c>
      <c r="D3990">
        <v>6.05</v>
      </c>
      <c r="E3990">
        <v>87</v>
      </c>
      <c r="F3990">
        <v>83</v>
      </c>
      <c r="G3990">
        <v>99</v>
      </c>
      <c r="H3990">
        <v>3</v>
      </c>
      <c r="I3990">
        <v>2</v>
      </c>
      <c r="J3990">
        <v>4</v>
      </c>
      <c r="K3990">
        <v>0</v>
      </c>
      <c r="L3990">
        <v>0.63</v>
      </c>
      <c r="M3990">
        <v>5</v>
      </c>
      <c r="N3990">
        <v>0</v>
      </c>
      <c r="O3990">
        <v>0</v>
      </c>
    </row>
    <row r="3991" spans="1:15" x14ac:dyDescent="0.25">
      <c r="A3991">
        <v>0.76</v>
      </c>
      <c r="B3991">
        <v>0.71</v>
      </c>
      <c r="C3991">
        <v>0.63</v>
      </c>
      <c r="D3991">
        <v>7.02</v>
      </c>
      <c r="E3991">
        <v>90</v>
      </c>
      <c r="F3991">
        <v>45</v>
      </c>
      <c r="G3991">
        <v>78</v>
      </c>
      <c r="H3991">
        <v>4</v>
      </c>
      <c r="I3991">
        <v>0</v>
      </c>
      <c r="J3991">
        <v>2</v>
      </c>
      <c r="K3991">
        <v>5</v>
      </c>
      <c r="L3991">
        <v>0.88</v>
      </c>
      <c r="M3991">
        <v>3</v>
      </c>
      <c r="N3991">
        <v>0</v>
      </c>
      <c r="O3991">
        <v>0</v>
      </c>
    </row>
    <row r="3992" spans="1:15" x14ac:dyDescent="0.25">
      <c r="A3992">
        <v>0.7</v>
      </c>
      <c r="B3992">
        <v>0.55000000000000004</v>
      </c>
      <c r="C3992">
        <v>0.8</v>
      </c>
      <c r="D3992">
        <v>7.85</v>
      </c>
      <c r="E3992">
        <v>63</v>
      </c>
      <c r="F3992">
        <v>40</v>
      </c>
      <c r="G3992">
        <v>59</v>
      </c>
      <c r="H3992">
        <v>0</v>
      </c>
      <c r="I3992">
        <v>4</v>
      </c>
      <c r="J3992">
        <v>17</v>
      </c>
      <c r="K3992">
        <v>0</v>
      </c>
      <c r="L3992">
        <v>0.96</v>
      </c>
      <c r="M3992">
        <v>2</v>
      </c>
      <c r="N3992">
        <v>0</v>
      </c>
      <c r="O3992">
        <v>0</v>
      </c>
    </row>
    <row r="3993" spans="1:15" x14ac:dyDescent="0.25">
      <c r="A3993">
        <v>0.77</v>
      </c>
      <c r="B3993">
        <v>0.73</v>
      </c>
      <c r="C3993">
        <v>0.59</v>
      </c>
      <c r="D3993">
        <v>7.79</v>
      </c>
      <c r="E3993">
        <v>62</v>
      </c>
      <c r="F3993">
        <v>61</v>
      </c>
      <c r="G3993">
        <v>65</v>
      </c>
      <c r="H3993">
        <v>3</v>
      </c>
      <c r="I3993">
        <v>1</v>
      </c>
      <c r="J3993">
        <v>3</v>
      </c>
      <c r="K3993">
        <v>4</v>
      </c>
      <c r="L3993">
        <v>0.67</v>
      </c>
      <c r="M3993">
        <v>3</v>
      </c>
      <c r="N3993">
        <v>0</v>
      </c>
      <c r="O3993">
        <v>0</v>
      </c>
    </row>
    <row r="3994" spans="1:15" x14ac:dyDescent="0.25">
      <c r="A3994">
        <v>0.65</v>
      </c>
      <c r="B3994">
        <v>0.89</v>
      </c>
      <c r="C3994">
        <v>0.83</v>
      </c>
      <c r="D3994">
        <v>5.65</v>
      </c>
      <c r="E3994">
        <v>70</v>
      </c>
      <c r="F3994">
        <v>90</v>
      </c>
      <c r="G3994">
        <v>88</v>
      </c>
      <c r="H3994">
        <v>4</v>
      </c>
      <c r="I3994">
        <v>4</v>
      </c>
      <c r="J3994">
        <v>7</v>
      </c>
      <c r="K3994">
        <v>2</v>
      </c>
      <c r="L3994">
        <v>0.79</v>
      </c>
      <c r="M3994">
        <v>4</v>
      </c>
      <c r="N3994">
        <v>0</v>
      </c>
      <c r="O3994">
        <v>0</v>
      </c>
    </row>
    <row r="3995" spans="1:15" x14ac:dyDescent="0.25">
      <c r="A3995">
        <v>0.95</v>
      </c>
      <c r="B3995">
        <v>0.72</v>
      </c>
      <c r="C3995">
        <v>0.76</v>
      </c>
      <c r="D3995">
        <v>9.59</v>
      </c>
      <c r="E3995">
        <v>78</v>
      </c>
      <c r="F3995">
        <v>93</v>
      </c>
      <c r="G3995">
        <v>44</v>
      </c>
      <c r="H3995">
        <v>3</v>
      </c>
      <c r="I3995">
        <v>2</v>
      </c>
      <c r="J3995">
        <v>16</v>
      </c>
      <c r="K3995">
        <v>1</v>
      </c>
      <c r="L3995">
        <v>0.65</v>
      </c>
      <c r="M3995">
        <v>3</v>
      </c>
      <c r="N3995">
        <v>0</v>
      </c>
      <c r="O3995">
        <v>0</v>
      </c>
    </row>
    <row r="3996" spans="1:15" x14ac:dyDescent="0.25">
      <c r="A3996">
        <v>0.72</v>
      </c>
      <c r="B3996">
        <v>0.87</v>
      </c>
      <c r="C3996">
        <v>0.56999999999999995</v>
      </c>
      <c r="D3996">
        <v>6.68</v>
      </c>
      <c r="E3996">
        <v>83</v>
      </c>
      <c r="F3996">
        <v>52</v>
      </c>
      <c r="G3996">
        <v>79</v>
      </c>
      <c r="H3996">
        <v>4</v>
      </c>
      <c r="I3996">
        <v>4</v>
      </c>
      <c r="J3996">
        <v>9</v>
      </c>
      <c r="K3996">
        <v>3</v>
      </c>
      <c r="L3996">
        <v>0.95</v>
      </c>
      <c r="M3996">
        <v>4</v>
      </c>
      <c r="N3996">
        <v>0</v>
      </c>
      <c r="O3996">
        <v>0</v>
      </c>
    </row>
    <row r="3997" spans="1:15" x14ac:dyDescent="0.25">
      <c r="A3997">
        <v>0.69</v>
      </c>
      <c r="B3997">
        <v>0.59</v>
      </c>
      <c r="C3997">
        <v>0.82</v>
      </c>
      <c r="D3997">
        <v>5.57</v>
      </c>
      <c r="E3997">
        <v>97</v>
      </c>
      <c r="F3997">
        <v>77</v>
      </c>
      <c r="G3997">
        <v>81</v>
      </c>
      <c r="H3997">
        <v>1</v>
      </c>
      <c r="I3997">
        <v>5</v>
      </c>
      <c r="J3997">
        <v>18</v>
      </c>
      <c r="K3997">
        <v>5</v>
      </c>
      <c r="L3997">
        <v>0.91</v>
      </c>
      <c r="M3997">
        <v>4</v>
      </c>
      <c r="N3997">
        <v>0</v>
      </c>
      <c r="O3997">
        <v>0</v>
      </c>
    </row>
    <row r="3998" spans="1:15" x14ac:dyDescent="0.25">
      <c r="A3998">
        <v>0.87</v>
      </c>
      <c r="B3998">
        <v>0.65</v>
      </c>
      <c r="C3998">
        <v>0.68</v>
      </c>
      <c r="D3998">
        <v>5.83</v>
      </c>
      <c r="E3998">
        <v>41</v>
      </c>
      <c r="F3998">
        <v>88</v>
      </c>
      <c r="G3998">
        <v>45</v>
      </c>
      <c r="H3998">
        <v>4</v>
      </c>
      <c r="I3998">
        <v>5</v>
      </c>
      <c r="J3998">
        <v>0</v>
      </c>
      <c r="K3998">
        <v>5</v>
      </c>
      <c r="L3998">
        <v>0.64</v>
      </c>
      <c r="M3998">
        <v>3</v>
      </c>
      <c r="N3998">
        <v>0</v>
      </c>
      <c r="O3998">
        <v>0</v>
      </c>
    </row>
    <row r="3999" spans="1:15" x14ac:dyDescent="0.25">
      <c r="A3999">
        <v>0.74</v>
      </c>
      <c r="B3999">
        <v>0.6</v>
      </c>
      <c r="C3999">
        <v>0.68</v>
      </c>
      <c r="D3999">
        <v>7.99</v>
      </c>
      <c r="E3999">
        <v>89</v>
      </c>
      <c r="F3999">
        <v>84</v>
      </c>
      <c r="G3999">
        <v>92</v>
      </c>
      <c r="H3999">
        <v>2</v>
      </c>
      <c r="I3999">
        <v>3</v>
      </c>
      <c r="J3999">
        <v>1</v>
      </c>
      <c r="K3999">
        <v>5</v>
      </c>
      <c r="L3999">
        <v>0.99</v>
      </c>
      <c r="M3999">
        <v>4</v>
      </c>
      <c r="N3999">
        <v>0</v>
      </c>
      <c r="O3999">
        <v>0</v>
      </c>
    </row>
    <row r="4000" spans="1:15" x14ac:dyDescent="0.25">
      <c r="A4000">
        <v>0.77</v>
      </c>
      <c r="B4000">
        <v>0.81</v>
      </c>
      <c r="C4000">
        <v>0.65</v>
      </c>
      <c r="D4000">
        <v>6.09</v>
      </c>
      <c r="E4000">
        <v>57</v>
      </c>
      <c r="F4000">
        <v>80</v>
      </c>
      <c r="G4000">
        <v>73</v>
      </c>
      <c r="H4000">
        <v>0</v>
      </c>
      <c r="I4000">
        <v>0</v>
      </c>
      <c r="J4000">
        <v>10</v>
      </c>
      <c r="K4000">
        <v>1</v>
      </c>
      <c r="L4000">
        <v>0.79</v>
      </c>
      <c r="M4000">
        <v>4</v>
      </c>
      <c r="N4000">
        <v>0</v>
      </c>
      <c r="O4000">
        <v>0</v>
      </c>
    </row>
    <row r="4001" spans="1:15" x14ac:dyDescent="0.25">
      <c r="A4001">
        <v>0.54</v>
      </c>
      <c r="B4001">
        <v>0.94</v>
      </c>
      <c r="C4001">
        <v>0.63</v>
      </c>
      <c r="D4001">
        <v>5.68</v>
      </c>
      <c r="E4001">
        <v>55</v>
      </c>
      <c r="F4001">
        <v>79</v>
      </c>
      <c r="G4001">
        <v>97</v>
      </c>
      <c r="H4001">
        <v>1</v>
      </c>
      <c r="I4001">
        <v>1</v>
      </c>
      <c r="J4001">
        <v>14</v>
      </c>
      <c r="K4001">
        <v>2</v>
      </c>
      <c r="L4001">
        <v>0.63</v>
      </c>
      <c r="M4001">
        <v>5</v>
      </c>
      <c r="N4001">
        <v>0</v>
      </c>
      <c r="O4001">
        <v>0</v>
      </c>
    </row>
    <row r="4002" spans="1:15" x14ac:dyDescent="0.25">
      <c r="A4002">
        <v>0.7</v>
      </c>
      <c r="B4002">
        <v>0.55000000000000004</v>
      </c>
      <c r="C4002">
        <v>0.6</v>
      </c>
      <c r="D4002">
        <v>7.13</v>
      </c>
      <c r="E4002">
        <v>68</v>
      </c>
      <c r="F4002">
        <v>70</v>
      </c>
      <c r="G4002">
        <v>99</v>
      </c>
      <c r="H4002">
        <v>0</v>
      </c>
      <c r="I4002">
        <v>1</v>
      </c>
      <c r="J4002">
        <v>22</v>
      </c>
      <c r="K4002">
        <v>0</v>
      </c>
      <c r="L4002">
        <v>0.98</v>
      </c>
      <c r="M4002">
        <v>2</v>
      </c>
      <c r="N4002">
        <v>1</v>
      </c>
      <c r="O4002">
        <v>10.050000000000001</v>
      </c>
    </row>
    <row r="4003" spans="1:15" x14ac:dyDescent="0.25">
      <c r="A4003">
        <v>0.67</v>
      </c>
      <c r="B4003">
        <v>0.73</v>
      </c>
      <c r="C4003">
        <v>0.55000000000000004</v>
      </c>
      <c r="D4003">
        <v>8.18</v>
      </c>
      <c r="E4003">
        <v>50</v>
      </c>
      <c r="F4003">
        <v>54</v>
      </c>
      <c r="G4003">
        <v>44</v>
      </c>
      <c r="H4003">
        <v>1</v>
      </c>
      <c r="I4003">
        <v>5</v>
      </c>
      <c r="J4003">
        <v>0</v>
      </c>
      <c r="K4003">
        <v>5</v>
      </c>
      <c r="L4003">
        <v>0.81</v>
      </c>
      <c r="M4003">
        <v>0</v>
      </c>
      <c r="N4003">
        <v>0</v>
      </c>
      <c r="O4003">
        <v>0</v>
      </c>
    </row>
    <row r="4004" spans="1:15" x14ac:dyDescent="0.25">
      <c r="A4004">
        <v>0.55000000000000004</v>
      </c>
      <c r="B4004">
        <v>0.82</v>
      </c>
      <c r="C4004">
        <v>0.79</v>
      </c>
      <c r="D4004">
        <v>5.98</v>
      </c>
      <c r="E4004">
        <v>41</v>
      </c>
      <c r="F4004">
        <v>89</v>
      </c>
      <c r="G4004">
        <v>49</v>
      </c>
      <c r="H4004">
        <v>3</v>
      </c>
      <c r="I4004">
        <v>2</v>
      </c>
      <c r="J4004">
        <v>8</v>
      </c>
      <c r="K4004">
        <v>0</v>
      </c>
      <c r="L4004">
        <v>0.92</v>
      </c>
      <c r="M4004">
        <v>2</v>
      </c>
      <c r="N4004">
        <v>0</v>
      </c>
      <c r="O4004">
        <v>0</v>
      </c>
    </row>
    <row r="4005" spans="1:15" x14ac:dyDescent="0.25">
      <c r="A4005">
        <v>0.78</v>
      </c>
      <c r="B4005">
        <v>0.61</v>
      </c>
      <c r="C4005">
        <v>0.7</v>
      </c>
      <c r="D4005">
        <v>6.85</v>
      </c>
      <c r="E4005">
        <v>53</v>
      </c>
      <c r="F4005">
        <v>41</v>
      </c>
      <c r="G4005">
        <v>67</v>
      </c>
      <c r="H4005">
        <v>4</v>
      </c>
      <c r="I4005">
        <v>2</v>
      </c>
      <c r="J4005">
        <v>7</v>
      </c>
      <c r="K4005">
        <v>3</v>
      </c>
      <c r="L4005">
        <v>0.9</v>
      </c>
      <c r="M4005">
        <v>0</v>
      </c>
      <c r="N4005">
        <v>0</v>
      </c>
      <c r="O4005">
        <v>0</v>
      </c>
    </row>
    <row r="4006" spans="1:15" x14ac:dyDescent="0.25">
      <c r="A4006">
        <v>0.68</v>
      </c>
      <c r="B4006">
        <v>0.76</v>
      </c>
      <c r="C4006">
        <v>0.69</v>
      </c>
      <c r="D4006">
        <v>7.3</v>
      </c>
      <c r="E4006">
        <v>43</v>
      </c>
      <c r="F4006">
        <v>92</v>
      </c>
      <c r="G4006">
        <v>42</v>
      </c>
      <c r="H4006">
        <v>3</v>
      </c>
      <c r="I4006">
        <v>2</v>
      </c>
      <c r="J4006">
        <v>0</v>
      </c>
      <c r="K4006">
        <v>5</v>
      </c>
      <c r="L4006">
        <v>0.88</v>
      </c>
      <c r="M4006">
        <v>0</v>
      </c>
      <c r="N4006">
        <v>0</v>
      </c>
      <c r="O4006">
        <v>0</v>
      </c>
    </row>
    <row r="4007" spans="1:15" x14ac:dyDescent="0.25">
      <c r="A4007">
        <v>0.82</v>
      </c>
      <c r="B4007">
        <v>0.87</v>
      </c>
      <c r="C4007">
        <v>0.88</v>
      </c>
      <c r="D4007">
        <v>6.19</v>
      </c>
      <c r="E4007">
        <v>78</v>
      </c>
      <c r="F4007">
        <v>70</v>
      </c>
      <c r="G4007">
        <v>52</v>
      </c>
      <c r="H4007">
        <v>0</v>
      </c>
      <c r="I4007">
        <v>1</v>
      </c>
      <c r="J4007">
        <v>9</v>
      </c>
      <c r="K4007">
        <v>1</v>
      </c>
      <c r="L4007">
        <v>0.64</v>
      </c>
      <c r="M4007">
        <v>2</v>
      </c>
      <c r="N4007">
        <v>0</v>
      </c>
      <c r="O4007">
        <v>0</v>
      </c>
    </row>
    <row r="4008" spans="1:15" x14ac:dyDescent="0.25">
      <c r="A4008">
        <v>0.5</v>
      </c>
      <c r="B4008">
        <v>0.67</v>
      </c>
      <c r="C4008">
        <v>0.71</v>
      </c>
      <c r="D4008">
        <v>7.68</v>
      </c>
      <c r="E4008">
        <v>73</v>
      </c>
      <c r="F4008">
        <v>65</v>
      </c>
      <c r="G4008">
        <v>87</v>
      </c>
      <c r="H4008">
        <v>0</v>
      </c>
      <c r="I4008">
        <v>3</v>
      </c>
      <c r="J4008">
        <v>16</v>
      </c>
      <c r="K4008">
        <v>1</v>
      </c>
      <c r="L4008">
        <v>0.69</v>
      </c>
      <c r="M4008">
        <v>4</v>
      </c>
      <c r="N4008">
        <v>0</v>
      </c>
      <c r="O4008">
        <v>0</v>
      </c>
    </row>
    <row r="4009" spans="1:15" x14ac:dyDescent="0.25">
      <c r="A4009">
        <v>0.94</v>
      </c>
      <c r="B4009">
        <v>0.94</v>
      </c>
      <c r="C4009">
        <v>0.56999999999999995</v>
      </c>
      <c r="D4009">
        <v>5.87</v>
      </c>
      <c r="E4009">
        <v>92</v>
      </c>
      <c r="F4009">
        <v>41</v>
      </c>
      <c r="G4009">
        <v>86</v>
      </c>
      <c r="H4009">
        <v>1</v>
      </c>
      <c r="I4009">
        <v>0</v>
      </c>
      <c r="J4009">
        <v>17</v>
      </c>
      <c r="K4009">
        <v>3</v>
      </c>
      <c r="L4009">
        <v>0.7</v>
      </c>
      <c r="M4009">
        <v>5</v>
      </c>
      <c r="N4009">
        <v>0</v>
      </c>
      <c r="O4009">
        <v>0</v>
      </c>
    </row>
    <row r="4010" spans="1:15" x14ac:dyDescent="0.25">
      <c r="A4010">
        <v>0.52</v>
      </c>
      <c r="B4010">
        <v>0.88</v>
      </c>
      <c r="C4010">
        <v>0.56999999999999995</v>
      </c>
      <c r="D4010">
        <v>5.7</v>
      </c>
      <c r="E4010">
        <v>85</v>
      </c>
      <c r="F4010">
        <v>50</v>
      </c>
      <c r="G4010">
        <v>41</v>
      </c>
      <c r="H4010">
        <v>0</v>
      </c>
      <c r="I4010">
        <v>2</v>
      </c>
      <c r="J4010">
        <v>15</v>
      </c>
      <c r="K4010">
        <v>1</v>
      </c>
      <c r="L4010">
        <v>0.96</v>
      </c>
      <c r="M4010">
        <v>2</v>
      </c>
      <c r="N4010">
        <v>0</v>
      </c>
      <c r="O4010">
        <v>0</v>
      </c>
    </row>
    <row r="4011" spans="1:15" x14ac:dyDescent="0.25">
      <c r="A4011">
        <v>0.91</v>
      </c>
      <c r="B4011">
        <v>0.62</v>
      </c>
      <c r="C4011">
        <v>0.71</v>
      </c>
      <c r="D4011">
        <v>7.74</v>
      </c>
      <c r="E4011">
        <v>78</v>
      </c>
      <c r="F4011">
        <v>72</v>
      </c>
      <c r="G4011">
        <v>74</v>
      </c>
      <c r="H4011">
        <v>4</v>
      </c>
      <c r="I4011">
        <v>1</v>
      </c>
      <c r="J4011">
        <v>1</v>
      </c>
      <c r="K4011">
        <v>1</v>
      </c>
      <c r="L4011">
        <v>0.81</v>
      </c>
      <c r="M4011">
        <v>4</v>
      </c>
      <c r="N4011">
        <v>0</v>
      </c>
      <c r="O4011">
        <v>0</v>
      </c>
    </row>
    <row r="4012" spans="1:15" x14ac:dyDescent="0.25">
      <c r="A4012">
        <v>0.7</v>
      </c>
      <c r="B4012">
        <v>0.89</v>
      </c>
      <c r="C4012">
        <v>0.55000000000000004</v>
      </c>
      <c r="D4012">
        <v>6.57</v>
      </c>
      <c r="E4012">
        <v>48</v>
      </c>
      <c r="F4012">
        <v>57</v>
      </c>
      <c r="G4012">
        <v>91</v>
      </c>
      <c r="H4012">
        <v>0</v>
      </c>
      <c r="I4012">
        <v>3</v>
      </c>
      <c r="J4012">
        <v>21</v>
      </c>
      <c r="K4012">
        <v>1</v>
      </c>
      <c r="L4012">
        <v>0.83</v>
      </c>
      <c r="M4012">
        <v>2</v>
      </c>
      <c r="N4012">
        <v>0</v>
      </c>
      <c r="O4012">
        <v>0</v>
      </c>
    </row>
    <row r="4013" spans="1:15" x14ac:dyDescent="0.25">
      <c r="A4013">
        <v>0.84</v>
      </c>
      <c r="B4013">
        <v>0.79</v>
      </c>
      <c r="C4013">
        <v>0.61</v>
      </c>
      <c r="D4013">
        <v>5.91</v>
      </c>
      <c r="E4013">
        <v>79</v>
      </c>
      <c r="F4013">
        <v>60</v>
      </c>
      <c r="G4013">
        <v>89</v>
      </c>
      <c r="H4013">
        <v>3</v>
      </c>
      <c r="I4013">
        <v>2</v>
      </c>
      <c r="J4013">
        <v>16</v>
      </c>
      <c r="K4013">
        <v>5</v>
      </c>
      <c r="L4013">
        <v>0.8</v>
      </c>
      <c r="M4013">
        <v>2</v>
      </c>
      <c r="N4013">
        <v>0</v>
      </c>
      <c r="O4013">
        <v>0</v>
      </c>
    </row>
    <row r="4014" spans="1:15" x14ac:dyDescent="0.25">
      <c r="A4014">
        <v>0.9</v>
      </c>
      <c r="B4014">
        <v>0.9</v>
      </c>
      <c r="C4014">
        <v>0.8</v>
      </c>
      <c r="D4014">
        <v>7.32</v>
      </c>
      <c r="E4014">
        <v>80</v>
      </c>
      <c r="F4014">
        <v>98</v>
      </c>
      <c r="G4014">
        <v>91</v>
      </c>
      <c r="H4014">
        <v>4</v>
      </c>
      <c r="I4014">
        <v>2</v>
      </c>
      <c r="J4014">
        <v>3</v>
      </c>
      <c r="K4014">
        <v>3</v>
      </c>
      <c r="L4014">
        <v>0.95</v>
      </c>
      <c r="M4014">
        <v>5</v>
      </c>
      <c r="N4014">
        <v>0</v>
      </c>
      <c r="O4014">
        <v>0</v>
      </c>
    </row>
    <row r="4015" spans="1:15" x14ac:dyDescent="0.25">
      <c r="A4015">
        <v>0.89</v>
      </c>
      <c r="B4015">
        <v>0.62</v>
      </c>
      <c r="C4015">
        <v>0.73</v>
      </c>
      <c r="D4015">
        <v>9.44</v>
      </c>
      <c r="E4015">
        <v>46</v>
      </c>
      <c r="F4015">
        <v>70</v>
      </c>
      <c r="G4015">
        <v>91</v>
      </c>
      <c r="H4015">
        <v>0</v>
      </c>
      <c r="I4015">
        <v>0</v>
      </c>
      <c r="J4015">
        <v>6</v>
      </c>
      <c r="K4015">
        <v>5</v>
      </c>
      <c r="L4015">
        <v>0.75</v>
      </c>
      <c r="M4015">
        <v>1</v>
      </c>
      <c r="N4015">
        <v>1</v>
      </c>
      <c r="O4015">
        <v>9.7200000000000006</v>
      </c>
    </row>
    <row r="4016" spans="1:15" x14ac:dyDescent="0.25">
      <c r="A4016">
        <v>0.52</v>
      </c>
      <c r="B4016">
        <v>0.83</v>
      </c>
      <c r="C4016">
        <v>0.84</v>
      </c>
      <c r="D4016">
        <v>8.61</v>
      </c>
      <c r="E4016">
        <v>90</v>
      </c>
      <c r="F4016">
        <v>65</v>
      </c>
      <c r="G4016">
        <v>86</v>
      </c>
      <c r="H4016">
        <v>2</v>
      </c>
      <c r="I4016">
        <v>5</v>
      </c>
      <c r="J4016">
        <v>8</v>
      </c>
      <c r="K4016">
        <v>3</v>
      </c>
      <c r="L4016">
        <v>0.61</v>
      </c>
      <c r="M4016">
        <v>3</v>
      </c>
      <c r="N4016">
        <v>0</v>
      </c>
      <c r="O4016">
        <v>0</v>
      </c>
    </row>
    <row r="4017" spans="1:15" x14ac:dyDescent="0.25">
      <c r="A4017">
        <v>0.74</v>
      </c>
      <c r="B4017">
        <v>0.85</v>
      </c>
      <c r="C4017">
        <v>0.68</v>
      </c>
      <c r="D4017">
        <v>9.01</v>
      </c>
      <c r="E4017">
        <v>56</v>
      </c>
      <c r="F4017">
        <v>69</v>
      </c>
      <c r="G4017">
        <v>93</v>
      </c>
      <c r="H4017">
        <v>2</v>
      </c>
      <c r="I4017">
        <v>0</v>
      </c>
      <c r="J4017">
        <v>2</v>
      </c>
      <c r="K4017">
        <v>2</v>
      </c>
      <c r="L4017">
        <v>0.74</v>
      </c>
      <c r="M4017">
        <v>2</v>
      </c>
      <c r="N4017">
        <v>1</v>
      </c>
      <c r="O4017">
        <v>5.01</v>
      </c>
    </row>
    <row r="4018" spans="1:15" x14ac:dyDescent="0.25">
      <c r="A4018">
        <v>0.94</v>
      </c>
      <c r="B4018">
        <v>0.79</v>
      </c>
      <c r="C4018">
        <v>0.67</v>
      </c>
      <c r="D4018">
        <v>9.25</v>
      </c>
      <c r="E4018">
        <v>97</v>
      </c>
      <c r="F4018">
        <v>78</v>
      </c>
      <c r="G4018">
        <v>67</v>
      </c>
      <c r="H4018">
        <v>3</v>
      </c>
      <c r="I4018">
        <v>4</v>
      </c>
      <c r="J4018">
        <v>19</v>
      </c>
      <c r="K4018">
        <v>1</v>
      </c>
      <c r="L4018">
        <v>0.85</v>
      </c>
      <c r="M4018">
        <v>3</v>
      </c>
      <c r="N4018">
        <v>0</v>
      </c>
      <c r="O4018">
        <v>0</v>
      </c>
    </row>
    <row r="4019" spans="1:15" x14ac:dyDescent="0.25">
      <c r="A4019">
        <v>0.87</v>
      </c>
      <c r="B4019">
        <v>0.74</v>
      </c>
      <c r="C4019">
        <v>0.74</v>
      </c>
      <c r="D4019">
        <v>9.68</v>
      </c>
      <c r="E4019">
        <v>62</v>
      </c>
      <c r="F4019">
        <v>60</v>
      </c>
      <c r="G4019">
        <v>76</v>
      </c>
      <c r="H4019">
        <v>1</v>
      </c>
      <c r="I4019">
        <v>5</v>
      </c>
      <c r="J4019">
        <v>20</v>
      </c>
      <c r="K4019">
        <v>2</v>
      </c>
      <c r="L4019">
        <v>0.89</v>
      </c>
      <c r="M4019">
        <v>4</v>
      </c>
      <c r="N4019">
        <v>0</v>
      </c>
      <c r="O4019">
        <v>0</v>
      </c>
    </row>
    <row r="4020" spans="1:15" x14ac:dyDescent="0.25">
      <c r="A4020">
        <v>0.94</v>
      </c>
      <c r="B4020">
        <v>0.51</v>
      </c>
      <c r="C4020">
        <v>0.8</v>
      </c>
      <c r="D4020">
        <v>8.7799999999999994</v>
      </c>
      <c r="E4020">
        <v>84</v>
      </c>
      <c r="F4020">
        <v>88</v>
      </c>
      <c r="G4020">
        <v>62</v>
      </c>
      <c r="H4020">
        <v>1</v>
      </c>
      <c r="I4020">
        <v>5</v>
      </c>
      <c r="J4020">
        <v>4</v>
      </c>
      <c r="K4020">
        <v>4</v>
      </c>
      <c r="L4020">
        <v>0.61</v>
      </c>
      <c r="M4020">
        <v>1</v>
      </c>
      <c r="N4020">
        <v>1</v>
      </c>
      <c r="O4020">
        <v>14.6</v>
      </c>
    </row>
    <row r="4021" spans="1:15" x14ac:dyDescent="0.25">
      <c r="A4021">
        <v>0.69</v>
      </c>
      <c r="B4021">
        <v>0.85</v>
      </c>
      <c r="C4021">
        <v>0.81</v>
      </c>
      <c r="D4021">
        <v>8.1199999999999992</v>
      </c>
      <c r="E4021">
        <v>50</v>
      </c>
      <c r="F4021">
        <v>55</v>
      </c>
      <c r="G4021">
        <v>82</v>
      </c>
      <c r="H4021">
        <v>0</v>
      </c>
      <c r="I4021">
        <v>5</v>
      </c>
      <c r="J4021">
        <v>17</v>
      </c>
      <c r="K4021">
        <v>4</v>
      </c>
      <c r="L4021">
        <v>0.88</v>
      </c>
      <c r="M4021">
        <v>5</v>
      </c>
      <c r="N4021">
        <v>0</v>
      </c>
      <c r="O4021">
        <v>0</v>
      </c>
    </row>
    <row r="4022" spans="1:15" x14ac:dyDescent="0.25">
      <c r="A4022">
        <v>0.93</v>
      </c>
      <c r="B4022">
        <v>0.67</v>
      </c>
      <c r="C4022">
        <v>0.79</v>
      </c>
      <c r="D4022">
        <v>7.07</v>
      </c>
      <c r="E4022">
        <v>61</v>
      </c>
      <c r="F4022">
        <v>46</v>
      </c>
      <c r="G4022">
        <v>62</v>
      </c>
      <c r="H4022">
        <v>4</v>
      </c>
      <c r="I4022">
        <v>2</v>
      </c>
      <c r="J4022">
        <v>20</v>
      </c>
      <c r="K4022">
        <v>1</v>
      </c>
      <c r="L4022">
        <v>0.65</v>
      </c>
      <c r="M4022">
        <v>1</v>
      </c>
      <c r="N4022">
        <v>0</v>
      </c>
      <c r="O4022">
        <v>0</v>
      </c>
    </row>
    <row r="4023" spans="1:15" x14ac:dyDescent="0.25">
      <c r="A4023">
        <v>0.94</v>
      </c>
      <c r="B4023">
        <v>0.54</v>
      </c>
      <c r="C4023">
        <v>0.63</v>
      </c>
      <c r="D4023">
        <v>6.28</v>
      </c>
      <c r="E4023">
        <v>57</v>
      </c>
      <c r="F4023">
        <v>61</v>
      </c>
      <c r="G4023">
        <v>74</v>
      </c>
      <c r="H4023">
        <v>1</v>
      </c>
      <c r="I4023">
        <v>4</v>
      </c>
      <c r="J4023">
        <v>16</v>
      </c>
      <c r="K4023">
        <v>0</v>
      </c>
      <c r="L4023">
        <v>0.6</v>
      </c>
      <c r="M4023">
        <v>0</v>
      </c>
      <c r="N4023">
        <v>0</v>
      </c>
      <c r="O4023">
        <v>0</v>
      </c>
    </row>
    <row r="4024" spans="1:15" x14ac:dyDescent="0.25">
      <c r="A4024">
        <v>0.83</v>
      </c>
      <c r="B4024">
        <v>0.68</v>
      </c>
      <c r="C4024">
        <v>0.66</v>
      </c>
      <c r="D4024">
        <v>8.4499999999999993</v>
      </c>
      <c r="E4024">
        <v>88</v>
      </c>
      <c r="F4024">
        <v>46</v>
      </c>
      <c r="G4024">
        <v>80</v>
      </c>
      <c r="H4024">
        <v>2</v>
      </c>
      <c r="I4024">
        <v>1</v>
      </c>
      <c r="J4024">
        <v>6</v>
      </c>
      <c r="K4024">
        <v>4</v>
      </c>
      <c r="L4024">
        <v>0.99</v>
      </c>
      <c r="M4024">
        <v>5</v>
      </c>
      <c r="N4024">
        <v>0</v>
      </c>
      <c r="O4024">
        <v>0</v>
      </c>
    </row>
    <row r="4025" spans="1:15" x14ac:dyDescent="0.25">
      <c r="A4025">
        <v>0.7</v>
      </c>
      <c r="B4025">
        <v>0.91</v>
      </c>
      <c r="C4025">
        <v>0.64</v>
      </c>
      <c r="D4025">
        <v>9.7799999999999994</v>
      </c>
      <c r="E4025">
        <v>67</v>
      </c>
      <c r="F4025">
        <v>41</v>
      </c>
      <c r="G4025">
        <v>78</v>
      </c>
      <c r="H4025">
        <v>1</v>
      </c>
      <c r="I4025">
        <v>0</v>
      </c>
      <c r="J4025">
        <v>13</v>
      </c>
      <c r="K4025">
        <v>0</v>
      </c>
      <c r="L4025">
        <v>0.7</v>
      </c>
      <c r="M4025">
        <v>5</v>
      </c>
      <c r="N4025">
        <v>0</v>
      </c>
      <c r="O4025">
        <v>0</v>
      </c>
    </row>
    <row r="4026" spans="1:15" x14ac:dyDescent="0.25">
      <c r="A4026">
        <v>0.72</v>
      </c>
      <c r="B4026">
        <v>0.67</v>
      </c>
      <c r="C4026">
        <v>0.6</v>
      </c>
      <c r="D4026">
        <v>7.51</v>
      </c>
      <c r="E4026">
        <v>55</v>
      </c>
      <c r="F4026">
        <v>76</v>
      </c>
      <c r="G4026">
        <v>94</v>
      </c>
      <c r="H4026">
        <v>2</v>
      </c>
      <c r="I4026">
        <v>5</v>
      </c>
      <c r="J4026">
        <v>14</v>
      </c>
      <c r="K4026">
        <v>2</v>
      </c>
      <c r="L4026">
        <v>0.82</v>
      </c>
      <c r="M4026">
        <v>3</v>
      </c>
      <c r="N4026">
        <v>0</v>
      </c>
      <c r="O4026">
        <v>0</v>
      </c>
    </row>
    <row r="4027" spans="1:15" x14ac:dyDescent="0.25">
      <c r="A4027">
        <v>0.55000000000000004</v>
      </c>
      <c r="B4027">
        <v>0.81</v>
      </c>
      <c r="C4027">
        <v>0.88</v>
      </c>
      <c r="D4027">
        <v>8.61</v>
      </c>
      <c r="E4027">
        <v>81</v>
      </c>
      <c r="F4027">
        <v>53</v>
      </c>
      <c r="G4027">
        <v>71</v>
      </c>
      <c r="H4027">
        <v>1</v>
      </c>
      <c r="I4027">
        <v>5</v>
      </c>
      <c r="J4027">
        <v>20</v>
      </c>
      <c r="K4027">
        <v>1</v>
      </c>
      <c r="L4027">
        <v>0.85</v>
      </c>
      <c r="M4027">
        <v>1</v>
      </c>
      <c r="N4027">
        <v>0</v>
      </c>
      <c r="O4027">
        <v>0</v>
      </c>
    </row>
    <row r="4028" spans="1:15" x14ac:dyDescent="0.25">
      <c r="A4028">
        <v>0.62</v>
      </c>
      <c r="B4028">
        <v>0.7</v>
      </c>
      <c r="C4028">
        <v>0.73</v>
      </c>
      <c r="D4028">
        <v>7.63</v>
      </c>
      <c r="E4028">
        <v>43</v>
      </c>
      <c r="F4028">
        <v>47</v>
      </c>
      <c r="G4028">
        <v>41</v>
      </c>
      <c r="H4028">
        <v>3</v>
      </c>
      <c r="I4028">
        <v>3</v>
      </c>
      <c r="J4028">
        <v>21</v>
      </c>
      <c r="K4028">
        <v>2</v>
      </c>
      <c r="L4028">
        <v>0.9</v>
      </c>
      <c r="M4028">
        <v>4</v>
      </c>
      <c r="N4028">
        <v>0</v>
      </c>
      <c r="O4028">
        <v>0</v>
      </c>
    </row>
    <row r="4029" spans="1:15" x14ac:dyDescent="0.25">
      <c r="A4029">
        <v>0.72</v>
      </c>
      <c r="B4029">
        <v>0.59</v>
      </c>
      <c r="C4029">
        <v>0.6</v>
      </c>
      <c r="D4029">
        <v>7.36</v>
      </c>
      <c r="E4029">
        <v>75</v>
      </c>
      <c r="F4029">
        <v>68</v>
      </c>
      <c r="G4029">
        <v>86</v>
      </c>
      <c r="H4029">
        <v>4</v>
      </c>
      <c r="I4029">
        <v>2</v>
      </c>
      <c r="J4029">
        <v>13</v>
      </c>
      <c r="K4029">
        <v>5</v>
      </c>
      <c r="L4029">
        <v>0.74</v>
      </c>
      <c r="M4029">
        <v>0</v>
      </c>
      <c r="N4029">
        <v>1</v>
      </c>
      <c r="O4029">
        <v>10.64</v>
      </c>
    </row>
    <row r="4030" spans="1:15" x14ac:dyDescent="0.25">
      <c r="A4030">
        <v>0.57999999999999996</v>
      </c>
      <c r="B4030">
        <v>0.86</v>
      </c>
      <c r="C4030">
        <v>0.56000000000000005</v>
      </c>
      <c r="D4030">
        <v>7.26</v>
      </c>
      <c r="E4030">
        <v>61</v>
      </c>
      <c r="F4030">
        <v>83</v>
      </c>
      <c r="G4030">
        <v>83</v>
      </c>
      <c r="H4030">
        <v>0</v>
      </c>
      <c r="I4030">
        <v>2</v>
      </c>
      <c r="J4030">
        <v>8</v>
      </c>
      <c r="K4030">
        <v>2</v>
      </c>
      <c r="L4030">
        <v>0.68</v>
      </c>
      <c r="M4030">
        <v>1</v>
      </c>
      <c r="N4030">
        <v>1</v>
      </c>
      <c r="O4030">
        <v>12.94</v>
      </c>
    </row>
    <row r="4031" spans="1:15" x14ac:dyDescent="0.25">
      <c r="A4031">
        <v>0.66</v>
      </c>
      <c r="B4031">
        <v>0.71</v>
      </c>
      <c r="C4031">
        <v>0.69</v>
      </c>
      <c r="D4031">
        <v>7.67</v>
      </c>
      <c r="E4031">
        <v>50</v>
      </c>
      <c r="F4031">
        <v>46</v>
      </c>
      <c r="G4031">
        <v>87</v>
      </c>
      <c r="H4031">
        <v>2</v>
      </c>
      <c r="I4031">
        <v>4</v>
      </c>
      <c r="J4031">
        <v>15</v>
      </c>
      <c r="K4031">
        <v>3</v>
      </c>
      <c r="L4031">
        <v>0.93</v>
      </c>
      <c r="M4031">
        <v>4</v>
      </c>
      <c r="N4031">
        <v>0</v>
      </c>
      <c r="O4031">
        <v>0</v>
      </c>
    </row>
    <row r="4032" spans="1:15" x14ac:dyDescent="0.25">
      <c r="A4032">
        <v>0.51</v>
      </c>
      <c r="B4032">
        <v>0.62</v>
      </c>
      <c r="C4032">
        <v>0.71</v>
      </c>
      <c r="D4032">
        <v>7.08</v>
      </c>
      <c r="E4032">
        <v>60</v>
      </c>
      <c r="F4032">
        <v>77</v>
      </c>
      <c r="G4032">
        <v>97</v>
      </c>
      <c r="H4032">
        <v>1</v>
      </c>
      <c r="I4032">
        <v>0</v>
      </c>
      <c r="J4032">
        <v>18</v>
      </c>
      <c r="K4032">
        <v>1</v>
      </c>
      <c r="L4032">
        <v>0.98</v>
      </c>
      <c r="M4032">
        <v>3</v>
      </c>
      <c r="N4032">
        <v>0</v>
      </c>
      <c r="O4032">
        <v>0</v>
      </c>
    </row>
    <row r="4033" spans="1:15" x14ac:dyDescent="0.25">
      <c r="A4033">
        <v>0.68</v>
      </c>
      <c r="B4033">
        <v>0.66</v>
      </c>
      <c r="C4033">
        <v>0.7</v>
      </c>
      <c r="D4033">
        <v>8.7200000000000006</v>
      </c>
      <c r="E4033">
        <v>96</v>
      </c>
      <c r="F4033">
        <v>84</v>
      </c>
      <c r="G4033">
        <v>55</v>
      </c>
      <c r="H4033">
        <v>0</v>
      </c>
      <c r="I4033">
        <v>5</v>
      </c>
      <c r="J4033">
        <v>0</v>
      </c>
      <c r="K4033">
        <v>3</v>
      </c>
      <c r="L4033">
        <v>0.76</v>
      </c>
      <c r="M4033">
        <v>4</v>
      </c>
      <c r="N4033">
        <v>0</v>
      </c>
      <c r="O4033">
        <v>0</v>
      </c>
    </row>
    <row r="4034" spans="1:15" x14ac:dyDescent="0.25">
      <c r="A4034">
        <v>0.68</v>
      </c>
      <c r="B4034">
        <v>0.57999999999999996</v>
      </c>
      <c r="C4034">
        <v>0.82</v>
      </c>
      <c r="D4034">
        <v>9.26</v>
      </c>
      <c r="E4034">
        <v>79</v>
      </c>
      <c r="F4034">
        <v>61</v>
      </c>
      <c r="G4034">
        <v>55</v>
      </c>
      <c r="H4034">
        <v>2</v>
      </c>
      <c r="I4034">
        <v>5</v>
      </c>
      <c r="J4034">
        <v>7</v>
      </c>
      <c r="K4034">
        <v>2</v>
      </c>
      <c r="L4034">
        <v>0.94</v>
      </c>
      <c r="M4034">
        <v>4</v>
      </c>
      <c r="N4034">
        <v>0</v>
      </c>
      <c r="O4034">
        <v>0</v>
      </c>
    </row>
    <row r="4035" spans="1:15" x14ac:dyDescent="0.25">
      <c r="A4035">
        <v>0.56000000000000005</v>
      </c>
      <c r="B4035">
        <v>0.73</v>
      </c>
      <c r="C4035">
        <v>0.75</v>
      </c>
      <c r="D4035">
        <v>9.3000000000000007</v>
      </c>
      <c r="E4035">
        <v>80</v>
      </c>
      <c r="F4035">
        <v>83</v>
      </c>
      <c r="G4035">
        <v>90</v>
      </c>
      <c r="H4035">
        <v>2</v>
      </c>
      <c r="I4035">
        <v>4</v>
      </c>
      <c r="J4035">
        <v>17</v>
      </c>
      <c r="K4035">
        <v>0</v>
      </c>
      <c r="L4035">
        <v>0.95</v>
      </c>
      <c r="M4035">
        <v>4</v>
      </c>
      <c r="N4035">
        <v>0</v>
      </c>
      <c r="O4035">
        <v>0</v>
      </c>
    </row>
    <row r="4036" spans="1:15" x14ac:dyDescent="0.25">
      <c r="A4036">
        <v>0.91</v>
      </c>
      <c r="B4036">
        <v>0.93</v>
      </c>
      <c r="C4036">
        <v>0.62</v>
      </c>
      <c r="D4036">
        <v>6.48</v>
      </c>
      <c r="E4036">
        <v>55</v>
      </c>
      <c r="F4036">
        <v>56</v>
      </c>
      <c r="G4036">
        <v>42</v>
      </c>
      <c r="H4036">
        <v>3</v>
      </c>
      <c r="I4036">
        <v>2</v>
      </c>
      <c r="J4036">
        <v>1</v>
      </c>
      <c r="K4036">
        <v>1</v>
      </c>
      <c r="L4036">
        <v>0.62</v>
      </c>
      <c r="M4036">
        <v>2</v>
      </c>
      <c r="N4036">
        <v>0</v>
      </c>
      <c r="O4036">
        <v>0</v>
      </c>
    </row>
    <row r="4037" spans="1:15" x14ac:dyDescent="0.25">
      <c r="A4037">
        <v>0.91</v>
      </c>
      <c r="B4037">
        <v>0.63</v>
      </c>
      <c r="C4037">
        <v>0.64</v>
      </c>
      <c r="D4037">
        <v>9.35</v>
      </c>
      <c r="E4037">
        <v>81</v>
      </c>
      <c r="F4037">
        <v>55</v>
      </c>
      <c r="G4037">
        <v>67</v>
      </c>
      <c r="H4037">
        <v>1</v>
      </c>
      <c r="I4037">
        <v>0</v>
      </c>
      <c r="J4037">
        <v>3</v>
      </c>
      <c r="K4037">
        <v>1</v>
      </c>
      <c r="L4037">
        <v>0.99</v>
      </c>
      <c r="M4037">
        <v>5</v>
      </c>
      <c r="N4037">
        <v>0</v>
      </c>
      <c r="O4037">
        <v>0</v>
      </c>
    </row>
    <row r="4038" spans="1:15" x14ac:dyDescent="0.25">
      <c r="A4038">
        <v>0.69</v>
      </c>
      <c r="B4038">
        <v>0.56999999999999995</v>
      </c>
      <c r="C4038">
        <v>0.64</v>
      </c>
      <c r="D4038">
        <v>6.97</v>
      </c>
      <c r="E4038">
        <v>94</v>
      </c>
      <c r="F4038">
        <v>72</v>
      </c>
      <c r="G4038">
        <v>68</v>
      </c>
      <c r="H4038">
        <v>0</v>
      </c>
      <c r="I4038">
        <v>2</v>
      </c>
      <c r="J4038">
        <v>20</v>
      </c>
      <c r="K4038">
        <v>4</v>
      </c>
      <c r="L4038">
        <v>0.7</v>
      </c>
      <c r="M4038">
        <v>1</v>
      </c>
      <c r="N4038">
        <v>0</v>
      </c>
      <c r="O4038">
        <v>0</v>
      </c>
    </row>
    <row r="4039" spans="1:15" x14ac:dyDescent="0.25">
      <c r="A4039">
        <v>0.57999999999999996</v>
      </c>
      <c r="B4039">
        <v>0.86</v>
      </c>
      <c r="C4039">
        <v>0.64</v>
      </c>
      <c r="D4039">
        <v>6.83</v>
      </c>
      <c r="E4039">
        <v>48</v>
      </c>
      <c r="F4039">
        <v>78</v>
      </c>
      <c r="G4039">
        <v>93</v>
      </c>
      <c r="H4039">
        <v>1</v>
      </c>
      <c r="I4039">
        <v>0</v>
      </c>
      <c r="J4039">
        <v>0</v>
      </c>
      <c r="K4039">
        <v>0</v>
      </c>
      <c r="L4039">
        <v>0.87</v>
      </c>
      <c r="M4039">
        <v>4</v>
      </c>
      <c r="N4039">
        <v>0</v>
      </c>
      <c r="O4039">
        <v>0</v>
      </c>
    </row>
    <row r="4040" spans="1:15" x14ac:dyDescent="0.25">
      <c r="A4040">
        <v>0.66</v>
      </c>
      <c r="B4040">
        <v>0.68</v>
      </c>
      <c r="C4040">
        <v>0.63</v>
      </c>
      <c r="D4040">
        <v>8.6300000000000008</v>
      </c>
      <c r="E4040">
        <v>74</v>
      </c>
      <c r="F4040">
        <v>74</v>
      </c>
      <c r="G4040">
        <v>59</v>
      </c>
      <c r="H4040">
        <v>1</v>
      </c>
      <c r="I4040">
        <v>2</v>
      </c>
      <c r="J4040">
        <v>18</v>
      </c>
      <c r="K4040">
        <v>5</v>
      </c>
      <c r="L4040">
        <v>0.87</v>
      </c>
      <c r="M4040">
        <v>0</v>
      </c>
      <c r="N4040">
        <v>1</v>
      </c>
      <c r="O4040">
        <v>5.88</v>
      </c>
    </row>
    <row r="4041" spans="1:15" x14ac:dyDescent="0.25">
      <c r="A4041">
        <v>0.76</v>
      </c>
      <c r="B4041">
        <v>0.77</v>
      </c>
      <c r="C4041">
        <v>0.82</v>
      </c>
      <c r="D4041">
        <v>6.81</v>
      </c>
      <c r="E4041">
        <v>96</v>
      </c>
      <c r="F4041">
        <v>77</v>
      </c>
      <c r="G4041">
        <v>75</v>
      </c>
      <c r="H4041">
        <v>4</v>
      </c>
      <c r="I4041">
        <v>3</v>
      </c>
      <c r="J4041">
        <v>10</v>
      </c>
      <c r="K4041">
        <v>0</v>
      </c>
      <c r="L4041">
        <v>0.78</v>
      </c>
      <c r="M4041">
        <v>2</v>
      </c>
      <c r="N4041">
        <v>0</v>
      </c>
      <c r="O4041">
        <v>0</v>
      </c>
    </row>
    <row r="4042" spans="1:15" x14ac:dyDescent="0.25">
      <c r="A4042">
        <v>0.51</v>
      </c>
      <c r="B4042">
        <v>0.9</v>
      </c>
      <c r="C4042">
        <v>0.78</v>
      </c>
      <c r="D4042">
        <v>5.73</v>
      </c>
      <c r="E4042">
        <v>73</v>
      </c>
      <c r="F4042">
        <v>99</v>
      </c>
      <c r="G4042">
        <v>72</v>
      </c>
      <c r="H4042">
        <v>2</v>
      </c>
      <c r="I4042">
        <v>5</v>
      </c>
      <c r="J4042">
        <v>23</v>
      </c>
      <c r="K4042">
        <v>2</v>
      </c>
      <c r="L4042">
        <v>0.61</v>
      </c>
      <c r="M4042">
        <v>4</v>
      </c>
      <c r="N4042">
        <v>0</v>
      </c>
      <c r="O4042">
        <v>0</v>
      </c>
    </row>
    <row r="4043" spans="1:15" x14ac:dyDescent="0.25">
      <c r="A4043">
        <v>0.85</v>
      </c>
      <c r="B4043">
        <v>0.79</v>
      </c>
      <c r="C4043">
        <v>0.73</v>
      </c>
      <c r="D4043">
        <v>7.11</v>
      </c>
      <c r="E4043">
        <v>48</v>
      </c>
      <c r="F4043">
        <v>71</v>
      </c>
      <c r="G4043">
        <v>61</v>
      </c>
      <c r="H4043">
        <v>2</v>
      </c>
      <c r="I4043">
        <v>4</v>
      </c>
      <c r="J4043">
        <v>5</v>
      </c>
      <c r="K4043">
        <v>2</v>
      </c>
      <c r="L4043">
        <v>0.91</v>
      </c>
      <c r="M4043">
        <v>4</v>
      </c>
      <c r="N4043">
        <v>0</v>
      </c>
      <c r="O4043">
        <v>0</v>
      </c>
    </row>
    <row r="4044" spans="1:15" x14ac:dyDescent="0.25">
      <c r="A4044">
        <v>0.68</v>
      </c>
      <c r="B4044">
        <v>0.56000000000000005</v>
      </c>
      <c r="C4044">
        <v>0.87</v>
      </c>
      <c r="D4044">
        <v>8.6</v>
      </c>
      <c r="E4044">
        <v>52</v>
      </c>
      <c r="F4044">
        <v>92</v>
      </c>
      <c r="G4044">
        <v>47</v>
      </c>
      <c r="H4044">
        <v>4</v>
      </c>
      <c r="I4044">
        <v>0</v>
      </c>
      <c r="J4044">
        <v>18</v>
      </c>
      <c r="K4044">
        <v>2</v>
      </c>
      <c r="L4044">
        <v>0.7</v>
      </c>
      <c r="M4044">
        <v>5</v>
      </c>
      <c r="N4044">
        <v>0</v>
      </c>
      <c r="O4044">
        <v>0</v>
      </c>
    </row>
    <row r="4045" spans="1:15" x14ac:dyDescent="0.25">
      <c r="A4045">
        <v>0.66</v>
      </c>
      <c r="B4045">
        <v>0.75</v>
      </c>
      <c r="C4045">
        <v>0.57999999999999996</v>
      </c>
      <c r="D4045">
        <v>6.91</v>
      </c>
      <c r="E4045">
        <v>45</v>
      </c>
      <c r="F4045">
        <v>42</v>
      </c>
      <c r="G4045">
        <v>95</v>
      </c>
      <c r="H4045">
        <v>4</v>
      </c>
      <c r="I4045">
        <v>4</v>
      </c>
      <c r="J4045">
        <v>13</v>
      </c>
      <c r="K4045">
        <v>4</v>
      </c>
      <c r="L4045">
        <v>0.75</v>
      </c>
      <c r="M4045">
        <v>1</v>
      </c>
      <c r="N4045">
        <v>0</v>
      </c>
      <c r="O4045">
        <v>0</v>
      </c>
    </row>
    <row r="4046" spans="1:15" x14ac:dyDescent="0.25">
      <c r="A4046">
        <v>0.54</v>
      </c>
      <c r="B4046">
        <v>0.89</v>
      </c>
      <c r="C4046">
        <v>0.56999999999999995</v>
      </c>
      <c r="D4046">
        <v>8.2100000000000009</v>
      </c>
      <c r="E4046">
        <v>43</v>
      </c>
      <c r="F4046">
        <v>93</v>
      </c>
      <c r="G4046">
        <v>86</v>
      </c>
      <c r="H4046">
        <v>1</v>
      </c>
      <c r="I4046">
        <v>0</v>
      </c>
      <c r="J4046">
        <v>22</v>
      </c>
      <c r="K4046">
        <v>0</v>
      </c>
      <c r="L4046">
        <v>0.7</v>
      </c>
      <c r="M4046">
        <v>2</v>
      </c>
      <c r="N4046">
        <v>1</v>
      </c>
      <c r="O4046">
        <v>13.31</v>
      </c>
    </row>
    <row r="4047" spans="1:15" x14ac:dyDescent="0.25">
      <c r="A4047">
        <v>0.88</v>
      </c>
      <c r="B4047">
        <v>0.6</v>
      </c>
      <c r="C4047">
        <v>0.66</v>
      </c>
      <c r="D4047">
        <v>8.34</v>
      </c>
      <c r="E4047">
        <v>99</v>
      </c>
      <c r="F4047">
        <v>42</v>
      </c>
      <c r="G4047">
        <v>63</v>
      </c>
      <c r="H4047">
        <v>2</v>
      </c>
      <c r="I4047">
        <v>0</v>
      </c>
      <c r="J4047">
        <v>21</v>
      </c>
      <c r="K4047">
        <v>3</v>
      </c>
      <c r="L4047">
        <v>0.62</v>
      </c>
      <c r="M4047">
        <v>4</v>
      </c>
      <c r="N4047">
        <v>0</v>
      </c>
      <c r="O4047">
        <v>0</v>
      </c>
    </row>
    <row r="4048" spans="1:15" x14ac:dyDescent="0.25">
      <c r="A4048">
        <v>0.67</v>
      </c>
      <c r="B4048">
        <v>0.63</v>
      </c>
      <c r="C4048">
        <v>0.72</v>
      </c>
      <c r="D4048">
        <v>8.66</v>
      </c>
      <c r="E4048">
        <v>85</v>
      </c>
      <c r="F4048">
        <v>47</v>
      </c>
      <c r="G4048">
        <v>92</v>
      </c>
      <c r="H4048">
        <v>0</v>
      </c>
      <c r="I4048">
        <v>5</v>
      </c>
      <c r="J4048">
        <v>20</v>
      </c>
      <c r="K4048">
        <v>0</v>
      </c>
      <c r="L4048">
        <v>0.88</v>
      </c>
      <c r="M4048">
        <v>4</v>
      </c>
      <c r="N4048">
        <v>0</v>
      </c>
      <c r="O4048">
        <v>0</v>
      </c>
    </row>
    <row r="4049" spans="1:15" x14ac:dyDescent="0.25">
      <c r="A4049">
        <v>0.56000000000000005</v>
      </c>
      <c r="B4049">
        <v>0.7</v>
      </c>
      <c r="C4049">
        <v>0.77</v>
      </c>
      <c r="D4049">
        <v>9.36</v>
      </c>
      <c r="E4049">
        <v>67</v>
      </c>
      <c r="F4049">
        <v>85</v>
      </c>
      <c r="G4049">
        <v>97</v>
      </c>
      <c r="H4049">
        <v>3</v>
      </c>
      <c r="I4049">
        <v>0</v>
      </c>
      <c r="J4049">
        <v>23</v>
      </c>
      <c r="K4049">
        <v>3</v>
      </c>
      <c r="L4049">
        <v>0.64</v>
      </c>
      <c r="M4049">
        <v>3</v>
      </c>
      <c r="N4049">
        <v>0</v>
      </c>
      <c r="O4049">
        <v>0</v>
      </c>
    </row>
    <row r="4050" spans="1:15" x14ac:dyDescent="0.25">
      <c r="A4050">
        <v>0.66</v>
      </c>
      <c r="B4050">
        <v>0.56999999999999995</v>
      </c>
      <c r="C4050">
        <v>0.74</v>
      </c>
      <c r="D4050">
        <v>7.36</v>
      </c>
      <c r="E4050">
        <v>50</v>
      </c>
      <c r="F4050">
        <v>70</v>
      </c>
      <c r="G4050">
        <v>93</v>
      </c>
      <c r="H4050">
        <v>4</v>
      </c>
      <c r="I4050">
        <v>2</v>
      </c>
      <c r="J4050">
        <v>23</v>
      </c>
      <c r="K4050">
        <v>1</v>
      </c>
      <c r="L4050">
        <v>0.87</v>
      </c>
      <c r="M4050">
        <v>0</v>
      </c>
      <c r="N4050">
        <v>1</v>
      </c>
      <c r="O4050">
        <v>12.74</v>
      </c>
    </row>
    <row r="4051" spans="1:15" x14ac:dyDescent="0.25">
      <c r="A4051">
        <v>0.88</v>
      </c>
      <c r="B4051">
        <v>0.52</v>
      </c>
      <c r="C4051">
        <v>0.6</v>
      </c>
      <c r="D4051">
        <v>6.22</v>
      </c>
      <c r="E4051">
        <v>73</v>
      </c>
      <c r="F4051">
        <v>94</v>
      </c>
      <c r="G4051">
        <v>76</v>
      </c>
      <c r="H4051">
        <v>0</v>
      </c>
      <c r="I4051">
        <v>1</v>
      </c>
      <c r="J4051">
        <v>18</v>
      </c>
      <c r="K4051">
        <v>3</v>
      </c>
      <c r="L4051">
        <v>0.9</v>
      </c>
      <c r="M4051">
        <v>0</v>
      </c>
      <c r="N4051">
        <v>0</v>
      </c>
      <c r="O4051">
        <v>0</v>
      </c>
    </row>
    <row r="4052" spans="1:15" x14ac:dyDescent="0.25">
      <c r="A4052">
        <v>0.85</v>
      </c>
      <c r="B4052">
        <v>0.77</v>
      </c>
      <c r="C4052">
        <v>0.88</v>
      </c>
      <c r="D4052">
        <v>6.87</v>
      </c>
      <c r="E4052">
        <v>97</v>
      </c>
      <c r="F4052">
        <v>48</v>
      </c>
      <c r="G4052">
        <v>59</v>
      </c>
      <c r="H4052">
        <v>0</v>
      </c>
      <c r="I4052">
        <v>2</v>
      </c>
      <c r="J4052">
        <v>23</v>
      </c>
      <c r="K4052">
        <v>1</v>
      </c>
      <c r="L4052">
        <v>0.72</v>
      </c>
      <c r="M4052">
        <v>1</v>
      </c>
      <c r="N4052">
        <v>0</v>
      </c>
      <c r="O4052">
        <v>0</v>
      </c>
    </row>
    <row r="4053" spans="1:15" x14ac:dyDescent="0.25">
      <c r="A4053">
        <v>0.89</v>
      </c>
      <c r="B4053">
        <v>0.78</v>
      </c>
      <c r="C4053">
        <v>0.56000000000000005</v>
      </c>
      <c r="D4053">
        <v>7.36</v>
      </c>
      <c r="E4053">
        <v>74</v>
      </c>
      <c r="F4053">
        <v>44</v>
      </c>
      <c r="G4053">
        <v>51</v>
      </c>
      <c r="H4053">
        <v>1</v>
      </c>
      <c r="I4053">
        <v>1</v>
      </c>
      <c r="J4053">
        <v>24</v>
      </c>
      <c r="K4053">
        <v>5</v>
      </c>
      <c r="L4053">
        <v>0.84</v>
      </c>
      <c r="M4053">
        <v>2</v>
      </c>
      <c r="N4053">
        <v>0</v>
      </c>
      <c r="O4053">
        <v>0</v>
      </c>
    </row>
    <row r="4054" spans="1:15" x14ac:dyDescent="0.25">
      <c r="A4054">
        <v>0.94</v>
      </c>
      <c r="B4054">
        <v>0.72</v>
      </c>
      <c r="C4054">
        <v>0.84</v>
      </c>
      <c r="D4054">
        <v>8.57</v>
      </c>
      <c r="E4054">
        <v>44</v>
      </c>
      <c r="F4054">
        <v>67</v>
      </c>
      <c r="G4054">
        <v>59</v>
      </c>
      <c r="H4054">
        <v>4</v>
      </c>
      <c r="I4054">
        <v>5</v>
      </c>
      <c r="J4054">
        <v>12</v>
      </c>
      <c r="K4054">
        <v>5</v>
      </c>
      <c r="L4054">
        <v>0.65</v>
      </c>
      <c r="M4054">
        <v>5</v>
      </c>
      <c r="N4054">
        <v>0</v>
      </c>
      <c r="O4054">
        <v>0</v>
      </c>
    </row>
    <row r="4055" spans="1:15" x14ac:dyDescent="0.25">
      <c r="A4055">
        <v>0.53</v>
      </c>
      <c r="B4055">
        <v>0.67</v>
      </c>
      <c r="C4055">
        <v>0.63</v>
      </c>
      <c r="D4055">
        <v>5.56</v>
      </c>
      <c r="E4055">
        <v>96</v>
      </c>
      <c r="F4055">
        <v>54</v>
      </c>
      <c r="G4055">
        <v>59</v>
      </c>
      <c r="H4055">
        <v>0</v>
      </c>
      <c r="I4055">
        <v>5</v>
      </c>
      <c r="J4055">
        <v>11</v>
      </c>
      <c r="K4055">
        <v>2</v>
      </c>
      <c r="L4055">
        <v>0.62</v>
      </c>
      <c r="M4055">
        <v>5</v>
      </c>
      <c r="N4055">
        <v>0</v>
      </c>
      <c r="O4055">
        <v>0</v>
      </c>
    </row>
    <row r="4056" spans="1:15" x14ac:dyDescent="0.25">
      <c r="A4056">
        <v>0.87</v>
      </c>
      <c r="B4056">
        <v>0.84</v>
      </c>
      <c r="C4056">
        <v>0.81</v>
      </c>
      <c r="D4056">
        <v>6.86</v>
      </c>
      <c r="E4056">
        <v>78</v>
      </c>
      <c r="F4056">
        <v>88</v>
      </c>
      <c r="G4056">
        <v>43</v>
      </c>
      <c r="H4056">
        <v>3</v>
      </c>
      <c r="I4056">
        <v>2</v>
      </c>
      <c r="J4056">
        <v>9</v>
      </c>
      <c r="K4056">
        <v>0</v>
      </c>
      <c r="L4056">
        <v>0.81</v>
      </c>
      <c r="M4056">
        <v>4</v>
      </c>
      <c r="N4056">
        <v>0</v>
      </c>
      <c r="O4056">
        <v>0</v>
      </c>
    </row>
    <row r="4057" spans="1:15" x14ac:dyDescent="0.25">
      <c r="A4057">
        <v>0.74</v>
      </c>
      <c r="B4057">
        <v>0.62</v>
      </c>
      <c r="C4057">
        <v>0.88</v>
      </c>
      <c r="D4057">
        <v>8.85</v>
      </c>
      <c r="E4057">
        <v>50</v>
      </c>
      <c r="F4057">
        <v>66</v>
      </c>
      <c r="G4057">
        <v>69</v>
      </c>
      <c r="H4057">
        <v>0</v>
      </c>
      <c r="I4057">
        <v>1</v>
      </c>
      <c r="J4057">
        <v>18</v>
      </c>
      <c r="K4057">
        <v>2</v>
      </c>
      <c r="L4057">
        <v>0.98</v>
      </c>
      <c r="M4057">
        <v>5</v>
      </c>
      <c r="N4057">
        <v>0</v>
      </c>
      <c r="O4057">
        <v>0</v>
      </c>
    </row>
    <row r="4058" spans="1:15" x14ac:dyDescent="0.25">
      <c r="A4058">
        <v>0.54</v>
      </c>
      <c r="B4058">
        <v>0.61</v>
      </c>
      <c r="C4058">
        <v>0.78</v>
      </c>
      <c r="D4058">
        <v>8.3800000000000008</v>
      </c>
      <c r="E4058">
        <v>51</v>
      </c>
      <c r="F4058">
        <v>81</v>
      </c>
      <c r="G4058">
        <v>70</v>
      </c>
      <c r="H4058">
        <v>3</v>
      </c>
      <c r="I4058">
        <v>5</v>
      </c>
      <c r="J4058">
        <v>10</v>
      </c>
      <c r="K4058">
        <v>0</v>
      </c>
      <c r="L4058">
        <v>0.91</v>
      </c>
      <c r="M4058">
        <v>2</v>
      </c>
      <c r="N4058">
        <v>1</v>
      </c>
      <c r="O4058">
        <v>6.76</v>
      </c>
    </row>
    <row r="4059" spans="1:15" x14ac:dyDescent="0.25">
      <c r="A4059">
        <v>0.79</v>
      </c>
      <c r="B4059">
        <v>0.54</v>
      </c>
      <c r="C4059">
        <v>0.71</v>
      </c>
      <c r="D4059">
        <v>8.65</v>
      </c>
      <c r="E4059">
        <v>82</v>
      </c>
      <c r="F4059">
        <v>70</v>
      </c>
      <c r="G4059">
        <v>61</v>
      </c>
      <c r="H4059">
        <v>3</v>
      </c>
      <c r="I4059">
        <v>0</v>
      </c>
      <c r="J4059">
        <v>23</v>
      </c>
      <c r="K4059">
        <v>3</v>
      </c>
      <c r="L4059">
        <v>0.89</v>
      </c>
      <c r="M4059">
        <v>1</v>
      </c>
      <c r="N4059">
        <v>1</v>
      </c>
      <c r="O4059">
        <v>7.02</v>
      </c>
    </row>
    <row r="4060" spans="1:15" x14ac:dyDescent="0.25">
      <c r="A4060">
        <v>0.61</v>
      </c>
      <c r="B4060">
        <v>0.88</v>
      </c>
      <c r="C4060">
        <v>0.83</v>
      </c>
      <c r="D4060">
        <v>8.99</v>
      </c>
      <c r="E4060">
        <v>58</v>
      </c>
      <c r="F4060">
        <v>98</v>
      </c>
      <c r="G4060">
        <v>54</v>
      </c>
      <c r="H4060">
        <v>3</v>
      </c>
      <c r="I4060">
        <v>0</v>
      </c>
      <c r="J4060">
        <v>23</v>
      </c>
      <c r="K4060">
        <v>0</v>
      </c>
      <c r="L4060">
        <v>0.66</v>
      </c>
      <c r="M4060">
        <v>3</v>
      </c>
      <c r="N4060">
        <v>0</v>
      </c>
      <c r="O4060">
        <v>0</v>
      </c>
    </row>
    <row r="4061" spans="1:15" x14ac:dyDescent="0.25">
      <c r="A4061">
        <v>0.53</v>
      </c>
      <c r="B4061">
        <v>0.6</v>
      </c>
      <c r="C4061">
        <v>0.66</v>
      </c>
      <c r="D4061">
        <v>8.8699999999999992</v>
      </c>
      <c r="E4061">
        <v>52</v>
      </c>
      <c r="F4061">
        <v>79</v>
      </c>
      <c r="G4061">
        <v>77</v>
      </c>
      <c r="H4061">
        <v>4</v>
      </c>
      <c r="I4061">
        <v>1</v>
      </c>
      <c r="J4061">
        <v>11</v>
      </c>
      <c r="K4061">
        <v>3</v>
      </c>
      <c r="L4061">
        <v>0.84</v>
      </c>
      <c r="M4061">
        <v>1</v>
      </c>
      <c r="N4061">
        <v>1</v>
      </c>
      <c r="O4061">
        <v>10.11</v>
      </c>
    </row>
    <row r="4062" spans="1:15" x14ac:dyDescent="0.25">
      <c r="A4062">
        <v>0.73</v>
      </c>
      <c r="B4062">
        <v>0.6</v>
      </c>
      <c r="C4062">
        <v>0.85</v>
      </c>
      <c r="D4062">
        <v>8.43</v>
      </c>
      <c r="E4062">
        <v>43</v>
      </c>
      <c r="F4062">
        <v>57</v>
      </c>
      <c r="G4062">
        <v>76</v>
      </c>
      <c r="H4062">
        <v>3</v>
      </c>
      <c r="I4062">
        <v>1</v>
      </c>
      <c r="J4062">
        <v>6</v>
      </c>
      <c r="K4062">
        <v>0</v>
      </c>
      <c r="L4062">
        <v>0.61</v>
      </c>
      <c r="M4062">
        <v>0</v>
      </c>
      <c r="N4062">
        <v>0</v>
      </c>
      <c r="O4062">
        <v>0</v>
      </c>
    </row>
    <row r="4063" spans="1:15" x14ac:dyDescent="0.25">
      <c r="A4063">
        <v>0.78</v>
      </c>
      <c r="B4063">
        <v>0.91</v>
      </c>
      <c r="C4063">
        <v>0.63</v>
      </c>
      <c r="D4063">
        <v>7.39</v>
      </c>
      <c r="E4063">
        <v>53</v>
      </c>
      <c r="F4063">
        <v>77</v>
      </c>
      <c r="G4063">
        <v>67</v>
      </c>
      <c r="H4063">
        <v>4</v>
      </c>
      <c r="I4063">
        <v>4</v>
      </c>
      <c r="J4063">
        <v>7</v>
      </c>
      <c r="K4063">
        <v>1</v>
      </c>
      <c r="L4063">
        <v>0.67</v>
      </c>
      <c r="M4063">
        <v>3</v>
      </c>
      <c r="N4063">
        <v>0</v>
      </c>
      <c r="O4063">
        <v>0</v>
      </c>
    </row>
    <row r="4064" spans="1:15" x14ac:dyDescent="0.25">
      <c r="A4064">
        <v>0.57999999999999996</v>
      </c>
      <c r="B4064">
        <v>0.8</v>
      </c>
      <c r="C4064">
        <v>0.73</v>
      </c>
      <c r="D4064">
        <v>9.73</v>
      </c>
      <c r="E4064">
        <v>83</v>
      </c>
      <c r="F4064">
        <v>88</v>
      </c>
      <c r="G4064">
        <v>50</v>
      </c>
      <c r="H4064">
        <v>0</v>
      </c>
      <c r="I4064">
        <v>0</v>
      </c>
      <c r="J4064">
        <v>16</v>
      </c>
      <c r="K4064">
        <v>3</v>
      </c>
      <c r="L4064">
        <v>0.92</v>
      </c>
      <c r="M4064">
        <v>4</v>
      </c>
      <c r="N4064">
        <v>0</v>
      </c>
      <c r="O4064">
        <v>0</v>
      </c>
    </row>
    <row r="4065" spans="1:15" x14ac:dyDescent="0.25">
      <c r="A4065">
        <v>0.53</v>
      </c>
      <c r="B4065">
        <v>0.8</v>
      </c>
      <c r="C4065">
        <v>0.71</v>
      </c>
      <c r="D4065">
        <v>7.95</v>
      </c>
      <c r="E4065">
        <v>98</v>
      </c>
      <c r="F4065">
        <v>93</v>
      </c>
      <c r="G4065">
        <v>53</v>
      </c>
      <c r="H4065">
        <v>3</v>
      </c>
      <c r="I4065">
        <v>2</v>
      </c>
      <c r="J4065">
        <v>2</v>
      </c>
      <c r="K4065">
        <v>2</v>
      </c>
      <c r="L4065">
        <v>0.87</v>
      </c>
      <c r="M4065">
        <v>1</v>
      </c>
      <c r="N4065">
        <v>0</v>
      </c>
      <c r="O4065">
        <v>0</v>
      </c>
    </row>
    <row r="4066" spans="1:15" x14ac:dyDescent="0.25">
      <c r="A4066">
        <v>0.73</v>
      </c>
      <c r="B4066">
        <v>0.62</v>
      </c>
      <c r="C4066">
        <v>0.56000000000000005</v>
      </c>
      <c r="D4066">
        <v>6.37</v>
      </c>
      <c r="E4066">
        <v>41</v>
      </c>
      <c r="F4066">
        <v>43</v>
      </c>
      <c r="G4066">
        <v>50</v>
      </c>
      <c r="H4066">
        <v>2</v>
      </c>
      <c r="I4066">
        <v>4</v>
      </c>
      <c r="J4066">
        <v>5</v>
      </c>
      <c r="K4066">
        <v>2</v>
      </c>
      <c r="L4066">
        <v>0.69</v>
      </c>
      <c r="M4066">
        <v>2</v>
      </c>
      <c r="N4066">
        <v>0</v>
      </c>
      <c r="O4066">
        <v>0</v>
      </c>
    </row>
    <row r="4067" spans="1:15" x14ac:dyDescent="0.25">
      <c r="A4067">
        <v>0.63</v>
      </c>
      <c r="B4067">
        <v>0.63</v>
      </c>
      <c r="C4067">
        <v>0.59</v>
      </c>
      <c r="D4067">
        <v>6.76</v>
      </c>
      <c r="E4067">
        <v>47</v>
      </c>
      <c r="F4067">
        <v>60</v>
      </c>
      <c r="G4067">
        <v>48</v>
      </c>
      <c r="H4067">
        <v>0</v>
      </c>
      <c r="I4067">
        <v>1</v>
      </c>
      <c r="J4067">
        <v>11</v>
      </c>
      <c r="K4067">
        <v>2</v>
      </c>
      <c r="L4067">
        <v>0.97</v>
      </c>
      <c r="M4067">
        <v>2</v>
      </c>
      <c r="N4067">
        <v>0</v>
      </c>
      <c r="O4067">
        <v>0</v>
      </c>
    </row>
    <row r="4068" spans="1:15" x14ac:dyDescent="0.25">
      <c r="A4068">
        <v>0.54</v>
      </c>
      <c r="B4068">
        <v>0.94</v>
      </c>
      <c r="C4068">
        <v>0.7</v>
      </c>
      <c r="D4068">
        <v>8.48</v>
      </c>
      <c r="E4068">
        <v>61</v>
      </c>
      <c r="F4068">
        <v>86</v>
      </c>
      <c r="G4068">
        <v>63</v>
      </c>
      <c r="H4068">
        <v>2</v>
      </c>
      <c r="I4068">
        <v>5</v>
      </c>
      <c r="J4068">
        <v>14</v>
      </c>
      <c r="K4068">
        <v>2</v>
      </c>
      <c r="L4068">
        <v>0.77</v>
      </c>
      <c r="M4068">
        <v>0</v>
      </c>
      <c r="N4068">
        <v>1</v>
      </c>
      <c r="O4068">
        <v>7.46</v>
      </c>
    </row>
    <row r="4069" spans="1:15" x14ac:dyDescent="0.25">
      <c r="A4069">
        <v>0.67</v>
      </c>
      <c r="B4069">
        <v>0.91</v>
      </c>
      <c r="C4069">
        <v>0.71</v>
      </c>
      <c r="D4069">
        <v>9.48</v>
      </c>
      <c r="E4069">
        <v>90</v>
      </c>
      <c r="F4069">
        <v>81</v>
      </c>
      <c r="G4069">
        <v>49</v>
      </c>
      <c r="H4069">
        <v>2</v>
      </c>
      <c r="I4069">
        <v>2</v>
      </c>
      <c r="J4069">
        <v>22</v>
      </c>
      <c r="K4069">
        <v>1</v>
      </c>
      <c r="L4069">
        <v>0.72</v>
      </c>
      <c r="M4069">
        <v>0</v>
      </c>
      <c r="N4069">
        <v>0</v>
      </c>
      <c r="O4069">
        <v>0</v>
      </c>
    </row>
    <row r="4070" spans="1:15" x14ac:dyDescent="0.25">
      <c r="A4070">
        <v>0.91</v>
      </c>
      <c r="B4070">
        <v>0.74</v>
      </c>
      <c r="C4070">
        <v>0.81</v>
      </c>
      <c r="D4070">
        <v>6.27</v>
      </c>
      <c r="E4070">
        <v>52</v>
      </c>
      <c r="F4070">
        <v>62</v>
      </c>
      <c r="G4070">
        <v>77</v>
      </c>
      <c r="H4070">
        <v>1</v>
      </c>
      <c r="I4070">
        <v>3</v>
      </c>
      <c r="J4070">
        <v>6</v>
      </c>
      <c r="K4070">
        <v>1</v>
      </c>
      <c r="L4070">
        <v>0.8</v>
      </c>
      <c r="M4070">
        <v>5</v>
      </c>
      <c r="N4070">
        <v>0</v>
      </c>
      <c r="O4070">
        <v>0</v>
      </c>
    </row>
    <row r="4071" spans="1:15" x14ac:dyDescent="0.25">
      <c r="A4071">
        <v>0.68</v>
      </c>
      <c r="B4071">
        <v>0.82</v>
      </c>
      <c r="C4071">
        <v>0.61</v>
      </c>
      <c r="D4071">
        <v>5.85</v>
      </c>
      <c r="E4071">
        <v>60</v>
      </c>
      <c r="F4071">
        <v>84</v>
      </c>
      <c r="G4071">
        <v>82</v>
      </c>
      <c r="H4071">
        <v>4</v>
      </c>
      <c r="I4071">
        <v>3</v>
      </c>
      <c r="J4071">
        <v>5</v>
      </c>
      <c r="K4071">
        <v>4</v>
      </c>
      <c r="L4071">
        <v>0.92</v>
      </c>
      <c r="M4071">
        <v>0</v>
      </c>
      <c r="N4071">
        <v>0</v>
      </c>
      <c r="O4071">
        <v>0</v>
      </c>
    </row>
    <row r="4072" spans="1:15" x14ac:dyDescent="0.25">
      <c r="A4072">
        <v>0.61</v>
      </c>
      <c r="B4072">
        <v>0.82</v>
      </c>
      <c r="C4072">
        <v>0.62</v>
      </c>
      <c r="D4072">
        <v>9.2899999999999991</v>
      </c>
      <c r="E4072">
        <v>60</v>
      </c>
      <c r="F4072">
        <v>61</v>
      </c>
      <c r="G4072">
        <v>80</v>
      </c>
      <c r="H4072">
        <v>1</v>
      </c>
      <c r="I4072">
        <v>5</v>
      </c>
      <c r="J4072">
        <v>11</v>
      </c>
      <c r="K4072">
        <v>4</v>
      </c>
      <c r="L4072">
        <v>0.82</v>
      </c>
      <c r="M4072">
        <v>0</v>
      </c>
      <c r="N4072">
        <v>1</v>
      </c>
      <c r="O4072">
        <v>14.15</v>
      </c>
    </row>
    <row r="4073" spans="1:15" x14ac:dyDescent="0.25">
      <c r="A4073">
        <v>0.67</v>
      </c>
      <c r="B4073">
        <v>0.64</v>
      </c>
      <c r="C4073">
        <v>0.62</v>
      </c>
      <c r="D4073">
        <v>9.44</v>
      </c>
      <c r="E4073">
        <v>67</v>
      </c>
      <c r="F4073">
        <v>40</v>
      </c>
      <c r="G4073">
        <v>76</v>
      </c>
      <c r="H4073">
        <v>4</v>
      </c>
      <c r="I4073">
        <v>3</v>
      </c>
      <c r="J4073">
        <v>11</v>
      </c>
      <c r="K4073">
        <v>4</v>
      </c>
      <c r="L4073">
        <v>0.6</v>
      </c>
      <c r="M4073">
        <v>4</v>
      </c>
      <c r="N4073">
        <v>0</v>
      </c>
      <c r="O4073">
        <v>0</v>
      </c>
    </row>
    <row r="4074" spans="1:15" x14ac:dyDescent="0.25">
      <c r="A4074">
        <v>0.66</v>
      </c>
      <c r="B4074">
        <v>0.65</v>
      </c>
      <c r="C4074">
        <v>0.77</v>
      </c>
      <c r="D4074">
        <v>6.69</v>
      </c>
      <c r="E4074">
        <v>72</v>
      </c>
      <c r="F4074">
        <v>64</v>
      </c>
      <c r="G4074">
        <v>81</v>
      </c>
      <c r="H4074">
        <v>1</v>
      </c>
      <c r="I4074">
        <v>5</v>
      </c>
      <c r="J4074">
        <v>3</v>
      </c>
      <c r="K4074">
        <v>5</v>
      </c>
      <c r="L4074">
        <v>0.99</v>
      </c>
      <c r="M4074">
        <v>3</v>
      </c>
      <c r="N4074">
        <v>0</v>
      </c>
      <c r="O4074">
        <v>0</v>
      </c>
    </row>
    <row r="4075" spans="1:15" x14ac:dyDescent="0.25">
      <c r="A4075">
        <v>0.79</v>
      </c>
      <c r="B4075">
        <v>0.93</v>
      </c>
      <c r="C4075">
        <v>0.86</v>
      </c>
      <c r="D4075">
        <v>7.12</v>
      </c>
      <c r="E4075">
        <v>68</v>
      </c>
      <c r="F4075">
        <v>93</v>
      </c>
      <c r="G4075">
        <v>71</v>
      </c>
      <c r="H4075">
        <v>0</v>
      </c>
      <c r="I4075">
        <v>2</v>
      </c>
      <c r="J4075">
        <v>20</v>
      </c>
      <c r="K4075">
        <v>4</v>
      </c>
      <c r="L4075">
        <v>0.8</v>
      </c>
      <c r="M4075">
        <v>5</v>
      </c>
      <c r="N4075">
        <v>0</v>
      </c>
      <c r="O4075">
        <v>0</v>
      </c>
    </row>
    <row r="4076" spans="1:15" x14ac:dyDescent="0.25">
      <c r="A4076">
        <v>0.73</v>
      </c>
      <c r="B4076">
        <v>0.87</v>
      </c>
      <c r="C4076">
        <v>0.72</v>
      </c>
      <c r="D4076">
        <v>8.34</v>
      </c>
      <c r="E4076">
        <v>76</v>
      </c>
      <c r="F4076">
        <v>93</v>
      </c>
      <c r="G4076">
        <v>59</v>
      </c>
      <c r="H4076">
        <v>2</v>
      </c>
      <c r="I4076">
        <v>5</v>
      </c>
      <c r="J4076">
        <v>8</v>
      </c>
      <c r="K4076">
        <v>0</v>
      </c>
      <c r="L4076">
        <v>0.64</v>
      </c>
      <c r="M4076">
        <v>0</v>
      </c>
      <c r="N4076">
        <v>1</v>
      </c>
      <c r="O4076">
        <v>4.75</v>
      </c>
    </row>
    <row r="4077" spans="1:15" x14ac:dyDescent="0.25">
      <c r="A4077">
        <v>0.6</v>
      </c>
      <c r="B4077">
        <v>0.55000000000000004</v>
      </c>
      <c r="C4077">
        <v>0.66</v>
      </c>
      <c r="D4077">
        <v>6.92</v>
      </c>
      <c r="E4077">
        <v>61</v>
      </c>
      <c r="F4077">
        <v>80</v>
      </c>
      <c r="G4077">
        <v>53</v>
      </c>
      <c r="H4077">
        <v>0</v>
      </c>
      <c r="I4077">
        <v>1</v>
      </c>
      <c r="J4077">
        <v>16</v>
      </c>
      <c r="K4077">
        <v>5</v>
      </c>
      <c r="L4077">
        <v>0.94</v>
      </c>
      <c r="M4077">
        <v>1</v>
      </c>
      <c r="N4077">
        <v>0</v>
      </c>
      <c r="O4077">
        <v>0</v>
      </c>
    </row>
    <row r="4078" spans="1:15" x14ac:dyDescent="0.25">
      <c r="A4078">
        <v>0.84</v>
      </c>
      <c r="B4078">
        <v>0.93</v>
      </c>
      <c r="C4078">
        <v>0.69</v>
      </c>
      <c r="D4078">
        <v>9.27</v>
      </c>
      <c r="E4078">
        <v>97</v>
      </c>
      <c r="F4078">
        <v>67</v>
      </c>
      <c r="G4078">
        <v>77</v>
      </c>
      <c r="H4078">
        <v>4</v>
      </c>
      <c r="I4078">
        <v>2</v>
      </c>
      <c r="J4078">
        <v>1</v>
      </c>
      <c r="K4078">
        <v>3</v>
      </c>
      <c r="L4078">
        <v>0.77</v>
      </c>
      <c r="M4078">
        <v>4</v>
      </c>
      <c r="N4078">
        <v>0</v>
      </c>
      <c r="O4078">
        <v>0</v>
      </c>
    </row>
    <row r="4079" spans="1:15" x14ac:dyDescent="0.25">
      <c r="A4079">
        <v>0.72</v>
      </c>
      <c r="B4079">
        <v>0.74</v>
      </c>
      <c r="C4079">
        <v>0.82</v>
      </c>
      <c r="D4079">
        <v>5.96</v>
      </c>
      <c r="E4079">
        <v>65</v>
      </c>
      <c r="F4079">
        <v>97</v>
      </c>
      <c r="G4079">
        <v>43</v>
      </c>
      <c r="H4079">
        <v>2</v>
      </c>
      <c r="I4079">
        <v>4</v>
      </c>
      <c r="J4079">
        <v>4</v>
      </c>
      <c r="K4079">
        <v>2</v>
      </c>
      <c r="L4079">
        <v>0.97</v>
      </c>
      <c r="M4079">
        <v>3</v>
      </c>
      <c r="N4079">
        <v>0</v>
      </c>
      <c r="O4079">
        <v>0</v>
      </c>
    </row>
    <row r="4080" spans="1:15" x14ac:dyDescent="0.25">
      <c r="A4080">
        <v>0.66</v>
      </c>
      <c r="B4080">
        <v>0.64</v>
      </c>
      <c r="C4080">
        <v>0.85</v>
      </c>
      <c r="D4080">
        <v>5.66</v>
      </c>
      <c r="E4080">
        <v>98</v>
      </c>
      <c r="F4080">
        <v>76</v>
      </c>
      <c r="G4080">
        <v>63</v>
      </c>
      <c r="H4080">
        <v>2</v>
      </c>
      <c r="I4080">
        <v>4</v>
      </c>
      <c r="J4080">
        <v>20</v>
      </c>
      <c r="K4080">
        <v>0</v>
      </c>
      <c r="L4080">
        <v>0.95</v>
      </c>
      <c r="M4080">
        <v>4</v>
      </c>
      <c r="N4080">
        <v>0</v>
      </c>
      <c r="O4080">
        <v>0</v>
      </c>
    </row>
    <row r="4081" spans="1:15" x14ac:dyDescent="0.25">
      <c r="A4081">
        <v>0.5</v>
      </c>
      <c r="B4081">
        <v>0.53</v>
      </c>
      <c r="C4081">
        <v>0.63</v>
      </c>
      <c r="D4081">
        <v>6.4</v>
      </c>
      <c r="E4081">
        <v>50</v>
      </c>
      <c r="F4081">
        <v>50</v>
      </c>
      <c r="G4081">
        <v>71</v>
      </c>
      <c r="H4081">
        <v>4</v>
      </c>
      <c r="I4081">
        <v>3</v>
      </c>
      <c r="J4081">
        <v>22</v>
      </c>
      <c r="K4081">
        <v>5</v>
      </c>
      <c r="L4081">
        <v>0.88</v>
      </c>
      <c r="M4081">
        <v>2</v>
      </c>
      <c r="N4081">
        <v>0</v>
      </c>
      <c r="O4081">
        <v>0</v>
      </c>
    </row>
    <row r="4082" spans="1:15" x14ac:dyDescent="0.25">
      <c r="A4082">
        <v>0.64</v>
      </c>
      <c r="B4082">
        <v>0.53</v>
      </c>
      <c r="C4082">
        <v>0.62</v>
      </c>
      <c r="D4082">
        <v>6.73</v>
      </c>
      <c r="E4082">
        <v>50</v>
      </c>
      <c r="F4082">
        <v>61</v>
      </c>
      <c r="G4082">
        <v>94</v>
      </c>
      <c r="H4082">
        <v>0</v>
      </c>
      <c r="I4082">
        <v>1</v>
      </c>
      <c r="J4082">
        <v>23</v>
      </c>
      <c r="K4082">
        <v>1</v>
      </c>
      <c r="L4082">
        <v>0.85</v>
      </c>
      <c r="M4082">
        <v>4</v>
      </c>
      <c r="N4082">
        <v>0</v>
      </c>
      <c r="O4082">
        <v>0</v>
      </c>
    </row>
    <row r="4083" spans="1:15" x14ac:dyDescent="0.25">
      <c r="A4083">
        <v>0.81</v>
      </c>
      <c r="B4083">
        <v>0.79</v>
      </c>
      <c r="C4083">
        <v>0.73</v>
      </c>
      <c r="D4083">
        <v>5.99</v>
      </c>
      <c r="E4083">
        <v>84</v>
      </c>
      <c r="F4083">
        <v>93</v>
      </c>
      <c r="G4083">
        <v>92</v>
      </c>
      <c r="H4083">
        <v>2</v>
      </c>
      <c r="I4083">
        <v>4</v>
      </c>
      <c r="J4083">
        <v>9</v>
      </c>
      <c r="K4083">
        <v>2</v>
      </c>
      <c r="L4083">
        <v>0.95</v>
      </c>
      <c r="M4083">
        <v>5</v>
      </c>
      <c r="N4083">
        <v>0</v>
      </c>
      <c r="O4083">
        <v>0</v>
      </c>
    </row>
    <row r="4084" spans="1:15" x14ac:dyDescent="0.25">
      <c r="A4084">
        <v>0.57999999999999996</v>
      </c>
      <c r="B4084">
        <v>0.83</v>
      </c>
      <c r="C4084">
        <v>0.62</v>
      </c>
      <c r="D4084">
        <v>5.78</v>
      </c>
      <c r="E4084">
        <v>73</v>
      </c>
      <c r="F4084">
        <v>94</v>
      </c>
      <c r="G4084">
        <v>49</v>
      </c>
      <c r="H4084">
        <v>0</v>
      </c>
      <c r="I4084">
        <v>0</v>
      </c>
      <c r="J4084">
        <v>5</v>
      </c>
      <c r="K4084">
        <v>3</v>
      </c>
      <c r="L4084">
        <v>0.97</v>
      </c>
      <c r="M4084">
        <v>4</v>
      </c>
      <c r="N4084">
        <v>0</v>
      </c>
      <c r="O4084">
        <v>0</v>
      </c>
    </row>
    <row r="4085" spans="1:15" x14ac:dyDescent="0.25">
      <c r="A4085">
        <v>0.64</v>
      </c>
      <c r="B4085">
        <v>0.76</v>
      </c>
      <c r="C4085">
        <v>0.88</v>
      </c>
      <c r="D4085">
        <v>8.75</v>
      </c>
      <c r="E4085">
        <v>58</v>
      </c>
      <c r="F4085">
        <v>64</v>
      </c>
      <c r="G4085">
        <v>93</v>
      </c>
      <c r="H4085">
        <v>0</v>
      </c>
      <c r="I4085">
        <v>0</v>
      </c>
      <c r="J4085">
        <v>5</v>
      </c>
      <c r="K4085">
        <v>3</v>
      </c>
      <c r="L4085">
        <v>0.77</v>
      </c>
      <c r="M4085">
        <v>2</v>
      </c>
      <c r="N4085">
        <v>1</v>
      </c>
      <c r="O4085">
        <v>8.34</v>
      </c>
    </row>
    <row r="4086" spans="1:15" x14ac:dyDescent="0.25">
      <c r="A4086">
        <v>0.77</v>
      </c>
      <c r="B4086">
        <v>0.8</v>
      </c>
      <c r="C4086">
        <v>0.57999999999999996</v>
      </c>
      <c r="D4086">
        <v>6.21</v>
      </c>
      <c r="E4086">
        <v>87</v>
      </c>
      <c r="F4086">
        <v>92</v>
      </c>
      <c r="G4086">
        <v>82</v>
      </c>
      <c r="H4086">
        <v>0</v>
      </c>
      <c r="I4086">
        <v>3</v>
      </c>
      <c r="J4086">
        <v>20</v>
      </c>
      <c r="K4086">
        <v>1</v>
      </c>
      <c r="L4086">
        <v>0.88</v>
      </c>
      <c r="M4086">
        <v>2</v>
      </c>
      <c r="N4086">
        <v>0</v>
      </c>
      <c r="O4086">
        <v>0</v>
      </c>
    </row>
    <row r="4087" spans="1:15" x14ac:dyDescent="0.25">
      <c r="A4087">
        <v>0.73</v>
      </c>
      <c r="B4087">
        <v>0.81</v>
      </c>
      <c r="C4087">
        <v>0.85</v>
      </c>
      <c r="D4087">
        <v>9.43</v>
      </c>
      <c r="E4087">
        <v>97</v>
      </c>
      <c r="F4087">
        <v>60</v>
      </c>
      <c r="G4087">
        <v>55</v>
      </c>
      <c r="H4087">
        <v>2</v>
      </c>
      <c r="I4087">
        <v>3</v>
      </c>
      <c r="J4087">
        <v>4</v>
      </c>
      <c r="K4087">
        <v>2</v>
      </c>
      <c r="L4087">
        <v>0.9</v>
      </c>
      <c r="M4087">
        <v>2</v>
      </c>
      <c r="N4087">
        <v>1</v>
      </c>
      <c r="O4087">
        <v>8.8699999999999992</v>
      </c>
    </row>
    <row r="4088" spans="1:15" x14ac:dyDescent="0.25">
      <c r="A4088">
        <v>0.84</v>
      </c>
      <c r="B4088">
        <v>0.93</v>
      </c>
      <c r="C4088">
        <v>0.56999999999999995</v>
      </c>
      <c r="D4088">
        <v>7.08</v>
      </c>
      <c r="E4088">
        <v>76</v>
      </c>
      <c r="F4088">
        <v>75</v>
      </c>
      <c r="G4088">
        <v>78</v>
      </c>
      <c r="H4088">
        <v>3</v>
      </c>
      <c r="I4088">
        <v>3</v>
      </c>
      <c r="J4088">
        <v>7</v>
      </c>
      <c r="K4088">
        <v>4</v>
      </c>
      <c r="L4088">
        <v>0.72</v>
      </c>
      <c r="M4088">
        <v>5</v>
      </c>
      <c r="N4088">
        <v>0</v>
      </c>
      <c r="O4088">
        <v>0</v>
      </c>
    </row>
    <row r="4089" spans="1:15" x14ac:dyDescent="0.25">
      <c r="A4089">
        <v>0.71</v>
      </c>
      <c r="B4089">
        <v>0.88</v>
      </c>
      <c r="C4089">
        <v>0.89</v>
      </c>
      <c r="D4089">
        <v>8.3800000000000008</v>
      </c>
      <c r="E4089">
        <v>53</v>
      </c>
      <c r="F4089">
        <v>97</v>
      </c>
      <c r="G4089">
        <v>71</v>
      </c>
      <c r="H4089">
        <v>1</v>
      </c>
      <c r="I4089">
        <v>4</v>
      </c>
      <c r="J4089">
        <v>20</v>
      </c>
      <c r="K4089">
        <v>2</v>
      </c>
      <c r="L4089">
        <v>0.89</v>
      </c>
      <c r="M4089">
        <v>5</v>
      </c>
      <c r="N4089">
        <v>0</v>
      </c>
      <c r="O4089">
        <v>0</v>
      </c>
    </row>
    <row r="4090" spans="1:15" x14ac:dyDescent="0.25">
      <c r="A4090">
        <v>0.76</v>
      </c>
      <c r="B4090">
        <v>0.57999999999999996</v>
      </c>
      <c r="C4090">
        <v>0.73</v>
      </c>
      <c r="D4090">
        <v>6.47</v>
      </c>
      <c r="E4090">
        <v>68</v>
      </c>
      <c r="F4090">
        <v>59</v>
      </c>
      <c r="G4090">
        <v>57</v>
      </c>
      <c r="H4090">
        <v>4</v>
      </c>
      <c r="I4090">
        <v>1</v>
      </c>
      <c r="J4090">
        <v>21</v>
      </c>
      <c r="K4090">
        <v>2</v>
      </c>
      <c r="L4090">
        <v>0.66</v>
      </c>
      <c r="M4090">
        <v>4</v>
      </c>
      <c r="N4090">
        <v>0</v>
      </c>
      <c r="O4090">
        <v>0</v>
      </c>
    </row>
    <row r="4091" spans="1:15" x14ac:dyDescent="0.25">
      <c r="A4091">
        <v>0.68</v>
      </c>
      <c r="B4091">
        <v>0.9</v>
      </c>
      <c r="C4091">
        <v>0.83</v>
      </c>
      <c r="D4091">
        <v>6.53</v>
      </c>
      <c r="E4091">
        <v>58</v>
      </c>
      <c r="F4091">
        <v>55</v>
      </c>
      <c r="G4091">
        <v>64</v>
      </c>
      <c r="H4091">
        <v>0</v>
      </c>
      <c r="I4091">
        <v>5</v>
      </c>
      <c r="J4091">
        <v>2</v>
      </c>
      <c r="K4091">
        <v>3</v>
      </c>
      <c r="L4091">
        <v>0.99</v>
      </c>
      <c r="M4091">
        <v>2</v>
      </c>
      <c r="N4091">
        <v>0</v>
      </c>
      <c r="O4091">
        <v>0</v>
      </c>
    </row>
    <row r="4092" spans="1:15" x14ac:dyDescent="0.25">
      <c r="A4092">
        <v>0.94</v>
      </c>
      <c r="B4092">
        <v>0.56999999999999995</v>
      </c>
      <c r="C4092">
        <v>0.64</v>
      </c>
      <c r="D4092">
        <v>7.97</v>
      </c>
      <c r="E4092">
        <v>76</v>
      </c>
      <c r="F4092">
        <v>67</v>
      </c>
      <c r="G4092">
        <v>46</v>
      </c>
      <c r="H4092">
        <v>2</v>
      </c>
      <c r="I4092">
        <v>5</v>
      </c>
      <c r="J4092">
        <v>13</v>
      </c>
      <c r="K4092">
        <v>1</v>
      </c>
      <c r="L4092">
        <v>0.65</v>
      </c>
      <c r="M4092">
        <v>0</v>
      </c>
      <c r="N4092">
        <v>0</v>
      </c>
      <c r="O4092">
        <v>0</v>
      </c>
    </row>
    <row r="4093" spans="1:15" x14ac:dyDescent="0.25">
      <c r="A4093">
        <v>0.61</v>
      </c>
      <c r="B4093">
        <v>0.63</v>
      </c>
      <c r="C4093">
        <v>0.66</v>
      </c>
      <c r="D4093">
        <v>7.91</v>
      </c>
      <c r="E4093">
        <v>60</v>
      </c>
      <c r="F4093">
        <v>95</v>
      </c>
      <c r="G4093">
        <v>95</v>
      </c>
      <c r="H4093">
        <v>4</v>
      </c>
      <c r="I4093">
        <v>3</v>
      </c>
      <c r="J4093">
        <v>4</v>
      </c>
      <c r="K4093">
        <v>2</v>
      </c>
      <c r="L4093">
        <v>0.61</v>
      </c>
      <c r="M4093">
        <v>1</v>
      </c>
      <c r="N4093">
        <v>1</v>
      </c>
      <c r="O4093">
        <v>14.62</v>
      </c>
    </row>
    <row r="4094" spans="1:15" x14ac:dyDescent="0.25">
      <c r="A4094">
        <v>0.69</v>
      </c>
      <c r="B4094">
        <v>0.82</v>
      </c>
      <c r="C4094">
        <v>0.84</v>
      </c>
      <c r="D4094">
        <v>8.81</v>
      </c>
      <c r="E4094">
        <v>63</v>
      </c>
      <c r="F4094">
        <v>68</v>
      </c>
      <c r="G4094">
        <v>92</v>
      </c>
      <c r="H4094">
        <v>3</v>
      </c>
      <c r="I4094">
        <v>2</v>
      </c>
      <c r="J4094">
        <v>14</v>
      </c>
      <c r="K4094">
        <v>0</v>
      </c>
      <c r="L4094">
        <v>0.67</v>
      </c>
      <c r="M4094">
        <v>1</v>
      </c>
      <c r="N4094">
        <v>1</v>
      </c>
      <c r="O4094">
        <v>3.41</v>
      </c>
    </row>
    <row r="4095" spans="1:15" x14ac:dyDescent="0.25">
      <c r="A4095">
        <v>0.5</v>
      </c>
      <c r="B4095">
        <v>0.72</v>
      </c>
      <c r="C4095">
        <v>0.84</v>
      </c>
      <c r="D4095">
        <v>8.76</v>
      </c>
      <c r="E4095">
        <v>65</v>
      </c>
      <c r="F4095">
        <v>89</v>
      </c>
      <c r="G4095">
        <v>86</v>
      </c>
      <c r="H4095">
        <v>3</v>
      </c>
      <c r="I4095">
        <v>3</v>
      </c>
      <c r="J4095">
        <v>8</v>
      </c>
      <c r="K4095">
        <v>0</v>
      </c>
      <c r="L4095">
        <v>0.69</v>
      </c>
      <c r="M4095">
        <v>2</v>
      </c>
      <c r="N4095">
        <v>1</v>
      </c>
      <c r="O4095">
        <v>8.8000000000000007</v>
      </c>
    </row>
    <row r="4096" spans="1:15" x14ac:dyDescent="0.25">
      <c r="A4096">
        <v>0.7</v>
      </c>
      <c r="B4096">
        <v>0.7</v>
      </c>
      <c r="C4096">
        <v>0.72</v>
      </c>
      <c r="D4096">
        <v>8.3800000000000008</v>
      </c>
      <c r="E4096">
        <v>80</v>
      </c>
      <c r="F4096">
        <v>65</v>
      </c>
      <c r="G4096">
        <v>90</v>
      </c>
      <c r="H4096">
        <v>2</v>
      </c>
      <c r="I4096">
        <v>5</v>
      </c>
      <c r="J4096">
        <v>14</v>
      </c>
      <c r="K4096">
        <v>1</v>
      </c>
      <c r="L4096">
        <v>0.81</v>
      </c>
      <c r="M4096">
        <v>3</v>
      </c>
      <c r="N4096">
        <v>0</v>
      </c>
      <c r="O4096">
        <v>0</v>
      </c>
    </row>
    <row r="4097" spans="1:15" x14ac:dyDescent="0.25">
      <c r="A4097">
        <v>0.94</v>
      </c>
      <c r="B4097">
        <v>0.61</v>
      </c>
      <c r="C4097">
        <v>0.78</v>
      </c>
      <c r="D4097">
        <v>7.43</v>
      </c>
      <c r="E4097">
        <v>95</v>
      </c>
      <c r="F4097">
        <v>79</v>
      </c>
      <c r="G4097">
        <v>57</v>
      </c>
      <c r="H4097">
        <v>0</v>
      </c>
      <c r="I4097">
        <v>5</v>
      </c>
      <c r="J4097">
        <v>18</v>
      </c>
      <c r="K4097">
        <v>4</v>
      </c>
      <c r="L4097">
        <v>0.69</v>
      </c>
      <c r="M4097">
        <v>4</v>
      </c>
      <c r="N4097">
        <v>0</v>
      </c>
      <c r="O4097">
        <v>0</v>
      </c>
    </row>
    <row r="4098" spans="1:15" x14ac:dyDescent="0.25">
      <c r="A4098">
        <v>0.5</v>
      </c>
      <c r="B4098">
        <v>0.51</v>
      </c>
      <c r="C4098">
        <v>0.86</v>
      </c>
      <c r="D4098">
        <v>9.33</v>
      </c>
      <c r="E4098">
        <v>51</v>
      </c>
      <c r="F4098">
        <v>41</v>
      </c>
      <c r="G4098">
        <v>86</v>
      </c>
      <c r="H4098">
        <v>3</v>
      </c>
      <c r="I4098">
        <v>5</v>
      </c>
      <c r="J4098">
        <v>15</v>
      </c>
      <c r="K4098">
        <v>5</v>
      </c>
      <c r="L4098">
        <v>0.94</v>
      </c>
      <c r="M4098">
        <v>1</v>
      </c>
      <c r="N4098">
        <v>0</v>
      </c>
      <c r="O4098">
        <v>0</v>
      </c>
    </row>
    <row r="4099" spans="1:15" x14ac:dyDescent="0.25">
      <c r="A4099">
        <v>0.59</v>
      </c>
      <c r="B4099">
        <v>0.62</v>
      </c>
      <c r="C4099">
        <v>0.63</v>
      </c>
      <c r="D4099">
        <v>8.18</v>
      </c>
      <c r="E4099">
        <v>87</v>
      </c>
      <c r="F4099">
        <v>88</v>
      </c>
      <c r="G4099">
        <v>57</v>
      </c>
      <c r="H4099">
        <v>3</v>
      </c>
      <c r="I4099">
        <v>4</v>
      </c>
      <c r="J4099">
        <v>7</v>
      </c>
      <c r="K4099">
        <v>2</v>
      </c>
      <c r="L4099">
        <v>0.78</v>
      </c>
      <c r="M4099">
        <v>5</v>
      </c>
      <c r="N4099">
        <v>0</v>
      </c>
      <c r="O4099">
        <v>0</v>
      </c>
    </row>
    <row r="4100" spans="1:15" x14ac:dyDescent="0.25">
      <c r="A4100">
        <v>0.81</v>
      </c>
      <c r="B4100">
        <v>0.53</v>
      </c>
      <c r="C4100">
        <v>0.78</v>
      </c>
      <c r="D4100">
        <v>9.76</v>
      </c>
      <c r="E4100">
        <v>58</v>
      </c>
      <c r="F4100">
        <v>49</v>
      </c>
      <c r="G4100">
        <v>42</v>
      </c>
      <c r="H4100">
        <v>3</v>
      </c>
      <c r="I4100">
        <v>1</v>
      </c>
      <c r="J4100">
        <v>14</v>
      </c>
      <c r="K4100">
        <v>5</v>
      </c>
      <c r="L4100">
        <v>0.63</v>
      </c>
      <c r="M4100">
        <v>5</v>
      </c>
      <c r="N4100">
        <v>0</v>
      </c>
      <c r="O4100">
        <v>0</v>
      </c>
    </row>
    <row r="4101" spans="1:15" x14ac:dyDescent="0.25">
      <c r="A4101">
        <v>0.88</v>
      </c>
      <c r="B4101">
        <v>0.69</v>
      </c>
      <c r="C4101">
        <v>0.8</v>
      </c>
      <c r="D4101">
        <v>9.02</v>
      </c>
      <c r="E4101">
        <v>86</v>
      </c>
      <c r="F4101">
        <v>52</v>
      </c>
      <c r="G4101">
        <v>40</v>
      </c>
      <c r="H4101">
        <v>2</v>
      </c>
      <c r="I4101">
        <v>3</v>
      </c>
      <c r="J4101">
        <v>10</v>
      </c>
      <c r="K4101">
        <v>2</v>
      </c>
      <c r="L4101">
        <v>0.78</v>
      </c>
      <c r="M4101">
        <v>0</v>
      </c>
      <c r="N4101">
        <v>0</v>
      </c>
      <c r="O4101">
        <v>0</v>
      </c>
    </row>
    <row r="4102" spans="1:15" x14ac:dyDescent="0.25">
      <c r="A4102">
        <v>0.71</v>
      </c>
      <c r="B4102">
        <v>0.63</v>
      </c>
      <c r="C4102">
        <v>0.56999999999999995</v>
      </c>
      <c r="D4102">
        <v>5.69</v>
      </c>
      <c r="E4102">
        <v>88</v>
      </c>
      <c r="F4102">
        <v>54</v>
      </c>
      <c r="G4102">
        <v>72</v>
      </c>
      <c r="H4102">
        <v>4</v>
      </c>
      <c r="I4102">
        <v>0</v>
      </c>
      <c r="J4102">
        <v>22</v>
      </c>
      <c r="K4102">
        <v>3</v>
      </c>
      <c r="L4102">
        <v>0.79</v>
      </c>
      <c r="M4102">
        <v>3</v>
      </c>
      <c r="N4102">
        <v>0</v>
      </c>
      <c r="O4102">
        <v>0</v>
      </c>
    </row>
    <row r="4103" spans="1:15" x14ac:dyDescent="0.25">
      <c r="A4103">
        <v>0.67</v>
      </c>
      <c r="B4103">
        <v>0.79</v>
      </c>
      <c r="C4103">
        <v>0.77</v>
      </c>
      <c r="D4103">
        <v>6.88</v>
      </c>
      <c r="E4103">
        <v>69</v>
      </c>
      <c r="F4103">
        <v>48</v>
      </c>
      <c r="G4103">
        <v>46</v>
      </c>
      <c r="H4103">
        <v>1</v>
      </c>
      <c r="I4103">
        <v>3</v>
      </c>
      <c r="J4103">
        <v>3</v>
      </c>
      <c r="K4103">
        <v>2</v>
      </c>
      <c r="L4103">
        <v>0.63</v>
      </c>
      <c r="M4103">
        <v>3</v>
      </c>
      <c r="N4103">
        <v>0</v>
      </c>
      <c r="O4103">
        <v>0</v>
      </c>
    </row>
    <row r="4104" spans="1:15" x14ac:dyDescent="0.25">
      <c r="A4104">
        <v>0.95</v>
      </c>
      <c r="B4104">
        <v>0.78</v>
      </c>
      <c r="C4104">
        <v>0.65</v>
      </c>
      <c r="D4104">
        <v>7.96</v>
      </c>
      <c r="E4104">
        <v>54</v>
      </c>
      <c r="F4104">
        <v>66</v>
      </c>
      <c r="G4104">
        <v>49</v>
      </c>
      <c r="H4104">
        <v>2</v>
      </c>
      <c r="I4104">
        <v>3</v>
      </c>
      <c r="J4104">
        <v>20</v>
      </c>
      <c r="K4104">
        <v>5</v>
      </c>
      <c r="L4104">
        <v>0.85</v>
      </c>
      <c r="M4104">
        <v>0</v>
      </c>
      <c r="N4104">
        <v>0</v>
      </c>
      <c r="O4104">
        <v>0</v>
      </c>
    </row>
    <row r="4105" spans="1:15" x14ac:dyDescent="0.25">
      <c r="A4105">
        <v>0.81</v>
      </c>
      <c r="B4105">
        <v>0.56999999999999995</v>
      </c>
      <c r="C4105">
        <v>0.64</v>
      </c>
      <c r="D4105">
        <v>8.6</v>
      </c>
      <c r="E4105">
        <v>42</v>
      </c>
      <c r="F4105">
        <v>47</v>
      </c>
      <c r="G4105">
        <v>83</v>
      </c>
      <c r="H4105">
        <v>0</v>
      </c>
      <c r="I4105">
        <v>1</v>
      </c>
      <c r="J4105">
        <v>23</v>
      </c>
      <c r="K4105">
        <v>4</v>
      </c>
      <c r="L4105">
        <v>0.62</v>
      </c>
      <c r="M4105">
        <v>4</v>
      </c>
      <c r="N4105">
        <v>0</v>
      </c>
      <c r="O4105">
        <v>0</v>
      </c>
    </row>
    <row r="4106" spans="1:15" x14ac:dyDescent="0.25">
      <c r="A4106">
        <v>0.76</v>
      </c>
      <c r="B4106">
        <v>0.61</v>
      </c>
      <c r="C4106">
        <v>0.67</v>
      </c>
      <c r="D4106">
        <v>7.87</v>
      </c>
      <c r="E4106">
        <v>88</v>
      </c>
      <c r="F4106">
        <v>45</v>
      </c>
      <c r="G4106">
        <v>98</v>
      </c>
      <c r="H4106">
        <v>2</v>
      </c>
      <c r="I4106">
        <v>2</v>
      </c>
      <c r="J4106">
        <v>9</v>
      </c>
      <c r="K4106">
        <v>2</v>
      </c>
      <c r="L4106">
        <v>0.89</v>
      </c>
      <c r="M4106">
        <v>4</v>
      </c>
      <c r="N4106">
        <v>0</v>
      </c>
      <c r="O4106">
        <v>0</v>
      </c>
    </row>
    <row r="4107" spans="1:15" x14ac:dyDescent="0.25">
      <c r="A4107">
        <v>0.77</v>
      </c>
      <c r="B4107">
        <v>0.9</v>
      </c>
      <c r="C4107">
        <v>0.83</v>
      </c>
      <c r="D4107">
        <v>8.8800000000000008</v>
      </c>
      <c r="E4107">
        <v>52</v>
      </c>
      <c r="F4107">
        <v>75</v>
      </c>
      <c r="G4107">
        <v>47</v>
      </c>
      <c r="H4107">
        <v>2</v>
      </c>
      <c r="I4107">
        <v>3</v>
      </c>
      <c r="J4107">
        <v>22</v>
      </c>
      <c r="K4107">
        <v>2</v>
      </c>
      <c r="L4107">
        <v>0.95</v>
      </c>
      <c r="M4107">
        <v>2</v>
      </c>
      <c r="N4107">
        <v>0</v>
      </c>
      <c r="O4107">
        <v>0</v>
      </c>
    </row>
    <row r="4108" spans="1:15" x14ac:dyDescent="0.25">
      <c r="A4108">
        <v>0.67</v>
      </c>
      <c r="B4108">
        <v>0.87</v>
      </c>
      <c r="C4108">
        <v>0.67</v>
      </c>
      <c r="D4108">
        <v>6.72</v>
      </c>
      <c r="E4108">
        <v>98</v>
      </c>
      <c r="F4108">
        <v>89</v>
      </c>
      <c r="G4108">
        <v>93</v>
      </c>
      <c r="H4108">
        <v>1</v>
      </c>
      <c r="I4108">
        <v>3</v>
      </c>
      <c r="J4108">
        <v>9</v>
      </c>
      <c r="K4108">
        <v>3</v>
      </c>
      <c r="L4108">
        <v>0.65</v>
      </c>
      <c r="M4108">
        <v>0</v>
      </c>
      <c r="N4108">
        <v>0</v>
      </c>
      <c r="O4108">
        <v>0</v>
      </c>
    </row>
    <row r="4109" spans="1:15" x14ac:dyDescent="0.25">
      <c r="A4109">
        <v>0.88</v>
      </c>
      <c r="B4109">
        <v>0.75</v>
      </c>
      <c r="C4109">
        <v>0.8</v>
      </c>
      <c r="D4109">
        <v>6.29</v>
      </c>
      <c r="E4109">
        <v>48</v>
      </c>
      <c r="F4109">
        <v>63</v>
      </c>
      <c r="G4109">
        <v>71</v>
      </c>
      <c r="H4109">
        <v>1</v>
      </c>
      <c r="I4109">
        <v>5</v>
      </c>
      <c r="J4109">
        <v>1</v>
      </c>
      <c r="K4109">
        <v>0</v>
      </c>
      <c r="L4109">
        <v>0.98</v>
      </c>
      <c r="M4109">
        <v>0</v>
      </c>
      <c r="N4109">
        <v>0</v>
      </c>
      <c r="O4109">
        <v>0</v>
      </c>
    </row>
    <row r="4110" spans="1:15" x14ac:dyDescent="0.25">
      <c r="A4110">
        <v>0.78</v>
      </c>
      <c r="B4110">
        <v>0.51</v>
      </c>
      <c r="C4110">
        <v>0.74</v>
      </c>
      <c r="D4110">
        <v>5.73</v>
      </c>
      <c r="E4110">
        <v>99</v>
      </c>
      <c r="F4110">
        <v>42</v>
      </c>
      <c r="G4110">
        <v>62</v>
      </c>
      <c r="H4110">
        <v>1</v>
      </c>
      <c r="I4110">
        <v>4</v>
      </c>
      <c r="J4110">
        <v>7</v>
      </c>
      <c r="K4110">
        <v>0</v>
      </c>
      <c r="L4110">
        <v>0.86</v>
      </c>
      <c r="M4110">
        <v>5</v>
      </c>
      <c r="N4110">
        <v>0</v>
      </c>
      <c r="O4110">
        <v>0</v>
      </c>
    </row>
    <row r="4111" spans="1:15" x14ac:dyDescent="0.25">
      <c r="A4111">
        <v>0.67</v>
      </c>
      <c r="B4111">
        <v>0.89</v>
      </c>
      <c r="C4111">
        <v>0.59</v>
      </c>
      <c r="D4111">
        <v>7.97</v>
      </c>
      <c r="E4111">
        <v>52</v>
      </c>
      <c r="F4111">
        <v>65</v>
      </c>
      <c r="G4111">
        <v>56</v>
      </c>
      <c r="H4111">
        <v>4</v>
      </c>
      <c r="I4111">
        <v>1</v>
      </c>
      <c r="J4111">
        <v>7</v>
      </c>
      <c r="K4111">
        <v>4</v>
      </c>
      <c r="L4111">
        <v>0.75</v>
      </c>
      <c r="M4111">
        <v>0</v>
      </c>
      <c r="N4111">
        <v>1</v>
      </c>
      <c r="O4111">
        <v>4.04</v>
      </c>
    </row>
    <row r="4112" spans="1:15" x14ac:dyDescent="0.25">
      <c r="A4112">
        <v>0.93</v>
      </c>
      <c r="B4112">
        <v>0.63</v>
      </c>
      <c r="C4112">
        <v>0.74</v>
      </c>
      <c r="D4112">
        <v>8.4600000000000009</v>
      </c>
      <c r="E4112">
        <v>55</v>
      </c>
      <c r="F4112">
        <v>75</v>
      </c>
      <c r="G4112">
        <v>53</v>
      </c>
      <c r="H4112">
        <v>2</v>
      </c>
      <c r="I4112">
        <v>4</v>
      </c>
      <c r="J4112">
        <v>8</v>
      </c>
      <c r="K4112">
        <v>1</v>
      </c>
      <c r="L4112">
        <v>0.75</v>
      </c>
      <c r="M4112">
        <v>2</v>
      </c>
      <c r="N4112">
        <v>0</v>
      </c>
      <c r="O4112">
        <v>0</v>
      </c>
    </row>
    <row r="4113" spans="1:15" x14ac:dyDescent="0.25">
      <c r="A4113">
        <v>0.56999999999999995</v>
      </c>
      <c r="B4113">
        <v>0.55000000000000004</v>
      </c>
      <c r="C4113">
        <v>0.68</v>
      </c>
      <c r="D4113">
        <v>6.9</v>
      </c>
      <c r="E4113">
        <v>90</v>
      </c>
      <c r="F4113">
        <v>60</v>
      </c>
      <c r="G4113">
        <v>56</v>
      </c>
      <c r="H4113">
        <v>0</v>
      </c>
      <c r="I4113">
        <v>5</v>
      </c>
      <c r="J4113">
        <v>1</v>
      </c>
      <c r="K4113">
        <v>1</v>
      </c>
      <c r="L4113">
        <v>0.95</v>
      </c>
      <c r="M4113">
        <v>1</v>
      </c>
      <c r="N4113">
        <v>0</v>
      </c>
      <c r="O4113">
        <v>0</v>
      </c>
    </row>
    <row r="4114" spans="1:15" x14ac:dyDescent="0.25">
      <c r="A4114">
        <v>0.8</v>
      </c>
      <c r="B4114">
        <v>0.91</v>
      </c>
      <c r="C4114">
        <v>0.68</v>
      </c>
      <c r="D4114">
        <v>8.14</v>
      </c>
      <c r="E4114">
        <v>53</v>
      </c>
      <c r="F4114">
        <v>52</v>
      </c>
      <c r="G4114">
        <v>64</v>
      </c>
      <c r="H4114">
        <v>1</v>
      </c>
      <c r="I4114">
        <v>3</v>
      </c>
      <c r="J4114">
        <v>13</v>
      </c>
      <c r="K4114">
        <v>3</v>
      </c>
      <c r="L4114">
        <v>0.93</v>
      </c>
      <c r="M4114">
        <v>4</v>
      </c>
      <c r="N4114">
        <v>0</v>
      </c>
      <c r="O4114">
        <v>0</v>
      </c>
    </row>
    <row r="4115" spans="1:15" x14ac:dyDescent="0.25">
      <c r="A4115">
        <v>0.83</v>
      </c>
      <c r="B4115">
        <v>0.89</v>
      </c>
      <c r="C4115">
        <v>0.62</v>
      </c>
      <c r="D4115">
        <v>5.72</v>
      </c>
      <c r="E4115">
        <v>47</v>
      </c>
      <c r="F4115">
        <v>91</v>
      </c>
      <c r="G4115">
        <v>60</v>
      </c>
      <c r="H4115">
        <v>1</v>
      </c>
      <c r="I4115">
        <v>3</v>
      </c>
      <c r="J4115">
        <v>19</v>
      </c>
      <c r="K4115">
        <v>5</v>
      </c>
      <c r="L4115">
        <v>0.98</v>
      </c>
      <c r="M4115">
        <v>2</v>
      </c>
      <c r="N4115">
        <v>0</v>
      </c>
      <c r="O4115">
        <v>0</v>
      </c>
    </row>
    <row r="4116" spans="1:15" x14ac:dyDescent="0.25">
      <c r="A4116">
        <v>0.56000000000000005</v>
      </c>
      <c r="B4116">
        <v>0.8</v>
      </c>
      <c r="C4116">
        <v>0.67</v>
      </c>
      <c r="D4116">
        <v>5.93</v>
      </c>
      <c r="E4116">
        <v>93</v>
      </c>
      <c r="F4116">
        <v>50</v>
      </c>
      <c r="G4116">
        <v>94</v>
      </c>
      <c r="H4116">
        <v>2</v>
      </c>
      <c r="I4116">
        <v>0</v>
      </c>
      <c r="J4116">
        <v>1</v>
      </c>
      <c r="K4116">
        <v>5</v>
      </c>
      <c r="L4116">
        <v>0.83</v>
      </c>
      <c r="M4116">
        <v>2</v>
      </c>
      <c r="N4116">
        <v>0</v>
      </c>
      <c r="O4116">
        <v>0</v>
      </c>
    </row>
    <row r="4117" spans="1:15" x14ac:dyDescent="0.25">
      <c r="A4117">
        <v>0.85</v>
      </c>
      <c r="B4117">
        <v>0.66</v>
      </c>
      <c r="C4117">
        <v>0.78</v>
      </c>
      <c r="D4117">
        <v>8.52</v>
      </c>
      <c r="E4117">
        <v>58</v>
      </c>
      <c r="F4117">
        <v>47</v>
      </c>
      <c r="G4117">
        <v>45</v>
      </c>
      <c r="H4117">
        <v>0</v>
      </c>
      <c r="I4117">
        <v>4</v>
      </c>
      <c r="J4117">
        <v>3</v>
      </c>
      <c r="K4117">
        <v>2</v>
      </c>
      <c r="L4117">
        <v>0.98</v>
      </c>
      <c r="M4117">
        <v>5</v>
      </c>
      <c r="N4117">
        <v>0</v>
      </c>
      <c r="O4117">
        <v>0</v>
      </c>
    </row>
    <row r="4118" spans="1:15" x14ac:dyDescent="0.25">
      <c r="A4118">
        <v>0.67</v>
      </c>
      <c r="B4118">
        <v>0.74</v>
      </c>
      <c r="C4118">
        <v>0.69</v>
      </c>
      <c r="D4118">
        <v>7.08</v>
      </c>
      <c r="E4118">
        <v>96</v>
      </c>
      <c r="F4118">
        <v>96</v>
      </c>
      <c r="G4118">
        <v>59</v>
      </c>
      <c r="H4118">
        <v>1</v>
      </c>
      <c r="I4118">
        <v>5</v>
      </c>
      <c r="J4118">
        <v>2</v>
      </c>
      <c r="K4118">
        <v>3</v>
      </c>
      <c r="L4118">
        <v>0.65</v>
      </c>
      <c r="M4118">
        <v>2</v>
      </c>
      <c r="N4118">
        <v>1</v>
      </c>
      <c r="O4118">
        <v>3.24</v>
      </c>
    </row>
    <row r="4119" spans="1:15" x14ac:dyDescent="0.25">
      <c r="A4119">
        <v>0.87</v>
      </c>
      <c r="B4119">
        <v>0.81</v>
      </c>
      <c r="C4119">
        <v>0.55000000000000004</v>
      </c>
      <c r="D4119">
        <v>8.39</v>
      </c>
      <c r="E4119">
        <v>95</v>
      </c>
      <c r="F4119">
        <v>85</v>
      </c>
      <c r="G4119">
        <v>88</v>
      </c>
      <c r="H4119">
        <v>2</v>
      </c>
      <c r="I4119">
        <v>1</v>
      </c>
      <c r="J4119">
        <v>22</v>
      </c>
      <c r="K4119">
        <v>5</v>
      </c>
      <c r="L4119">
        <v>0.79</v>
      </c>
      <c r="M4119">
        <v>5</v>
      </c>
      <c r="N4119">
        <v>0</v>
      </c>
      <c r="O4119">
        <v>0</v>
      </c>
    </row>
    <row r="4120" spans="1:15" x14ac:dyDescent="0.25">
      <c r="A4120">
        <v>0.57999999999999996</v>
      </c>
      <c r="B4120">
        <v>0.61</v>
      </c>
      <c r="C4120">
        <v>0.76</v>
      </c>
      <c r="D4120">
        <v>9.08</v>
      </c>
      <c r="E4120">
        <v>71</v>
      </c>
      <c r="F4120">
        <v>85</v>
      </c>
      <c r="G4120">
        <v>59</v>
      </c>
      <c r="H4120">
        <v>3</v>
      </c>
      <c r="I4120">
        <v>3</v>
      </c>
      <c r="J4120">
        <v>13</v>
      </c>
      <c r="K4120">
        <v>0</v>
      </c>
      <c r="L4120">
        <v>0.68</v>
      </c>
      <c r="M4120">
        <v>5</v>
      </c>
      <c r="N4120">
        <v>0</v>
      </c>
      <c r="O4120">
        <v>0</v>
      </c>
    </row>
    <row r="4121" spans="1:15" x14ac:dyDescent="0.25">
      <c r="A4121">
        <v>0.57999999999999996</v>
      </c>
      <c r="B4121">
        <v>0.62</v>
      </c>
      <c r="C4121">
        <v>0.88</v>
      </c>
      <c r="D4121">
        <v>9.17</v>
      </c>
      <c r="E4121">
        <v>74</v>
      </c>
      <c r="F4121">
        <v>87</v>
      </c>
      <c r="G4121">
        <v>97</v>
      </c>
      <c r="H4121">
        <v>4</v>
      </c>
      <c r="I4121">
        <v>0</v>
      </c>
      <c r="J4121">
        <v>20</v>
      </c>
      <c r="K4121">
        <v>4</v>
      </c>
      <c r="L4121">
        <v>0.8</v>
      </c>
      <c r="M4121">
        <v>0</v>
      </c>
      <c r="N4121">
        <v>1</v>
      </c>
      <c r="O4121">
        <v>12.49</v>
      </c>
    </row>
    <row r="4122" spans="1:15" x14ac:dyDescent="0.25">
      <c r="A4122">
        <v>0.95</v>
      </c>
      <c r="B4122">
        <v>0.68</v>
      </c>
      <c r="C4122">
        <v>0.56999999999999995</v>
      </c>
      <c r="D4122">
        <v>6.24</v>
      </c>
      <c r="E4122">
        <v>62</v>
      </c>
      <c r="F4122">
        <v>53</v>
      </c>
      <c r="G4122">
        <v>65</v>
      </c>
      <c r="H4122">
        <v>2</v>
      </c>
      <c r="I4122">
        <v>0</v>
      </c>
      <c r="J4122">
        <v>15</v>
      </c>
      <c r="K4122">
        <v>1</v>
      </c>
      <c r="L4122">
        <v>0.7</v>
      </c>
      <c r="M4122">
        <v>2</v>
      </c>
      <c r="N4122">
        <v>0</v>
      </c>
      <c r="O4122">
        <v>0</v>
      </c>
    </row>
    <row r="4123" spans="1:15" x14ac:dyDescent="0.25">
      <c r="A4123">
        <v>0.56999999999999995</v>
      </c>
      <c r="B4123">
        <v>0.93</v>
      </c>
      <c r="C4123">
        <v>0.8</v>
      </c>
      <c r="D4123">
        <v>7.59</v>
      </c>
      <c r="E4123">
        <v>60</v>
      </c>
      <c r="F4123">
        <v>72</v>
      </c>
      <c r="G4123">
        <v>71</v>
      </c>
      <c r="H4123">
        <v>1</v>
      </c>
      <c r="I4123">
        <v>2</v>
      </c>
      <c r="J4123">
        <v>14</v>
      </c>
      <c r="K4123">
        <v>2</v>
      </c>
      <c r="L4123">
        <v>0.89</v>
      </c>
      <c r="M4123">
        <v>1</v>
      </c>
      <c r="N4123">
        <v>1</v>
      </c>
      <c r="O4123">
        <v>5.75</v>
      </c>
    </row>
    <row r="4124" spans="1:15" x14ac:dyDescent="0.25">
      <c r="A4124">
        <v>0.84</v>
      </c>
      <c r="B4124">
        <v>0.74</v>
      </c>
      <c r="C4124">
        <v>0.68</v>
      </c>
      <c r="D4124">
        <v>8.66</v>
      </c>
      <c r="E4124">
        <v>57</v>
      </c>
      <c r="F4124">
        <v>41</v>
      </c>
      <c r="G4124">
        <v>47</v>
      </c>
      <c r="H4124">
        <v>0</v>
      </c>
      <c r="I4124">
        <v>1</v>
      </c>
      <c r="J4124">
        <v>6</v>
      </c>
      <c r="K4124">
        <v>1</v>
      </c>
      <c r="L4124">
        <v>0.6</v>
      </c>
      <c r="M4124">
        <v>3</v>
      </c>
      <c r="N4124">
        <v>0</v>
      </c>
      <c r="O4124">
        <v>0</v>
      </c>
    </row>
    <row r="4125" spans="1:15" x14ac:dyDescent="0.25">
      <c r="A4125">
        <v>0.67</v>
      </c>
      <c r="B4125">
        <v>0.8</v>
      </c>
      <c r="C4125">
        <v>0.62</v>
      </c>
      <c r="D4125">
        <v>8.83</v>
      </c>
      <c r="E4125">
        <v>87</v>
      </c>
      <c r="F4125">
        <v>99</v>
      </c>
      <c r="G4125">
        <v>84</v>
      </c>
      <c r="H4125">
        <v>3</v>
      </c>
      <c r="I4125">
        <v>0</v>
      </c>
      <c r="J4125">
        <v>17</v>
      </c>
      <c r="K4125">
        <v>0</v>
      </c>
      <c r="L4125">
        <v>0.86</v>
      </c>
      <c r="M4125">
        <v>2</v>
      </c>
      <c r="N4125">
        <v>1</v>
      </c>
      <c r="O4125">
        <v>12.93</v>
      </c>
    </row>
    <row r="4126" spans="1:15" x14ac:dyDescent="0.25">
      <c r="A4126">
        <v>0.54</v>
      </c>
      <c r="B4126">
        <v>0.86</v>
      </c>
      <c r="C4126">
        <v>0.7</v>
      </c>
      <c r="D4126">
        <v>8.8699999999999992</v>
      </c>
      <c r="E4126">
        <v>53</v>
      </c>
      <c r="F4126">
        <v>91</v>
      </c>
      <c r="G4126">
        <v>87</v>
      </c>
      <c r="H4126">
        <v>0</v>
      </c>
      <c r="I4126">
        <v>1</v>
      </c>
      <c r="J4126">
        <v>19</v>
      </c>
      <c r="K4126">
        <v>2</v>
      </c>
      <c r="L4126">
        <v>0.65</v>
      </c>
      <c r="M4126">
        <v>5</v>
      </c>
      <c r="N4126">
        <v>0</v>
      </c>
      <c r="O4126">
        <v>0</v>
      </c>
    </row>
    <row r="4127" spans="1:15" x14ac:dyDescent="0.25">
      <c r="A4127">
        <v>0.63</v>
      </c>
      <c r="B4127">
        <v>0.74</v>
      </c>
      <c r="C4127">
        <v>0.75</v>
      </c>
      <c r="D4127">
        <v>6.48</v>
      </c>
      <c r="E4127">
        <v>55</v>
      </c>
      <c r="F4127">
        <v>40</v>
      </c>
      <c r="G4127">
        <v>83</v>
      </c>
      <c r="H4127">
        <v>0</v>
      </c>
      <c r="I4127">
        <v>3</v>
      </c>
      <c r="J4127">
        <v>5</v>
      </c>
      <c r="K4127">
        <v>0</v>
      </c>
      <c r="L4127">
        <v>0.66</v>
      </c>
      <c r="M4127">
        <v>1</v>
      </c>
      <c r="N4127">
        <v>0</v>
      </c>
      <c r="O4127">
        <v>0</v>
      </c>
    </row>
    <row r="4128" spans="1:15" x14ac:dyDescent="0.25">
      <c r="A4128">
        <v>0.77</v>
      </c>
      <c r="B4128">
        <v>0.65</v>
      </c>
      <c r="C4128">
        <v>0.64</v>
      </c>
      <c r="D4128">
        <v>6.33</v>
      </c>
      <c r="E4128">
        <v>63</v>
      </c>
      <c r="F4128">
        <v>50</v>
      </c>
      <c r="G4128">
        <v>98</v>
      </c>
      <c r="H4128">
        <v>0</v>
      </c>
      <c r="I4128">
        <v>2</v>
      </c>
      <c r="J4128">
        <v>20</v>
      </c>
      <c r="K4128">
        <v>1</v>
      </c>
      <c r="L4128">
        <v>0.81</v>
      </c>
      <c r="M4128">
        <v>5</v>
      </c>
      <c r="N4128">
        <v>0</v>
      </c>
      <c r="O4128">
        <v>0</v>
      </c>
    </row>
    <row r="4129" spans="1:15" x14ac:dyDescent="0.25">
      <c r="A4129">
        <v>0.79</v>
      </c>
      <c r="B4129">
        <v>0.87</v>
      </c>
      <c r="C4129">
        <v>0.79</v>
      </c>
      <c r="D4129">
        <v>8.0399999999999991</v>
      </c>
      <c r="E4129">
        <v>88</v>
      </c>
      <c r="F4129">
        <v>45</v>
      </c>
      <c r="G4129">
        <v>68</v>
      </c>
      <c r="H4129">
        <v>2</v>
      </c>
      <c r="I4129">
        <v>5</v>
      </c>
      <c r="J4129">
        <v>15</v>
      </c>
      <c r="K4129">
        <v>1</v>
      </c>
      <c r="L4129">
        <v>0.93</v>
      </c>
      <c r="M4129">
        <v>0</v>
      </c>
      <c r="N4129">
        <v>0</v>
      </c>
      <c r="O4129">
        <v>0</v>
      </c>
    </row>
    <row r="4130" spans="1:15" x14ac:dyDescent="0.25">
      <c r="A4130">
        <v>0.53</v>
      </c>
      <c r="B4130">
        <v>0.92</v>
      </c>
      <c r="C4130">
        <v>0.76</v>
      </c>
      <c r="D4130">
        <v>8.69</v>
      </c>
      <c r="E4130">
        <v>91</v>
      </c>
      <c r="F4130">
        <v>71</v>
      </c>
      <c r="G4130">
        <v>56</v>
      </c>
      <c r="H4130">
        <v>2</v>
      </c>
      <c r="I4130">
        <v>1</v>
      </c>
      <c r="J4130">
        <v>10</v>
      </c>
      <c r="K4130">
        <v>0</v>
      </c>
      <c r="L4130">
        <v>0.79</v>
      </c>
      <c r="M4130">
        <v>3</v>
      </c>
      <c r="N4130">
        <v>0</v>
      </c>
      <c r="O4130">
        <v>0</v>
      </c>
    </row>
    <row r="4131" spans="1:15" x14ac:dyDescent="0.25">
      <c r="A4131">
        <v>0.88</v>
      </c>
      <c r="B4131">
        <v>0.72</v>
      </c>
      <c r="C4131">
        <v>0.57999999999999996</v>
      </c>
      <c r="D4131">
        <v>6.87</v>
      </c>
      <c r="E4131">
        <v>71</v>
      </c>
      <c r="F4131">
        <v>54</v>
      </c>
      <c r="G4131">
        <v>57</v>
      </c>
      <c r="H4131">
        <v>4</v>
      </c>
      <c r="I4131">
        <v>5</v>
      </c>
      <c r="J4131">
        <v>1</v>
      </c>
      <c r="K4131">
        <v>2</v>
      </c>
      <c r="L4131">
        <v>0.74</v>
      </c>
      <c r="M4131">
        <v>4</v>
      </c>
      <c r="N4131">
        <v>0</v>
      </c>
      <c r="O4131">
        <v>0</v>
      </c>
    </row>
    <row r="4132" spans="1:15" x14ac:dyDescent="0.25">
      <c r="A4132">
        <v>0.69</v>
      </c>
      <c r="B4132">
        <v>0.63</v>
      </c>
      <c r="C4132">
        <v>0.57999999999999996</v>
      </c>
      <c r="D4132">
        <v>5.95</v>
      </c>
      <c r="E4132">
        <v>50</v>
      </c>
      <c r="F4132">
        <v>51</v>
      </c>
      <c r="G4132">
        <v>79</v>
      </c>
      <c r="H4132">
        <v>3</v>
      </c>
      <c r="I4132">
        <v>2</v>
      </c>
      <c r="J4132">
        <v>22</v>
      </c>
      <c r="K4132">
        <v>0</v>
      </c>
      <c r="L4132">
        <v>0.68</v>
      </c>
      <c r="M4132">
        <v>4</v>
      </c>
      <c r="N4132">
        <v>0</v>
      </c>
      <c r="O4132">
        <v>0</v>
      </c>
    </row>
    <row r="4133" spans="1:15" x14ac:dyDescent="0.25">
      <c r="A4133">
        <v>0.74</v>
      </c>
      <c r="B4133">
        <v>0.55000000000000004</v>
      </c>
      <c r="C4133">
        <v>0.84</v>
      </c>
      <c r="D4133">
        <v>8.58</v>
      </c>
      <c r="E4133">
        <v>84</v>
      </c>
      <c r="F4133">
        <v>76</v>
      </c>
      <c r="G4133">
        <v>57</v>
      </c>
      <c r="H4133">
        <v>0</v>
      </c>
      <c r="I4133">
        <v>5</v>
      </c>
      <c r="J4133">
        <v>1</v>
      </c>
      <c r="K4133">
        <v>2</v>
      </c>
      <c r="L4133">
        <v>0.77</v>
      </c>
      <c r="M4133">
        <v>0</v>
      </c>
      <c r="N4133">
        <v>1</v>
      </c>
      <c r="O4133">
        <v>11.52</v>
      </c>
    </row>
    <row r="4134" spans="1:15" x14ac:dyDescent="0.25">
      <c r="A4134">
        <v>0.77</v>
      </c>
      <c r="B4134">
        <v>0.74</v>
      </c>
      <c r="C4134">
        <v>0.56000000000000005</v>
      </c>
      <c r="D4134">
        <v>6.79</v>
      </c>
      <c r="E4134">
        <v>50</v>
      </c>
      <c r="F4134">
        <v>68</v>
      </c>
      <c r="G4134">
        <v>50</v>
      </c>
      <c r="H4134">
        <v>1</v>
      </c>
      <c r="I4134">
        <v>1</v>
      </c>
      <c r="J4134">
        <v>13</v>
      </c>
      <c r="K4134">
        <v>3</v>
      </c>
      <c r="L4134">
        <v>0.95</v>
      </c>
      <c r="M4134">
        <v>0</v>
      </c>
      <c r="N4134">
        <v>0</v>
      </c>
      <c r="O4134">
        <v>0</v>
      </c>
    </row>
    <row r="4135" spans="1:15" x14ac:dyDescent="0.25">
      <c r="A4135">
        <v>0.61</v>
      </c>
      <c r="B4135">
        <v>0.72</v>
      </c>
      <c r="C4135">
        <v>0.83</v>
      </c>
      <c r="D4135">
        <v>6.22</v>
      </c>
      <c r="E4135">
        <v>99</v>
      </c>
      <c r="F4135">
        <v>94</v>
      </c>
      <c r="G4135">
        <v>84</v>
      </c>
      <c r="H4135">
        <v>0</v>
      </c>
      <c r="I4135">
        <v>5</v>
      </c>
      <c r="J4135">
        <v>8</v>
      </c>
      <c r="K4135">
        <v>3</v>
      </c>
      <c r="L4135">
        <v>0.89</v>
      </c>
      <c r="M4135">
        <v>4</v>
      </c>
      <c r="N4135">
        <v>0</v>
      </c>
      <c r="O4135">
        <v>0</v>
      </c>
    </row>
    <row r="4136" spans="1:15" x14ac:dyDescent="0.25">
      <c r="A4136">
        <v>0.51</v>
      </c>
      <c r="B4136">
        <v>0.92</v>
      </c>
      <c r="C4136">
        <v>0.75</v>
      </c>
      <c r="D4136">
        <v>6.14</v>
      </c>
      <c r="E4136">
        <v>43</v>
      </c>
      <c r="F4136">
        <v>83</v>
      </c>
      <c r="G4136">
        <v>51</v>
      </c>
      <c r="H4136">
        <v>3</v>
      </c>
      <c r="I4136">
        <v>1</v>
      </c>
      <c r="J4136">
        <v>22</v>
      </c>
      <c r="K4136">
        <v>2</v>
      </c>
      <c r="L4136">
        <v>0.7</v>
      </c>
      <c r="M4136">
        <v>0</v>
      </c>
      <c r="N4136">
        <v>0</v>
      </c>
      <c r="O4136">
        <v>0</v>
      </c>
    </row>
    <row r="4137" spans="1:15" x14ac:dyDescent="0.25">
      <c r="A4137">
        <v>0.92</v>
      </c>
      <c r="B4137">
        <v>0.61</v>
      </c>
      <c r="C4137">
        <v>0.75</v>
      </c>
      <c r="D4137">
        <v>6.85</v>
      </c>
      <c r="E4137">
        <v>65</v>
      </c>
      <c r="F4137">
        <v>61</v>
      </c>
      <c r="G4137">
        <v>54</v>
      </c>
      <c r="H4137">
        <v>0</v>
      </c>
      <c r="I4137">
        <v>4</v>
      </c>
      <c r="J4137">
        <v>11</v>
      </c>
      <c r="K4137">
        <v>0</v>
      </c>
      <c r="L4137">
        <v>0.92</v>
      </c>
      <c r="M4137">
        <v>4</v>
      </c>
      <c r="N4137">
        <v>0</v>
      </c>
      <c r="O4137">
        <v>0</v>
      </c>
    </row>
    <row r="4138" spans="1:15" x14ac:dyDescent="0.25">
      <c r="A4138">
        <v>0.63</v>
      </c>
      <c r="B4138">
        <v>0.62</v>
      </c>
      <c r="C4138">
        <v>0.75</v>
      </c>
      <c r="D4138">
        <v>8.0500000000000007</v>
      </c>
      <c r="E4138">
        <v>85</v>
      </c>
      <c r="F4138">
        <v>85</v>
      </c>
      <c r="G4138">
        <v>65</v>
      </c>
      <c r="H4138">
        <v>2</v>
      </c>
      <c r="I4138">
        <v>2</v>
      </c>
      <c r="J4138">
        <v>2</v>
      </c>
      <c r="K4138">
        <v>2</v>
      </c>
      <c r="L4138">
        <v>0.99</v>
      </c>
      <c r="M4138">
        <v>0</v>
      </c>
      <c r="N4138">
        <v>1</v>
      </c>
      <c r="O4138">
        <v>11</v>
      </c>
    </row>
    <row r="4139" spans="1:15" x14ac:dyDescent="0.25">
      <c r="A4139">
        <v>0.71</v>
      </c>
      <c r="B4139">
        <v>0.85</v>
      </c>
      <c r="C4139">
        <v>0.57999999999999996</v>
      </c>
      <c r="D4139">
        <v>7.04</v>
      </c>
      <c r="E4139">
        <v>44</v>
      </c>
      <c r="F4139">
        <v>53</v>
      </c>
      <c r="G4139">
        <v>96</v>
      </c>
      <c r="H4139">
        <v>2</v>
      </c>
      <c r="I4139">
        <v>1</v>
      </c>
      <c r="J4139">
        <v>21</v>
      </c>
      <c r="K4139">
        <v>1</v>
      </c>
      <c r="L4139">
        <v>0.65</v>
      </c>
      <c r="M4139">
        <v>4</v>
      </c>
      <c r="N4139">
        <v>0</v>
      </c>
      <c r="O4139">
        <v>0</v>
      </c>
    </row>
    <row r="4140" spans="1:15" x14ac:dyDescent="0.25">
      <c r="A4140">
        <v>0.8</v>
      </c>
      <c r="B4140">
        <v>0.88</v>
      </c>
      <c r="C4140">
        <v>0.55000000000000004</v>
      </c>
      <c r="D4140">
        <v>5.59</v>
      </c>
      <c r="E4140">
        <v>75</v>
      </c>
      <c r="F4140">
        <v>58</v>
      </c>
      <c r="G4140">
        <v>42</v>
      </c>
      <c r="H4140">
        <v>3</v>
      </c>
      <c r="I4140">
        <v>4</v>
      </c>
      <c r="J4140">
        <v>4</v>
      </c>
      <c r="K4140">
        <v>0</v>
      </c>
      <c r="L4140">
        <v>0.98</v>
      </c>
      <c r="M4140">
        <v>1</v>
      </c>
      <c r="N4140">
        <v>0</v>
      </c>
      <c r="O4140">
        <v>0</v>
      </c>
    </row>
    <row r="4141" spans="1:15" x14ac:dyDescent="0.25">
      <c r="A4141">
        <v>0.72</v>
      </c>
      <c r="B4141">
        <v>0.83</v>
      </c>
      <c r="C4141">
        <v>0.8</v>
      </c>
      <c r="D4141">
        <v>5.92</v>
      </c>
      <c r="E4141">
        <v>72</v>
      </c>
      <c r="F4141">
        <v>44</v>
      </c>
      <c r="G4141">
        <v>42</v>
      </c>
      <c r="H4141">
        <v>4</v>
      </c>
      <c r="I4141">
        <v>4</v>
      </c>
      <c r="J4141">
        <v>8</v>
      </c>
      <c r="K4141">
        <v>5</v>
      </c>
      <c r="L4141">
        <v>0.81</v>
      </c>
      <c r="M4141">
        <v>0</v>
      </c>
      <c r="N4141">
        <v>0</v>
      </c>
      <c r="O4141">
        <v>0</v>
      </c>
    </row>
    <row r="4142" spans="1:15" x14ac:dyDescent="0.25">
      <c r="A4142">
        <v>0.69</v>
      </c>
      <c r="B4142">
        <v>0.55000000000000004</v>
      </c>
      <c r="C4142">
        <v>0.56000000000000005</v>
      </c>
      <c r="D4142">
        <v>6.75</v>
      </c>
      <c r="E4142">
        <v>53</v>
      </c>
      <c r="F4142">
        <v>74</v>
      </c>
      <c r="G4142">
        <v>77</v>
      </c>
      <c r="H4142">
        <v>0</v>
      </c>
      <c r="I4142">
        <v>2</v>
      </c>
      <c r="J4142">
        <v>2</v>
      </c>
      <c r="K4142">
        <v>2</v>
      </c>
      <c r="L4142">
        <v>0.98</v>
      </c>
      <c r="M4142">
        <v>4</v>
      </c>
      <c r="N4142">
        <v>0</v>
      </c>
      <c r="O4142">
        <v>0</v>
      </c>
    </row>
    <row r="4143" spans="1:15" x14ac:dyDescent="0.25">
      <c r="A4143">
        <v>0.87</v>
      </c>
      <c r="B4143">
        <v>0.87</v>
      </c>
      <c r="C4143">
        <v>0.63</v>
      </c>
      <c r="D4143">
        <v>8.34</v>
      </c>
      <c r="E4143">
        <v>71</v>
      </c>
      <c r="F4143">
        <v>64</v>
      </c>
      <c r="G4143">
        <v>74</v>
      </c>
      <c r="H4143">
        <v>3</v>
      </c>
      <c r="I4143">
        <v>3</v>
      </c>
      <c r="J4143">
        <v>17</v>
      </c>
      <c r="K4143">
        <v>1</v>
      </c>
      <c r="L4143">
        <v>0.78</v>
      </c>
      <c r="M4143">
        <v>0</v>
      </c>
      <c r="N4143">
        <v>1</v>
      </c>
      <c r="O4143">
        <v>5.88</v>
      </c>
    </row>
    <row r="4144" spans="1:15" x14ac:dyDescent="0.25">
      <c r="A4144">
        <v>0.53</v>
      </c>
      <c r="B4144">
        <v>0.89</v>
      </c>
      <c r="C4144">
        <v>0.72</v>
      </c>
      <c r="D4144">
        <v>5.92</v>
      </c>
      <c r="E4144">
        <v>46</v>
      </c>
      <c r="F4144">
        <v>89</v>
      </c>
      <c r="G4144">
        <v>48</v>
      </c>
      <c r="H4144">
        <v>1</v>
      </c>
      <c r="I4144">
        <v>2</v>
      </c>
      <c r="J4144">
        <v>1</v>
      </c>
      <c r="K4144">
        <v>4</v>
      </c>
      <c r="L4144">
        <v>0.81</v>
      </c>
      <c r="M4144">
        <v>4</v>
      </c>
      <c r="N4144">
        <v>0</v>
      </c>
      <c r="O4144">
        <v>0</v>
      </c>
    </row>
    <row r="4145" spans="1:15" x14ac:dyDescent="0.25">
      <c r="A4145">
        <v>0.64</v>
      </c>
      <c r="B4145">
        <v>0.56999999999999995</v>
      </c>
      <c r="C4145">
        <v>0.65</v>
      </c>
      <c r="D4145">
        <v>7.91</v>
      </c>
      <c r="E4145">
        <v>49</v>
      </c>
      <c r="F4145">
        <v>77</v>
      </c>
      <c r="G4145">
        <v>82</v>
      </c>
      <c r="H4145">
        <v>1</v>
      </c>
      <c r="I4145">
        <v>1</v>
      </c>
      <c r="J4145">
        <v>3</v>
      </c>
      <c r="K4145">
        <v>1</v>
      </c>
      <c r="L4145">
        <v>0.9</v>
      </c>
      <c r="M4145">
        <v>4</v>
      </c>
      <c r="N4145">
        <v>0</v>
      </c>
      <c r="O4145">
        <v>0</v>
      </c>
    </row>
    <row r="4146" spans="1:15" x14ac:dyDescent="0.25">
      <c r="A4146">
        <v>0.73</v>
      </c>
      <c r="B4146">
        <v>0.56999999999999995</v>
      </c>
      <c r="C4146">
        <v>0.79</v>
      </c>
      <c r="D4146">
        <v>6.02</v>
      </c>
      <c r="E4146">
        <v>98</v>
      </c>
      <c r="F4146">
        <v>48</v>
      </c>
      <c r="G4146">
        <v>79</v>
      </c>
      <c r="H4146">
        <v>4</v>
      </c>
      <c r="I4146">
        <v>3</v>
      </c>
      <c r="J4146">
        <v>12</v>
      </c>
      <c r="K4146">
        <v>5</v>
      </c>
      <c r="L4146">
        <v>0.84</v>
      </c>
      <c r="M4146">
        <v>5</v>
      </c>
      <c r="N4146">
        <v>0</v>
      </c>
      <c r="O4146">
        <v>0</v>
      </c>
    </row>
    <row r="4147" spans="1:15" x14ac:dyDescent="0.25">
      <c r="A4147">
        <v>0.74</v>
      </c>
      <c r="B4147">
        <v>0.89</v>
      </c>
      <c r="C4147">
        <v>0.8</v>
      </c>
      <c r="D4147">
        <v>6.41</v>
      </c>
      <c r="E4147">
        <v>41</v>
      </c>
      <c r="F4147">
        <v>97</v>
      </c>
      <c r="G4147">
        <v>43</v>
      </c>
      <c r="H4147">
        <v>2</v>
      </c>
      <c r="I4147">
        <v>2</v>
      </c>
      <c r="J4147">
        <v>16</v>
      </c>
      <c r="K4147">
        <v>2</v>
      </c>
      <c r="L4147">
        <v>0.89</v>
      </c>
      <c r="M4147">
        <v>5</v>
      </c>
      <c r="N4147">
        <v>0</v>
      </c>
      <c r="O4147">
        <v>0</v>
      </c>
    </row>
    <row r="4148" spans="1:15" x14ac:dyDescent="0.25">
      <c r="A4148">
        <v>0.5</v>
      </c>
      <c r="B4148">
        <v>0.82</v>
      </c>
      <c r="C4148">
        <v>0.89</v>
      </c>
      <c r="D4148">
        <v>6.24</v>
      </c>
      <c r="E4148">
        <v>49</v>
      </c>
      <c r="F4148">
        <v>46</v>
      </c>
      <c r="G4148">
        <v>93</v>
      </c>
      <c r="H4148">
        <v>3</v>
      </c>
      <c r="I4148">
        <v>2</v>
      </c>
      <c r="J4148">
        <v>8</v>
      </c>
      <c r="K4148">
        <v>0</v>
      </c>
      <c r="L4148">
        <v>0.63</v>
      </c>
      <c r="M4148">
        <v>3</v>
      </c>
      <c r="N4148">
        <v>0</v>
      </c>
      <c r="O4148">
        <v>0</v>
      </c>
    </row>
    <row r="4149" spans="1:15" x14ac:dyDescent="0.25">
      <c r="A4149">
        <v>0.56000000000000005</v>
      </c>
      <c r="B4149">
        <v>0.83</v>
      </c>
      <c r="C4149">
        <v>0.56999999999999995</v>
      </c>
      <c r="D4149">
        <v>5.79</v>
      </c>
      <c r="E4149">
        <v>74</v>
      </c>
      <c r="F4149">
        <v>92</v>
      </c>
      <c r="G4149">
        <v>95</v>
      </c>
      <c r="H4149">
        <v>0</v>
      </c>
      <c r="I4149">
        <v>2</v>
      </c>
      <c r="J4149">
        <v>18</v>
      </c>
      <c r="K4149">
        <v>0</v>
      </c>
      <c r="L4149">
        <v>0.85</v>
      </c>
      <c r="M4149">
        <v>0</v>
      </c>
      <c r="N4149">
        <v>0</v>
      </c>
      <c r="O4149">
        <v>0</v>
      </c>
    </row>
    <row r="4150" spans="1:15" x14ac:dyDescent="0.25">
      <c r="A4150">
        <v>0.8</v>
      </c>
      <c r="B4150">
        <v>0.93</v>
      </c>
      <c r="C4150">
        <v>0.89</v>
      </c>
      <c r="D4150">
        <v>8.39</v>
      </c>
      <c r="E4150">
        <v>60</v>
      </c>
      <c r="F4150">
        <v>57</v>
      </c>
      <c r="G4150">
        <v>59</v>
      </c>
      <c r="H4150">
        <v>3</v>
      </c>
      <c r="I4150">
        <v>2</v>
      </c>
      <c r="J4150">
        <v>13</v>
      </c>
      <c r="K4150">
        <v>3</v>
      </c>
      <c r="L4150">
        <v>0.66</v>
      </c>
      <c r="M4150">
        <v>1</v>
      </c>
      <c r="N4150">
        <v>0</v>
      </c>
      <c r="O4150">
        <v>0</v>
      </c>
    </row>
    <row r="4151" spans="1:15" x14ac:dyDescent="0.25">
      <c r="A4151">
        <v>0.61</v>
      </c>
      <c r="B4151">
        <v>0.64</v>
      </c>
      <c r="C4151">
        <v>0.76</v>
      </c>
      <c r="D4151">
        <v>7.49</v>
      </c>
      <c r="E4151">
        <v>79</v>
      </c>
      <c r="F4151">
        <v>41</v>
      </c>
      <c r="G4151">
        <v>54</v>
      </c>
      <c r="H4151">
        <v>4</v>
      </c>
      <c r="I4151">
        <v>3</v>
      </c>
      <c r="J4151">
        <v>12</v>
      </c>
      <c r="K4151">
        <v>5</v>
      </c>
      <c r="L4151">
        <v>0.99</v>
      </c>
      <c r="M4151">
        <v>2</v>
      </c>
      <c r="N4151">
        <v>0</v>
      </c>
      <c r="O4151">
        <v>0</v>
      </c>
    </row>
    <row r="4152" spans="1:15" x14ac:dyDescent="0.25">
      <c r="A4152">
        <v>0.91</v>
      </c>
      <c r="B4152">
        <v>0.85</v>
      </c>
      <c r="C4152">
        <v>0.62</v>
      </c>
      <c r="D4152">
        <v>9.07</v>
      </c>
      <c r="E4152">
        <v>81</v>
      </c>
      <c r="F4152">
        <v>91</v>
      </c>
      <c r="G4152">
        <v>68</v>
      </c>
      <c r="H4152">
        <v>3</v>
      </c>
      <c r="I4152">
        <v>1</v>
      </c>
      <c r="J4152">
        <v>4</v>
      </c>
      <c r="K4152">
        <v>2</v>
      </c>
      <c r="L4152">
        <v>0.71</v>
      </c>
      <c r="M4152">
        <v>2</v>
      </c>
      <c r="N4152">
        <v>1</v>
      </c>
      <c r="O4152">
        <v>11.68</v>
      </c>
    </row>
    <row r="4153" spans="1:15" x14ac:dyDescent="0.25">
      <c r="A4153">
        <v>0.54</v>
      </c>
      <c r="B4153">
        <v>0.84</v>
      </c>
      <c r="C4153">
        <v>0.69</v>
      </c>
      <c r="D4153">
        <v>5.93</v>
      </c>
      <c r="E4153">
        <v>47</v>
      </c>
      <c r="F4153">
        <v>49</v>
      </c>
      <c r="G4153">
        <v>44</v>
      </c>
      <c r="H4153">
        <v>4</v>
      </c>
      <c r="I4153">
        <v>4</v>
      </c>
      <c r="J4153">
        <v>17</v>
      </c>
      <c r="K4153">
        <v>1</v>
      </c>
      <c r="L4153">
        <v>0.6</v>
      </c>
      <c r="M4153">
        <v>5</v>
      </c>
      <c r="N4153">
        <v>0</v>
      </c>
      <c r="O4153">
        <v>0</v>
      </c>
    </row>
    <row r="4154" spans="1:15" x14ac:dyDescent="0.25">
      <c r="A4154">
        <v>0.93</v>
      </c>
      <c r="B4154">
        <v>0.71</v>
      </c>
      <c r="C4154">
        <v>0.61</v>
      </c>
      <c r="D4154">
        <v>6.12</v>
      </c>
      <c r="E4154">
        <v>85</v>
      </c>
      <c r="F4154">
        <v>83</v>
      </c>
      <c r="G4154">
        <v>78</v>
      </c>
      <c r="H4154">
        <v>4</v>
      </c>
      <c r="I4154">
        <v>2</v>
      </c>
      <c r="J4154">
        <v>23</v>
      </c>
      <c r="K4154">
        <v>1</v>
      </c>
      <c r="L4154">
        <v>0.65</v>
      </c>
      <c r="M4154">
        <v>0</v>
      </c>
      <c r="N4154">
        <v>0</v>
      </c>
      <c r="O4154">
        <v>0</v>
      </c>
    </row>
    <row r="4155" spans="1:15" x14ac:dyDescent="0.25">
      <c r="A4155">
        <v>0.91</v>
      </c>
      <c r="B4155">
        <v>0.72</v>
      </c>
      <c r="C4155">
        <v>0.73</v>
      </c>
      <c r="D4155">
        <v>6.82</v>
      </c>
      <c r="E4155">
        <v>57</v>
      </c>
      <c r="F4155">
        <v>41</v>
      </c>
      <c r="G4155">
        <v>79</v>
      </c>
      <c r="H4155">
        <v>4</v>
      </c>
      <c r="I4155">
        <v>4</v>
      </c>
      <c r="J4155">
        <v>14</v>
      </c>
      <c r="K4155">
        <v>5</v>
      </c>
      <c r="L4155">
        <v>0.6</v>
      </c>
      <c r="M4155">
        <v>5</v>
      </c>
      <c r="N4155">
        <v>0</v>
      </c>
      <c r="O4155">
        <v>0</v>
      </c>
    </row>
    <row r="4156" spans="1:15" x14ac:dyDescent="0.25">
      <c r="A4156">
        <v>0.87</v>
      </c>
      <c r="B4156">
        <v>0.89</v>
      </c>
      <c r="C4156">
        <v>0.71</v>
      </c>
      <c r="D4156">
        <v>8.7899999999999991</v>
      </c>
      <c r="E4156">
        <v>48</v>
      </c>
      <c r="F4156">
        <v>99</v>
      </c>
      <c r="G4156">
        <v>46</v>
      </c>
      <c r="H4156">
        <v>3</v>
      </c>
      <c r="I4156">
        <v>4</v>
      </c>
      <c r="J4156">
        <v>10</v>
      </c>
      <c r="K4156">
        <v>2</v>
      </c>
      <c r="L4156">
        <v>0.67</v>
      </c>
      <c r="M4156">
        <v>4</v>
      </c>
      <c r="N4156">
        <v>0</v>
      </c>
      <c r="O4156">
        <v>0</v>
      </c>
    </row>
    <row r="4157" spans="1:15" x14ac:dyDescent="0.25">
      <c r="A4157">
        <v>0.61</v>
      </c>
      <c r="B4157">
        <v>0.94</v>
      </c>
      <c r="C4157">
        <v>0.55000000000000004</v>
      </c>
      <c r="D4157">
        <v>6.81</v>
      </c>
      <c r="E4157">
        <v>93</v>
      </c>
      <c r="F4157">
        <v>84</v>
      </c>
      <c r="G4157">
        <v>47</v>
      </c>
      <c r="H4157">
        <v>1</v>
      </c>
      <c r="I4157">
        <v>4</v>
      </c>
      <c r="J4157">
        <v>18</v>
      </c>
      <c r="K4157">
        <v>1</v>
      </c>
      <c r="L4157">
        <v>0.92</v>
      </c>
      <c r="M4157">
        <v>4</v>
      </c>
      <c r="N4157">
        <v>0</v>
      </c>
      <c r="O4157">
        <v>0</v>
      </c>
    </row>
    <row r="4158" spans="1:15" x14ac:dyDescent="0.25">
      <c r="A4158">
        <v>0.88</v>
      </c>
      <c r="B4158">
        <v>0.71</v>
      </c>
      <c r="C4158">
        <v>0.83</v>
      </c>
      <c r="D4158">
        <v>7.26</v>
      </c>
      <c r="E4158">
        <v>80</v>
      </c>
      <c r="F4158">
        <v>47</v>
      </c>
      <c r="G4158">
        <v>71</v>
      </c>
      <c r="H4158">
        <v>0</v>
      </c>
      <c r="I4158">
        <v>2</v>
      </c>
      <c r="J4158">
        <v>4</v>
      </c>
      <c r="K4158">
        <v>4</v>
      </c>
      <c r="L4158">
        <v>0.63</v>
      </c>
      <c r="M4158">
        <v>1</v>
      </c>
      <c r="N4158">
        <v>0</v>
      </c>
      <c r="O4158">
        <v>0</v>
      </c>
    </row>
    <row r="4159" spans="1:15" x14ac:dyDescent="0.25">
      <c r="A4159">
        <v>0.67</v>
      </c>
      <c r="B4159">
        <v>0.54</v>
      </c>
      <c r="C4159">
        <v>0.67</v>
      </c>
      <c r="D4159">
        <v>6.8</v>
      </c>
      <c r="E4159">
        <v>69</v>
      </c>
      <c r="F4159">
        <v>97</v>
      </c>
      <c r="G4159">
        <v>75</v>
      </c>
      <c r="H4159">
        <v>4</v>
      </c>
      <c r="I4159">
        <v>2</v>
      </c>
      <c r="J4159">
        <v>6</v>
      </c>
      <c r="K4159">
        <v>5</v>
      </c>
      <c r="L4159">
        <v>0.99</v>
      </c>
      <c r="M4159">
        <v>0</v>
      </c>
      <c r="N4159">
        <v>0</v>
      </c>
      <c r="O4159">
        <v>0</v>
      </c>
    </row>
    <row r="4160" spans="1:15" x14ac:dyDescent="0.25">
      <c r="A4160">
        <v>0.51</v>
      </c>
      <c r="B4160">
        <v>0.8</v>
      </c>
      <c r="C4160">
        <v>0.83</v>
      </c>
      <c r="D4160">
        <v>5.84</v>
      </c>
      <c r="E4160">
        <v>43</v>
      </c>
      <c r="F4160">
        <v>94</v>
      </c>
      <c r="G4160">
        <v>72</v>
      </c>
      <c r="H4160">
        <v>2</v>
      </c>
      <c r="I4160">
        <v>5</v>
      </c>
      <c r="J4160">
        <v>1</v>
      </c>
      <c r="K4160">
        <v>3</v>
      </c>
      <c r="L4160">
        <v>0.65</v>
      </c>
      <c r="M4160">
        <v>2</v>
      </c>
      <c r="N4160">
        <v>0</v>
      </c>
      <c r="O4160">
        <v>0</v>
      </c>
    </row>
    <row r="4161" spans="1:15" x14ac:dyDescent="0.25">
      <c r="A4161">
        <v>0.59</v>
      </c>
      <c r="B4161">
        <v>0.62</v>
      </c>
      <c r="C4161">
        <v>0.6</v>
      </c>
      <c r="D4161">
        <v>9.5399999999999991</v>
      </c>
      <c r="E4161">
        <v>74</v>
      </c>
      <c r="F4161">
        <v>46</v>
      </c>
      <c r="G4161">
        <v>93</v>
      </c>
      <c r="H4161">
        <v>4</v>
      </c>
      <c r="I4161">
        <v>2</v>
      </c>
      <c r="J4161">
        <v>18</v>
      </c>
      <c r="K4161">
        <v>0</v>
      </c>
      <c r="L4161">
        <v>0.62</v>
      </c>
      <c r="M4161">
        <v>1</v>
      </c>
      <c r="N4161">
        <v>0</v>
      </c>
      <c r="O4161">
        <v>0</v>
      </c>
    </row>
    <row r="4162" spans="1:15" x14ac:dyDescent="0.25">
      <c r="A4162">
        <v>0.64</v>
      </c>
      <c r="B4162">
        <v>0.77</v>
      </c>
      <c r="C4162">
        <v>0.59</v>
      </c>
      <c r="D4162">
        <v>7.86</v>
      </c>
      <c r="E4162">
        <v>53</v>
      </c>
      <c r="F4162">
        <v>74</v>
      </c>
      <c r="G4162">
        <v>76</v>
      </c>
      <c r="H4162">
        <v>3</v>
      </c>
      <c r="I4162">
        <v>2</v>
      </c>
      <c r="J4162">
        <v>23</v>
      </c>
      <c r="K4162">
        <v>1</v>
      </c>
      <c r="L4162">
        <v>0.74</v>
      </c>
      <c r="M4162">
        <v>0</v>
      </c>
      <c r="N4162">
        <v>1</v>
      </c>
      <c r="O4162">
        <v>8.67</v>
      </c>
    </row>
    <row r="4163" spans="1:15" x14ac:dyDescent="0.25">
      <c r="A4163">
        <v>0.79</v>
      </c>
      <c r="B4163">
        <v>0.69</v>
      </c>
      <c r="C4163">
        <v>0.88</v>
      </c>
      <c r="D4163">
        <v>8.89</v>
      </c>
      <c r="E4163">
        <v>53</v>
      </c>
      <c r="F4163">
        <v>62</v>
      </c>
      <c r="G4163">
        <v>71</v>
      </c>
      <c r="H4163">
        <v>4</v>
      </c>
      <c r="I4163">
        <v>0</v>
      </c>
      <c r="J4163">
        <v>15</v>
      </c>
      <c r="K4163">
        <v>4</v>
      </c>
      <c r="L4163">
        <v>0.65</v>
      </c>
      <c r="M4163">
        <v>0</v>
      </c>
      <c r="N4163">
        <v>1</v>
      </c>
      <c r="O4163">
        <v>6.46</v>
      </c>
    </row>
    <row r="4164" spans="1:15" x14ac:dyDescent="0.25">
      <c r="A4164">
        <v>0.93</v>
      </c>
      <c r="B4164">
        <v>0.82</v>
      </c>
      <c r="C4164">
        <v>0.65</v>
      </c>
      <c r="D4164">
        <v>8.33</v>
      </c>
      <c r="E4164">
        <v>92</v>
      </c>
      <c r="F4164">
        <v>47</v>
      </c>
      <c r="G4164">
        <v>82</v>
      </c>
      <c r="H4164">
        <v>2</v>
      </c>
      <c r="I4164">
        <v>1</v>
      </c>
      <c r="J4164">
        <v>23</v>
      </c>
      <c r="K4164">
        <v>2</v>
      </c>
      <c r="L4164">
        <v>0.65</v>
      </c>
      <c r="M4164">
        <v>5</v>
      </c>
      <c r="N4164">
        <v>0</v>
      </c>
      <c r="O4164">
        <v>0</v>
      </c>
    </row>
    <row r="4165" spans="1:15" x14ac:dyDescent="0.25">
      <c r="A4165">
        <v>0.66</v>
      </c>
      <c r="B4165">
        <v>0.65</v>
      </c>
      <c r="C4165">
        <v>0.63</v>
      </c>
      <c r="D4165">
        <v>7.71</v>
      </c>
      <c r="E4165">
        <v>87</v>
      </c>
      <c r="F4165">
        <v>60</v>
      </c>
      <c r="G4165">
        <v>75</v>
      </c>
      <c r="H4165">
        <v>1</v>
      </c>
      <c r="I4165">
        <v>0</v>
      </c>
      <c r="J4165">
        <v>2</v>
      </c>
      <c r="K4165">
        <v>1</v>
      </c>
      <c r="L4165">
        <v>0.96</v>
      </c>
      <c r="M4165">
        <v>5</v>
      </c>
      <c r="N4165">
        <v>0</v>
      </c>
      <c r="O4165">
        <v>0</v>
      </c>
    </row>
    <row r="4166" spans="1:15" x14ac:dyDescent="0.25">
      <c r="A4166">
        <v>0.53</v>
      </c>
      <c r="B4166">
        <v>0.78</v>
      </c>
      <c r="C4166">
        <v>0.63</v>
      </c>
      <c r="D4166">
        <v>5.89</v>
      </c>
      <c r="E4166">
        <v>76</v>
      </c>
      <c r="F4166">
        <v>72</v>
      </c>
      <c r="G4166">
        <v>73</v>
      </c>
      <c r="H4166">
        <v>3</v>
      </c>
      <c r="I4166">
        <v>5</v>
      </c>
      <c r="J4166">
        <v>9</v>
      </c>
      <c r="K4166">
        <v>5</v>
      </c>
      <c r="L4166">
        <v>0.86</v>
      </c>
      <c r="M4166">
        <v>0</v>
      </c>
      <c r="N4166">
        <v>0</v>
      </c>
      <c r="O4166">
        <v>0</v>
      </c>
    </row>
    <row r="4167" spans="1:15" x14ac:dyDescent="0.25">
      <c r="A4167">
        <v>0.56000000000000005</v>
      </c>
      <c r="B4167">
        <v>0.72</v>
      </c>
      <c r="C4167">
        <v>0.62</v>
      </c>
      <c r="D4167">
        <v>8.26</v>
      </c>
      <c r="E4167">
        <v>59</v>
      </c>
      <c r="F4167">
        <v>86</v>
      </c>
      <c r="G4167">
        <v>88</v>
      </c>
      <c r="H4167">
        <v>3</v>
      </c>
      <c r="I4167">
        <v>3</v>
      </c>
      <c r="J4167">
        <v>11</v>
      </c>
      <c r="K4167">
        <v>2</v>
      </c>
      <c r="L4167">
        <v>0.64</v>
      </c>
      <c r="M4167">
        <v>3</v>
      </c>
      <c r="N4167">
        <v>0</v>
      </c>
      <c r="O4167">
        <v>0</v>
      </c>
    </row>
    <row r="4168" spans="1:15" x14ac:dyDescent="0.25">
      <c r="A4168">
        <v>0.9</v>
      </c>
      <c r="B4168">
        <v>0.73</v>
      </c>
      <c r="C4168">
        <v>0.56999999999999995</v>
      </c>
      <c r="D4168">
        <v>6.17</v>
      </c>
      <c r="E4168">
        <v>68</v>
      </c>
      <c r="F4168">
        <v>40</v>
      </c>
      <c r="G4168">
        <v>64</v>
      </c>
      <c r="H4168">
        <v>3</v>
      </c>
      <c r="I4168">
        <v>0</v>
      </c>
      <c r="J4168">
        <v>22</v>
      </c>
      <c r="K4168">
        <v>4</v>
      </c>
      <c r="L4168">
        <v>0.98</v>
      </c>
      <c r="M4168">
        <v>1</v>
      </c>
      <c r="N4168">
        <v>0</v>
      </c>
      <c r="O4168">
        <v>0</v>
      </c>
    </row>
    <row r="4169" spans="1:15" x14ac:dyDescent="0.25">
      <c r="A4169">
        <v>0.8</v>
      </c>
      <c r="B4169">
        <v>0.83</v>
      </c>
      <c r="C4169">
        <v>0.67</v>
      </c>
      <c r="D4169">
        <v>7.28</v>
      </c>
      <c r="E4169">
        <v>62</v>
      </c>
      <c r="F4169">
        <v>51</v>
      </c>
      <c r="G4169">
        <v>83</v>
      </c>
      <c r="H4169">
        <v>2</v>
      </c>
      <c r="I4169">
        <v>0</v>
      </c>
      <c r="J4169">
        <v>1</v>
      </c>
      <c r="K4169">
        <v>4</v>
      </c>
      <c r="L4169">
        <v>0.76</v>
      </c>
      <c r="M4169">
        <v>0</v>
      </c>
      <c r="N4169">
        <v>0</v>
      </c>
      <c r="O4169">
        <v>0</v>
      </c>
    </row>
    <row r="4170" spans="1:15" x14ac:dyDescent="0.25">
      <c r="A4170">
        <v>0.88</v>
      </c>
      <c r="B4170">
        <v>0.56000000000000005</v>
      </c>
      <c r="C4170">
        <v>0.73</v>
      </c>
      <c r="D4170">
        <v>8.2100000000000009</v>
      </c>
      <c r="E4170">
        <v>95</v>
      </c>
      <c r="F4170">
        <v>50</v>
      </c>
      <c r="G4170">
        <v>71</v>
      </c>
      <c r="H4170">
        <v>3</v>
      </c>
      <c r="I4170">
        <v>0</v>
      </c>
      <c r="J4170">
        <v>24</v>
      </c>
      <c r="K4170">
        <v>0</v>
      </c>
      <c r="L4170">
        <v>0.82</v>
      </c>
      <c r="M4170">
        <v>5</v>
      </c>
      <c r="N4170">
        <v>0</v>
      </c>
      <c r="O4170">
        <v>0</v>
      </c>
    </row>
    <row r="4171" spans="1:15" x14ac:dyDescent="0.25">
      <c r="A4171">
        <v>0.83</v>
      </c>
      <c r="B4171">
        <v>0.87</v>
      </c>
      <c r="C4171">
        <v>0.88</v>
      </c>
      <c r="D4171">
        <v>8.86</v>
      </c>
      <c r="E4171">
        <v>86</v>
      </c>
      <c r="F4171">
        <v>87</v>
      </c>
      <c r="G4171">
        <v>41</v>
      </c>
      <c r="H4171">
        <v>1</v>
      </c>
      <c r="I4171">
        <v>1</v>
      </c>
      <c r="J4171">
        <v>7</v>
      </c>
      <c r="K4171">
        <v>2</v>
      </c>
      <c r="L4171">
        <v>0.76</v>
      </c>
      <c r="M4171">
        <v>1</v>
      </c>
      <c r="N4171">
        <v>0</v>
      </c>
      <c r="O4171">
        <v>0</v>
      </c>
    </row>
    <row r="4172" spans="1:15" x14ac:dyDescent="0.25">
      <c r="A4172">
        <v>0.55000000000000004</v>
      </c>
      <c r="B4172">
        <v>0.86</v>
      </c>
      <c r="C4172">
        <v>0.86</v>
      </c>
      <c r="D4172">
        <v>8.4499999999999993</v>
      </c>
      <c r="E4172">
        <v>60</v>
      </c>
      <c r="F4172">
        <v>69</v>
      </c>
      <c r="G4172">
        <v>48</v>
      </c>
      <c r="H4172">
        <v>0</v>
      </c>
      <c r="I4172">
        <v>4</v>
      </c>
      <c r="J4172">
        <v>24</v>
      </c>
      <c r="K4172">
        <v>3</v>
      </c>
      <c r="L4172">
        <v>0.82</v>
      </c>
      <c r="M4172">
        <v>2</v>
      </c>
      <c r="N4172">
        <v>0</v>
      </c>
      <c r="O4172">
        <v>0</v>
      </c>
    </row>
    <row r="4173" spans="1:15" x14ac:dyDescent="0.25">
      <c r="A4173">
        <v>0.87</v>
      </c>
      <c r="B4173">
        <v>0.53</v>
      </c>
      <c r="C4173">
        <v>0.7</v>
      </c>
      <c r="D4173">
        <v>8.39</v>
      </c>
      <c r="E4173">
        <v>70</v>
      </c>
      <c r="F4173">
        <v>43</v>
      </c>
      <c r="G4173">
        <v>77</v>
      </c>
      <c r="H4173">
        <v>0</v>
      </c>
      <c r="I4173">
        <v>3</v>
      </c>
      <c r="J4173">
        <v>8</v>
      </c>
      <c r="K4173">
        <v>0</v>
      </c>
      <c r="L4173">
        <v>0.98</v>
      </c>
      <c r="M4173">
        <v>0</v>
      </c>
      <c r="N4173">
        <v>0</v>
      </c>
      <c r="O4173">
        <v>0</v>
      </c>
    </row>
    <row r="4174" spans="1:15" x14ac:dyDescent="0.25">
      <c r="A4174">
        <v>0.94</v>
      </c>
      <c r="B4174">
        <v>0.83</v>
      </c>
      <c r="C4174">
        <v>0.72</v>
      </c>
      <c r="D4174">
        <v>6.14</v>
      </c>
      <c r="E4174">
        <v>71</v>
      </c>
      <c r="F4174">
        <v>73</v>
      </c>
      <c r="G4174">
        <v>68</v>
      </c>
      <c r="H4174">
        <v>4</v>
      </c>
      <c r="I4174">
        <v>3</v>
      </c>
      <c r="J4174">
        <v>22</v>
      </c>
      <c r="K4174">
        <v>2</v>
      </c>
      <c r="L4174">
        <v>0.92</v>
      </c>
      <c r="M4174">
        <v>4</v>
      </c>
      <c r="N4174">
        <v>0</v>
      </c>
      <c r="O4174">
        <v>0</v>
      </c>
    </row>
    <row r="4175" spans="1:15" x14ac:dyDescent="0.25">
      <c r="A4175">
        <v>0.83</v>
      </c>
      <c r="B4175">
        <v>0.91</v>
      </c>
      <c r="C4175">
        <v>0.68</v>
      </c>
      <c r="D4175">
        <v>6.99</v>
      </c>
      <c r="E4175">
        <v>80</v>
      </c>
      <c r="F4175">
        <v>62</v>
      </c>
      <c r="G4175">
        <v>77</v>
      </c>
      <c r="H4175">
        <v>0</v>
      </c>
      <c r="I4175">
        <v>1</v>
      </c>
      <c r="J4175">
        <v>19</v>
      </c>
      <c r="K4175">
        <v>2</v>
      </c>
      <c r="L4175">
        <v>0.61</v>
      </c>
      <c r="M4175">
        <v>0</v>
      </c>
      <c r="N4175">
        <v>0</v>
      </c>
      <c r="O4175">
        <v>0</v>
      </c>
    </row>
    <row r="4176" spans="1:15" x14ac:dyDescent="0.25">
      <c r="A4176">
        <v>0.93</v>
      </c>
      <c r="B4176">
        <v>0.71</v>
      </c>
      <c r="C4176">
        <v>0.84</v>
      </c>
      <c r="D4176">
        <v>5.68</v>
      </c>
      <c r="E4176">
        <v>46</v>
      </c>
      <c r="F4176">
        <v>71</v>
      </c>
      <c r="G4176">
        <v>57</v>
      </c>
      <c r="H4176">
        <v>2</v>
      </c>
      <c r="I4176">
        <v>5</v>
      </c>
      <c r="J4176">
        <v>11</v>
      </c>
      <c r="K4176">
        <v>4</v>
      </c>
      <c r="L4176">
        <v>0.69</v>
      </c>
      <c r="M4176">
        <v>0</v>
      </c>
      <c r="N4176">
        <v>0</v>
      </c>
      <c r="O4176">
        <v>0</v>
      </c>
    </row>
    <row r="4177" spans="1:15" x14ac:dyDescent="0.25">
      <c r="A4177">
        <v>0.64</v>
      </c>
      <c r="B4177">
        <v>0.54</v>
      </c>
      <c r="C4177">
        <v>0.56000000000000005</v>
      </c>
      <c r="D4177">
        <v>8.59</v>
      </c>
      <c r="E4177">
        <v>52</v>
      </c>
      <c r="F4177">
        <v>42</v>
      </c>
      <c r="G4177">
        <v>61</v>
      </c>
      <c r="H4177">
        <v>0</v>
      </c>
      <c r="I4177">
        <v>0</v>
      </c>
      <c r="J4177">
        <v>4</v>
      </c>
      <c r="K4177">
        <v>5</v>
      </c>
      <c r="L4177">
        <v>0.78</v>
      </c>
      <c r="M4177">
        <v>1</v>
      </c>
      <c r="N4177">
        <v>0</v>
      </c>
      <c r="O4177">
        <v>0</v>
      </c>
    </row>
    <row r="4178" spans="1:15" x14ac:dyDescent="0.25">
      <c r="A4178">
        <v>0.63</v>
      </c>
      <c r="B4178">
        <v>0.91</v>
      </c>
      <c r="C4178">
        <v>0.67</v>
      </c>
      <c r="D4178">
        <v>9.6</v>
      </c>
      <c r="E4178">
        <v>62</v>
      </c>
      <c r="F4178">
        <v>67</v>
      </c>
      <c r="G4178">
        <v>74</v>
      </c>
      <c r="H4178">
        <v>2</v>
      </c>
      <c r="I4178">
        <v>4</v>
      </c>
      <c r="J4178">
        <v>22</v>
      </c>
      <c r="K4178">
        <v>4</v>
      </c>
      <c r="L4178">
        <v>0.99</v>
      </c>
      <c r="M4178">
        <v>1</v>
      </c>
      <c r="N4178">
        <v>1</v>
      </c>
      <c r="O4178">
        <v>13.53</v>
      </c>
    </row>
    <row r="4179" spans="1:15" x14ac:dyDescent="0.25">
      <c r="A4179">
        <v>0.55000000000000004</v>
      </c>
      <c r="B4179">
        <v>0.72</v>
      </c>
      <c r="C4179">
        <v>0.81</v>
      </c>
      <c r="D4179">
        <v>6.64</v>
      </c>
      <c r="E4179">
        <v>47</v>
      </c>
      <c r="F4179">
        <v>43</v>
      </c>
      <c r="G4179">
        <v>54</v>
      </c>
      <c r="H4179">
        <v>2</v>
      </c>
      <c r="I4179">
        <v>2</v>
      </c>
      <c r="J4179">
        <v>12</v>
      </c>
      <c r="K4179">
        <v>2</v>
      </c>
      <c r="L4179">
        <v>0.68</v>
      </c>
      <c r="M4179">
        <v>5</v>
      </c>
      <c r="N4179">
        <v>0</v>
      </c>
      <c r="O4179">
        <v>0</v>
      </c>
    </row>
    <row r="4180" spans="1:15" x14ac:dyDescent="0.25">
      <c r="A4180">
        <v>0.86</v>
      </c>
      <c r="B4180">
        <v>0.64</v>
      </c>
      <c r="C4180">
        <v>0.71</v>
      </c>
      <c r="D4180">
        <v>5.88</v>
      </c>
      <c r="E4180">
        <v>51</v>
      </c>
      <c r="F4180">
        <v>96</v>
      </c>
      <c r="G4180">
        <v>46</v>
      </c>
      <c r="H4180">
        <v>4</v>
      </c>
      <c r="I4180">
        <v>1</v>
      </c>
      <c r="J4180">
        <v>4</v>
      </c>
      <c r="K4180">
        <v>5</v>
      </c>
      <c r="L4180">
        <v>0.74</v>
      </c>
      <c r="M4180">
        <v>3</v>
      </c>
      <c r="N4180">
        <v>0</v>
      </c>
      <c r="O4180">
        <v>0</v>
      </c>
    </row>
    <row r="4181" spans="1:15" x14ac:dyDescent="0.25">
      <c r="A4181">
        <v>0.81</v>
      </c>
      <c r="B4181">
        <v>0.8</v>
      </c>
      <c r="C4181">
        <v>0.85</v>
      </c>
      <c r="D4181">
        <v>7.54</v>
      </c>
      <c r="E4181">
        <v>75</v>
      </c>
      <c r="F4181">
        <v>89</v>
      </c>
      <c r="G4181">
        <v>52</v>
      </c>
      <c r="H4181">
        <v>0</v>
      </c>
      <c r="I4181">
        <v>5</v>
      </c>
      <c r="J4181">
        <v>14</v>
      </c>
      <c r="K4181">
        <v>5</v>
      </c>
      <c r="L4181">
        <v>0.83</v>
      </c>
      <c r="M4181">
        <v>0</v>
      </c>
      <c r="N4181">
        <v>0</v>
      </c>
      <c r="O4181">
        <v>0</v>
      </c>
    </row>
    <row r="4182" spans="1:15" x14ac:dyDescent="0.25">
      <c r="A4182">
        <v>0.52</v>
      </c>
      <c r="B4182">
        <v>0.57999999999999996</v>
      </c>
      <c r="C4182">
        <v>0.69</v>
      </c>
      <c r="D4182">
        <v>9.18</v>
      </c>
      <c r="E4182">
        <v>55</v>
      </c>
      <c r="F4182">
        <v>51</v>
      </c>
      <c r="G4182">
        <v>81</v>
      </c>
      <c r="H4182">
        <v>4</v>
      </c>
      <c r="I4182">
        <v>4</v>
      </c>
      <c r="J4182">
        <v>23</v>
      </c>
      <c r="K4182">
        <v>4</v>
      </c>
      <c r="L4182">
        <v>0.71</v>
      </c>
      <c r="M4182">
        <v>5</v>
      </c>
      <c r="N4182">
        <v>0</v>
      </c>
      <c r="O4182">
        <v>0</v>
      </c>
    </row>
    <row r="4183" spans="1:15" x14ac:dyDescent="0.25">
      <c r="A4183">
        <v>0.52</v>
      </c>
      <c r="B4183">
        <v>0.92</v>
      </c>
      <c r="C4183">
        <v>0.74</v>
      </c>
      <c r="D4183">
        <v>7.87</v>
      </c>
      <c r="E4183">
        <v>65</v>
      </c>
      <c r="F4183">
        <v>63</v>
      </c>
      <c r="G4183">
        <v>75</v>
      </c>
      <c r="H4183">
        <v>3</v>
      </c>
      <c r="I4183">
        <v>5</v>
      </c>
      <c r="J4183">
        <v>20</v>
      </c>
      <c r="K4183">
        <v>2</v>
      </c>
      <c r="L4183">
        <v>0.81</v>
      </c>
      <c r="M4183">
        <v>2</v>
      </c>
      <c r="N4183">
        <v>1</v>
      </c>
      <c r="O4183">
        <v>8.74</v>
      </c>
    </row>
    <row r="4184" spans="1:15" x14ac:dyDescent="0.25">
      <c r="A4184">
        <v>0.71</v>
      </c>
      <c r="B4184">
        <v>0.74</v>
      </c>
      <c r="C4184">
        <v>0.59</v>
      </c>
      <c r="D4184">
        <v>5.7</v>
      </c>
      <c r="E4184">
        <v>68</v>
      </c>
      <c r="F4184">
        <v>72</v>
      </c>
      <c r="G4184">
        <v>55</v>
      </c>
      <c r="H4184">
        <v>1</v>
      </c>
      <c r="I4184">
        <v>1</v>
      </c>
      <c r="J4184">
        <v>4</v>
      </c>
      <c r="K4184">
        <v>2</v>
      </c>
      <c r="L4184">
        <v>0.77</v>
      </c>
      <c r="M4184">
        <v>1</v>
      </c>
      <c r="N4184">
        <v>0</v>
      </c>
      <c r="O4184">
        <v>0</v>
      </c>
    </row>
    <row r="4185" spans="1:15" x14ac:dyDescent="0.25">
      <c r="A4185">
        <v>0.71</v>
      </c>
      <c r="B4185">
        <v>0.74</v>
      </c>
      <c r="C4185">
        <v>0.61</v>
      </c>
      <c r="D4185">
        <v>9.69</v>
      </c>
      <c r="E4185">
        <v>68</v>
      </c>
      <c r="F4185">
        <v>42</v>
      </c>
      <c r="G4185">
        <v>80</v>
      </c>
      <c r="H4185">
        <v>0</v>
      </c>
      <c r="I4185">
        <v>1</v>
      </c>
      <c r="J4185">
        <v>4</v>
      </c>
      <c r="K4185">
        <v>5</v>
      </c>
      <c r="L4185">
        <v>0.61</v>
      </c>
      <c r="M4185">
        <v>3</v>
      </c>
      <c r="N4185">
        <v>0</v>
      </c>
      <c r="O4185">
        <v>0</v>
      </c>
    </row>
    <row r="4186" spans="1:15" x14ac:dyDescent="0.25">
      <c r="A4186">
        <v>0.59</v>
      </c>
      <c r="B4186">
        <v>0.7</v>
      </c>
      <c r="C4186">
        <v>0.72</v>
      </c>
      <c r="D4186">
        <v>9.06</v>
      </c>
      <c r="E4186">
        <v>45</v>
      </c>
      <c r="F4186">
        <v>43</v>
      </c>
      <c r="G4186">
        <v>60</v>
      </c>
      <c r="H4186">
        <v>3</v>
      </c>
      <c r="I4186">
        <v>2</v>
      </c>
      <c r="J4186">
        <v>3</v>
      </c>
      <c r="K4186">
        <v>0</v>
      </c>
      <c r="L4186">
        <v>0.74</v>
      </c>
      <c r="M4186">
        <v>4</v>
      </c>
      <c r="N4186">
        <v>0</v>
      </c>
      <c r="O4186">
        <v>0</v>
      </c>
    </row>
    <row r="4187" spans="1:15" x14ac:dyDescent="0.25">
      <c r="A4187">
        <v>0.52</v>
      </c>
      <c r="B4187">
        <v>0.57999999999999996</v>
      </c>
      <c r="C4187">
        <v>0.65</v>
      </c>
      <c r="D4187">
        <v>6.07</v>
      </c>
      <c r="E4187">
        <v>76</v>
      </c>
      <c r="F4187">
        <v>69</v>
      </c>
      <c r="G4187">
        <v>67</v>
      </c>
      <c r="H4187">
        <v>3</v>
      </c>
      <c r="I4187">
        <v>5</v>
      </c>
      <c r="J4187">
        <v>22</v>
      </c>
      <c r="K4187">
        <v>0</v>
      </c>
      <c r="L4187">
        <v>0.98</v>
      </c>
      <c r="M4187">
        <v>4</v>
      </c>
      <c r="N4187">
        <v>0</v>
      </c>
      <c r="O4187">
        <v>0</v>
      </c>
    </row>
    <row r="4188" spans="1:15" x14ac:dyDescent="0.25">
      <c r="A4188">
        <v>0.61</v>
      </c>
      <c r="B4188">
        <v>0.87</v>
      </c>
      <c r="C4188">
        <v>0.86</v>
      </c>
      <c r="D4188">
        <v>9.4600000000000009</v>
      </c>
      <c r="E4188">
        <v>72</v>
      </c>
      <c r="F4188">
        <v>45</v>
      </c>
      <c r="G4188">
        <v>49</v>
      </c>
      <c r="H4188">
        <v>4</v>
      </c>
      <c r="I4188">
        <v>4</v>
      </c>
      <c r="J4188">
        <v>15</v>
      </c>
      <c r="K4188">
        <v>3</v>
      </c>
      <c r="L4188">
        <v>0.68</v>
      </c>
      <c r="M4188">
        <v>3</v>
      </c>
      <c r="N4188">
        <v>0</v>
      </c>
      <c r="O4188">
        <v>0</v>
      </c>
    </row>
    <row r="4189" spans="1:15" x14ac:dyDescent="0.25">
      <c r="A4189">
        <v>0.78</v>
      </c>
      <c r="B4189">
        <v>0.71</v>
      </c>
      <c r="C4189">
        <v>0.81</v>
      </c>
      <c r="D4189">
        <v>7.44</v>
      </c>
      <c r="E4189">
        <v>70</v>
      </c>
      <c r="F4189">
        <v>88</v>
      </c>
      <c r="G4189">
        <v>58</v>
      </c>
      <c r="H4189">
        <v>4</v>
      </c>
      <c r="I4189">
        <v>5</v>
      </c>
      <c r="J4189">
        <v>17</v>
      </c>
      <c r="K4189">
        <v>0</v>
      </c>
      <c r="L4189">
        <v>0.81</v>
      </c>
      <c r="M4189">
        <v>5</v>
      </c>
      <c r="N4189">
        <v>0</v>
      </c>
      <c r="O4189">
        <v>0</v>
      </c>
    </row>
    <row r="4190" spans="1:15" x14ac:dyDescent="0.25">
      <c r="A4190">
        <v>0.66</v>
      </c>
      <c r="B4190">
        <v>0.92</v>
      </c>
      <c r="C4190">
        <v>0.8</v>
      </c>
      <c r="D4190">
        <v>7.1</v>
      </c>
      <c r="E4190">
        <v>85</v>
      </c>
      <c r="F4190">
        <v>69</v>
      </c>
      <c r="G4190">
        <v>56</v>
      </c>
      <c r="H4190">
        <v>1</v>
      </c>
      <c r="I4190">
        <v>5</v>
      </c>
      <c r="J4190">
        <v>9</v>
      </c>
      <c r="K4190">
        <v>1</v>
      </c>
      <c r="L4190">
        <v>0.76</v>
      </c>
      <c r="M4190">
        <v>4</v>
      </c>
      <c r="N4190">
        <v>0</v>
      </c>
      <c r="O4190">
        <v>0</v>
      </c>
    </row>
    <row r="4191" spans="1:15" x14ac:dyDescent="0.25">
      <c r="A4191">
        <v>0.56000000000000005</v>
      </c>
      <c r="B4191">
        <v>0.72</v>
      </c>
      <c r="C4191">
        <v>0.82</v>
      </c>
      <c r="D4191">
        <v>7.48</v>
      </c>
      <c r="E4191">
        <v>80</v>
      </c>
      <c r="F4191">
        <v>47</v>
      </c>
      <c r="G4191">
        <v>40</v>
      </c>
      <c r="H4191">
        <v>1</v>
      </c>
      <c r="I4191">
        <v>0</v>
      </c>
      <c r="J4191">
        <v>19</v>
      </c>
      <c r="K4191">
        <v>1</v>
      </c>
      <c r="L4191">
        <v>0.73</v>
      </c>
      <c r="M4191">
        <v>0</v>
      </c>
      <c r="N4191">
        <v>0</v>
      </c>
      <c r="O4191">
        <v>0</v>
      </c>
    </row>
    <row r="4192" spans="1:15" x14ac:dyDescent="0.25">
      <c r="A4192">
        <v>0.62</v>
      </c>
      <c r="B4192">
        <v>0.53</v>
      </c>
      <c r="C4192">
        <v>0.56000000000000005</v>
      </c>
      <c r="D4192">
        <v>9.09</v>
      </c>
      <c r="E4192">
        <v>57</v>
      </c>
      <c r="F4192">
        <v>57</v>
      </c>
      <c r="G4192">
        <v>52</v>
      </c>
      <c r="H4192">
        <v>1</v>
      </c>
      <c r="I4192">
        <v>5</v>
      </c>
      <c r="J4192">
        <v>2</v>
      </c>
      <c r="K4192">
        <v>4</v>
      </c>
      <c r="L4192">
        <v>0.9</v>
      </c>
      <c r="M4192">
        <v>1</v>
      </c>
      <c r="N4192">
        <v>0</v>
      </c>
      <c r="O4192">
        <v>0</v>
      </c>
    </row>
    <row r="4193" spans="1:15" x14ac:dyDescent="0.25">
      <c r="A4193">
        <v>0.51</v>
      </c>
      <c r="B4193">
        <v>0.78</v>
      </c>
      <c r="C4193">
        <v>0.74</v>
      </c>
      <c r="D4193">
        <v>8.34</v>
      </c>
      <c r="E4193">
        <v>77</v>
      </c>
      <c r="F4193">
        <v>55</v>
      </c>
      <c r="G4193">
        <v>75</v>
      </c>
      <c r="H4193">
        <v>1</v>
      </c>
      <c r="I4193">
        <v>4</v>
      </c>
      <c r="J4193">
        <v>9</v>
      </c>
      <c r="K4193">
        <v>5</v>
      </c>
      <c r="L4193">
        <v>0.66</v>
      </c>
      <c r="M4193">
        <v>2</v>
      </c>
      <c r="N4193">
        <v>0</v>
      </c>
      <c r="O4193">
        <v>0</v>
      </c>
    </row>
    <row r="4194" spans="1:15" x14ac:dyDescent="0.25">
      <c r="A4194">
        <v>0.53</v>
      </c>
      <c r="B4194">
        <v>0.64</v>
      </c>
      <c r="C4194">
        <v>0.57999999999999996</v>
      </c>
      <c r="D4194">
        <v>5.75</v>
      </c>
      <c r="E4194">
        <v>86</v>
      </c>
      <c r="F4194">
        <v>92</v>
      </c>
      <c r="G4194">
        <v>86</v>
      </c>
      <c r="H4194">
        <v>4</v>
      </c>
      <c r="I4194">
        <v>4</v>
      </c>
      <c r="J4194">
        <v>12</v>
      </c>
      <c r="K4194">
        <v>1</v>
      </c>
      <c r="L4194">
        <v>0.94</v>
      </c>
      <c r="M4194">
        <v>4</v>
      </c>
      <c r="N4194">
        <v>0</v>
      </c>
      <c r="O4194">
        <v>0</v>
      </c>
    </row>
    <row r="4195" spans="1:15" x14ac:dyDescent="0.25">
      <c r="A4195">
        <v>0.59</v>
      </c>
      <c r="B4195">
        <v>0.5</v>
      </c>
      <c r="C4195">
        <v>0.67</v>
      </c>
      <c r="D4195">
        <v>9.6199999999999992</v>
      </c>
      <c r="E4195">
        <v>70</v>
      </c>
      <c r="F4195">
        <v>45</v>
      </c>
      <c r="G4195">
        <v>97</v>
      </c>
      <c r="H4195">
        <v>2</v>
      </c>
      <c r="I4195">
        <v>0</v>
      </c>
      <c r="J4195">
        <v>23</v>
      </c>
      <c r="K4195">
        <v>0</v>
      </c>
      <c r="L4195">
        <v>0.93</v>
      </c>
      <c r="M4195">
        <v>0</v>
      </c>
      <c r="N4195">
        <v>0</v>
      </c>
      <c r="O4195">
        <v>0</v>
      </c>
    </row>
    <row r="4196" spans="1:15" x14ac:dyDescent="0.25">
      <c r="A4196">
        <v>0.88</v>
      </c>
      <c r="B4196">
        <v>0.79</v>
      </c>
      <c r="C4196">
        <v>0.78</v>
      </c>
      <c r="D4196">
        <v>6.14</v>
      </c>
      <c r="E4196">
        <v>55</v>
      </c>
      <c r="F4196">
        <v>63</v>
      </c>
      <c r="G4196">
        <v>81</v>
      </c>
      <c r="H4196">
        <v>4</v>
      </c>
      <c r="I4196">
        <v>2</v>
      </c>
      <c r="J4196">
        <v>22</v>
      </c>
      <c r="K4196">
        <v>5</v>
      </c>
      <c r="L4196">
        <v>0.62</v>
      </c>
      <c r="M4196">
        <v>5</v>
      </c>
      <c r="N4196">
        <v>0</v>
      </c>
      <c r="O4196">
        <v>0</v>
      </c>
    </row>
    <row r="4197" spans="1:15" x14ac:dyDescent="0.25">
      <c r="A4197">
        <v>0.73</v>
      </c>
      <c r="B4197">
        <v>0.78</v>
      </c>
      <c r="C4197">
        <v>0.83</v>
      </c>
      <c r="D4197">
        <v>8.7100000000000009</v>
      </c>
      <c r="E4197">
        <v>79</v>
      </c>
      <c r="F4197">
        <v>90</v>
      </c>
      <c r="G4197">
        <v>59</v>
      </c>
      <c r="H4197">
        <v>2</v>
      </c>
      <c r="I4197">
        <v>4</v>
      </c>
      <c r="J4197">
        <v>2</v>
      </c>
      <c r="K4197">
        <v>3</v>
      </c>
      <c r="L4197">
        <v>0.61</v>
      </c>
      <c r="M4197">
        <v>1</v>
      </c>
      <c r="N4197">
        <v>1</v>
      </c>
      <c r="O4197">
        <v>13.72</v>
      </c>
    </row>
    <row r="4198" spans="1:15" x14ac:dyDescent="0.25">
      <c r="A4198">
        <v>0.66</v>
      </c>
      <c r="B4198">
        <v>0.69</v>
      </c>
      <c r="C4198">
        <v>0.56000000000000005</v>
      </c>
      <c r="D4198">
        <v>8.24</v>
      </c>
      <c r="E4198">
        <v>90</v>
      </c>
      <c r="F4198">
        <v>67</v>
      </c>
      <c r="G4198">
        <v>80</v>
      </c>
      <c r="H4198">
        <v>4</v>
      </c>
      <c r="I4198">
        <v>5</v>
      </c>
      <c r="J4198">
        <v>3</v>
      </c>
      <c r="K4198">
        <v>2</v>
      </c>
      <c r="L4198">
        <v>0.86</v>
      </c>
      <c r="M4198">
        <v>0</v>
      </c>
      <c r="N4198">
        <v>1</v>
      </c>
      <c r="O4198">
        <v>13.74</v>
      </c>
    </row>
    <row r="4199" spans="1:15" x14ac:dyDescent="0.25">
      <c r="A4199">
        <v>0.55000000000000004</v>
      </c>
      <c r="B4199">
        <v>0.82</v>
      </c>
      <c r="C4199">
        <v>0.72</v>
      </c>
      <c r="D4199">
        <v>6.31</v>
      </c>
      <c r="E4199">
        <v>76</v>
      </c>
      <c r="F4199">
        <v>71</v>
      </c>
      <c r="G4199">
        <v>79</v>
      </c>
      <c r="H4199">
        <v>4</v>
      </c>
      <c r="I4199">
        <v>5</v>
      </c>
      <c r="J4199">
        <v>12</v>
      </c>
      <c r="K4199">
        <v>3</v>
      </c>
      <c r="L4199">
        <v>0.61</v>
      </c>
      <c r="M4199">
        <v>0</v>
      </c>
      <c r="N4199">
        <v>0</v>
      </c>
      <c r="O4199">
        <v>0</v>
      </c>
    </row>
    <row r="4200" spans="1:15" x14ac:dyDescent="0.25">
      <c r="A4200">
        <v>0.68</v>
      </c>
      <c r="B4200">
        <v>0.9</v>
      </c>
      <c r="C4200">
        <v>0.62</v>
      </c>
      <c r="D4200">
        <v>6.23</v>
      </c>
      <c r="E4200">
        <v>53</v>
      </c>
      <c r="F4200">
        <v>64</v>
      </c>
      <c r="G4200">
        <v>91</v>
      </c>
      <c r="H4200">
        <v>1</v>
      </c>
      <c r="I4200">
        <v>0</v>
      </c>
      <c r="J4200">
        <v>13</v>
      </c>
      <c r="K4200">
        <v>0</v>
      </c>
      <c r="L4200">
        <v>0.64</v>
      </c>
      <c r="M4200">
        <v>5</v>
      </c>
      <c r="N4200">
        <v>0</v>
      </c>
      <c r="O4200">
        <v>0</v>
      </c>
    </row>
    <row r="4201" spans="1:15" x14ac:dyDescent="0.25">
      <c r="A4201">
        <v>0.54</v>
      </c>
      <c r="B4201">
        <v>0.93</v>
      </c>
      <c r="C4201">
        <v>0.69</v>
      </c>
      <c r="D4201">
        <v>9.24</v>
      </c>
      <c r="E4201">
        <v>78</v>
      </c>
      <c r="F4201">
        <v>67</v>
      </c>
      <c r="G4201">
        <v>45</v>
      </c>
      <c r="H4201">
        <v>2</v>
      </c>
      <c r="I4201">
        <v>1</v>
      </c>
      <c r="J4201">
        <v>3</v>
      </c>
      <c r="K4201">
        <v>0</v>
      </c>
      <c r="L4201">
        <v>0.8</v>
      </c>
      <c r="M4201">
        <v>1</v>
      </c>
      <c r="N4201">
        <v>0</v>
      </c>
      <c r="O4201">
        <v>0</v>
      </c>
    </row>
    <row r="4202" spans="1:15" x14ac:dyDescent="0.25">
      <c r="A4202">
        <v>0.81</v>
      </c>
      <c r="B4202">
        <v>0.85</v>
      </c>
      <c r="C4202">
        <v>0.71</v>
      </c>
      <c r="D4202">
        <v>7.3</v>
      </c>
      <c r="E4202">
        <v>43</v>
      </c>
      <c r="F4202">
        <v>60</v>
      </c>
      <c r="G4202">
        <v>62</v>
      </c>
      <c r="H4202">
        <v>3</v>
      </c>
      <c r="I4202">
        <v>1</v>
      </c>
      <c r="J4202">
        <v>11</v>
      </c>
      <c r="K4202">
        <v>0</v>
      </c>
      <c r="L4202">
        <v>0.66</v>
      </c>
      <c r="M4202">
        <v>4</v>
      </c>
      <c r="N4202">
        <v>0</v>
      </c>
      <c r="O4202">
        <v>0</v>
      </c>
    </row>
    <row r="4203" spans="1:15" x14ac:dyDescent="0.25">
      <c r="A4203">
        <v>0.59</v>
      </c>
      <c r="B4203">
        <v>0.71</v>
      </c>
      <c r="C4203">
        <v>0.77</v>
      </c>
      <c r="D4203">
        <v>8.31</v>
      </c>
      <c r="E4203">
        <v>69</v>
      </c>
      <c r="F4203">
        <v>47</v>
      </c>
      <c r="G4203">
        <v>81</v>
      </c>
      <c r="H4203">
        <v>3</v>
      </c>
      <c r="I4203">
        <v>0</v>
      </c>
      <c r="J4203">
        <v>15</v>
      </c>
      <c r="K4203">
        <v>4</v>
      </c>
      <c r="L4203">
        <v>0.84</v>
      </c>
      <c r="M4203">
        <v>4</v>
      </c>
      <c r="N4203">
        <v>0</v>
      </c>
      <c r="O4203">
        <v>0</v>
      </c>
    </row>
    <row r="4204" spans="1:15" x14ac:dyDescent="0.25">
      <c r="A4204">
        <v>0.57999999999999996</v>
      </c>
      <c r="B4204">
        <v>0.62</v>
      </c>
      <c r="C4204">
        <v>0.56000000000000005</v>
      </c>
      <c r="D4204">
        <v>7.67</v>
      </c>
      <c r="E4204">
        <v>99</v>
      </c>
      <c r="F4204">
        <v>75</v>
      </c>
      <c r="G4204">
        <v>63</v>
      </c>
      <c r="H4204">
        <v>3</v>
      </c>
      <c r="I4204">
        <v>1</v>
      </c>
      <c r="J4204">
        <v>9</v>
      </c>
      <c r="K4204">
        <v>1</v>
      </c>
      <c r="L4204">
        <v>0.6</v>
      </c>
      <c r="M4204">
        <v>0</v>
      </c>
      <c r="N4204">
        <v>1</v>
      </c>
      <c r="O4204">
        <v>6.97</v>
      </c>
    </row>
    <row r="4205" spans="1:15" x14ac:dyDescent="0.25">
      <c r="A4205">
        <v>0.76</v>
      </c>
      <c r="B4205">
        <v>0.56000000000000005</v>
      </c>
      <c r="C4205">
        <v>0.6</v>
      </c>
      <c r="D4205">
        <v>8.6300000000000008</v>
      </c>
      <c r="E4205">
        <v>92</v>
      </c>
      <c r="F4205">
        <v>99</v>
      </c>
      <c r="G4205">
        <v>91</v>
      </c>
      <c r="H4205">
        <v>1</v>
      </c>
      <c r="I4205">
        <v>4</v>
      </c>
      <c r="J4205">
        <v>22</v>
      </c>
      <c r="K4205">
        <v>0</v>
      </c>
      <c r="L4205">
        <v>0.68</v>
      </c>
      <c r="M4205">
        <v>3</v>
      </c>
      <c r="N4205">
        <v>0</v>
      </c>
      <c r="O4205">
        <v>0</v>
      </c>
    </row>
    <row r="4206" spans="1:15" x14ac:dyDescent="0.25">
      <c r="A4206">
        <v>0.62</v>
      </c>
      <c r="B4206">
        <v>0.56999999999999995</v>
      </c>
      <c r="C4206">
        <v>0.83</v>
      </c>
      <c r="D4206">
        <v>7.56</v>
      </c>
      <c r="E4206">
        <v>72</v>
      </c>
      <c r="F4206">
        <v>48</v>
      </c>
      <c r="G4206">
        <v>88</v>
      </c>
      <c r="H4206">
        <v>3</v>
      </c>
      <c r="I4206">
        <v>0</v>
      </c>
      <c r="J4206">
        <v>23</v>
      </c>
      <c r="K4206">
        <v>2</v>
      </c>
      <c r="L4206">
        <v>0.61</v>
      </c>
      <c r="M4206">
        <v>4</v>
      </c>
      <c r="N4206">
        <v>0</v>
      </c>
      <c r="O4206">
        <v>0</v>
      </c>
    </row>
    <row r="4207" spans="1:15" x14ac:dyDescent="0.25">
      <c r="A4207">
        <v>0.68</v>
      </c>
      <c r="B4207">
        <v>0.77</v>
      </c>
      <c r="C4207">
        <v>0.81</v>
      </c>
      <c r="D4207">
        <v>6.74</v>
      </c>
      <c r="E4207">
        <v>75</v>
      </c>
      <c r="F4207">
        <v>79</v>
      </c>
      <c r="G4207">
        <v>44</v>
      </c>
      <c r="H4207">
        <v>4</v>
      </c>
      <c r="I4207">
        <v>5</v>
      </c>
      <c r="J4207">
        <v>19</v>
      </c>
      <c r="K4207">
        <v>1</v>
      </c>
      <c r="L4207">
        <v>0.62</v>
      </c>
      <c r="M4207">
        <v>0</v>
      </c>
      <c r="N4207">
        <v>0</v>
      </c>
      <c r="O4207">
        <v>0</v>
      </c>
    </row>
    <row r="4208" spans="1:15" x14ac:dyDescent="0.25">
      <c r="A4208">
        <v>0.7</v>
      </c>
      <c r="B4208">
        <v>0.94</v>
      </c>
      <c r="C4208">
        <v>0.88</v>
      </c>
      <c r="D4208">
        <v>7.06</v>
      </c>
      <c r="E4208">
        <v>69</v>
      </c>
      <c r="F4208">
        <v>60</v>
      </c>
      <c r="G4208">
        <v>71</v>
      </c>
      <c r="H4208">
        <v>1</v>
      </c>
      <c r="I4208">
        <v>4</v>
      </c>
      <c r="J4208">
        <v>23</v>
      </c>
      <c r="K4208">
        <v>1</v>
      </c>
      <c r="L4208">
        <v>0.96</v>
      </c>
      <c r="M4208">
        <v>5</v>
      </c>
      <c r="N4208">
        <v>0</v>
      </c>
      <c r="O4208">
        <v>0</v>
      </c>
    </row>
    <row r="4209" spans="1:15" x14ac:dyDescent="0.25">
      <c r="A4209">
        <v>0.73</v>
      </c>
      <c r="B4209">
        <v>0.92</v>
      </c>
      <c r="C4209">
        <v>0.72</v>
      </c>
      <c r="D4209">
        <v>9.19</v>
      </c>
      <c r="E4209">
        <v>53</v>
      </c>
      <c r="F4209">
        <v>90</v>
      </c>
      <c r="G4209">
        <v>85</v>
      </c>
      <c r="H4209">
        <v>3</v>
      </c>
      <c r="I4209">
        <v>3</v>
      </c>
      <c r="J4209">
        <v>16</v>
      </c>
      <c r="K4209">
        <v>4</v>
      </c>
      <c r="L4209">
        <v>0.63</v>
      </c>
      <c r="M4209">
        <v>2</v>
      </c>
      <c r="N4209">
        <v>1</v>
      </c>
      <c r="O4209">
        <v>11.85</v>
      </c>
    </row>
    <row r="4210" spans="1:15" x14ac:dyDescent="0.25">
      <c r="A4210">
        <v>0.87</v>
      </c>
      <c r="B4210">
        <v>0.57999999999999996</v>
      </c>
      <c r="C4210">
        <v>0.64</v>
      </c>
      <c r="D4210">
        <v>7.51</v>
      </c>
      <c r="E4210">
        <v>62</v>
      </c>
      <c r="F4210">
        <v>40</v>
      </c>
      <c r="G4210">
        <v>56</v>
      </c>
      <c r="H4210">
        <v>1</v>
      </c>
      <c r="I4210">
        <v>2</v>
      </c>
      <c r="J4210">
        <v>24</v>
      </c>
      <c r="K4210">
        <v>3</v>
      </c>
      <c r="L4210">
        <v>0.8</v>
      </c>
      <c r="M4210">
        <v>2</v>
      </c>
      <c r="N4210">
        <v>0</v>
      </c>
      <c r="O4210">
        <v>0</v>
      </c>
    </row>
    <row r="4211" spans="1:15" x14ac:dyDescent="0.25">
      <c r="A4211">
        <v>0.53</v>
      </c>
      <c r="B4211">
        <v>0.74</v>
      </c>
      <c r="C4211">
        <v>0.71</v>
      </c>
      <c r="D4211">
        <v>6.42</v>
      </c>
      <c r="E4211">
        <v>87</v>
      </c>
      <c r="F4211">
        <v>92</v>
      </c>
      <c r="G4211">
        <v>50</v>
      </c>
      <c r="H4211">
        <v>4</v>
      </c>
      <c r="I4211">
        <v>5</v>
      </c>
      <c r="J4211">
        <v>6</v>
      </c>
      <c r="K4211">
        <v>5</v>
      </c>
      <c r="L4211">
        <v>0.85</v>
      </c>
      <c r="M4211">
        <v>3</v>
      </c>
      <c r="N4211">
        <v>0</v>
      </c>
      <c r="O4211">
        <v>0</v>
      </c>
    </row>
    <row r="4212" spans="1:15" x14ac:dyDescent="0.25">
      <c r="A4212">
        <v>0.73</v>
      </c>
      <c r="B4212">
        <v>0.65</v>
      </c>
      <c r="C4212">
        <v>0.67</v>
      </c>
      <c r="D4212">
        <v>9.52</v>
      </c>
      <c r="E4212">
        <v>67</v>
      </c>
      <c r="F4212">
        <v>92</v>
      </c>
      <c r="G4212">
        <v>66</v>
      </c>
      <c r="H4212">
        <v>1</v>
      </c>
      <c r="I4212">
        <v>5</v>
      </c>
      <c r="J4212">
        <v>3</v>
      </c>
      <c r="K4212">
        <v>1</v>
      </c>
      <c r="L4212">
        <v>0.96</v>
      </c>
      <c r="M4212">
        <v>5</v>
      </c>
      <c r="N4212">
        <v>0</v>
      </c>
      <c r="O4212">
        <v>0</v>
      </c>
    </row>
    <row r="4213" spans="1:15" x14ac:dyDescent="0.25">
      <c r="A4213">
        <v>0.84</v>
      </c>
      <c r="B4213">
        <v>0.59</v>
      </c>
      <c r="C4213">
        <v>0.81</v>
      </c>
      <c r="D4213">
        <v>8.93</v>
      </c>
      <c r="E4213">
        <v>97</v>
      </c>
      <c r="F4213">
        <v>43</v>
      </c>
      <c r="G4213">
        <v>43</v>
      </c>
      <c r="H4213">
        <v>3</v>
      </c>
      <c r="I4213">
        <v>2</v>
      </c>
      <c r="J4213">
        <v>23</v>
      </c>
      <c r="K4213">
        <v>1</v>
      </c>
      <c r="L4213">
        <v>0.73</v>
      </c>
      <c r="M4213">
        <v>0</v>
      </c>
      <c r="N4213">
        <v>0</v>
      </c>
      <c r="O4213">
        <v>0</v>
      </c>
    </row>
    <row r="4214" spans="1:15" x14ac:dyDescent="0.25">
      <c r="A4214">
        <v>0.52</v>
      </c>
      <c r="B4214">
        <v>0.6</v>
      </c>
      <c r="C4214">
        <v>0.56000000000000005</v>
      </c>
      <c r="D4214">
        <v>5.74</v>
      </c>
      <c r="E4214">
        <v>46</v>
      </c>
      <c r="F4214">
        <v>49</v>
      </c>
      <c r="G4214">
        <v>62</v>
      </c>
      <c r="H4214">
        <v>1</v>
      </c>
      <c r="I4214">
        <v>2</v>
      </c>
      <c r="J4214">
        <v>11</v>
      </c>
      <c r="K4214">
        <v>0</v>
      </c>
      <c r="L4214">
        <v>0.69</v>
      </c>
      <c r="M4214">
        <v>2</v>
      </c>
      <c r="N4214">
        <v>0</v>
      </c>
      <c r="O4214">
        <v>0</v>
      </c>
    </row>
    <row r="4215" spans="1:15" x14ac:dyDescent="0.25">
      <c r="A4215">
        <v>0.53</v>
      </c>
      <c r="B4215">
        <v>0.8</v>
      </c>
      <c r="C4215">
        <v>0.88</v>
      </c>
      <c r="D4215">
        <v>9.8000000000000007</v>
      </c>
      <c r="E4215">
        <v>81</v>
      </c>
      <c r="F4215">
        <v>65</v>
      </c>
      <c r="G4215">
        <v>62</v>
      </c>
      <c r="H4215">
        <v>0</v>
      </c>
      <c r="I4215">
        <v>0</v>
      </c>
      <c r="J4215">
        <v>9</v>
      </c>
      <c r="K4215">
        <v>2</v>
      </c>
      <c r="L4215">
        <v>0.85</v>
      </c>
      <c r="M4215">
        <v>5</v>
      </c>
      <c r="N4215">
        <v>0</v>
      </c>
      <c r="O4215">
        <v>0</v>
      </c>
    </row>
    <row r="4216" spans="1:15" x14ac:dyDescent="0.25">
      <c r="A4216">
        <v>0.86</v>
      </c>
      <c r="B4216">
        <v>0.61</v>
      </c>
      <c r="C4216">
        <v>0.85</v>
      </c>
      <c r="D4216">
        <v>8.49</v>
      </c>
      <c r="E4216">
        <v>49</v>
      </c>
      <c r="F4216">
        <v>79</v>
      </c>
      <c r="G4216">
        <v>88</v>
      </c>
      <c r="H4216">
        <v>3</v>
      </c>
      <c r="I4216">
        <v>3</v>
      </c>
      <c r="J4216">
        <v>1</v>
      </c>
      <c r="K4216">
        <v>0</v>
      </c>
      <c r="L4216">
        <v>0.69</v>
      </c>
      <c r="M4216">
        <v>4</v>
      </c>
      <c r="N4216">
        <v>0</v>
      </c>
      <c r="O4216">
        <v>0</v>
      </c>
    </row>
    <row r="4217" spans="1:15" x14ac:dyDescent="0.25">
      <c r="A4217">
        <v>0.89</v>
      </c>
      <c r="B4217">
        <v>0.8</v>
      </c>
      <c r="C4217">
        <v>0.77</v>
      </c>
      <c r="D4217">
        <v>6.19</v>
      </c>
      <c r="E4217">
        <v>43</v>
      </c>
      <c r="F4217">
        <v>42</v>
      </c>
      <c r="G4217">
        <v>96</v>
      </c>
      <c r="H4217">
        <v>4</v>
      </c>
      <c r="I4217">
        <v>2</v>
      </c>
      <c r="J4217">
        <v>13</v>
      </c>
      <c r="K4217">
        <v>2</v>
      </c>
      <c r="L4217">
        <v>0.96</v>
      </c>
      <c r="M4217">
        <v>0</v>
      </c>
      <c r="N4217">
        <v>0</v>
      </c>
      <c r="O4217">
        <v>0</v>
      </c>
    </row>
    <row r="4218" spans="1:15" x14ac:dyDescent="0.25">
      <c r="A4218">
        <v>0.84</v>
      </c>
      <c r="B4218">
        <v>0.63</v>
      </c>
      <c r="C4218">
        <v>0.61</v>
      </c>
      <c r="D4218">
        <v>6.52</v>
      </c>
      <c r="E4218">
        <v>83</v>
      </c>
      <c r="F4218">
        <v>83</v>
      </c>
      <c r="G4218">
        <v>73</v>
      </c>
      <c r="H4218">
        <v>2</v>
      </c>
      <c r="I4218">
        <v>4</v>
      </c>
      <c r="J4218">
        <v>7</v>
      </c>
      <c r="K4218">
        <v>1</v>
      </c>
      <c r="L4218">
        <v>0.77</v>
      </c>
      <c r="M4218">
        <v>3</v>
      </c>
      <c r="N4218">
        <v>0</v>
      </c>
      <c r="O4218">
        <v>0</v>
      </c>
    </row>
    <row r="4219" spans="1:15" x14ac:dyDescent="0.25">
      <c r="A4219">
        <v>0.8</v>
      </c>
      <c r="B4219">
        <v>0.93</v>
      </c>
      <c r="C4219">
        <v>0.87</v>
      </c>
      <c r="D4219">
        <v>8.48</v>
      </c>
      <c r="E4219">
        <v>77</v>
      </c>
      <c r="F4219">
        <v>97</v>
      </c>
      <c r="G4219">
        <v>60</v>
      </c>
      <c r="H4219">
        <v>1</v>
      </c>
      <c r="I4219">
        <v>5</v>
      </c>
      <c r="J4219">
        <v>9</v>
      </c>
      <c r="K4219">
        <v>2</v>
      </c>
      <c r="L4219">
        <v>0.86</v>
      </c>
      <c r="M4219">
        <v>3</v>
      </c>
      <c r="N4219">
        <v>0</v>
      </c>
      <c r="O4219">
        <v>0</v>
      </c>
    </row>
    <row r="4220" spans="1:15" x14ac:dyDescent="0.25">
      <c r="A4220">
        <v>0.93</v>
      </c>
      <c r="B4220">
        <v>0.81</v>
      </c>
      <c r="C4220">
        <v>0.66</v>
      </c>
      <c r="D4220">
        <v>8.85</v>
      </c>
      <c r="E4220">
        <v>52</v>
      </c>
      <c r="F4220">
        <v>48</v>
      </c>
      <c r="G4220">
        <v>61</v>
      </c>
      <c r="H4220">
        <v>1</v>
      </c>
      <c r="I4220">
        <v>2</v>
      </c>
      <c r="J4220">
        <v>5</v>
      </c>
      <c r="K4220">
        <v>0</v>
      </c>
      <c r="L4220">
        <v>0.76</v>
      </c>
      <c r="M4220">
        <v>4</v>
      </c>
      <c r="N4220">
        <v>0</v>
      </c>
      <c r="O4220">
        <v>0</v>
      </c>
    </row>
    <row r="4221" spans="1:15" x14ac:dyDescent="0.25">
      <c r="A4221">
        <v>0.74</v>
      </c>
      <c r="B4221">
        <v>0.66</v>
      </c>
      <c r="C4221">
        <v>0.66</v>
      </c>
      <c r="D4221">
        <v>6.53</v>
      </c>
      <c r="E4221">
        <v>60</v>
      </c>
      <c r="F4221">
        <v>71</v>
      </c>
      <c r="G4221">
        <v>40</v>
      </c>
      <c r="H4221">
        <v>3</v>
      </c>
      <c r="I4221">
        <v>3</v>
      </c>
      <c r="J4221">
        <v>22</v>
      </c>
      <c r="K4221">
        <v>0</v>
      </c>
      <c r="L4221">
        <v>0.69</v>
      </c>
      <c r="M4221">
        <v>2</v>
      </c>
      <c r="N4221">
        <v>0</v>
      </c>
      <c r="O4221">
        <v>0</v>
      </c>
    </row>
    <row r="4222" spans="1:15" x14ac:dyDescent="0.25">
      <c r="A4222">
        <v>0.89</v>
      </c>
      <c r="B4222">
        <v>0.84</v>
      </c>
      <c r="C4222">
        <v>0.73</v>
      </c>
      <c r="D4222">
        <v>6.6</v>
      </c>
      <c r="E4222">
        <v>72</v>
      </c>
      <c r="F4222">
        <v>42</v>
      </c>
      <c r="G4222">
        <v>71</v>
      </c>
      <c r="H4222">
        <v>3</v>
      </c>
      <c r="I4222">
        <v>4</v>
      </c>
      <c r="J4222">
        <v>22</v>
      </c>
      <c r="K4222">
        <v>3</v>
      </c>
      <c r="L4222">
        <v>0.7</v>
      </c>
      <c r="M4222">
        <v>5</v>
      </c>
      <c r="N4222">
        <v>0</v>
      </c>
      <c r="O4222">
        <v>0</v>
      </c>
    </row>
    <row r="4223" spans="1:15" x14ac:dyDescent="0.25">
      <c r="A4223">
        <v>0.62</v>
      </c>
      <c r="B4223">
        <v>0.5</v>
      </c>
      <c r="C4223">
        <v>0.63</v>
      </c>
      <c r="D4223">
        <v>6.82</v>
      </c>
      <c r="E4223">
        <v>79</v>
      </c>
      <c r="F4223">
        <v>43</v>
      </c>
      <c r="G4223">
        <v>67</v>
      </c>
      <c r="H4223">
        <v>0</v>
      </c>
      <c r="I4223">
        <v>4</v>
      </c>
      <c r="J4223">
        <v>1</v>
      </c>
      <c r="K4223">
        <v>4</v>
      </c>
      <c r="L4223">
        <v>0.83</v>
      </c>
      <c r="M4223">
        <v>2</v>
      </c>
      <c r="N4223">
        <v>0</v>
      </c>
      <c r="O4223">
        <v>0</v>
      </c>
    </row>
    <row r="4224" spans="1:15" x14ac:dyDescent="0.25">
      <c r="A4224">
        <v>0.53</v>
      </c>
      <c r="B4224">
        <v>0.78</v>
      </c>
      <c r="C4224">
        <v>0.64</v>
      </c>
      <c r="D4224">
        <v>8.07</v>
      </c>
      <c r="E4224">
        <v>67</v>
      </c>
      <c r="F4224">
        <v>45</v>
      </c>
      <c r="G4224">
        <v>57</v>
      </c>
      <c r="H4224">
        <v>4</v>
      </c>
      <c r="I4224">
        <v>0</v>
      </c>
      <c r="J4224">
        <v>13</v>
      </c>
      <c r="K4224">
        <v>3</v>
      </c>
      <c r="L4224">
        <v>0.78</v>
      </c>
      <c r="M4224">
        <v>3</v>
      </c>
      <c r="N4224">
        <v>0</v>
      </c>
      <c r="O4224">
        <v>0</v>
      </c>
    </row>
    <row r="4225" spans="1:15" x14ac:dyDescent="0.25">
      <c r="A4225">
        <v>0.95</v>
      </c>
      <c r="B4225">
        <v>0.53</v>
      </c>
      <c r="C4225">
        <v>0.71</v>
      </c>
      <c r="D4225">
        <v>6.24</v>
      </c>
      <c r="E4225">
        <v>62</v>
      </c>
      <c r="F4225">
        <v>48</v>
      </c>
      <c r="G4225">
        <v>46</v>
      </c>
      <c r="H4225">
        <v>1</v>
      </c>
      <c r="I4225">
        <v>0</v>
      </c>
      <c r="J4225">
        <v>10</v>
      </c>
      <c r="K4225">
        <v>1</v>
      </c>
      <c r="L4225">
        <v>0.75</v>
      </c>
      <c r="M4225">
        <v>1</v>
      </c>
      <c r="N4225">
        <v>0</v>
      </c>
      <c r="O4225">
        <v>0</v>
      </c>
    </row>
    <row r="4226" spans="1:15" x14ac:dyDescent="0.25">
      <c r="A4226">
        <v>0.63</v>
      </c>
      <c r="B4226">
        <v>0.72</v>
      </c>
      <c r="C4226">
        <v>0.64</v>
      </c>
      <c r="D4226">
        <v>5.95</v>
      </c>
      <c r="E4226">
        <v>71</v>
      </c>
      <c r="F4226">
        <v>65</v>
      </c>
      <c r="G4226">
        <v>93</v>
      </c>
      <c r="H4226">
        <v>1</v>
      </c>
      <c r="I4226">
        <v>1</v>
      </c>
      <c r="J4226">
        <v>1</v>
      </c>
      <c r="K4226">
        <v>2</v>
      </c>
      <c r="L4226">
        <v>0.82</v>
      </c>
      <c r="M4226">
        <v>5</v>
      </c>
      <c r="N4226">
        <v>0</v>
      </c>
      <c r="O4226">
        <v>0</v>
      </c>
    </row>
    <row r="4227" spans="1:15" x14ac:dyDescent="0.25">
      <c r="A4227">
        <v>0.62</v>
      </c>
      <c r="B4227">
        <v>0.77</v>
      </c>
      <c r="C4227">
        <v>0.66</v>
      </c>
      <c r="D4227">
        <v>8.42</v>
      </c>
      <c r="E4227">
        <v>87</v>
      </c>
      <c r="F4227">
        <v>41</v>
      </c>
      <c r="G4227">
        <v>77</v>
      </c>
      <c r="H4227">
        <v>2</v>
      </c>
      <c r="I4227">
        <v>3</v>
      </c>
      <c r="J4227">
        <v>3</v>
      </c>
      <c r="K4227">
        <v>0</v>
      </c>
      <c r="L4227">
        <v>0.71</v>
      </c>
      <c r="M4227">
        <v>5</v>
      </c>
      <c r="N4227">
        <v>0</v>
      </c>
      <c r="O4227">
        <v>0</v>
      </c>
    </row>
    <row r="4228" spans="1:15" x14ac:dyDescent="0.25">
      <c r="A4228">
        <v>0.76</v>
      </c>
      <c r="B4228">
        <v>0.65</v>
      </c>
      <c r="C4228">
        <v>0.69</v>
      </c>
      <c r="D4228">
        <v>8.85</v>
      </c>
      <c r="E4228">
        <v>44</v>
      </c>
      <c r="F4228">
        <v>41</v>
      </c>
      <c r="G4228">
        <v>45</v>
      </c>
      <c r="H4228">
        <v>1</v>
      </c>
      <c r="I4228">
        <v>4</v>
      </c>
      <c r="J4228">
        <v>5</v>
      </c>
      <c r="K4228">
        <v>0</v>
      </c>
      <c r="L4228">
        <v>0.78</v>
      </c>
      <c r="M4228">
        <v>5</v>
      </c>
      <c r="N4228">
        <v>0</v>
      </c>
      <c r="O4228">
        <v>0</v>
      </c>
    </row>
    <row r="4229" spans="1:15" x14ac:dyDescent="0.25">
      <c r="A4229">
        <v>0.55000000000000004</v>
      </c>
      <c r="B4229">
        <v>0.61</v>
      </c>
      <c r="C4229">
        <v>0.85</v>
      </c>
      <c r="D4229">
        <v>7.65</v>
      </c>
      <c r="E4229">
        <v>97</v>
      </c>
      <c r="F4229">
        <v>89</v>
      </c>
      <c r="G4229">
        <v>53</v>
      </c>
      <c r="H4229">
        <v>1</v>
      </c>
      <c r="I4229">
        <v>3</v>
      </c>
      <c r="J4229">
        <v>3</v>
      </c>
      <c r="K4229">
        <v>0</v>
      </c>
      <c r="L4229">
        <v>0.84</v>
      </c>
      <c r="M4229">
        <v>3</v>
      </c>
      <c r="N4229">
        <v>0</v>
      </c>
      <c r="O4229">
        <v>0</v>
      </c>
    </row>
    <row r="4230" spans="1:15" x14ac:dyDescent="0.25">
      <c r="A4230">
        <v>0.66</v>
      </c>
      <c r="B4230">
        <v>0.7</v>
      </c>
      <c r="C4230">
        <v>0.69</v>
      </c>
      <c r="D4230">
        <v>7.06</v>
      </c>
      <c r="E4230">
        <v>65</v>
      </c>
      <c r="F4230">
        <v>60</v>
      </c>
      <c r="G4230">
        <v>69</v>
      </c>
      <c r="H4230">
        <v>0</v>
      </c>
      <c r="I4230">
        <v>2</v>
      </c>
      <c r="J4230">
        <v>21</v>
      </c>
      <c r="K4230">
        <v>5</v>
      </c>
      <c r="L4230">
        <v>0.62</v>
      </c>
      <c r="M4230">
        <v>5</v>
      </c>
      <c r="N4230">
        <v>0</v>
      </c>
      <c r="O4230">
        <v>0</v>
      </c>
    </row>
    <row r="4231" spans="1:15" x14ac:dyDescent="0.25">
      <c r="A4231">
        <v>0.85</v>
      </c>
      <c r="B4231">
        <v>0.94</v>
      </c>
      <c r="C4231">
        <v>0.82</v>
      </c>
      <c r="D4231">
        <v>7.36</v>
      </c>
      <c r="E4231">
        <v>78</v>
      </c>
      <c r="F4231">
        <v>61</v>
      </c>
      <c r="G4231">
        <v>94</v>
      </c>
      <c r="H4231">
        <v>2</v>
      </c>
      <c r="I4231">
        <v>5</v>
      </c>
      <c r="J4231">
        <v>4</v>
      </c>
      <c r="K4231">
        <v>0</v>
      </c>
      <c r="L4231">
        <v>0.72</v>
      </c>
      <c r="M4231">
        <v>3</v>
      </c>
      <c r="N4231">
        <v>0</v>
      </c>
      <c r="O4231">
        <v>0</v>
      </c>
    </row>
    <row r="4232" spans="1:15" x14ac:dyDescent="0.25">
      <c r="A4232">
        <v>0.89</v>
      </c>
      <c r="B4232">
        <v>0.66</v>
      </c>
      <c r="C4232">
        <v>0.57999999999999996</v>
      </c>
      <c r="D4232">
        <v>7.17</v>
      </c>
      <c r="E4232">
        <v>65</v>
      </c>
      <c r="F4232">
        <v>42</v>
      </c>
      <c r="G4232">
        <v>97</v>
      </c>
      <c r="H4232">
        <v>1</v>
      </c>
      <c r="I4232">
        <v>2</v>
      </c>
      <c r="J4232">
        <v>5</v>
      </c>
      <c r="K4232">
        <v>5</v>
      </c>
      <c r="L4232">
        <v>0.8</v>
      </c>
      <c r="M4232">
        <v>0</v>
      </c>
      <c r="N4232">
        <v>0</v>
      </c>
      <c r="O4232">
        <v>0</v>
      </c>
    </row>
    <row r="4233" spans="1:15" x14ac:dyDescent="0.25">
      <c r="A4233">
        <v>0.84</v>
      </c>
      <c r="B4233">
        <v>0.89</v>
      </c>
      <c r="C4233">
        <v>0.55000000000000004</v>
      </c>
      <c r="D4233">
        <v>9.6300000000000008</v>
      </c>
      <c r="E4233">
        <v>42</v>
      </c>
      <c r="F4233">
        <v>74</v>
      </c>
      <c r="G4233">
        <v>83</v>
      </c>
      <c r="H4233">
        <v>1</v>
      </c>
      <c r="I4233">
        <v>5</v>
      </c>
      <c r="J4233">
        <v>8</v>
      </c>
      <c r="K4233">
        <v>1</v>
      </c>
      <c r="L4233">
        <v>0.81</v>
      </c>
      <c r="M4233">
        <v>4</v>
      </c>
      <c r="N4233">
        <v>0</v>
      </c>
      <c r="O4233">
        <v>0</v>
      </c>
    </row>
    <row r="4234" spans="1:15" x14ac:dyDescent="0.25">
      <c r="A4234">
        <v>0.66</v>
      </c>
      <c r="B4234">
        <v>0.62</v>
      </c>
      <c r="C4234">
        <v>0.88</v>
      </c>
      <c r="D4234">
        <v>8.8000000000000007</v>
      </c>
      <c r="E4234">
        <v>63</v>
      </c>
      <c r="F4234">
        <v>89</v>
      </c>
      <c r="G4234">
        <v>85</v>
      </c>
      <c r="H4234">
        <v>4</v>
      </c>
      <c r="I4234">
        <v>1</v>
      </c>
      <c r="J4234">
        <v>21</v>
      </c>
      <c r="K4234">
        <v>4</v>
      </c>
      <c r="L4234">
        <v>0.88</v>
      </c>
      <c r="M4234">
        <v>0</v>
      </c>
      <c r="N4234">
        <v>1</v>
      </c>
      <c r="O4234">
        <v>8.31</v>
      </c>
    </row>
    <row r="4235" spans="1:15" x14ac:dyDescent="0.25">
      <c r="A4235">
        <v>0.9</v>
      </c>
      <c r="B4235">
        <v>0.81</v>
      </c>
      <c r="C4235">
        <v>0.71</v>
      </c>
      <c r="D4235">
        <v>6.39</v>
      </c>
      <c r="E4235">
        <v>92</v>
      </c>
      <c r="F4235">
        <v>98</v>
      </c>
      <c r="G4235">
        <v>53</v>
      </c>
      <c r="H4235">
        <v>1</v>
      </c>
      <c r="I4235">
        <v>4</v>
      </c>
      <c r="J4235">
        <v>21</v>
      </c>
      <c r="K4235">
        <v>3</v>
      </c>
      <c r="L4235">
        <v>0.84</v>
      </c>
      <c r="M4235">
        <v>3</v>
      </c>
      <c r="N4235">
        <v>0</v>
      </c>
      <c r="O4235">
        <v>0</v>
      </c>
    </row>
    <row r="4236" spans="1:15" x14ac:dyDescent="0.25">
      <c r="A4236">
        <v>0.51</v>
      </c>
      <c r="B4236">
        <v>0.86</v>
      </c>
      <c r="C4236">
        <v>0.87</v>
      </c>
      <c r="D4236">
        <v>7.15</v>
      </c>
      <c r="E4236">
        <v>73</v>
      </c>
      <c r="F4236">
        <v>77</v>
      </c>
      <c r="G4236">
        <v>83</v>
      </c>
      <c r="H4236">
        <v>0</v>
      </c>
      <c r="I4236">
        <v>5</v>
      </c>
      <c r="J4236">
        <v>15</v>
      </c>
      <c r="K4236">
        <v>5</v>
      </c>
      <c r="L4236">
        <v>0.82</v>
      </c>
      <c r="M4236">
        <v>0</v>
      </c>
      <c r="N4236">
        <v>1</v>
      </c>
      <c r="O4236">
        <v>10.35</v>
      </c>
    </row>
    <row r="4237" spans="1:15" x14ac:dyDescent="0.25">
      <c r="A4237">
        <v>0.62</v>
      </c>
      <c r="B4237">
        <v>0.64</v>
      </c>
      <c r="C4237">
        <v>0.75</v>
      </c>
      <c r="D4237">
        <v>7.84</v>
      </c>
      <c r="E4237">
        <v>73</v>
      </c>
      <c r="F4237">
        <v>72</v>
      </c>
      <c r="G4237">
        <v>80</v>
      </c>
      <c r="H4237">
        <v>1</v>
      </c>
      <c r="I4237">
        <v>4</v>
      </c>
      <c r="J4237">
        <v>10</v>
      </c>
      <c r="K4237">
        <v>3</v>
      </c>
      <c r="L4237">
        <v>0.71</v>
      </c>
      <c r="M4237">
        <v>2</v>
      </c>
      <c r="N4237">
        <v>1</v>
      </c>
      <c r="O4237">
        <v>8.9700000000000006</v>
      </c>
    </row>
    <row r="4238" spans="1:15" x14ac:dyDescent="0.25">
      <c r="A4238">
        <v>0.51</v>
      </c>
      <c r="B4238">
        <v>0.61</v>
      </c>
      <c r="C4238">
        <v>0.8</v>
      </c>
      <c r="D4238">
        <v>8.14</v>
      </c>
      <c r="E4238">
        <v>59</v>
      </c>
      <c r="F4238">
        <v>96</v>
      </c>
      <c r="G4238">
        <v>48</v>
      </c>
      <c r="H4238">
        <v>1</v>
      </c>
      <c r="I4238">
        <v>5</v>
      </c>
      <c r="J4238">
        <v>10</v>
      </c>
      <c r="K4238">
        <v>5</v>
      </c>
      <c r="L4238">
        <v>0.82</v>
      </c>
      <c r="M4238">
        <v>3</v>
      </c>
      <c r="N4238">
        <v>0</v>
      </c>
      <c r="O4238">
        <v>0</v>
      </c>
    </row>
    <row r="4239" spans="1:15" x14ac:dyDescent="0.25">
      <c r="A4239">
        <v>0.77</v>
      </c>
      <c r="B4239">
        <v>0.64</v>
      </c>
      <c r="C4239">
        <v>0.59</v>
      </c>
      <c r="D4239">
        <v>7.51</v>
      </c>
      <c r="E4239">
        <v>94</v>
      </c>
      <c r="F4239">
        <v>54</v>
      </c>
      <c r="G4239">
        <v>70</v>
      </c>
      <c r="H4239">
        <v>3</v>
      </c>
      <c r="I4239">
        <v>1</v>
      </c>
      <c r="J4239">
        <v>23</v>
      </c>
      <c r="K4239">
        <v>0</v>
      </c>
      <c r="L4239">
        <v>0.64</v>
      </c>
      <c r="M4239">
        <v>2</v>
      </c>
      <c r="N4239">
        <v>0</v>
      </c>
      <c r="O4239">
        <v>0</v>
      </c>
    </row>
    <row r="4240" spans="1:15" x14ac:dyDescent="0.25">
      <c r="A4240">
        <v>0.92</v>
      </c>
      <c r="B4240">
        <v>0.83</v>
      </c>
      <c r="C4240">
        <v>0.87</v>
      </c>
      <c r="D4240">
        <v>8.98</v>
      </c>
      <c r="E4240">
        <v>69</v>
      </c>
      <c r="F4240">
        <v>50</v>
      </c>
      <c r="G4240">
        <v>41</v>
      </c>
      <c r="H4240">
        <v>1</v>
      </c>
      <c r="I4240">
        <v>2</v>
      </c>
      <c r="J4240">
        <v>20</v>
      </c>
      <c r="K4240">
        <v>0</v>
      </c>
      <c r="L4240">
        <v>0.88</v>
      </c>
      <c r="M4240">
        <v>2</v>
      </c>
      <c r="N4240">
        <v>0</v>
      </c>
      <c r="O4240">
        <v>0</v>
      </c>
    </row>
    <row r="4241" spans="1:15" x14ac:dyDescent="0.25">
      <c r="A4241">
        <v>0.75</v>
      </c>
      <c r="B4241">
        <v>0.55000000000000004</v>
      </c>
      <c r="C4241">
        <v>0.55000000000000004</v>
      </c>
      <c r="D4241">
        <v>8.8000000000000007</v>
      </c>
      <c r="E4241">
        <v>81</v>
      </c>
      <c r="F4241">
        <v>49</v>
      </c>
      <c r="G4241">
        <v>57</v>
      </c>
      <c r="H4241">
        <v>2</v>
      </c>
      <c r="I4241">
        <v>4</v>
      </c>
      <c r="J4241">
        <v>20</v>
      </c>
      <c r="K4241">
        <v>2</v>
      </c>
      <c r="L4241">
        <v>0.64</v>
      </c>
      <c r="M4241">
        <v>4</v>
      </c>
      <c r="N4241">
        <v>0</v>
      </c>
      <c r="O4241">
        <v>0</v>
      </c>
    </row>
    <row r="4242" spans="1:15" x14ac:dyDescent="0.25">
      <c r="A4242">
        <v>0.71</v>
      </c>
      <c r="B4242">
        <v>0.66</v>
      </c>
      <c r="C4242">
        <v>0.6</v>
      </c>
      <c r="D4242">
        <v>7.67</v>
      </c>
      <c r="E4242">
        <v>59</v>
      </c>
      <c r="F4242">
        <v>75</v>
      </c>
      <c r="G4242">
        <v>44</v>
      </c>
      <c r="H4242">
        <v>3</v>
      </c>
      <c r="I4242">
        <v>5</v>
      </c>
      <c r="J4242">
        <v>9</v>
      </c>
      <c r="K4242">
        <v>0</v>
      </c>
      <c r="L4242">
        <v>0.98</v>
      </c>
      <c r="M4242">
        <v>2</v>
      </c>
      <c r="N4242">
        <v>0</v>
      </c>
      <c r="O4242">
        <v>0</v>
      </c>
    </row>
    <row r="4243" spans="1:15" x14ac:dyDescent="0.25">
      <c r="A4243">
        <v>0.92</v>
      </c>
      <c r="B4243">
        <v>0.69</v>
      </c>
      <c r="C4243">
        <v>0.56000000000000005</v>
      </c>
      <c r="D4243">
        <v>9.17</v>
      </c>
      <c r="E4243">
        <v>80</v>
      </c>
      <c r="F4243">
        <v>53</v>
      </c>
      <c r="G4243">
        <v>65</v>
      </c>
      <c r="H4243">
        <v>2</v>
      </c>
      <c r="I4243">
        <v>3</v>
      </c>
      <c r="J4243">
        <v>0</v>
      </c>
      <c r="K4243">
        <v>3</v>
      </c>
      <c r="L4243">
        <v>0.94</v>
      </c>
      <c r="M4243">
        <v>0</v>
      </c>
      <c r="N4243">
        <v>0</v>
      </c>
      <c r="O4243">
        <v>0</v>
      </c>
    </row>
    <row r="4244" spans="1:15" x14ac:dyDescent="0.25">
      <c r="A4244">
        <v>0.52</v>
      </c>
      <c r="B4244">
        <v>0.57999999999999996</v>
      </c>
      <c r="C4244">
        <v>0.59</v>
      </c>
      <c r="D4244">
        <v>8.73</v>
      </c>
      <c r="E4244">
        <v>57</v>
      </c>
      <c r="F4244">
        <v>41</v>
      </c>
      <c r="G4244">
        <v>62</v>
      </c>
      <c r="H4244">
        <v>2</v>
      </c>
      <c r="I4244">
        <v>4</v>
      </c>
      <c r="J4244">
        <v>21</v>
      </c>
      <c r="K4244">
        <v>2</v>
      </c>
      <c r="L4244">
        <v>0.94</v>
      </c>
      <c r="M4244">
        <v>0</v>
      </c>
      <c r="N4244">
        <v>0</v>
      </c>
      <c r="O4244">
        <v>0</v>
      </c>
    </row>
    <row r="4245" spans="1:15" x14ac:dyDescent="0.25">
      <c r="A4245">
        <v>0.84</v>
      </c>
      <c r="B4245">
        <v>0.54</v>
      </c>
      <c r="C4245">
        <v>0.8</v>
      </c>
      <c r="D4245">
        <v>8.85</v>
      </c>
      <c r="E4245">
        <v>77</v>
      </c>
      <c r="F4245">
        <v>84</v>
      </c>
      <c r="G4245">
        <v>51</v>
      </c>
      <c r="H4245">
        <v>0</v>
      </c>
      <c r="I4245">
        <v>5</v>
      </c>
      <c r="J4245">
        <v>16</v>
      </c>
      <c r="K4245">
        <v>2</v>
      </c>
      <c r="L4245">
        <v>0.76</v>
      </c>
      <c r="M4245">
        <v>5</v>
      </c>
      <c r="N4245">
        <v>0</v>
      </c>
      <c r="O4245">
        <v>0</v>
      </c>
    </row>
    <row r="4246" spans="1:15" x14ac:dyDescent="0.25">
      <c r="A4246">
        <v>0.61</v>
      </c>
      <c r="B4246">
        <v>0.72</v>
      </c>
      <c r="C4246">
        <v>0.67</v>
      </c>
      <c r="D4246">
        <v>9.61</v>
      </c>
      <c r="E4246">
        <v>59</v>
      </c>
      <c r="F4246">
        <v>87</v>
      </c>
      <c r="G4246">
        <v>53</v>
      </c>
      <c r="H4246">
        <v>1</v>
      </c>
      <c r="I4246">
        <v>5</v>
      </c>
      <c r="J4246">
        <v>7</v>
      </c>
      <c r="K4246">
        <v>0</v>
      </c>
      <c r="L4246">
        <v>0.89</v>
      </c>
      <c r="M4246">
        <v>1</v>
      </c>
      <c r="N4246">
        <v>0</v>
      </c>
      <c r="O4246">
        <v>0</v>
      </c>
    </row>
    <row r="4247" spans="1:15" x14ac:dyDescent="0.25">
      <c r="A4247">
        <v>0.73</v>
      </c>
      <c r="B4247">
        <v>0.82</v>
      </c>
      <c r="C4247">
        <v>0.66</v>
      </c>
      <c r="D4247">
        <v>6.65</v>
      </c>
      <c r="E4247">
        <v>45</v>
      </c>
      <c r="F4247">
        <v>83</v>
      </c>
      <c r="G4247">
        <v>99</v>
      </c>
      <c r="H4247">
        <v>2</v>
      </c>
      <c r="I4247">
        <v>2</v>
      </c>
      <c r="J4247">
        <v>15</v>
      </c>
      <c r="K4247">
        <v>2</v>
      </c>
      <c r="L4247">
        <v>0.61</v>
      </c>
      <c r="M4247">
        <v>4</v>
      </c>
      <c r="N4247">
        <v>0</v>
      </c>
      <c r="O4247">
        <v>0</v>
      </c>
    </row>
    <row r="4248" spans="1:15" x14ac:dyDescent="0.25">
      <c r="A4248">
        <v>0.54</v>
      </c>
      <c r="B4248">
        <v>0.87</v>
      </c>
      <c r="C4248">
        <v>0.59</v>
      </c>
      <c r="D4248">
        <v>6.65</v>
      </c>
      <c r="E4248">
        <v>97</v>
      </c>
      <c r="F4248">
        <v>93</v>
      </c>
      <c r="G4248">
        <v>52</v>
      </c>
      <c r="H4248">
        <v>1</v>
      </c>
      <c r="I4248">
        <v>4</v>
      </c>
      <c r="J4248">
        <v>24</v>
      </c>
      <c r="K4248">
        <v>4</v>
      </c>
      <c r="L4248">
        <v>0.74</v>
      </c>
      <c r="M4248">
        <v>5</v>
      </c>
      <c r="N4248">
        <v>0</v>
      </c>
      <c r="O4248">
        <v>0</v>
      </c>
    </row>
    <row r="4249" spans="1:15" x14ac:dyDescent="0.25">
      <c r="A4249">
        <v>0.69</v>
      </c>
      <c r="B4249">
        <v>0.63</v>
      </c>
      <c r="C4249">
        <v>0.56000000000000005</v>
      </c>
      <c r="D4249">
        <v>9.32</v>
      </c>
      <c r="E4249">
        <v>96</v>
      </c>
      <c r="F4249">
        <v>76</v>
      </c>
      <c r="G4249">
        <v>74</v>
      </c>
      <c r="H4249">
        <v>1</v>
      </c>
      <c r="I4249">
        <v>4</v>
      </c>
      <c r="J4249">
        <v>5</v>
      </c>
      <c r="K4249">
        <v>0</v>
      </c>
      <c r="L4249">
        <v>0.82</v>
      </c>
      <c r="M4249">
        <v>5</v>
      </c>
      <c r="N4249">
        <v>0</v>
      </c>
      <c r="O4249">
        <v>0</v>
      </c>
    </row>
    <row r="4250" spans="1:15" x14ac:dyDescent="0.25">
      <c r="A4250">
        <v>0.88</v>
      </c>
      <c r="B4250">
        <v>0.66</v>
      </c>
      <c r="C4250">
        <v>0.57999999999999996</v>
      </c>
      <c r="D4250">
        <v>8.82</v>
      </c>
      <c r="E4250">
        <v>81</v>
      </c>
      <c r="F4250">
        <v>90</v>
      </c>
      <c r="G4250">
        <v>86</v>
      </c>
      <c r="H4250">
        <v>0</v>
      </c>
      <c r="I4250">
        <v>0</v>
      </c>
      <c r="J4250">
        <v>13</v>
      </c>
      <c r="K4250">
        <v>4</v>
      </c>
      <c r="L4250">
        <v>0.85</v>
      </c>
      <c r="M4250">
        <v>5</v>
      </c>
      <c r="N4250">
        <v>0</v>
      </c>
      <c r="O4250">
        <v>0</v>
      </c>
    </row>
    <row r="4251" spans="1:15" x14ac:dyDescent="0.25">
      <c r="A4251">
        <v>0.88</v>
      </c>
      <c r="B4251">
        <v>0.68</v>
      </c>
      <c r="C4251">
        <v>0.81</v>
      </c>
      <c r="D4251">
        <v>9.48</v>
      </c>
      <c r="E4251">
        <v>99</v>
      </c>
      <c r="F4251">
        <v>68</v>
      </c>
      <c r="G4251">
        <v>54</v>
      </c>
      <c r="H4251">
        <v>0</v>
      </c>
      <c r="I4251">
        <v>5</v>
      </c>
      <c r="J4251">
        <v>24</v>
      </c>
      <c r="K4251">
        <v>0</v>
      </c>
      <c r="L4251">
        <v>0.7</v>
      </c>
      <c r="M4251">
        <v>1</v>
      </c>
      <c r="N4251">
        <v>0</v>
      </c>
      <c r="O4251">
        <v>0</v>
      </c>
    </row>
    <row r="4252" spans="1:15" x14ac:dyDescent="0.25">
      <c r="A4252">
        <v>0.62</v>
      </c>
      <c r="B4252">
        <v>0.82</v>
      </c>
      <c r="C4252">
        <v>0.64</v>
      </c>
      <c r="D4252">
        <v>5.77</v>
      </c>
      <c r="E4252">
        <v>64</v>
      </c>
      <c r="F4252">
        <v>74</v>
      </c>
      <c r="G4252">
        <v>74</v>
      </c>
      <c r="H4252">
        <v>2</v>
      </c>
      <c r="I4252">
        <v>4</v>
      </c>
      <c r="J4252">
        <v>1</v>
      </c>
      <c r="K4252">
        <v>5</v>
      </c>
      <c r="L4252">
        <v>0.83</v>
      </c>
      <c r="M4252">
        <v>2</v>
      </c>
      <c r="N4252">
        <v>0</v>
      </c>
      <c r="O4252">
        <v>0</v>
      </c>
    </row>
    <row r="4253" spans="1:15" x14ac:dyDescent="0.25">
      <c r="A4253">
        <v>0.9</v>
      </c>
      <c r="B4253">
        <v>0.5</v>
      </c>
      <c r="C4253">
        <v>0.67</v>
      </c>
      <c r="D4253">
        <v>8.1999999999999993</v>
      </c>
      <c r="E4253">
        <v>80</v>
      </c>
      <c r="F4253">
        <v>92</v>
      </c>
      <c r="G4253">
        <v>91</v>
      </c>
      <c r="H4253">
        <v>2</v>
      </c>
      <c r="I4253">
        <v>5</v>
      </c>
      <c r="J4253">
        <v>8</v>
      </c>
      <c r="K4253">
        <v>4</v>
      </c>
      <c r="L4253">
        <v>0.68</v>
      </c>
      <c r="M4253">
        <v>5</v>
      </c>
      <c r="N4253">
        <v>0</v>
      </c>
      <c r="O4253">
        <v>0</v>
      </c>
    </row>
    <row r="4254" spans="1:15" x14ac:dyDescent="0.25">
      <c r="A4254">
        <v>0.94</v>
      </c>
      <c r="B4254">
        <v>0.62</v>
      </c>
      <c r="C4254">
        <v>0.56000000000000005</v>
      </c>
      <c r="D4254">
        <v>6.12</v>
      </c>
      <c r="E4254">
        <v>80</v>
      </c>
      <c r="F4254">
        <v>59</v>
      </c>
      <c r="G4254">
        <v>58</v>
      </c>
      <c r="H4254">
        <v>3</v>
      </c>
      <c r="I4254">
        <v>1</v>
      </c>
      <c r="J4254">
        <v>3</v>
      </c>
      <c r="K4254">
        <v>0</v>
      </c>
      <c r="L4254">
        <v>0.73</v>
      </c>
      <c r="M4254">
        <v>3</v>
      </c>
      <c r="N4254">
        <v>0</v>
      </c>
      <c r="O4254">
        <v>0</v>
      </c>
    </row>
    <row r="4255" spans="1:15" x14ac:dyDescent="0.25">
      <c r="A4255">
        <v>0.61</v>
      </c>
      <c r="B4255">
        <v>0.76</v>
      </c>
      <c r="C4255">
        <v>0.8</v>
      </c>
      <c r="D4255">
        <v>7.67</v>
      </c>
      <c r="E4255">
        <v>42</v>
      </c>
      <c r="F4255">
        <v>60</v>
      </c>
      <c r="G4255">
        <v>54</v>
      </c>
      <c r="H4255">
        <v>1</v>
      </c>
      <c r="I4255">
        <v>1</v>
      </c>
      <c r="J4255">
        <v>18</v>
      </c>
      <c r="K4255">
        <v>3</v>
      </c>
      <c r="L4255">
        <v>0.83</v>
      </c>
      <c r="M4255">
        <v>0</v>
      </c>
      <c r="N4255">
        <v>0</v>
      </c>
      <c r="O4255">
        <v>0</v>
      </c>
    </row>
    <row r="4256" spans="1:15" x14ac:dyDescent="0.25">
      <c r="A4256">
        <v>0.62</v>
      </c>
      <c r="B4256">
        <v>0.55000000000000004</v>
      </c>
      <c r="C4256">
        <v>0.69</v>
      </c>
      <c r="D4256">
        <v>6.17</v>
      </c>
      <c r="E4256">
        <v>83</v>
      </c>
      <c r="F4256">
        <v>73</v>
      </c>
      <c r="G4256">
        <v>90</v>
      </c>
      <c r="H4256">
        <v>1</v>
      </c>
      <c r="I4256">
        <v>3</v>
      </c>
      <c r="J4256">
        <v>16</v>
      </c>
      <c r="K4256">
        <v>5</v>
      </c>
      <c r="L4256">
        <v>0.66</v>
      </c>
      <c r="M4256">
        <v>3</v>
      </c>
      <c r="N4256">
        <v>0</v>
      </c>
      <c r="O4256">
        <v>0</v>
      </c>
    </row>
    <row r="4257" spans="1:15" x14ac:dyDescent="0.25">
      <c r="A4257">
        <v>0.59</v>
      </c>
      <c r="B4257">
        <v>0.55000000000000004</v>
      </c>
      <c r="C4257">
        <v>0.64</v>
      </c>
      <c r="D4257">
        <v>6.05</v>
      </c>
      <c r="E4257">
        <v>82</v>
      </c>
      <c r="F4257">
        <v>98</v>
      </c>
      <c r="G4257">
        <v>47</v>
      </c>
      <c r="H4257">
        <v>0</v>
      </c>
      <c r="I4257">
        <v>4</v>
      </c>
      <c r="J4257">
        <v>0</v>
      </c>
      <c r="K4257">
        <v>5</v>
      </c>
      <c r="L4257">
        <v>0.69</v>
      </c>
      <c r="M4257">
        <v>1</v>
      </c>
      <c r="N4257">
        <v>0</v>
      </c>
      <c r="O4257">
        <v>0</v>
      </c>
    </row>
    <row r="4258" spans="1:15" x14ac:dyDescent="0.25">
      <c r="A4258">
        <v>0.82</v>
      </c>
      <c r="B4258">
        <v>0.82</v>
      </c>
      <c r="C4258">
        <v>0.76</v>
      </c>
      <c r="D4258">
        <v>5.55</v>
      </c>
      <c r="E4258">
        <v>85</v>
      </c>
      <c r="F4258">
        <v>88</v>
      </c>
      <c r="G4258">
        <v>62</v>
      </c>
      <c r="H4258">
        <v>0</v>
      </c>
      <c r="I4258">
        <v>3</v>
      </c>
      <c r="J4258">
        <v>23</v>
      </c>
      <c r="K4258">
        <v>5</v>
      </c>
      <c r="L4258">
        <v>0.92</v>
      </c>
      <c r="M4258">
        <v>5</v>
      </c>
      <c r="N4258">
        <v>0</v>
      </c>
      <c r="O4258">
        <v>0</v>
      </c>
    </row>
    <row r="4259" spans="1:15" x14ac:dyDescent="0.25">
      <c r="A4259">
        <v>0.89</v>
      </c>
      <c r="B4259">
        <v>0.79</v>
      </c>
      <c r="C4259">
        <v>0.79</v>
      </c>
      <c r="D4259">
        <v>8.2100000000000009</v>
      </c>
      <c r="E4259">
        <v>96</v>
      </c>
      <c r="F4259">
        <v>92</v>
      </c>
      <c r="G4259">
        <v>52</v>
      </c>
      <c r="H4259">
        <v>2</v>
      </c>
      <c r="I4259">
        <v>2</v>
      </c>
      <c r="J4259">
        <v>1</v>
      </c>
      <c r="K4259">
        <v>0</v>
      </c>
      <c r="L4259">
        <v>0.92</v>
      </c>
      <c r="M4259">
        <v>1</v>
      </c>
      <c r="N4259">
        <v>0</v>
      </c>
      <c r="O4259">
        <v>0</v>
      </c>
    </row>
    <row r="4260" spans="1:15" x14ac:dyDescent="0.25">
      <c r="A4260">
        <v>0.65</v>
      </c>
      <c r="B4260">
        <v>0.84</v>
      </c>
      <c r="C4260">
        <v>0.69</v>
      </c>
      <c r="D4260">
        <v>7.04</v>
      </c>
      <c r="E4260">
        <v>58</v>
      </c>
      <c r="F4260">
        <v>82</v>
      </c>
      <c r="G4260">
        <v>62</v>
      </c>
      <c r="H4260">
        <v>3</v>
      </c>
      <c r="I4260">
        <v>5</v>
      </c>
      <c r="J4260">
        <v>16</v>
      </c>
      <c r="K4260">
        <v>3</v>
      </c>
      <c r="L4260">
        <v>0.86</v>
      </c>
      <c r="M4260">
        <v>0</v>
      </c>
      <c r="N4260">
        <v>1</v>
      </c>
      <c r="O4260">
        <v>13.69</v>
      </c>
    </row>
    <row r="4261" spans="1:15" x14ac:dyDescent="0.25">
      <c r="A4261">
        <v>0.94</v>
      </c>
      <c r="B4261">
        <v>0.72</v>
      </c>
      <c r="C4261">
        <v>0.67</v>
      </c>
      <c r="D4261">
        <v>5.95</v>
      </c>
      <c r="E4261">
        <v>49</v>
      </c>
      <c r="F4261">
        <v>72</v>
      </c>
      <c r="G4261">
        <v>70</v>
      </c>
      <c r="H4261">
        <v>3</v>
      </c>
      <c r="I4261">
        <v>2</v>
      </c>
      <c r="J4261">
        <v>1</v>
      </c>
      <c r="K4261">
        <v>1</v>
      </c>
      <c r="L4261">
        <v>0.67</v>
      </c>
      <c r="M4261">
        <v>5</v>
      </c>
      <c r="N4261">
        <v>0</v>
      </c>
      <c r="O4261">
        <v>0</v>
      </c>
    </row>
    <row r="4262" spans="1:15" x14ac:dyDescent="0.25">
      <c r="A4262">
        <v>0.84</v>
      </c>
      <c r="B4262">
        <v>0.59</v>
      </c>
      <c r="C4262">
        <v>0.62</v>
      </c>
      <c r="D4262">
        <v>6.89</v>
      </c>
      <c r="E4262">
        <v>90</v>
      </c>
      <c r="F4262">
        <v>58</v>
      </c>
      <c r="G4262">
        <v>69</v>
      </c>
      <c r="H4262">
        <v>0</v>
      </c>
      <c r="I4262">
        <v>0</v>
      </c>
      <c r="J4262">
        <v>2</v>
      </c>
      <c r="K4262">
        <v>5</v>
      </c>
      <c r="L4262">
        <v>0.73</v>
      </c>
      <c r="M4262">
        <v>1</v>
      </c>
      <c r="N4262">
        <v>0</v>
      </c>
      <c r="O4262">
        <v>0</v>
      </c>
    </row>
    <row r="4263" spans="1:15" x14ac:dyDescent="0.25">
      <c r="A4263">
        <v>0.52</v>
      </c>
      <c r="B4263">
        <v>0.68</v>
      </c>
      <c r="C4263">
        <v>0.75</v>
      </c>
      <c r="D4263">
        <v>6.23</v>
      </c>
      <c r="E4263">
        <v>44</v>
      </c>
      <c r="F4263">
        <v>47</v>
      </c>
      <c r="G4263">
        <v>81</v>
      </c>
      <c r="H4263">
        <v>0</v>
      </c>
      <c r="I4263">
        <v>0</v>
      </c>
      <c r="J4263">
        <v>3</v>
      </c>
      <c r="K4263">
        <v>1</v>
      </c>
      <c r="L4263">
        <v>0.66</v>
      </c>
      <c r="M4263">
        <v>3</v>
      </c>
      <c r="N4263">
        <v>0</v>
      </c>
      <c r="O4263">
        <v>0</v>
      </c>
    </row>
    <row r="4264" spans="1:15" x14ac:dyDescent="0.25">
      <c r="A4264">
        <v>0.54</v>
      </c>
      <c r="B4264">
        <v>0.77</v>
      </c>
      <c r="C4264">
        <v>0.75</v>
      </c>
      <c r="D4264">
        <v>9.5500000000000007</v>
      </c>
      <c r="E4264">
        <v>61</v>
      </c>
      <c r="F4264">
        <v>70</v>
      </c>
      <c r="G4264">
        <v>41</v>
      </c>
      <c r="H4264">
        <v>3</v>
      </c>
      <c r="I4264">
        <v>4</v>
      </c>
      <c r="J4264">
        <v>12</v>
      </c>
      <c r="K4264">
        <v>0</v>
      </c>
      <c r="L4264">
        <v>0.77</v>
      </c>
      <c r="M4264">
        <v>1</v>
      </c>
      <c r="N4264">
        <v>0</v>
      </c>
      <c r="O4264">
        <v>0</v>
      </c>
    </row>
    <row r="4265" spans="1:15" x14ac:dyDescent="0.25">
      <c r="A4265">
        <v>0.75</v>
      </c>
      <c r="B4265">
        <v>0.72</v>
      </c>
      <c r="C4265">
        <v>0.76</v>
      </c>
      <c r="D4265">
        <v>6.88</v>
      </c>
      <c r="E4265">
        <v>48</v>
      </c>
      <c r="F4265">
        <v>50</v>
      </c>
      <c r="G4265">
        <v>50</v>
      </c>
      <c r="H4265">
        <v>3</v>
      </c>
      <c r="I4265">
        <v>4</v>
      </c>
      <c r="J4265">
        <v>24</v>
      </c>
      <c r="K4265">
        <v>5</v>
      </c>
      <c r="L4265">
        <v>0.85</v>
      </c>
      <c r="M4265">
        <v>3</v>
      </c>
      <c r="N4265">
        <v>0</v>
      </c>
      <c r="O4265">
        <v>0</v>
      </c>
    </row>
    <row r="4266" spans="1:15" x14ac:dyDescent="0.25">
      <c r="A4266">
        <v>0.6</v>
      </c>
      <c r="B4266">
        <v>0.53</v>
      </c>
      <c r="C4266">
        <v>0.87</v>
      </c>
      <c r="D4266">
        <v>6.94</v>
      </c>
      <c r="E4266">
        <v>72</v>
      </c>
      <c r="F4266">
        <v>47</v>
      </c>
      <c r="G4266">
        <v>64</v>
      </c>
      <c r="H4266">
        <v>2</v>
      </c>
      <c r="I4266">
        <v>3</v>
      </c>
      <c r="J4266">
        <v>22</v>
      </c>
      <c r="K4266">
        <v>3</v>
      </c>
      <c r="L4266">
        <v>0.74</v>
      </c>
      <c r="M4266">
        <v>5</v>
      </c>
      <c r="N4266">
        <v>0</v>
      </c>
      <c r="O4266">
        <v>0</v>
      </c>
    </row>
    <row r="4267" spans="1:15" x14ac:dyDescent="0.25">
      <c r="A4267">
        <v>0.56000000000000005</v>
      </c>
      <c r="B4267">
        <v>0.69</v>
      </c>
      <c r="C4267">
        <v>0.81</v>
      </c>
      <c r="D4267">
        <v>9.11</v>
      </c>
      <c r="E4267">
        <v>54</v>
      </c>
      <c r="F4267">
        <v>64</v>
      </c>
      <c r="G4267">
        <v>68</v>
      </c>
      <c r="H4267">
        <v>3</v>
      </c>
      <c r="I4267">
        <v>3</v>
      </c>
      <c r="J4267">
        <v>11</v>
      </c>
      <c r="K4267">
        <v>3</v>
      </c>
      <c r="L4267">
        <v>0.92</v>
      </c>
      <c r="M4267">
        <v>2</v>
      </c>
      <c r="N4267">
        <v>1</v>
      </c>
      <c r="O4267">
        <v>9.8800000000000008</v>
      </c>
    </row>
    <row r="4268" spans="1:15" x14ac:dyDescent="0.25">
      <c r="A4268">
        <v>0.59</v>
      </c>
      <c r="B4268">
        <v>0.68</v>
      </c>
      <c r="C4268">
        <v>0.76</v>
      </c>
      <c r="D4268">
        <v>8.2899999999999991</v>
      </c>
      <c r="E4268">
        <v>63</v>
      </c>
      <c r="F4268">
        <v>88</v>
      </c>
      <c r="G4268">
        <v>61</v>
      </c>
      <c r="H4268">
        <v>1</v>
      </c>
      <c r="I4268">
        <v>4</v>
      </c>
      <c r="J4268">
        <v>20</v>
      </c>
      <c r="K4268">
        <v>5</v>
      </c>
      <c r="L4268">
        <v>0.7</v>
      </c>
      <c r="M4268">
        <v>5</v>
      </c>
      <c r="N4268">
        <v>0</v>
      </c>
      <c r="O4268">
        <v>0</v>
      </c>
    </row>
    <row r="4269" spans="1:15" x14ac:dyDescent="0.25">
      <c r="A4269">
        <v>0.91</v>
      </c>
      <c r="B4269">
        <v>0.91</v>
      </c>
      <c r="C4269">
        <v>0.84</v>
      </c>
      <c r="D4269">
        <v>8.5500000000000007</v>
      </c>
      <c r="E4269">
        <v>69</v>
      </c>
      <c r="F4269">
        <v>59</v>
      </c>
      <c r="G4269">
        <v>58</v>
      </c>
      <c r="H4269">
        <v>3</v>
      </c>
      <c r="I4269">
        <v>4</v>
      </c>
      <c r="J4269">
        <v>4</v>
      </c>
      <c r="K4269">
        <v>2</v>
      </c>
      <c r="L4269">
        <v>0.78</v>
      </c>
      <c r="M4269">
        <v>4</v>
      </c>
      <c r="N4269">
        <v>0</v>
      </c>
      <c r="O4269">
        <v>0</v>
      </c>
    </row>
    <row r="4270" spans="1:15" x14ac:dyDescent="0.25">
      <c r="A4270">
        <v>0.83</v>
      </c>
      <c r="B4270">
        <v>0.76</v>
      </c>
      <c r="C4270">
        <v>0.63</v>
      </c>
      <c r="D4270">
        <v>8.23</v>
      </c>
      <c r="E4270">
        <v>75</v>
      </c>
      <c r="F4270">
        <v>77</v>
      </c>
      <c r="G4270">
        <v>48</v>
      </c>
      <c r="H4270">
        <v>4</v>
      </c>
      <c r="I4270">
        <v>0</v>
      </c>
      <c r="J4270">
        <v>13</v>
      </c>
      <c r="K4270">
        <v>2</v>
      </c>
      <c r="L4270">
        <v>0.77</v>
      </c>
      <c r="M4270">
        <v>0</v>
      </c>
      <c r="N4270">
        <v>0</v>
      </c>
      <c r="O4270">
        <v>0</v>
      </c>
    </row>
    <row r="4271" spans="1:15" x14ac:dyDescent="0.25">
      <c r="A4271">
        <v>0.52</v>
      </c>
      <c r="B4271">
        <v>0.83</v>
      </c>
      <c r="C4271">
        <v>0.89</v>
      </c>
      <c r="D4271">
        <v>9.57</v>
      </c>
      <c r="E4271">
        <v>97</v>
      </c>
      <c r="F4271">
        <v>46</v>
      </c>
      <c r="G4271">
        <v>80</v>
      </c>
      <c r="H4271">
        <v>3</v>
      </c>
      <c r="I4271">
        <v>0</v>
      </c>
      <c r="J4271">
        <v>5</v>
      </c>
      <c r="K4271">
        <v>5</v>
      </c>
      <c r="L4271">
        <v>0.81</v>
      </c>
      <c r="M4271">
        <v>1</v>
      </c>
      <c r="N4271">
        <v>0</v>
      </c>
      <c r="O4271">
        <v>0</v>
      </c>
    </row>
    <row r="4272" spans="1:15" x14ac:dyDescent="0.25">
      <c r="A4272">
        <v>0.56999999999999995</v>
      </c>
      <c r="B4272">
        <v>0.53</v>
      </c>
      <c r="C4272">
        <v>0.72</v>
      </c>
      <c r="D4272">
        <v>6.39</v>
      </c>
      <c r="E4272">
        <v>78</v>
      </c>
      <c r="F4272">
        <v>92</v>
      </c>
      <c r="G4272">
        <v>77</v>
      </c>
      <c r="H4272">
        <v>0</v>
      </c>
      <c r="I4272">
        <v>0</v>
      </c>
      <c r="J4272">
        <v>0</v>
      </c>
      <c r="K4272">
        <v>4</v>
      </c>
      <c r="L4272">
        <v>0.95</v>
      </c>
      <c r="M4272">
        <v>5</v>
      </c>
      <c r="N4272">
        <v>0</v>
      </c>
      <c r="O4272">
        <v>0</v>
      </c>
    </row>
    <row r="4273" spans="1:15" x14ac:dyDescent="0.25">
      <c r="A4273">
        <v>0.8</v>
      </c>
      <c r="B4273">
        <v>0.87</v>
      </c>
      <c r="C4273">
        <v>0.59</v>
      </c>
      <c r="D4273">
        <v>9.75</v>
      </c>
      <c r="E4273">
        <v>45</v>
      </c>
      <c r="F4273">
        <v>52</v>
      </c>
      <c r="G4273">
        <v>68</v>
      </c>
      <c r="H4273">
        <v>0</v>
      </c>
      <c r="I4273">
        <v>4</v>
      </c>
      <c r="J4273">
        <v>15</v>
      </c>
      <c r="K4273">
        <v>2</v>
      </c>
      <c r="L4273">
        <v>0.77</v>
      </c>
      <c r="M4273">
        <v>0</v>
      </c>
      <c r="N4273">
        <v>0</v>
      </c>
      <c r="O4273">
        <v>0</v>
      </c>
    </row>
    <row r="4274" spans="1:15" x14ac:dyDescent="0.25">
      <c r="A4274">
        <v>0.6</v>
      </c>
      <c r="B4274">
        <v>0.56000000000000005</v>
      </c>
      <c r="C4274">
        <v>0.81</v>
      </c>
      <c r="D4274">
        <v>9.07</v>
      </c>
      <c r="E4274">
        <v>54</v>
      </c>
      <c r="F4274">
        <v>78</v>
      </c>
      <c r="G4274">
        <v>49</v>
      </c>
      <c r="H4274">
        <v>4</v>
      </c>
      <c r="I4274">
        <v>3</v>
      </c>
      <c r="J4274">
        <v>5</v>
      </c>
      <c r="K4274">
        <v>0</v>
      </c>
      <c r="L4274">
        <v>0.77</v>
      </c>
      <c r="M4274">
        <v>1</v>
      </c>
      <c r="N4274">
        <v>0</v>
      </c>
      <c r="O4274">
        <v>0</v>
      </c>
    </row>
    <row r="4275" spans="1:15" x14ac:dyDescent="0.25">
      <c r="A4275">
        <v>0.94</v>
      </c>
      <c r="B4275">
        <v>0.56000000000000005</v>
      </c>
      <c r="C4275">
        <v>0.6</v>
      </c>
      <c r="D4275">
        <v>8.0299999999999994</v>
      </c>
      <c r="E4275">
        <v>77</v>
      </c>
      <c r="F4275">
        <v>82</v>
      </c>
      <c r="G4275">
        <v>61</v>
      </c>
      <c r="H4275">
        <v>1</v>
      </c>
      <c r="I4275">
        <v>1</v>
      </c>
      <c r="J4275">
        <v>12</v>
      </c>
      <c r="K4275">
        <v>2</v>
      </c>
      <c r="L4275">
        <v>0.81</v>
      </c>
      <c r="M4275">
        <v>2</v>
      </c>
      <c r="N4275">
        <v>1</v>
      </c>
      <c r="O4275">
        <v>12.59</v>
      </c>
    </row>
    <row r="4276" spans="1:15" x14ac:dyDescent="0.25">
      <c r="A4276">
        <v>0.56000000000000005</v>
      </c>
      <c r="B4276">
        <v>0.75</v>
      </c>
      <c r="C4276">
        <v>0.86</v>
      </c>
      <c r="D4276">
        <v>8.35</v>
      </c>
      <c r="E4276">
        <v>78</v>
      </c>
      <c r="F4276">
        <v>49</v>
      </c>
      <c r="G4276">
        <v>63</v>
      </c>
      <c r="H4276">
        <v>3</v>
      </c>
      <c r="I4276">
        <v>1</v>
      </c>
      <c r="J4276">
        <v>12</v>
      </c>
      <c r="K4276">
        <v>2</v>
      </c>
      <c r="L4276">
        <v>0.84</v>
      </c>
      <c r="M4276">
        <v>3</v>
      </c>
      <c r="N4276">
        <v>0</v>
      </c>
      <c r="O4276">
        <v>0</v>
      </c>
    </row>
    <row r="4277" spans="1:15" x14ac:dyDescent="0.25">
      <c r="A4277">
        <v>0.94</v>
      </c>
      <c r="B4277">
        <v>0.75</v>
      </c>
      <c r="C4277">
        <v>0.62</v>
      </c>
      <c r="D4277">
        <v>8.2899999999999991</v>
      </c>
      <c r="E4277">
        <v>91</v>
      </c>
      <c r="F4277">
        <v>47</v>
      </c>
      <c r="G4277">
        <v>47</v>
      </c>
      <c r="H4277">
        <v>3</v>
      </c>
      <c r="I4277">
        <v>3</v>
      </c>
      <c r="J4277">
        <v>10</v>
      </c>
      <c r="K4277">
        <v>0</v>
      </c>
      <c r="L4277">
        <v>0.9</v>
      </c>
      <c r="M4277">
        <v>0</v>
      </c>
      <c r="N4277">
        <v>0</v>
      </c>
      <c r="O4277">
        <v>0</v>
      </c>
    </row>
    <row r="4278" spans="1:15" x14ac:dyDescent="0.25">
      <c r="A4278">
        <v>0.51</v>
      </c>
      <c r="B4278">
        <v>0.68</v>
      </c>
      <c r="C4278">
        <v>0.75</v>
      </c>
      <c r="D4278">
        <v>5.75</v>
      </c>
      <c r="E4278">
        <v>61</v>
      </c>
      <c r="F4278">
        <v>81</v>
      </c>
      <c r="G4278">
        <v>86</v>
      </c>
      <c r="H4278">
        <v>4</v>
      </c>
      <c r="I4278">
        <v>3</v>
      </c>
      <c r="J4278">
        <v>15</v>
      </c>
      <c r="K4278">
        <v>0</v>
      </c>
      <c r="L4278">
        <v>0.68</v>
      </c>
      <c r="M4278">
        <v>2</v>
      </c>
      <c r="N4278">
        <v>0</v>
      </c>
      <c r="O4278">
        <v>0</v>
      </c>
    </row>
    <row r="4279" spans="1:15" x14ac:dyDescent="0.25">
      <c r="A4279">
        <v>0.55000000000000004</v>
      </c>
      <c r="B4279">
        <v>0.57999999999999996</v>
      </c>
      <c r="C4279">
        <v>0.72</v>
      </c>
      <c r="D4279">
        <v>6.44</v>
      </c>
      <c r="E4279">
        <v>42</v>
      </c>
      <c r="F4279">
        <v>93</v>
      </c>
      <c r="G4279">
        <v>45</v>
      </c>
      <c r="H4279">
        <v>2</v>
      </c>
      <c r="I4279">
        <v>3</v>
      </c>
      <c r="J4279">
        <v>21</v>
      </c>
      <c r="K4279">
        <v>4</v>
      </c>
      <c r="L4279">
        <v>0.97</v>
      </c>
      <c r="M4279">
        <v>2</v>
      </c>
      <c r="N4279">
        <v>0</v>
      </c>
      <c r="O4279">
        <v>0</v>
      </c>
    </row>
    <row r="4280" spans="1:15" x14ac:dyDescent="0.25">
      <c r="A4280">
        <v>0.9</v>
      </c>
      <c r="B4280">
        <v>0.69</v>
      </c>
      <c r="C4280">
        <v>0.68</v>
      </c>
      <c r="D4280">
        <v>9.6300000000000008</v>
      </c>
      <c r="E4280">
        <v>92</v>
      </c>
      <c r="F4280">
        <v>82</v>
      </c>
      <c r="G4280">
        <v>46</v>
      </c>
      <c r="H4280">
        <v>2</v>
      </c>
      <c r="I4280">
        <v>0</v>
      </c>
      <c r="J4280">
        <v>13</v>
      </c>
      <c r="K4280">
        <v>3</v>
      </c>
      <c r="L4280">
        <v>0.78</v>
      </c>
      <c r="M4280">
        <v>4</v>
      </c>
      <c r="N4280">
        <v>0</v>
      </c>
      <c r="O4280">
        <v>0</v>
      </c>
    </row>
    <row r="4281" spans="1:15" x14ac:dyDescent="0.25">
      <c r="A4281">
        <v>0.81</v>
      </c>
      <c r="B4281">
        <v>0.91</v>
      </c>
      <c r="C4281">
        <v>0.69</v>
      </c>
      <c r="D4281">
        <v>7.8</v>
      </c>
      <c r="E4281">
        <v>68</v>
      </c>
      <c r="F4281">
        <v>59</v>
      </c>
      <c r="G4281">
        <v>59</v>
      </c>
      <c r="H4281">
        <v>1</v>
      </c>
      <c r="I4281">
        <v>2</v>
      </c>
      <c r="J4281">
        <v>10</v>
      </c>
      <c r="K4281">
        <v>2</v>
      </c>
      <c r="L4281">
        <v>0.84</v>
      </c>
      <c r="M4281">
        <v>2</v>
      </c>
      <c r="N4281">
        <v>0</v>
      </c>
      <c r="O4281">
        <v>0</v>
      </c>
    </row>
    <row r="4282" spans="1:15" x14ac:dyDescent="0.25">
      <c r="A4282">
        <v>0.69</v>
      </c>
      <c r="B4282">
        <v>0.94</v>
      </c>
      <c r="C4282">
        <v>0.8</v>
      </c>
      <c r="D4282">
        <v>7.13</v>
      </c>
      <c r="E4282">
        <v>68</v>
      </c>
      <c r="F4282">
        <v>56</v>
      </c>
      <c r="G4282">
        <v>56</v>
      </c>
      <c r="H4282">
        <v>3</v>
      </c>
      <c r="I4282">
        <v>4</v>
      </c>
      <c r="J4282">
        <v>4</v>
      </c>
      <c r="K4282">
        <v>5</v>
      </c>
      <c r="L4282">
        <v>0.74</v>
      </c>
      <c r="M4282">
        <v>4</v>
      </c>
      <c r="N4282">
        <v>0</v>
      </c>
      <c r="O4282">
        <v>0</v>
      </c>
    </row>
    <row r="4283" spans="1:15" x14ac:dyDescent="0.25">
      <c r="A4283">
        <v>0.83</v>
      </c>
      <c r="B4283">
        <v>0.65</v>
      </c>
      <c r="C4283">
        <v>0.86</v>
      </c>
      <c r="D4283">
        <v>8.7799999999999994</v>
      </c>
      <c r="E4283">
        <v>70</v>
      </c>
      <c r="F4283">
        <v>50</v>
      </c>
      <c r="G4283">
        <v>75</v>
      </c>
      <c r="H4283">
        <v>3</v>
      </c>
      <c r="I4283">
        <v>0</v>
      </c>
      <c r="J4283">
        <v>24</v>
      </c>
      <c r="K4283">
        <v>5</v>
      </c>
      <c r="L4283">
        <v>0.64</v>
      </c>
      <c r="M4283">
        <v>2</v>
      </c>
      <c r="N4283">
        <v>0</v>
      </c>
      <c r="O4283">
        <v>0</v>
      </c>
    </row>
    <row r="4284" spans="1:15" x14ac:dyDescent="0.25">
      <c r="A4284">
        <v>0.65</v>
      </c>
      <c r="B4284">
        <v>0.66</v>
      </c>
      <c r="C4284">
        <v>0.82</v>
      </c>
      <c r="D4284">
        <v>7.76</v>
      </c>
      <c r="E4284">
        <v>84</v>
      </c>
      <c r="F4284">
        <v>55</v>
      </c>
      <c r="G4284">
        <v>47</v>
      </c>
      <c r="H4284">
        <v>3</v>
      </c>
      <c r="I4284">
        <v>1</v>
      </c>
      <c r="J4284">
        <v>9</v>
      </c>
      <c r="K4284">
        <v>1</v>
      </c>
      <c r="L4284">
        <v>0.7</v>
      </c>
      <c r="M4284">
        <v>3</v>
      </c>
      <c r="N4284">
        <v>0</v>
      </c>
      <c r="O4284">
        <v>0</v>
      </c>
    </row>
    <row r="4285" spans="1:15" x14ac:dyDescent="0.25">
      <c r="A4285">
        <v>0.74</v>
      </c>
      <c r="B4285">
        <v>0.71</v>
      </c>
      <c r="C4285">
        <v>0.86</v>
      </c>
      <c r="D4285">
        <v>5.56</v>
      </c>
      <c r="E4285">
        <v>41</v>
      </c>
      <c r="F4285">
        <v>76</v>
      </c>
      <c r="G4285">
        <v>99</v>
      </c>
      <c r="H4285">
        <v>0</v>
      </c>
      <c r="I4285">
        <v>4</v>
      </c>
      <c r="J4285">
        <v>20</v>
      </c>
      <c r="K4285">
        <v>3</v>
      </c>
      <c r="L4285">
        <v>0.72</v>
      </c>
      <c r="M4285">
        <v>2</v>
      </c>
      <c r="N4285">
        <v>0</v>
      </c>
      <c r="O4285">
        <v>0</v>
      </c>
    </row>
    <row r="4286" spans="1:15" x14ac:dyDescent="0.25">
      <c r="A4286">
        <v>0.61</v>
      </c>
      <c r="B4286">
        <v>0.62</v>
      </c>
      <c r="C4286">
        <v>0.67</v>
      </c>
      <c r="D4286">
        <v>8.67</v>
      </c>
      <c r="E4286">
        <v>74</v>
      </c>
      <c r="F4286">
        <v>81</v>
      </c>
      <c r="G4286">
        <v>52</v>
      </c>
      <c r="H4286">
        <v>2</v>
      </c>
      <c r="I4286">
        <v>3</v>
      </c>
      <c r="J4286">
        <v>24</v>
      </c>
      <c r="K4286">
        <v>0</v>
      </c>
      <c r="L4286">
        <v>0.93</v>
      </c>
      <c r="M4286">
        <v>5</v>
      </c>
      <c r="N4286">
        <v>0</v>
      </c>
      <c r="O4286">
        <v>0</v>
      </c>
    </row>
    <row r="4287" spans="1:15" x14ac:dyDescent="0.25">
      <c r="A4287">
        <v>0.56000000000000005</v>
      </c>
      <c r="B4287">
        <v>0.61</v>
      </c>
      <c r="C4287">
        <v>0.69</v>
      </c>
      <c r="D4287">
        <v>8.65</v>
      </c>
      <c r="E4287">
        <v>84</v>
      </c>
      <c r="F4287">
        <v>71</v>
      </c>
      <c r="G4287">
        <v>63</v>
      </c>
      <c r="H4287">
        <v>4</v>
      </c>
      <c r="I4287">
        <v>5</v>
      </c>
      <c r="J4287">
        <v>14</v>
      </c>
      <c r="K4287">
        <v>5</v>
      </c>
      <c r="L4287">
        <v>0.67</v>
      </c>
      <c r="M4287">
        <v>3</v>
      </c>
      <c r="N4287">
        <v>0</v>
      </c>
      <c r="O4287">
        <v>0</v>
      </c>
    </row>
    <row r="4288" spans="1:15" x14ac:dyDescent="0.25">
      <c r="A4288">
        <v>0.88</v>
      </c>
      <c r="B4288">
        <v>0.59</v>
      </c>
      <c r="C4288">
        <v>0.72</v>
      </c>
      <c r="D4288">
        <v>6.21</v>
      </c>
      <c r="E4288">
        <v>48</v>
      </c>
      <c r="F4288">
        <v>65</v>
      </c>
      <c r="G4288">
        <v>85</v>
      </c>
      <c r="H4288">
        <v>0</v>
      </c>
      <c r="I4288">
        <v>1</v>
      </c>
      <c r="J4288">
        <v>6</v>
      </c>
      <c r="K4288">
        <v>2</v>
      </c>
      <c r="L4288">
        <v>0.84</v>
      </c>
      <c r="M4288">
        <v>1</v>
      </c>
      <c r="N4288">
        <v>0</v>
      </c>
      <c r="O4288">
        <v>0</v>
      </c>
    </row>
    <row r="4289" spans="1:15" x14ac:dyDescent="0.25">
      <c r="A4289">
        <v>0.66</v>
      </c>
      <c r="B4289">
        <v>0.5</v>
      </c>
      <c r="C4289">
        <v>0.6</v>
      </c>
      <c r="D4289">
        <v>9.61</v>
      </c>
      <c r="E4289">
        <v>61</v>
      </c>
      <c r="F4289">
        <v>97</v>
      </c>
      <c r="G4289">
        <v>89</v>
      </c>
      <c r="H4289">
        <v>0</v>
      </c>
      <c r="I4289">
        <v>3</v>
      </c>
      <c r="J4289">
        <v>2</v>
      </c>
      <c r="K4289">
        <v>4</v>
      </c>
      <c r="L4289">
        <v>0.86</v>
      </c>
      <c r="M4289">
        <v>2</v>
      </c>
      <c r="N4289">
        <v>1</v>
      </c>
      <c r="O4289">
        <v>14.96</v>
      </c>
    </row>
    <row r="4290" spans="1:15" x14ac:dyDescent="0.25">
      <c r="A4290">
        <v>0.94</v>
      </c>
      <c r="B4290">
        <v>0.81</v>
      </c>
      <c r="C4290">
        <v>0.65</v>
      </c>
      <c r="D4290">
        <v>6.46</v>
      </c>
      <c r="E4290">
        <v>58</v>
      </c>
      <c r="F4290">
        <v>91</v>
      </c>
      <c r="G4290">
        <v>70</v>
      </c>
      <c r="H4290">
        <v>2</v>
      </c>
      <c r="I4290">
        <v>5</v>
      </c>
      <c r="J4290">
        <v>10</v>
      </c>
      <c r="K4290">
        <v>1</v>
      </c>
      <c r="L4290">
        <v>0.7</v>
      </c>
      <c r="M4290">
        <v>2</v>
      </c>
      <c r="N4290">
        <v>0</v>
      </c>
      <c r="O4290">
        <v>0</v>
      </c>
    </row>
    <row r="4291" spans="1:15" x14ac:dyDescent="0.25">
      <c r="A4291">
        <v>0.6</v>
      </c>
      <c r="B4291">
        <v>0.79</v>
      </c>
      <c r="C4291">
        <v>0.86</v>
      </c>
      <c r="D4291">
        <v>7.47</v>
      </c>
      <c r="E4291">
        <v>89</v>
      </c>
      <c r="F4291">
        <v>76</v>
      </c>
      <c r="G4291">
        <v>62</v>
      </c>
      <c r="H4291">
        <v>3</v>
      </c>
      <c r="I4291">
        <v>3</v>
      </c>
      <c r="J4291">
        <v>8</v>
      </c>
      <c r="K4291">
        <v>3</v>
      </c>
      <c r="L4291">
        <v>0.77</v>
      </c>
      <c r="M4291">
        <v>1</v>
      </c>
      <c r="N4291">
        <v>1</v>
      </c>
      <c r="O4291">
        <v>9.18</v>
      </c>
    </row>
    <row r="4292" spans="1:15" x14ac:dyDescent="0.25">
      <c r="A4292">
        <v>0.55000000000000004</v>
      </c>
      <c r="B4292">
        <v>0.56999999999999995</v>
      </c>
      <c r="C4292">
        <v>0.74</v>
      </c>
      <c r="D4292">
        <v>5.99</v>
      </c>
      <c r="E4292">
        <v>76</v>
      </c>
      <c r="F4292">
        <v>91</v>
      </c>
      <c r="G4292">
        <v>56</v>
      </c>
      <c r="H4292">
        <v>1</v>
      </c>
      <c r="I4292">
        <v>3</v>
      </c>
      <c r="J4292">
        <v>9</v>
      </c>
      <c r="K4292">
        <v>2</v>
      </c>
      <c r="L4292">
        <v>0.69</v>
      </c>
      <c r="M4292">
        <v>4</v>
      </c>
      <c r="N4292">
        <v>0</v>
      </c>
      <c r="O4292">
        <v>0</v>
      </c>
    </row>
    <row r="4293" spans="1:15" x14ac:dyDescent="0.25">
      <c r="A4293">
        <v>0.72</v>
      </c>
      <c r="B4293">
        <v>0.7</v>
      </c>
      <c r="C4293">
        <v>0.87</v>
      </c>
      <c r="D4293">
        <v>8.09</v>
      </c>
      <c r="E4293">
        <v>49</v>
      </c>
      <c r="F4293">
        <v>48</v>
      </c>
      <c r="G4293">
        <v>89</v>
      </c>
      <c r="H4293">
        <v>4</v>
      </c>
      <c r="I4293">
        <v>4</v>
      </c>
      <c r="J4293">
        <v>22</v>
      </c>
      <c r="K4293">
        <v>0</v>
      </c>
      <c r="L4293">
        <v>0.92</v>
      </c>
      <c r="M4293">
        <v>3</v>
      </c>
      <c r="N4293">
        <v>0</v>
      </c>
      <c r="O4293">
        <v>0</v>
      </c>
    </row>
    <row r="4294" spans="1:15" x14ac:dyDescent="0.25">
      <c r="A4294">
        <v>0.76</v>
      </c>
      <c r="B4294">
        <v>0.71</v>
      </c>
      <c r="C4294">
        <v>0.62</v>
      </c>
      <c r="D4294">
        <v>7.11</v>
      </c>
      <c r="E4294">
        <v>85</v>
      </c>
      <c r="F4294">
        <v>74</v>
      </c>
      <c r="G4294">
        <v>85</v>
      </c>
      <c r="H4294">
        <v>2</v>
      </c>
      <c r="I4294">
        <v>1</v>
      </c>
      <c r="J4294">
        <v>3</v>
      </c>
      <c r="K4294">
        <v>3</v>
      </c>
      <c r="L4294">
        <v>0.95</v>
      </c>
      <c r="M4294">
        <v>1</v>
      </c>
      <c r="N4294">
        <v>1</v>
      </c>
      <c r="O4294">
        <v>14.54</v>
      </c>
    </row>
    <row r="4295" spans="1:15" x14ac:dyDescent="0.25">
      <c r="A4295">
        <v>0.95</v>
      </c>
      <c r="B4295">
        <v>0.67</v>
      </c>
      <c r="C4295">
        <v>0.89</v>
      </c>
      <c r="D4295">
        <v>7.02</v>
      </c>
      <c r="E4295">
        <v>60</v>
      </c>
      <c r="F4295">
        <v>42</v>
      </c>
      <c r="G4295">
        <v>63</v>
      </c>
      <c r="H4295">
        <v>1</v>
      </c>
      <c r="I4295">
        <v>1</v>
      </c>
      <c r="J4295">
        <v>24</v>
      </c>
      <c r="K4295">
        <v>1</v>
      </c>
      <c r="L4295">
        <v>0.76</v>
      </c>
      <c r="M4295">
        <v>1</v>
      </c>
      <c r="N4295">
        <v>0</v>
      </c>
      <c r="O4295">
        <v>0</v>
      </c>
    </row>
    <row r="4296" spans="1:15" x14ac:dyDescent="0.25">
      <c r="A4296">
        <v>0.55000000000000004</v>
      </c>
      <c r="B4296">
        <v>0.51</v>
      </c>
      <c r="C4296">
        <v>0.59</v>
      </c>
      <c r="D4296">
        <v>9.06</v>
      </c>
      <c r="E4296">
        <v>56</v>
      </c>
      <c r="F4296">
        <v>70</v>
      </c>
      <c r="G4296">
        <v>82</v>
      </c>
      <c r="H4296">
        <v>2</v>
      </c>
      <c r="I4296">
        <v>3</v>
      </c>
      <c r="J4296">
        <v>21</v>
      </c>
      <c r="K4296">
        <v>0</v>
      </c>
      <c r="L4296">
        <v>0.64</v>
      </c>
      <c r="M4296">
        <v>5</v>
      </c>
      <c r="N4296">
        <v>0</v>
      </c>
      <c r="O4296">
        <v>0</v>
      </c>
    </row>
    <row r="4297" spans="1:15" x14ac:dyDescent="0.25">
      <c r="A4297">
        <v>0.87</v>
      </c>
      <c r="B4297">
        <v>0.93</v>
      </c>
      <c r="C4297">
        <v>0.89</v>
      </c>
      <c r="D4297">
        <v>5.54</v>
      </c>
      <c r="E4297">
        <v>42</v>
      </c>
      <c r="F4297">
        <v>81</v>
      </c>
      <c r="G4297">
        <v>49</v>
      </c>
      <c r="H4297">
        <v>2</v>
      </c>
      <c r="I4297">
        <v>0</v>
      </c>
      <c r="J4297">
        <v>24</v>
      </c>
      <c r="K4297">
        <v>1</v>
      </c>
      <c r="L4297">
        <v>0.82</v>
      </c>
      <c r="M4297">
        <v>0</v>
      </c>
      <c r="N4297">
        <v>0</v>
      </c>
      <c r="O4297">
        <v>0</v>
      </c>
    </row>
    <row r="4298" spans="1:15" x14ac:dyDescent="0.25">
      <c r="A4298">
        <v>0.51</v>
      </c>
      <c r="B4298">
        <v>0.57999999999999996</v>
      </c>
      <c r="C4298">
        <v>0.68</v>
      </c>
      <c r="D4298">
        <v>8.93</v>
      </c>
      <c r="E4298">
        <v>46</v>
      </c>
      <c r="F4298">
        <v>46</v>
      </c>
      <c r="G4298">
        <v>70</v>
      </c>
      <c r="H4298">
        <v>2</v>
      </c>
      <c r="I4298">
        <v>2</v>
      </c>
      <c r="J4298">
        <v>19</v>
      </c>
      <c r="K4298">
        <v>2</v>
      </c>
      <c r="L4298">
        <v>0.62</v>
      </c>
      <c r="M4298">
        <v>1</v>
      </c>
      <c r="N4298">
        <v>0</v>
      </c>
      <c r="O4298">
        <v>0</v>
      </c>
    </row>
    <row r="4299" spans="1:15" x14ac:dyDescent="0.25">
      <c r="A4299">
        <v>0.71</v>
      </c>
      <c r="B4299">
        <v>0.52</v>
      </c>
      <c r="C4299">
        <v>0.75</v>
      </c>
      <c r="D4299">
        <v>7.96</v>
      </c>
      <c r="E4299">
        <v>80</v>
      </c>
      <c r="F4299">
        <v>41</v>
      </c>
      <c r="G4299">
        <v>84</v>
      </c>
      <c r="H4299">
        <v>2</v>
      </c>
      <c r="I4299">
        <v>5</v>
      </c>
      <c r="J4299">
        <v>17</v>
      </c>
      <c r="K4299">
        <v>3</v>
      </c>
      <c r="L4299">
        <v>0.98</v>
      </c>
      <c r="M4299">
        <v>4</v>
      </c>
      <c r="N4299">
        <v>0</v>
      </c>
      <c r="O4299">
        <v>0</v>
      </c>
    </row>
    <row r="4300" spans="1:15" x14ac:dyDescent="0.25">
      <c r="A4300">
        <v>0.69</v>
      </c>
      <c r="B4300">
        <v>0.75</v>
      </c>
      <c r="C4300">
        <v>0.78</v>
      </c>
      <c r="D4300">
        <v>9.74</v>
      </c>
      <c r="E4300">
        <v>76</v>
      </c>
      <c r="F4300">
        <v>64</v>
      </c>
      <c r="G4300">
        <v>59</v>
      </c>
      <c r="H4300">
        <v>3</v>
      </c>
      <c r="I4300">
        <v>0</v>
      </c>
      <c r="J4300">
        <v>13</v>
      </c>
      <c r="K4300">
        <v>4</v>
      </c>
      <c r="L4300">
        <v>0.96</v>
      </c>
      <c r="M4300">
        <v>4</v>
      </c>
      <c r="N4300">
        <v>0</v>
      </c>
      <c r="O4300">
        <v>0</v>
      </c>
    </row>
    <row r="4301" spans="1:15" x14ac:dyDescent="0.25">
      <c r="A4301">
        <v>0.74</v>
      </c>
      <c r="B4301">
        <v>0.7</v>
      </c>
      <c r="C4301">
        <v>0.71</v>
      </c>
      <c r="D4301">
        <v>8.0299999999999994</v>
      </c>
      <c r="E4301">
        <v>75</v>
      </c>
      <c r="F4301">
        <v>79</v>
      </c>
      <c r="G4301">
        <v>55</v>
      </c>
      <c r="H4301">
        <v>0</v>
      </c>
      <c r="I4301">
        <v>4</v>
      </c>
      <c r="J4301">
        <v>8</v>
      </c>
      <c r="K4301">
        <v>2</v>
      </c>
      <c r="L4301">
        <v>0.69</v>
      </c>
      <c r="M4301">
        <v>4</v>
      </c>
      <c r="N4301">
        <v>0</v>
      </c>
      <c r="O4301">
        <v>0</v>
      </c>
    </row>
    <row r="4302" spans="1:15" x14ac:dyDescent="0.25">
      <c r="A4302">
        <v>0.64</v>
      </c>
      <c r="B4302">
        <v>0.79</v>
      </c>
      <c r="C4302">
        <v>0.72</v>
      </c>
      <c r="D4302">
        <v>5.74</v>
      </c>
      <c r="E4302">
        <v>42</v>
      </c>
      <c r="F4302">
        <v>51</v>
      </c>
      <c r="G4302">
        <v>53</v>
      </c>
      <c r="H4302">
        <v>2</v>
      </c>
      <c r="I4302">
        <v>5</v>
      </c>
      <c r="J4302">
        <v>19</v>
      </c>
      <c r="K4302">
        <v>5</v>
      </c>
      <c r="L4302">
        <v>0.86</v>
      </c>
      <c r="M4302">
        <v>3</v>
      </c>
      <c r="N4302">
        <v>0</v>
      </c>
      <c r="O4302">
        <v>0</v>
      </c>
    </row>
    <row r="4303" spans="1:15" x14ac:dyDescent="0.25">
      <c r="A4303">
        <v>0.78</v>
      </c>
      <c r="B4303">
        <v>0.77</v>
      </c>
      <c r="C4303">
        <v>0.88</v>
      </c>
      <c r="D4303">
        <v>5.72</v>
      </c>
      <c r="E4303">
        <v>97</v>
      </c>
      <c r="F4303">
        <v>69</v>
      </c>
      <c r="G4303">
        <v>42</v>
      </c>
      <c r="H4303">
        <v>1</v>
      </c>
      <c r="I4303">
        <v>2</v>
      </c>
      <c r="J4303">
        <v>15</v>
      </c>
      <c r="K4303">
        <v>2</v>
      </c>
      <c r="L4303">
        <v>0.66</v>
      </c>
      <c r="M4303">
        <v>3</v>
      </c>
      <c r="N4303">
        <v>0</v>
      </c>
      <c r="O4303">
        <v>0</v>
      </c>
    </row>
    <row r="4304" spans="1:15" x14ac:dyDescent="0.25">
      <c r="A4304">
        <v>0.56999999999999995</v>
      </c>
      <c r="B4304">
        <v>0.85</v>
      </c>
      <c r="C4304">
        <v>0.66</v>
      </c>
      <c r="D4304">
        <v>9.3000000000000007</v>
      </c>
      <c r="E4304">
        <v>52</v>
      </c>
      <c r="F4304">
        <v>93</v>
      </c>
      <c r="G4304">
        <v>69</v>
      </c>
      <c r="H4304">
        <v>1</v>
      </c>
      <c r="I4304">
        <v>0</v>
      </c>
      <c r="J4304">
        <v>1</v>
      </c>
      <c r="K4304">
        <v>4</v>
      </c>
      <c r="L4304">
        <v>0.88</v>
      </c>
      <c r="M4304">
        <v>2</v>
      </c>
      <c r="N4304">
        <v>1</v>
      </c>
      <c r="O4304">
        <v>4.83</v>
      </c>
    </row>
    <row r="4305" spans="1:15" x14ac:dyDescent="0.25">
      <c r="A4305">
        <v>0.86</v>
      </c>
      <c r="B4305">
        <v>0.75</v>
      </c>
      <c r="C4305">
        <v>0.7</v>
      </c>
      <c r="D4305">
        <v>9.1199999999999992</v>
      </c>
      <c r="E4305">
        <v>80</v>
      </c>
      <c r="F4305">
        <v>69</v>
      </c>
      <c r="G4305">
        <v>57</v>
      </c>
      <c r="H4305">
        <v>1</v>
      </c>
      <c r="I4305">
        <v>5</v>
      </c>
      <c r="J4305">
        <v>22</v>
      </c>
      <c r="K4305">
        <v>4</v>
      </c>
      <c r="L4305">
        <v>0.98</v>
      </c>
      <c r="M4305">
        <v>1</v>
      </c>
      <c r="N4305">
        <v>1</v>
      </c>
      <c r="O4305">
        <v>13.83</v>
      </c>
    </row>
    <row r="4306" spans="1:15" x14ac:dyDescent="0.25">
      <c r="A4306">
        <v>0.82</v>
      </c>
      <c r="B4306">
        <v>0.83</v>
      </c>
      <c r="C4306">
        <v>0.57999999999999996</v>
      </c>
      <c r="D4306">
        <v>6.99</v>
      </c>
      <c r="E4306">
        <v>69</v>
      </c>
      <c r="F4306">
        <v>68</v>
      </c>
      <c r="G4306">
        <v>98</v>
      </c>
      <c r="H4306">
        <v>0</v>
      </c>
      <c r="I4306">
        <v>1</v>
      </c>
      <c r="J4306">
        <v>6</v>
      </c>
      <c r="K4306">
        <v>5</v>
      </c>
      <c r="L4306">
        <v>0.65</v>
      </c>
      <c r="M4306">
        <v>5</v>
      </c>
      <c r="N4306">
        <v>0</v>
      </c>
      <c r="O4306">
        <v>0</v>
      </c>
    </row>
    <row r="4307" spans="1:15" x14ac:dyDescent="0.25">
      <c r="A4307">
        <v>0.71</v>
      </c>
      <c r="B4307">
        <v>0.56999999999999995</v>
      </c>
      <c r="C4307">
        <v>0.79</v>
      </c>
      <c r="D4307">
        <v>8.16</v>
      </c>
      <c r="E4307">
        <v>62</v>
      </c>
      <c r="F4307">
        <v>80</v>
      </c>
      <c r="G4307">
        <v>45</v>
      </c>
      <c r="H4307">
        <v>0</v>
      </c>
      <c r="I4307">
        <v>0</v>
      </c>
      <c r="J4307">
        <v>4</v>
      </c>
      <c r="K4307">
        <v>5</v>
      </c>
      <c r="L4307">
        <v>0.68</v>
      </c>
      <c r="M4307">
        <v>4</v>
      </c>
      <c r="N4307">
        <v>0</v>
      </c>
      <c r="O4307">
        <v>0</v>
      </c>
    </row>
    <row r="4308" spans="1:15" x14ac:dyDescent="0.25">
      <c r="A4308">
        <v>0.54</v>
      </c>
      <c r="B4308">
        <v>0.59</v>
      </c>
      <c r="C4308">
        <v>0.88</v>
      </c>
      <c r="D4308">
        <v>7.61</v>
      </c>
      <c r="E4308">
        <v>99</v>
      </c>
      <c r="F4308">
        <v>50</v>
      </c>
      <c r="G4308">
        <v>59</v>
      </c>
      <c r="H4308">
        <v>1</v>
      </c>
      <c r="I4308">
        <v>3</v>
      </c>
      <c r="J4308">
        <v>20</v>
      </c>
      <c r="K4308">
        <v>0</v>
      </c>
      <c r="L4308">
        <v>0.67</v>
      </c>
      <c r="M4308">
        <v>1</v>
      </c>
      <c r="N4308">
        <v>0</v>
      </c>
      <c r="O4308">
        <v>0</v>
      </c>
    </row>
    <row r="4309" spans="1:15" x14ac:dyDescent="0.25">
      <c r="A4309">
        <v>0.88</v>
      </c>
      <c r="B4309">
        <v>0.92</v>
      </c>
      <c r="C4309">
        <v>0.82</v>
      </c>
      <c r="D4309">
        <v>9.66</v>
      </c>
      <c r="E4309">
        <v>46</v>
      </c>
      <c r="F4309">
        <v>90</v>
      </c>
      <c r="G4309">
        <v>74</v>
      </c>
      <c r="H4309">
        <v>3</v>
      </c>
      <c r="I4309">
        <v>4</v>
      </c>
      <c r="J4309">
        <v>23</v>
      </c>
      <c r="K4309">
        <v>1</v>
      </c>
      <c r="L4309">
        <v>0.73</v>
      </c>
      <c r="M4309">
        <v>2</v>
      </c>
      <c r="N4309">
        <v>1</v>
      </c>
      <c r="O4309">
        <v>6.71</v>
      </c>
    </row>
    <row r="4310" spans="1:15" x14ac:dyDescent="0.25">
      <c r="A4310">
        <v>0.67</v>
      </c>
      <c r="B4310">
        <v>0.63</v>
      </c>
      <c r="C4310">
        <v>0.65</v>
      </c>
      <c r="D4310">
        <v>9.58</v>
      </c>
      <c r="E4310">
        <v>69</v>
      </c>
      <c r="F4310">
        <v>91</v>
      </c>
      <c r="G4310">
        <v>58</v>
      </c>
      <c r="H4310">
        <v>0</v>
      </c>
      <c r="I4310">
        <v>0</v>
      </c>
      <c r="J4310">
        <v>21</v>
      </c>
      <c r="K4310">
        <v>2</v>
      </c>
      <c r="L4310">
        <v>0.97</v>
      </c>
      <c r="M4310">
        <v>2</v>
      </c>
      <c r="N4310">
        <v>1</v>
      </c>
      <c r="O4310">
        <v>8.35</v>
      </c>
    </row>
    <row r="4311" spans="1:15" x14ac:dyDescent="0.25">
      <c r="A4311">
        <v>0.87</v>
      </c>
      <c r="B4311">
        <v>0.89</v>
      </c>
      <c r="C4311">
        <v>0.67</v>
      </c>
      <c r="D4311">
        <v>9.73</v>
      </c>
      <c r="E4311">
        <v>68</v>
      </c>
      <c r="F4311">
        <v>62</v>
      </c>
      <c r="G4311">
        <v>65</v>
      </c>
      <c r="H4311">
        <v>0</v>
      </c>
      <c r="I4311">
        <v>5</v>
      </c>
      <c r="J4311">
        <v>16</v>
      </c>
      <c r="K4311">
        <v>0</v>
      </c>
      <c r="L4311">
        <v>0.68</v>
      </c>
      <c r="M4311">
        <v>4</v>
      </c>
      <c r="N4311">
        <v>0</v>
      </c>
      <c r="O4311">
        <v>0</v>
      </c>
    </row>
    <row r="4312" spans="1:15" x14ac:dyDescent="0.25">
      <c r="A4312">
        <v>0.86</v>
      </c>
      <c r="B4312">
        <v>0.64</v>
      </c>
      <c r="C4312">
        <v>0.85</v>
      </c>
      <c r="D4312">
        <v>9.23</v>
      </c>
      <c r="E4312">
        <v>47</v>
      </c>
      <c r="F4312">
        <v>56</v>
      </c>
      <c r="G4312">
        <v>74</v>
      </c>
      <c r="H4312">
        <v>3</v>
      </c>
      <c r="I4312">
        <v>0</v>
      </c>
      <c r="J4312">
        <v>10</v>
      </c>
      <c r="K4312">
        <v>5</v>
      </c>
      <c r="L4312">
        <v>0.7</v>
      </c>
      <c r="M4312">
        <v>1</v>
      </c>
      <c r="N4312">
        <v>0</v>
      </c>
      <c r="O4312">
        <v>0</v>
      </c>
    </row>
    <row r="4313" spans="1:15" x14ac:dyDescent="0.25">
      <c r="A4313">
        <v>0.79</v>
      </c>
      <c r="B4313">
        <v>0.66</v>
      </c>
      <c r="C4313">
        <v>0.79</v>
      </c>
      <c r="D4313">
        <v>9.41</v>
      </c>
      <c r="E4313">
        <v>49</v>
      </c>
      <c r="F4313">
        <v>52</v>
      </c>
      <c r="G4313">
        <v>51</v>
      </c>
      <c r="H4313">
        <v>2</v>
      </c>
      <c r="I4313">
        <v>5</v>
      </c>
      <c r="J4313">
        <v>3</v>
      </c>
      <c r="K4313">
        <v>0</v>
      </c>
      <c r="L4313">
        <v>0.7</v>
      </c>
      <c r="M4313">
        <v>2</v>
      </c>
      <c r="N4313">
        <v>0</v>
      </c>
      <c r="O4313">
        <v>0</v>
      </c>
    </row>
    <row r="4314" spans="1:15" x14ac:dyDescent="0.25">
      <c r="A4314">
        <v>0.8</v>
      </c>
      <c r="B4314">
        <v>0.67</v>
      </c>
      <c r="C4314">
        <v>0.64</v>
      </c>
      <c r="D4314">
        <v>6.43</v>
      </c>
      <c r="E4314">
        <v>72</v>
      </c>
      <c r="F4314">
        <v>72</v>
      </c>
      <c r="G4314">
        <v>47</v>
      </c>
      <c r="H4314">
        <v>0</v>
      </c>
      <c r="I4314">
        <v>2</v>
      </c>
      <c r="J4314">
        <v>16</v>
      </c>
      <c r="K4314">
        <v>2</v>
      </c>
      <c r="L4314">
        <v>0.99</v>
      </c>
      <c r="M4314">
        <v>0</v>
      </c>
      <c r="N4314">
        <v>0</v>
      </c>
      <c r="O4314">
        <v>0</v>
      </c>
    </row>
    <row r="4315" spans="1:15" x14ac:dyDescent="0.25">
      <c r="A4315">
        <v>0.59</v>
      </c>
      <c r="B4315">
        <v>0.81</v>
      </c>
      <c r="C4315">
        <v>0.78</v>
      </c>
      <c r="D4315">
        <v>9.07</v>
      </c>
      <c r="E4315">
        <v>98</v>
      </c>
      <c r="F4315">
        <v>40</v>
      </c>
      <c r="G4315">
        <v>96</v>
      </c>
      <c r="H4315">
        <v>1</v>
      </c>
      <c r="I4315">
        <v>3</v>
      </c>
      <c r="J4315">
        <v>20</v>
      </c>
      <c r="K4315">
        <v>1</v>
      </c>
      <c r="L4315">
        <v>0.94</v>
      </c>
      <c r="M4315">
        <v>3</v>
      </c>
      <c r="N4315">
        <v>0</v>
      </c>
      <c r="O4315">
        <v>0</v>
      </c>
    </row>
    <row r="4316" spans="1:15" x14ac:dyDescent="0.25">
      <c r="A4316">
        <v>0.64</v>
      </c>
      <c r="B4316">
        <v>0.87</v>
      </c>
      <c r="C4316">
        <v>0.55000000000000004</v>
      </c>
      <c r="D4316">
        <v>8.5500000000000007</v>
      </c>
      <c r="E4316">
        <v>59</v>
      </c>
      <c r="F4316">
        <v>99</v>
      </c>
      <c r="G4316">
        <v>96</v>
      </c>
      <c r="H4316">
        <v>1</v>
      </c>
      <c r="I4316">
        <v>2</v>
      </c>
      <c r="J4316">
        <v>4</v>
      </c>
      <c r="K4316">
        <v>4</v>
      </c>
      <c r="L4316">
        <v>0.7</v>
      </c>
      <c r="M4316">
        <v>1</v>
      </c>
      <c r="N4316">
        <v>1</v>
      </c>
      <c r="O4316">
        <v>6.23</v>
      </c>
    </row>
    <row r="4317" spans="1:15" x14ac:dyDescent="0.25">
      <c r="A4317">
        <v>0.91</v>
      </c>
      <c r="B4317">
        <v>0.72</v>
      </c>
      <c r="C4317">
        <v>0.79</v>
      </c>
      <c r="D4317">
        <v>9.64</v>
      </c>
      <c r="E4317">
        <v>68</v>
      </c>
      <c r="F4317">
        <v>79</v>
      </c>
      <c r="G4317">
        <v>76</v>
      </c>
      <c r="H4317">
        <v>3</v>
      </c>
      <c r="I4317">
        <v>4</v>
      </c>
      <c r="J4317">
        <v>3</v>
      </c>
      <c r="K4317">
        <v>2</v>
      </c>
      <c r="L4317">
        <v>0.95</v>
      </c>
      <c r="M4317">
        <v>4</v>
      </c>
      <c r="N4317">
        <v>0</v>
      </c>
      <c r="O4317">
        <v>0</v>
      </c>
    </row>
    <row r="4318" spans="1:15" x14ac:dyDescent="0.25">
      <c r="A4318">
        <v>0.93</v>
      </c>
      <c r="B4318">
        <v>0.72</v>
      </c>
      <c r="C4318">
        <v>0.82</v>
      </c>
      <c r="D4318">
        <v>7.96</v>
      </c>
      <c r="E4318">
        <v>68</v>
      </c>
      <c r="F4318">
        <v>52</v>
      </c>
      <c r="G4318">
        <v>88</v>
      </c>
      <c r="H4318">
        <v>1</v>
      </c>
      <c r="I4318">
        <v>4</v>
      </c>
      <c r="J4318">
        <v>24</v>
      </c>
      <c r="K4318">
        <v>1</v>
      </c>
      <c r="L4318">
        <v>0.62</v>
      </c>
      <c r="M4318">
        <v>2</v>
      </c>
      <c r="N4318">
        <v>0</v>
      </c>
      <c r="O4318">
        <v>0</v>
      </c>
    </row>
    <row r="4319" spans="1:15" x14ac:dyDescent="0.25">
      <c r="A4319">
        <v>0.67</v>
      </c>
      <c r="B4319">
        <v>0.84</v>
      </c>
      <c r="C4319">
        <v>0.72</v>
      </c>
      <c r="D4319">
        <v>5.87</v>
      </c>
      <c r="E4319">
        <v>92</v>
      </c>
      <c r="F4319">
        <v>77</v>
      </c>
      <c r="G4319">
        <v>49</v>
      </c>
      <c r="H4319">
        <v>4</v>
      </c>
      <c r="I4319">
        <v>5</v>
      </c>
      <c r="J4319">
        <v>23</v>
      </c>
      <c r="K4319">
        <v>4</v>
      </c>
      <c r="L4319">
        <v>0.78</v>
      </c>
      <c r="M4319">
        <v>2</v>
      </c>
      <c r="N4319">
        <v>0</v>
      </c>
      <c r="O4319">
        <v>0</v>
      </c>
    </row>
    <row r="4320" spans="1:15" x14ac:dyDescent="0.25">
      <c r="A4320">
        <v>0.72</v>
      </c>
      <c r="B4320">
        <v>0.88</v>
      </c>
      <c r="C4320">
        <v>0.6</v>
      </c>
      <c r="D4320">
        <v>8.07</v>
      </c>
      <c r="E4320">
        <v>60</v>
      </c>
      <c r="F4320">
        <v>42</v>
      </c>
      <c r="G4320">
        <v>60</v>
      </c>
      <c r="H4320">
        <v>1</v>
      </c>
      <c r="I4320">
        <v>3</v>
      </c>
      <c r="J4320">
        <v>9</v>
      </c>
      <c r="K4320">
        <v>3</v>
      </c>
      <c r="L4320">
        <v>0.67</v>
      </c>
      <c r="M4320">
        <v>2</v>
      </c>
      <c r="N4320">
        <v>0</v>
      </c>
      <c r="O4320">
        <v>0</v>
      </c>
    </row>
    <row r="4321" spans="1:15" x14ac:dyDescent="0.25">
      <c r="A4321">
        <v>0.82</v>
      </c>
      <c r="B4321">
        <v>0.64</v>
      </c>
      <c r="C4321">
        <v>0.56000000000000005</v>
      </c>
      <c r="D4321">
        <v>8.4499999999999993</v>
      </c>
      <c r="E4321">
        <v>40</v>
      </c>
      <c r="F4321">
        <v>55</v>
      </c>
      <c r="G4321">
        <v>88</v>
      </c>
      <c r="H4321">
        <v>3</v>
      </c>
      <c r="I4321">
        <v>2</v>
      </c>
      <c r="J4321">
        <v>2</v>
      </c>
      <c r="K4321">
        <v>2</v>
      </c>
      <c r="L4321">
        <v>0.87</v>
      </c>
      <c r="M4321">
        <v>3</v>
      </c>
      <c r="N4321">
        <v>0</v>
      </c>
      <c r="O4321">
        <v>0</v>
      </c>
    </row>
    <row r="4322" spans="1:15" x14ac:dyDescent="0.25">
      <c r="A4322">
        <v>0.65</v>
      </c>
      <c r="B4322">
        <v>0.73</v>
      </c>
      <c r="C4322">
        <v>0.56999999999999995</v>
      </c>
      <c r="D4322">
        <v>6.45</v>
      </c>
      <c r="E4322">
        <v>90</v>
      </c>
      <c r="F4322">
        <v>81</v>
      </c>
      <c r="G4322">
        <v>80</v>
      </c>
      <c r="H4322">
        <v>3</v>
      </c>
      <c r="I4322">
        <v>3</v>
      </c>
      <c r="J4322">
        <v>20</v>
      </c>
      <c r="K4322">
        <v>5</v>
      </c>
      <c r="L4322">
        <v>0.6</v>
      </c>
      <c r="M4322">
        <v>1</v>
      </c>
      <c r="N4322">
        <v>0</v>
      </c>
      <c r="O4322">
        <v>0</v>
      </c>
    </row>
    <row r="4323" spans="1:15" x14ac:dyDescent="0.25">
      <c r="A4323">
        <v>0.87</v>
      </c>
      <c r="B4323">
        <v>0.77</v>
      </c>
      <c r="C4323">
        <v>0.62</v>
      </c>
      <c r="D4323">
        <v>7.19</v>
      </c>
      <c r="E4323">
        <v>73</v>
      </c>
      <c r="F4323">
        <v>46</v>
      </c>
      <c r="G4323">
        <v>84</v>
      </c>
      <c r="H4323">
        <v>3</v>
      </c>
      <c r="I4323">
        <v>2</v>
      </c>
      <c r="J4323">
        <v>5</v>
      </c>
      <c r="K4323">
        <v>2</v>
      </c>
      <c r="L4323">
        <v>0.99</v>
      </c>
      <c r="M4323">
        <v>2</v>
      </c>
      <c r="N4323">
        <v>0</v>
      </c>
      <c r="O4323">
        <v>0</v>
      </c>
    </row>
    <row r="4324" spans="1:15" x14ac:dyDescent="0.25">
      <c r="A4324">
        <v>0.84</v>
      </c>
      <c r="B4324">
        <v>0.65</v>
      </c>
      <c r="C4324">
        <v>0.85</v>
      </c>
      <c r="D4324">
        <v>8.07</v>
      </c>
      <c r="E4324">
        <v>83</v>
      </c>
      <c r="F4324">
        <v>93</v>
      </c>
      <c r="G4324">
        <v>81</v>
      </c>
      <c r="H4324">
        <v>4</v>
      </c>
      <c r="I4324">
        <v>5</v>
      </c>
      <c r="J4324">
        <v>20</v>
      </c>
      <c r="K4324">
        <v>5</v>
      </c>
      <c r="L4324">
        <v>0.89</v>
      </c>
      <c r="M4324">
        <v>5</v>
      </c>
      <c r="N4324">
        <v>0</v>
      </c>
      <c r="O4324">
        <v>0</v>
      </c>
    </row>
    <row r="4325" spans="1:15" x14ac:dyDescent="0.25">
      <c r="A4325">
        <v>0.83</v>
      </c>
      <c r="B4325">
        <v>0.65</v>
      </c>
      <c r="C4325">
        <v>0.73</v>
      </c>
      <c r="D4325">
        <v>7.11</v>
      </c>
      <c r="E4325">
        <v>94</v>
      </c>
      <c r="F4325">
        <v>92</v>
      </c>
      <c r="G4325">
        <v>68</v>
      </c>
      <c r="H4325">
        <v>0</v>
      </c>
      <c r="I4325">
        <v>5</v>
      </c>
      <c r="J4325">
        <v>7</v>
      </c>
      <c r="K4325">
        <v>1</v>
      </c>
      <c r="L4325">
        <v>0.97</v>
      </c>
      <c r="M4325">
        <v>3</v>
      </c>
      <c r="N4325">
        <v>0</v>
      </c>
      <c r="O4325">
        <v>0</v>
      </c>
    </row>
    <row r="4326" spans="1:15" x14ac:dyDescent="0.25">
      <c r="A4326">
        <v>0.77</v>
      </c>
      <c r="B4326">
        <v>0.89</v>
      </c>
      <c r="C4326">
        <v>0.6</v>
      </c>
      <c r="D4326">
        <v>7.11</v>
      </c>
      <c r="E4326">
        <v>71</v>
      </c>
      <c r="F4326">
        <v>42</v>
      </c>
      <c r="G4326">
        <v>70</v>
      </c>
      <c r="H4326">
        <v>2</v>
      </c>
      <c r="I4326">
        <v>5</v>
      </c>
      <c r="J4326">
        <v>4</v>
      </c>
      <c r="K4326">
        <v>0</v>
      </c>
      <c r="L4326">
        <v>0.7</v>
      </c>
      <c r="M4326">
        <v>0</v>
      </c>
      <c r="N4326">
        <v>0</v>
      </c>
      <c r="O4326">
        <v>0</v>
      </c>
    </row>
    <row r="4327" spans="1:15" x14ac:dyDescent="0.25">
      <c r="A4327">
        <v>0.51</v>
      </c>
      <c r="B4327">
        <v>0.88</v>
      </c>
      <c r="C4327">
        <v>0.68</v>
      </c>
      <c r="D4327">
        <v>6.07</v>
      </c>
      <c r="E4327">
        <v>84</v>
      </c>
      <c r="F4327">
        <v>53</v>
      </c>
      <c r="G4327">
        <v>79</v>
      </c>
      <c r="H4327">
        <v>1</v>
      </c>
      <c r="I4327">
        <v>1</v>
      </c>
      <c r="J4327">
        <v>7</v>
      </c>
      <c r="K4327">
        <v>0</v>
      </c>
      <c r="L4327">
        <v>0.88</v>
      </c>
      <c r="M4327">
        <v>1</v>
      </c>
      <c r="N4327">
        <v>0</v>
      </c>
      <c r="O4327">
        <v>0</v>
      </c>
    </row>
    <row r="4328" spans="1:15" x14ac:dyDescent="0.25">
      <c r="A4328">
        <v>0.79</v>
      </c>
      <c r="B4328">
        <v>0.55000000000000004</v>
      </c>
      <c r="C4328">
        <v>0.56999999999999995</v>
      </c>
      <c r="D4328">
        <v>9.5500000000000007</v>
      </c>
      <c r="E4328">
        <v>53</v>
      </c>
      <c r="F4328">
        <v>55</v>
      </c>
      <c r="G4328">
        <v>46</v>
      </c>
      <c r="H4328">
        <v>0</v>
      </c>
      <c r="I4328">
        <v>3</v>
      </c>
      <c r="J4328">
        <v>9</v>
      </c>
      <c r="K4328">
        <v>1</v>
      </c>
      <c r="L4328">
        <v>0.9</v>
      </c>
      <c r="M4328">
        <v>4</v>
      </c>
      <c r="N4328">
        <v>0</v>
      </c>
      <c r="O4328">
        <v>0</v>
      </c>
    </row>
    <row r="4329" spans="1:15" x14ac:dyDescent="0.25">
      <c r="A4329">
        <v>0.62</v>
      </c>
      <c r="B4329">
        <v>0.51</v>
      </c>
      <c r="C4329">
        <v>0.55000000000000004</v>
      </c>
      <c r="D4329">
        <v>8.73</v>
      </c>
      <c r="E4329">
        <v>76</v>
      </c>
      <c r="F4329">
        <v>43</v>
      </c>
      <c r="G4329">
        <v>73</v>
      </c>
      <c r="H4329">
        <v>3</v>
      </c>
      <c r="I4329">
        <v>4</v>
      </c>
      <c r="J4329">
        <v>18</v>
      </c>
      <c r="K4329">
        <v>2</v>
      </c>
      <c r="L4329">
        <v>0.69</v>
      </c>
      <c r="M4329">
        <v>1</v>
      </c>
      <c r="N4329">
        <v>0</v>
      </c>
      <c r="O4329">
        <v>0</v>
      </c>
    </row>
    <row r="4330" spans="1:15" x14ac:dyDescent="0.25">
      <c r="A4330">
        <v>0.9</v>
      </c>
      <c r="B4330">
        <v>0.62</v>
      </c>
      <c r="C4330">
        <v>0.84</v>
      </c>
      <c r="D4330">
        <v>5.51</v>
      </c>
      <c r="E4330">
        <v>74</v>
      </c>
      <c r="F4330">
        <v>70</v>
      </c>
      <c r="G4330">
        <v>73</v>
      </c>
      <c r="H4330">
        <v>0</v>
      </c>
      <c r="I4330">
        <v>2</v>
      </c>
      <c r="J4330">
        <v>20</v>
      </c>
      <c r="K4330">
        <v>2</v>
      </c>
      <c r="L4330">
        <v>0.94</v>
      </c>
      <c r="M4330">
        <v>2</v>
      </c>
      <c r="N4330">
        <v>0</v>
      </c>
      <c r="O4330">
        <v>0</v>
      </c>
    </row>
    <row r="4331" spans="1:15" x14ac:dyDescent="0.25">
      <c r="A4331">
        <v>0.65</v>
      </c>
      <c r="B4331">
        <v>0.93</v>
      </c>
      <c r="C4331">
        <v>0.73</v>
      </c>
      <c r="D4331">
        <v>8.7899999999999991</v>
      </c>
      <c r="E4331">
        <v>98</v>
      </c>
      <c r="F4331">
        <v>52</v>
      </c>
      <c r="G4331">
        <v>69</v>
      </c>
      <c r="H4331">
        <v>0</v>
      </c>
      <c r="I4331">
        <v>1</v>
      </c>
      <c r="J4331">
        <v>3</v>
      </c>
      <c r="K4331">
        <v>5</v>
      </c>
      <c r="L4331">
        <v>0.99</v>
      </c>
      <c r="M4331">
        <v>4</v>
      </c>
      <c r="N4331">
        <v>0</v>
      </c>
      <c r="O4331">
        <v>0</v>
      </c>
    </row>
    <row r="4332" spans="1:15" x14ac:dyDescent="0.25">
      <c r="A4332">
        <v>0.54</v>
      </c>
      <c r="B4332">
        <v>0.57999999999999996</v>
      </c>
      <c r="C4332">
        <v>0.73</v>
      </c>
      <c r="D4332">
        <v>8.68</v>
      </c>
      <c r="E4332">
        <v>63</v>
      </c>
      <c r="F4332">
        <v>66</v>
      </c>
      <c r="G4332">
        <v>43</v>
      </c>
      <c r="H4332">
        <v>4</v>
      </c>
      <c r="I4332">
        <v>4</v>
      </c>
      <c r="J4332">
        <v>5</v>
      </c>
      <c r="K4332">
        <v>2</v>
      </c>
      <c r="L4332">
        <v>0.88</v>
      </c>
      <c r="M4332">
        <v>5</v>
      </c>
      <c r="N4332">
        <v>0</v>
      </c>
      <c r="O4332">
        <v>0</v>
      </c>
    </row>
    <row r="4333" spans="1:15" x14ac:dyDescent="0.25">
      <c r="A4333">
        <v>0.77</v>
      </c>
      <c r="B4333">
        <v>0.83</v>
      </c>
      <c r="C4333">
        <v>0.63</v>
      </c>
      <c r="D4333">
        <v>5.54</v>
      </c>
      <c r="E4333">
        <v>88</v>
      </c>
      <c r="F4333">
        <v>98</v>
      </c>
      <c r="G4333">
        <v>80</v>
      </c>
      <c r="H4333">
        <v>3</v>
      </c>
      <c r="I4333">
        <v>2</v>
      </c>
      <c r="J4333">
        <v>2</v>
      </c>
      <c r="K4333">
        <v>3</v>
      </c>
      <c r="L4333">
        <v>0.96</v>
      </c>
      <c r="M4333">
        <v>1</v>
      </c>
      <c r="N4333">
        <v>0</v>
      </c>
      <c r="O4333">
        <v>0</v>
      </c>
    </row>
    <row r="4334" spans="1:15" x14ac:dyDescent="0.25">
      <c r="A4334">
        <v>0.88</v>
      </c>
      <c r="B4334">
        <v>0.66</v>
      </c>
      <c r="C4334">
        <v>0.61</v>
      </c>
      <c r="D4334">
        <v>7.09</v>
      </c>
      <c r="E4334">
        <v>40</v>
      </c>
      <c r="F4334">
        <v>40</v>
      </c>
      <c r="G4334">
        <v>69</v>
      </c>
      <c r="H4334">
        <v>3</v>
      </c>
      <c r="I4334">
        <v>1</v>
      </c>
      <c r="J4334">
        <v>3</v>
      </c>
      <c r="K4334">
        <v>5</v>
      </c>
      <c r="L4334">
        <v>0.61</v>
      </c>
      <c r="M4334">
        <v>4</v>
      </c>
      <c r="N4334">
        <v>0</v>
      </c>
      <c r="O4334">
        <v>0</v>
      </c>
    </row>
    <row r="4335" spans="1:15" x14ac:dyDescent="0.25">
      <c r="A4335">
        <v>0.94</v>
      </c>
      <c r="B4335">
        <v>0.76</v>
      </c>
      <c r="C4335">
        <v>0.61</v>
      </c>
      <c r="D4335">
        <v>8.11</v>
      </c>
      <c r="E4335">
        <v>85</v>
      </c>
      <c r="F4335">
        <v>64</v>
      </c>
      <c r="G4335">
        <v>64</v>
      </c>
      <c r="H4335">
        <v>1</v>
      </c>
      <c r="I4335">
        <v>4</v>
      </c>
      <c r="J4335">
        <v>3</v>
      </c>
      <c r="K4335">
        <v>0</v>
      </c>
      <c r="L4335">
        <v>0.6</v>
      </c>
      <c r="M4335">
        <v>1</v>
      </c>
      <c r="N4335">
        <v>1</v>
      </c>
      <c r="O4335">
        <v>10.99</v>
      </c>
    </row>
    <row r="4336" spans="1:15" x14ac:dyDescent="0.25">
      <c r="A4336">
        <v>0.69</v>
      </c>
      <c r="B4336">
        <v>0.78</v>
      </c>
      <c r="C4336">
        <v>0.63</v>
      </c>
      <c r="D4336">
        <v>7.45</v>
      </c>
      <c r="E4336">
        <v>45</v>
      </c>
      <c r="F4336">
        <v>76</v>
      </c>
      <c r="G4336">
        <v>53</v>
      </c>
      <c r="H4336">
        <v>1</v>
      </c>
      <c r="I4336">
        <v>4</v>
      </c>
      <c r="J4336">
        <v>4</v>
      </c>
      <c r="K4336">
        <v>3</v>
      </c>
      <c r="L4336">
        <v>0.91</v>
      </c>
      <c r="M4336">
        <v>5</v>
      </c>
      <c r="N4336">
        <v>0</v>
      </c>
      <c r="O4336">
        <v>0</v>
      </c>
    </row>
    <row r="4337" spans="1:15" x14ac:dyDescent="0.25">
      <c r="A4337">
        <v>0.73</v>
      </c>
      <c r="B4337">
        <v>0.86</v>
      </c>
      <c r="C4337">
        <v>0.57999999999999996</v>
      </c>
      <c r="D4337">
        <v>8.85</v>
      </c>
      <c r="E4337">
        <v>88</v>
      </c>
      <c r="F4337">
        <v>89</v>
      </c>
      <c r="G4337">
        <v>63</v>
      </c>
      <c r="H4337">
        <v>1</v>
      </c>
      <c r="I4337">
        <v>1</v>
      </c>
      <c r="J4337">
        <v>14</v>
      </c>
      <c r="K4337">
        <v>2</v>
      </c>
      <c r="L4337">
        <v>0.83</v>
      </c>
      <c r="M4337">
        <v>0</v>
      </c>
      <c r="N4337">
        <v>1</v>
      </c>
      <c r="O4337">
        <v>7.41</v>
      </c>
    </row>
    <row r="4338" spans="1:15" x14ac:dyDescent="0.25">
      <c r="A4338">
        <v>0.76</v>
      </c>
      <c r="B4338">
        <v>0.92</v>
      </c>
      <c r="C4338">
        <v>0.79</v>
      </c>
      <c r="D4338">
        <v>7.33</v>
      </c>
      <c r="E4338">
        <v>43</v>
      </c>
      <c r="F4338">
        <v>83</v>
      </c>
      <c r="G4338">
        <v>82</v>
      </c>
      <c r="H4338">
        <v>1</v>
      </c>
      <c r="I4338">
        <v>4</v>
      </c>
      <c r="J4338">
        <v>15</v>
      </c>
      <c r="K4338">
        <v>0</v>
      </c>
      <c r="L4338">
        <v>0.61</v>
      </c>
      <c r="M4338">
        <v>0</v>
      </c>
      <c r="N4338">
        <v>1</v>
      </c>
      <c r="O4338">
        <v>11.44</v>
      </c>
    </row>
    <row r="4339" spans="1:15" x14ac:dyDescent="0.25">
      <c r="A4339">
        <v>0.79</v>
      </c>
      <c r="B4339">
        <v>0.71</v>
      </c>
      <c r="C4339">
        <v>0.66</v>
      </c>
      <c r="D4339">
        <v>6.16</v>
      </c>
      <c r="E4339">
        <v>77</v>
      </c>
      <c r="F4339">
        <v>50</v>
      </c>
      <c r="G4339">
        <v>70</v>
      </c>
      <c r="H4339">
        <v>0</v>
      </c>
      <c r="I4339">
        <v>2</v>
      </c>
      <c r="J4339">
        <v>5</v>
      </c>
      <c r="K4339">
        <v>5</v>
      </c>
      <c r="L4339">
        <v>0.62</v>
      </c>
      <c r="M4339">
        <v>0</v>
      </c>
      <c r="N4339">
        <v>0</v>
      </c>
      <c r="O4339">
        <v>0</v>
      </c>
    </row>
    <row r="4340" spans="1:15" x14ac:dyDescent="0.25">
      <c r="A4340">
        <v>0.94</v>
      </c>
      <c r="B4340">
        <v>0.73</v>
      </c>
      <c r="C4340">
        <v>0.6</v>
      </c>
      <c r="D4340">
        <v>9.6999999999999993</v>
      </c>
      <c r="E4340">
        <v>40</v>
      </c>
      <c r="F4340">
        <v>48</v>
      </c>
      <c r="G4340">
        <v>92</v>
      </c>
      <c r="H4340">
        <v>0</v>
      </c>
      <c r="I4340">
        <v>2</v>
      </c>
      <c r="J4340">
        <v>17</v>
      </c>
      <c r="K4340">
        <v>2</v>
      </c>
      <c r="L4340">
        <v>0.68</v>
      </c>
      <c r="M4340">
        <v>1</v>
      </c>
      <c r="N4340">
        <v>0</v>
      </c>
      <c r="O4340">
        <v>0</v>
      </c>
    </row>
    <row r="4341" spans="1:15" x14ac:dyDescent="0.25">
      <c r="A4341">
        <v>0.76</v>
      </c>
      <c r="B4341">
        <v>0.56000000000000005</v>
      </c>
      <c r="C4341">
        <v>0.72</v>
      </c>
      <c r="D4341">
        <v>6.54</v>
      </c>
      <c r="E4341">
        <v>80</v>
      </c>
      <c r="F4341">
        <v>99</v>
      </c>
      <c r="G4341">
        <v>78</v>
      </c>
      <c r="H4341">
        <v>1</v>
      </c>
      <c r="I4341">
        <v>4</v>
      </c>
      <c r="J4341">
        <v>11</v>
      </c>
      <c r="K4341">
        <v>5</v>
      </c>
      <c r="L4341">
        <v>0.83</v>
      </c>
      <c r="M4341">
        <v>4</v>
      </c>
      <c r="N4341">
        <v>0</v>
      </c>
      <c r="O4341">
        <v>0</v>
      </c>
    </row>
    <row r="4342" spans="1:15" x14ac:dyDescent="0.25">
      <c r="A4342">
        <v>0.75</v>
      </c>
      <c r="B4342">
        <v>0.83</v>
      </c>
      <c r="C4342">
        <v>0.75</v>
      </c>
      <c r="D4342">
        <v>8.59</v>
      </c>
      <c r="E4342">
        <v>70</v>
      </c>
      <c r="F4342">
        <v>46</v>
      </c>
      <c r="G4342">
        <v>67</v>
      </c>
      <c r="H4342">
        <v>1</v>
      </c>
      <c r="I4342">
        <v>0</v>
      </c>
      <c r="J4342">
        <v>23</v>
      </c>
      <c r="K4342">
        <v>2</v>
      </c>
      <c r="L4342">
        <v>0.71</v>
      </c>
      <c r="M4342">
        <v>0</v>
      </c>
      <c r="N4342">
        <v>0</v>
      </c>
      <c r="O4342">
        <v>0</v>
      </c>
    </row>
    <row r="4343" spans="1:15" x14ac:dyDescent="0.25">
      <c r="A4343">
        <v>0.56000000000000005</v>
      </c>
      <c r="B4343">
        <v>0.61</v>
      </c>
      <c r="C4343">
        <v>0.69</v>
      </c>
      <c r="D4343">
        <v>6.12</v>
      </c>
      <c r="E4343">
        <v>75</v>
      </c>
      <c r="F4343">
        <v>53</v>
      </c>
      <c r="G4343">
        <v>64</v>
      </c>
      <c r="H4343">
        <v>1</v>
      </c>
      <c r="I4343">
        <v>5</v>
      </c>
      <c r="J4343">
        <v>19</v>
      </c>
      <c r="K4343">
        <v>1</v>
      </c>
      <c r="L4343">
        <v>0.93</v>
      </c>
      <c r="M4343">
        <v>3</v>
      </c>
      <c r="N4343">
        <v>0</v>
      </c>
      <c r="O4343">
        <v>0</v>
      </c>
    </row>
    <row r="4344" spans="1:15" x14ac:dyDescent="0.25">
      <c r="A4344">
        <v>0.91</v>
      </c>
      <c r="B4344">
        <v>0.72</v>
      </c>
      <c r="C4344">
        <v>0.56999999999999995</v>
      </c>
      <c r="D4344">
        <v>6.91</v>
      </c>
      <c r="E4344">
        <v>48</v>
      </c>
      <c r="F4344">
        <v>69</v>
      </c>
      <c r="G4344">
        <v>58</v>
      </c>
      <c r="H4344">
        <v>2</v>
      </c>
      <c r="I4344">
        <v>1</v>
      </c>
      <c r="J4344">
        <v>6</v>
      </c>
      <c r="K4344">
        <v>0</v>
      </c>
      <c r="L4344">
        <v>0.93</v>
      </c>
      <c r="M4344">
        <v>3</v>
      </c>
      <c r="N4344">
        <v>0</v>
      </c>
      <c r="O4344">
        <v>0</v>
      </c>
    </row>
    <row r="4345" spans="1:15" x14ac:dyDescent="0.25">
      <c r="A4345">
        <v>0.87</v>
      </c>
      <c r="B4345">
        <v>0.64</v>
      </c>
      <c r="C4345">
        <v>0.56000000000000005</v>
      </c>
      <c r="D4345">
        <v>7.4</v>
      </c>
      <c r="E4345">
        <v>80</v>
      </c>
      <c r="F4345">
        <v>63</v>
      </c>
      <c r="G4345">
        <v>43</v>
      </c>
      <c r="H4345">
        <v>1</v>
      </c>
      <c r="I4345">
        <v>0</v>
      </c>
      <c r="J4345">
        <v>22</v>
      </c>
      <c r="K4345">
        <v>2</v>
      </c>
      <c r="L4345">
        <v>0.82</v>
      </c>
      <c r="M4345">
        <v>0</v>
      </c>
      <c r="N4345">
        <v>0</v>
      </c>
      <c r="O4345">
        <v>0</v>
      </c>
    </row>
    <row r="4346" spans="1:15" x14ac:dyDescent="0.25">
      <c r="A4346">
        <v>0.54</v>
      </c>
      <c r="B4346">
        <v>0.82</v>
      </c>
      <c r="C4346">
        <v>0.57999999999999996</v>
      </c>
      <c r="D4346">
        <v>6.33</v>
      </c>
      <c r="E4346">
        <v>93</v>
      </c>
      <c r="F4346">
        <v>42</v>
      </c>
      <c r="G4346">
        <v>73</v>
      </c>
      <c r="H4346">
        <v>2</v>
      </c>
      <c r="I4346">
        <v>2</v>
      </c>
      <c r="J4346">
        <v>11</v>
      </c>
      <c r="K4346">
        <v>4</v>
      </c>
      <c r="L4346">
        <v>0.78</v>
      </c>
      <c r="M4346">
        <v>0</v>
      </c>
      <c r="N4346">
        <v>0</v>
      </c>
      <c r="O4346">
        <v>0</v>
      </c>
    </row>
    <row r="4347" spans="1:15" x14ac:dyDescent="0.25">
      <c r="A4347">
        <v>0.72</v>
      </c>
      <c r="B4347">
        <v>0.62</v>
      </c>
      <c r="C4347">
        <v>0.86</v>
      </c>
      <c r="D4347">
        <v>7.43</v>
      </c>
      <c r="E4347">
        <v>84</v>
      </c>
      <c r="F4347">
        <v>87</v>
      </c>
      <c r="G4347">
        <v>71</v>
      </c>
      <c r="H4347">
        <v>1</v>
      </c>
      <c r="I4347">
        <v>4</v>
      </c>
      <c r="J4347">
        <v>13</v>
      </c>
      <c r="K4347">
        <v>4</v>
      </c>
      <c r="L4347">
        <v>0.91</v>
      </c>
      <c r="M4347">
        <v>2</v>
      </c>
      <c r="N4347">
        <v>1</v>
      </c>
      <c r="O4347">
        <v>12.99</v>
      </c>
    </row>
    <row r="4348" spans="1:15" x14ac:dyDescent="0.25">
      <c r="A4348">
        <v>0.77</v>
      </c>
      <c r="B4348">
        <v>0.72</v>
      </c>
      <c r="C4348">
        <v>0.56000000000000005</v>
      </c>
      <c r="D4348">
        <v>6.18</v>
      </c>
      <c r="E4348">
        <v>62</v>
      </c>
      <c r="F4348">
        <v>78</v>
      </c>
      <c r="G4348">
        <v>64</v>
      </c>
      <c r="H4348">
        <v>3</v>
      </c>
      <c r="I4348">
        <v>3</v>
      </c>
      <c r="J4348">
        <v>12</v>
      </c>
      <c r="K4348">
        <v>5</v>
      </c>
      <c r="L4348">
        <v>0.87</v>
      </c>
      <c r="M4348">
        <v>3</v>
      </c>
      <c r="N4348">
        <v>0</v>
      </c>
      <c r="O4348">
        <v>0</v>
      </c>
    </row>
    <row r="4349" spans="1:15" x14ac:dyDescent="0.25">
      <c r="A4349">
        <v>0.83</v>
      </c>
      <c r="B4349">
        <v>0.87</v>
      </c>
      <c r="C4349">
        <v>0.83</v>
      </c>
      <c r="D4349">
        <v>7.9</v>
      </c>
      <c r="E4349">
        <v>70</v>
      </c>
      <c r="F4349">
        <v>66</v>
      </c>
      <c r="G4349">
        <v>94</v>
      </c>
      <c r="H4349">
        <v>4</v>
      </c>
      <c r="I4349">
        <v>3</v>
      </c>
      <c r="J4349">
        <v>10</v>
      </c>
      <c r="K4349">
        <v>2</v>
      </c>
      <c r="L4349">
        <v>0.85</v>
      </c>
      <c r="M4349">
        <v>3</v>
      </c>
      <c r="N4349">
        <v>0</v>
      </c>
      <c r="O4349">
        <v>0</v>
      </c>
    </row>
    <row r="4350" spans="1:15" x14ac:dyDescent="0.25">
      <c r="A4350">
        <v>0.64</v>
      </c>
      <c r="B4350">
        <v>0.81</v>
      </c>
      <c r="C4350">
        <v>0.56000000000000005</v>
      </c>
      <c r="D4350">
        <v>8.35</v>
      </c>
      <c r="E4350">
        <v>68</v>
      </c>
      <c r="F4350">
        <v>40</v>
      </c>
      <c r="G4350">
        <v>61</v>
      </c>
      <c r="H4350">
        <v>0</v>
      </c>
      <c r="I4350">
        <v>5</v>
      </c>
      <c r="J4350">
        <v>10</v>
      </c>
      <c r="K4350">
        <v>1</v>
      </c>
      <c r="L4350">
        <v>0.71</v>
      </c>
      <c r="M4350">
        <v>0</v>
      </c>
      <c r="N4350">
        <v>0</v>
      </c>
      <c r="O4350">
        <v>0</v>
      </c>
    </row>
    <row r="4351" spans="1:15" x14ac:dyDescent="0.25">
      <c r="A4351">
        <v>0.81</v>
      </c>
      <c r="B4351">
        <v>0.94</v>
      </c>
      <c r="C4351">
        <v>0.88</v>
      </c>
      <c r="D4351">
        <v>5.77</v>
      </c>
      <c r="E4351">
        <v>88</v>
      </c>
      <c r="F4351">
        <v>77</v>
      </c>
      <c r="G4351">
        <v>92</v>
      </c>
      <c r="H4351">
        <v>3</v>
      </c>
      <c r="I4351">
        <v>0</v>
      </c>
      <c r="J4351">
        <v>1</v>
      </c>
      <c r="K4351">
        <v>5</v>
      </c>
      <c r="L4351">
        <v>0.9</v>
      </c>
      <c r="M4351">
        <v>5</v>
      </c>
      <c r="N4351">
        <v>0</v>
      </c>
      <c r="O4351">
        <v>0</v>
      </c>
    </row>
    <row r="4352" spans="1:15" x14ac:dyDescent="0.25">
      <c r="A4352">
        <v>0.75</v>
      </c>
      <c r="B4352">
        <v>0.84</v>
      </c>
      <c r="C4352">
        <v>0.81</v>
      </c>
      <c r="D4352">
        <v>9.25</v>
      </c>
      <c r="E4352">
        <v>60</v>
      </c>
      <c r="F4352">
        <v>65</v>
      </c>
      <c r="G4352">
        <v>67</v>
      </c>
      <c r="H4352">
        <v>4</v>
      </c>
      <c r="I4352">
        <v>0</v>
      </c>
      <c r="J4352">
        <v>13</v>
      </c>
      <c r="K4352">
        <v>2</v>
      </c>
      <c r="L4352">
        <v>0.7</v>
      </c>
      <c r="M4352">
        <v>2</v>
      </c>
      <c r="N4352">
        <v>1</v>
      </c>
      <c r="O4352">
        <v>7.12</v>
      </c>
    </row>
    <row r="4353" spans="1:15" x14ac:dyDescent="0.25">
      <c r="A4353">
        <v>0.8</v>
      </c>
      <c r="B4353">
        <v>0.5</v>
      </c>
      <c r="C4353">
        <v>0.72</v>
      </c>
      <c r="D4353">
        <v>6.3</v>
      </c>
      <c r="E4353">
        <v>42</v>
      </c>
      <c r="F4353">
        <v>45</v>
      </c>
      <c r="G4353">
        <v>94</v>
      </c>
      <c r="H4353">
        <v>2</v>
      </c>
      <c r="I4353">
        <v>0</v>
      </c>
      <c r="J4353">
        <v>14</v>
      </c>
      <c r="K4353">
        <v>4</v>
      </c>
      <c r="L4353">
        <v>0.99</v>
      </c>
      <c r="M4353">
        <v>4</v>
      </c>
      <c r="N4353">
        <v>0</v>
      </c>
      <c r="O4353">
        <v>0</v>
      </c>
    </row>
    <row r="4354" spans="1:15" x14ac:dyDescent="0.25">
      <c r="A4354">
        <v>0.68</v>
      </c>
      <c r="B4354">
        <v>0.94</v>
      </c>
      <c r="C4354">
        <v>0.73</v>
      </c>
      <c r="D4354">
        <v>6.47</v>
      </c>
      <c r="E4354">
        <v>97</v>
      </c>
      <c r="F4354">
        <v>98</v>
      </c>
      <c r="G4354">
        <v>90</v>
      </c>
      <c r="H4354">
        <v>0</v>
      </c>
      <c r="I4354">
        <v>2</v>
      </c>
      <c r="J4354">
        <v>22</v>
      </c>
      <c r="K4354">
        <v>0</v>
      </c>
      <c r="L4354">
        <v>0.63</v>
      </c>
      <c r="M4354">
        <v>2</v>
      </c>
      <c r="N4354">
        <v>0</v>
      </c>
      <c r="O4354">
        <v>0</v>
      </c>
    </row>
    <row r="4355" spans="1:15" x14ac:dyDescent="0.25">
      <c r="A4355">
        <v>0.57999999999999996</v>
      </c>
      <c r="B4355">
        <v>0.54</v>
      </c>
      <c r="C4355">
        <v>0.81</v>
      </c>
      <c r="D4355">
        <v>8.34</v>
      </c>
      <c r="E4355">
        <v>65</v>
      </c>
      <c r="F4355">
        <v>81</v>
      </c>
      <c r="G4355">
        <v>92</v>
      </c>
      <c r="H4355">
        <v>2</v>
      </c>
      <c r="I4355">
        <v>5</v>
      </c>
      <c r="J4355">
        <v>0</v>
      </c>
      <c r="K4355">
        <v>1</v>
      </c>
      <c r="L4355">
        <v>0.77</v>
      </c>
      <c r="M4355">
        <v>2</v>
      </c>
      <c r="N4355">
        <v>1</v>
      </c>
      <c r="O4355">
        <v>11.32</v>
      </c>
    </row>
    <row r="4356" spans="1:15" x14ac:dyDescent="0.25">
      <c r="A4356">
        <v>0.78</v>
      </c>
      <c r="B4356">
        <v>0.62</v>
      </c>
      <c r="C4356">
        <v>0.74</v>
      </c>
      <c r="D4356">
        <v>7.52</v>
      </c>
      <c r="E4356">
        <v>45</v>
      </c>
      <c r="F4356">
        <v>51</v>
      </c>
      <c r="G4356">
        <v>57</v>
      </c>
      <c r="H4356">
        <v>2</v>
      </c>
      <c r="I4356">
        <v>5</v>
      </c>
      <c r="J4356">
        <v>11</v>
      </c>
      <c r="K4356">
        <v>2</v>
      </c>
      <c r="L4356">
        <v>0.88</v>
      </c>
      <c r="M4356">
        <v>3</v>
      </c>
      <c r="N4356">
        <v>0</v>
      </c>
      <c r="O4356">
        <v>0</v>
      </c>
    </row>
    <row r="4357" spans="1:15" x14ac:dyDescent="0.25">
      <c r="A4357">
        <v>0.88</v>
      </c>
      <c r="B4357">
        <v>0.54</v>
      </c>
      <c r="C4357">
        <v>0.75</v>
      </c>
      <c r="D4357">
        <v>7.65</v>
      </c>
      <c r="E4357">
        <v>59</v>
      </c>
      <c r="F4357">
        <v>93</v>
      </c>
      <c r="G4357">
        <v>92</v>
      </c>
      <c r="H4357">
        <v>0</v>
      </c>
      <c r="I4357">
        <v>2</v>
      </c>
      <c r="J4357">
        <v>13</v>
      </c>
      <c r="K4357">
        <v>4</v>
      </c>
      <c r="L4357">
        <v>0.98</v>
      </c>
      <c r="M4357">
        <v>0</v>
      </c>
      <c r="N4357">
        <v>1</v>
      </c>
      <c r="O4357">
        <v>5.45</v>
      </c>
    </row>
    <row r="4358" spans="1:15" x14ac:dyDescent="0.25">
      <c r="A4358">
        <v>0.53</v>
      </c>
      <c r="B4358">
        <v>0.81</v>
      </c>
      <c r="C4358">
        <v>0.77</v>
      </c>
      <c r="D4358">
        <v>6.05</v>
      </c>
      <c r="E4358">
        <v>86</v>
      </c>
      <c r="F4358">
        <v>90</v>
      </c>
      <c r="G4358">
        <v>46</v>
      </c>
      <c r="H4358">
        <v>4</v>
      </c>
      <c r="I4358">
        <v>5</v>
      </c>
      <c r="J4358">
        <v>17</v>
      </c>
      <c r="K4358">
        <v>0</v>
      </c>
      <c r="L4358">
        <v>0.9</v>
      </c>
      <c r="M4358">
        <v>0</v>
      </c>
      <c r="N4358">
        <v>0</v>
      </c>
      <c r="O4358">
        <v>0</v>
      </c>
    </row>
    <row r="4359" spans="1:15" x14ac:dyDescent="0.25">
      <c r="A4359">
        <v>0.52</v>
      </c>
      <c r="B4359">
        <v>0.7</v>
      </c>
      <c r="C4359">
        <v>0.84</v>
      </c>
      <c r="D4359">
        <v>8.9600000000000009</v>
      </c>
      <c r="E4359">
        <v>85</v>
      </c>
      <c r="F4359">
        <v>77</v>
      </c>
      <c r="G4359">
        <v>50</v>
      </c>
      <c r="H4359">
        <v>0</v>
      </c>
      <c r="I4359">
        <v>4</v>
      </c>
      <c r="J4359">
        <v>20</v>
      </c>
      <c r="K4359">
        <v>4</v>
      </c>
      <c r="L4359">
        <v>0.87</v>
      </c>
      <c r="M4359">
        <v>0</v>
      </c>
      <c r="N4359">
        <v>0</v>
      </c>
      <c r="O4359">
        <v>0</v>
      </c>
    </row>
    <row r="4360" spans="1:15" x14ac:dyDescent="0.25">
      <c r="A4360">
        <v>0.78</v>
      </c>
      <c r="B4360">
        <v>0.73</v>
      </c>
      <c r="C4360">
        <v>0.79</v>
      </c>
      <c r="D4360">
        <v>8.15</v>
      </c>
      <c r="E4360">
        <v>52</v>
      </c>
      <c r="F4360">
        <v>85</v>
      </c>
      <c r="G4360">
        <v>81</v>
      </c>
      <c r="H4360">
        <v>1</v>
      </c>
      <c r="I4360">
        <v>2</v>
      </c>
      <c r="J4360">
        <v>23</v>
      </c>
      <c r="K4360">
        <v>5</v>
      </c>
      <c r="L4360">
        <v>0.86</v>
      </c>
      <c r="M4360">
        <v>2</v>
      </c>
      <c r="N4360">
        <v>1</v>
      </c>
      <c r="O4360">
        <v>5.42</v>
      </c>
    </row>
    <row r="4361" spans="1:15" x14ac:dyDescent="0.25">
      <c r="A4361">
        <v>0.6</v>
      </c>
      <c r="B4361">
        <v>0.67</v>
      </c>
      <c r="C4361">
        <v>0.85</v>
      </c>
      <c r="D4361">
        <v>6.08</v>
      </c>
      <c r="E4361">
        <v>80</v>
      </c>
      <c r="F4361">
        <v>74</v>
      </c>
      <c r="G4361">
        <v>50</v>
      </c>
      <c r="H4361">
        <v>2</v>
      </c>
      <c r="I4361">
        <v>4</v>
      </c>
      <c r="J4361">
        <v>22</v>
      </c>
      <c r="K4361">
        <v>1</v>
      </c>
      <c r="L4361">
        <v>0.89</v>
      </c>
      <c r="M4361">
        <v>2</v>
      </c>
      <c r="N4361">
        <v>0</v>
      </c>
      <c r="O4361">
        <v>0</v>
      </c>
    </row>
    <row r="4362" spans="1:15" x14ac:dyDescent="0.25">
      <c r="A4362">
        <v>0.82</v>
      </c>
      <c r="B4362">
        <v>0.7</v>
      </c>
      <c r="C4362">
        <v>0.81</v>
      </c>
      <c r="D4362">
        <v>7.11</v>
      </c>
      <c r="E4362">
        <v>62</v>
      </c>
      <c r="F4362">
        <v>49</v>
      </c>
      <c r="G4362">
        <v>94</v>
      </c>
      <c r="H4362">
        <v>1</v>
      </c>
      <c r="I4362">
        <v>4</v>
      </c>
      <c r="J4362">
        <v>2</v>
      </c>
      <c r="K4362">
        <v>5</v>
      </c>
      <c r="L4362">
        <v>0.7</v>
      </c>
      <c r="M4362">
        <v>5</v>
      </c>
      <c r="N4362">
        <v>0</v>
      </c>
      <c r="O4362">
        <v>0</v>
      </c>
    </row>
    <row r="4363" spans="1:15" x14ac:dyDescent="0.25">
      <c r="A4363">
        <v>0.87</v>
      </c>
      <c r="B4363">
        <v>0.59</v>
      </c>
      <c r="C4363">
        <v>0.88</v>
      </c>
      <c r="D4363">
        <v>8.98</v>
      </c>
      <c r="E4363">
        <v>54</v>
      </c>
      <c r="F4363">
        <v>48</v>
      </c>
      <c r="G4363">
        <v>48</v>
      </c>
      <c r="H4363">
        <v>0</v>
      </c>
      <c r="I4363">
        <v>0</v>
      </c>
      <c r="J4363">
        <v>24</v>
      </c>
      <c r="K4363">
        <v>3</v>
      </c>
      <c r="L4363">
        <v>0.73</v>
      </c>
      <c r="M4363">
        <v>1</v>
      </c>
      <c r="N4363">
        <v>0</v>
      </c>
      <c r="O4363">
        <v>0</v>
      </c>
    </row>
    <row r="4364" spans="1:15" x14ac:dyDescent="0.25">
      <c r="A4364">
        <v>0.6</v>
      </c>
      <c r="B4364">
        <v>0.73</v>
      </c>
      <c r="C4364">
        <v>0.62</v>
      </c>
      <c r="D4364">
        <v>7.94</v>
      </c>
      <c r="E4364">
        <v>85</v>
      </c>
      <c r="F4364">
        <v>62</v>
      </c>
      <c r="G4364">
        <v>74</v>
      </c>
      <c r="H4364">
        <v>0</v>
      </c>
      <c r="I4364">
        <v>3</v>
      </c>
      <c r="J4364">
        <v>11</v>
      </c>
      <c r="K4364">
        <v>2</v>
      </c>
      <c r="L4364">
        <v>0.63</v>
      </c>
      <c r="M4364">
        <v>4</v>
      </c>
      <c r="N4364">
        <v>0</v>
      </c>
      <c r="O4364">
        <v>0</v>
      </c>
    </row>
    <row r="4365" spans="1:15" x14ac:dyDescent="0.25">
      <c r="A4365">
        <v>0.76</v>
      </c>
      <c r="B4365">
        <v>0.89</v>
      </c>
      <c r="C4365">
        <v>0.73</v>
      </c>
      <c r="D4365">
        <v>5.97</v>
      </c>
      <c r="E4365">
        <v>70</v>
      </c>
      <c r="F4365">
        <v>69</v>
      </c>
      <c r="G4365">
        <v>95</v>
      </c>
      <c r="H4365">
        <v>4</v>
      </c>
      <c r="I4365">
        <v>0</v>
      </c>
      <c r="J4365">
        <v>4</v>
      </c>
      <c r="K4365">
        <v>5</v>
      </c>
      <c r="L4365">
        <v>0.95</v>
      </c>
      <c r="M4365">
        <v>1</v>
      </c>
      <c r="N4365">
        <v>0</v>
      </c>
      <c r="O4365">
        <v>0</v>
      </c>
    </row>
    <row r="4366" spans="1:15" x14ac:dyDescent="0.25">
      <c r="A4366">
        <v>0.82</v>
      </c>
      <c r="B4366">
        <v>0.7</v>
      </c>
      <c r="C4366">
        <v>0.8</v>
      </c>
      <c r="D4366">
        <v>7.1</v>
      </c>
      <c r="E4366">
        <v>43</v>
      </c>
      <c r="F4366">
        <v>91</v>
      </c>
      <c r="G4366">
        <v>76</v>
      </c>
      <c r="H4366">
        <v>2</v>
      </c>
      <c r="I4366">
        <v>2</v>
      </c>
      <c r="J4366">
        <v>2</v>
      </c>
      <c r="K4366">
        <v>0</v>
      </c>
      <c r="L4366">
        <v>0.6</v>
      </c>
      <c r="M4366">
        <v>5</v>
      </c>
      <c r="N4366">
        <v>0</v>
      </c>
      <c r="O4366">
        <v>0</v>
      </c>
    </row>
    <row r="4367" spans="1:15" x14ac:dyDescent="0.25">
      <c r="A4367">
        <v>0.7</v>
      </c>
      <c r="B4367">
        <v>0.74</v>
      </c>
      <c r="C4367">
        <v>0.82</v>
      </c>
      <c r="D4367">
        <v>6.54</v>
      </c>
      <c r="E4367">
        <v>50</v>
      </c>
      <c r="F4367">
        <v>90</v>
      </c>
      <c r="G4367">
        <v>62</v>
      </c>
      <c r="H4367">
        <v>3</v>
      </c>
      <c r="I4367">
        <v>1</v>
      </c>
      <c r="J4367">
        <v>6</v>
      </c>
      <c r="K4367">
        <v>1</v>
      </c>
      <c r="L4367">
        <v>0.98</v>
      </c>
      <c r="M4367">
        <v>4</v>
      </c>
      <c r="N4367">
        <v>0</v>
      </c>
      <c r="O4367">
        <v>0</v>
      </c>
    </row>
    <row r="4368" spans="1:15" x14ac:dyDescent="0.25">
      <c r="A4368">
        <v>0.88</v>
      </c>
      <c r="B4368">
        <v>0.72</v>
      </c>
      <c r="C4368">
        <v>0.57999999999999996</v>
      </c>
      <c r="D4368">
        <v>7.73</v>
      </c>
      <c r="E4368">
        <v>93</v>
      </c>
      <c r="F4368">
        <v>61</v>
      </c>
      <c r="G4368">
        <v>72</v>
      </c>
      <c r="H4368">
        <v>0</v>
      </c>
      <c r="I4368">
        <v>2</v>
      </c>
      <c r="J4368">
        <v>15</v>
      </c>
      <c r="K4368">
        <v>1</v>
      </c>
      <c r="L4368">
        <v>0.96</v>
      </c>
      <c r="M4368">
        <v>1</v>
      </c>
      <c r="N4368">
        <v>1</v>
      </c>
      <c r="O4368">
        <v>7.64</v>
      </c>
    </row>
    <row r="4369" spans="1:15" x14ac:dyDescent="0.25">
      <c r="A4369">
        <v>0.8</v>
      </c>
      <c r="B4369">
        <v>0.71</v>
      </c>
      <c r="C4369">
        <v>0.85</v>
      </c>
      <c r="D4369">
        <v>9.1300000000000008</v>
      </c>
      <c r="E4369">
        <v>41</v>
      </c>
      <c r="F4369">
        <v>86</v>
      </c>
      <c r="G4369">
        <v>40</v>
      </c>
      <c r="H4369">
        <v>3</v>
      </c>
      <c r="I4369">
        <v>3</v>
      </c>
      <c r="J4369">
        <v>19</v>
      </c>
      <c r="K4369">
        <v>3</v>
      </c>
      <c r="L4369">
        <v>0.92</v>
      </c>
      <c r="M4369">
        <v>1</v>
      </c>
      <c r="N4369">
        <v>0</v>
      </c>
      <c r="O4369">
        <v>0</v>
      </c>
    </row>
    <row r="4370" spans="1:15" x14ac:dyDescent="0.25">
      <c r="A4370">
        <v>0.87</v>
      </c>
      <c r="B4370">
        <v>0.53</v>
      </c>
      <c r="C4370">
        <v>0.7</v>
      </c>
      <c r="D4370">
        <v>7.38</v>
      </c>
      <c r="E4370">
        <v>55</v>
      </c>
      <c r="F4370">
        <v>48</v>
      </c>
      <c r="G4370">
        <v>59</v>
      </c>
      <c r="H4370">
        <v>2</v>
      </c>
      <c r="I4370">
        <v>2</v>
      </c>
      <c r="J4370">
        <v>16</v>
      </c>
      <c r="K4370">
        <v>3</v>
      </c>
      <c r="L4370">
        <v>0.8</v>
      </c>
      <c r="M4370">
        <v>1</v>
      </c>
      <c r="N4370">
        <v>0</v>
      </c>
      <c r="O4370">
        <v>0</v>
      </c>
    </row>
    <row r="4371" spans="1:15" x14ac:dyDescent="0.25">
      <c r="A4371">
        <v>0.95</v>
      </c>
      <c r="B4371">
        <v>0.83</v>
      </c>
      <c r="C4371">
        <v>0.64</v>
      </c>
      <c r="D4371">
        <v>7.36</v>
      </c>
      <c r="E4371">
        <v>90</v>
      </c>
      <c r="F4371">
        <v>58</v>
      </c>
      <c r="G4371">
        <v>44</v>
      </c>
      <c r="H4371">
        <v>1</v>
      </c>
      <c r="I4371">
        <v>3</v>
      </c>
      <c r="J4371">
        <v>20</v>
      </c>
      <c r="K4371">
        <v>2</v>
      </c>
      <c r="L4371">
        <v>0.83</v>
      </c>
      <c r="M4371">
        <v>1</v>
      </c>
      <c r="N4371">
        <v>0</v>
      </c>
      <c r="O4371">
        <v>0</v>
      </c>
    </row>
    <row r="4372" spans="1:15" x14ac:dyDescent="0.25">
      <c r="A4372">
        <v>0.51</v>
      </c>
      <c r="B4372">
        <v>0.55000000000000004</v>
      </c>
      <c r="C4372">
        <v>0.64</v>
      </c>
      <c r="D4372">
        <v>9.39</v>
      </c>
      <c r="E4372">
        <v>70</v>
      </c>
      <c r="F4372">
        <v>47</v>
      </c>
      <c r="G4372">
        <v>68</v>
      </c>
      <c r="H4372">
        <v>2</v>
      </c>
      <c r="I4372">
        <v>1</v>
      </c>
      <c r="J4372">
        <v>7</v>
      </c>
      <c r="K4372">
        <v>5</v>
      </c>
      <c r="L4372">
        <v>0.99</v>
      </c>
      <c r="M4372">
        <v>2</v>
      </c>
      <c r="N4372">
        <v>0</v>
      </c>
      <c r="O4372">
        <v>0</v>
      </c>
    </row>
    <row r="4373" spans="1:15" x14ac:dyDescent="0.25">
      <c r="A4373">
        <v>0.76</v>
      </c>
      <c r="B4373">
        <v>0.77</v>
      </c>
      <c r="C4373">
        <v>0.63</v>
      </c>
      <c r="D4373">
        <v>7.98</v>
      </c>
      <c r="E4373">
        <v>87</v>
      </c>
      <c r="F4373">
        <v>93</v>
      </c>
      <c r="G4373">
        <v>65</v>
      </c>
      <c r="H4373">
        <v>4</v>
      </c>
      <c r="I4373">
        <v>1</v>
      </c>
      <c r="J4373">
        <v>14</v>
      </c>
      <c r="K4373">
        <v>2</v>
      </c>
      <c r="L4373">
        <v>0.72</v>
      </c>
      <c r="M4373">
        <v>4</v>
      </c>
      <c r="N4373">
        <v>0</v>
      </c>
      <c r="O4373">
        <v>0</v>
      </c>
    </row>
    <row r="4374" spans="1:15" x14ac:dyDescent="0.25">
      <c r="A4374">
        <v>0.85</v>
      </c>
      <c r="B4374">
        <v>0.8</v>
      </c>
      <c r="C4374">
        <v>0.73</v>
      </c>
      <c r="D4374">
        <v>7.93</v>
      </c>
      <c r="E4374">
        <v>98</v>
      </c>
      <c r="F4374">
        <v>43</v>
      </c>
      <c r="G4374">
        <v>90</v>
      </c>
      <c r="H4374">
        <v>3</v>
      </c>
      <c r="I4374">
        <v>5</v>
      </c>
      <c r="J4374">
        <v>19</v>
      </c>
      <c r="K4374">
        <v>5</v>
      </c>
      <c r="L4374">
        <v>0.93</v>
      </c>
      <c r="M4374">
        <v>5</v>
      </c>
      <c r="N4374">
        <v>0</v>
      </c>
      <c r="O4374">
        <v>0</v>
      </c>
    </row>
    <row r="4375" spans="1:15" x14ac:dyDescent="0.25">
      <c r="A4375">
        <v>0.6</v>
      </c>
      <c r="B4375">
        <v>0.84</v>
      </c>
      <c r="C4375">
        <v>0.73</v>
      </c>
      <c r="D4375">
        <v>6.63</v>
      </c>
      <c r="E4375">
        <v>78</v>
      </c>
      <c r="F4375">
        <v>44</v>
      </c>
      <c r="G4375">
        <v>77</v>
      </c>
      <c r="H4375">
        <v>3</v>
      </c>
      <c r="I4375">
        <v>4</v>
      </c>
      <c r="J4375">
        <v>14</v>
      </c>
      <c r="K4375">
        <v>5</v>
      </c>
      <c r="L4375">
        <v>0.97</v>
      </c>
      <c r="M4375">
        <v>1</v>
      </c>
      <c r="N4375">
        <v>0</v>
      </c>
      <c r="O4375">
        <v>0</v>
      </c>
    </row>
    <row r="4376" spans="1:15" x14ac:dyDescent="0.25">
      <c r="A4376">
        <v>0.67</v>
      </c>
      <c r="B4376">
        <v>0.88</v>
      </c>
      <c r="C4376">
        <v>0.66</v>
      </c>
      <c r="D4376">
        <v>8.11</v>
      </c>
      <c r="E4376">
        <v>82</v>
      </c>
      <c r="F4376">
        <v>58</v>
      </c>
      <c r="G4376">
        <v>42</v>
      </c>
      <c r="H4376">
        <v>1</v>
      </c>
      <c r="I4376">
        <v>2</v>
      </c>
      <c r="J4376">
        <v>22</v>
      </c>
      <c r="K4376">
        <v>1</v>
      </c>
      <c r="L4376">
        <v>0.88</v>
      </c>
      <c r="M4376">
        <v>1</v>
      </c>
      <c r="N4376">
        <v>0</v>
      </c>
      <c r="O4376">
        <v>0</v>
      </c>
    </row>
    <row r="4377" spans="1:15" x14ac:dyDescent="0.25">
      <c r="A4377">
        <v>0.5</v>
      </c>
      <c r="B4377">
        <v>0.91</v>
      </c>
      <c r="C4377">
        <v>0.67</v>
      </c>
      <c r="D4377">
        <v>7.98</v>
      </c>
      <c r="E4377">
        <v>83</v>
      </c>
      <c r="F4377">
        <v>85</v>
      </c>
      <c r="G4377">
        <v>60</v>
      </c>
      <c r="H4377">
        <v>1</v>
      </c>
      <c r="I4377">
        <v>4</v>
      </c>
      <c r="J4377">
        <v>7</v>
      </c>
      <c r="K4377">
        <v>5</v>
      </c>
      <c r="L4377">
        <v>0.95</v>
      </c>
      <c r="M4377">
        <v>5</v>
      </c>
      <c r="N4377">
        <v>0</v>
      </c>
      <c r="O4377">
        <v>0</v>
      </c>
    </row>
    <row r="4378" spans="1:15" x14ac:dyDescent="0.25">
      <c r="A4378">
        <v>0.84</v>
      </c>
      <c r="B4378">
        <v>0.72</v>
      </c>
      <c r="C4378">
        <v>0.79</v>
      </c>
      <c r="D4378">
        <v>7.21</v>
      </c>
      <c r="E4378">
        <v>43</v>
      </c>
      <c r="F4378">
        <v>57</v>
      </c>
      <c r="G4378">
        <v>98</v>
      </c>
      <c r="H4378">
        <v>0</v>
      </c>
      <c r="I4378">
        <v>0</v>
      </c>
      <c r="J4378">
        <v>24</v>
      </c>
      <c r="K4378">
        <v>2</v>
      </c>
      <c r="L4378">
        <v>0.99</v>
      </c>
      <c r="M4378">
        <v>0</v>
      </c>
      <c r="N4378">
        <v>0</v>
      </c>
      <c r="O4378">
        <v>0</v>
      </c>
    </row>
    <row r="4379" spans="1:15" x14ac:dyDescent="0.25">
      <c r="A4379">
        <v>0.84</v>
      </c>
      <c r="B4379">
        <v>0.55000000000000004</v>
      </c>
      <c r="C4379">
        <v>0.79</v>
      </c>
      <c r="D4379">
        <v>9.76</v>
      </c>
      <c r="E4379">
        <v>87</v>
      </c>
      <c r="F4379">
        <v>96</v>
      </c>
      <c r="G4379">
        <v>52</v>
      </c>
      <c r="H4379">
        <v>2</v>
      </c>
      <c r="I4379">
        <v>0</v>
      </c>
      <c r="J4379">
        <v>10</v>
      </c>
      <c r="K4379">
        <v>2</v>
      </c>
      <c r="L4379">
        <v>0.64</v>
      </c>
      <c r="M4379">
        <v>2</v>
      </c>
      <c r="N4379">
        <v>0</v>
      </c>
      <c r="O4379">
        <v>0</v>
      </c>
    </row>
    <row r="4380" spans="1:15" x14ac:dyDescent="0.25">
      <c r="A4380">
        <v>0.8</v>
      </c>
      <c r="B4380">
        <v>0.65</v>
      </c>
      <c r="C4380">
        <v>0.82</v>
      </c>
      <c r="D4380">
        <v>9.2899999999999991</v>
      </c>
      <c r="E4380">
        <v>67</v>
      </c>
      <c r="F4380">
        <v>68</v>
      </c>
      <c r="G4380">
        <v>70</v>
      </c>
      <c r="H4380">
        <v>4</v>
      </c>
      <c r="I4380">
        <v>0</v>
      </c>
      <c r="J4380">
        <v>24</v>
      </c>
      <c r="K4380">
        <v>3</v>
      </c>
      <c r="L4380">
        <v>0.79</v>
      </c>
      <c r="M4380">
        <v>3</v>
      </c>
      <c r="N4380">
        <v>0</v>
      </c>
      <c r="O4380">
        <v>0</v>
      </c>
    </row>
    <row r="4381" spans="1:15" x14ac:dyDescent="0.25">
      <c r="A4381">
        <v>0.77</v>
      </c>
      <c r="B4381">
        <v>0.51</v>
      </c>
      <c r="C4381">
        <v>0.84</v>
      </c>
      <c r="D4381">
        <v>8.7200000000000006</v>
      </c>
      <c r="E4381">
        <v>97</v>
      </c>
      <c r="F4381">
        <v>58</v>
      </c>
      <c r="G4381">
        <v>56</v>
      </c>
      <c r="H4381">
        <v>0</v>
      </c>
      <c r="I4381">
        <v>5</v>
      </c>
      <c r="J4381">
        <v>20</v>
      </c>
      <c r="K4381">
        <v>1</v>
      </c>
      <c r="L4381">
        <v>0.88</v>
      </c>
      <c r="M4381">
        <v>0</v>
      </c>
      <c r="N4381">
        <v>0</v>
      </c>
      <c r="O4381">
        <v>0</v>
      </c>
    </row>
    <row r="4382" spans="1:15" x14ac:dyDescent="0.25">
      <c r="A4382">
        <v>0.88</v>
      </c>
      <c r="B4382">
        <v>0.73</v>
      </c>
      <c r="C4382">
        <v>0.59</v>
      </c>
      <c r="D4382">
        <v>7.81</v>
      </c>
      <c r="E4382">
        <v>55</v>
      </c>
      <c r="F4382">
        <v>45</v>
      </c>
      <c r="G4382">
        <v>74</v>
      </c>
      <c r="H4382">
        <v>2</v>
      </c>
      <c r="I4382">
        <v>0</v>
      </c>
      <c r="J4382">
        <v>21</v>
      </c>
      <c r="K4382">
        <v>4</v>
      </c>
      <c r="L4382">
        <v>0.7</v>
      </c>
      <c r="M4382">
        <v>5</v>
      </c>
      <c r="N4382">
        <v>0</v>
      </c>
      <c r="O4382">
        <v>0</v>
      </c>
    </row>
    <row r="4383" spans="1:15" x14ac:dyDescent="0.25">
      <c r="A4383">
        <v>0.5</v>
      </c>
      <c r="B4383">
        <v>0.66</v>
      </c>
      <c r="C4383">
        <v>0.71</v>
      </c>
      <c r="D4383">
        <v>7.49</v>
      </c>
      <c r="E4383">
        <v>78</v>
      </c>
      <c r="F4383">
        <v>44</v>
      </c>
      <c r="G4383">
        <v>62</v>
      </c>
      <c r="H4383">
        <v>1</v>
      </c>
      <c r="I4383">
        <v>0</v>
      </c>
      <c r="J4383">
        <v>22</v>
      </c>
      <c r="K4383">
        <v>4</v>
      </c>
      <c r="L4383">
        <v>0.67</v>
      </c>
      <c r="M4383">
        <v>3</v>
      </c>
      <c r="N4383">
        <v>0</v>
      </c>
      <c r="O4383">
        <v>0</v>
      </c>
    </row>
    <row r="4384" spans="1:15" x14ac:dyDescent="0.25">
      <c r="A4384">
        <v>0.74</v>
      </c>
      <c r="B4384">
        <v>0.94</v>
      </c>
      <c r="C4384">
        <v>0.72</v>
      </c>
      <c r="D4384">
        <v>6.3</v>
      </c>
      <c r="E4384">
        <v>64</v>
      </c>
      <c r="F4384">
        <v>97</v>
      </c>
      <c r="G4384">
        <v>42</v>
      </c>
      <c r="H4384">
        <v>4</v>
      </c>
      <c r="I4384">
        <v>2</v>
      </c>
      <c r="J4384">
        <v>9</v>
      </c>
      <c r="K4384">
        <v>0</v>
      </c>
      <c r="L4384">
        <v>0.87</v>
      </c>
      <c r="M4384">
        <v>1</v>
      </c>
      <c r="N4384">
        <v>0</v>
      </c>
      <c r="O4384">
        <v>0</v>
      </c>
    </row>
    <row r="4385" spans="1:15" x14ac:dyDescent="0.25">
      <c r="A4385">
        <v>0.92</v>
      </c>
      <c r="B4385">
        <v>0.5</v>
      </c>
      <c r="C4385">
        <v>0.75</v>
      </c>
      <c r="D4385">
        <v>6.81</v>
      </c>
      <c r="E4385">
        <v>52</v>
      </c>
      <c r="F4385">
        <v>82</v>
      </c>
      <c r="G4385">
        <v>92</v>
      </c>
      <c r="H4385">
        <v>1</v>
      </c>
      <c r="I4385">
        <v>4</v>
      </c>
      <c r="J4385">
        <v>17</v>
      </c>
      <c r="K4385">
        <v>3</v>
      </c>
      <c r="L4385">
        <v>0.77</v>
      </c>
      <c r="M4385">
        <v>4</v>
      </c>
      <c r="N4385">
        <v>0</v>
      </c>
      <c r="O4385">
        <v>0</v>
      </c>
    </row>
    <row r="4386" spans="1:15" x14ac:dyDescent="0.25">
      <c r="A4386">
        <v>0.87</v>
      </c>
      <c r="B4386">
        <v>0.55000000000000004</v>
      </c>
      <c r="C4386">
        <v>0.76</v>
      </c>
      <c r="D4386">
        <v>8.83</v>
      </c>
      <c r="E4386">
        <v>44</v>
      </c>
      <c r="F4386">
        <v>95</v>
      </c>
      <c r="G4386">
        <v>94</v>
      </c>
      <c r="H4386">
        <v>1</v>
      </c>
      <c r="I4386">
        <v>4</v>
      </c>
      <c r="J4386">
        <v>8</v>
      </c>
      <c r="K4386">
        <v>0</v>
      </c>
      <c r="L4386">
        <v>0.89</v>
      </c>
      <c r="M4386">
        <v>3</v>
      </c>
      <c r="N4386">
        <v>0</v>
      </c>
      <c r="O4386">
        <v>0</v>
      </c>
    </row>
    <row r="4387" spans="1:15" x14ac:dyDescent="0.25">
      <c r="A4387">
        <v>0.69</v>
      </c>
      <c r="B4387">
        <v>0.54</v>
      </c>
      <c r="C4387">
        <v>0.6</v>
      </c>
      <c r="D4387">
        <v>7.45</v>
      </c>
      <c r="E4387">
        <v>69</v>
      </c>
      <c r="F4387">
        <v>44</v>
      </c>
      <c r="G4387">
        <v>84</v>
      </c>
      <c r="H4387">
        <v>3</v>
      </c>
      <c r="I4387">
        <v>3</v>
      </c>
      <c r="J4387">
        <v>15</v>
      </c>
      <c r="K4387">
        <v>1</v>
      </c>
      <c r="L4387">
        <v>0.73</v>
      </c>
      <c r="M4387">
        <v>3</v>
      </c>
      <c r="N4387">
        <v>0</v>
      </c>
      <c r="O4387">
        <v>0</v>
      </c>
    </row>
    <row r="4388" spans="1:15" x14ac:dyDescent="0.25">
      <c r="A4388">
        <v>0.52</v>
      </c>
      <c r="B4388">
        <v>0.94</v>
      </c>
      <c r="C4388">
        <v>0.7</v>
      </c>
      <c r="D4388">
        <v>9.2899999999999991</v>
      </c>
      <c r="E4388">
        <v>40</v>
      </c>
      <c r="F4388">
        <v>98</v>
      </c>
      <c r="G4388">
        <v>41</v>
      </c>
      <c r="H4388">
        <v>2</v>
      </c>
      <c r="I4388">
        <v>0</v>
      </c>
      <c r="J4388">
        <v>0</v>
      </c>
      <c r="K4388">
        <v>4</v>
      </c>
      <c r="L4388">
        <v>0.68</v>
      </c>
      <c r="M4388">
        <v>3</v>
      </c>
      <c r="N4388">
        <v>0</v>
      </c>
      <c r="O4388">
        <v>0</v>
      </c>
    </row>
    <row r="4389" spans="1:15" x14ac:dyDescent="0.25">
      <c r="A4389">
        <v>0.51</v>
      </c>
      <c r="B4389">
        <v>0.78</v>
      </c>
      <c r="C4389">
        <v>0.56000000000000005</v>
      </c>
      <c r="D4389">
        <v>6.14</v>
      </c>
      <c r="E4389">
        <v>44</v>
      </c>
      <c r="F4389">
        <v>47</v>
      </c>
      <c r="G4389">
        <v>42</v>
      </c>
      <c r="H4389">
        <v>0</v>
      </c>
      <c r="I4389">
        <v>1</v>
      </c>
      <c r="J4389">
        <v>21</v>
      </c>
      <c r="K4389">
        <v>4</v>
      </c>
      <c r="L4389">
        <v>0.69</v>
      </c>
      <c r="M4389">
        <v>4</v>
      </c>
      <c r="N4389">
        <v>0</v>
      </c>
      <c r="O4389">
        <v>0</v>
      </c>
    </row>
    <row r="4390" spans="1:15" x14ac:dyDescent="0.25">
      <c r="A4390">
        <v>0.67</v>
      </c>
      <c r="B4390">
        <v>0.61</v>
      </c>
      <c r="C4390">
        <v>0.55000000000000004</v>
      </c>
      <c r="D4390">
        <v>7.69</v>
      </c>
      <c r="E4390">
        <v>93</v>
      </c>
      <c r="F4390">
        <v>66</v>
      </c>
      <c r="G4390">
        <v>59</v>
      </c>
      <c r="H4390">
        <v>3</v>
      </c>
      <c r="I4390">
        <v>3</v>
      </c>
      <c r="J4390">
        <v>5</v>
      </c>
      <c r="K4390">
        <v>4</v>
      </c>
      <c r="L4390">
        <v>0.84</v>
      </c>
      <c r="M4390">
        <v>0</v>
      </c>
      <c r="N4390">
        <v>1</v>
      </c>
      <c r="O4390">
        <v>14.78</v>
      </c>
    </row>
    <row r="4391" spans="1:15" x14ac:dyDescent="0.25">
      <c r="A4391">
        <v>0.93</v>
      </c>
      <c r="B4391">
        <v>0.88</v>
      </c>
      <c r="C4391">
        <v>0.84</v>
      </c>
      <c r="D4391">
        <v>8.2799999999999994</v>
      </c>
      <c r="E4391">
        <v>53</v>
      </c>
      <c r="F4391">
        <v>76</v>
      </c>
      <c r="G4391">
        <v>87</v>
      </c>
      <c r="H4391">
        <v>2</v>
      </c>
      <c r="I4391">
        <v>3</v>
      </c>
      <c r="J4391">
        <v>22</v>
      </c>
      <c r="K4391">
        <v>0</v>
      </c>
      <c r="L4391">
        <v>0.86</v>
      </c>
      <c r="M4391">
        <v>2</v>
      </c>
      <c r="N4391">
        <v>1</v>
      </c>
      <c r="O4391">
        <v>12.83</v>
      </c>
    </row>
    <row r="4392" spans="1:15" x14ac:dyDescent="0.25">
      <c r="A4392">
        <v>0.59</v>
      </c>
      <c r="B4392">
        <v>0.52</v>
      </c>
      <c r="C4392">
        <v>0.77</v>
      </c>
      <c r="D4392">
        <v>7.72</v>
      </c>
      <c r="E4392">
        <v>50</v>
      </c>
      <c r="F4392">
        <v>82</v>
      </c>
      <c r="G4392">
        <v>92</v>
      </c>
      <c r="H4392">
        <v>2</v>
      </c>
      <c r="I4392">
        <v>2</v>
      </c>
      <c r="J4392">
        <v>1</v>
      </c>
      <c r="K4392">
        <v>2</v>
      </c>
      <c r="L4392">
        <v>0.61</v>
      </c>
      <c r="M4392">
        <v>4</v>
      </c>
      <c r="N4392">
        <v>0</v>
      </c>
      <c r="O4392">
        <v>0</v>
      </c>
    </row>
    <row r="4393" spans="1:15" x14ac:dyDescent="0.25">
      <c r="A4393">
        <v>0.54</v>
      </c>
      <c r="B4393">
        <v>0.5</v>
      </c>
      <c r="C4393">
        <v>0.55000000000000004</v>
      </c>
      <c r="D4393">
        <v>9.32</v>
      </c>
      <c r="E4393">
        <v>73</v>
      </c>
      <c r="F4393">
        <v>97</v>
      </c>
      <c r="G4393">
        <v>83</v>
      </c>
      <c r="H4393">
        <v>2</v>
      </c>
      <c r="I4393">
        <v>3</v>
      </c>
      <c r="J4393">
        <v>12</v>
      </c>
      <c r="K4393">
        <v>0</v>
      </c>
      <c r="L4393">
        <v>0.62</v>
      </c>
      <c r="M4393">
        <v>0</v>
      </c>
      <c r="N4393">
        <v>1</v>
      </c>
      <c r="O4393">
        <v>12.49</v>
      </c>
    </row>
    <row r="4394" spans="1:15" x14ac:dyDescent="0.25">
      <c r="A4394">
        <v>0.57999999999999996</v>
      </c>
      <c r="B4394">
        <v>0.76</v>
      </c>
      <c r="C4394">
        <v>0.73</v>
      </c>
      <c r="D4394">
        <v>9.76</v>
      </c>
      <c r="E4394">
        <v>95</v>
      </c>
      <c r="F4394">
        <v>84</v>
      </c>
      <c r="G4394">
        <v>96</v>
      </c>
      <c r="H4394">
        <v>4</v>
      </c>
      <c r="I4394">
        <v>1</v>
      </c>
      <c r="J4394">
        <v>21</v>
      </c>
      <c r="K4394">
        <v>4</v>
      </c>
      <c r="L4394">
        <v>0.88</v>
      </c>
      <c r="M4394">
        <v>1</v>
      </c>
      <c r="N4394">
        <v>1</v>
      </c>
      <c r="O4394">
        <v>3.6</v>
      </c>
    </row>
    <row r="4395" spans="1:15" x14ac:dyDescent="0.25">
      <c r="A4395">
        <v>0.51</v>
      </c>
      <c r="B4395">
        <v>0.73</v>
      </c>
      <c r="C4395">
        <v>0.56999999999999995</v>
      </c>
      <c r="D4395">
        <v>6</v>
      </c>
      <c r="E4395">
        <v>68</v>
      </c>
      <c r="F4395">
        <v>77</v>
      </c>
      <c r="G4395">
        <v>48</v>
      </c>
      <c r="H4395">
        <v>3</v>
      </c>
      <c r="I4395">
        <v>4</v>
      </c>
      <c r="J4395">
        <v>5</v>
      </c>
      <c r="K4395">
        <v>3</v>
      </c>
      <c r="L4395">
        <v>0.96</v>
      </c>
      <c r="M4395">
        <v>0</v>
      </c>
      <c r="N4395">
        <v>0</v>
      </c>
      <c r="O4395">
        <v>0</v>
      </c>
    </row>
    <row r="4396" spans="1:15" x14ac:dyDescent="0.25">
      <c r="A4396">
        <v>0.83</v>
      </c>
      <c r="B4396">
        <v>0.93</v>
      </c>
      <c r="C4396">
        <v>0.56000000000000005</v>
      </c>
      <c r="D4396">
        <v>6.06</v>
      </c>
      <c r="E4396">
        <v>57</v>
      </c>
      <c r="F4396">
        <v>76</v>
      </c>
      <c r="G4396">
        <v>87</v>
      </c>
      <c r="H4396">
        <v>0</v>
      </c>
      <c r="I4396">
        <v>3</v>
      </c>
      <c r="J4396">
        <v>8</v>
      </c>
      <c r="K4396">
        <v>3</v>
      </c>
      <c r="L4396">
        <v>0.86</v>
      </c>
      <c r="M4396">
        <v>3</v>
      </c>
      <c r="N4396">
        <v>0</v>
      </c>
      <c r="O4396">
        <v>0</v>
      </c>
    </row>
    <row r="4397" spans="1:15" x14ac:dyDescent="0.25">
      <c r="A4397">
        <v>0.87</v>
      </c>
      <c r="B4397">
        <v>0.68</v>
      </c>
      <c r="C4397">
        <v>0.71</v>
      </c>
      <c r="D4397">
        <v>6.06</v>
      </c>
      <c r="E4397">
        <v>54</v>
      </c>
      <c r="F4397">
        <v>57</v>
      </c>
      <c r="G4397">
        <v>43</v>
      </c>
      <c r="H4397">
        <v>3</v>
      </c>
      <c r="I4397">
        <v>2</v>
      </c>
      <c r="J4397">
        <v>13</v>
      </c>
      <c r="K4397">
        <v>5</v>
      </c>
      <c r="L4397">
        <v>0.63</v>
      </c>
      <c r="M4397">
        <v>0</v>
      </c>
      <c r="N4397">
        <v>0</v>
      </c>
      <c r="O4397">
        <v>0</v>
      </c>
    </row>
    <row r="4398" spans="1:15" x14ac:dyDescent="0.25">
      <c r="A4398">
        <v>0.8</v>
      </c>
      <c r="B4398">
        <v>0.56999999999999995</v>
      </c>
      <c r="C4398">
        <v>0.82</v>
      </c>
      <c r="D4398">
        <v>8.43</v>
      </c>
      <c r="E4398">
        <v>85</v>
      </c>
      <c r="F4398">
        <v>65</v>
      </c>
      <c r="G4398">
        <v>64</v>
      </c>
      <c r="H4398">
        <v>1</v>
      </c>
      <c r="I4398">
        <v>0</v>
      </c>
      <c r="J4398">
        <v>23</v>
      </c>
      <c r="K4398">
        <v>0</v>
      </c>
      <c r="L4398">
        <v>0.94</v>
      </c>
      <c r="M4398">
        <v>0</v>
      </c>
      <c r="N4398">
        <v>1</v>
      </c>
      <c r="O4398">
        <v>8.67</v>
      </c>
    </row>
    <row r="4399" spans="1:15" x14ac:dyDescent="0.25">
      <c r="A4399">
        <v>0.59</v>
      </c>
      <c r="B4399">
        <v>0.93</v>
      </c>
      <c r="C4399">
        <v>0.72</v>
      </c>
      <c r="D4399">
        <v>7.1</v>
      </c>
      <c r="E4399">
        <v>64</v>
      </c>
      <c r="F4399">
        <v>81</v>
      </c>
      <c r="G4399">
        <v>91</v>
      </c>
      <c r="H4399">
        <v>2</v>
      </c>
      <c r="I4399">
        <v>1</v>
      </c>
      <c r="J4399">
        <v>20</v>
      </c>
      <c r="K4399">
        <v>5</v>
      </c>
      <c r="L4399">
        <v>0.86</v>
      </c>
      <c r="M4399">
        <v>1</v>
      </c>
      <c r="N4399">
        <v>1</v>
      </c>
      <c r="O4399">
        <v>9.0299999999999994</v>
      </c>
    </row>
    <row r="4400" spans="1:15" x14ac:dyDescent="0.25">
      <c r="A4400">
        <v>0.61</v>
      </c>
      <c r="B4400">
        <v>0.51</v>
      </c>
      <c r="C4400">
        <v>0.87</v>
      </c>
      <c r="D4400">
        <v>8.65</v>
      </c>
      <c r="E4400">
        <v>69</v>
      </c>
      <c r="F4400">
        <v>55</v>
      </c>
      <c r="G4400">
        <v>89</v>
      </c>
      <c r="H4400">
        <v>1</v>
      </c>
      <c r="I4400">
        <v>0</v>
      </c>
      <c r="J4400">
        <v>6</v>
      </c>
      <c r="K4400">
        <v>5</v>
      </c>
      <c r="L4400">
        <v>0.78</v>
      </c>
      <c r="M4400">
        <v>1</v>
      </c>
      <c r="N4400">
        <v>0</v>
      </c>
      <c r="O4400">
        <v>0</v>
      </c>
    </row>
    <row r="4401" spans="1:15" x14ac:dyDescent="0.25">
      <c r="A4401">
        <v>0.85</v>
      </c>
      <c r="B4401">
        <v>0.79</v>
      </c>
      <c r="C4401">
        <v>0.69</v>
      </c>
      <c r="D4401">
        <v>7.24</v>
      </c>
      <c r="E4401">
        <v>84</v>
      </c>
      <c r="F4401">
        <v>61</v>
      </c>
      <c r="G4401">
        <v>97</v>
      </c>
      <c r="H4401">
        <v>3</v>
      </c>
      <c r="I4401">
        <v>5</v>
      </c>
      <c r="J4401">
        <v>22</v>
      </c>
      <c r="K4401">
        <v>0</v>
      </c>
      <c r="L4401">
        <v>0.69</v>
      </c>
      <c r="M4401">
        <v>0</v>
      </c>
      <c r="N4401">
        <v>1</v>
      </c>
      <c r="O4401">
        <v>11.36</v>
      </c>
    </row>
    <row r="4402" spans="1:15" x14ac:dyDescent="0.25">
      <c r="A4402">
        <v>0.7</v>
      </c>
      <c r="B4402">
        <v>0.79</v>
      </c>
      <c r="C4402">
        <v>0.76</v>
      </c>
      <c r="D4402">
        <v>8.1999999999999993</v>
      </c>
      <c r="E4402">
        <v>41</v>
      </c>
      <c r="F4402">
        <v>85</v>
      </c>
      <c r="G4402">
        <v>40</v>
      </c>
      <c r="H4402">
        <v>0</v>
      </c>
      <c r="I4402">
        <v>3</v>
      </c>
      <c r="J4402">
        <v>4</v>
      </c>
      <c r="K4402">
        <v>5</v>
      </c>
      <c r="L4402">
        <v>0.85</v>
      </c>
      <c r="M4402">
        <v>4</v>
      </c>
      <c r="N4402">
        <v>0</v>
      </c>
      <c r="O4402">
        <v>0</v>
      </c>
    </row>
    <row r="4403" spans="1:15" x14ac:dyDescent="0.25">
      <c r="A4403">
        <v>0.55000000000000004</v>
      </c>
      <c r="B4403">
        <v>0.88</v>
      </c>
      <c r="C4403">
        <v>0.81</v>
      </c>
      <c r="D4403">
        <v>8.81</v>
      </c>
      <c r="E4403">
        <v>90</v>
      </c>
      <c r="F4403">
        <v>62</v>
      </c>
      <c r="G4403">
        <v>78</v>
      </c>
      <c r="H4403">
        <v>1</v>
      </c>
      <c r="I4403">
        <v>4</v>
      </c>
      <c r="J4403">
        <v>6</v>
      </c>
      <c r="K4403">
        <v>1</v>
      </c>
      <c r="L4403">
        <v>0.66</v>
      </c>
      <c r="M4403">
        <v>1</v>
      </c>
      <c r="N4403">
        <v>1</v>
      </c>
      <c r="O4403">
        <v>12.15</v>
      </c>
    </row>
    <row r="4404" spans="1:15" x14ac:dyDescent="0.25">
      <c r="A4404">
        <v>0.52</v>
      </c>
      <c r="B4404">
        <v>0.94</v>
      </c>
      <c r="C4404">
        <v>0.86</v>
      </c>
      <c r="D4404">
        <v>7.86</v>
      </c>
      <c r="E4404">
        <v>79</v>
      </c>
      <c r="F4404">
        <v>86</v>
      </c>
      <c r="G4404">
        <v>91</v>
      </c>
      <c r="H4404">
        <v>1</v>
      </c>
      <c r="I4404">
        <v>2</v>
      </c>
      <c r="J4404">
        <v>2</v>
      </c>
      <c r="K4404">
        <v>0</v>
      </c>
      <c r="L4404">
        <v>0.86</v>
      </c>
      <c r="M4404">
        <v>3</v>
      </c>
      <c r="N4404">
        <v>0</v>
      </c>
      <c r="O4404">
        <v>0</v>
      </c>
    </row>
    <row r="4405" spans="1:15" x14ac:dyDescent="0.25">
      <c r="A4405">
        <v>0.59</v>
      </c>
      <c r="B4405">
        <v>0.81</v>
      </c>
      <c r="C4405">
        <v>0.73</v>
      </c>
      <c r="D4405">
        <v>7.82</v>
      </c>
      <c r="E4405">
        <v>66</v>
      </c>
      <c r="F4405">
        <v>42</v>
      </c>
      <c r="G4405">
        <v>51</v>
      </c>
      <c r="H4405">
        <v>4</v>
      </c>
      <c r="I4405">
        <v>1</v>
      </c>
      <c r="J4405">
        <v>22</v>
      </c>
      <c r="K4405">
        <v>5</v>
      </c>
      <c r="L4405">
        <v>0.89</v>
      </c>
      <c r="M4405">
        <v>4</v>
      </c>
      <c r="N4405">
        <v>0</v>
      </c>
      <c r="O4405">
        <v>0</v>
      </c>
    </row>
    <row r="4406" spans="1:15" x14ac:dyDescent="0.25">
      <c r="A4406">
        <v>0.54</v>
      </c>
      <c r="B4406">
        <v>0.5</v>
      </c>
      <c r="C4406">
        <v>0.82</v>
      </c>
      <c r="D4406">
        <v>5.88</v>
      </c>
      <c r="E4406">
        <v>93</v>
      </c>
      <c r="F4406">
        <v>42</v>
      </c>
      <c r="G4406">
        <v>79</v>
      </c>
      <c r="H4406">
        <v>3</v>
      </c>
      <c r="I4406">
        <v>4</v>
      </c>
      <c r="J4406">
        <v>12</v>
      </c>
      <c r="K4406">
        <v>5</v>
      </c>
      <c r="L4406">
        <v>0.71</v>
      </c>
      <c r="M4406">
        <v>5</v>
      </c>
      <c r="N4406">
        <v>0</v>
      </c>
      <c r="O4406">
        <v>0</v>
      </c>
    </row>
    <row r="4407" spans="1:15" x14ac:dyDescent="0.25">
      <c r="A4407">
        <v>0.95</v>
      </c>
      <c r="B4407">
        <v>0.87</v>
      </c>
      <c r="C4407">
        <v>0.82</v>
      </c>
      <c r="D4407">
        <v>7.27</v>
      </c>
      <c r="E4407">
        <v>88</v>
      </c>
      <c r="F4407">
        <v>51</v>
      </c>
      <c r="G4407">
        <v>79</v>
      </c>
      <c r="H4407">
        <v>1</v>
      </c>
      <c r="I4407">
        <v>1</v>
      </c>
      <c r="J4407">
        <v>21</v>
      </c>
      <c r="K4407">
        <v>0</v>
      </c>
      <c r="L4407">
        <v>0.99</v>
      </c>
      <c r="M4407">
        <v>0</v>
      </c>
      <c r="N4407">
        <v>0</v>
      </c>
      <c r="O4407">
        <v>0</v>
      </c>
    </row>
    <row r="4408" spans="1:15" x14ac:dyDescent="0.25">
      <c r="A4408">
        <v>0.75</v>
      </c>
      <c r="B4408">
        <v>0.62</v>
      </c>
      <c r="C4408">
        <v>0.64</v>
      </c>
      <c r="D4408">
        <v>7.85</v>
      </c>
      <c r="E4408">
        <v>54</v>
      </c>
      <c r="F4408">
        <v>62</v>
      </c>
      <c r="G4408">
        <v>99</v>
      </c>
      <c r="H4408">
        <v>3</v>
      </c>
      <c r="I4408">
        <v>2</v>
      </c>
      <c r="J4408">
        <v>11</v>
      </c>
      <c r="K4408">
        <v>4</v>
      </c>
      <c r="L4408">
        <v>0.64</v>
      </c>
      <c r="M4408">
        <v>5</v>
      </c>
      <c r="N4408">
        <v>0</v>
      </c>
      <c r="O4408">
        <v>0</v>
      </c>
    </row>
    <row r="4409" spans="1:15" x14ac:dyDescent="0.25">
      <c r="A4409">
        <v>0.7</v>
      </c>
      <c r="B4409">
        <v>0.6</v>
      </c>
      <c r="C4409">
        <v>0.74</v>
      </c>
      <c r="D4409">
        <v>7.49</v>
      </c>
      <c r="E4409">
        <v>71</v>
      </c>
      <c r="F4409">
        <v>86</v>
      </c>
      <c r="G4409">
        <v>63</v>
      </c>
      <c r="H4409">
        <v>0</v>
      </c>
      <c r="I4409">
        <v>2</v>
      </c>
      <c r="J4409">
        <v>5</v>
      </c>
      <c r="K4409">
        <v>5</v>
      </c>
      <c r="L4409">
        <v>0.72</v>
      </c>
      <c r="M4409">
        <v>3</v>
      </c>
      <c r="N4409">
        <v>0</v>
      </c>
      <c r="O4409">
        <v>0</v>
      </c>
    </row>
    <row r="4410" spans="1:15" x14ac:dyDescent="0.25">
      <c r="A4410">
        <v>0.94</v>
      </c>
      <c r="B4410">
        <v>0.59</v>
      </c>
      <c r="C4410">
        <v>0.79</v>
      </c>
      <c r="D4410">
        <v>9.3699999999999992</v>
      </c>
      <c r="E4410">
        <v>59</v>
      </c>
      <c r="F4410">
        <v>50</v>
      </c>
      <c r="G4410">
        <v>93</v>
      </c>
      <c r="H4410">
        <v>1</v>
      </c>
      <c r="I4410">
        <v>3</v>
      </c>
      <c r="J4410">
        <v>1</v>
      </c>
      <c r="K4410">
        <v>2</v>
      </c>
      <c r="L4410">
        <v>0.63</v>
      </c>
      <c r="M4410">
        <v>3</v>
      </c>
      <c r="N4410">
        <v>0</v>
      </c>
      <c r="O4410">
        <v>0</v>
      </c>
    </row>
    <row r="4411" spans="1:15" x14ac:dyDescent="0.25">
      <c r="A4411">
        <v>0.75</v>
      </c>
      <c r="B4411">
        <v>0.75</v>
      </c>
      <c r="C4411">
        <v>0.75</v>
      </c>
      <c r="D4411">
        <v>9.4</v>
      </c>
      <c r="E4411">
        <v>92</v>
      </c>
      <c r="F4411">
        <v>81</v>
      </c>
      <c r="G4411">
        <v>48</v>
      </c>
      <c r="H4411">
        <v>0</v>
      </c>
      <c r="I4411">
        <v>1</v>
      </c>
      <c r="J4411">
        <v>14</v>
      </c>
      <c r="K4411">
        <v>4</v>
      </c>
      <c r="L4411">
        <v>0.61</v>
      </c>
      <c r="M4411">
        <v>4</v>
      </c>
      <c r="N4411">
        <v>0</v>
      </c>
      <c r="O4411">
        <v>0</v>
      </c>
    </row>
    <row r="4412" spans="1:15" x14ac:dyDescent="0.25">
      <c r="A4412">
        <v>0.87</v>
      </c>
      <c r="B4412">
        <v>0.69</v>
      </c>
      <c r="C4412">
        <v>0.68</v>
      </c>
      <c r="D4412">
        <v>9.0299999999999994</v>
      </c>
      <c r="E4412">
        <v>53</v>
      </c>
      <c r="F4412">
        <v>91</v>
      </c>
      <c r="G4412">
        <v>85</v>
      </c>
      <c r="H4412">
        <v>1</v>
      </c>
      <c r="I4412">
        <v>5</v>
      </c>
      <c r="J4412">
        <v>14</v>
      </c>
      <c r="K4412">
        <v>2</v>
      </c>
      <c r="L4412">
        <v>0.96</v>
      </c>
      <c r="M4412">
        <v>0</v>
      </c>
      <c r="N4412">
        <v>1</v>
      </c>
      <c r="O4412">
        <v>7.59</v>
      </c>
    </row>
    <row r="4413" spans="1:15" x14ac:dyDescent="0.25">
      <c r="A4413">
        <v>0.93</v>
      </c>
      <c r="B4413">
        <v>0.66</v>
      </c>
      <c r="C4413">
        <v>0.76</v>
      </c>
      <c r="D4413">
        <v>7.11</v>
      </c>
      <c r="E4413">
        <v>66</v>
      </c>
      <c r="F4413">
        <v>86</v>
      </c>
      <c r="G4413">
        <v>59</v>
      </c>
      <c r="H4413">
        <v>2</v>
      </c>
      <c r="I4413">
        <v>5</v>
      </c>
      <c r="J4413">
        <v>17</v>
      </c>
      <c r="K4413">
        <v>4</v>
      </c>
      <c r="L4413">
        <v>0.93</v>
      </c>
      <c r="M4413">
        <v>3</v>
      </c>
      <c r="N4413">
        <v>0</v>
      </c>
      <c r="O4413">
        <v>0</v>
      </c>
    </row>
    <row r="4414" spans="1:15" x14ac:dyDescent="0.25">
      <c r="A4414">
        <v>0.75</v>
      </c>
      <c r="B4414">
        <v>0.66</v>
      </c>
      <c r="C4414">
        <v>0.8</v>
      </c>
      <c r="D4414">
        <v>8.58</v>
      </c>
      <c r="E4414">
        <v>42</v>
      </c>
      <c r="F4414">
        <v>89</v>
      </c>
      <c r="G4414">
        <v>44</v>
      </c>
      <c r="H4414">
        <v>4</v>
      </c>
      <c r="I4414">
        <v>3</v>
      </c>
      <c r="J4414">
        <v>22</v>
      </c>
      <c r="K4414">
        <v>4</v>
      </c>
      <c r="L4414">
        <v>0.65</v>
      </c>
      <c r="M4414">
        <v>5</v>
      </c>
      <c r="N4414">
        <v>0</v>
      </c>
      <c r="O4414">
        <v>0</v>
      </c>
    </row>
    <row r="4415" spans="1:15" x14ac:dyDescent="0.25">
      <c r="A4415">
        <v>0.56999999999999995</v>
      </c>
      <c r="B4415">
        <v>0.53</v>
      </c>
      <c r="C4415">
        <v>0.65</v>
      </c>
      <c r="D4415">
        <v>7.2</v>
      </c>
      <c r="E4415">
        <v>88</v>
      </c>
      <c r="F4415">
        <v>96</v>
      </c>
      <c r="G4415">
        <v>59</v>
      </c>
      <c r="H4415">
        <v>4</v>
      </c>
      <c r="I4415">
        <v>1</v>
      </c>
      <c r="J4415">
        <v>16</v>
      </c>
      <c r="K4415">
        <v>1</v>
      </c>
      <c r="L4415">
        <v>0.85</v>
      </c>
      <c r="M4415">
        <v>5</v>
      </c>
      <c r="N4415">
        <v>0</v>
      </c>
      <c r="O4415">
        <v>0</v>
      </c>
    </row>
    <row r="4416" spans="1:15" x14ac:dyDescent="0.25">
      <c r="A4416">
        <v>0.54</v>
      </c>
      <c r="B4416">
        <v>0.54</v>
      </c>
      <c r="C4416">
        <v>0.61</v>
      </c>
      <c r="D4416">
        <v>6.5</v>
      </c>
      <c r="E4416">
        <v>42</v>
      </c>
      <c r="F4416">
        <v>85</v>
      </c>
      <c r="G4416">
        <v>60</v>
      </c>
      <c r="H4416">
        <v>4</v>
      </c>
      <c r="I4416">
        <v>1</v>
      </c>
      <c r="J4416">
        <v>24</v>
      </c>
      <c r="K4416">
        <v>5</v>
      </c>
      <c r="L4416">
        <v>0.7</v>
      </c>
      <c r="M4416">
        <v>1</v>
      </c>
      <c r="N4416">
        <v>0</v>
      </c>
      <c r="O4416">
        <v>0</v>
      </c>
    </row>
    <row r="4417" spans="1:15" x14ac:dyDescent="0.25">
      <c r="A4417">
        <v>0.64</v>
      </c>
      <c r="B4417">
        <v>0.72</v>
      </c>
      <c r="C4417">
        <v>0.71</v>
      </c>
      <c r="D4417">
        <v>6.97</v>
      </c>
      <c r="E4417">
        <v>52</v>
      </c>
      <c r="F4417">
        <v>68</v>
      </c>
      <c r="G4417">
        <v>41</v>
      </c>
      <c r="H4417">
        <v>0</v>
      </c>
      <c r="I4417">
        <v>0</v>
      </c>
      <c r="J4417">
        <v>2</v>
      </c>
      <c r="K4417">
        <v>2</v>
      </c>
      <c r="L4417">
        <v>0.6</v>
      </c>
      <c r="M4417">
        <v>1</v>
      </c>
      <c r="N4417">
        <v>0</v>
      </c>
      <c r="O4417">
        <v>0</v>
      </c>
    </row>
    <row r="4418" spans="1:15" x14ac:dyDescent="0.25">
      <c r="A4418">
        <v>0.65</v>
      </c>
      <c r="B4418">
        <v>0.59</v>
      </c>
      <c r="C4418">
        <v>0.72</v>
      </c>
      <c r="D4418">
        <v>5.81</v>
      </c>
      <c r="E4418">
        <v>64</v>
      </c>
      <c r="F4418">
        <v>96</v>
      </c>
      <c r="G4418">
        <v>60</v>
      </c>
      <c r="H4418">
        <v>3</v>
      </c>
      <c r="I4418">
        <v>3</v>
      </c>
      <c r="J4418">
        <v>21</v>
      </c>
      <c r="K4418">
        <v>4</v>
      </c>
      <c r="L4418">
        <v>0.93</v>
      </c>
      <c r="M4418">
        <v>4</v>
      </c>
      <c r="N4418">
        <v>0</v>
      </c>
      <c r="O4418">
        <v>0</v>
      </c>
    </row>
    <row r="4419" spans="1:15" x14ac:dyDescent="0.25">
      <c r="A4419">
        <v>0.5</v>
      </c>
      <c r="B4419">
        <v>0.77</v>
      </c>
      <c r="C4419">
        <v>0.61</v>
      </c>
      <c r="D4419">
        <v>6.93</v>
      </c>
      <c r="E4419">
        <v>57</v>
      </c>
      <c r="F4419">
        <v>45</v>
      </c>
      <c r="G4419">
        <v>81</v>
      </c>
      <c r="H4419">
        <v>4</v>
      </c>
      <c r="I4419">
        <v>1</v>
      </c>
      <c r="J4419">
        <v>2</v>
      </c>
      <c r="K4419">
        <v>4</v>
      </c>
      <c r="L4419">
        <v>0.8</v>
      </c>
      <c r="M4419">
        <v>1</v>
      </c>
      <c r="N4419">
        <v>0</v>
      </c>
      <c r="O4419">
        <v>0</v>
      </c>
    </row>
    <row r="4420" spans="1:15" x14ac:dyDescent="0.25">
      <c r="A4420">
        <v>0.65</v>
      </c>
      <c r="B4420">
        <v>0.82</v>
      </c>
      <c r="C4420">
        <v>0.74</v>
      </c>
      <c r="D4420">
        <v>7.48</v>
      </c>
      <c r="E4420">
        <v>40</v>
      </c>
      <c r="F4420">
        <v>85</v>
      </c>
      <c r="G4420">
        <v>63</v>
      </c>
      <c r="H4420">
        <v>1</v>
      </c>
      <c r="I4420">
        <v>1</v>
      </c>
      <c r="J4420">
        <v>8</v>
      </c>
      <c r="K4420">
        <v>2</v>
      </c>
      <c r="L4420">
        <v>0.69</v>
      </c>
      <c r="M4420">
        <v>2</v>
      </c>
      <c r="N4420">
        <v>1</v>
      </c>
      <c r="O4420">
        <v>14.23</v>
      </c>
    </row>
    <row r="4421" spans="1:15" x14ac:dyDescent="0.25">
      <c r="A4421">
        <v>0.86</v>
      </c>
      <c r="B4421">
        <v>0.92</v>
      </c>
      <c r="C4421">
        <v>0.65</v>
      </c>
      <c r="D4421">
        <v>9.61</v>
      </c>
      <c r="E4421">
        <v>78</v>
      </c>
      <c r="F4421">
        <v>55</v>
      </c>
      <c r="G4421">
        <v>48</v>
      </c>
      <c r="H4421">
        <v>1</v>
      </c>
      <c r="I4421">
        <v>2</v>
      </c>
      <c r="J4421">
        <v>9</v>
      </c>
      <c r="K4421">
        <v>1</v>
      </c>
      <c r="L4421">
        <v>0.64</v>
      </c>
      <c r="M4421">
        <v>0</v>
      </c>
      <c r="N4421">
        <v>0</v>
      </c>
      <c r="O4421">
        <v>0</v>
      </c>
    </row>
    <row r="4422" spans="1:15" x14ac:dyDescent="0.25">
      <c r="A4422">
        <v>0.52</v>
      </c>
      <c r="B4422">
        <v>0.75</v>
      </c>
      <c r="C4422">
        <v>0.7</v>
      </c>
      <c r="D4422">
        <v>6.85</v>
      </c>
      <c r="E4422">
        <v>94</v>
      </c>
      <c r="F4422">
        <v>73</v>
      </c>
      <c r="G4422">
        <v>78</v>
      </c>
      <c r="H4422">
        <v>2</v>
      </c>
      <c r="I4422">
        <v>0</v>
      </c>
      <c r="J4422">
        <v>11</v>
      </c>
      <c r="K4422">
        <v>2</v>
      </c>
      <c r="L4422">
        <v>0.85</v>
      </c>
      <c r="M4422">
        <v>3</v>
      </c>
      <c r="N4422">
        <v>0</v>
      </c>
      <c r="O4422">
        <v>0</v>
      </c>
    </row>
    <row r="4423" spans="1:15" x14ac:dyDescent="0.25">
      <c r="A4423">
        <v>0.8</v>
      </c>
      <c r="B4423">
        <v>0.78</v>
      </c>
      <c r="C4423">
        <v>0.81</v>
      </c>
      <c r="D4423">
        <v>9.3800000000000008</v>
      </c>
      <c r="E4423">
        <v>44</v>
      </c>
      <c r="F4423">
        <v>90</v>
      </c>
      <c r="G4423">
        <v>94</v>
      </c>
      <c r="H4423">
        <v>0</v>
      </c>
      <c r="I4423">
        <v>5</v>
      </c>
      <c r="J4423">
        <v>22</v>
      </c>
      <c r="K4423">
        <v>1</v>
      </c>
      <c r="L4423">
        <v>0.78</v>
      </c>
      <c r="M4423">
        <v>3</v>
      </c>
      <c r="N4423">
        <v>0</v>
      </c>
      <c r="O4423">
        <v>0</v>
      </c>
    </row>
    <row r="4424" spans="1:15" x14ac:dyDescent="0.25">
      <c r="A4424">
        <v>0.62</v>
      </c>
      <c r="B4424">
        <v>0.76</v>
      </c>
      <c r="C4424">
        <v>0.65</v>
      </c>
      <c r="D4424">
        <v>6.48</v>
      </c>
      <c r="E4424">
        <v>41</v>
      </c>
      <c r="F4424">
        <v>76</v>
      </c>
      <c r="G4424">
        <v>69</v>
      </c>
      <c r="H4424">
        <v>1</v>
      </c>
      <c r="I4424">
        <v>5</v>
      </c>
      <c r="J4424">
        <v>0</v>
      </c>
      <c r="K4424">
        <v>1</v>
      </c>
      <c r="L4424">
        <v>0.8</v>
      </c>
      <c r="M4424">
        <v>4</v>
      </c>
      <c r="N4424">
        <v>0</v>
      </c>
      <c r="O4424">
        <v>0</v>
      </c>
    </row>
    <row r="4425" spans="1:15" x14ac:dyDescent="0.25">
      <c r="A4425">
        <v>0.65</v>
      </c>
      <c r="B4425">
        <v>0.67</v>
      </c>
      <c r="C4425">
        <v>0.7</v>
      </c>
      <c r="D4425">
        <v>6.32</v>
      </c>
      <c r="E4425">
        <v>69</v>
      </c>
      <c r="F4425">
        <v>50</v>
      </c>
      <c r="G4425">
        <v>93</v>
      </c>
      <c r="H4425">
        <v>1</v>
      </c>
      <c r="I4425">
        <v>2</v>
      </c>
      <c r="J4425">
        <v>3</v>
      </c>
      <c r="K4425">
        <v>3</v>
      </c>
      <c r="L4425">
        <v>0.93</v>
      </c>
      <c r="M4425">
        <v>4</v>
      </c>
      <c r="N4425">
        <v>0</v>
      </c>
      <c r="O4425">
        <v>0</v>
      </c>
    </row>
    <row r="4426" spans="1:15" x14ac:dyDescent="0.25">
      <c r="A4426">
        <v>0.92</v>
      </c>
      <c r="B4426">
        <v>0.89</v>
      </c>
      <c r="C4426">
        <v>0.77</v>
      </c>
      <c r="D4426">
        <v>7.73</v>
      </c>
      <c r="E4426">
        <v>56</v>
      </c>
      <c r="F4426">
        <v>50</v>
      </c>
      <c r="G4426">
        <v>57</v>
      </c>
      <c r="H4426">
        <v>2</v>
      </c>
      <c r="I4426">
        <v>3</v>
      </c>
      <c r="J4426">
        <v>20</v>
      </c>
      <c r="K4426">
        <v>1</v>
      </c>
      <c r="L4426">
        <v>0.88</v>
      </c>
      <c r="M4426">
        <v>3</v>
      </c>
      <c r="N4426">
        <v>0</v>
      </c>
      <c r="O4426">
        <v>0</v>
      </c>
    </row>
    <row r="4427" spans="1:15" x14ac:dyDescent="0.25">
      <c r="A4427">
        <v>0.7</v>
      </c>
      <c r="B4427">
        <v>0.59</v>
      </c>
      <c r="C4427">
        <v>0.66</v>
      </c>
      <c r="D4427">
        <v>8.39</v>
      </c>
      <c r="E4427">
        <v>68</v>
      </c>
      <c r="F4427">
        <v>92</v>
      </c>
      <c r="G4427">
        <v>97</v>
      </c>
      <c r="H4427">
        <v>2</v>
      </c>
      <c r="I4427">
        <v>5</v>
      </c>
      <c r="J4427">
        <v>22</v>
      </c>
      <c r="K4427">
        <v>3</v>
      </c>
      <c r="L4427">
        <v>0.97</v>
      </c>
      <c r="M4427">
        <v>1</v>
      </c>
      <c r="N4427">
        <v>1</v>
      </c>
      <c r="O4427">
        <v>8.85</v>
      </c>
    </row>
    <row r="4428" spans="1:15" x14ac:dyDescent="0.25">
      <c r="A4428">
        <v>0.51</v>
      </c>
      <c r="B4428">
        <v>0.91</v>
      </c>
      <c r="C4428">
        <v>0.56999999999999995</v>
      </c>
      <c r="D4428">
        <v>5.69</v>
      </c>
      <c r="E4428">
        <v>92</v>
      </c>
      <c r="F4428">
        <v>64</v>
      </c>
      <c r="G4428">
        <v>83</v>
      </c>
      <c r="H4428">
        <v>3</v>
      </c>
      <c r="I4428">
        <v>3</v>
      </c>
      <c r="J4428">
        <v>22</v>
      </c>
      <c r="K4428">
        <v>5</v>
      </c>
      <c r="L4428">
        <v>0.74</v>
      </c>
      <c r="M4428">
        <v>4</v>
      </c>
      <c r="N4428">
        <v>0</v>
      </c>
      <c r="O4428">
        <v>0</v>
      </c>
    </row>
    <row r="4429" spans="1:15" x14ac:dyDescent="0.25">
      <c r="A4429">
        <v>0.76</v>
      </c>
      <c r="B4429">
        <v>0.54</v>
      </c>
      <c r="C4429">
        <v>0.56000000000000005</v>
      </c>
      <c r="D4429">
        <v>6.45</v>
      </c>
      <c r="E4429">
        <v>81</v>
      </c>
      <c r="F4429">
        <v>97</v>
      </c>
      <c r="G4429">
        <v>82</v>
      </c>
      <c r="H4429">
        <v>3</v>
      </c>
      <c r="I4429">
        <v>1</v>
      </c>
      <c r="J4429">
        <v>4</v>
      </c>
      <c r="K4429">
        <v>0</v>
      </c>
      <c r="L4429">
        <v>0.99</v>
      </c>
      <c r="M4429">
        <v>2</v>
      </c>
      <c r="N4429">
        <v>0</v>
      </c>
      <c r="O4429">
        <v>0</v>
      </c>
    </row>
    <row r="4430" spans="1:15" x14ac:dyDescent="0.25">
      <c r="A4430">
        <v>0.87</v>
      </c>
      <c r="B4430">
        <v>0.59</v>
      </c>
      <c r="C4430">
        <v>0.78</v>
      </c>
      <c r="D4430">
        <v>7.46</v>
      </c>
      <c r="E4430">
        <v>43</v>
      </c>
      <c r="F4430">
        <v>58</v>
      </c>
      <c r="G4430">
        <v>49</v>
      </c>
      <c r="H4430">
        <v>3</v>
      </c>
      <c r="I4430">
        <v>4</v>
      </c>
      <c r="J4430">
        <v>16</v>
      </c>
      <c r="K4430">
        <v>1</v>
      </c>
      <c r="L4430">
        <v>0.75</v>
      </c>
      <c r="M4430">
        <v>4</v>
      </c>
      <c r="N4430">
        <v>0</v>
      </c>
      <c r="O4430">
        <v>0</v>
      </c>
    </row>
    <row r="4431" spans="1:15" x14ac:dyDescent="0.25">
      <c r="A4431">
        <v>0.75</v>
      </c>
      <c r="B4431">
        <v>0.7</v>
      </c>
      <c r="C4431">
        <v>0.83</v>
      </c>
      <c r="D4431">
        <v>6.92</v>
      </c>
      <c r="E4431">
        <v>48</v>
      </c>
      <c r="F4431">
        <v>71</v>
      </c>
      <c r="G4431">
        <v>84</v>
      </c>
      <c r="H4431">
        <v>1</v>
      </c>
      <c r="I4431">
        <v>2</v>
      </c>
      <c r="J4431">
        <v>20</v>
      </c>
      <c r="K4431">
        <v>2</v>
      </c>
      <c r="L4431">
        <v>0.77</v>
      </c>
      <c r="M4431">
        <v>1</v>
      </c>
      <c r="N4431">
        <v>0</v>
      </c>
      <c r="O4431">
        <v>0</v>
      </c>
    </row>
    <row r="4432" spans="1:15" x14ac:dyDescent="0.25">
      <c r="A4432">
        <v>0.87</v>
      </c>
      <c r="B4432">
        <v>0.73</v>
      </c>
      <c r="C4432">
        <v>0.88</v>
      </c>
      <c r="D4432">
        <v>8.56</v>
      </c>
      <c r="E4432">
        <v>60</v>
      </c>
      <c r="F4432">
        <v>89</v>
      </c>
      <c r="G4432">
        <v>80</v>
      </c>
      <c r="H4432">
        <v>2</v>
      </c>
      <c r="I4432">
        <v>3</v>
      </c>
      <c r="J4432">
        <v>4</v>
      </c>
      <c r="K4432">
        <v>3</v>
      </c>
      <c r="L4432">
        <v>0.6</v>
      </c>
      <c r="M4432">
        <v>0</v>
      </c>
      <c r="N4432">
        <v>1</v>
      </c>
      <c r="O4432">
        <v>9.2100000000000009</v>
      </c>
    </row>
    <row r="4433" spans="1:15" x14ac:dyDescent="0.25">
      <c r="A4433">
        <v>0.95</v>
      </c>
      <c r="B4433">
        <v>0.87</v>
      </c>
      <c r="C4433">
        <v>0.74</v>
      </c>
      <c r="D4433">
        <v>7.7</v>
      </c>
      <c r="E4433">
        <v>82</v>
      </c>
      <c r="F4433">
        <v>97</v>
      </c>
      <c r="G4433">
        <v>87</v>
      </c>
      <c r="H4433">
        <v>0</v>
      </c>
      <c r="I4433">
        <v>1</v>
      </c>
      <c r="J4433">
        <v>3</v>
      </c>
      <c r="K4433">
        <v>0</v>
      </c>
      <c r="L4433">
        <v>0.7</v>
      </c>
      <c r="M4433">
        <v>2</v>
      </c>
      <c r="N4433">
        <v>1</v>
      </c>
      <c r="O4433">
        <v>14.46</v>
      </c>
    </row>
    <row r="4434" spans="1:15" x14ac:dyDescent="0.25">
      <c r="A4434">
        <v>0.74</v>
      </c>
      <c r="B4434">
        <v>0.52</v>
      </c>
      <c r="C4434">
        <v>0.72</v>
      </c>
      <c r="D4434">
        <v>6.19</v>
      </c>
      <c r="E4434">
        <v>97</v>
      </c>
      <c r="F4434">
        <v>47</v>
      </c>
      <c r="G4434">
        <v>60</v>
      </c>
      <c r="H4434">
        <v>3</v>
      </c>
      <c r="I4434">
        <v>1</v>
      </c>
      <c r="J4434">
        <v>21</v>
      </c>
      <c r="K4434">
        <v>5</v>
      </c>
      <c r="L4434">
        <v>0.95</v>
      </c>
      <c r="M4434">
        <v>4</v>
      </c>
      <c r="N4434">
        <v>0</v>
      </c>
      <c r="O4434">
        <v>0</v>
      </c>
    </row>
    <row r="4435" spans="1:15" x14ac:dyDescent="0.25">
      <c r="A4435">
        <v>0.6</v>
      </c>
      <c r="B4435">
        <v>0.89</v>
      </c>
      <c r="C4435">
        <v>0.68</v>
      </c>
      <c r="D4435">
        <v>9.35</v>
      </c>
      <c r="E4435">
        <v>51</v>
      </c>
      <c r="F4435">
        <v>94</v>
      </c>
      <c r="G4435">
        <v>61</v>
      </c>
      <c r="H4435">
        <v>4</v>
      </c>
      <c r="I4435">
        <v>2</v>
      </c>
      <c r="J4435">
        <v>14</v>
      </c>
      <c r="K4435">
        <v>0</v>
      </c>
      <c r="L4435">
        <v>0.91</v>
      </c>
      <c r="M4435">
        <v>0</v>
      </c>
      <c r="N4435">
        <v>1</v>
      </c>
      <c r="O4435">
        <v>3.98</v>
      </c>
    </row>
    <row r="4436" spans="1:15" x14ac:dyDescent="0.25">
      <c r="A4436">
        <v>0.56999999999999995</v>
      </c>
      <c r="B4436">
        <v>0.8</v>
      </c>
      <c r="C4436">
        <v>0.72</v>
      </c>
      <c r="D4436">
        <v>6.76</v>
      </c>
      <c r="E4436">
        <v>51</v>
      </c>
      <c r="F4436">
        <v>51</v>
      </c>
      <c r="G4436">
        <v>56</v>
      </c>
      <c r="H4436">
        <v>1</v>
      </c>
      <c r="I4436">
        <v>5</v>
      </c>
      <c r="J4436">
        <v>23</v>
      </c>
      <c r="K4436">
        <v>1</v>
      </c>
      <c r="L4436">
        <v>0.87</v>
      </c>
      <c r="M4436">
        <v>0</v>
      </c>
      <c r="N4436">
        <v>0</v>
      </c>
      <c r="O4436">
        <v>0</v>
      </c>
    </row>
    <row r="4437" spans="1:15" x14ac:dyDescent="0.25">
      <c r="A4437">
        <v>0.56999999999999995</v>
      </c>
      <c r="B4437">
        <v>0.9</v>
      </c>
      <c r="C4437">
        <v>0.56000000000000005</v>
      </c>
      <c r="D4437">
        <v>8.64</v>
      </c>
      <c r="E4437">
        <v>89</v>
      </c>
      <c r="F4437">
        <v>80</v>
      </c>
      <c r="G4437">
        <v>44</v>
      </c>
      <c r="H4437">
        <v>0</v>
      </c>
      <c r="I4437">
        <v>1</v>
      </c>
      <c r="J4437">
        <v>9</v>
      </c>
      <c r="K4437">
        <v>2</v>
      </c>
      <c r="L4437">
        <v>0.65</v>
      </c>
      <c r="M4437">
        <v>5</v>
      </c>
      <c r="N4437">
        <v>0</v>
      </c>
      <c r="O4437">
        <v>0</v>
      </c>
    </row>
    <row r="4438" spans="1:15" x14ac:dyDescent="0.25">
      <c r="A4438">
        <v>0.82</v>
      </c>
      <c r="B4438">
        <v>0.86</v>
      </c>
      <c r="C4438">
        <v>0.55000000000000004</v>
      </c>
      <c r="D4438">
        <v>8.85</v>
      </c>
      <c r="E4438">
        <v>43</v>
      </c>
      <c r="F4438">
        <v>74</v>
      </c>
      <c r="G4438">
        <v>45</v>
      </c>
      <c r="H4438">
        <v>1</v>
      </c>
      <c r="I4438">
        <v>0</v>
      </c>
      <c r="J4438">
        <v>4</v>
      </c>
      <c r="K4438">
        <v>1</v>
      </c>
      <c r="L4438">
        <v>0.66</v>
      </c>
      <c r="M4438">
        <v>3</v>
      </c>
      <c r="N4438">
        <v>0</v>
      </c>
      <c r="O4438">
        <v>0</v>
      </c>
    </row>
    <row r="4439" spans="1:15" x14ac:dyDescent="0.25">
      <c r="A4439">
        <v>0.56000000000000005</v>
      </c>
      <c r="B4439">
        <v>0.51</v>
      </c>
      <c r="C4439">
        <v>0.74</v>
      </c>
      <c r="D4439">
        <v>9.64</v>
      </c>
      <c r="E4439">
        <v>67</v>
      </c>
      <c r="F4439">
        <v>45</v>
      </c>
      <c r="G4439">
        <v>49</v>
      </c>
      <c r="H4439">
        <v>3</v>
      </c>
      <c r="I4439">
        <v>5</v>
      </c>
      <c r="J4439">
        <v>13</v>
      </c>
      <c r="K4439">
        <v>4</v>
      </c>
      <c r="L4439">
        <v>0.99</v>
      </c>
      <c r="M4439">
        <v>1</v>
      </c>
      <c r="N4439">
        <v>0</v>
      </c>
      <c r="O4439">
        <v>0</v>
      </c>
    </row>
    <row r="4440" spans="1:15" x14ac:dyDescent="0.25">
      <c r="A4440">
        <v>0.87</v>
      </c>
      <c r="B4440">
        <v>0.51</v>
      </c>
      <c r="C4440">
        <v>0.88</v>
      </c>
      <c r="D4440">
        <v>7.64</v>
      </c>
      <c r="E4440">
        <v>48</v>
      </c>
      <c r="F4440">
        <v>60</v>
      </c>
      <c r="G4440">
        <v>82</v>
      </c>
      <c r="H4440">
        <v>1</v>
      </c>
      <c r="I4440">
        <v>4</v>
      </c>
      <c r="J4440">
        <v>23</v>
      </c>
      <c r="K4440">
        <v>0</v>
      </c>
      <c r="L4440">
        <v>0.83</v>
      </c>
      <c r="M4440">
        <v>3</v>
      </c>
      <c r="N4440">
        <v>0</v>
      </c>
      <c r="O4440">
        <v>0</v>
      </c>
    </row>
    <row r="4441" spans="1:15" x14ac:dyDescent="0.25">
      <c r="A4441">
        <v>0.7</v>
      </c>
      <c r="B4441">
        <v>0.88</v>
      </c>
      <c r="C4441">
        <v>0.65</v>
      </c>
      <c r="D4441">
        <v>8.15</v>
      </c>
      <c r="E4441">
        <v>79</v>
      </c>
      <c r="F4441">
        <v>92</v>
      </c>
      <c r="G4441">
        <v>41</v>
      </c>
      <c r="H4441">
        <v>3</v>
      </c>
      <c r="I4441">
        <v>2</v>
      </c>
      <c r="J4441">
        <v>20</v>
      </c>
      <c r="K4441">
        <v>4</v>
      </c>
      <c r="L4441">
        <v>0.69</v>
      </c>
      <c r="M4441">
        <v>5</v>
      </c>
      <c r="N4441">
        <v>0</v>
      </c>
      <c r="O4441">
        <v>0</v>
      </c>
    </row>
    <row r="4442" spans="1:15" x14ac:dyDescent="0.25">
      <c r="A4442">
        <v>0.56999999999999995</v>
      </c>
      <c r="B4442">
        <v>0.91</v>
      </c>
      <c r="C4442">
        <v>0.81</v>
      </c>
      <c r="D4442">
        <v>6.94</v>
      </c>
      <c r="E4442">
        <v>90</v>
      </c>
      <c r="F4442">
        <v>65</v>
      </c>
      <c r="G4442">
        <v>46</v>
      </c>
      <c r="H4442">
        <v>1</v>
      </c>
      <c r="I4442">
        <v>2</v>
      </c>
      <c r="J4442">
        <v>12</v>
      </c>
      <c r="K4442">
        <v>4</v>
      </c>
      <c r="L4442">
        <v>0.89</v>
      </c>
      <c r="M4442">
        <v>1</v>
      </c>
      <c r="N4442">
        <v>0</v>
      </c>
      <c r="O4442">
        <v>0</v>
      </c>
    </row>
    <row r="4443" spans="1:15" x14ac:dyDescent="0.25">
      <c r="A4443">
        <v>0.7</v>
      </c>
      <c r="B4443">
        <v>0.93</v>
      </c>
      <c r="C4443">
        <v>0.77</v>
      </c>
      <c r="D4443">
        <v>8.42</v>
      </c>
      <c r="E4443">
        <v>95</v>
      </c>
      <c r="F4443">
        <v>95</v>
      </c>
      <c r="G4443">
        <v>85</v>
      </c>
      <c r="H4443">
        <v>3</v>
      </c>
      <c r="I4443">
        <v>2</v>
      </c>
      <c r="J4443">
        <v>18</v>
      </c>
      <c r="K4443">
        <v>3</v>
      </c>
      <c r="L4443">
        <v>0.76</v>
      </c>
      <c r="M4443">
        <v>5</v>
      </c>
      <c r="N4443">
        <v>0</v>
      </c>
      <c r="O4443">
        <v>0</v>
      </c>
    </row>
    <row r="4444" spans="1:15" x14ac:dyDescent="0.25">
      <c r="A4444">
        <v>0.69</v>
      </c>
      <c r="B4444">
        <v>0.83</v>
      </c>
      <c r="C4444">
        <v>0.56999999999999995</v>
      </c>
      <c r="D4444">
        <v>7.49</v>
      </c>
      <c r="E4444">
        <v>71</v>
      </c>
      <c r="F4444">
        <v>40</v>
      </c>
      <c r="G4444">
        <v>43</v>
      </c>
      <c r="H4444">
        <v>2</v>
      </c>
      <c r="I4444">
        <v>1</v>
      </c>
      <c r="J4444">
        <v>7</v>
      </c>
      <c r="K4444">
        <v>4</v>
      </c>
      <c r="L4444">
        <v>0.67</v>
      </c>
      <c r="M4444">
        <v>0</v>
      </c>
      <c r="N4444">
        <v>0</v>
      </c>
      <c r="O4444">
        <v>0</v>
      </c>
    </row>
    <row r="4445" spans="1:15" x14ac:dyDescent="0.25">
      <c r="A4445">
        <v>0.56999999999999995</v>
      </c>
      <c r="B4445">
        <v>0.91</v>
      </c>
      <c r="C4445">
        <v>0.66</v>
      </c>
      <c r="D4445">
        <v>7.38</v>
      </c>
      <c r="E4445">
        <v>52</v>
      </c>
      <c r="F4445">
        <v>56</v>
      </c>
      <c r="G4445">
        <v>76</v>
      </c>
      <c r="H4445">
        <v>2</v>
      </c>
      <c r="I4445">
        <v>1</v>
      </c>
      <c r="J4445">
        <v>11</v>
      </c>
      <c r="K4445">
        <v>0</v>
      </c>
      <c r="L4445">
        <v>0.71</v>
      </c>
      <c r="M4445">
        <v>4</v>
      </c>
      <c r="N4445">
        <v>0</v>
      </c>
      <c r="O4445">
        <v>0</v>
      </c>
    </row>
    <row r="4446" spans="1:15" x14ac:dyDescent="0.25">
      <c r="A4446">
        <v>0.95</v>
      </c>
      <c r="B4446">
        <v>0.69</v>
      </c>
      <c r="C4446">
        <v>0.84</v>
      </c>
      <c r="D4446">
        <v>9.18</v>
      </c>
      <c r="E4446">
        <v>73</v>
      </c>
      <c r="F4446">
        <v>74</v>
      </c>
      <c r="G4446">
        <v>58</v>
      </c>
      <c r="H4446">
        <v>2</v>
      </c>
      <c r="I4446">
        <v>2</v>
      </c>
      <c r="J4446">
        <v>19</v>
      </c>
      <c r="K4446">
        <v>0</v>
      </c>
      <c r="L4446">
        <v>0.85</v>
      </c>
      <c r="M4446">
        <v>1</v>
      </c>
      <c r="N4446">
        <v>1</v>
      </c>
      <c r="O4446">
        <v>6.8</v>
      </c>
    </row>
    <row r="4447" spans="1:15" x14ac:dyDescent="0.25">
      <c r="A4447">
        <v>0.8</v>
      </c>
      <c r="B4447">
        <v>0.82</v>
      </c>
      <c r="C4447">
        <v>0.85</v>
      </c>
      <c r="D4447">
        <v>5.72</v>
      </c>
      <c r="E4447">
        <v>58</v>
      </c>
      <c r="F4447">
        <v>66</v>
      </c>
      <c r="G4447">
        <v>92</v>
      </c>
      <c r="H4447">
        <v>2</v>
      </c>
      <c r="I4447">
        <v>2</v>
      </c>
      <c r="J4447">
        <v>18</v>
      </c>
      <c r="K4447">
        <v>2</v>
      </c>
      <c r="L4447">
        <v>0.76</v>
      </c>
      <c r="M4447">
        <v>1</v>
      </c>
      <c r="N4447">
        <v>0</v>
      </c>
      <c r="O4447">
        <v>0</v>
      </c>
    </row>
    <row r="4448" spans="1:15" x14ac:dyDescent="0.25">
      <c r="A4448">
        <v>0.78</v>
      </c>
      <c r="B4448">
        <v>0.53</v>
      </c>
      <c r="C4448">
        <v>0.77</v>
      </c>
      <c r="D4448">
        <v>9.2899999999999991</v>
      </c>
      <c r="E4448">
        <v>53</v>
      </c>
      <c r="F4448">
        <v>89</v>
      </c>
      <c r="G4448">
        <v>67</v>
      </c>
      <c r="H4448">
        <v>2</v>
      </c>
      <c r="I4448">
        <v>0</v>
      </c>
      <c r="J4448">
        <v>18</v>
      </c>
      <c r="K4448">
        <v>1</v>
      </c>
      <c r="L4448">
        <v>0.94</v>
      </c>
      <c r="M4448">
        <v>0</v>
      </c>
      <c r="N4448">
        <v>1</v>
      </c>
      <c r="O4448">
        <v>12.58</v>
      </c>
    </row>
    <row r="4449" spans="1:15" x14ac:dyDescent="0.25">
      <c r="A4449">
        <v>0.57999999999999996</v>
      </c>
      <c r="B4449">
        <v>0.94</v>
      </c>
      <c r="C4449">
        <v>0.55000000000000004</v>
      </c>
      <c r="D4449">
        <v>9.16</v>
      </c>
      <c r="E4449">
        <v>44</v>
      </c>
      <c r="F4449">
        <v>89</v>
      </c>
      <c r="G4449">
        <v>59</v>
      </c>
      <c r="H4449">
        <v>4</v>
      </c>
      <c r="I4449">
        <v>3</v>
      </c>
      <c r="J4449">
        <v>5</v>
      </c>
      <c r="K4449">
        <v>2</v>
      </c>
      <c r="L4449">
        <v>0.64</v>
      </c>
      <c r="M4449">
        <v>2</v>
      </c>
      <c r="N4449">
        <v>1</v>
      </c>
      <c r="O4449">
        <v>13.3</v>
      </c>
    </row>
    <row r="4450" spans="1:15" x14ac:dyDescent="0.25">
      <c r="A4450">
        <v>0.64</v>
      </c>
      <c r="B4450">
        <v>0.93</v>
      </c>
      <c r="C4450">
        <v>0.74</v>
      </c>
      <c r="D4450">
        <v>7.68</v>
      </c>
      <c r="E4450">
        <v>66</v>
      </c>
      <c r="F4450">
        <v>41</v>
      </c>
      <c r="G4450">
        <v>99</v>
      </c>
      <c r="H4450">
        <v>1</v>
      </c>
      <c r="I4450">
        <v>5</v>
      </c>
      <c r="J4450">
        <v>7</v>
      </c>
      <c r="K4450">
        <v>2</v>
      </c>
      <c r="L4450">
        <v>0.7</v>
      </c>
      <c r="M4450">
        <v>0</v>
      </c>
      <c r="N4450">
        <v>0</v>
      </c>
      <c r="O4450">
        <v>0</v>
      </c>
    </row>
    <row r="4451" spans="1:15" x14ac:dyDescent="0.25">
      <c r="A4451">
        <v>0.79</v>
      </c>
      <c r="B4451">
        <v>0.6</v>
      </c>
      <c r="C4451">
        <v>0.6</v>
      </c>
      <c r="D4451">
        <v>7.61</v>
      </c>
      <c r="E4451">
        <v>67</v>
      </c>
      <c r="F4451">
        <v>75</v>
      </c>
      <c r="G4451">
        <v>69</v>
      </c>
      <c r="H4451">
        <v>2</v>
      </c>
      <c r="I4451">
        <v>5</v>
      </c>
      <c r="J4451">
        <v>9</v>
      </c>
      <c r="K4451">
        <v>1</v>
      </c>
      <c r="L4451">
        <v>0.75</v>
      </c>
      <c r="M4451">
        <v>5</v>
      </c>
      <c r="N4451">
        <v>0</v>
      </c>
      <c r="O4451">
        <v>0</v>
      </c>
    </row>
    <row r="4452" spans="1:15" x14ac:dyDescent="0.25">
      <c r="A4452">
        <v>0.75</v>
      </c>
      <c r="B4452">
        <v>0.91</v>
      </c>
      <c r="C4452">
        <v>0.65</v>
      </c>
      <c r="D4452">
        <v>7.06</v>
      </c>
      <c r="E4452">
        <v>65</v>
      </c>
      <c r="F4452">
        <v>40</v>
      </c>
      <c r="G4452">
        <v>81</v>
      </c>
      <c r="H4452">
        <v>4</v>
      </c>
      <c r="I4452">
        <v>0</v>
      </c>
      <c r="J4452">
        <v>20</v>
      </c>
      <c r="K4452">
        <v>0</v>
      </c>
      <c r="L4452">
        <v>0.89</v>
      </c>
      <c r="M4452">
        <v>0</v>
      </c>
      <c r="N4452">
        <v>0</v>
      </c>
      <c r="O4452">
        <v>0</v>
      </c>
    </row>
    <row r="4453" spans="1:15" x14ac:dyDescent="0.25">
      <c r="A4453">
        <v>0.59</v>
      </c>
      <c r="B4453">
        <v>0.54</v>
      </c>
      <c r="C4453">
        <v>0.89</v>
      </c>
      <c r="D4453">
        <v>9.77</v>
      </c>
      <c r="E4453">
        <v>49</v>
      </c>
      <c r="F4453">
        <v>49</v>
      </c>
      <c r="G4453">
        <v>77</v>
      </c>
      <c r="H4453">
        <v>4</v>
      </c>
      <c r="I4453">
        <v>2</v>
      </c>
      <c r="J4453">
        <v>16</v>
      </c>
      <c r="K4453">
        <v>3</v>
      </c>
      <c r="L4453">
        <v>0.99</v>
      </c>
      <c r="M4453">
        <v>1</v>
      </c>
      <c r="N4453">
        <v>0</v>
      </c>
      <c r="O4453">
        <v>0</v>
      </c>
    </row>
    <row r="4454" spans="1:15" x14ac:dyDescent="0.25">
      <c r="A4454">
        <v>0.78</v>
      </c>
      <c r="B4454">
        <v>0.74</v>
      </c>
      <c r="C4454">
        <v>0.57999999999999996</v>
      </c>
      <c r="D4454">
        <v>5.98</v>
      </c>
      <c r="E4454">
        <v>63</v>
      </c>
      <c r="F4454">
        <v>70</v>
      </c>
      <c r="G4454">
        <v>41</v>
      </c>
      <c r="H4454">
        <v>1</v>
      </c>
      <c r="I4454">
        <v>1</v>
      </c>
      <c r="J4454">
        <v>0</v>
      </c>
      <c r="K4454">
        <v>4</v>
      </c>
      <c r="L4454">
        <v>0.65</v>
      </c>
      <c r="M4454">
        <v>0</v>
      </c>
      <c r="N4454">
        <v>0</v>
      </c>
      <c r="O4454">
        <v>0</v>
      </c>
    </row>
    <row r="4455" spans="1:15" x14ac:dyDescent="0.25">
      <c r="A4455">
        <v>0.65</v>
      </c>
      <c r="B4455">
        <v>0.86</v>
      </c>
      <c r="C4455">
        <v>0.83</v>
      </c>
      <c r="D4455">
        <v>8.0399999999999991</v>
      </c>
      <c r="E4455">
        <v>56</v>
      </c>
      <c r="F4455">
        <v>96</v>
      </c>
      <c r="G4455">
        <v>42</v>
      </c>
      <c r="H4455">
        <v>1</v>
      </c>
      <c r="I4455">
        <v>1</v>
      </c>
      <c r="J4455">
        <v>18</v>
      </c>
      <c r="K4455">
        <v>3</v>
      </c>
      <c r="L4455">
        <v>0.79</v>
      </c>
      <c r="M4455">
        <v>3</v>
      </c>
      <c r="N4455">
        <v>0</v>
      </c>
      <c r="O4455">
        <v>0</v>
      </c>
    </row>
    <row r="4456" spans="1:15" x14ac:dyDescent="0.25">
      <c r="A4456">
        <v>0.85</v>
      </c>
      <c r="B4456">
        <v>0.83</v>
      </c>
      <c r="C4456">
        <v>0.64</v>
      </c>
      <c r="D4456">
        <v>8.43</v>
      </c>
      <c r="E4456">
        <v>91</v>
      </c>
      <c r="F4456">
        <v>76</v>
      </c>
      <c r="G4456">
        <v>99</v>
      </c>
      <c r="H4456">
        <v>3</v>
      </c>
      <c r="I4456">
        <v>2</v>
      </c>
      <c r="J4456">
        <v>11</v>
      </c>
      <c r="K4456">
        <v>4</v>
      </c>
      <c r="L4456">
        <v>0.79</v>
      </c>
      <c r="M4456">
        <v>0</v>
      </c>
      <c r="N4456">
        <v>1</v>
      </c>
      <c r="O4456">
        <v>10.26</v>
      </c>
    </row>
    <row r="4457" spans="1:15" x14ac:dyDescent="0.25">
      <c r="A4457">
        <v>0.69</v>
      </c>
      <c r="B4457">
        <v>0.57999999999999996</v>
      </c>
      <c r="C4457">
        <v>0.83</v>
      </c>
      <c r="D4457">
        <v>9.52</v>
      </c>
      <c r="E4457">
        <v>55</v>
      </c>
      <c r="F4457">
        <v>44</v>
      </c>
      <c r="G4457">
        <v>86</v>
      </c>
      <c r="H4457">
        <v>3</v>
      </c>
      <c r="I4457">
        <v>3</v>
      </c>
      <c r="J4457">
        <v>21</v>
      </c>
      <c r="K4457">
        <v>1</v>
      </c>
      <c r="L4457">
        <v>0.83</v>
      </c>
      <c r="M4457">
        <v>4</v>
      </c>
      <c r="N4457">
        <v>0</v>
      </c>
      <c r="O4457">
        <v>0</v>
      </c>
    </row>
    <row r="4458" spans="1:15" x14ac:dyDescent="0.25">
      <c r="A4458">
        <v>0.94</v>
      </c>
      <c r="B4458">
        <v>0.55000000000000004</v>
      </c>
      <c r="C4458">
        <v>0.55000000000000004</v>
      </c>
      <c r="D4458">
        <v>8.85</v>
      </c>
      <c r="E4458">
        <v>56</v>
      </c>
      <c r="F4458">
        <v>80</v>
      </c>
      <c r="G4458">
        <v>81</v>
      </c>
      <c r="H4458">
        <v>2</v>
      </c>
      <c r="I4458">
        <v>4</v>
      </c>
      <c r="J4458">
        <v>1</v>
      </c>
      <c r="K4458">
        <v>1</v>
      </c>
      <c r="L4458">
        <v>0.86</v>
      </c>
      <c r="M4458">
        <v>0</v>
      </c>
      <c r="N4458">
        <v>1</v>
      </c>
      <c r="O4458">
        <v>11.68</v>
      </c>
    </row>
    <row r="4459" spans="1:15" x14ac:dyDescent="0.25">
      <c r="A4459">
        <v>0.86</v>
      </c>
      <c r="B4459">
        <v>0.67</v>
      </c>
      <c r="C4459">
        <v>0.62</v>
      </c>
      <c r="D4459">
        <v>8.27</v>
      </c>
      <c r="E4459">
        <v>40</v>
      </c>
      <c r="F4459">
        <v>85</v>
      </c>
      <c r="G4459">
        <v>88</v>
      </c>
      <c r="H4459">
        <v>0</v>
      </c>
      <c r="I4459">
        <v>4</v>
      </c>
      <c r="J4459">
        <v>16</v>
      </c>
      <c r="K4459">
        <v>2</v>
      </c>
      <c r="L4459">
        <v>0.62</v>
      </c>
      <c r="M4459">
        <v>0</v>
      </c>
      <c r="N4459">
        <v>1</v>
      </c>
      <c r="O4459">
        <v>8.44</v>
      </c>
    </row>
    <row r="4460" spans="1:15" x14ac:dyDescent="0.25">
      <c r="A4460">
        <v>0.71</v>
      </c>
      <c r="B4460">
        <v>0.63</v>
      </c>
      <c r="C4460">
        <v>0.71</v>
      </c>
      <c r="D4460">
        <v>6</v>
      </c>
      <c r="E4460">
        <v>99</v>
      </c>
      <c r="F4460">
        <v>92</v>
      </c>
      <c r="G4460">
        <v>78</v>
      </c>
      <c r="H4460">
        <v>3</v>
      </c>
      <c r="I4460">
        <v>0</v>
      </c>
      <c r="J4460">
        <v>6</v>
      </c>
      <c r="K4460">
        <v>5</v>
      </c>
      <c r="L4460">
        <v>0.83</v>
      </c>
      <c r="M4460">
        <v>4</v>
      </c>
      <c r="N4460">
        <v>0</v>
      </c>
      <c r="O4460">
        <v>0</v>
      </c>
    </row>
    <row r="4461" spans="1:15" x14ac:dyDescent="0.25">
      <c r="A4461">
        <v>0.56000000000000005</v>
      </c>
      <c r="B4461">
        <v>0.68</v>
      </c>
      <c r="C4461">
        <v>0.73</v>
      </c>
      <c r="D4461">
        <v>7.11</v>
      </c>
      <c r="E4461">
        <v>60</v>
      </c>
      <c r="F4461">
        <v>52</v>
      </c>
      <c r="G4461">
        <v>64</v>
      </c>
      <c r="H4461">
        <v>0</v>
      </c>
      <c r="I4461">
        <v>5</v>
      </c>
      <c r="J4461">
        <v>13</v>
      </c>
      <c r="K4461">
        <v>5</v>
      </c>
      <c r="L4461">
        <v>0.69</v>
      </c>
      <c r="M4461">
        <v>2</v>
      </c>
      <c r="N4461">
        <v>0</v>
      </c>
      <c r="O4461">
        <v>0</v>
      </c>
    </row>
    <row r="4462" spans="1:15" x14ac:dyDescent="0.25">
      <c r="A4462">
        <v>0.72</v>
      </c>
      <c r="B4462">
        <v>0.63</v>
      </c>
      <c r="C4462">
        <v>0.87</v>
      </c>
      <c r="D4462">
        <v>6.1</v>
      </c>
      <c r="E4462">
        <v>93</v>
      </c>
      <c r="F4462">
        <v>84</v>
      </c>
      <c r="G4462">
        <v>41</v>
      </c>
      <c r="H4462">
        <v>3</v>
      </c>
      <c r="I4462">
        <v>3</v>
      </c>
      <c r="J4462">
        <v>13</v>
      </c>
      <c r="K4462">
        <v>1</v>
      </c>
      <c r="L4462">
        <v>0.84</v>
      </c>
      <c r="M4462">
        <v>2</v>
      </c>
      <c r="N4462">
        <v>0</v>
      </c>
      <c r="O4462">
        <v>0</v>
      </c>
    </row>
    <row r="4463" spans="1:15" x14ac:dyDescent="0.25">
      <c r="A4463">
        <v>0.9</v>
      </c>
      <c r="B4463">
        <v>0.89</v>
      </c>
      <c r="C4463">
        <v>0.69</v>
      </c>
      <c r="D4463">
        <v>9.2899999999999991</v>
      </c>
      <c r="E4463">
        <v>86</v>
      </c>
      <c r="F4463">
        <v>98</v>
      </c>
      <c r="G4463">
        <v>78</v>
      </c>
      <c r="H4463">
        <v>4</v>
      </c>
      <c r="I4463">
        <v>4</v>
      </c>
      <c r="J4463">
        <v>11</v>
      </c>
      <c r="K4463">
        <v>4</v>
      </c>
      <c r="L4463">
        <v>0.87</v>
      </c>
      <c r="M4463">
        <v>2</v>
      </c>
      <c r="N4463">
        <v>1</v>
      </c>
      <c r="O4463">
        <v>4.3499999999999996</v>
      </c>
    </row>
    <row r="4464" spans="1:15" x14ac:dyDescent="0.25">
      <c r="A4464">
        <v>0.89</v>
      </c>
      <c r="B4464">
        <v>0.66</v>
      </c>
      <c r="C4464">
        <v>0.85</v>
      </c>
      <c r="D4464">
        <v>8.7200000000000006</v>
      </c>
      <c r="E4464">
        <v>88</v>
      </c>
      <c r="F4464">
        <v>63</v>
      </c>
      <c r="G4464">
        <v>54</v>
      </c>
      <c r="H4464">
        <v>4</v>
      </c>
      <c r="I4464">
        <v>3</v>
      </c>
      <c r="J4464">
        <v>15</v>
      </c>
      <c r="K4464">
        <v>5</v>
      </c>
      <c r="L4464">
        <v>0.77</v>
      </c>
      <c r="M4464">
        <v>3</v>
      </c>
      <c r="N4464">
        <v>0</v>
      </c>
      <c r="O4464">
        <v>0</v>
      </c>
    </row>
    <row r="4465" spans="1:15" x14ac:dyDescent="0.25">
      <c r="A4465">
        <v>0.78</v>
      </c>
      <c r="B4465">
        <v>0.84</v>
      </c>
      <c r="C4465">
        <v>0.75</v>
      </c>
      <c r="D4465">
        <v>8.76</v>
      </c>
      <c r="E4465">
        <v>82</v>
      </c>
      <c r="F4465">
        <v>66</v>
      </c>
      <c r="G4465">
        <v>42</v>
      </c>
      <c r="H4465">
        <v>4</v>
      </c>
      <c r="I4465">
        <v>1</v>
      </c>
      <c r="J4465">
        <v>17</v>
      </c>
      <c r="K4465">
        <v>3</v>
      </c>
      <c r="L4465">
        <v>0.73</v>
      </c>
      <c r="M4465">
        <v>4</v>
      </c>
      <c r="N4465">
        <v>0</v>
      </c>
      <c r="O4465">
        <v>0</v>
      </c>
    </row>
    <row r="4466" spans="1:15" x14ac:dyDescent="0.25">
      <c r="A4466">
        <v>0.65</v>
      </c>
      <c r="B4466">
        <v>0.78</v>
      </c>
      <c r="C4466">
        <v>0.56999999999999995</v>
      </c>
      <c r="D4466">
        <v>8.3000000000000007</v>
      </c>
      <c r="E4466">
        <v>61</v>
      </c>
      <c r="F4466">
        <v>40</v>
      </c>
      <c r="G4466">
        <v>44</v>
      </c>
      <c r="H4466">
        <v>0</v>
      </c>
      <c r="I4466">
        <v>1</v>
      </c>
      <c r="J4466">
        <v>7</v>
      </c>
      <c r="K4466">
        <v>3</v>
      </c>
      <c r="L4466">
        <v>0.6</v>
      </c>
      <c r="M4466">
        <v>3</v>
      </c>
      <c r="N4466">
        <v>0</v>
      </c>
      <c r="O4466">
        <v>0</v>
      </c>
    </row>
    <row r="4467" spans="1:15" x14ac:dyDescent="0.25">
      <c r="A4467">
        <v>0.87</v>
      </c>
      <c r="B4467">
        <v>0.91</v>
      </c>
      <c r="C4467">
        <v>0.56000000000000005</v>
      </c>
      <c r="D4467">
        <v>7.68</v>
      </c>
      <c r="E4467">
        <v>44</v>
      </c>
      <c r="F4467">
        <v>88</v>
      </c>
      <c r="G4467">
        <v>93</v>
      </c>
      <c r="H4467">
        <v>2</v>
      </c>
      <c r="I4467">
        <v>3</v>
      </c>
      <c r="J4467">
        <v>1</v>
      </c>
      <c r="K4467">
        <v>3</v>
      </c>
      <c r="L4467">
        <v>0.79</v>
      </c>
      <c r="M4467">
        <v>3</v>
      </c>
      <c r="N4467">
        <v>0</v>
      </c>
      <c r="O4467">
        <v>0</v>
      </c>
    </row>
    <row r="4468" spans="1:15" x14ac:dyDescent="0.25">
      <c r="A4468">
        <v>0.77</v>
      </c>
      <c r="B4468">
        <v>0.66</v>
      </c>
      <c r="C4468">
        <v>0.89</v>
      </c>
      <c r="D4468">
        <v>6.14</v>
      </c>
      <c r="E4468">
        <v>75</v>
      </c>
      <c r="F4468">
        <v>59</v>
      </c>
      <c r="G4468">
        <v>79</v>
      </c>
      <c r="H4468">
        <v>3</v>
      </c>
      <c r="I4468">
        <v>2</v>
      </c>
      <c r="J4468">
        <v>10</v>
      </c>
      <c r="K4468">
        <v>5</v>
      </c>
      <c r="L4468">
        <v>0.84</v>
      </c>
      <c r="M4468">
        <v>5</v>
      </c>
      <c r="N4468">
        <v>0</v>
      </c>
      <c r="O4468">
        <v>0</v>
      </c>
    </row>
    <row r="4469" spans="1:15" x14ac:dyDescent="0.25">
      <c r="A4469">
        <v>0.87</v>
      </c>
      <c r="B4469">
        <v>0.92</v>
      </c>
      <c r="C4469">
        <v>0.7</v>
      </c>
      <c r="D4469">
        <v>6.92</v>
      </c>
      <c r="E4469">
        <v>97</v>
      </c>
      <c r="F4469">
        <v>47</v>
      </c>
      <c r="G4469">
        <v>75</v>
      </c>
      <c r="H4469">
        <v>3</v>
      </c>
      <c r="I4469">
        <v>4</v>
      </c>
      <c r="J4469">
        <v>0</v>
      </c>
      <c r="K4469">
        <v>3</v>
      </c>
      <c r="L4469">
        <v>0.71</v>
      </c>
      <c r="M4469">
        <v>3</v>
      </c>
      <c r="N4469">
        <v>0</v>
      </c>
      <c r="O4469">
        <v>0</v>
      </c>
    </row>
    <row r="4470" spans="1:15" x14ac:dyDescent="0.25">
      <c r="A4470">
        <v>0.8</v>
      </c>
      <c r="B4470">
        <v>0.56999999999999995</v>
      </c>
      <c r="C4470">
        <v>0.75</v>
      </c>
      <c r="D4470">
        <v>6.09</v>
      </c>
      <c r="E4470">
        <v>60</v>
      </c>
      <c r="F4470">
        <v>42</v>
      </c>
      <c r="G4470">
        <v>89</v>
      </c>
      <c r="H4470">
        <v>0</v>
      </c>
      <c r="I4470">
        <v>4</v>
      </c>
      <c r="J4470">
        <v>9</v>
      </c>
      <c r="K4470">
        <v>2</v>
      </c>
      <c r="L4470">
        <v>0.98</v>
      </c>
      <c r="M4470">
        <v>4</v>
      </c>
      <c r="N4470">
        <v>0</v>
      </c>
      <c r="O4470">
        <v>0</v>
      </c>
    </row>
    <row r="4471" spans="1:15" x14ac:dyDescent="0.25">
      <c r="A4471">
        <v>0.63</v>
      </c>
      <c r="B4471">
        <v>0.5</v>
      </c>
      <c r="C4471">
        <v>0.66</v>
      </c>
      <c r="D4471">
        <v>8.6199999999999992</v>
      </c>
      <c r="E4471">
        <v>95</v>
      </c>
      <c r="F4471">
        <v>88</v>
      </c>
      <c r="G4471">
        <v>90</v>
      </c>
      <c r="H4471">
        <v>4</v>
      </c>
      <c r="I4471">
        <v>1</v>
      </c>
      <c r="J4471">
        <v>17</v>
      </c>
      <c r="K4471">
        <v>5</v>
      </c>
      <c r="L4471">
        <v>0.68</v>
      </c>
      <c r="M4471">
        <v>1</v>
      </c>
      <c r="N4471">
        <v>1</v>
      </c>
      <c r="O4471">
        <v>4.75</v>
      </c>
    </row>
    <row r="4472" spans="1:15" x14ac:dyDescent="0.25">
      <c r="A4472">
        <v>0.82</v>
      </c>
      <c r="B4472">
        <v>0.94</v>
      </c>
      <c r="C4472">
        <v>0.82</v>
      </c>
      <c r="D4472">
        <v>6.19</v>
      </c>
      <c r="E4472">
        <v>48</v>
      </c>
      <c r="F4472">
        <v>71</v>
      </c>
      <c r="G4472">
        <v>79</v>
      </c>
      <c r="H4472">
        <v>2</v>
      </c>
      <c r="I4472">
        <v>5</v>
      </c>
      <c r="J4472">
        <v>15</v>
      </c>
      <c r="K4472">
        <v>3</v>
      </c>
      <c r="L4472">
        <v>0.68</v>
      </c>
      <c r="M4472">
        <v>1</v>
      </c>
      <c r="N4472">
        <v>0</v>
      </c>
      <c r="O4472">
        <v>0</v>
      </c>
    </row>
    <row r="4473" spans="1:15" x14ac:dyDescent="0.25">
      <c r="A4473">
        <v>0.57999999999999996</v>
      </c>
      <c r="B4473">
        <v>0.85</v>
      </c>
      <c r="C4473">
        <v>0.66</v>
      </c>
      <c r="D4473">
        <v>8.52</v>
      </c>
      <c r="E4473">
        <v>66</v>
      </c>
      <c r="F4473">
        <v>98</v>
      </c>
      <c r="G4473">
        <v>94</v>
      </c>
      <c r="H4473">
        <v>3</v>
      </c>
      <c r="I4473">
        <v>0</v>
      </c>
      <c r="J4473">
        <v>1</v>
      </c>
      <c r="K4473">
        <v>4</v>
      </c>
      <c r="L4473">
        <v>0.84</v>
      </c>
      <c r="M4473">
        <v>2</v>
      </c>
      <c r="N4473">
        <v>1</v>
      </c>
      <c r="O4473">
        <v>4.58</v>
      </c>
    </row>
    <row r="4474" spans="1:15" x14ac:dyDescent="0.25">
      <c r="A4474">
        <v>0.76</v>
      </c>
      <c r="B4474">
        <v>0.56000000000000005</v>
      </c>
      <c r="C4474">
        <v>0.87</v>
      </c>
      <c r="D4474">
        <v>8.48</v>
      </c>
      <c r="E4474">
        <v>87</v>
      </c>
      <c r="F4474">
        <v>83</v>
      </c>
      <c r="G4474">
        <v>77</v>
      </c>
      <c r="H4474">
        <v>2</v>
      </c>
      <c r="I4474">
        <v>4</v>
      </c>
      <c r="J4474">
        <v>22</v>
      </c>
      <c r="K4474">
        <v>2</v>
      </c>
      <c r="L4474">
        <v>0.89</v>
      </c>
      <c r="M4474">
        <v>3</v>
      </c>
      <c r="N4474">
        <v>0</v>
      </c>
      <c r="O4474">
        <v>0</v>
      </c>
    </row>
    <row r="4475" spans="1:15" x14ac:dyDescent="0.25">
      <c r="A4475">
        <v>0.73</v>
      </c>
      <c r="B4475">
        <v>0.54</v>
      </c>
      <c r="C4475">
        <v>0.74</v>
      </c>
      <c r="D4475">
        <v>7.48</v>
      </c>
      <c r="E4475">
        <v>51</v>
      </c>
      <c r="F4475">
        <v>96</v>
      </c>
      <c r="G4475">
        <v>76</v>
      </c>
      <c r="H4475">
        <v>2</v>
      </c>
      <c r="I4475">
        <v>1</v>
      </c>
      <c r="J4475">
        <v>16</v>
      </c>
      <c r="K4475">
        <v>2</v>
      </c>
      <c r="L4475">
        <v>0.99</v>
      </c>
      <c r="M4475">
        <v>2</v>
      </c>
      <c r="N4475">
        <v>1</v>
      </c>
      <c r="O4475">
        <v>9.81</v>
      </c>
    </row>
    <row r="4476" spans="1:15" x14ac:dyDescent="0.25">
      <c r="A4476">
        <v>0.62</v>
      </c>
      <c r="B4476">
        <v>0.73</v>
      </c>
      <c r="C4476">
        <v>0.75</v>
      </c>
      <c r="D4476">
        <v>6.08</v>
      </c>
      <c r="E4476">
        <v>57</v>
      </c>
      <c r="F4476">
        <v>96</v>
      </c>
      <c r="G4476">
        <v>66</v>
      </c>
      <c r="H4476">
        <v>1</v>
      </c>
      <c r="I4476">
        <v>1</v>
      </c>
      <c r="J4476">
        <v>15</v>
      </c>
      <c r="K4476">
        <v>5</v>
      </c>
      <c r="L4476">
        <v>0.87</v>
      </c>
      <c r="M4476">
        <v>3</v>
      </c>
      <c r="N4476">
        <v>0</v>
      </c>
      <c r="O4476">
        <v>0</v>
      </c>
    </row>
    <row r="4477" spans="1:15" x14ac:dyDescent="0.25">
      <c r="A4477">
        <v>0.75</v>
      </c>
      <c r="B4477">
        <v>0.77</v>
      </c>
      <c r="C4477">
        <v>0.76</v>
      </c>
      <c r="D4477">
        <v>6.85</v>
      </c>
      <c r="E4477">
        <v>93</v>
      </c>
      <c r="F4477">
        <v>64</v>
      </c>
      <c r="G4477">
        <v>44</v>
      </c>
      <c r="H4477">
        <v>2</v>
      </c>
      <c r="I4477">
        <v>3</v>
      </c>
      <c r="J4477">
        <v>18</v>
      </c>
      <c r="K4477">
        <v>2</v>
      </c>
      <c r="L4477">
        <v>0.61</v>
      </c>
      <c r="M4477">
        <v>2</v>
      </c>
      <c r="N4477">
        <v>0</v>
      </c>
      <c r="O4477">
        <v>0</v>
      </c>
    </row>
    <row r="4478" spans="1:15" x14ac:dyDescent="0.25">
      <c r="A4478">
        <v>0.78</v>
      </c>
      <c r="B4478">
        <v>0.92</v>
      </c>
      <c r="C4478">
        <v>0.8</v>
      </c>
      <c r="D4478">
        <v>6.88</v>
      </c>
      <c r="E4478">
        <v>74</v>
      </c>
      <c r="F4478">
        <v>64</v>
      </c>
      <c r="G4478">
        <v>56</v>
      </c>
      <c r="H4478">
        <v>1</v>
      </c>
      <c r="I4478">
        <v>3</v>
      </c>
      <c r="J4478">
        <v>4</v>
      </c>
      <c r="K4478">
        <v>1</v>
      </c>
      <c r="L4478">
        <v>0.84</v>
      </c>
      <c r="M4478">
        <v>0</v>
      </c>
      <c r="N4478">
        <v>0</v>
      </c>
      <c r="O4478">
        <v>0</v>
      </c>
    </row>
    <row r="4479" spans="1:15" x14ac:dyDescent="0.25">
      <c r="A4479">
        <v>0.92</v>
      </c>
      <c r="B4479">
        <v>0.66</v>
      </c>
      <c r="C4479">
        <v>0.61</v>
      </c>
      <c r="D4479">
        <v>8.51</v>
      </c>
      <c r="E4479">
        <v>54</v>
      </c>
      <c r="F4479">
        <v>89</v>
      </c>
      <c r="G4479">
        <v>77</v>
      </c>
      <c r="H4479">
        <v>0</v>
      </c>
      <c r="I4479">
        <v>5</v>
      </c>
      <c r="J4479">
        <v>22</v>
      </c>
      <c r="K4479">
        <v>2</v>
      </c>
      <c r="L4479">
        <v>0.77</v>
      </c>
      <c r="M4479">
        <v>4</v>
      </c>
      <c r="N4479">
        <v>0</v>
      </c>
      <c r="O4479">
        <v>0</v>
      </c>
    </row>
    <row r="4480" spans="1:15" x14ac:dyDescent="0.25">
      <c r="A4480">
        <v>0.77</v>
      </c>
      <c r="B4480">
        <v>0.86</v>
      </c>
      <c r="C4480">
        <v>0.61</v>
      </c>
      <c r="D4480">
        <v>5.99</v>
      </c>
      <c r="E4480">
        <v>89</v>
      </c>
      <c r="F4480">
        <v>53</v>
      </c>
      <c r="G4480">
        <v>84</v>
      </c>
      <c r="H4480">
        <v>4</v>
      </c>
      <c r="I4480">
        <v>3</v>
      </c>
      <c r="J4480">
        <v>5</v>
      </c>
      <c r="K4480">
        <v>4</v>
      </c>
      <c r="L4480">
        <v>0.83</v>
      </c>
      <c r="M4480">
        <v>3</v>
      </c>
      <c r="N4480">
        <v>0</v>
      </c>
      <c r="O4480">
        <v>0</v>
      </c>
    </row>
    <row r="4481" spans="1:15" x14ac:dyDescent="0.25">
      <c r="A4481">
        <v>0.77</v>
      </c>
      <c r="B4481">
        <v>0.69</v>
      </c>
      <c r="C4481">
        <v>0.62</v>
      </c>
      <c r="D4481">
        <v>9.06</v>
      </c>
      <c r="E4481">
        <v>83</v>
      </c>
      <c r="F4481">
        <v>82</v>
      </c>
      <c r="G4481">
        <v>80</v>
      </c>
      <c r="H4481">
        <v>1</v>
      </c>
      <c r="I4481">
        <v>0</v>
      </c>
      <c r="J4481">
        <v>23</v>
      </c>
      <c r="K4481">
        <v>5</v>
      </c>
      <c r="L4481">
        <v>0.77</v>
      </c>
      <c r="M4481">
        <v>5</v>
      </c>
      <c r="N4481">
        <v>0</v>
      </c>
      <c r="O4481">
        <v>0</v>
      </c>
    </row>
    <row r="4482" spans="1:15" x14ac:dyDescent="0.25">
      <c r="A4482">
        <v>0.56999999999999995</v>
      </c>
      <c r="B4482">
        <v>0.52</v>
      </c>
      <c r="C4482">
        <v>0.8</v>
      </c>
      <c r="D4482">
        <v>8.77</v>
      </c>
      <c r="E4482">
        <v>69</v>
      </c>
      <c r="F4482">
        <v>66</v>
      </c>
      <c r="G4482">
        <v>95</v>
      </c>
      <c r="H4482">
        <v>2</v>
      </c>
      <c r="I4482">
        <v>4</v>
      </c>
      <c r="J4482">
        <v>16</v>
      </c>
      <c r="K4482">
        <v>5</v>
      </c>
      <c r="L4482">
        <v>0.86</v>
      </c>
      <c r="M4482">
        <v>3</v>
      </c>
      <c r="N4482">
        <v>0</v>
      </c>
      <c r="O4482">
        <v>0</v>
      </c>
    </row>
    <row r="4483" spans="1:15" x14ac:dyDescent="0.25">
      <c r="A4483">
        <v>0.72</v>
      </c>
      <c r="B4483">
        <v>0.86</v>
      </c>
      <c r="C4483">
        <v>0.78</v>
      </c>
      <c r="D4483">
        <v>6.3</v>
      </c>
      <c r="E4483">
        <v>84</v>
      </c>
      <c r="F4483">
        <v>87</v>
      </c>
      <c r="G4483">
        <v>51</v>
      </c>
      <c r="H4483">
        <v>4</v>
      </c>
      <c r="I4483">
        <v>0</v>
      </c>
      <c r="J4483">
        <v>15</v>
      </c>
      <c r="K4483">
        <v>3</v>
      </c>
      <c r="L4483">
        <v>0.94</v>
      </c>
      <c r="M4483">
        <v>3</v>
      </c>
      <c r="N4483">
        <v>0</v>
      </c>
      <c r="O4483">
        <v>0</v>
      </c>
    </row>
    <row r="4484" spans="1:15" x14ac:dyDescent="0.25">
      <c r="A4484">
        <v>0.78</v>
      </c>
      <c r="B4484">
        <v>0.75</v>
      </c>
      <c r="C4484">
        <v>0.78</v>
      </c>
      <c r="D4484">
        <v>8.59</v>
      </c>
      <c r="E4484">
        <v>72</v>
      </c>
      <c r="F4484">
        <v>71</v>
      </c>
      <c r="G4484">
        <v>81</v>
      </c>
      <c r="H4484">
        <v>2</v>
      </c>
      <c r="I4484">
        <v>0</v>
      </c>
      <c r="J4484">
        <v>15</v>
      </c>
      <c r="K4484">
        <v>1</v>
      </c>
      <c r="L4484">
        <v>0.93</v>
      </c>
      <c r="M4484">
        <v>4</v>
      </c>
      <c r="N4484">
        <v>0</v>
      </c>
      <c r="O4484">
        <v>0</v>
      </c>
    </row>
    <row r="4485" spans="1:15" x14ac:dyDescent="0.25">
      <c r="A4485">
        <v>0.54</v>
      </c>
      <c r="B4485">
        <v>0.64</v>
      </c>
      <c r="C4485">
        <v>0.66</v>
      </c>
      <c r="D4485">
        <v>8.3699999999999992</v>
      </c>
      <c r="E4485">
        <v>75</v>
      </c>
      <c r="F4485">
        <v>66</v>
      </c>
      <c r="G4485">
        <v>70</v>
      </c>
      <c r="H4485">
        <v>2</v>
      </c>
      <c r="I4485">
        <v>3</v>
      </c>
      <c r="J4485">
        <v>6</v>
      </c>
      <c r="K4485">
        <v>3</v>
      </c>
      <c r="L4485">
        <v>0.97</v>
      </c>
      <c r="M4485">
        <v>0</v>
      </c>
      <c r="N4485">
        <v>1</v>
      </c>
      <c r="O4485">
        <v>4.12</v>
      </c>
    </row>
    <row r="4486" spans="1:15" x14ac:dyDescent="0.25">
      <c r="A4486">
        <v>0.91</v>
      </c>
      <c r="B4486">
        <v>0.56999999999999995</v>
      </c>
      <c r="C4486">
        <v>0.62</v>
      </c>
      <c r="D4486">
        <v>8.7200000000000006</v>
      </c>
      <c r="E4486">
        <v>79</v>
      </c>
      <c r="F4486">
        <v>43</v>
      </c>
      <c r="G4486">
        <v>72</v>
      </c>
      <c r="H4486">
        <v>1</v>
      </c>
      <c r="I4486">
        <v>5</v>
      </c>
      <c r="J4486">
        <v>15</v>
      </c>
      <c r="K4486">
        <v>0</v>
      </c>
      <c r="L4486">
        <v>0.65</v>
      </c>
      <c r="M4486">
        <v>1</v>
      </c>
      <c r="N4486">
        <v>0</v>
      </c>
      <c r="O4486">
        <v>0</v>
      </c>
    </row>
    <row r="4487" spans="1:15" x14ac:dyDescent="0.25">
      <c r="A4487">
        <v>0.56000000000000005</v>
      </c>
      <c r="B4487">
        <v>0.62</v>
      </c>
      <c r="C4487">
        <v>0.63</v>
      </c>
      <c r="D4487">
        <v>6.31</v>
      </c>
      <c r="E4487">
        <v>90</v>
      </c>
      <c r="F4487">
        <v>89</v>
      </c>
      <c r="G4487">
        <v>82</v>
      </c>
      <c r="H4487">
        <v>0</v>
      </c>
      <c r="I4487">
        <v>1</v>
      </c>
      <c r="J4487">
        <v>8</v>
      </c>
      <c r="K4487">
        <v>1</v>
      </c>
      <c r="L4487">
        <v>0.75</v>
      </c>
      <c r="M4487">
        <v>4</v>
      </c>
      <c r="N4487">
        <v>0</v>
      </c>
      <c r="O4487">
        <v>0</v>
      </c>
    </row>
    <row r="4488" spans="1:15" x14ac:dyDescent="0.25">
      <c r="A4488">
        <v>0.91</v>
      </c>
      <c r="B4488">
        <v>0.52</v>
      </c>
      <c r="C4488">
        <v>0.56999999999999995</v>
      </c>
      <c r="D4488">
        <v>6.18</v>
      </c>
      <c r="E4488">
        <v>92</v>
      </c>
      <c r="F4488">
        <v>78</v>
      </c>
      <c r="G4488">
        <v>68</v>
      </c>
      <c r="H4488">
        <v>2</v>
      </c>
      <c r="I4488">
        <v>2</v>
      </c>
      <c r="J4488">
        <v>22</v>
      </c>
      <c r="K4488">
        <v>4</v>
      </c>
      <c r="L4488">
        <v>0.82</v>
      </c>
      <c r="M4488">
        <v>0</v>
      </c>
      <c r="N4488">
        <v>0</v>
      </c>
      <c r="O4488">
        <v>0</v>
      </c>
    </row>
    <row r="4489" spans="1:15" x14ac:dyDescent="0.25">
      <c r="A4489">
        <v>0.85</v>
      </c>
      <c r="B4489">
        <v>0.5</v>
      </c>
      <c r="C4489">
        <v>0.75</v>
      </c>
      <c r="D4489">
        <v>6.52</v>
      </c>
      <c r="E4489">
        <v>69</v>
      </c>
      <c r="F4489">
        <v>50</v>
      </c>
      <c r="G4489">
        <v>77</v>
      </c>
      <c r="H4489">
        <v>1</v>
      </c>
      <c r="I4489">
        <v>1</v>
      </c>
      <c r="J4489">
        <v>5</v>
      </c>
      <c r="K4489">
        <v>1</v>
      </c>
      <c r="L4489">
        <v>0.87</v>
      </c>
      <c r="M4489">
        <v>2</v>
      </c>
      <c r="N4489">
        <v>0</v>
      </c>
      <c r="O4489">
        <v>0</v>
      </c>
    </row>
    <row r="4490" spans="1:15" x14ac:dyDescent="0.25">
      <c r="A4490">
        <v>0.9</v>
      </c>
      <c r="B4490">
        <v>0.57999999999999996</v>
      </c>
      <c r="C4490">
        <v>0.85</v>
      </c>
      <c r="D4490">
        <v>7.07</v>
      </c>
      <c r="E4490">
        <v>65</v>
      </c>
      <c r="F4490">
        <v>87</v>
      </c>
      <c r="G4490">
        <v>42</v>
      </c>
      <c r="H4490">
        <v>2</v>
      </c>
      <c r="I4490">
        <v>1</v>
      </c>
      <c r="J4490">
        <v>15</v>
      </c>
      <c r="K4490">
        <v>2</v>
      </c>
      <c r="L4490">
        <v>0.72</v>
      </c>
      <c r="M4490">
        <v>3</v>
      </c>
      <c r="N4490">
        <v>0</v>
      </c>
      <c r="O4490">
        <v>0</v>
      </c>
    </row>
    <row r="4491" spans="1:15" x14ac:dyDescent="0.25">
      <c r="A4491">
        <v>0.76</v>
      </c>
      <c r="B4491">
        <v>0.8</v>
      </c>
      <c r="C4491">
        <v>0.78</v>
      </c>
      <c r="D4491">
        <v>8.91</v>
      </c>
      <c r="E4491">
        <v>60</v>
      </c>
      <c r="F4491">
        <v>87</v>
      </c>
      <c r="G4491">
        <v>77</v>
      </c>
      <c r="H4491">
        <v>4</v>
      </c>
      <c r="I4491">
        <v>1</v>
      </c>
      <c r="J4491">
        <v>8</v>
      </c>
      <c r="K4491">
        <v>1</v>
      </c>
      <c r="L4491">
        <v>0.71</v>
      </c>
      <c r="M4491">
        <v>3</v>
      </c>
      <c r="N4491">
        <v>0</v>
      </c>
      <c r="O4491">
        <v>0</v>
      </c>
    </row>
    <row r="4492" spans="1:15" x14ac:dyDescent="0.25">
      <c r="A4492">
        <v>0.95</v>
      </c>
      <c r="B4492">
        <v>0.9</v>
      </c>
      <c r="C4492">
        <v>0.57999999999999996</v>
      </c>
      <c r="D4492">
        <v>8.67</v>
      </c>
      <c r="E4492">
        <v>76</v>
      </c>
      <c r="F4492">
        <v>42</v>
      </c>
      <c r="G4492">
        <v>80</v>
      </c>
      <c r="H4492">
        <v>0</v>
      </c>
      <c r="I4492">
        <v>1</v>
      </c>
      <c r="J4492">
        <v>3</v>
      </c>
      <c r="K4492">
        <v>2</v>
      </c>
      <c r="L4492">
        <v>0.7</v>
      </c>
      <c r="M4492">
        <v>1</v>
      </c>
      <c r="N4492">
        <v>0</v>
      </c>
      <c r="O4492">
        <v>0</v>
      </c>
    </row>
    <row r="4493" spans="1:15" x14ac:dyDescent="0.25">
      <c r="A4493">
        <v>0.51</v>
      </c>
      <c r="B4493">
        <v>0.75</v>
      </c>
      <c r="C4493">
        <v>0.74</v>
      </c>
      <c r="D4493">
        <v>9.48</v>
      </c>
      <c r="E4493">
        <v>82</v>
      </c>
      <c r="F4493">
        <v>64</v>
      </c>
      <c r="G4493">
        <v>93</v>
      </c>
      <c r="H4493">
        <v>2</v>
      </c>
      <c r="I4493">
        <v>0</v>
      </c>
      <c r="J4493">
        <v>21</v>
      </c>
      <c r="K4493">
        <v>3</v>
      </c>
      <c r="L4493">
        <v>0.81</v>
      </c>
      <c r="M4493">
        <v>2</v>
      </c>
      <c r="N4493">
        <v>1</v>
      </c>
      <c r="O4493">
        <v>11.47</v>
      </c>
    </row>
    <row r="4494" spans="1:15" x14ac:dyDescent="0.25">
      <c r="A4494">
        <v>0.74</v>
      </c>
      <c r="B4494">
        <v>0.66</v>
      </c>
      <c r="C4494">
        <v>0.7</v>
      </c>
      <c r="D4494">
        <v>5.75</v>
      </c>
      <c r="E4494">
        <v>96</v>
      </c>
      <c r="F4494">
        <v>94</v>
      </c>
      <c r="G4494">
        <v>79</v>
      </c>
      <c r="H4494">
        <v>0</v>
      </c>
      <c r="I4494">
        <v>3</v>
      </c>
      <c r="J4494">
        <v>5</v>
      </c>
      <c r="K4494">
        <v>1</v>
      </c>
      <c r="L4494">
        <v>0.9</v>
      </c>
      <c r="M4494">
        <v>0</v>
      </c>
      <c r="N4494">
        <v>0</v>
      </c>
      <c r="O4494">
        <v>0</v>
      </c>
    </row>
    <row r="4495" spans="1:15" x14ac:dyDescent="0.25">
      <c r="A4495">
        <v>0.57999999999999996</v>
      </c>
      <c r="B4495">
        <v>0.83</v>
      </c>
      <c r="C4495">
        <v>0.64</v>
      </c>
      <c r="D4495">
        <v>5.55</v>
      </c>
      <c r="E4495">
        <v>70</v>
      </c>
      <c r="F4495">
        <v>63</v>
      </c>
      <c r="G4495">
        <v>69</v>
      </c>
      <c r="H4495">
        <v>0</v>
      </c>
      <c r="I4495">
        <v>3</v>
      </c>
      <c r="J4495">
        <v>13</v>
      </c>
      <c r="K4495">
        <v>1</v>
      </c>
      <c r="L4495">
        <v>0.86</v>
      </c>
      <c r="M4495">
        <v>2</v>
      </c>
      <c r="N4495">
        <v>0</v>
      </c>
      <c r="O4495">
        <v>0</v>
      </c>
    </row>
    <row r="4496" spans="1:15" x14ac:dyDescent="0.25">
      <c r="A4496">
        <v>0.76</v>
      </c>
      <c r="B4496">
        <v>0.57999999999999996</v>
      </c>
      <c r="C4496">
        <v>0.8</v>
      </c>
      <c r="D4496">
        <v>8.51</v>
      </c>
      <c r="E4496">
        <v>95</v>
      </c>
      <c r="F4496">
        <v>48</v>
      </c>
      <c r="G4496">
        <v>86</v>
      </c>
      <c r="H4496">
        <v>4</v>
      </c>
      <c r="I4496">
        <v>1</v>
      </c>
      <c r="J4496">
        <v>2</v>
      </c>
      <c r="K4496">
        <v>4</v>
      </c>
      <c r="L4496">
        <v>0.86</v>
      </c>
      <c r="M4496">
        <v>2</v>
      </c>
      <c r="N4496">
        <v>0</v>
      </c>
      <c r="O4496">
        <v>0</v>
      </c>
    </row>
    <row r="4497" spans="1:15" x14ac:dyDescent="0.25">
      <c r="A4497">
        <v>0.5</v>
      </c>
      <c r="B4497">
        <v>0.62</v>
      </c>
      <c r="C4497">
        <v>0.83</v>
      </c>
      <c r="D4497">
        <v>6.7</v>
      </c>
      <c r="E4497">
        <v>95</v>
      </c>
      <c r="F4497">
        <v>47</v>
      </c>
      <c r="G4497">
        <v>61</v>
      </c>
      <c r="H4497">
        <v>4</v>
      </c>
      <c r="I4497">
        <v>2</v>
      </c>
      <c r="J4497">
        <v>22</v>
      </c>
      <c r="K4497">
        <v>0</v>
      </c>
      <c r="L4497">
        <v>0.99</v>
      </c>
      <c r="M4497">
        <v>1</v>
      </c>
      <c r="N4497">
        <v>0</v>
      </c>
      <c r="O4497">
        <v>0</v>
      </c>
    </row>
    <row r="4498" spans="1:15" x14ac:dyDescent="0.25">
      <c r="A4498">
        <v>0.72</v>
      </c>
      <c r="B4498">
        <v>0.54</v>
      </c>
      <c r="C4498">
        <v>0.59</v>
      </c>
      <c r="D4498">
        <v>6.94</v>
      </c>
      <c r="E4498">
        <v>56</v>
      </c>
      <c r="F4498">
        <v>78</v>
      </c>
      <c r="G4498">
        <v>77</v>
      </c>
      <c r="H4498">
        <v>3</v>
      </c>
      <c r="I4498">
        <v>4</v>
      </c>
      <c r="J4498">
        <v>16</v>
      </c>
      <c r="K4498">
        <v>1</v>
      </c>
      <c r="L4498">
        <v>0.85</v>
      </c>
      <c r="M4498">
        <v>0</v>
      </c>
      <c r="N4498">
        <v>0</v>
      </c>
      <c r="O4498">
        <v>0</v>
      </c>
    </row>
    <row r="4499" spans="1:15" x14ac:dyDescent="0.25">
      <c r="A4499">
        <v>0.59</v>
      </c>
      <c r="B4499">
        <v>0.9</v>
      </c>
      <c r="C4499">
        <v>0.65</v>
      </c>
      <c r="D4499">
        <v>7.85</v>
      </c>
      <c r="E4499">
        <v>56</v>
      </c>
      <c r="F4499">
        <v>70</v>
      </c>
      <c r="G4499">
        <v>71</v>
      </c>
      <c r="H4499">
        <v>0</v>
      </c>
      <c r="I4499">
        <v>1</v>
      </c>
      <c r="J4499">
        <v>10</v>
      </c>
      <c r="K4499">
        <v>3</v>
      </c>
      <c r="L4499">
        <v>0.66</v>
      </c>
      <c r="M4499">
        <v>1</v>
      </c>
      <c r="N4499">
        <v>1</v>
      </c>
      <c r="O4499">
        <v>11.43</v>
      </c>
    </row>
    <row r="4500" spans="1:15" x14ac:dyDescent="0.25">
      <c r="A4500">
        <v>0.91</v>
      </c>
      <c r="B4500">
        <v>0.62</v>
      </c>
      <c r="C4500">
        <v>0.83</v>
      </c>
      <c r="D4500">
        <v>5.94</v>
      </c>
      <c r="E4500">
        <v>73</v>
      </c>
      <c r="F4500">
        <v>96</v>
      </c>
      <c r="G4500">
        <v>94</v>
      </c>
      <c r="H4500">
        <v>2</v>
      </c>
      <c r="I4500">
        <v>1</v>
      </c>
      <c r="J4500">
        <v>23</v>
      </c>
      <c r="K4500">
        <v>2</v>
      </c>
      <c r="L4500">
        <v>0.7</v>
      </c>
      <c r="M4500">
        <v>0</v>
      </c>
      <c r="N4500">
        <v>0</v>
      </c>
      <c r="O4500">
        <v>0</v>
      </c>
    </row>
    <row r="4501" spans="1:15" x14ac:dyDescent="0.25">
      <c r="A4501">
        <v>0.74</v>
      </c>
      <c r="B4501">
        <v>0.5</v>
      </c>
      <c r="C4501">
        <v>0.69</v>
      </c>
      <c r="D4501">
        <v>8.26</v>
      </c>
      <c r="E4501">
        <v>63</v>
      </c>
      <c r="F4501">
        <v>98</v>
      </c>
      <c r="G4501">
        <v>82</v>
      </c>
      <c r="H4501">
        <v>4</v>
      </c>
      <c r="I4501">
        <v>2</v>
      </c>
      <c r="J4501">
        <v>7</v>
      </c>
      <c r="K4501">
        <v>3</v>
      </c>
      <c r="L4501">
        <v>0.81</v>
      </c>
      <c r="M4501">
        <v>4</v>
      </c>
      <c r="N4501">
        <v>0</v>
      </c>
      <c r="O4501">
        <v>0</v>
      </c>
    </row>
    <row r="4502" spans="1:15" x14ac:dyDescent="0.25">
      <c r="A4502">
        <v>0.52</v>
      </c>
      <c r="B4502">
        <v>0.74</v>
      </c>
      <c r="C4502">
        <v>0.6</v>
      </c>
      <c r="D4502">
        <v>6.9</v>
      </c>
      <c r="E4502">
        <v>97</v>
      </c>
      <c r="F4502">
        <v>56</v>
      </c>
      <c r="G4502">
        <v>49</v>
      </c>
      <c r="H4502">
        <v>2</v>
      </c>
      <c r="I4502">
        <v>0</v>
      </c>
      <c r="J4502">
        <v>7</v>
      </c>
      <c r="K4502">
        <v>5</v>
      </c>
      <c r="L4502">
        <v>0.99</v>
      </c>
      <c r="M4502">
        <v>4</v>
      </c>
      <c r="N4502">
        <v>0</v>
      </c>
      <c r="O4502">
        <v>0</v>
      </c>
    </row>
    <row r="4503" spans="1:15" x14ac:dyDescent="0.25">
      <c r="A4503">
        <v>0.55000000000000004</v>
      </c>
      <c r="B4503">
        <v>0.53</v>
      </c>
      <c r="C4503">
        <v>0.69</v>
      </c>
      <c r="D4503">
        <v>8.2200000000000006</v>
      </c>
      <c r="E4503">
        <v>72</v>
      </c>
      <c r="F4503">
        <v>82</v>
      </c>
      <c r="G4503">
        <v>71</v>
      </c>
      <c r="H4503">
        <v>0</v>
      </c>
      <c r="I4503">
        <v>1</v>
      </c>
      <c r="J4503">
        <v>24</v>
      </c>
      <c r="K4503">
        <v>5</v>
      </c>
      <c r="L4503">
        <v>0.78</v>
      </c>
      <c r="M4503">
        <v>3</v>
      </c>
      <c r="N4503">
        <v>0</v>
      </c>
      <c r="O4503">
        <v>0</v>
      </c>
    </row>
    <row r="4504" spans="1:15" x14ac:dyDescent="0.25">
      <c r="A4504">
        <v>0.55000000000000004</v>
      </c>
      <c r="B4504">
        <v>0.85</v>
      </c>
      <c r="C4504">
        <v>0.74</v>
      </c>
      <c r="D4504">
        <v>9.09</v>
      </c>
      <c r="E4504">
        <v>43</v>
      </c>
      <c r="F4504">
        <v>70</v>
      </c>
      <c r="G4504">
        <v>82</v>
      </c>
      <c r="H4504">
        <v>4</v>
      </c>
      <c r="I4504">
        <v>2</v>
      </c>
      <c r="J4504">
        <v>3</v>
      </c>
      <c r="K4504">
        <v>4</v>
      </c>
      <c r="L4504">
        <v>0.97</v>
      </c>
      <c r="M4504">
        <v>1</v>
      </c>
      <c r="N4504">
        <v>1</v>
      </c>
      <c r="O4504">
        <v>11.02</v>
      </c>
    </row>
    <row r="4505" spans="1:15" x14ac:dyDescent="0.25">
      <c r="A4505">
        <v>0.51</v>
      </c>
      <c r="B4505">
        <v>0.59</v>
      </c>
      <c r="C4505">
        <v>0.88</v>
      </c>
      <c r="D4505">
        <v>6.24</v>
      </c>
      <c r="E4505">
        <v>48</v>
      </c>
      <c r="F4505">
        <v>43</v>
      </c>
      <c r="G4505">
        <v>43</v>
      </c>
      <c r="H4505">
        <v>3</v>
      </c>
      <c r="I4505">
        <v>0</v>
      </c>
      <c r="J4505">
        <v>14</v>
      </c>
      <c r="K4505">
        <v>5</v>
      </c>
      <c r="L4505">
        <v>0.79</v>
      </c>
      <c r="M4505">
        <v>4</v>
      </c>
      <c r="N4505">
        <v>0</v>
      </c>
      <c r="O4505">
        <v>0</v>
      </c>
    </row>
    <row r="4506" spans="1:15" x14ac:dyDescent="0.25">
      <c r="A4506">
        <v>0.67</v>
      </c>
      <c r="B4506">
        <v>0.77</v>
      </c>
      <c r="C4506">
        <v>0.56000000000000005</v>
      </c>
      <c r="D4506">
        <v>9.5</v>
      </c>
      <c r="E4506">
        <v>41</v>
      </c>
      <c r="F4506">
        <v>43</v>
      </c>
      <c r="G4506">
        <v>68</v>
      </c>
      <c r="H4506">
        <v>0</v>
      </c>
      <c r="I4506">
        <v>0</v>
      </c>
      <c r="J4506">
        <v>15</v>
      </c>
      <c r="K4506">
        <v>1</v>
      </c>
      <c r="L4506">
        <v>0.78</v>
      </c>
      <c r="M4506">
        <v>5</v>
      </c>
      <c r="N4506">
        <v>0</v>
      </c>
      <c r="O4506">
        <v>0</v>
      </c>
    </row>
    <row r="4507" spans="1:15" x14ac:dyDescent="0.25">
      <c r="A4507">
        <v>0.72</v>
      </c>
      <c r="B4507">
        <v>0.55000000000000004</v>
      </c>
      <c r="C4507">
        <v>0.7</v>
      </c>
      <c r="D4507">
        <v>7.78</v>
      </c>
      <c r="E4507">
        <v>74</v>
      </c>
      <c r="F4507">
        <v>76</v>
      </c>
      <c r="G4507">
        <v>84</v>
      </c>
      <c r="H4507">
        <v>2</v>
      </c>
      <c r="I4507">
        <v>5</v>
      </c>
      <c r="J4507">
        <v>21</v>
      </c>
      <c r="K4507">
        <v>0</v>
      </c>
      <c r="L4507">
        <v>0.78</v>
      </c>
      <c r="M4507">
        <v>2</v>
      </c>
      <c r="N4507">
        <v>1</v>
      </c>
      <c r="O4507">
        <v>8.26</v>
      </c>
    </row>
    <row r="4508" spans="1:15" x14ac:dyDescent="0.25">
      <c r="A4508">
        <v>0.51</v>
      </c>
      <c r="B4508">
        <v>0.76</v>
      </c>
      <c r="C4508">
        <v>0.73</v>
      </c>
      <c r="D4508">
        <v>9.4700000000000006</v>
      </c>
      <c r="E4508">
        <v>98</v>
      </c>
      <c r="F4508">
        <v>47</v>
      </c>
      <c r="G4508">
        <v>47</v>
      </c>
      <c r="H4508">
        <v>3</v>
      </c>
      <c r="I4508">
        <v>5</v>
      </c>
      <c r="J4508">
        <v>10</v>
      </c>
      <c r="K4508">
        <v>0</v>
      </c>
      <c r="L4508">
        <v>0.95</v>
      </c>
      <c r="M4508">
        <v>2</v>
      </c>
      <c r="N4508">
        <v>0</v>
      </c>
      <c r="O4508">
        <v>0</v>
      </c>
    </row>
    <row r="4509" spans="1:15" x14ac:dyDescent="0.25">
      <c r="A4509">
        <v>0.61</v>
      </c>
      <c r="B4509">
        <v>0.61</v>
      </c>
      <c r="C4509">
        <v>0.88</v>
      </c>
      <c r="D4509">
        <v>6.39</v>
      </c>
      <c r="E4509">
        <v>77</v>
      </c>
      <c r="F4509">
        <v>81</v>
      </c>
      <c r="G4509">
        <v>59</v>
      </c>
      <c r="H4509">
        <v>0</v>
      </c>
      <c r="I4509">
        <v>5</v>
      </c>
      <c r="J4509">
        <v>6</v>
      </c>
      <c r="K4509">
        <v>1</v>
      </c>
      <c r="L4509">
        <v>0.86</v>
      </c>
      <c r="M4509">
        <v>4</v>
      </c>
      <c r="N4509">
        <v>0</v>
      </c>
      <c r="O4509">
        <v>0</v>
      </c>
    </row>
    <row r="4510" spans="1:15" x14ac:dyDescent="0.25">
      <c r="A4510">
        <v>0.71</v>
      </c>
      <c r="B4510">
        <v>0.52</v>
      </c>
      <c r="C4510">
        <v>0.68</v>
      </c>
      <c r="D4510">
        <v>8.1</v>
      </c>
      <c r="E4510">
        <v>84</v>
      </c>
      <c r="F4510">
        <v>88</v>
      </c>
      <c r="G4510">
        <v>86</v>
      </c>
      <c r="H4510">
        <v>4</v>
      </c>
      <c r="I4510">
        <v>1</v>
      </c>
      <c r="J4510">
        <v>17</v>
      </c>
      <c r="K4510">
        <v>0</v>
      </c>
      <c r="L4510">
        <v>0.76</v>
      </c>
      <c r="M4510">
        <v>1</v>
      </c>
      <c r="N4510">
        <v>1</v>
      </c>
      <c r="O4510">
        <v>8.36</v>
      </c>
    </row>
    <row r="4511" spans="1:15" x14ac:dyDescent="0.25">
      <c r="A4511">
        <v>0.86</v>
      </c>
      <c r="B4511">
        <v>0.82</v>
      </c>
      <c r="C4511">
        <v>0.78</v>
      </c>
      <c r="D4511">
        <v>7.24</v>
      </c>
      <c r="E4511">
        <v>54</v>
      </c>
      <c r="F4511">
        <v>45</v>
      </c>
      <c r="G4511">
        <v>46</v>
      </c>
      <c r="H4511">
        <v>0</v>
      </c>
      <c r="I4511">
        <v>0</v>
      </c>
      <c r="J4511">
        <v>5</v>
      </c>
      <c r="K4511">
        <v>3</v>
      </c>
      <c r="L4511">
        <v>0.77</v>
      </c>
      <c r="M4511">
        <v>3</v>
      </c>
      <c r="N4511">
        <v>0</v>
      </c>
      <c r="O4511">
        <v>0</v>
      </c>
    </row>
    <row r="4512" spans="1:15" x14ac:dyDescent="0.25">
      <c r="A4512">
        <v>0.69</v>
      </c>
      <c r="B4512">
        <v>0.59</v>
      </c>
      <c r="C4512">
        <v>0.82</v>
      </c>
      <c r="D4512">
        <v>8.83</v>
      </c>
      <c r="E4512">
        <v>82</v>
      </c>
      <c r="F4512">
        <v>48</v>
      </c>
      <c r="G4512">
        <v>40</v>
      </c>
      <c r="H4512">
        <v>1</v>
      </c>
      <c r="I4512">
        <v>1</v>
      </c>
      <c r="J4512">
        <v>23</v>
      </c>
      <c r="K4512">
        <v>2</v>
      </c>
      <c r="L4512">
        <v>0.79</v>
      </c>
      <c r="M4512">
        <v>2</v>
      </c>
      <c r="N4512">
        <v>0</v>
      </c>
      <c r="O4512">
        <v>0</v>
      </c>
    </row>
    <row r="4513" spans="1:15" x14ac:dyDescent="0.25">
      <c r="A4513">
        <v>0.88</v>
      </c>
      <c r="B4513">
        <v>0.8</v>
      </c>
      <c r="C4513">
        <v>0.86</v>
      </c>
      <c r="D4513">
        <v>8.11</v>
      </c>
      <c r="E4513">
        <v>81</v>
      </c>
      <c r="F4513">
        <v>81</v>
      </c>
      <c r="G4513">
        <v>99</v>
      </c>
      <c r="H4513">
        <v>2</v>
      </c>
      <c r="I4513">
        <v>1</v>
      </c>
      <c r="J4513">
        <v>3</v>
      </c>
      <c r="K4513">
        <v>1</v>
      </c>
      <c r="L4513">
        <v>0.67</v>
      </c>
      <c r="M4513">
        <v>3</v>
      </c>
      <c r="N4513">
        <v>0</v>
      </c>
      <c r="O4513">
        <v>0</v>
      </c>
    </row>
    <row r="4514" spans="1:15" x14ac:dyDescent="0.25">
      <c r="A4514">
        <v>0.73</v>
      </c>
      <c r="B4514">
        <v>0.64</v>
      </c>
      <c r="C4514">
        <v>0.64</v>
      </c>
      <c r="D4514">
        <v>7.63</v>
      </c>
      <c r="E4514">
        <v>42</v>
      </c>
      <c r="F4514">
        <v>47</v>
      </c>
      <c r="G4514">
        <v>64</v>
      </c>
      <c r="H4514">
        <v>4</v>
      </c>
      <c r="I4514">
        <v>3</v>
      </c>
      <c r="J4514">
        <v>4</v>
      </c>
      <c r="K4514">
        <v>5</v>
      </c>
      <c r="L4514">
        <v>0.99</v>
      </c>
      <c r="M4514">
        <v>2</v>
      </c>
      <c r="N4514">
        <v>0</v>
      </c>
      <c r="O4514">
        <v>0</v>
      </c>
    </row>
    <row r="4515" spans="1:15" x14ac:dyDescent="0.25">
      <c r="A4515">
        <v>0.69</v>
      </c>
      <c r="B4515">
        <v>0.56000000000000005</v>
      </c>
      <c r="C4515">
        <v>0.63</v>
      </c>
      <c r="D4515">
        <v>9.43</v>
      </c>
      <c r="E4515">
        <v>70</v>
      </c>
      <c r="F4515">
        <v>71</v>
      </c>
      <c r="G4515">
        <v>65</v>
      </c>
      <c r="H4515">
        <v>4</v>
      </c>
      <c r="I4515">
        <v>4</v>
      </c>
      <c r="J4515">
        <v>23</v>
      </c>
      <c r="K4515">
        <v>2</v>
      </c>
      <c r="L4515">
        <v>0.7</v>
      </c>
      <c r="M4515">
        <v>0</v>
      </c>
      <c r="N4515">
        <v>1</v>
      </c>
      <c r="O4515">
        <v>9.6199999999999992</v>
      </c>
    </row>
    <row r="4516" spans="1:15" x14ac:dyDescent="0.25">
      <c r="A4516">
        <v>0.5</v>
      </c>
      <c r="B4516">
        <v>0.85</v>
      </c>
      <c r="C4516">
        <v>0.78</v>
      </c>
      <c r="D4516">
        <v>7.12</v>
      </c>
      <c r="E4516">
        <v>91</v>
      </c>
      <c r="F4516">
        <v>54</v>
      </c>
      <c r="G4516">
        <v>48</v>
      </c>
      <c r="H4516">
        <v>1</v>
      </c>
      <c r="I4516">
        <v>4</v>
      </c>
      <c r="J4516">
        <v>2</v>
      </c>
      <c r="K4516">
        <v>0</v>
      </c>
      <c r="L4516">
        <v>0.89</v>
      </c>
      <c r="M4516">
        <v>4</v>
      </c>
      <c r="N4516">
        <v>0</v>
      </c>
      <c r="O4516">
        <v>0</v>
      </c>
    </row>
    <row r="4517" spans="1:15" x14ac:dyDescent="0.25">
      <c r="A4517">
        <v>0.5</v>
      </c>
      <c r="B4517">
        <v>0.63</v>
      </c>
      <c r="C4517">
        <v>0.83</v>
      </c>
      <c r="D4517">
        <v>6.45</v>
      </c>
      <c r="E4517">
        <v>80</v>
      </c>
      <c r="F4517">
        <v>57</v>
      </c>
      <c r="G4517">
        <v>62</v>
      </c>
      <c r="H4517">
        <v>3</v>
      </c>
      <c r="I4517">
        <v>3</v>
      </c>
      <c r="J4517">
        <v>5</v>
      </c>
      <c r="K4517">
        <v>4</v>
      </c>
      <c r="L4517">
        <v>0.71</v>
      </c>
      <c r="M4517">
        <v>1</v>
      </c>
      <c r="N4517">
        <v>0</v>
      </c>
      <c r="O4517">
        <v>0</v>
      </c>
    </row>
    <row r="4518" spans="1:15" x14ac:dyDescent="0.25">
      <c r="A4518">
        <v>0.66</v>
      </c>
      <c r="B4518">
        <v>0.63</v>
      </c>
      <c r="C4518">
        <v>0.83</v>
      </c>
      <c r="D4518">
        <v>8.11</v>
      </c>
      <c r="E4518">
        <v>96</v>
      </c>
      <c r="F4518">
        <v>62</v>
      </c>
      <c r="G4518">
        <v>79</v>
      </c>
      <c r="H4518">
        <v>4</v>
      </c>
      <c r="I4518">
        <v>1</v>
      </c>
      <c r="J4518">
        <v>13</v>
      </c>
      <c r="K4518">
        <v>2</v>
      </c>
      <c r="L4518">
        <v>0.82</v>
      </c>
      <c r="M4518">
        <v>2</v>
      </c>
      <c r="N4518">
        <v>1</v>
      </c>
      <c r="O4518">
        <v>12.14</v>
      </c>
    </row>
    <row r="4519" spans="1:15" x14ac:dyDescent="0.25">
      <c r="A4519">
        <v>0.5</v>
      </c>
      <c r="B4519">
        <v>0.52</v>
      </c>
      <c r="C4519">
        <v>0.77</v>
      </c>
      <c r="D4519">
        <v>8.18</v>
      </c>
      <c r="E4519">
        <v>81</v>
      </c>
      <c r="F4519">
        <v>44</v>
      </c>
      <c r="G4519">
        <v>41</v>
      </c>
      <c r="H4519">
        <v>3</v>
      </c>
      <c r="I4519">
        <v>2</v>
      </c>
      <c r="J4519">
        <v>0</v>
      </c>
      <c r="K4519">
        <v>4</v>
      </c>
      <c r="L4519">
        <v>0.65</v>
      </c>
      <c r="M4519">
        <v>4</v>
      </c>
      <c r="N4519">
        <v>0</v>
      </c>
      <c r="O4519">
        <v>0</v>
      </c>
    </row>
    <row r="4520" spans="1:15" x14ac:dyDescent="0.25">
      <c r="A4520">
        <v>0.94</v>
      </c>
      <c r="B4520">
        <v>0.52</v>
      </c>
      <c r="C4520">
        <v>0.81</v>
      </c>
      <c r="D4520">
        <v>7.39</v>
      </c>
      <c r="E4520">
        <v>92</v>
      </c>
      <c r="F4520">
        <v>89</v>
      </c>
      <c r="G4520">
        <v>65</v>
      </c>
      <c r="H4520">
        <v>3</v>
      </c>
      <c r="I4520">
        <v>0</v>
      </c>
      <c r="J4520">
        <v>19</v>
      </c>
      <c r="K4520">
        <v>3</v>
      </c>
      <c r="L4520">
        <v>0.94</v>
      </c>
      <c r="M4520">
        <v>3</v>
      </c>
      <c r="N4520">
        <v>0</v>
      </c>
      <c r="O4520">
        <v>0</v>
      </c>
    </row>
    <row r="4521" spans="1:15" x14ac:dyDescent="0.25">
      <c r="A4521">
        <v>0.79</v>
      </c>
      <c r="B4521">
        <v>0.71</v>
      </c>
      <c r="C4521">
        <v>0.85</v>
      </c>
      <c r="D4521">
        <v>7.59</v>
      </c>
      <c r="E4521">
        <v>94</v>
      </c>
      <c r="F4521">
        <v>66</v>
      </c>
      <c r="G4521">
        <v>53</v>
      </c>
      <c r="H4521">
        <v>3</v>
      </c>
      <c r="I4521">
        <v>3</v>
      </c>
      <c r="J4521">
        <v>13</v>
      </c>
      <c r="K4521">
        <v>4</v>
      </c>
      <c r="L4521">
        <v>0.74</v>
      </c>
      <c r="M4521">
        <v>1</v>
      </c>
      <c r="N4521">
        <v>0</v>
      </c>
      <c r="O4521">
        <v>0</v>
      </c>
    </row>
    <row r="4522" spans="1:15" x14ac:dyDescent="0.25">
      <c r="A4522">
        <v>0.9</v>
      </c>
      <c r="B4522">
        <v>0.68</v>
      </c>
      <c r="C4522">
        <v>0.61</v>
      </c>
      <c r="D4522">
        <v>9.6300000000000008</v>
      </c>
      <c r="E4522">
        <v>96</v>
      </c>
      <c r="F4522">
        <v>72</v>
      </c>
      <c r="G4522">
        <v>83</v>
      </c>
      <c r="H4522">
        <v>0</v>
      </c>
      <c r="I4522">
        <v>5</v>
      </c>
      <c r="J4522">
        <v>5</v>
      </c>
      <c r="K4522">
        <v>2</v>
      </c>
      <c r="L4522">
        <v>0.97</v>
      </c>
      <c r="M4522">
        <v>1</v>
      </c>
      <c r="N4522">
        <v>1</v>
      </c>
      <c r="O4522">
        <v>7.67</v>
      </c>
    </row>
    <row r="4523" spans="1:15" x14ac:dyDescent="0.25">
      <c r="A4523">
        <v>0.52</v>
      </c>
      <c r="B4523">
        <v>0.84</v>
      </c>
      <c r="C4523">
        <v>0.57999999999999996</v>
      </c>
      <c r="D4523">
        <v>8.65</v>
      </c>
      <c r="E4523">
        <v>95</v>
      </c>
      <c r="F4523">
        <v>41</v>
      </c>
      <c r="G4523">
        <v>70</v>
      </c>
      <c r="H4523">
        <v>1</v>
      </c>
      <c r="I4523">
        <v>3</v>
      </c>
      <c r="J4523">
        <v>2</v>
      </c>
      <c r="K4523">
        <v>2</v>
      </c>
      <c r="L4523">
        <v>0.87</v>
      </c>
      <c r="M4523">
        <v>4</v>
      </c>
      <c r="N4523">
        <v>0</v>
      </c>
      <c r="O4523">
        <v>0</v>
      </c>
    </row>
    <row r="4524" spans="1:15" x14ac:dyDescent="0.25">
      <c r="A4524">
        <v>0.95</v>
      </c>
      <c r="B4524">
        <v>0.61</v>
      </c>
      <c r="C4524">
        <v>0.68</v>
      </c>
      <c r="D4524">
        <v>5.98</v>
      </c>
      <c r="E4524">
        <v>98</v>
      </c>
      <c r="F4524">
        <v>98</v>
      </c>
      <c r="G4524">
        <v>65</v>
      </c>
      <c r="H4524">
        <v>2</v>
      </c>
      <c r="I4524">
        <v>3</v>
      </c>
      <c r="J4524">
        <v>16</v>
      </c>
      <c r="K4524">
        <v>1</v>
      </c>
      <c r="L4524">
        <v>0.66</v>
      </c>
      <c r="M4524">
        <v>4</v>
      </c>
      <c r="N4524">
        <v>0</v>
      </c>
      <c r="O4524">
        <v>0</v>
      </c>
    </row>
    <row r="4525" spans="1:15" x14ac:dyDescent="0.25">
      <c r="A4525">
        <v>0.6</v>
      </c>
      <c r="B4525">
        <v>0.54</v>
      </c>
      <c r="C4525">
        <v>0.64</v>
      </c>
      <c r="D4525">
        <v>6.41</v>
      </c>
      <c r="E4525">
        <v>62</v>
      </c>
      <c r="F4525">
        <v>81</v>
      </c>
      <c r="G4525">
        <v>94</v>
      </c>
      <c r="H4525">
        <v>1</v>
      </c>
      <c r="I4525">
        <v>3</v>
      </c>
      <c r="J4525">
        <v>21</v>
      </c>
      <c r="K4525">
        <v>5</v>
      </c>
      <c r="L4525">
        <v>0.65</v>
      </c>
      <c r="M4525">
        <v>4</v>
      </c>
      <c r="N4525">
        <v>0</v>
      </c>
      <c r="O4525">
        <v>0</v>
      </c>
    </row>
    <row r="4526" spans="1:15" x14ac:dyDescent="0.25">
      <c r="A4526">
        <v>0.73</v>
      </c>
      <c r="B4526">
        <v>0.59</v>
      </c>
      <c r="C4526">
        <v>0.88</v>
      </c>
      <c r="D4526">
        <v>9.69</v>
      </c>
      <c r="E4526">
        <v>51</v>
      </c>
      <c r="F4526">
        <v>77</v>
      </c>
      <c r="G4526">
        <v>88</v>
      </c>
      <c r="H4526">
        <v>4</v>
      </c>
      <c r="I4526">
        <v>4</v>
      </c>
      <c r="J4526">
        <v>13</v>
      </c>
      <c r="K4526">
        <v>4</v>
      </c>
      <c r="L4526">
        <v>0.86</v>
      </c>
      <c r="M4526">
        <v>0</v>
      </c>
      <c r="N4526">
        <v>1</v>
      </c>
      <c r="O4526">
        <v>11.48</v>
      </c>
    </row>
    <row r="4527" spans="1:15" x14ac:dyDescent="0.25">
      <c r="A4527">
        <v>0.71</v>
      </c>
      <c r="B4527">
        <v>0.9</v>
      </c>
      <c r="C4527">
        <v>0.8</v>
      </c>
      <c r="D4527">
        <v>8.6199999999999992</v>
      </c>
      <c r="E4527">
        <v>47</v>
      </c>
      <c r="F4527">
        <v>98</v>
      </c>
      <c r="G4527">
        <v>58</v>
      </c>
      <c r="H4527">
        <v>1</v>
      </c>
      <c r="I4527">
        <v>1</v>
      </c>
      <c r="J4527">
        <v>18</v>
      </c>
      <c r="K4527">
        <v>3</v>
      </c>
      <c r="L4527">
        <v>0.61</v>
      </c>
      <c r="M4527">
        <v>0</v>
      </c>
      <c r="N4527">
        <v>1</v>
      </c>
      <c r="O4527">
        <v>9.98</v>
      </c>
    </row>
    <row r="4528" spans="1:15" x14ac:dyDescent="0.25">
      <c r="A4528">
        <v>0.93</v>
      </c>
      <c r="B4528">
        <v>0.82</v>
      </c>
      <c r="C4528">
        <v>0.77</v>
      </c>
      <c r="D4528">
        <v>9.43</v>
      </c>
      <c r="E4528">
        <v>92</v>
      </c>
      <c r="F4528">
        <v>67</v>
      </c>
      <c r="G4528">
        <v>77</v>
      </c>
      <c r="H4528">
        <v>2</v>
      </c>
      <c r="I4528">
        <v>3</v>
      </c>
      <c r="J4528">
        <v>23</v>
      </c>
      <c r="K4528">
        <v>1</v>
      </c>
      <c r="L4528">
        <v>0.65</v>
      </c>
      <c r="M4528">
        <v>1</v>
      </c>
      <c r="N4528">
        <v>1</v>
      </c>
      <c r="O4528">
        <v>6.4</v>
      </c>
    </row>
    <row r="4529" spans="1:15" x14ac:dyDescent="0.25">
      <c r="A4529">
        <v>0.94</v>
      </c>
      <c r="B4529">
        <v>0.62</v>
      </c>
      <c r="C4529">
        <v>0.63</v>
      </c>
      <c r="D4529">
        <v>6.81</v>
      </c>
      <c r="E4529">
        <v>60</v>
      </c>
      <c r="F4529">
        <v>63</v>
      </c>
      <c r="G4529">
        <v>92</v>
      </c>
      <c r="H4529">
        <v>0</v>
      </c>
      <c r="I4529">
        <v>3</v>
      </c>
      <c r="J4529">
        <v>6</v>
      </c>
      <c r="K4529">
        <v>1</v>
      </c>
      <c r="L4529">
        <v>0.91</v>
      </c>
      <c r="M4529">
        <v>4</v>
      </c>
      <c r="N4529">
        <v>0</v>
      </c>
      <c r="O4529">
        <v>0</v>
      </c>
    </row>
    <row r="4530" spans="1:15" x14ac:dyDescent="0.25">
      <c r="A4530">
        <v>0.75</v>
      </c>
      <c r="B4530">
        <v>0.84</v>
      </c>
      <c r="C4530">
        <v>0.62</v>
      </c>
      <c r="D4530">
        <v>8.69</v>
      </c>
      <c r="E4530">
        <v>60</v>
      </c>
      <c r="F4530">
        <v>90</v>
      </c>
      <c r="G4530">
        <v>44</v>
      </c>
      <c r="H4530">
        <v>4</v>
      </c>
      <c r="I4530">
        <v>3</v>
      </c>
      <c r="J4530">
        <v>10</v>
      </c>
      <c r="K4530">
        <v>3</v>
      </c>
      <c r="L4530">
        <v>0.88</v>
      </c>
      <c r="M4530">
        <v>5</v>
      </c>
      <c r="N4530">
        <v>0</v>
      </c>
      <c r="O4530">
        <v>0</v>
      </c>
    </row>
    <row r="4531" spans="1:15" x14ac:dyDescent="0.25">
      <c r="A4531">
        <v>0.62</v>
      </c>
      <c r="B4531">
        <v>0.81</v>
      </c>
      <c r="C4531">
        <v>0.68</v>
      </c>
      <c r="D4531">
        <v>8.57</v>
      </c>
      <c r="E4531">
        <v>71</v>
      </c>
      <c r="F4531">
        <v>60</v>
      </c>
      <c r="G4531">
        <v>96</v>
      </c>
      <c r="H4531">
        <v>0</v>
      </c>
      <c r="I4531">
        <v>2</v>
      </c>
      <c r="J4531">
        <v>6</v>
      </c>
      <c r="K4531">
        <v>1</v>
      </c>
      <c r="L4531">
        <v>0.93</v>
      </c>
      <c r="M4531">
        <v>5</v>
      </c>
      <c r="N4531">
        <v>0</v>
      </c>
      <c r="O4531">
        <v>0</v>
      </c>
    </row>
    <row r="4532" spans="1:15" x14ac:dyDescent="0.25">
      <c r="A4532">
        <v>0.5</v>
      </c>
      <c r="B4532">
        <v>0.6</v>
      </c>
      <c r="C4532">
        <v>0.61</v>
      </c>
      <c r="D4532">
        <v>6.77</v>
      </c>
      <c r="E4532">
        <v>56</v>
      </c>
      <c r="F4532">
        <v>70</v>
      </c>
      <c r="G4532">
        <v>45</v>
      </c>
      <c r="H4532">
        <v>4</v>
      </c>
      <c r="I4532">
        <v>2</v>
      </c>
      <c r="J4532">
        <v>12</v>
      </c>
      <c r="K4532">
        <v>3</v>
      </c>
      <c r="L4532">
        <v>0.6</v>
      </c>
      <c r="M4532">
        <v>0</v>
      </c>
      <c r="N4532">
        <v>0</v>
      </c>
      <c r="O4532">
        <v>0</v>
      </c>
    </row>
    <row r="4533" spans="1:15" x14ac:dyDescent="0.25">
      <c r="A4533">
        <v>0.73</v>
      </c>
      <c r="B4533">
        <v>0.87</v>
      </c>
      <c r="C4533">
        <v>0.61</v>
      </c>
      <c r="D4533">
        <v>7.87</v>
      </c>
      <c r="E4533">
        <v>93</v>
      </c>
      <c r="F4533">
        <v>50</v>
      </c>
      <c r="G4533">
        <v>74</v>
      </c>
      <c r="H4533">
        <v>2</v>
      </c>
      <c r="I4533">
        <v>0</v>
      </c>
      <c r="J4533">
        <v>23</v>
      </c>
      <c r="K4533">
        <v>0</v>
      </c>
      <c r="L4533">
        <v>0.74</v>
      </c>
      <c r="M4533">
        <v>1</v>
      </c>
      <c r="N4533">
        <v>0</v>
      </c>
      <c r="O4533">
        <v>0</v>
      </c>
    </row>
    <row r="4534" spans="1:15" x14ac:dyDescent="0.25">
      <c r="A4534">
        <v>0.59</v>
      </c>
      <c r="B4534">
        <v>0.73</v>
      </c>
      <c r="C4534">
        <v>0.63</v>
      </c>
      <c r="D4534">
        <v>8.1999999999999993</v>
      </c>
      <c r="E4534">
        <v>76</v>
      </c>
      <c r="F4534">
        <v>89</v>
      </c>
      <c r="G4534">
        <v>55</v>
      </c>
      <c r="H4534">
        <v>0</v>
      </c>
      <c r="I4534">
        <v>1</v>
      </c>
      <c r="J4534">
        <v>22</v>
      </c>
      <c r="K4534">
        <v>1</v>
      </c>
      <c r="L4534">
        <v>0.69</v>
      </c>
      <c r="M4534">
        <v>2</v>
      </c>
      <c r="N4534">
        <v>1</v>
      </c>
      <c r="O4534">
        <v>11.29</v>
      </c>
    </row>
    <row r="4535" spans="1:15" x14ac:dyDescent="0.25">
      <c r="A4535">
        <v>0.84</v>
      </c>
      <c r="B4535">
        <v>0.84</v>
      </c>
      <c r="C4535">
        <v>0.56999999999999995</v>
      </c>
      <c r="D4535">
        <v>7.57</v>
      </c>
      <c r="E4535">
        <v>63</v>
      </c>
      <c r="F4535">
        <v>67</v>
      </c>
      <c r="G4535">
        <v>70</v>
      </c>
      <c r="H4535">
        <v>2</v>
      </c>
      <c r="I4535">
        <v>3</v>
      </c>
      <c r="J4535">
        <v>20</v>
      </c>
      <c r="K4535">
        <v>2</v>
      </c>
      <c r="L4535">
        <v>0.69</v>
      </c>
      <c r="M4535">
        <v>5</v>
      </c>
      <c r="N4535">
        <v>0</v>
      </c>
      <c r="O4535">
        <v>0</v>
      </c>
    </row>
    <row r="4536" spans="1:15" x14ac:dyDescent="0.25">
      <c r="A4536">
        <v>0.73</v>
      </c>
      <c r="B4536">
        <v>0.68</v>
      </c>
      <c r="C4536">
        <v>0.68</v>
      </c>
      <c r="D4536">
        <v>9.06</v>
      </c>
      <c r="E4536">
        <v>47</v>
      </c>
      <c r="F4536">
        <v>87</v>
      </c>
      <c r="G4536">
        <v>57</v>
      </c>
      <c r="H4536">
        <v>2</v>
      </c>
      <c r="I4536">
        <v>0</v>
      </c>
      <c r="J4536">
        <v>23</v>
      </c>
      <c r="K4536">
        <v>0</v>
      </c>
      <c r="L4536">
        <v>0.69</v>
      </c>
      <c r="M4536">
        <v>4</v>
      </c>
      <c r="N4536">
        <v>0</v>
      </c>
      <c r="O4536">
        <v>0</v>
      </c>
    </row>
    <row r="4537" spans="1:15" x14ac:dyDescent="0.25">
      <c r="A4537">
        <v>0.77</v>
      </c>
      <c r="B4537">
        <v>0.55000000000000004</v>
      </c>
      <c r="C4537">
        <v>0.71</v>
      </c>
      <c r="D4537">
        <v>9.08</v>
      </c>
      <c r="E4537">
        <v>57</v>
      </c>
      <c r="F4537">
        <v>79</v>
      </c>
      <c r="G4537">
        <v>53</v>
      </c>
      <c r="H4537">
        <v>1</v>
      </c>
      <c r="I4537">
        <v>5</v>
      </c>
      <c r="J4537">
        <v>13</v>
      </c>
      <c r="K4537">
        <v>1</v>
      </c>
      <c r="L4537">
        <v>0.96</v>
      </c>
      <c r="M4537">
        <v>0</v>
      </c>
      <c r="N4537">
        <v>0</v>
      </c>
      <c r="O4537">
        <v>0</v>
      </c>
    </row>
    <row r="4538" spans="1:15" x14ac:dyDescent="0.25">
      <c r="A4538">
        <v>0.85</v>
      </c>
      <c r="B4538">
        <v>0.89</v>
      </c>
      <c r="C4538">
        <v>0.76</v>
      </c>
      <c r="D4538">
        <v>9.16</v>
      </c>
      <c r="E4538">
        <v>50</v>
      </c>
      <c r="F4538">
        <v>43</v>
      </c>
      <c r="G4538">
        <v>64</v>
      </c>
      <c r="H4538">
        <v>4</v>
      </c>
      <c r="I4538">
        <v>0</v>
      </c>
      <c r="J4538">
        <v>23</v>
      </c>
      <c r="K4538">
        <v>3</v>
      </c>
      <c r="L4538">
        <v>0.91</v>
      </c>
      <c r="M4538">
        <v>1</v>
      </c>
      <c r="N4538">
        <v>0</v>
      </c>
      <c r="O4538">
        <v>0</v>
      </c>
    </row>
    <row r="4539" spans="1:15" x14ac:dyDescent="0.25">
      <c r="A4539">
        <v>0.65</v>
      </c>
      <c r="B4539">
        <v>0.94</v>
      </c>
      <c r="C4539">
        <v>0.8</v>
      </c>
      <c r="D4539">
        <v>8.9499999999999993</v>
      </c>
      <c r="E4539">
        <v>93</v>
      </c>
      <c r="F4539">
        <v>82</v>
      </c>
      <c r="G4539">
        <v>54</v>
      </c>
      <c r="H4539">
        <v>3</v>
      </c>
      <c r="I4539">
        <v>5</v>
      </c>
      <c r="J4539">
        <v>10</v>
      </c>
      <c r="K4539">
        <v>0</v>
      </c>
      <c r="L4539">
        <v>0.95</v>
      </c>
      <c r="M4539">
        <v>4</v>
      </c>
      <c r="N4539">
        <v>0</v>
      </c>
      <c r="O4539">
        <v>0</v>
      </c>
    </row>
    <row r="4540" spans="1:15" x14ac:dyDescent="0.25">
      <c r="A4540">
        <v>0.89</v>
      </c>
      <c r="B4540">
        <v>0.93</v>
      </c>
      <c r="C4540">
        <v>0.82</v>
      </c>
      <c r="D4540">
        <v>7.6</v>
      </c>
      <c r="E4540">
        <v>99</v>
      </c>
      <c r="F4540">
        <v>81</v>
      </c>
      <c r="G4540">
        <v>65</v>
      </c>
      <c r="H4540">
        <v>3</v>
      </c>
      <c r="I4540">
        <v>5</v>
      </c>
      <c r="J4540">
        <v>7</v>
      </c>
      <c r="K4540">
        <v>5</v>
      </c>
      <c r="L4540">
        <v>0.84</v>
      </c>
      <c r="M4540">
        <v>1</v>
      </c>
      <c r="N4540">
        <v>1</v>
      </c>
      <c r="O4540">
        <v>4.8600000000000003</v>
      </c>
    </row>
    <row r="4541" spans="1:15" x14ac:dyDescent="0.25">
      <c r="A4541">
        <v>0.65</v>
      </c>
      <c r="B4541">
        <v>0.91</v>
      </c>
      <c r="C4541">
        <v>0.68</v>
      </c>
      <c r="D4541">
        <v>7.14</v>
      </c>
      <c r="E4541">
        <v>98</v>
      </c>
      <c r="F4541">
        <v>55</v>
      </c>
      <c r="G4541">
        <v>75</v>
      </c>
      <c r="H4541">
        <v>0</v>
      </c>
      <c r="I4541">
        <v>1</v>
      </c>
      <c r="J4541">
        <v>11</v>
      </c>
      <c r="K4541">
        <v>0</v>
      </c>
      <c r="L4541">
        <v>0.74</v>
      </c>
      <c r="M4541">
        <v>2</v>
      </c>
      <c r="N4541">
        <v>0</v>
      </c>
      <c r="O4541">
        <v>0</v>
      </c>
    </row>
    <row r="4542" spans="1:15" x14ac:dyDescent="0.25">
      <c r="A4542">
        <v>0.66</v>
      </c>
      <c r="B4542">
        <v>0.84</v>
      </c>
      <c r="C4542">
        <v>0.63</v>
      </c>
      <c r="D4542">
        <v>9.07</v>
      </c>
      <c r="E4542">
        <v>49</v>
      </c>
      <c r="F4542">
        <v>51</v>
      </c>
      <c r="G4542">
        <v>50</v>
      </c>
      <c r="H4542">
        <v>2</v>
      </c>
      <c r="I4542">
        <v>2</v>
      </c>
      <c r="J4542">
        <v>14</v>
      </c>
      <c r="K4542">
        <v>2</v>
      </c>
      <c r="L4542">
        <v>0.68</v>
      </c>
      <c r="M4542">
        <v>5</v>
      </c>
      <c r="N4542">
        <v>0</v>
      </c>
      <c r="O4542">
        <v>0</v>
      </c>
    </row>
    <row r="4543" spans="1:15" x14ac:dyDescent="0.25">
      <c r="A4543">
        <v>0.64</v>
      </c>
      <c r="B4543">
        <v>0.53</v>
      </c>
      <c r="C4543">
        <v>0.8</v>
      </c>
      <c r="D4543">
        <v>7.61</v>
      </c>
      <c r="E4543">
        <v>65</v>
      </c>
      <c r="F4543">
        <v>61</v>
      </c>
      <c r="G4543">
        <v>76</v>
      </c>
      <c r="H4543">
        <v>1</v>
      </c>
      <c r="I4543">
        <v>1</v>
      </c>
      <c r="J4543">
        <v>9</v>
      </c>
      <c r="K4543">
        <v>1</v>
      </c>
      <c r="L4543">
        <v>0.75</v>
      </c>
      <c r="M4543">
        <v>1</v>
      </c>
      <c r="N4543">
        <v>1</v>
      </c>
      <c r="O4543">
        <v>13.88</v>
      </c>
    </row>
    <row r="4544" spans="1:15" x14ac:dyDescent="0.25">
      <c r="A4544">
        <v>0.65</v>
      </c>
      <c r="B4544">
        <v>0.82</v>
      </c>
      <c r="C4544">
        <v>0.56000000000000005</v>
      </c>
      <c r="D4544">
        <v>6.56</v>
      </c>
      <c r="E4544">
        <v>86</v>
      </c>
      <c r="F4544">
        <v>74</v>
      </c>
      <c r="G4544">
        <v>80</v>
      </c>
      <c r="H4544">
        <v>4</v>
      </c>
      <c r="I4544">
        <v>0</v>
      </c>
      <c r="J4544">
        <v>21</v>
      </c>
      <c r="K4544">
        <v>1</v>
      </c>
      <c r="L4544">
        <v>0.78</v>
      </c>
      <c r="M4544">
        <v>1</v>
      </c>
      <c r="N4544">
        <v>0</v>
      </c>
      <c r="O4544">
        <v>0</v>
      </c>
    </row>
    <row r="4545" spans="1:15" x14ac:dyDescent="0.25">
      <c r="A4545">
        <v>0.64</v>
      </c>
      <c r="B4545">
        <v>0.62</v>
      </c>
      <c r="C4545">
        <v>0.65</v>
      </c>
      <c r="D4545">
        <v>7.68</v>
      </c>
      <c r="E4545">
        <v>45</v>
      </c>
      <c r="F4545">
        <v>82</v>
      </c>
      <c r="G4545">
        <v>76</v>
      </c>
      <c r="H4545">
        <v>0</v>
      </c>
      <c r="I4545">
        <v>5</v>
      </c>
      <c r="J4545">
        <v>1</v>
      </c>
      <c r="K4545">
        <v>3</v>
      </c>
      <c r="L4545">
        <v>0.71</v>
      </c>
      <c r="M4545">
        <v>2</v>
      </c>
      <c r="N4545">
        <v>1</v>
      </c>
      <c r="O4545">
        <v>4.08</v>
      </c>
    </row>
    <row r="4546" spans="1:15" x14ac:dyDescent="0.25">
      <c r="A4546">
        <v>0.83</v>
      </c>
      <c r="B4546">
        <v>0.85</v>
      </c>
      <c r="C4546">
        <v>0.71</v>
      </c>
      <c r="D4546">
        <v>6.11</v>
      </c>
      <c r="E4546">
        <v>90</v>
      </c>
      <c r="F4546">
        <v>95</v>
      </c>
      <c r="G4546">
        <v>46</v>
      </c>
      <c r="H4546">
        <v>2</v>
      </c>
      <c r="I4546">
        <v>1</v>
      </c>
      <c r="J4546">
        <v>23</v>
      </c>
      <c r="K4546">
        <v>0</v>
      </c>
      <c r="L4546">
        <v>0.94</v>
      </c>
      <c r="M4546">
        <v>3</v>
      </c>
      <c r="N4546">
        <v>0</v>
      </c>
      <c r="O4546">
        <v>0</v>
      </c>
    </row>
    <row r="4547" spans="1:15" x14ac:dyDescent="0.25">
      <c r="A4547">
        <v>0.6</v>
      </c>
      <c r="B4547">
        <v>0.92</v>
      </c>
      <c r="C4547">
        <v>0.88</v>
      </c>
      <c r="D4547">
        <v>8.4700000000000006</v>
      </c>
      <c r="E4547">
        <v>56</v>
      </c>
      <c r="F4547">
        <v>55</v>
      </c>
      <c r="G4547">
        <v>57</v>
      </c>
      <c r="H4547">
        <v>3</v>
      </c>
      <c r="I4547">
        <v>2</v>
      </c>
      <c r="J4547">
        <v>12</v>
      </c>
      <c r="K4547">
        <v>2</v>
      </c>
      <c r="L4547">
        <v>0.64</v>
      </c>
      <c r="M4547">
        <v>4</v>
      </c>
      <c r="N4547">
        <v>0</v>
      </c>
      <c r="O4547">
        <v>0</v>
      </c>
    </row>
    <row r="4548" spans="1:15" x14ac:dyDescent="0.25">
      <c r="A4548">
        <v>0.5</v>
      </c>
      <c r="B4548">
        <v>0.68</v>
      </c>
      <c r="C4548">
        <v>0.73</v>
      </c>
      <c r="D4548">
        <v>6.94</v>
      </c>
      <c r="E4548">
        <v>62</v>
      </c>
      <c r="F4548">
        <v>63</v>
      </c>
      <c r="G4548">
        <v>89</v>
      </c>
      <c r="H4548">
        <v>3</v>
      </c>
      <c r="I4548">
        <v>0</v>
      </c>
      <c r="J4548">
        <v>9</v>
      </c>
      <c r="K4548">
        <v>3</v>
      </c>
      <c r="L4548">
        <v>0.97</v>
      </c>
      <c r="M4548">
        <v>2</v>
      </c>
      <c r="N4548">
        <v>0</v>
      </c>
      <c r="O4548">
        <v>0</v>
      </c>
    </row>
    <row r="4549" spans="1:15" x14ac:dyDescent="0.25">
      <c r="A4549">
        <v>0.64</v>
      </c>
      <c r="B4549">
        <v>0.92</v>
      </c>
      <c r="C4549">
        <v>0.72</v>
      </c>
      <c r="D4549">
        <v>6.62</v>
      </c>
      <c r="E4549">
        <v>81</v>
      </c>
      <c r="F4549">
        <v>74</v>
      </c>
      <c r="G4549">
        <v>59</v>
      </c>
      <c r="H4549">
        <v>4</v>
      </c>
      <c r="I4549">
        <v>1</v>
      </c>
      <c r="J4549">
        <v>16</v>
      </c>
      <c r="K4549">
        <v>5</v>
      </c>
      <c r="L4549">
        <v>0.65</v>
      </c>
      <c r="M4549">
        <v>5</v>
      </c>
      <c r="N4549">
        <v>0</v>
      </c>
      <c r="O4549">
        <v>0</v>
      </c>
    </row>
    <row r="4550" spans="1:15" x14ac:dyDescent="0.25">
      <c r="A4550">
        <v>0.75</v>
      </c>
      <c r="B4550">
        <v>0.61</v>
      </c>
      <c r="C4550">
        <v>0.67</v>
      </c>
      <c r="D4550">
        <v>9.61</v>
      </c>
      <c r="E4550">
        <v>76</v>
      </c>
      <c r="F4550">
        <v>67</v>
      </c>
      <c r="G4550">
        <v>95</v>
      </c>
      <c r="H4550">
        <v>4</v>
      </c>
      <c r="I4550">
        <v>3</v>
      </c>
      <c r="J4550">
        <v>24</v>
      </c>
      <c r="K4550">
        <v>3</v>
      </c>
      <c r="L4550">
        <v>0.73</v>
      </c>
      <c r="M4550">
        <v>2</v>
      </c>
      <c r="N4550">
        <v>1</v>
      </c>
      <c r="O4550">
        <v>3.61</v>
      </c>
    </row>
    <row r="4551" spans="1:15" x14ac:dyDescent="0.25">
      <c r="A4551">
        <v>0.53</v>
      </c>
      <c r="B4551">
        <v>0.6</v>
      </c>
      <c r="C4551">
        <v>0.59</v>
      </c>
      <c r="D4551">
        <v>8.84</v>
      </c>
      <c r="E4551">
        <v>67</v>
      </c>
      <c r="F4551">
        <v>96</v>
      </c>
      <c r="G4551">
        <v>41</v>
      </c>
      <c r="H4551">
        <v>4</v>
      </c>
      <c r="I4551">
        <v>3</v>
      </c>
      <c r="J4551">
        <v>24</v>
      </c>
      <c r="K4551">
        <v>2</v>
      </c>
      <c r="L4551">
        <v>0.71</v>
      </c>
      <c r="M4551">
        <v>5</v>
      </c>
      <c r="N4551">
        <v>0</v>
      </c>
      <c r="O4551">
        <v>0</v>
      </c>
    </row>
    <row r="4552" spans="1:15" x14ac:dyDescent="0.25">
      <c r="A4552">
        <v>0.92</v>
      </c>
      <c r="B4552">
        <v>0.55000000000000004</v>
      </c>
      <c r="C4552">
        <v>0.77</v>
      </c>
      <c r="D4552">
        <v>8.8800000000000008</v>
      </c>
      <c r="E4552">
        <v>55</v>
      </c>
      <c r="F4552">
        <v>81</v>
      </c>
      <c r="G4552">
        <v>65</v>
      </c>
      <c r="H4552">
        <v>0</v>
      </c>
      <c r="I4552">
        <v>1</v>
      </c>
      <c r="J4552">
        <v>21</v>
      </c>
      <c r="K4552">
        <v>1</v>
      </c>
      <c r="L4552">
        <v>0.81</v>
      </c>
      <c r="M4552">
        <v>4</v>
      </c>
      <c r="N4552">
        <v>0</v>
      </c>
      <c r="O4552">
        <v>0</v>
      </c>
    </row>
    <row r="4553" spans="1:15" x14ac:dyDescent="0.25">
      <c r="A4553">
        <v>0.54</v>
      </c>
      <c r="B4553">
        <v>0.61</v>
      </c>
      <c r="C4553">
        <v>0.78</v>
      </c>
      <c r="D4553">
        <v>8.18</v>
      </c>
      <c r="E4553">
        <v>51</v>
      </c>
      <c r="F4553">
        <v>68</v>
      </c>
      <c r="G4553">
        <v>62</v>
      </c>
      <c r="H4553">
        <v>4</v>
      </c>
      <c r="I4553">
        <v>1</v>
      </c>
      <c r="J4553">
        <v>9</v>
      </c>
      <c r="K4553">
        <v>2</v>
      </c>
      <c r="L4553">
        <v>0.63</v>
      </c>
      <c r="M4553">
        <v>5</v>
      </c>
      <c r="N4553">
        <v>0</v>
      </c>
      <c r="O4553">
        <v>0</v>
      </c>
    </row>
    <row r="4554" spans="1:15" x14ac:dyDescent="0.25">
      <c r="A4554">
        <v>0.84</v>
      </c>
      <c r="B4554">
        <v>0.76</v>
      </c>
      <c r="C4554">
        <v>0.83</v>
      </c>
      <c r="D4554">
        <v>9.11</v>
      </c>
      <c r="E4554">
        <v>97</v>
      </c>
      <c r="F4554">
        <v>60</v>
      </c>
      <c r="G4554">
        <v>71</v>
      </c>
      <c r="H4554">
        <v>0</v>
      </c>
      <c r="I4554">
        <v>5</v>
      </c>
      <c r="J4554">
        <v>21</v>
      </c>
      <c r="K4554">
        <v>1</v>
      </c>
      <c r="L4554">
        <v>0.77</v>
      </c>
      <c r="M4554">
        <v>1</v>
      </c>
      <c r="N4554">
        <v>1</v>
      </c>
      <c r="O4554">
        <v>13.71</v>
      </c>
    </row>
    <row r="4555" spans="1:15" x14ac:dyDescent="0.25">
      <c r="A4555">
        <v>0.62</v>
      </c>
      <c r="B4555">
        <v>0.9</v>
      </c>
      <c r="C4555">
        <v>0.62</v>
      </c>
      <c r="D4555">
        <v>8.76</v>
      </c>
      <c r="E4555">
        <v>60</v>
      </c>
      <c r="F4555">
        <v>87</v>
      </c>
      <c r="G4555">
        <v>52</v>
      </c>
      <c r="H4555">
        <v>1</v>
      </c>
      <c r="I4555">
        <v>5</v>
      </c>
      <c r="J4555">
        <v>5</v>
      </c>
      <c r="K4555">
        <v>4</v>
      </c>
      <c r="L4555">
        <v>0.9</v>
      </c>
      <c r="M4555">
        <v>0</v>
      </c>
      <c r="N4555">
        <v>0</v>
      </c>
      <c r="O4555">
        <v>0</v>
      </c>
    </row>
    <row r="4556" spans="1:15" x14ac:dyDescent="0.25">
      <c r="A4556">
        <v>0.59</v>
      </c>
      <c r="B4556">
        <v>0.74</v>
      </c>
      <c r="C4556">
        <v>0.8</v>
      </c>
      <c r="D4556">
        <v>8.07</v>
      </c>
      <c r="E4556">
        <v>98</v>
      </c>
      <c r="F4556">
        <v>97</v>
      </c>
      <c r="G4556">
        <v>52</v>
      </c>
      <c r="H4556">
        <v>2</v>
      </c>
      <c r="I4556">
        <v>2</v>
      </c>
      <c r="J4556">
        <v>19</v>
      </c>
      <c r="K4556">
        <v>0</v>
      </c>
      <c r="L4556">
        <v>0.94</v>
      </c>
      <c r="M4556">
        <v>4</v>
      </c>
      <c r="N4556">
        <v>0</v>
      </c>
      <c r="O4556">
        <v>0</v>
      </c>
    </row>
    <row r="4557" spans="1:15" x14ac:dyDescent="0.25">
      <c r="A4557">
        <v>0.6</v>
      </c>
      <c r="B4557">
        <v>0.91</v>
      </c>
      <c r="C4557">
        <v>0.69</v>
      </c>
      <c r="D4557">
        <v>9.6300000000000008</v>
      </c>
      <c r="E4557">
        <v>63</v>
      </c>
      <c r="F4557">
        <v>64</v>
      </c>
      <c r="G4557">
        <v>56</v>
      </c>
      <c r="H4557">
        <v>3</v>
      </c>
      <c r="I4557">
        <v>0</v>
      </c>
      <c r="J4557">
        <v>0</v>
      </c>
      <c r="K4557">
        <v>2</v>
      </c>
      <c r="L4557">
        <v>0.63</v>
      </c>
      <c r="M4557">
        <v>2</v>
      </c>
      <c r="N4557">
        <v>1</v>
      </c>
      <c r="O4557">
        <v>7.96</v>
      </c>
    </row>
    <row r="4558" spans="1:15" x14ac:dyDescent="0.25">
      <c r="A4558">
        <v>0.67</v>
      </c>
      <c r="B4558">
        <v>0.52</v>
      </c>
      <c r="C4558">
        <v>0.55000000000000004</v>
      </c>
      <c r="D4558">
        <v>6.32</v>
      </c>
      <c r="E4558">
        <v>67</v>
      </c>
      <c r="F4558">
        <v>78</v>
      </c>
      <c r="G4558">
        <v>64</v>
      </c>
      <c r="H4558">
        <v>0</v>
      </c>
      <c r="I4558">
        <v>1</v>
      </c>
      <c r="J4558">
        <v>16</v>
      </c>
      <c r="K4558">
        <v>5</v>
      </c>
      <c r="L4558">
        <v>0.68</v>
      </c>
      <c r="M4558">
        <v>1</v>
      </c>
      <c r="N4558">
        <v>0</v>
      </c>
      <c r="O4558">
        <v>0</v>
      </c>
    </row>
    <row r="4559" spans="1:15" x14ac:dyDescent="0.25">
      <c r="A4559">
        <v>0.83</v>
      </c>
      <c r="B4559">
        <v>0.52</v>
      </c>
      <c r="C4559">
        <v>0.82</v>
      </c>
      <c r="D4559">
        <v>9.56</v>
      </c>
      <c r="E4559">
        <v>76</v>
      </c>
      <c r="F4559">
        <v>70</v>
      </c>
      <c r="G4559">
        <v>97</v>
      </c>
      <c r="H4559">
        <v>2</v>
      </c>
      <c r="I4559">
        <v>0</v>
      </c>
      <c r="J4559">
        <v>0</v>
      </c>
      <c r="K4559">
        <v>5</v>
      </c>
      <c r="L4559">
        <v>0.74</v>
      </c>
      <c r="M4559">
        <v>5</v>
      </c>
      <c r="N4559">
        <v>0</v>
      </c>
      <c r="O4559">
        <v>0</v>
      </c>
    </row>
    <row r="4560" spans="1:15" x14ac:dyDescent="0.25">
      <c r="A4560">
        <v>0.88</v>
      </c>
      <c r="B4560">
        <v>0.69</v>
      </c>
      <c r="C4560">
        <v>0.68</v>
      </c>
      <c r="D4560">
        <v>7.23</v>
      </c>
      <c r="E4560">
        <v>60</v>
      </c>
      <c r="F4560">
        <v>54</v>
      </c>
      <c r="G4560">
        <v>61</v>
      </c>
      <c r="H4560">
        <v>4</v>
      </c>
      <c r="I4560">
        <v>3</v>
      </c>
      <c r="J4560">
        <v>4</v>
      </c>
      <c r="K4560">
        <v>3</v>
      </c>
      <c r="L4560">
        <v>0.8</v>
      </c>
      <c r="M4560">
        <v>3</v>
      </c>
      <c r="N4560">
        <v>0</v>
      </c>
      <c r="O4560">
        <v>0</v>
      </c>
    </row>
    <row r="4561" spans="1:15" x14ac:dyDescent="0.25">
      <c r="A4561">
        <v>0.9</v>
      </c>
      <c r="B4561">
        <v>0.77</v>
      </c>
      <c r="C4561">
        <v>0.88</v>
      </c>
      <c r="D4561">
        <v>7.77</v>
      </c>
      <c r="E4561">
        <v>72</v>
      </c>
      <c r="F4561">
        <v>86</v>
      </c>
      <c r="G4561">
        <v>66</v>
      </c>
      <c r="H4561">
        <v>3</v>
      </c>
      <c r="I4561">
        <v>0</v>
      </c>
      <c r="J4561">
        <v>14</v>
      </c>
      <c r="K4561">
        <v>1</v>
      </c>
      <c r="L4561">
        <v>0.91</v>
      </c>
      <c r="M4561">
        <v>1</v>
      </c>
      <c r="N4561">
        <v>1</v>
      </c>
      <c r="O4561">
        <v>8.1</v>
      </c>
    </row>
    <row r="4562" spans="1:15" x14ac:dyDescent="0.25">
      <c r="A4562">
        <v>0.91</v>
      </c>
      <c r="B4562">
        <v>0.72</v>
      </c>
      <c r="C4562">
        <v>0.85</v>
      </c>
      <c r="D4562">
        <v>6.03</v>
      </c>
      <c r="E4562">
        <v>41</v>
      </c>
      <c r="F4562">
        <v>81</v>
      </c>
      <c r="G4562">
        <v>56</v>
      </c>
      <c r="H4562">
        <v>0</v>
      </c>
      <c r="I4562">
        <v>4</v>
      </c>
      <c r="J4562">
        <v>22</v>
      </c>
      <c r="K4562">
        <v>0</v>
      </c>
      <c r="L4562">
        <v>0.68</v>
      </c>
      <c r="M4562">
        <v>0</v>
      </c>
      <c r="N4562">
        <v>0</v>
      </c>
      <c r="O4562">
        <v>0</v>
      </c>
    </row>
    <row r="4563" spans="1:15" x14ac:dyDescent="0.25">
      <c r="A4563">
        <v>0.72</v>
      </c>
      <c r="B4563">
        <v>0.52</v>
      </c>
      <c r="C4563">
        <v>0.6</v>
      </c>
      <c r="D4563">
        <v>7.82</v>
      </c>
      <c r="E4563">
        <v>76</v>
      </c>
      <c r="F4563">
        <v>74</v>
      </c>
      <c r="G4563">
        <v>65</v>
      </c>
      <c r="H4563">
        <v>4</v>
      </c>
      <c r="I4563">
        <v>2</v>
      </c>
      <c r="J4563">
        <v>0</v>
      </c>
      <c r="K4563">
        <v>5</v>
      </c>
      <c r="L4563">
        <v>0.91</v>
      </c>
      <c r="M4563">
        <v>1</v>
      </c>
      <c r="N4563">
        <v>1</v>
      </c>
      <c r="O4563">
        <v>10.98</v>
      </c>
    </row>
    <row r="4564" spans="1:15" x14ac:dyDescent="0.25">
      <c r="A4564">
        <v>0.56000000000000005</v>
      </c>
      <c r="B4564">
        <v>0.91</v>
      </c>
      <c r="C4564">
        <v>0.59</v>
      </c>
      <c r="D4564">
        <v>8.1300000000000008</v>
      </c>
      <c r="E4564">
        <v>94</v>
      </c>
      <c r="F4564">
        <v>77</v>
      </c>
      <c r="G4564">
        <v>77</v>
      </c>
      <c r="H4564">
        <v>2</v>
      </c>
      <c r="I4564">
        <v>2</v>
      </c>
      <c r="J4564">
        <v>16</v>
      </c>
      <c r="K4564">
        <v>0</v>
      </c>
      <c r="L4564">
        <v>0.75</v>
      </c>
      <c r="M4564">
        <v>0</v>
      </c>
      <c r="N4564">
        <v>1</v>
      </c>
      <c r="O4564">
        <v>7.8</v>
      </c>
    </row>
    <row r="4565" spans="1:15" x14ac:dyDescent="0.25">
      <c r="A4565">
        <v>0.88</v>
      </c>
      <c r="B4565">
        <v>0.73</v>
      </c>
      <c r="C4565">
        <v>0.85</v>
      </c>
      <c r="D4565">
        <v>9.7899999999999991</v>
      </c>
      <c r="E4565">
        <v>58</v>
      </c>
      <c r="F4565">
        <v>97</v>
      </c>
      <c r="G4565">
        <v>53</v>
      </c>
      <c r="H4565">
        <v>1</v>
      </c>
      <c r="I4565">
        <v>0</v>
      </c>
      <c r="J4565">
        <v>13</v>
      </c>
      <c r="K4565">
        <v>2</v>
      </c>
      <c r="L4565">
        <v>0.64</v>
      </c>
      <c r="M4565">
        <v>3</v>
      </c>
      <c r="N4565">
        <v>0</v>
      </c>
      <c r="O4565">
        <v>0</v>
      </c>
    </row>
    <row r="4566" spans="1:15" x14ac:dyDescent="0.25">
      <c r="A4566">
        <v>0.52</v>
      </c>
      <c r="B4566">
        <v>0.92</v>
      </c>
      <c r="C4566">
        <v>0.69</v>
      </c>
      <c r="D4566">
        <v>9.69</v>
      </c>
      <c r="E4566">
        <v>67</v>
      </c>
      <c r="F4566">
        <v>89</v>
      </c>
      <c r="G4566">
        <v>92</v>
      </c>
      <c r="H4566">
        <v>2</v>
      </c>
      <c r="I4566">
        <v>2</v>
      </c>
      <c r="J4566">
        <v>12</v>
      </c>
      <c r="K4566">
        <v>3</v>
      </c>
      <c r="L4566">
        <v>0.9</v>
      </c>
      <c r="M4566">
        <v>3</v>
      </c>
      <c r="N4566">
        <v>0</v>
      </c>
      <c r="O4566">
        <v>0</v>
      </c>
    </row>
    <row r="4567" spans="1:15" x14ac:dyDescent="0.25">
      <c r="A4567">
        <v>0.61</v>
      </c>
      <c r="B4567">
        <v>0.89</v>
      </c>
      <c r="C4567">
        <v>0.69</v>
      </c>
      <c r="D4567">
        <v>9.66</v>
      </c>
      <c r="E4567">
        <v>54</v>
      </c>
      <c r="F4567">
        <v>61</v>
      </c>
      <c r="G4567">
        <v>53</v>
      </c>
      <c r="H4567">
        <v>0</v>
      </c>
      <c r="I4567">
        <v>0</v>
      </c>
      <c r="J4567">
        <v>10</v>
      </c>
      <c r="K4567">
        <v>5</v>
      </c>
      <c r="L4567">
        <v>0.84</v>
      </c>
      <c r="M4567">
        <v>1</v>
      </c>
      <c r="N4567">
        <v>0</v>
      </c>
      <c r="O4567">
        <v>0</v>
      </c>
    </row>
    <row r="4568" spans="1:15" x14ac:dyDescent="0.25">
      <c r="A4568">
        <v>0.56000000000000005</v>
      </c>
      <c r="B4568">
        <v>0.55000000000000004</v>
      </c>
      <c r="C4568">
        <v>0.59</v>
      </c>
      <c r="D4568">
        <v>7</v>
      </c>
      <c r="E4568">
        <v>40</v>
      </c>
      <c r="F4568">
        <v>99</v>
      </c>
      <c r="G4568">
        <v>51</v>
      </c>
      <c r="H4568">
        <v>1</v>
      </c>
      <c r="I4568">
        <v>0</v>
      </c>
      <c r="J4568">
        <v>11</v>
      </c>
      <c r="K4568">
        <v>2</v>
      </c>
      <c r="L4568">
        <v>0.6</v>
      </c>
      <c r="M4568">
        <v>4</v>
      </c>
      <c r="N4568">
        <v>0</v>
      </c>
      <c r="O4568">
        <v>0</v>
      </c>
    </row>
    <row r="4569" spans="1:15" x14ac:dyDescent="0.25">
      <c r="A4569">
        <v>0.75</v>
      </c>
      <c r="B4569">
        <v>0.69</v>
      </c>
      <c r="C4569">
        <v>0.82</v>
      </c>
      <c r="D4569">
        <v>9.76</v>
      </c>
      <c r="E4569">
        <v>82</v>
      </c>
      <c r="F4569">
        <v>44</v>
      </c>
      <c r="G4569">
        <v>44</v>
      </c>
      <c r="H4569">
        <v>1</v>
      </c>
      <c r="I4569">
        <v>3</v>
      </c>
      <c r="J4569">
        <v>5</v>
      </c>
      <c r="K4569">
        <v>3</v>
      </c>
      <c r="L4569">
        <v>0.62</v>
      </c>
      <c r="M4569">
        <v>4</v>
      </c>
      <c r="N4569">
        <v>0</v>
      </c>
      <c r="O4569">
        <v>0</v>
      </c>
    </row>
    <row r="4570" spans="1:15" x14ac:dyDescent="0.25">
      <c r="A4570">
        <v>0.82</v>
      </c>
      <c r="B4570">
        <v>0.6</v>
      </c>
      <c r="C4570">
        <v>0.87</v>
      </c>
      <c r="D4570">
        <v>7.46</v>
      </c>
      <c r="E4570">
        <v>67</v>
      </c>
      <c r="F4570">
        <v>87</v>
      </c>
      <c r="G4570">
        <v>76</v>
      </c>
      <c r="H4570">
        <v>4</v>
      </c>
      <c r="I4570">
        <v>0</v>
      </c>
      <c r="J4570">
        <v>10</v>
      </c>
      <c r="K4570">
        <v>4</v>
      </c>
      <c r="L4570">
        <v>0.8</v>
      </c>
      <c r="M4570">
        <v>4</v>
      </c>
      <c r="N4570">
        <v>0</v>
      </c>
      <c r="O4570">
        <v>0</v>
      </c>
    </row>
    <row r="4571" spans="1:15" x14ac:dyDescent="0.25">
      <c r="A4571">
        <v>0.86</v>
      </c>
      <c r="B4571">
        <v>0.81</v>
      </c>
      <c r="C4571">
        <v>0.65</v>
      </c>
      <c r="D4571">
        <v>9.16</v>
      </c>
      <c r="E4571">
        <v>89</v>
      </c>
      <c r="F4571">
        <v>52</v>
      </c>
      <c r="G4571">
        <v>43</v>
      </c>
      <c r="H4571">
        <v>2</v>
      </c>
      <c r="I4571">
        <v>2</v>
      </c>
      <c r="J4571">
        <v>1</v>
      </c>
      <c r="K4571">
        <v>2</v>
      </c>
      <c r="L4571">
        <v>0.87</v>
      </c>
      <c r="M4571">
        <v>5</v>
      </c>
      <c r="N4571">
        <v>0</v>
      </c>
      <c r="O4571">
        <v>0</v>
      </c>
    </row>
    <row r="4572" spans="1:15" x14ac:dyDescent="0.25">
      <c r="A4572">
        <v>0.64</v>
      </c>
      <c r="B4572">
        <v>0.76</v>
      </c>
      <c r="C4572">
        <v>0.6</v>
      </c>
      <c r="D4572">
        <v>6.43</v>
      </c>
      <c r="E4572">
        <v>74</v>
      </c>
      <c r="F4572">
        <v>71</v>
      </c>
      <c r="G4572">
        <v>94</v>
      </c>
      <c r="H4572">
        <v>0</v>
      </c>
      <c r="I4572">
        <v>4</v>
      </c>
      <c r="J4572">
        <v>17</v>
      </c>
      <c r="K4572">
        <v>1</v>
      </c>
      <c r="L4572">
        <v>0.62</v>
      </c>
      <c r="M4572">
        <v>5</v>
      </c>
      <c r="N4572">
        <v>0</v>
      </c>
      <c r="O4572">
        <v>0</v>
      </c>
    </row>
    <row r="4573" spans="1:15" x14ac:dyDescent="0.25">
      <c r="A4573">
        <v>0.51</v>
      </c>
      <c r="B4573">
        <v>0.7</v>
      </c>
      <c r="C4573">
        <v>0.77</v>
      </c>
      <c r="D4573">
        <v>7.68</v>
      </c>
      <c r="E4573">
        <v>71</v>
      </c>
      <c r="F4573">
        <v>42</v>
      </c>
      <c r="G4573">
        <v>68</v>
      </c>
      <c r="H4573">
        <v>1</v>
      </c>
      <c r="I4573">
        <v>1</v>
      </c>
      <c r="J4573">
        <v>11</v>
      </c>
      <c r="K4573">
        <v>2</v>
      </c>
      <c r="L4573">
        <v>0.91</v>
      </c>
      <c r="M4573">
        <v>3</v>
      </c>
      <c r="N4573">
        <v>0</v>
      </c>
      <c r="O4573">
        <v>0</v>
      </c>
    </row>
    <row r="4574" spans="1:15" x14ac:dyDescent="0.25">
      <c r="A4574">
        <v>0.9</v>
      </c>
      <c r="B4574">
        <v>0.93</v>
      </c>
      <c r="C4574">
        <v>0.56000000000000005</v>
      </c>
      <c r="D4574">
        <v>9.65</v>
      </c>
      <c r="E4574">
        <v>67</v>
      </c>
      <c r="F4574">
        <v>54</v>
      </c>
      <c r="G4574">
        <v>64</v>
      </c>
      <c r="H4574">
        <v>4</v>
      </c>
      <c r="I4574">
        <v>2</v>
      </c>
      <c r="J4574">
        <v>22</v>
      </c>
      <c r="K4574">
        <v>2</v>
      </c>
      <c r="L4574">
        <v>0.91</v>
      </c>
      <c r="M4574">
        <v>0</v>
      </c>
      <c r="N4574">
        <v>0</v>
      </c>
      <c r="O4574">
        <v>0</v>
      </c>
    </row>
    <row r="4575" spans="1:15" x14ac:dyDescent="0.25">
      <c r="A4575">
        <v>0.56000000000000005</v>
      </c>
      <c r="B4575">
        <v>0.62</v>
      </c>
      <c r="C4575">
        <v>0.69</v>
      </c>
      <c r="D4575">
        <v>9.57</v>
      </c>
      <c r="E4575">
        <v>48</v>
      </c>
      <c r="F4575">
        <v>94</v>
      </c>
      <c r="G4575">
        <v>84</v>
      </c>
      <c r="H4575">
        <v>1</v>
      </c>
      <c r="I4575">
        <v>4</v>
      </c>
      <c r="J4575">
        <v>14</v>
      </c>
      <c r="K4575">
        <v>5</v>
      </c>
      <c r="L4575">
        <v>0.89</v>
      </c>
      <c r="M4575">
        <v>5</v>
      </c>
      <c r="N4575">
        <v>0</v>
      </c>
      <c r="O4575">
        <v>0</v>
      </c>
    </row>
    <row r="4576" spans="1:15" x14ac:dyDescent="0.25">
      <c r="A4576">
        <v>0.81</v>
      </c>
      <c r="B4576">
        <v>0.71</v>
      </c>
      <c r="C4576">
        <v>0.77</v>
      </c>
      <c r="D4576">
        <v>8.44</v>
      </c>
      <c r="E4576">
        <v>63</v>
      </c>
      <c r="F4576">
        <v>66</v>
      </c>
      <c r="G4576">
        <v>43</v>
      </c>
      <c r="H4576">
        <v>2</v>
      </c>
      <c r="I4576">
        <v>2</v>
      </c>
      <c r="J4576">
        <v>8</v>
      </c>
      <c r="K4576">
        <v>4</v>
      </c>
      <c r="L4576">
        <v>0.72</v>
      </c>
      <c r="M4576">
        <v>5</v>
      </c>
      <c r="N4576">
        <v>0</v>
      </c>
      <c r="O4576">
        <v>0</v>
      </c>
    </row>
    <row r="4577" spans="1:15" x14ac:dyDescent="0.25">
      <c r="A4577">
        <v>0.53</v>
      </c>
      <c r="B4577">
        <v>0.84</v>
      </c>
      <c r="C4577">
        <v>0.76</v>
      </c>
      <c r="D4577">
        <v>8.93</v>
      </c>
      <c r="E4577">
        <v>43</v>
      </c>
      <c r="F4577">
        <v>91</v>
      </c>
      <c r="G4577">
        <v>89</v>
      </c>
      <c r="H4577">
        <v>3</v>
      </c>
      <c r="I4577">
        <v>4</v>
      </c>
      <c r="J4577">
        <v>7</v>
      </c>
      <c r="K4577">
        <v>5</v>
      </c>
      <c r="L4577">
        <v>0.93</v>
      </c>
      <c r="M4577">
        <v>2</v>
      </c>
      <c r="N4577">
        <v>1</v>
      </c>
      <c r="O4577">
        <v>4.01</v>
      </c>
    </row>
    <row r="4578" spans="1:15" x14ac:dyDescent="0.25">
      <c r="A4578">
        <v>0.69</v>
      </c>
      <c r="B4578">
        <v>0.71</v>
      </c>
      <c r="C4578">
        <v>0.63</v>
      </c>
      <c r="D4578">
        <v>6.26</v>
      </c>
      <c r="E4578">
        <v>95</v>
      </c>
      <c r="F4578">
        <v>66</v>
      </c>
      <c r="G4578">
        <v>55</v>
      </c>
      <c r="H4578">
        <v>0</v>
      </c>
      <c r="I4578">
        <v>2</v>
      </c>
      <c r="J4578">
        <v>17</v>
      </c>
      <c r="K4578">
        <v>4</v>
      </c>
      <c r="L4578">
        <v>0.63</v>
      </c>
      <c r="M4578">
        <v>1</v>
      </c>
      <c r="N4578">
        <v>0</v>
      </c>
      <c r="O4578">
        <v>0</v>
      </c>
    </row>
    <row r="4579" spans="1:15" x14ac:dyDescent="0.25">
      <c r="A4579">
        <v>0.85</v>
      </c>
      <c r="B4579">
        <v>0.77</v>
      </c>
      <c r="C4579">
        <v>0.84</v>
      </c>
      <c r="D4579">
        <v>8.6</v>
      </c>
      <c r="E4579">
        <v>84</v>
      </c>
      <c r="F4579">
        <v>69</v>
      </c>
      <c r="G4579">
        <v>89</v>
      </c>
      <c r="H4579">
        <v>3</v>
      </c>
      <c r="I4579">
        <v>1</v>
      </c>
      <c r="J4579">
        <v>15</v>
      </c>
      <c r="K4579">
        <v>5</v>
      </c>
      <c r="L4579">
        <v>0.77</v>
      </c>
      <c r="M4579">
        <v>5</v>
      </c>
      <c r="N4579">
        <v>0</v>
      </c>
      <c r="O4579">
        <v>0</v>
      </c>
    </row>
    <row r="4580" spans="1:15" x14ac:dyDescent="0.25">
      <c r="A4580">
        <v>0.81</v>
      </c>
      <c r="B4580">
        <v>0.7</v>
      </c>
      <c r="C4580">
        <v>0.7</v>
      </c>
      <c r="D4580">
        <v>8.16</v>
      </c>
      <c r="E4580">
        <v>80</v>
      </c>
      <c r="F4580">
        <v>45</v>
      </c>
      <c r="G4580">
        <v>41</v>
      </c>
      <c r="H4580">
        <v>2</v>
      </c>
      <c r="I4580">
        <v>3</v>
      </c>
      <c r="J4580">
        <v>22</v>
      </c>
      <c r="K4580">
        <v>2</v>
      </c>
      <c r="L4580">
        <v>0.91</v>
      </c>
      <c r="M4580">
        <v>5</v>
      </c>
      <c r="N4580">
        <v>0</v>
      </c>
      <c r="O4580">
        <v>0</v>
      </c>
    </row>
    <row r="4581" spans="1:15" x14ac:dyDescent="0.25">
      <c r="A4581">
        <v>0.77</v>
      </c>
      <c r="B4581">
        <v>0.67</v>
      </c>
      <c r="C4581">
        <v>0.84</v>
      </c>
      <c r="D4581">
        <v>5.89</v>
      </c>
      <c r="E4581">
        <v>42</v>
      </c>
      <c r="F4581">
        <v>64</v>
      </c>
      <c r="G4581">
        <v>62</v>
      </c>
      <c r="H4581">
        <v>3</v>
      </c>
      <c r="I4581">
        <v>3</v>
      </c>
      <c r="J4581">
        <v>20</v>
      </c>
      <c r="K4581">
        <v>3</v>
      </c>
      <c r="L4581">
        <v>0.73</v>
      </c>
      <c r="M4581">
        <v>0</v>
      </c>
      <c r="N4581">
        <v>0</v>
      </c>
      <c r="O4581">
        <v>0</v>
      </c>
    </row>
    <row r="4582" spans="1:15" x14ac:dyDescent="0.25">
      <c r="A4582">
        <v>0.62</v>
      </c>
      <c r="B4582">
        <v>0.8</v>
      </c>
      <c r="C4582">
        <v>0.63</v>
      </c>
      <c r="D4582">
        <v>5.99</v>
      </c>
      <c r="E4582">
        <v>87</v>
      </c>
      <c r="F4582">
        <v>67</v>
      </c>
      <c r="G4582">
        <v>43</v>
      </c>
      <c r="H4582">
        <v>2</v>
      </c>
      <c r="I4582">
        <v>1</v>
      </c>
      <c r="J4582">
        <v>9</v>
      </c>
      <c r="K4582">
        <v>4</v>
      </c>
      <c r="L4582">
        <v>0.91</v>
      </c>
      <c r="M4582">
        <v>2</v>
      </c>
      <c r="N4582">
        <v>0</v>
      </c>
      <c r="O4582">
        <v>0</v>
      </c>
    </row>
    <row r="4583" spans="1:15" x14ac:dyDescent="0.25">
      <c r="A4583">
        <v>0.5</v>
      </c>
      <c r="B4583">
        <v>0.86</v>
      </c>
      <c r="C4583">
        <v>0.55000000000000004</v>
      </c>
      <c r="D4583">
        <v>5.97</v>
      </c>
      <c r="E4583">
        <v>61</v>
      </c>
      <c r="F4583">
        <v>61</v>
      </c>
      <c r="G4583">
        <v>59</v>
      </c>
      <c r="H4583">
        <v>2</v>
      </c>
      <c r="I4583">
        <v>2</v>
      </c>
      <c r="J4583">
        <v>11</v>
      </c>
      <c r="K4583">
        <v>4</v>
      </c>
      <c r="L4583">
        <v>0.65</v>
      </c>
      <c r="M4583">
        <v>3</v>
      </c>
      <c r="N4583">
        <v>0</v>
      </c>
      <c r="O4583">
        <v>0</v>
      </c>
    </row>
    <row r="4584" spans="1:15" x14ac:dyDescent="0.25">
      <c r="A4584">
        <v>0.84</v>
      </c>
      <c r="B4584">
        <v>0.7</v>
      </c>
      <c r="C4584">
        <v>0.62</v>
      </c>
      <c r="D4584">
        <v>8.61</v>
      </c>
      <c r="E4584">
        <v>79</v>
      </c>
      <c r="F4584">
        <v>43</v>
      </c>
      <c r="G4584">
        <v>56</v>
      </c>
      <c r="H4584">
        <v>4</v>
      </c>
      <c r="I4584">
        <v>4</v>
      </c>
      <c r="J4584">
        <v>19</v>
      </c>
      <c r="K4584">
        <v>3</v>
      </c>
      <c r="L4584">
        <v>0.76</v>
      </c>
      <c r="M4584">
        <v>2</v>
      </c>
      <c r="N4584">
        <v>0</v>
      </c>
      <c r="O4584">
        <v>0</v>
      </c>
    </row>
    <row r="4585" spans="1:15" x14ac:dyDescent="0.25">
      <c r="A4585">
        <v>0.79</v>
      </c>
      <c r="B4585">
        <v>0.63</v>
      </c>
      <c r="C4585">
        <v>0.72</v>
      </c>
      <c r="D4585">
        <v>6.11</v>
      </c>
      <c r="E4585">
        <v>97</v>
      </c>
      <c r="F4585">
        <v>54</v>
      </c>
      <c r="G4585">
        <v>91</v>
      </c>
      <c r="H4585">
        <v>3</v>
      </c>
      <c r="I4585">
        <v>0</v>
      </c>
      <c r="J4585">
        <v>11</v>
      </c>
      <c r="K4585">
        <v>0</v>
      </c>
      <c r="L4585">
        <v>0.67</v>
      </c>
      <c r="M4585">
        <v>3</v>
      </c>
      <c r="N4585">
        <v>0</v>
      </c>
      <c r="O4585">
        <v>0</v>
      </c>
    </row>
    <row r="4586" spans="1:15" x14ac:dyDescent="0.25">
      <c r="A4586">
        <v>0.85</v>
      </c>
      <c r="B4586">
        <v>0.74</v>
      </c>
      <c r="C4586">
        <v>0.81</v>
      </c>
      <c r="D4586">
        <v>7.51</v>
      </c>
      <c r="E4586">
        <v>78</v>
      </c>
      <c r="F4586">
        <v>65</v>
      </c>
      <c r="G4586">
        <v>45</v>
      </c>
      <c r="H4586">
        <v>1</v>
      </c>
      <c r="I4586">
        <v>2</v>
      </c>
      <c r="J4586">
        <v>9</v>
      </c>
      <c r="K4586">
        <v>4</v>
      </c>
      <c r="L4586">
        <v>0.94</v>
      </c>
      <c r="M4586">
        <v>3</v>
      </c>
      <c r="N4586">
        <v>0</v>
      </c>
      <c r="O4586">
        <v>0</v>
      </c>
    </row>
    <row r="4587" spans="1:15" x14ac:dyDescent="0.25">
      <c r="A4587">
        <v>0.74</v>
      </c>
      <c r="B4587">
        <v>0.76</v>
      </c>
      <c r="C4587">
        <v>0.72</v>
      </c>
      <c r="D4587">
        <v>7.04</v>
      </c>
      <c r="E4587">
        <v>96</v>
      </c>
      <c r="F4587">
        <v>57</v>
      </c>
      <c r="G4587">
        <v>57</v>
      </c>
      <c r="H4587">
        <v>2</v>
      </c>
      <c r="I4587">
        <v>1</v>
      </c>
      <c r="J4587">
        <v>13</v>
      </c>
      <c r="K4587">
        <v>4</v>
      </c>
      <c r="L4587">
        <v>0.83</v>
      </c>
      <c r="M4587">
        <v>5</v>
      </c>
      <c r="N4587">
        <v>0</v>
      </c>
      <c r="O4587">
        <v>0</v>
      </c>
    </row>
    <row r="4588" spans="1:15" x14ac:dyDescent="0.25">
      <c r="A4588">
        <v>0.65</v>
      </c>
      <c r="B4588">
        <v>0.89</v>
      </c>
      <c r="C4588">
        <v>0.86</v>
      </c>
      <c r="D4588">
        <v>7.87</v>
      </c>
      <c r="E4588">
        <v>94</v>
      </c>
      <c r="F4588">
        <v>48</v>
      </c>
      <c r="G4588">
        <v>59</v>
      </c>
      <c r="H4588">
        <v>3</v>
      </c>
      <c r="I4588">
        <v>5</v>
      </c>
      <c r="J4588">
        <v>3</v>
      </c>
      <c r="K4588">
        <v>3</v>
      </c>
      <c r="L4588">
        <v>0.62</v>
      </c>
      <c r="M4588">
        <v>5</v>
      </c>
      <c r="N4588">
        <v>0</v>
      </c>
      <c r="O4588">
        <v>0</v>
      </c>
    </row>
    <row r="4589" spans="1:15" x14ac:dyDescent="0.25">
      <c r="A4589">
        <v>0.68</v>
      </c>
      <c r="B4589">
        <v>0.72</v>
      </c>
      <c r="C4589">
        <v>0.86</v>
      </c>
      <c r="D4589">
        <v>8.5399999999999991</v>
      </c>
      <c r="E4589">
        <v>88</v>
      </c>
      <c r="F4589">
        <v>91</v>
      </c>
      <c r="G4589">
        <v>98</v>
      </c>
      <c r="H4589">
        <v>1</v>
      </c>
      <c r="I4589">
        <v>3</v>
      </c>
      <c r="J4589">
        <v>14</v>
      </c>
      <c r="K4589">
        <v>3</v>
      </c>
      <c r="L4589">
        <v>0.76</v>
      </c>
      <c r="M4589">
        <v>5</v>
      </c>
      <c r="N4589">
        <v>0</v>
      </c>
      <c r="O4589">
        <v>0</v>
      </c>
    </row>
    <row r="4590" spans="1:15" x14ac:dyDescent="0.25">
      <c r="A4590">
        <v>0.5</v>
      </c>
      <c r="B4590">
        <v>0.8</v>
      </c>
      <c r="C4590">
        <v>0.75</v>
      </c>
      <c r="D4590">
        <v>8.44</v>
      </c>
      <c r="E4590">
        <v>64</v>
      </c>
      <c r="F4590">
        <v>43</v>
      </c>
      <c r="G4590">
        <v>78</v>
      </c>
      <c r="H4590">
        <v>0</v>
      </c>
      <c r="I4590">
        <v>3</v>
      </c>
      <c r="J4590">
        <v>19</v>
      </c>
      <c r="K4590">
        <v>2</v>
      </c>
      <c r="L4590">
        <v>0.95</v>
      </c>
      <c r="M4590">
        <v>0</v>
      </c>
      <c r="N4590">
        <v>0</v>
      </c>
      <c r="O4590">
        <v>0</v>
      </c>
    </row>
    <row r="4591" spans="1:15" x14ac:dyDescent="0.25">
      <c r="A4591">
        <v>0.54</v>
      </c>
      <c r="B4591">
        <v>0.78</v>
      </c>
      <c r="C4591">
        <v>0.86</v>
      </c>
      <c r="D4591">
        <v>7.72</v>
      </c>
      <c r="E4591">
        <v>99</v>
      </c>
      <c r="F4591">
        <v>87</v>
      </c>
      <c r="G4591">
        <v>84</v>
      </c>
      <c r="H4591">
        <v>1</v>
      </c>
      <c r="I4591">
        <v>2</v>
      </c>
      <c r="J4591">
        <v>8</v>
      </c>
      <c r="K4591">
        <v>2</v>
      </c>
      <c r="L4591">
        <v>0.99</v>
      </c>
      <c r="M4591">
        <v>4</v>
      </c>
      <c r="N4591">
        <v>0</v>
      </c>
      <c r="O4591">
        <v>0</v>
      </c>
    </row>
    <row r="4592" spans="1:15" x14ac:dyDescent="0.25">
      <c r="A4592">
        <v>0.71</v>
      </c>
      <c r="B4592">
        <v>0.79</v>
      </c>
      <c r="C4592">
        <v>0.85</v>
      </c>
      <c r="D4592">
        <v>7.5</v>
      </c>
      <c r="E4592">
        <v>87</v>
      </c>
      <c r="F4592">
        <v>89</v>
      </c>
      <c r="G4592">
        <v>80</v>
      </c>
      <c r="H4592">
        <v>3</v>
      </c>
      <c r="I4592">
        <v>4</v>
      </c>
      <c r="J4592">
        <v>6</v>
      </c>
      <c r="K4592">
        <v>0</v>
      </c>
      <c r="L4592">
        <v>0.76</v>
      </c>
      <c r="M4592">
        <v>4</v>
      </c>
      <c r="N4592">
        <v>0</v>
      </c>
      <c r="O4592">
        <v>0</v>
      </c>
    </row>
    <row r="4593" spans="1:15" x14ac:dyDescent="0.25">
      <c r="A4593">
        <v>0.73</v>
      </c>
      <c r="B4593">
        <v>0.75</v>
      </c>
      <c r="C4593">
        <v>0.7</v>
      </c>
      <c r="D4593">
        <v>7.21</v>
      </c>
      <c r="E4593">
        <v>92</v>
      </c>
      <c r="F4593">
        <v>44</v>
      </c>
      <c r="G4593">
        <v>73</v>
      </c>
      <c r="H4593">
        <v>3</v>
      </c>
      <c r="I4593">
        <v>1</v>
      </c>
      <c r="J4593">
        <v>6</v>
      </c>
      <c r="K4593">
        <v>0</v>
      </c>
      <c r="L4593">
        <v>0.89</v>
      </c>
      <c r="M4593">
        <v>0</v>
      </c>
      <c r="N4593">
        <v>0</v>
      </c>
      <c r="O4593">
        <v>0</v>
      </c>
    </row>
    <row r="4594" spans="1:15" x14ac:dyDescent="0.25">
      <c r="A4594">
        <v>0.92</v>
      </c>
      <c r="B4594">
        <v>0.69</v>
      </c>
      <c r="C4594">
        <v>0.68</v>
      </c>
      <c r="D4594">
        <v>9.2100000000000009</v>
      </c>
      <c r="E4594">
        <v>61</v>
      </c>
      <c r="F4594">
        <v>84</v>
      </c>
      <c r="G4594">
        <v>79</v>
      </c>
      <c r="H4594">
        <v>1</v>
      </c>
      <c r="I4594">
        <v>1</v>
      </c>
      <c r="J4594">
        <v>19</v>
      </c>
      <c r="K4594">
        <v>0</v>
      </c>
      <c r="L4594">
        <v>0.84</v>
      </c>
      <c r="M4594">
        <v>1</v>
      </c>
      <c r="N4594">
        <v>1</v>
      </c>
      <c r="O4594">
        <v>12.85</v>
      </c>
    </row>
    <row r="4595" spans="1:15" x14ac:dyDescent="0.25">
      <c r="A4595">
        <v>0.94</v>
      </c>
      <c r="B4595">
        <v>0.87</v>
      </c>
      <c r="C4595">
        <v>0.78</v>
      </c>
      <c r="D4595">
        <v>6.92</v>
      </c>
      <c r="E4595">
        <v>89</v>
      </c>
      <c r="F4595">
        <v>45</v>
      </c>
      <c r="G4595">
        <v>85</v>
      </c>
      <c r="H4595">
        <v>1</v>
      </c>
      <c r="I4595">
        <v>4</v>
      </c>
      <c r="J4595">
        <v>8</v>
      </c>
      <c r="K4595">
        <v>1</v>
      </c>
      <c r="L4595">
        <v>0.81</v>
      </c>
      <c r="M4595">
        <v>3</v>
      </c>
      <c r="N4595">
        <v>0</v>
      </c>
      <c r="O4595">
        <v>0</v>
      </c>
    </row>
    <row r="4596" spans="1:15" x14ac:dyDescent="0.25">
      <c r="A4596">
        <v>0.86</v>
      </c>
      <c r="B4596">
        <v>0.68</v>
      </c>
      <c r="C4596">
        <v>0.79</v>
      </c>
      <c r="D4596">
        <v>6.62</v>
      </c>
      <c r="E4596">
        <v>87</v>
      </c>
      <c r="F4596">
        <v>97</v>
      </c>
      <c r="G4596">
        <v>93</v>
      </c>
      <c r="H4596">
        <v>2</v>
      </c>
      <c r="I4596">
        <v>4</v>
      </c>
      <c r="J4596">
        <v>23</v>
      </c>
      <c r="K4596">
        <v>3</v>
      </c>
      <c r="L4596">
        <v>0.96</v>
      </c>
      <c r="M4596">
        <v>1</v>
      </c>
      <c r="N4596">
        <v>0</v>
      </c>
      <c r="O4596">
        <v>0</v>
      </c>
    </row>
    <row r="4597" spans="1:15" x14ac:dyDescent="0.25">
      <c r="A4597">
        <v>0.85</v>
      </c>
      <c r="B4597">
        <v>0.76</v>
      </c>
      <c r="C4597">
        <v>0.89</v>
      </c>
      <c r="D4597">
        <v>8.6999999999999993</v>
      </c>
      <c r="E4597">
        <v>86</v>
      </c>
      <c r="F4597">
        <v>93</v>
      </c>
      <c r="G4597">
        <v>63</v>
      </c>
      <c r="H4597">
        <v>3</v>
      </c>
      <c r="I4597">
        <v>2</v>
      </c>
      <c r="J4597">
        <v>9</v>
      </c>
      <c r="K4597">
        <v>4</v>
      </c>
      <c r="L4597">
        <v>0.7</v>
      </c>
      <c r="M4597">
        <v>3</v>
      </c>
      <c r="N4597">
        <v>0</v>
      </c>
      <c r="O4597">
        <v>0</v>
      </c>
    </row>
    <row r="4598" spans="1:15" x14ac:dyDescent="0.25">
      <c r="A4598">
        <v>0.85</v>
      </c>
      <c r="B4598">
        <v>0.74</v>
      </c>
      <c r="C4598">
        <v>0.71</v>
      </c>
      <c r="D4598">
        <v>7.05</v>
      </c>
      <c r="E4598">
        <v>73</v>
      </c>
      <c r="F4598">
        <v>90</v>
      </c>
      <c r="G4598">
        <v>57</v>
      </c>
      <c r="H4598">
        <v>2</v>
      </c>
      <c r="I4598">
        <v>2</v>
      </c>
      <c r="J4598">
        <v>19</v>
      </c>
      <c r="K4598">
        <v>3</v>
      </c>
      <c r="L4598">
        <v>0.71</v>
      </c>
      <c r="M4598">
        <v>5</v>
      </c>
      <c r="N4598">
        <v>0</v>
      </c>
      <c r="O4598">
        <v>0</v>
      </c>
    </row>
    <row r="4599" spans="1:15" x14ac:dyDescent="0.25">
      <c r="A4599">
        <v>0.53</v>
      </c>
      <c r="B4599">
        <v>0.89</v>
      </c>
      <c r="C4599">
        <v>0.57999999999999996</v>
      </c>
      <c r="D4599">
        <v>9.14</v>
      </c>
      <c r="E4599">
        <v>59</v>
      </c>
      <c r="F4599">
        <v>51</v>
      </c>
      <c r="G4599">
        <v>69</v>
      </c>
      <c r="H4599">
        <v>2</v>
      </c>
      <c r="I4599">
        <v>5</v>
      </c>
      <c r="J4599">
        <v>12</v>
      </c>
      <c r="K4599">
        <v>3</v>
      </c>
      <c r="L4599">
        <v>0.8</v>
      </c>
      <c r="M4599">
        <v>3</v>
      </c>
      <c r="N4599">
        <v>0</v>
      </c>
      <c r="O4599">
        <v>0</v>
      </c>
    </row>
    <row r="4600" spans="1:15" x14ac:dyDescent="0.25">
      <c r="A4600">
        <v>0.85</v>
      </c>
      <c r="B4600">
        <v>0.87</v>
      </c>
      <c r="C4600">
        <v>0.65</v>
      </c>
      <c r="D4600">
        <v>6.91</v>
      </c>
      <c r="E4600">
        <v>75</v>
      </c>
      <c r="F4600">
        <v>70</v>
      </c>
      <c r="G4600">
        <v>98</v>
      </c>
      <c r="H4600">
        <v>0</v>
      </c>
      <c r="I4600">
        <v>3</v>
      </c>
      <c r="J4600">
        <v>5</v>
      </c>
      <c r="K4600">
        <v>0</v>
      </c>
      <c r="L4600">
        <v>0.74</v>
      </c>
      <c r="M4600">
        <v>5</v>
      </c>
      <c r="N4600">
        <v>0</v>
      </c>
      <c r="O4600">
        <v>0</v>
      </c>
    </row>
    <row r="4601" spans="1:15" x14ac:dyDescent="0.25">
      <c r="A4601">
        <v>0.67</v>
      </c>
      <c r="B4601">
        <v>0.72</v>
      </c>
      <c r="C4601">
        <v>0.69</v>
      </c>
      <c r="D4601">
        <v>8.52</v>
      </c>
      <c r="E4601">
        <v>76</v>
      </c>
      <c r="F4601">
        <v>86</v>
      </c>
      <c r="G4601">
        <v>40</v>
      </c>
      <c r="H4601">
        <v>3</v>
      </c>
      <c r="I4601">
        <v>3</v>
      </c>
      <c r="J4601">
        <v>3</v>
      </c>
      <c r="K4601">
        <v>3</v>
      </c>
      <c r="L4601">
        <v>0.71</v>
      </c>
      <c r="M4601">
        <v>4</v>
      </c>
      <c r="N4601">
        <v>0</v>
      </c>
      <c r="O4601">
        <v>0</v>
      </c>
    </row>
    <row r="4602" spans="1:15" x14ac:dyDescent="0.25">
      <c r="A4602">
        <v>0.65</v>
      </c>
      <c r="B4602">
        <v>0.78</v>
      </c>
      <c r="C4602">
        <v>0.84</v>
      </c>
      <c r="D4602">
        <v>5.69</v>
      </c>
      <c r="E4602">
        <v>78</v>
      </c>
      <c r="F4602">
        <v>48</v>
      </c>
      <c r="G4602">
        <v>62</v>
      </c>
      <c r="H4602">
        <v>2</v>
      </c>
      <c r="I4602">
        <v>4</v>
      </c>
      <c r="J4602">
        <v>16</v>
      </c>
      <c r="K4602">
        <v>1</v>
      </c>
      <c r="L4602">
        <v>0.81</v>
      </c>
      <c r="M4602">
        <v>4</v>
      </c>
      <c r="N4602">
        <v>0</v>
      </c>
      <c r="O4602">
        <v>0</v>
      </c>
    </row>
    <row r="4603" spans="1:15" x14ac:dyDescent="0.25">
      <c r="A4603">
        <v>0.9</v>
      </c>
      <c r="B4603">
        <v>0.64</v>
      </c>
      <c r="C4603">
        <v>0.78</v>
      </c>
      <c r="D4603">
        <v>7.16</v>
      </c>
      <c r="E4603">
        <v>66</v>
      </c>
      <c r="F4603">
        <v>46</v>
      </c>
      <c r="G4603">
        <v>68</v>
      </c>
      <c r="H4603">
        <v>0</v>
      </c>
      <c r="I4603">
        <v>0</v>
      </c>
      <c r="J4603">
        <v>20</v>
      </c>
      <c r="K4603">
        <v>5</v>
      </c>
      <c r="L4603">
        <v>0.98</v>
      </c>
      <c r="M4603">
        <v>3</v>
      </c>
      <c r="N4603">
        <v>0</v>
      </c>
      <c r="O4603">
        <v>0</v>
      </c>
    </row>
    <row r="4604" spans="1:15" x14ac:dyDescent="0.25">
      <c r="A4604">
        <v>0.67</v>
      </c>
      <c r="B4604">
        <v>0.52</v>
      </c>
      <c r="C4604">
        <v>0.56000000000000005</v>
      </c>
      <c r="D4604">
        <v>6.98</v>
      </c>
      <c r="E4604">
        <v>99</v>
      </c>
      <c r="F4604">
        <v>68</v>
      </c>
      <c r="G4604">
        <v>80</v>
      </c>
      <c r="H4604">
        <v>2</v>
      </c>
      <c r="I4604">
        <v>0</v>
      </c>
      <c r="J4604">
        <v>13</v>
      </c>
      <c r="K4604">
        <v>4</v>
      </c>
      <c r="L4604">
        <v>0.94</v>
      </c>
      <c r="M4604">
        <v>5</v>
      </c>
      <c r="N4604">
        <v>0</v>
      </c>
      <c r="O4604">
        <v>0</v>
      </c>
    </row>
    <row r="4605" spans="1:15" x14ac:dyDescent="0.25">
      <c r="A4605">
        <v>0.71</v>
      </c>
      <c r="B4605">
        <v>0.59</v>
      </c>
      <c r="C4605">
        <v>0.88</v>
      </c>
      <c r="D4605">
        <v>9.01</v>
      </c>
      <c r="E4605">
        <v>86</v>
      </c>
      <c r="F4605">
        <v>53</v>
      </c>
      <c r="G4605">
        <v>80</v>
      </c>
      <c r="H4605">
        <v>2</v>
      </c>
      <c r="I4605">
        <v>0</v>
      </c>
      <c r="J4605">
        <v>2</v>
      </c>
      <c r="K4605">
        <v>5</v>
      </c>
      <c r="L4605">
        <v>0.75</v>
      </c>
      <c r="M4605">
        <v>4</v>
      </c>
      <c r="N4605">
        <v>0</v>
      </c>
      <c r="O4605">
        <v>0</v>
      </c>
    </row>
    <row r="4606" spans="1:15" x14ac:dyDescent="0.25">
      <c r="A4606">
        <v>0.51</v>
      </c>
      <c r="B4606">
        <v>0.64</v>
      </c>
      <c r="C4606">
        <v>0.77</v>
      </c>
      <c r="D4606">
        <v>9.66</v>
      </c>
      <c r="E4606">
        <v>88</v>
      </c>
      <c r="F4606">
        <v>90</v>
      </c>
      <c r="G4606">
        <v>71</v>
      </c>
      <c r="H4606">
        <v>3</v>
      </c>
      <c r="I4606">
        <v>1</v>
      </c>
      <c r="J4606">
        <v>0</v>
      </c>
      <c r="K4606">
        <v>0</v>
      </c>
      <c r="L4606">
        <v>0.92</v>
      </c>
      <c r="M4606">
        <v>4</v>
      </c>
      <c r="N4606">
        <v>0</v>
      </c>
      <c r="O4606">
        <v>0</v>
      </c>
    </row>
    <row r="4607" spans="1:15" x14ac:dyDescent="0.25">
      <c r="A4607">
        <v>0.7</v>
      </c>
      <c r="B4607">
        <v>0.65</v>
      </c>
      <c r="C4607">
        <v>0.85</v>
      </c>
      <c r="D4607">
        <v>7.48</v>
      </c>
      <c r="E4607">
        <v>71</v>
      </c>
      <c r="F4607">
        <v>59</v>
      </c>
      <c r="G4607">
        <v>41</v>
      </c>
      <c r="H4607">
        <v>1</v>
      </c>
      <c r="I4607">
        <v>2</v>
      </c>
      <c r="J4607">
        <v>17</v>
      </c>
      <c r="K4607">
        <v>2</v>
      </c>
      <c r="L4607">
        <v>0.73</v>
      </c>
      <c r="M4607">
        <v>5</v>
      </c>
      <c r="N4607">
        <v>0</v>
      </c>
      <c r="O4607">
        <v>0</v>
      </c>
    </row>
    <row r="4608" spans="1:15" x14ac:dyDescent="0.25">
      <c r="A4608">
        <v>0.85</v>
      </c>
      <c r="B4608">
        <v>0.66</v>
      </c>
      <c r="C4608">
        <v>0.67</v>
      </c>
      <c r="D4608">
        <v>9.0500000000000007</v>
      </c>
      <c r="E4608">
        <v>81</v>
      </c>
      <c r="F4608">
        <v>87</v>
      </c>
      <c r="G4608">
        <v>87</v>
      </c>
      <c r="H4608">
        <v>1</v>
      </c>
      <c r="I4608">
        <v>4</v>
      </c>
      <c r="J4608">
        <v>1</v>
      </c>
      <c r="K4608">
        <v>5</v>
      </c>
      <c r="L4608">
        <v>0.77</v>
      </c>
      <c r="M4608">
        <v>2</v>
      </c>
      <c r="N4608">
        <v>1</v>
      </c>
      <c r="O4608">
        <v>13.14</v>
      </c>
    </row>
    <row r="4609" spans="1:15" x14ac:dyDescent="0.25">
      <c r="A4609">
        <v>0.93</v>
      </c>
      <c r="B4609">
        <v>0.68</v>
      </c>
      <c r="C4609">
        <v>0.87</v>
      </c>
      <c r="D4609">
        <v>8.51</v>
      </c>
      <c r="E4609">
        <v>91</v>
      </c>
      <c r="F4609">
        <v>94</v>
      </c>
      <c r="G4609">
        <v>75</v>
      </c>
      <c r="H4609">
        <v>3</v>
      </c>
      <c r="I4609">
        <v>3</v>
      </c>
      <c r="J4609">
        <v>7</v>
      </c>
      <c r="K4609">
        <v>4</v>
      </c>
      <c r="L4609">
        <v>0.75</v>
      </c>
      <c r="M4609">
        <v>2</v>
      </c>
      <c r="N4609">
        <v>1</v>
      </c>
      <c r="O4609">
        <v>9.2899999999999991</v>
      </c>
    </row>
    <row r="4610" spans="1:15" x14ac:dyDescent="0.25">
      <c r="A4610">
        <v>0.88</v>
      </c>
      <c r="B4610">
        <v>0.6</v>
      </c>
      <c r="C4610">
        <v>0.61</v>
      </c>
      <c r="D4610">
        <v>9.66</v>
      </c>
      <c r="E4610">
        <v>68</v>
      </c>
      <c r="F4610">
        <v>71</v>
      </c>
      <c r="G4610">
        <v>84</v>
      </c>
      <c r="H4610">
        <v>1</v>
      </c>
      <c r="I4610">
        <v>0</v>
      </c>
      <c r="J4610">
        <v>15</v>
      </c>
      <c r="K4610">
        <v>5</v>
      </c>
      <c r="L4610">
        <v>0.99</v>
      </c>
      <c r="M4610">
        <v>5</v>
      </c>
      <c r="N4610">
        <v>0</v>
      </c>
      <c r="O4610">
        <v>0</v>
      </c>
    </row>
    <row r="4611" spans="1:15" x14ac:dyDescent="0.25">
      <c r="A4611">
        <v>0.88</v>
      </c>
      <c r="B4611">
        <v>0.54</v>
      </c>
      <c r="C4611">
        <v>0.86</v>
      </c>
      <c r="D4611">
        <v>8.99</v>
      </c>
      <c r="E4611">
        <v>80</v>
      </c>
      <c r="F4611">
        <v>98</v>
      </c>
      <c r="G4611">
        <v>56</v>
      </c>
      <c r="H4611">
        <v>4</v>
      </c>
      <c r="I4611">
        <v>3</v>
      </c>
      <c r="J4611">
        <v>3</v>
      </c>
      <c r="K4611">
        <v>2</v>
      </c>
      <c r="L4611">
        <v>0.62</v>
      </c>
      <c r="M4611">
        <v>3</v>
      </c>
      <c r="N4611">
        <v>0</v>
      </c>
      <c r="O4611">
        <v>0</v>
      </c>
    </row>
    <row r="4612" spans="1:15" x14ac:dyDescent="0.25">
      <c r="A4612">
        <v>0.78</v>
      </c>
      <c r="B4612">
        <v>0.54</v>
      </c>
      <c r="C4612">
        <v>0.61</v>
      </c>
      <c r="D4612">
        <v>5.83</v>
      </c>
      <c r="E4612">
        <v>87</v>
      </c>
      <c r="F4612">
        <v>95</v>
      </c>
      <c r="G4612">
        <v>82</v>
      </c>
      <c r="H4612">
        <v>1</v>
      </c>
      <c r="I4612">
        <v>2</v>
      </c>
      <c r="J4612">
        <v>18</v>
      </c>
      <c r="K4612">
        <v>2</v>
      </c>
      <c r="L4612">
        <v>0.85</v>
      </c>
      <c r="M4612">
        <v>4</v>
      </c>
      <c r="N4612">
        <v>0</v>
      </c>
      <c r="O4612">
        <v>0</v>
      </c>
    </row>
    <row r="4613" spans="1:15" x14ac:dyDescent="0.25">
      <c r="A4613">
        <v>0.75</v>
      </c>
      <c r="B4613">
        <v>0.63</v>
      </c>
      <c r="C4613">
        <v>0.67</v>
      </c>
      <c r="D4613">
        <v>8.57</v>
      </c>
      <c r="E4613">
        <v>71</v>
      </c>
      <c r="F4613">
        <v>61</v>
      </c>
      <c r="G4613">
        <v>94</v>
      </c>
      <c r="H4613">
        <v>2</v>
      </c>
      <c r="I4613">
        <v>5</v>
      </c>
      <c r="J4613">
        <v>19</v>
      </c>
      <c r="K4613">
        <v>3</v>
      </c>
      <c r="L4613">
        <v>0.74</v>
      </c>
      <c r="M4613">
        <v>2</v>
      </c>
      <c r="N4613">
        <v>1</v>
      </c>
      <c r="O4613">
        <v>13.47</v>
      </c>
    </row>
    <row r="4614" spans="1:15" x14ac:dyDescent="0.25">
      <c r="A4614">
        <v>0.7</v>
      </c>
      <c r="B4614">
        <v>0.75</v>
      </c>
      <c r="C4614">
        <v>0.78</v>
      </c>
      <c r="D4614">
        <v>7.8</v>
      </c>
      <c r="E4614">
        <v>63</v>
      </c>
      <c r="F4614">
        <v>75</v>
      </c>
      <c r="G4614">
        <v>41</v>
      </c>
      <c r="H4614">
        <v>2</v>
      </c>
      <c r="I4614">
        <v>5</v>
      </c>
      <c r="J4614">
        <v>9</v>
      </c>
      <c r="K4614">
        <v>4</v>
      </c>
      <c r="L4614">
        <v>0.95</v>
      </c>
      <c r="M4614">
        <v>1</v>
      </c>
      <c r="N4614">
        <v>0</v>
      </c>
      <c r="O4614">
        <v>0</v>
      </c>
    </row>
    <row r="4615" spans="1:15" x14ac:dyDescent="0.25">
      <c r="A4615">
        <v>0.66</v>
      </c>
      <c r="B4615">
        <v>0.56999999999999995</v>
      </c>
      <c r="C4615">
        <v>0.82</v>
      </c>
      <c r="D4615">
        <v>5.57</v>
      </c>
      <c r="E4615">
        <v>42</v>
      </c>
      <c r="F4615">
        <v>83</v>
      </c>
      <c r="G4615">
        <v>43</v>
      </c>
      <c r="H4615">
        <v>0</v>
      </c>
      <c r="I4615">
        <v>4</v>
      </c>
      <c r="J4615">
        <v>16</v>
      </c>
      <c r="K4615">
        <v>1</v>
      </c>
      <c r="L4615">
        <v>0.86</v>
      </c>
      <c r="M4615">
        <v>3</v>
      </c>
      <c r="N4615">
        <v>0</v>
      </c>
      <c r="O4615">
        <v>0</v>
      </c>
    </row>
    <row r="4616" spans="1:15" x14ac:dyDescent="0.25">
      <c r="A4616">
        <v>0.65</v>
      </c>
      <c r="B4616">
        <v>0.54</v>
      </c>
      <c r="C4616">
        <v>0.86</v>
      </c>
      <c r="D4616">
        <v>6.58</v>
      </c>
      <c r="E4616">
        <v>93</v>
      </c>
      <c r="F4616">
        <v>57</v>
      </c>
      <c r="G4616">
        <v>83</v>
      </c>
      <c r="H4616">
        <v>3</v>
      </c>
      <c r="I4616">
        <v>0</v>
      </c>
      <c r="J4616">
        <v>16</v>
      </c>
      <c r="K4616">
        <v>3</v>
      </c>
      <c r="L4616">
        <v>0.76</v>
      </c>
      <c r="M4616">
        <v>3</v>
      </c>
      <c r="N4616">
        <v>0</v>
      </c>
      <c r="O4616">
        <v>0</v>
      </c>
    </row>
    <row r="4617" spans="1:15" x14ac:dyDescent="0.25">
      <c r="A4617">
        <v>0.8</v>
      </c>
      <c r="B4617">
        <v>0.56000000000000005</v>
      </c>
      <c r="C4617">
        <v>0.72</v>
      </c>
      <c r="D4617">
        <v>9.4600000000000009</v>
      </c>
      <c r="E4617">
        <v>66</v>
      </c>
      <c r="F4617">
        <v>97</v>
      </c>
      <c r="G4617">
        <v>73</v>
      </c>
      <c r="H4617">
        <v>0</v>
      </c>
      <c r="I4617">
        <v>0</v>
      </c>
      <c r="J4617">
        <v>20</v>
      </c>
      <c r="K4617">
        <v>2</v>
      </c>
      <c r="L4617">
        <v>0.73</v>
      </c>
      <c r="M4617">
        <v>1</v>
      </c>
      <c r="N4617">
        <v>1</v>
      </c>
      <c r="O4617">
        <v>10.15</v>
      </c>
    </row>
    <row r="4618" spans="1:15" x14ac:dyDescent="0.25">
      <c r="A4618">
        <v>0.57999999999999996</v>
      </c>
      <c r="B4618">
        <v>0.65</v>
      </c>
      <c r="C4618">
        <v>0.88</v>
      </c>
      <c r="D4618">
        <v>9.48</v>
      </c>
      <c r="E4618">
        <v>48</v>
      </c>
      <c r="F4618">
        <v>79</v>
      </c>
      <c r="G4618">
        <v>40</v>
      </c>
      <c r="H4618">
        <v>2</v>
      </c>
      <c r="I4618">
        <v>5</v>
      </c>
      <c r="J4618">
        <v>6</v>
      </c>
      <c r="K4618">
        <v>5</v>
      </c>
      <c r="L4618">
        <v>0.61</v>
      </c>
      <c r="M4618">
        <v>3</v>
      </c>
      <c r="N4618">
        <v>0</v>
      </c>
      <c r="O4618">
        <v>0</v>
      </c>
    </row>
    <row r="4619" spans="1:15" x14ac:dyDescent="0.25">
      <c r="A4619">
        <v>0.8</v>
      </c>
      <c r="B4619">
        <v>0.63</v>
      </c>
      <c r="C4619">
        <v>0.88</v>
      </c>
      <c r="D4619">
        <v>8.94</v>
      </c>
      <c r="E4619">
        <v>79</v>
      </c>
      <c r="F4619">
        <v>88</v>
      </c>
      <c r="G4619">
        <v>62</v>
      </c>
      <c r="H4619">
        <v>2</v>
      </c>
      <c r="I4619">
        <v>4</v>
      </c>
      <c r="J4619">
        <v>8</v>
      </c>
      <c r="K4619">
        <v>4</v>
      </c>
      <c r="L4619">
        <v>0.86</v>
      </c>
      <c r="M4619">
        <v>4</v>
      </c>
      <c r="N4619">
        <v>0</v>
      </c>
      <c r="O4619">
        <v>0</v>
      </c>
    </row>
    <row r="4620" spans="1:15" x14ac:dyDescent="0.25">
      <c r="A4620">
        <v>0.63</v>
      </c>
      <c r="B4620">
        <v>0.86</v>
      </c>
      <c r="C4620">
        <v>0.55000000000000004</v>
      </c>
      <c r="D4620">
        <v>9.7200000000000006</v>
      </c>
      <c r="E4620">
        <v>62</v>
      </c>
      <c r="F4620">
        <v>64</v>
      </c>
      <c r="G4620">
        <v>45</v>
      </c>
      <c r="H4620">
        <v>0</v>
      </c>
      <c r="I4620">
        <v>3</v>
      </c>
      <c r="J4620">
        <v>6</v>
      </c>
      <c r="K4620">
        <v>3</v>
      </c>
      <c r="L4620">
        <v>0.83</v>
      </c>
      <c r="M4620">
        <v>2</v>
      </c>
      <c r="N4620">
        <v>0</v>
      </c>
      <c r="O4620">
        <v>0</v>
      </c>
    </row>
    <row r="4621" spans="1:15" x14ac:dyDescent="0.25">
      <c r="A4621">
        <v>0.86</v>
      </c>
      <c r="B4621">
        <v>0.9</v>
      </c>
      <c r="C4621">
        <v>0.85</v>
      </c>
      <c r="D4621">
        <v>8.9700000000000006</v>
      </c>
      <c r="E4621">
        <v>46</v>
      </c>
      <c r="F4621">
        <v>70</v>
      </c>
      <c r="G4621">
        <v>55</v>
      </c>
      <c r="H4621">
        <v>4</v>
      </c>
      <c r="I4621">
        <v>2</v>
      </c>
      <c r="J4621">
        <v>20</v>
      </c>
      <c r="K4621">
        <v>4</v>
      </c>
      <c r="L4621">
        <v>0.99</v>
      </c>
      <c r="M4621">
        <v>0</v>
      </c>
      <c r="N4621">
        <v>1</v>
      </c>
      <c r="O4621">
        <v>11.15</v>
      </c>
    </row>
    <row r="4622" spans="1:15" x14ac:dyDescent="0.25">
      <c r="A4622">
        <v>0.51</v>
      </c>
      <c r="B4622">
        <v>0.53</v>
      </c>
      <c r="C4622">
        <v>0.55000000000000004</v>
      </c>
      <c r="D4622">
        <v>5.54</v>
      </c>
      <c r="E4622">
        <v>56</v>
      </c>
      <c r="F4622">
        <v>95</v>
      </c>
      <c r="G4622">
        <v>41</v>
      </c>
      <c r="H4622">
        <v>1</v>
      </c>
      <c r="I4622">
        <v>5</v>
      </c>
      <c r="J4622">
        <v>2</v>
      </c>
      <c r="K4622">
        <v>5</v>
      </c>
      <c r="L4622">
        <v>0.94</v>
      </c>
      <c r="M4622">
        <v>2</v>
      </c>
      <c r="N4622">
        <v>0</v>
      </c>
      <c r="O4622">
        <v>0</v>
      </c>
    </row>
    <row r="4623" spans="1:15" x14ac:dyDescent="0.25">
      <c r="A4623">
        <v>0.95</v>
      </c>
      <c r="B4623">
        <v>0.85</v>
      </c>
      <c r="C4623">
        <v>0.7</v>
      </c>
      <c r="D4623">
        <v>6.74</v>
      </c>
      <c r="E4623">
        <v>76</v>
      </c>
      <c r="F4623">
        <v>74</v>
      </c>
      <c r="G4623">
        <v>85</v>
      </c>
      <c r="H4623">
        <v>4</v>
      </c>
      <c r="I4623">
        <v>5</v>
      </c>
      <c r="J4623">
        <v>23</v>
      </c>
      <c r="K4623">
        <v>0</v>
      </c>
      <c r="L4623">
        <v>0.63</v>
      </c>
      <c r="M4623">
        <v>5</v>
      </c>
      <c r="N4623">
        <v>0</v>
      </c>
      <c r="O4623">
        <v>0</v>
      </c>
    </row>
    <row r="4624" spans="1:15" x14ac:dyDescent="0.25">
      <c r="A4624">
        <v>0.63</v>
      </c>
      <c r="B4624">
        <v>0.66</v>
      </c>
      <c r="C4624">
        <v>0.69</v>
      </c>
      <c r="D4624">
        <v>5.63</v>
      </c>
      <c r="E4624">
        <v>46</v>
      </c>
      <c r="F4624">
        <v>65</v>
      </c>
      <c r="G4624">
        <v>91</v>
      </c>
      <c r="H4624">
        <v>4</v>
      </c>
      <c r="I4624">
        <v>2</v>
      </c>
      <c r="J4624">
        <v>11</v>
      </c>
      <c r="K4624">
        <v>1</v>
      </c>
      <c r="L4624">
        <v>0.85</v>
      </c>
      <c r="M4624">
        <v>1</v>
      </c>
      <c r="N4624">
        <v>0</v>
      </c>
      <c r="O4624">
        <v>0</v>
      </c>
    </row>
    <row r="4625" spans="1:15" x14ac:dyDescent="0.25">
      <c r="A4625">
        <v>0.82</v>
      </c>
      <c r="B4625">
        <v>0.85</v>
      </c>
      <c r="C4625">
        <v>0.87</v>
      </c>
      <c r="D4625">
        <v>5.9</v>
      </c>
      <c r="E4625">
        <v>69</v>
      </c>
      <c r="F4625">
        <v>43</v>
      </c>
      <c r="G4625">
        <v>51</v>
      </c>
      <c r="H4625">
        <v>4</v>
      </c>
      <c r="I4625">
        <v>2</v>
      </c>
      <c r="J4625">
        <v>22</v>
      </c>
      <c r="K4625">
        <v>1</v>
      </c>
      <c r="L4625">
        <v>0.95</v>
      </c>
      <c r="M4625">
        <v>0</v>
      </c>
      <c r="N4625">
        <v>0</v>
      </c>
      <c r="O4625">
        <v>0</v>
      </c>
    </row>
    <row r="4626" spans="1:15" x14ac:dyDescent="0.25">
      <c r="A4626">
        <v>0.84</v>
      </c>
      <c r="B4626">
        <v>0.55000000000000004</v>
      </c>
      <c r="C4626">
        <v>0.77</v>
      </c>
      <c r="D4626">
        <v>6.44</v>
      </c>
      <c r="E4626">
        <v>52</v>
      </c>
      <c r="F4626">
        <v>81</v>
      </c>
      <c r="G4626">
        <v>66</v>
      </c>
      <c r="H4626">
        <v>4</v>
      </c>
      <c r="I4626">
        <v>5</v>
      </c>
      <c r="J4626">
        <v>3</v>
      </c>
      <c r="K4626">
        <v>1</v>
      </c>
      <c r="L4626">
        <v>0.63</v>
      </c>
      <c r="M4626">
        <v>5</v>
      </c>
      <c r="N4626">
        <v>0</v>
      </c>
      <c r="O4626">
        <v>0</v>
      </c>
    </row>
    <row r="4627" spans="1:15" x14ac:dyDescent="0.25">
      <c r="A4627">
        <v>0.88</v>
      </c>
      <c r="B4627">
        <v>0.65</v>
      </c>
      <c r="C4627">
        <v>0.88</v>
      </c>
      <c r="D4627">
        <v>7.67</v>
      </c>
      <c r="E4627">
        <v>57</v>
      </c>
      <c r="F4627">
        <v>87</v>
      </c>
      <c r="G4627">
        <v>58</v>
      </c>
      <c r="H4627">
        <v>1</v>
      </c>
      <c r="I4627">
        <v>3</v>
      </c>
      <c r="J4627">
        <v>16</v>
      </c>
      <c r="K4627">
        <v>2</v>
      </c>
      <c r="L4627">
        <v>0.93</v>
      </c>
      <c r="M4627">
        <v>5</v>
      </c>
      <c r="N4627">
        <v>0</v>
      </c>
      <c r="O4627">
        <v>0</v>
      </c>
    </row>
    <row r="4628" spans="1:15" x14ac:dyDescent="0.25">
      <c r="A4628">
        <v>0.69</v>
      </c>
      <c r="B4628">
        <v>0.78</v>
      </c>
      <c r="C4628">
        <v>0.71</v>
      </c>
      <c r="D4628">
        <v>9.14</v>
      </c>
      <c r="E4628">
        <v>70</v>
      </c>
      <c r="F4628">
        <v>59</v>
      </c>
      <c r="G4628">
        <v>67</v>
      </c>
      <c r="H4628">
        <v>3</v>
      </c>
      <c r="I4628">
        <v>3</v>
      </c>
      <c r="J4628">
        <v>2</v>
      </c>
      <c r="K4628">
        <v>2</v>
      </c>
      <c r="L4628">
        <v>0.72</v>
      </c>
      <c r="M4628">
        <v>4</v>
      </c>
      <c r="N4628">
        <v>0</v>
      </c>
      <c r="O4628">
        <v>0</v>
      </c>
    </row>
    <row r="4629" spans="1:15" x14ac:dyDescent="0.25">
      <c r="A4629">
        <v>0.51</v>
      </c>
      <c r="B4629">
        <v>0.85</v>
      </c>
      <c r="C4629">
        <v>0.79</v>
      </c>
      <c r="D4629">
        <v>9.2100000000000009</v>
      </c>
      <c r="E4629">
        <v>61</v>
      </c>
      <c r="F4629">
        <v>73</v>
      </c>
      <c r="G4629">
        <v>74</v>
      </c>
      <c r="H4629">
        <v>0</v>
      </c>
      <c r="I4629">
        <v>0</v>
      </c>
      <c r="J4629">
        <v>10</v>
      </c>
      <c r="K4629">
        <v>1</v>
      </c>
      <c r="L4629">
        <v>0.99</v>
      </c>
      <c r="M4629">
        <v>4</v>
      </c>
      <c r="N4629">
        <v>0</v>
      </c>
      <c r="O4629">
        <v>0</v>
      </c>
    </row>
    <row r="4630" spans="1:15" x14ac:dyDescent="0.25">
      <c r="A4630">
        <v>0.9</v>
      </c>
      <c r="B4630">
        <v>0.87</v>
      </c>
      <c r="C4630">
        <v>0.6</v>
      </c>
      <c r="D4630">
        <v>8.15</v>
      </c>
      <c r="E4630">
        <v>53</v>
      </c>
      <c r="F4630">
        <v>51</v>
      </c>
      <c r="G4630">
        <v>90</v>
      </c>
      <c r="H4630">
        <v>4</v>
      </c>
      <c r="I4630">
        <v>3</v>
      </c>
      <c r="J4630">
        <v>7</v>
      </c>
      <c r="K4630">
        <v>4</v>
      </c>
      <c r="L4630">
        <v>0.6</v>
      </c>
      <c r="M4630">
        <v>2</v>
      </c>
      <c r="N4630">
        <v>0</v>
      </c>
      <c r="O4630">
        <v>0</v>
      </c>
    </row>
    <row r="4631" spans="1:15" x14ac:dyDescent="0.25">
      <c r="A4631">
        <v>0.68</v>
      </c>
      <c r="B4631">
        <v>0.86</v>
      </c>
      <c r="C4631">
        <v>0.85</v>
      </c>
      <c r="D4631">
        <v>9.49</v>
      </c>
      <c r="E4631">
        <v>57</v>
      </c>
      <c r="F4631">
        <v>55</v>
      </c>
      <c r="G4631">
        <v>82</v>
      </c>
      <c r="H4631">
        <v>4</v>
      </c>
      <c r="I4631">
        <v>1</v>
      </c>
      <c r="J4631">
        <v>1</v>
      </c>
      <c r="K4631">
        <v>0</v>
      </c>
      <c r="L4631">
        <v>0.6</v>
      </c>
      <c r="M4631">
        <v>3</v>
      </c>
      <c r="N4631">
        <v>0</v>
      </c>
      <c r="O4631">
        <v>0</v>
      </c>
    </row>
    <row r="4632" spans="1:15" x14ac:dyDescent="0.25">
      <c r="A4632">
        <v>0.86</v>
      </c>
      <c r="B4632">
        <v>0.59</v>
      </c>
      <c r="C4632">
        <v>0.59</v>
      </c>
      <c r="D4632">
        <v>7.65</v>
      </c>
      <c r="E4632">
        <v>74</v>
      </c>
      <c r="F4632">
        <v>98</v>
      </c>
      <c r="G4632">
        <v>43</v>
      </c>
      <c r="H4632">
        <v>0</v>
      </c>
      <c r="I4632">
        <v>4</v>
      </c>
      <c r="J4632">
        <v>24</v>
      </c>
      <c r="K4632">
        <v>2</v>
      </c>
      <c r="L4632">
        <v>0.68</v>
      </c>
      <c r="M4632">
        <v>5</v>
      </c>
      <c r="N4632">
        <v>0</v>
      </c>
      <c r="O4632">
        <v>0</v>
      </c>
    </row>
    <row r="4633" spans="1:15" x14ac:dyDescent="0.25">
      <c r="A4633">
        <v>0.67</v>
      </c>
      <c r="B4633">
        <v>0.9</v>
      </c>
      <c r="C4633">
        <v>0.84</v>
      </c>
      <c r="D4633">
        <v>9.32</v>
      </c>
      <c r="E4633">
        <v>56</v>
      </c>
      <c r="F4633">
        <v>81</v>
      </c>
      <c r="G4633">
        <v>88</v>
      </c>
      <c r="H4633">
        <v>0</v>
      </c>
      <c r="I4633">
        <v>3</v>
      </c>
      <c r="J4633">
        <v>13</v>
      </c>
      <c r="K4633">
        <v>5</v>
      </c>
      <c r="L4633">
        <v>0.7</v>
      </c>
      <c r="M4633">
        <v>3</v>
      </c>
      <c r="N4633">
        <v>0</v>
      </c>
      <c r="O4633">
        <v>0</v>
      </c>
    </row>
    <row r="4634" spans="1:15" x14ac:dyDescent="0.25">
      <c r="A4634">
        <v>0.65</v>
      </c>
      <c r="B4634">
        <v>0.85</v>
      </c>
      <c r="C4634">
        <v>0.59</v>
      </c>
      <c r="D4634">
        <v>7.45</v>
      </c>
      <c r="E4634">
        <v>58</v>
      </c>
      <c r="F4634">
        <v>44</v>
      </c>
      <c r="G4634">
        <v>88</v>
      </c>
      <c r="H4634">
        <v>3</v>
      </c>
      <c r="I4634">
        <v>2</v>
      </c>
      <c r="J4634">
        <v>3</v>
      </c>
      <c r="K4634">
        <v>3</v>
      </c>
      <c r="L4634">
        <v>0.75</v>
      </c>
      <c r="M4634">
        <v>1</v>
      </c>
      <c r="N4634">
        <v>0</v>
      </c>
      <c r="O4634">
        <v>0</v>
      </c>
    </row>
    <row r="4635" spans="1:15" x14ac:dyDescent="0.25">
      <c r="A4635">
        <v>0.53</v>
      </c>
      <c r="B4635">
        <v>0.78</v>
      </c>
      <c r="C4635">
        <v>0.66</v>
      </c>
      <c r="D4635">
        <v>6.69</v>
      </c>
      <c r="E4635">
        <v>70</v>
      </c>
      <c r="F4635">
        <v>83</v>
      </c>
      <c r="G4635">
        <v>46</v>
      </c>
      <c r="H4635">
        <v>2</v>
      </c>
      <c r="I4635">
        <v>3</v>
      </c>
      <c r="J4635">
        <v>15</v>
      </c>
      <c r="K4635">
        <v>3</v>
      </c>
      <c r="L4635">
        <v>0.88</v>
      </c>
      <c r="M4635">
        <v>3</v>
      </c>
      <c r="N4635">
        <v>0</v>
      </c>
      <c r="O4635">
        <v>0</v>
      </c>
    </row>
    <row r="4636" spans="1:15" x14ac:dyDescent="0.25">
      <c r="A4636">
        <v>0.61</v>
      </c>
      <c r="B4636">
        <v>0.63</v>
      </c>
      <c r="C4636">
        <v>0.61</v>
      </c>
      <c r="D4636">
        <v>9.44</v>
      </c>
      <c r="E4636">
        <v>78</v>
      </c>
      <c r="F4636">
        <v>74</v>
      </c>
      <c r="G4636">
        <v>76</v>
      </c>
      <c r="H4636">
        <v>3</v>
      </c>
      <c r="I4636">
        <v>0</v>
      </c>
      <c r="J4636">
        <v>13</v>
      </c>
      <c r="K4636">
        <v>2</v>
      </c>
      <c r="L4636">
        <v>0.95</v>
      </c>
      <c r="M4636">
        <v>4</v>
      </c>
      <c r="N4636">
        <v>0</v>
      </c>
      <c r="O4636">
        <v>0</v>
      </c>
    </row>
    <row r="4637" spans="1:15" x14ac:dyDescent="0.25">
      <c r="A4637">
        <v>0.78</v>
      </c>
      <c r="B4637">
        <v>0.53</v>
      </c>
      <c r="C4637">
        <v>0.67</v>
      </c>
      <c r="D4637">
        <v>7.17</v>
      </c>
      <c r="E4637">
        <v>92</v>
      </c>
      <c r="F4637">
        <v>83</v>
      </c>
      <c r="G4637">
        <v>90</v>
      </c>
      <c r="H4637">
        <v>2</v>
      </c>
      <c r="I4637">
        <v>4</v>
      </c>
      <c r="J4637">
        <v>6</v>
      </c>
      <c r="K4637">
        <v>1</v>
      </c>
      <c r="L4637">
        <v>0.74</v>
      </c>
      <c r="M4637">
        <v>0</v>
      </c>
      <c r="N4637">
        <v>1</v>
      </c>
      <c r="O4637">
        <v>14.4</v>
      </c>
    </row>
    <row r="4638" spans="1:15" x14ac:dyDescent="0.25">
      <c r="A4638">
        <v>0.56000000000000005</v>
      </c>
      <c r="B4638">
        <v>0.93</v>
      </c>
      <c r="C4638">
        <v>0.57999999999999996</v>
      </c>
      <c r="D4638">
        <v>7.66</v>
      </c>
      <c r="E4638">
        <v>75</v>
      </c>
      <c r="F4638">
        <v>66</v>
      </c>
      <c r="G4638">
        <v>64</v>
      </c>
      <c r="H4638">
        <v>1</v>
      </c>
      <c r="I4638">
        <v>4</v>
      </c>
      <c r="J4638">
        <v>9</v>
      </c>
      <c r="K4638">
        <v>4</v>
      </c>
      <c r="L4638">
        <v>0.98</v>
      </c>
      <c r="M4638">
        <v>5</v>
      </c>
      <c r="N4638">
        <v>0</v>
      </c>
      <c r="O4638">
        <v>0</v>
      </c>
    </row>
    <row r="4639" spans="1:15" x14ac:dyDescent="0.25">
      <c r="A4639">
        <v>0.63</v>
      </c>
      <c r="B4639">
        <v>0.91</v>
      </c>
      <c r="C4639">
        <v>0.56999999999999995</v>
      </c>
      <c r="D4639">
        <v>6.91</v>
      </c>
      <c r="E4639">
        <v>54</v>
      </c>
      <c r="F4639">
        <v>40</v>
      </c>
      <c r="G4639">
        <v>92</v>
      </c>
      <c r="H4639">
        <v>3</v>
      </c>
      <c r="I4639">
        <v>2</v>
      </c>
      <c r="J4639">
        <v>11</v>
      </c>
      <c r="K4639">
        <v>0</v>
      </c>
      <c r="L4639">
        <v>0.61</v>
      </c>
      <c r="M4639">
        <v>2</v>
      </c>
      <c r="N4639">
        <v>0</v>
      </c>
      <c r="O4639">
        <v>0</v>
      </c>
    </row>
    <row r="4640" spans="1:15" x14ac:dyDescent="0.25">
      <c r="A4640">
        <v>0.61</v>
      </c>
      <c r="B4640">
        <v>0.85</v>
      </c>
      <c r="C4640">
        <v>0.66</v>
      </c>
      <c r="D4640">
        <v>8.35</v>
      </c>
      <c r="E4640">
        <v>68</v>
      </c>
      <c r="F4640">
        <v>73</v>
      </c>
      <c r="G4640">
        <v>97</v>
      </c>
      <c r="H4640">
        <v>1</v>
      </c>
      <c r="I4640">
        <v>4</v>
      </c>
      <c r="J4640">
        <v>22</v>
      </c>
      <c r="K4640">
        <v>3</v>
      </c>
      <c r="L4640">
        <v>0.69</v>
      </c>
      <c r="M4640">
        <v>2</v>
      </c>
      <c r="N4640">
        <v>1</v>
      </c>
      <c r="O4640">
        <v>9.31</v>
      </c>
    </row>
    <row r="4641" spans="1:15" x14ac:dyDescent="0.25">
      <c r="A4641">
        <v>0.84</v>
      </c>
      <c r="B4641">
        <v>0.94</v>
      </c>
      <c r="C4641">
        <v>0.55000000000000004</v>
      </c>
      <c r="D4641">
        <v>9.7799999999999994</v>
      </c>
      <c r="E4641">
        <v>99</v>
      </c>
      <c r="F4641">
        <v>82</v>
      </c>
      <c r="G4641">
        <v>90</v>
      </c>
      <c r="H4641">
        <v>0</v>
      </c>
      <c r="I4641">
        <v>1</v>
      </c>
      <c r="J4641">
        <v>7</v>
      </c>
      <c r="K4641">
        <v>2</v>
      </c>
      <c r="L4641">
        <v>0.7</v>
      </c>
      <c r="M4641">
        <v>2</v>
      </c>
      <c r="N4641">
        <v>1</v>
      </c>
      <c r="O4641">
        <v>14.2</v>
      </c>
    </row>
    <row r="4642" spans="1:15" x14ac:dyDescent="0.25">
      <c r="A4642">
        <v>0.54</v>
      </c>
      <c r="B4642">
        <v>0.62</v>
      </c>
      <c r="C4642">
        <v>0.81</v>
      </c>
      <c r="D4642">
        <v>5.61</v>
      </c>
      <c r="E4642">
        <v>95</v>
      </c>
      <c r="F4642">
        <v>71</v>
      </c>
      <c r="G4642">
        <v>80</v>
      </c>
      <c r="H4642">
        <v>3</v>
      </c>
      <c r="I4642">
        <v>4</v>
      </c>
      <c r="J4642">
        <v>22</v>
      </c>
      <c r="K4642">
        <v>4</v>
      </c>
      <c r="L4642">
        <v>0.89</v>
      </c>
      <c r="M4642">
        <v>3</v>
      </c>
      <c r="N4642">
        <v>0</v>
      </c>
      <c r="O4642">
        <v>0</v>
      </c>
    </row>
    <row r="4643" spans="1:15" x14ac:dyDescent="0.25">
      <c r="A4643">
        <v>0.66</v>
      </c>
      <c r="B4643">
        <v>0.67</v>
      </c>
      <c r="C4643">
        <v>0.67</v>
      </c>
      <c r="D4643">
        <v>9.3699999999999992</v>
      </c>
      <c r="E4643">
        <v>79</v>
      </c>
      <c r="F4643">
        <v>83</v>
      </c>
      <c r="G4643">
        <v>56</v>
      </c>
      <c r="H4643">
        <v>0</v>
      </c>
      <c r="I4643">
        <v>5</v>
      </c>
      <c r="J4643">
        <v>10</v>
      </c>
      <c r="K4643">
        <v>1</v>
      </c>
      <c r="L4643">
        <v>0.82</v>
      </c>
      <c r="M4643">
        <v>0</v>
      </c>
      <c r="N4643">
        <v>1</v>
      </c>
      <c r="O4643">
        <v>9.5500000000000007</v>
      </c>
    </row>
    <row r="4644" spans="1:15" x14ac:dyDescent="0.25">
      <c r="A4644">
        <v>0.91</v>
      </c>
      <c r="B4644">
        <v>0.82</v>
      </c>
      <c r="C4644">
        <v>0.71</v>
      </c>
      <c r="D4644">
        <v>5.52</v>
      </c>
      <c r="E4644">
        <v>55</v>
      </c>
      <c r="F4644">
        <v>78</v>
      </c>
      <c r="G4644">
        <v>80</v>
      </c>
      <c r="H4644">
        <v>4</v>
      </c>
      <c r="I4644">
        <v>2</v>
      </c>
      <c r="J4644">
        <v>19</v>
      </c>
      <c r="K4644">
        <v>0</v>
      </c>
      <c r="L4644">
        <v>0.81</v>
      </c>
      <c r="M4644">
        <v>3</v>
      </c>
      <c r="N4644">
        <v>0</v>
      </c>
      <c r="O4644">
        <v>0</v>
      </c>
    </row>
    <row r="4645" spans="1:15" x14ac:dyDescent="0.25">
      <c r="A4645">
        <v>0.81</v>
      </c>
      <c r="B4645">
        <v>0.7</v>
      </c>
      <c r="C4645">
        <v>0.62</v>
      </c>
      <c r="D4645">
        <v>7.07</v>
      </c>
      <c r="E4645">
        <v>72</v>
      </c>
      <c r="F4645">
        <v>72</v>
      </c>
      <c r="G4645">
        <v>53</v>
      </c>
      <c r="H4645">
        <v>0</v>
      </c>
      <c r="I4645">
        <v>4</v>
      </c>
      <c r="J4645">
        <v>12</v>
      </c>
      <c r="K4645">
        <v>0</v>
      </c>
      <c r="L4645">
        <v>0.95</v>
      </c>
      <c r="M4645">
        <v>3</v>
      </c>
      <c r="N4645">
        <v>0</v>
      </c>
      <c r="O4645">
        <v>0</v>
      </c>
    </row>
    <row r="4646" spans="1:15" x14ac:dyDescent="0.25">
      <c r="A4646">
        <v>0.59</v>
      </c>
      <c r="B4646">
        <v>0.65</v>
      </c>
      <c r="C4646">
        <v>0.86</v>
      </c>
      <c r="D4646">
        <v>6.23</v>
      </c>
      <c r="E4646">
        <v>64</v>
      </c>
      <c r="F4646">
        <v>70</v>
      </c>
      <c r="G4646">
        <v>76</v>
      </c>
      <c r="H4646">
        <v>4</v>
      </c>
      <c r="I4646">
        <v>3</v>
      </c>
      <c r="J4646">
        <v>11</v>
      </c>
      <c r="K4646">
        <v>3</v>
      </c>
      <c r="L4646">
        <v>0.88</v>
      </c>
      <c r="M4646">
        <v>5</v>
      </c>
      <c r="N4646">
        <v>0</v>
      </c>
      <c r="O4646">
        <v>0</v>
      </c>
    </row>
    <row r="4647" spans="1:15" x14ac:dyDescent="0.25">
      <c r="A4647">
        <v>0.92</v>
      </c>
      <c r="B4647">
        <v>0.64</v>
      </c>
      <c r="C4647">
        <v>0.74</v>
      </c>
      <c r="D4647">
        <v>8.76</v>
      </c>
      <c r="E4647">
        <v>55</v>
      </c>
      <c r="F4647">
        <v>99</v>
      </c>
      <c r="G4647">
        <v>93</v>
      </c>
      <c r="H4647">
        <v>2</v>
      </c>
      <c r="I4647">
        <v>0</v>
      </c>
      <c r="J4647">
        <v>6</v>
      </c>
      <c r="K4647">
        <v>3</v>
      </c>
      <c r="L4647">
        <v>0.91</v>
      </c>
      <c r="M4647">
        <v>4</v>
      </c>
      <c r="N4647">
        <v>0</v>
      </c>
      <c r="O4647">
        <v>0</v>
      </c>
    </row>
    <row r="4648" spans="1:15" x14ac:dyDescent="0.25">
      <c r="A4648">
        <v>0.66</v>
      </c>
      <c r="B4648">
        <v>0.54</v>
      </c>
      <c r="C4648">
        <v>0.71</v>
      </c>
      <c r="D4648">
        <v>5.72</v>
      </c>
      <c r="E4648">
        <v>69</v>
      </c>
      <c r="F4648">
        <v>52</v>
      </c>
      <c r="G4648">
        <v>41</v>
      </c>
      <c r="H4648">
        <v>4</v>
      </c>
      <c r="I4648">
        <v>5</v>
      </c>
      <c r="J4648">
        <v>20</v>
      </c>
      <c r="K4648">
        <v>5</v>
      </c>
      <c r="L4648">
        <v>0.92</v>
      </c>
      <c r="M4648">
        <v>5</v>
      </c>
      <c r="N4648">
        <v>0</v>
      </c>
      <c r="O4648">
        <v>0</v>
      </c>
    </row>
    <row r="4649" spans="1:15" x14ac:dyDescent="0.25">
      <c r="A4649">
        <v>0.54</v>
      </c>
      <c r="B4649">
        <v>0.55000000000000004</v>
      </c>
      <c r="C4649">
        <v>0.88</v>
      </c>
      <c r="D4649">
        <v>7.88</v>
      </c>
      <c r="E4649">
        <v>96</v>
      </c>
      <c r="F4649">
        <v>84</v>
      </c>
      <c r="G4649">
        <v>63</v>
      </c>
      <c r="H4649">
        <v>2</v>
      </c>
      <c r="I4649">
        <v>5</v>
      </c>
      <c r="J4649">
        <v>11</v>
      </c>
      <c r="K4649">
        <v>2</v>
      </c>
      <c r="L4649">
        <v>0.98</v>
      </c>
      <c r="M4649">
        <v>4</v>
      </c>
      <c r="N4649">
        <v>0</v>
      </c>
      <c r="O4649">
        <v>0</v>
      </c>
    </row>
    <row r="4650" spans="1:15" x14ac:dyDescent="0.25">
      <c r="A4650">
        <v>0.94</v>
      </c>
      <c r="B4650">
        <v>0.87</v>
      </c>
      <c r="C4650">
        <v>0.89</v>
      </c>
      <c r="D4650">
        <v>6.77</v>
      </c>
      <c r="E4650">
        <v>73</v>
      </c>
      <c r="F4650">
        <v>41</v>
      </c>
      <c r="G4650">
        <v>54</v>
      </c>
      <c r="H4650">
        <v>4</v>
      </c>
      <c r="I4650">
        <v>3</v>
      </c>
      <c r="J4650">
        <v>9</v>
      </c>
      <c r="K4650">
        <v>0</v>
      </c>
      <c r="L4650">
        <v>0.68</v>
      </c>
      <c r="M4650">
        <v>5</v>
      </c>
      <c r="N4650">
        <v>0</v>
      </c>
      <c r="O4650">
        <v>0</v>
      </c>
    </row>
    <row r="4651" spans="1:15" x14ac:dyDescent="0.25">
      <c r="A4651">
        <v>0.91</v>
      </c>
      <c r="B4651">
        <v>0.52</v>
      </c>
      <c r="C4651">
        <v>0.89</v>
      </c>
      <c r="D4651">
        <v>6.07</v>
      </c>
      <c r="E4651">
        <v>41</v>
      </c>
      <c r="F4651">
        <v>69</v>
      </c>
      <c r="G4651">
        <v>87</v>
      </c>
      <c r="H4651">
        <v>4</v>
      </c>
      <c r="I4651">
        <v>5</v>
      </c>
      <c r="J4651">
        <v>6</v>
      </c>
      <c r="K4651">
        <v>1</v>
      </c>
      <c r="L4651">
        <v>0.6</v>
      </c>
      <c r="M4651">
        <v>5</v>
      </c>
      <c r="N4651">
        <v>0</v>
      </c>
      <c r="O4651">
        <v>0</v>
      </c>
    </row>
    <row r="4652" spans="1:15" x14ac:dyDescent="0.25">
      <c r="A4652">
        <v>0.57999999999999996</v>
      </c>
      <c r="B4652">
        <v>0.61</v>
      </c>
      <c r="C4652">
        <v>0.78</v>
      </c>
      <c r="D4652">
        <v>8.82</v>
      </c>
      <c r="E4652">
        <v>79</v>
      </c>
      <c r="F4652">
        <v>49</v>
      </c>
      <c r="G4652">
        <v>90</v>
      </c>
      <c r="H4652">
        <v>1</v>
      </c>
      <c r="I4652">
        <v>1</v>
      </c>
      <c r="J4652">
        <v>18</v>
      </c>
      <c r="K4652">
        <v>1</v>
      </c>
      <c r="L4652">
        <v>0.77</v>
      </c>
      <c r="M4652">
        <v>3</v>
      </c>
      <c r="N4652">
        <v>0</v>
      </c>
      <c r="O4652">
        <v>0</v>
      </c>
    </row>
    <row r="4653" spans="1:15" x14ac:dyDescent="0.25">
      <c r="A4653">
        <v>0.82</v>
      </c>
      <c r="B4653">
        <v>0.85</v>
      </c>
      <c r="C4653">
        <v>0.72</v>
      </c>
      <c r="D4653">
        <v>6.43</v>
      </c>
      <c r="E4653">
        <v>83</v>
      </c>
      <c r="F4653">
        <v>62</v>
      </c>
      <c r="G4653">
        <v>72</v>
      </c>
      <c r="H4653">
        <v>1</v>
      </c>
      <c r="I4653">
        <v>1</v>
      </c>
      <c r="J4653">
        <v>6</v>
      </c>
      <c r="K4653">
        <v>2</v>
      </c>
      <c r="L4653">
        <v>0.81</v>
      </c>
      <c r="M4653">
        <v>5</v>
      </c>
      <c r="N4653">
        <v>0</v>
      </c>
      <c r="O4653">
        <v>0</v>
      </c>
    </row>
    <row r="4654" spans="1:15" x14ac:dyDescent="0.25">
      <c r="A4654">
        <v>0.85</v>
      </c>
      <c r="B4654">
        <v>0.82</v>
      </c>
      <c r="C4654">
        <v>0.87</v>
      </c>
      <c r="D4654">
        <v>6.46</v>
      </c>
      <c r="E4654">
        <v>82</v>
      </c>
      <c r="F4654">
        <v>72</v>
      </c>
      <c r="G4654">
        <v>94</v>
      </c>
      <c r="H4654">
        <v>0</v>
      </c>
      <c r="I4654">
        <v>0</v>
      </c>
      <c r="J4654">
        <v>22</v>
      </c>
      <c r="K4654">
        <v>0</v>
      </c>
      <c r="L4654">
        <v>0.96</v>
      </c>
      <c r="M4654">
        <v>1</v>
      </c>
      <c r="N4654">
        <v>0</v>
      </c>
      <c r="O4654">
        <v>0</v>
      </c>
    </row>
    <row r="4655" spans="1:15" x14ac:dyDescent="0.25">
      <c r="A4655">
        <v>0.85</v>
      </c>
      <c r="B4655">
        <v>0.85</v>
      </c>
      <c r="C4655">
        <v>0.77</v>
      </c>
      <c r="D4655">
        <v>6.68</v>
      </c>
      <c r="E4655">
        <v>77</v>
      </c>
      <c r="F4655">
        <v>78</v>
      </c>
      <c r="G4655">
        <v>51</v>
      </c>
      <c r="H4655">
        <v>1</v>
      </c>
      <c r="I4655">
        <v>0</v>
      </c>
      <c r="J4655">
        <v>17</v>
      </c>
      <c r="K4655">
        <v>3</v>
      </c>
      <c r="L4655">
        <v>0.73</v>
      </c>
      <c r="M4655">
        <v>1</v>
      </c>
      <c r="N4655">
        <v>0</v>
      </c>
      <c r="O4655">
        <v>0</v>
      </c>
    </row>
    <row r="4656" spans="1:15" x14ac:dyDescent="0.25">
      <c r="A4656">
        <v>0.67</v>
      </c>
      <c r="B4656">
        <v>0.82</v>
      </c>
      <c r="C4656">
        <v>0.79</v>
      </c>
      <c r="D4656">
        <v>8.02</v>
      </c>
      <c r="E4656">
        <v>90</v>
      </c>
      <c r="F4656">
        <v>84</v>
      </c>
      <c r="G4656">
        <v>58</v>
      </c>
      <c r="H4656">
        <v>2</v>
      </c>
      <c r="I4656">
        <v>0</v>
      </c>
      <c r="J4656">
        <v>23</v>
      </c>
      <c r="K4656">
        <v>5</v>
      </c>
      <c r="L4656">
        <v>0.81</v>
      </c>
      <c r="M4656">
        <v>1</v>
      </c>
      <c r="N4656">
        <v>1</v>
      </c>
      <c r="O4656">
        <v>3.83</v>
      </c>
    </row>
    <row r="4657" spans="1:15" x14ac:dyDescent="0.25">
      <c r="A4657">
        <v>0.57999999999999996</v>
      </c>
      <c r="B4657">
        <v>0.8</v>
      </c>
      <c r="C4657">
        <v>0.81</v>
      </c>
      <c r="D4657">
        <v>8.34</v>
      </c>
      <c r="E4657">
        <v>99</v>
      </c>
      <c r="F4657">
        <v>95</v>
      </c>
      <c r="G4657">
        <v>91</v>
      </c>
      <c r="H4657">
        <v>1</v>
      </c>
      <c r="I4657">
        <v>0</v>
      </c>
      <c r="J4657">
        <v>22</v>
      </c>
      <c r="K4657">
        <v>1</v>
      </c>
      <c r="L4657">
        <v>0.92</v>
      </c>
      <c r="M4657">
        <v>5</v>
      </c>
      <c r="N4657">
        <v>0</v>
      </c>
      <c r="O4657">
        <v>0</v>
      </c>
    </row>
    <row r="4658" spans="1:15" x14ac:dyDescent="0.25">
      <c r="A4658">
        <v>0.78</v>
      </c>
      <c r="B4658">
        <v>0.7</v>
      </c>
      <c r="C4658">
        <v>0.55000000000000004</v>
      </c>
      <c r="D4658">
        <v>5.58</v>
      </c>
      <c r="E4658">
        <v>57</v>
      </c>
      <c r="F4658">
        <v>98</v>
      </c>
      <c r="G4658">
        <v>86</v>
      </c>
      <c r="H4658">
        <v>0</v>
      </c>
      <c r="I4658">
        <v>4</v>
      </c>
      <c r="J4658">
        <v>24</v>
      </c>
      <c r="K4658">
        <v>4</v>
      </c>
      <c r="L4658">
        <v>0.65</v>
      </c>
      <c r="M4658">
        <v>3</v>
      </c>
      <c r="N4658">
        <v>0</v>
      </c>
      <c r="O4658">
        <v>0</v>
      </c>
    </row>
    <row r="4659" spans="1:15" x14ac:dyDescent="0.25">
      <c r="A4659">
        <v>0.63</v>
      </c>
      <c r="B4659">
        <v>0.76</v>
      </c>
      <c r="C4659">
        <v>0.75</v>
      </c>
      <c r="D4659">
        <v>6.54</v>
      </c>
      <c r="E4659">
        <v>44</v>
      </c>
      <c r="F4659">
        <v>68</v>
      </c>
      <c r="G4659">
        <v>44</v>
      </c>
      <c r="H4659">
        <v>3</v>
      </c>
      <c r="I4659">
        <v>5</v>
      </c>
      <c r="J4659">
        <v>11</v>
      </c>
      <c r="K4659">
        <v>2</v>
      </c>
      <c r="L4659">
        <v>0.86</v>
      </c>
      <c r="M4659">
        <v>0</v>
      </c>
      <c r="N4659">
        <v>0</v>
      </c>
      <c r="O4659">
        <v>0</v>
      </c>
    </row>
    <row r="4660" spans="1:15" x14ac:dyDescent="0.25">
      <c r="A4660">
        <v>0.74</v>
      </c>
      <c r="B4660">
        <v>0.76</v>
      </c>
      <c r="C4660">
        <v>0.64</v>
      </c>
      <c r="D4660">
        <v>7.35</v>
      </c>
      <c r="E4660">
        <v>86</v>
      </c>
      <c r="F4660">
        <v>69</v>
      </c>
      <c r="G4660">
        <v>40</v>
      </c>
      <c r="H4660">
        <v>2</v>
      </c>
      <c r="I4660">
        <v>3</v>
      </c>
      <c r="J4660">
        <v>3</v>
      </c>
      <c r="K4660">
        <v>1</v>
      </c>
      <c r="L4660">
        <v>0.65</v>
      </c>
      <c r="M4660">
        <v>1</v>
      </c>
      <c r="N4660">
        <v>0</v>
      </c>
      <c r="O4660">
        <v>0</v>
      </c>
    </row>
    <row r="4661" spans="1:15" x14ac:dyDescent="0.25">
      <c r="A4661">
        <v>0.64</v>
      </c>
      <c r="B4661">
        <v>0.56999999999999995</v>
      </c>
      <c r="C4661">
        <v>0.85</v>
      </c>
      <c r="D4661">
        <v>6.93</v>
      </c>
      <c r="E4661">
        <v>79</v>
      </c>
      <c r="F4661">
        <v>73</v>
      </c>
      <c r="G4661">
        <v>82</v>
      </c>
      <c r="H4661">
        <v>3</v>
      </c>
      <c r="I4661">
        <v>1</v>
      </c>
      <c r="J4661">
        <v>24</v>
      </c>
      <c r="K4661">
        <v>4</v>
      </c>
      <c r="L4661">
        <v>0.75</v>
      </c>
      <c r="M4661">
        <v>4</v>
      </c>
      <c r="N4661">
        <v>0</v>
      </c>
      <c r="O4661">
        <v>0</v>
      </c>
    </row>
    <row r="4662" spans="1:15" x14ac:dyDescent="0.25">
      <c r="A4662">
        <v>0.55000000000000004</v>
      </c>
      <c r="B4662">
        <v>0.86</v>
      </c>
      <c r="C4662">
        <v>0.79</v>
      </c>
      <c r="D4662">
        <v>9.3000000000000007</v>
      </c>
      <c r="E4662">
        <v>45</v>
      </c>
      <c r="F4662">
        <v>91</v>
      </c>
      <c r="G4662">
        <v>98</v>
      </c>
      <c r="H4662">
        <v>2</v>
      </c>
      <c r="I4662">
        <v>4</v>
      </c>
      <c r="J4662">
        <v>0</v>
      </c>
      <c r="K4662">
        <v>4</v>
      </c>
      <c r="L4662">
        <v>0.61</v>
      </c>
      <c r="M4662">
        <v>2</v>
      </c>
      <c r="N4662">
        <v>1</v>
      </c>
      <c r="O4662">
        <v>10.08</v>
      </c>
    </row>
    <row r="4663" spans="1:15" x14ac:dyDescent="0.25">
      <c r="A4663">
        <v>0.91</v>
      </c>
      <c r="B4663">
        <v>0.81</v>
      </c>
      <c r="C4663">
        <v>0.74</v>
      </c>
      <c r="D4663">
        <v>8.89</v>
      </c>
      <c r="E4663">
        <v>51</v>
      </c>
      <c r="F4663">
        <v>78</v>
      </c>
      <c r="G4663">
        <v>48</v>
      </c>
      <c r="H4663">
        <v>0</v>
      </c>
      <c r="I4663">
        <v>0</v>
      </c>
      <c r="J4663">
        <v>4</v>
      </c>
      <c r="K4663">
        <v>1</v>
      </c>
      <c r="L4663">
        <v>0.96</v>
      </c>
      <c r="M4663">
        <v>2</v>
      </c>
      <c r="N4663">
        <v>0</v>
      </c>
      <c r="O4663">
        <v>0</v>
      </c>
    </row>
    <row r="4664" spans="1:15" x14ac:dyDescent="0.25">
      <c r="A4664">
        <v>0.78</v>
      </c>
      <c r="B4664">
        <v>0.75</v>
      </c>
      <c r="C4664">
        <v>0.56000000000000005</v>
      </c>
      <c r="D4664">
        <v>8.19</v>
      </c>
      <c r="E4664">
        <v>90</v>
      </c>
      <c r="F4664">
        <v>56</v>
      </c>
      <c r="G4664">
        <v>78</v>
      </c>
      <c r="H4664">
        <v>1</v>
      </c>
      <c r="I4664">
        <v>2</v>
      </c>
      <c r="J4664">
        <v>9</v>
      </c>
      <c r="K4664">
        <v>2</v>
      </c>
      <c r="L4664">
        <v>0.88</v>
      </c>
      <c r="M4664">
        <v>3</v>
      </c>
      <c r="N4664">
        <v>0</v>
      </c>
      <c r="O4664">
        <v>0</v>
      </c>
    </row>
    <row r="4665" spans="1:15" x14ac:dyDescent="0.25">
      <c r="A4665">
        <v>0.64</v>
      </c>
      <c r="B4665">
        <v>0.51</v>
      </c>
      <c r="C4665">
        <v>0.69</v>
      </c>
      <c r="D4665">
        <v>6.95</v>
      </c>
      <c r="E4665">
        <v>51</v>
      </c>
      <c r="F4665">
        <v>61</v>
      </c>
      <c r="G4665">
        <v>73</v>
      </c>
      <c r="H4665">
        <v>3</v>
      </c>
      <c r="I4665">
        <v>2</v>
      </c>
      <c r="J4665">
        <v>6</v>
      </c>
      <c r="K4665">
        <v>4</v>
      </c>
      <c r="L4665">
        <v>0.82</v>
      </c>
      <c r="M4665">
        <v>2</v>
      </c>
      <c r="N4665">
        <v>0</v>
      </c>
      <c r="O4665">
        <v>0</v>
      </c>
    </row>
    <row r="4666" spans="1:15" x14ac:dyDescent="0.25">
      <c r="A4666">
        <v>0.78</v>
      </c>
      <c r="B4666">
        <v>0.61</v>
      </c>
      <c r="C4666">
        <v>0.82</v>
      </c>
      <c r="D4666">
        <v>8.51</v>
      </c>
      <c r="E4666">
        <v>51</v>
      </c>
      <c r="F4666">
        <v>44</v>
      </c>
      <c r="G4666">
        <v>68</v>
      </c>
      <c r="H4666">
        <v>3</v>
      </c>
      <c r="I4666">
        <v>3</v>
      </c>
      <c r="J4666">
        <v>19</v>
      </c>
      <c r="K4666">
        <v>4</v>
      </c>
      <c r="L4666">
        <v>0.8</v>
      </c>
      <c r="M4666">
        <v>3</v>
      </c>
      <c r="N4666">
        <v>0</v>
      </c>
      <c r="O4666">
        <v>0</v>
      </c>
    </row>
    <row r="4667" spans="1:15" x14ac:dyDescent="0.25">
      <c r="A4667">
        <v>0.53</v>
      </c>
      <c r="B4667">
        <v>0.71</v>
      </c>
      <c r="C4667">
        <v>0.67</v>
      </c>
      <c r="D4667">
        <v>9.1300000000000008</v>
      </c>
      <c r="E4667">
        <v>48</v>
      </c>
      <c r="F4667">
        <v>50</v>
      </c>
      <c r="G4667">
        <v>88</v>
      </c>
      <c r="H4667">
        <v>1</v>
      </c>
      <c r="I4667">
        <v>1</v>
      </c>
      <c r="J4667">
        <v>6</v>
      </c>
      <c r="K4667">
        <v>0</v>
      </c>
      <c r="L4667">
        <v>0.72</v>
      </c>
      <c r="M4667">
        <v>2</v>
      </c>
      <c r="N4667">
        <v>0</v>
      </c>
      <c r="O4667">
        <v>0</v>
      </c>
    </row>
    <row r="4668" spans="1:15" x14ac:dyDescent="0.25">
      <c r="A4668">
        <v>0.67</v>
      </c>
      <c r="B4668">
        <v>0.66</v>
      </c>
      <c r="C4668">
        <v>0.68</v>
      </c>
      <c r="D4668">
        <v>8.06</v>
      </c>
      <c r="E4668">
        <v>95</v>
      </c>
      <c r="F4668">
        <v>61</v>
      </c>
      <c r="G4668">
        <v>87</v>
      </c>
      <c r="H4668">
        <v>0</v>
      </c>
      <c r="I4668">
        <v>1</v>
      </c>
      <c r="J4668">
        <v>24</v>
      </c>
      <c r="K4668">
        <v>5</v>
      </c>
      <c r="L4668">
        <v>0.6</v>
      </c>
      <c r="M4668">
        <v>0</v>
      </c>
      <c r="N4668">
        <v>1</v>
      </c>
      <c r="O4668">
        <v>11.02</v>
      </c>
    </row>
    <row r="4669" spans="1:15" x14ac:dyDescent="0.25">
      <c r="A4669">
        <v>0.93</v>
      </c>
      <c r="B4669">
        <v>0.56000000000000005</v>
      </c>
      <c r="C4669">
        <v>0.56000000000000005</v>
      </c>
      <c r="D4669">
        <v>8.8699999999999992</v>
      </c>
      <c r="E4669">
        <v>81</v>
      </c>
      <c r="F4669">
        <v>71</v>
      </c>
      <c r="G4669">
        <v>87</v>
      </c>
      <c r="H4669">
        <v>1</v>
      </c>
      <c r="I4669">
        <v>3</v>
      </c>
      <c r="J4669">
        <v>12</v>
      </c>
      <c r="K4669">
        <v>5</v>
      </c>
      <c r="L4669">
        <v>0.88</v>
      </c>
      <c r="M4669">
        <v>0</v>
      </c>
      <c r="N4669">
        <v>1</v>
      </c>
      <c r="O4669">
        <v>9.2899999999999991</v>
      </c>
    </row>
    <row r="4670" spans="1:15" x14ac:dyDescent="0.25">
      <c r="A4670">
        <v>0.88</v>
      </c>
      <c r="B4670">
        <v>0.92</v>
      </c>
      <c r="C4670">
        <v>0.88</v>
      </c>
      <c r="D4670">
        <v>8.7200000000000006</v>
      </c>
      <c r="E4670">
        <v>61</v>
      </c>
      <c r="F4670">
        <v>63</v>
      </c>
      <c r="G4670">
        <v>85</v>
      </c>
      <c r="H4670">
        <v>4</v>
      </c>
      <c r="I4670">
        <v>0</v>
      </c>
      <c r="J4670">
        <v>13</v>
      </c>
      <c r="K4670">
        <v>5</v>
      </c>
      <c r="L4670">
        <v>0.66</v>
      </c>
      <c r="M4670">
        <v>0</v>
      </c>
      <c r="N4670">
        <v>1</v>
      </c>
      <c r="O4670">
        <v>11.84</v>
      </c>
    </row>
    <row r="4671" spans="1:15" x14ac:dyDescent="0.25">
      <c r="A4671">
        <v>0.65</v>
      </c>
      <c r="B4671">
        <v>0.53</v>
      </c>
      <c r="C4671">
        <v>0.89</v>
      </c>
      <c r="D4671">
        <v>7.96</v>
      </c>
      <c r="E4671">
        <v>88</v>
      </c>
      <c r="F4671">
        <v>50</v>
      </c>
      <c r="G4671">
        <v>98</v>
      </c>
      <c r="H4671">
        <v>4</v>
      </c>
      <c r="I4671">
        <v>0</v>
      </c>
      <c r="J4671">
        <v>4</v>
      </c>
      <c r="K4671">
        <v>0</v>
      </c>
      <c r="L4671">
        <v>0.9</v>
      </c>
      <c r="M4671">
        <v>0</v>
      </c>
      <c r="N4671">
        <v>0</v>
      </c>
      <c r="O4671">
        <v>0</v>
      </c>
    </row>
    <row r="4672" spans="1:15" x14ac:dyDescent="0.25">
      <c r="A4672">
        <v>0.6</v>
      </c>
      <c r="B4672">
        <v>0.86</v>
      </c>
      <c r="C4672">
        <v>0.79</v>
      </c>
      <c r="D4672">
        <v>6.84</v>
      </c>
      <c r="E4672">
        <v>89</v>
      </c>
      <c r="F4672">
        <v>50</v>
      </c>
      <c r="G4672">
        <v>41</v>
      </c>
      <c r="H4672">
        <v>4</v>
      </c>
      <c r="I4672">
        <v>5</v>
      </c>
      <c r="J4672">
        <v>20</v>
      </c>
      <c r="K4672">
        <v>5</v>
      </c>
      <c r="L4672">
        <v>0.81</v>
      </c>
      <c r="M4672">
        <v>1</v>
      </c>
      <c r="N4672">
        <v>0</v>
      </c>
      <c r="O4672">
        <v>0</v>
      </c>
    </row>
    <row r="4673" spans="1:15" x14ac:dyDescent="0.25">
      <c r="A4673">
        <v>0.63</v>
      </c>
      <c r="B4673">
        <v>0.87</v>
      </c>
      <c r="C4673">
        <v>0.69</v>
      </c>
      <c r="D4673">
        <v>8.7100000000000009</v>
      </c>
      <c r="E4673">
        <v>55</v>
      </c>
      <c r="F4673">
        <v>56</v>
      </c>
      <c r="G4673">
        <v>58</v>
      </c>
      <c r="H4673">
        <v>3</v>
      </c>
      <c r="I4673">
        <v>1</v>
      </c>
      <c r="J4673">
        <v>1</v>
      </c>
      <c r="K4673">
        <v>0</v>
      </c>
      <c r="L4673">
        <v>0.75</v>
      </c>
      <c r="M4673">
        <v>4</v>
      </c>
      <c r="N4673">
        <v>0</v>
      </c>
      <c r="O4673">
        <v>0</v>
      </c>
    </row>
    <row r="4674" spans="1:15" x14ac:dyDescent="0.25">
      <c r="A4674">
        <v>0.52</v>
      </c>
      <c r="B4674">
        <v>0.81</v>
      </c>
      <c r="C4674">
        <v>0.66</v>
      </c>
      <c r="D4674">
        <v>6.39</v>
      </c>
      <c r="E4674">
        <v>43</v>
      </c>
      <c r="F4674">
        <v>71</v>
      </c>
      <c r="G4674">
        <v>67</v>
      </c>
      <c r="H4674">
        <v>3</v>
      </c>
      <c r="I4674">
        <v>1</v>
      </c>
      <c r="J4674">
        <v>13</v>
      </c>
      <c r="K4674">
        <v>4</v>
      </c>
      <c r="L4674">
        <v>0.87</v>
      </c>
      <c r="M4674">
        <v>0</v>
      </c>
      <c r="N4674">
        <v>0</v>
      </c>
      <c r="O4674">
        <v>0</v>
      </c>
    </row>
    <row r="4675" spans="1:15" x14ac:dyDescent="0.25">
      <c r="A4675">
        <v>0.91</v>
      </c>
      <c r="B4675">
        <v>0.6</v>
      </c>
      <c r="C4675">
        <v>0.63</v>
      </c>
      <c r="D4675">
        <v>8.85</v>
      </c>
      <c r="E4675">
        <v>89</v>
      </c>
      <c r="F4675">
        <v>58</v>
      </c>
      <c r="G4675">
        <v>74</v>
      </c>
      <c r="H4675">
        <v>0</v>
      </c>
      <c r="I4675">
        <v>1</v>
      </c>
      <c r="J4675">
        <v>20</v>
      </c>
      <c r="K4675">
        <v>4</v>
      </c>
      <c r="L4675">
        <v>0.98</v>
      </c>
      <c r="M4675">
        <v>5</v>
      </c>
      <c r="N4675">
        <v>0</v>
      </c>
      <c r="O4675">
        <v>0</v>
      </c>
    </row>
    <row r="4676" spans="1:15" x14ac:dyDescent="0.25">
      <c r="A4676">
        <v>0.87</v>
      </c>
      <c r="B4676">
        <v>0.5</v>
      </c>
      <c r="C4676">
        <v>0.85</v>
      </c>
      <c r="D4676">
        <v>8.9600000000000009</v>
      </c>
      <c r="E4676">
        <v>42</v>
      </c>
      <c r="F4676">
        <v>66</v>
      </c>
      <c r="G4676">
        <v>79</v>
      </c>
      <c r="H4676">
        <v>2</v>
      </c>
      <c r="I4676">
        <v>0</v>
      </c>
      <c r="J4676">
        <v>7</v>
      </c>
      <c r="K4676">
        <v>2</v>
      </c>
      <c r="L4676">
        <v>0.84</v>
      </c>
      <c r="M4676">
        <v>1</v>
      </c>
      <c r="N4676">
        <v>1</v>
      </c>
      <c r="O4676">
        <v>12.24</v>
      </c>
    </row>
    <row r="4677" spans="1:15" x14ac:dyDescent="0.25">
      <c r="A4677">
        <v>0.94</v>
      </c>
      <c r="B4677">
        <v>0.74</v>
      </c>
      <c r="C4677">
        <v>0.68</v>
      </c>
      <c r="D4677">
        <v>9.0399999999999991</v>
      </c>
      <c r="E4677">
        <v>55</v>
      </c>
      <c r="F4677">
        <v>71</v>
      </c>
      <c r="G4677">
        <v>92</v>
      </c>
      <c r="H4677">
        <v>1</v>
      </c>
      <c r="I4677">
        <v>2</v>
      </c>
      <c r="J4677">
        <v>19</v>
      </c>
      <c r="K4677">
        <v>3</v>
      </c>
      <c r="L4677">
        <v>0.73</v>
      </c>
      <c r="M4677">
        <v>3</v>
      </c>
      <c r="N4677">
        <v>0</v>
      </c>
      <c r="O4677">
        <v>0</v>
      </c>
    </row>
    <row r="4678" spans="1:15" x14ac:dyDescent="0.25">
      <c r="A4678">
        <v>0.91</v>
      </c>
      <c r="B4678">
        <v>0.91</v>
      </c>
      <c r="C4678">
        <v>0.83</v>
      </c>
      <c r="D4678">
        <v>7.53</v>
      </c>
      <c r="E4678">
        <v>53</v>
      </c>
      <c r="F4678">
        <v>64</v>
      </c>
      <c r="G4678">
        <v>96</v>
      </c>
      <c r="H4678">
        <v>2</v>
      </c>
      <c r="I4678">
        <v>3</v>
      </c>
      <c r="J4678">
        <v>1</v>
      </c>
      <c r="K4678">
        <v>0</v>
      </c>
      <c r="L4678">
        <v>0.8</v>
      </c>
      <c r="M4678">
        <v>2</v>
      </c>
      <c r="N4678">
        <v>1</v>
      </c>
      <c r="O4678">
        <v>8.2100000000000009</v>
      </c>
    </row>
    <row r="4679" spans="1:15" x14ac:dyDescent="0.25">
      <c r="A4679">
        <v>0.67</v>
      </c>
      <c r="B4679">
        <v>0.73</v>
      </c>
      <c r="C4679">
        <v>0.62</v>
      </c>
      <c r="D4679">
        <v>6.33</v>
      </c>
      <c r="E4679">
        <v>95</v>
      </c>
      <c r="F4679">
        <v>67</v>
      </c>
      <c r="G4679">
        <v>90</v>
      </c>
      <c r="H4679">
        <v>3</v>
      </c>
      <c r="I4679">
        <v>3</v>
      </c>
      <c r="J4679">
        <v>7</v>
      </c>
      <c r="K4679">
        <v>5</v>
      </c>
      <c r="L4679">
        <v>0.78</v>
      </c>
      <c r="M4679">
        <v>2</v>
      </c>
      <c r="N4679">
        <v>0</v>
      </c>
      <c r="O4679">
        <v>0</v>
      </c>
    </row>
    <row r="4680" spans="1:15" x14ac:dyDescent="0.25">
      <c r="A4680">
        <v>0.69</v>
      </c>
      <c r="B4680">
        <v>0.92</v>
      </c>
      <c r="C4680">
        <v>0.56999999999999995</v>
      </c>
      <c r="D4680">
        <v>5.93</v>
      </c>
      <c r="E4680">
        <v>80</v>
      </c>
      <c r="F4680">
        <v>79</v>
      </c>
      <c r="G4680">
        <v>87</v>
      </c>
      <c r="H4680">
        <v>1</v>
      </c>
      <c r="I4680">
        <v>4</v>
      </c>
      <c r="J4680">
        <v>19</v>
      </c>
      <c r="K4680">
        <v>3</v>
      </c>
      <c r="L4680">
        <v>0.72</v>
      </c>
      <c r="M4680">
        <v>1</v>
      </c>
      <c r="N4680">
        <v>0</v>
      </c>
      <c r="O4680">
        <v>0</v>
      </c>
    </row>
    <row r="4681" spans="1:15" x14ac:dyDescent="0.25">
      <c r="A4681">
        <v>0.74</v>
      </c>
      <c r="B4681">
        <v>0.66</v>
      </c>
      <c r="C4681">
        <v>0.56000000000000005</v>
      </c>
      <c r="D4681">
        <v>8.6999999999999993</v>
      </c>
      <c r="E4681">
        <v>77</v>
      </c>
      <c r="F4681">
        <v>91</v>
      </c>
      <c r="G4681">
        <v>61</v>
      </c>
      <c r="H4681">
        <v>3</v>
      </c>
      <c r="I4681">
        <v>4</v>
      </c>
      <c r="J4681">
        <v>4</v>
      </c>
      <c r="K4681">
        <v>0</v>
      </c>
      <c r="L4681">
        <v>0.61</v>
      </c>
      <c r="M4681">
        <v>5</v>
      </c>
      <c r="N4681">
        <v>0</v>
      </c>
      <c r="O4681">
        <v>0</v>
      </c>
    </row>
    <row r="4682" spans="1:15" x14ac:dyDescent="0.25">
      <c r="A4682">
        <v>0.87</v>
      </c>
      <c r="B4682">
        <v>0.56999999999999995</v>
      </c>
      <c r="C4682">
        <v>0.7</v>
      </c>
      <c r="D4682">
        <v>9.31</v>
      </c>
      <c r="E4682">
        <v>43</v>
      </c>
      <c r="F4682">
        <v>66</v>
      </c>
      <c r="G4682">
        <v>43</v>
      </c>
      <c r="H4682">
        <v>0</v>
      </c>
      <c r="I4682">
        <v>2</v>
      </c>
      <c r="J4682">
        <v>11</v>
      </c>
      <c r="K4682">
        <v>5</v>
      </c>
      <c r="L4682">
        <v>0.95</v>
      </c>
      <c r="M4682">
        <v>5</v>
      </c>
      <c r="N4682">
        <v>0</v>
      </c>
      <c r="O4682">
        <v>0</v>
      </c>
    </row>
    <row r="4683" spans="1:15" x14ac:dyDescent="0.25">
      <c r="A4683">
        <v>0.62</v>
      </c>
      <c r="B4683">
        <v>0.94</v>
      </c>
      <c r="C4683">
        <v>0.73</v>
      </c>
      <c r="D4683">
        <v>8.3000000000000007</v>
      </c>
      <c r="E4683">
        <v>98</v>
      </c>
      <c r="F4683">
        <v>53</v>
      </c>
      <c r="G4683">
        <v>47</v>
      </c>
      <c r="H4683">
        <v>1</v>
      </c>
      <c r="I4683">
        <v>1</v>
      </c>
      <c r="J4683">
        <v>6</v>
      </c>
      <c r="K4683">
        <v>0</v>
      </c>
      <c r="L4683">
        <v>0.73</v>
      </c>
      <c r="M4683">
        <v>2</v>
      </c>
      <c r="N4683">
        <v>0</v>
      </c>
      <c r="O4683">
        <v>0</v>
      </c>
    </row>
    <row r="4684" spans="1:15" x14ac:dyDescent="0.25">
      <c r="A4684">
        <v>0.53</v>
      </c>
      <c r="B4684">
        <v>0.76</v>
      </c>
      <c r="C4684">
        <v>0.84</v>
      </c>
      <c r="D4684">
        <v>6.12</v>
      </c>
      <c r="E4684">
        <v>41</v>
      </c>
      <c r="F4684">
        <v>81</v>
      </c>
      <c r="G4684">
        <v>99</v>
      </c>
      <c r="H4684">
        <v>3</v>
      </c>
      <c r="I4684">
        <v>2</v>
      </c>
      <c r="J4684">
        <v>20</v>
      </c>
      <c r="K4684">
        <v>5</v>
      </c>
      <c r="L4684">
        <v>0.93</v>
      </c>
      <c r="M4684">
        <v>5</v>
      </c>
      <c r="N4684">
        <v>0</v>
      </c>
      <c r="O4684">
        <v>0</v>
      </c>
    </row>
    <row r="4685" spans="1:15" x14ac:dyDescent="0.25">
      <c r="A4685">
        <v>0.63</v>
      </c>
      <c r="B4685">
        <v>0.67</v>
      </c>
      <c r="C4685">
        <v>0.7</v>
      </c>
      <c r="D4685">
        <v>9.52</v>
      </c>
      <c r="E4685">
        <v>94</v>
      </c>
      <c r="F4685">
        <v>96</v>
      </c>
      <c r="G4685">
        <v>40</v>
      </c>
      <c r="H4685">
        <v>4</v>
      </c>
      <c r="I4685">
        <v>4</v>
      </c>
      <c r="J4685">
        <v>12</v>
      </c>
      <c r="K4685">
        <v>2</v>
      </c>
      <c r="L4685">
        <v>0.77</v>
      </c>
      <c r="M4685">
        <v>0</v>
      </c>
      <c r="N4685">
        <v>0</v>
      </c>
      <c r="O4685">
        <v>0</v>
      </c>
    </row>
    <row r="4686" spans="1:15" x14ac:dyDescent="0.25">
      <c r="A4686">
        <v>0.82</v>
      </c>
      <c r="B4686">
        <v>0.76</v>
      </c>
      <c r="C4686">
        <v>0.85</v>
      </c>
      <c r="D4686">
        <v>9.75</v>
      </c>
      <c r="E4686">
        <v>49</v>
      </c>
      <c r="F4686">
        <v>78</v>
      </c>
      <c r="G4686">
        <v>75</v>
      </c>
      <c r="H4686">
        <v>4</v>
      </c>
      <c r="I4686">
        <v>5</v>
      </c>
      <c r="J4686">
        <v>14</v>
      </c>
      <c r="K4686">
        <v>2</v>
      </c>
      <c r="L4686">
        <v>0.83</v>
      </c>
      <c r="M4686">
        <v>2</v>
      </c>
      <c r="N4686">
        <v>1</v>
      </c>
      <c r="O4686">
        <v>11.8</v>
      </c>
    </row>
    <row r="4687" spans="1:15" x14ac:dyDescent="0.25">
      <c r="A4687">
        <v>0.77</v>
      </c>
      <c r="B4687">
        <v>0.71</v>
      </c>
      <c r="C4687">
        <v>0.82</v>
      </c>
      <c r="D4687">
        <v>7.36</v>
      </c>
      <c r="E4687">
        <v>50</v>
      </c>
      <c r="F4687">
        <v>41</v>
      </c>
      <c r="G4687">
        <v>46</v>
      </c>
      <c r="H4687">
        <v>3</v>
      </c>
      <c r="I4687">
        <v>4</v>
      </c>
      <c r="J4687">
        <v>9</v>
      </c>
      <c r="K4687">
        <v>1</v>
      </c>
      <c r="L4687">
        <v>0.89</v>
      </c>
      <c r="M4687">
        <v>0</v>
      </c>
      <c r="N4687">
        <v>0</v>
      </c>
      <c r="O4687">
        <v>0</v>
      </c>
    </row>
    <row r="4688" spans="1:15" x14ac:dyDescent="0.25">
      <c r="A4688">
        <v>0.86</v>
      </c>
      <c r="B4688">
        <v>0.65</v>
      </c>
      <c r="C4688">
        <v>0.57999999999999996</v>
      </c>
      <c r="D4688">
        <v>8.06</v>
      </c>
      <c r="E4688">
        <v>78</v>
      </c>
      <c r="F4688">
        <v>56</v>
      </c>
      <c r="G4688">
        <v>64</v>
      </c>
      <c r="H4688">
        <v>2</v>
      </c>
      <c r="I4688">
        <v>3</v>
      </c>
      <c r="J4688">
        <v>3</v>
      </c>
      <c r="K4688">
        <v>0</v>
      </c>
      <c r="L4688">
        <v>0.78</v>
      </c>
      <c r="M4688">
        <v>0</v>
      </c>
      <c r="N4688">
        <v>0</v>
      </c>
      <c r="O4688">
        <v>0</v>
      </c>
    </row>
    <row r="4689" spans="1:15" x14ac:dyDescent="0.25">
      <c r="A4689">
        <v>0.56999999999999995</v>
      </c>
      <c r="B4689">
        <v>0.51</v>
      </c>
      <c r="C4689">
        <v>0.64</v>
      </c>
      <c r="D4689">
        <v>8.84</v>
      </c>
      <c r="E4689">
        <v>65</v>
      </c>
      <c r="F4689">
        <v>40</v>
      </c>
      <c r="G4689">
        <v>68</v>
      </c>
      <c r="H4689">
        <v>0</v>
      </c>
      <c r="I4689">
        <v>2</v>
      </c>
      <c r="J4689">
        <v>15</v>
      </c>
      <c r="K4689">
        <v>0</v>
      </c>
      <c r="L4689">
        <v>0.95</v>
      </c>
      <c r="M4689">
        <v>2</v>
      </c>
      <c r="N4689">
        <v>0</v>
      </c>
      <c r="O4689">
        <v>0</v>
      </c>
    </row>
    <row r="4690" spans="1:15" x14ac:dyDescent="0.25">
      <c r="A4690">
        <v>0.93</v>
      </c>
      <c r="B4690">
        <v>0.54</v>
      </c>
      <c r="C4690">
        <v>0.72</v>
      </c>
      <c r="D4690">
        <v>8.67</v>
      </c>
      <c r="E4690">
        <v>96</v>
      </c>
      <c r="F4690">
        <v>84</v>
      </c>
      <c r="G4690">
        <v>40</v>
      </c>
      <c r="H4690">
        <v>0</v>
      </c>
      <c r="I4690">
        <v>0</v>
      </c>
      <c r="J4690">
        <v>6</v>
      </c>
      <c r="K4690">
        <v>0</v>
      </c>
      <c r="L4690">
        <v>0.8</v>
      </c>
      <c r="M4690">
        <v>1</v>
      </c>
      <c r="N4690">
        <v>0</v>
      </c>
      <c r="O4690">
        <v>0</v>
      </c>
    </row>
    <row r="4691" spans="1:15" x14ac:dyDescent="0.25">
      <c r="A4691">
        <v>0.83</v>
      </c>
      <c r="B4691">
        <v>0.67</v>
      </c>
      <c r="C4691">
        <v>0.86</v>
      </c>
      <c r="D4691">
        <v>9.66</v>
      </c>
      <c r="E4691">
        <v>76</v>
      </c>
      <c r="F4691">
        <v>71</v>
      </c>
      <c r="G4691">
        <v>95</v>
      </c>
      <c r="H4691">
        <v>3</v>
      </c>
      <c r="I4691">
        <v>4</v>
      </c>
      <c r="J4691">
        <v>12</v>
      </c>
      <c r="K4691">
        <v>2</v>
      </c>
      <c r="L4691">
        <v>0.78</v>
      </c>
      <c r="M4691">
        <v>3</v>
      </c>
      <c r="N4691">
        <v>0</v>
      </c>
      <c r="O4691">
        <v>0</v>
      </c>
    </row>
    <row r="4692" spans="1:15" x14ac:dyDescent="0.25">
      <c r="A4692">
        <v>0.93</v>
      </c>
      <c r="B4692">
        <v>0.52</v>
      </c>
      <c r="C4692">
        <v>0.84</v>
      </c>
      <c r="D4692">
        <v>5.99</v>
      </c>
      <c r="E4692">
        <v>65</v>
      </c>
      <c r="F4692">
        <v>58</v>
      </c>
      <c r="G4692">
        <v>57</v>
      </c>
      <c r="H4692">
        <v>0</v>
      </c>
      <c r="I4692">
        <v>3</v>
      </c>
      <c r="J4692">
        <v>3</v>
      </c>
      <c r="K4692">
        <v>5</v>
      </c>
      <c r="L4692">
        <v>0.85</v>
      </c>
      <c r="M4692">
        <v>1</v>
      </c>
      <c r="N4692">
        <v>0</v>
      </c>
      <c r="O4692">
        <v>0</v>
      </c>
    </row>
    <row r="4693" spans="1:15" x14ac:dyDescent="0.25">
      <c r="A4693">
        <v>0.54</v>
      </c>
      <c r="B4693">
        <v>0.76</v>
      </c>
      <c r="C4693">
        <v>0.63</v>
      </c>
      <c r="D4693">
        <v>8</v>
      </c>
      <c r="E4693">
        <v>43</v>
      </c>
      <c r="F4693">
        <v>53</v>
      </c>
      <c r="G4693">
        <v>43</v>
      </c>
      <c r="H4693">
        <v>1</v>
      </c>
      <c r="I4693">
        <v>1</v>
      </c>
      <c r="J4693">
        <v>11</v>
      </c>
      <c r="K4693">
        <v>0</v>
      </c>
      <c r="L4693">
        <v>0.94</v>
      </c>
      <c r="M4693">
        <v>4</v>
      </c>
      <c r="N4693">
        <v>0</v>
      </c>
      <c r="O4693">
        <v>0</v>
      </c>
    </row>
    <row r="4694" spans="1:15" x14ac:dyDescent="0.25">
      <c r="A4694">
        <v>0.54</v>
      </c>
      <c r="B4694">
        <v>0.66</v>
      </c>
      <c r="C4694">
        <v>0.83</v>
      </c>
      <c r="D4694">
        <v>8.48</v>
      </c>
      <c r="E4694">
        <v>65</v>
      </c>
      <c r="F4694">
        <v>70</v>
      </c>
      <c r="G4694">
        <v>59</v>
      </c>
      <c r="H4694">
        <v>0</v>
      </c>
      <c r="I4694">
        <v>2</v>
      </c>
      <c r="J4694">
        <v>19</v>
      </c>
      <c r="K4694">
        <v>1</v>
      </c>
      <c r="L4694">
        <v>0.99</v>
      </c>
      <c r="M4694">
        <v>4</v>
      </c>
      <c r="N4694">
        <v>0</v>
      </c>
      <c r="O4694">
        <v>0</v>
      </c>
    </row>
    <row r="4695" spans="1:15" x14ac:dyDescent="0.25">
      <c r="A4695">
        <v>0.8</v>
      </c>
      <c r="B4695">
        <v>0.65</v>
      </c>
      <c r="C4695">
        <v>0.7</v>
      </c>
      <c r="D4695">
        <v>9.33</v>
      </c>
      <c r="E4695">
        <v>77</v>
      </c>
      <c r="F4695">
        <v>97</v>
      </c>
      <c r="G4695">
        <v>85</v>
      </c>
      <c r="H4695">
        <v>4</v>
      </c>
      <c r="I4695">
        <v>4</v>
      </c>
      <c r="J4695">
        <v>1</v>
      </c>
      <c r="K4695">
        <v>4</v>
      </c>
      <c r="L4695">
        <v>0.63</v>
      </c>
      <c r="M4695">
        <v>0</v>
      </c>
      <c r="N4695">
        <v>1</v>
      </c>
      <c r="O4695">
        <v>5.31</v>
      </c>
    </row>
    <row r="4696" spans="1:15" x14ac:dyDescent="0.25">
      <c r="A4696">
        <v>0.94</v>
      </c>
      <c r="B4696">
        <v>0.55000000000000004</v>
      </c>
      <c r="C4696">
        <v>0.82</v>
      </c>
      <c r="D4696">
        <v>9.26</v>
      </c>
      <c r="E4696">
        <v>67</v>
      </c>
      <c r="F4696">
        <v>57</v>
      </c>
      <c r="G4696">
        <v>47</v>
      </c>
      <c r="H4696">
        <v>3</v>
      </c>
      <c r="I4696">
        <v>0</v>
      </c>
      <c r="J4696">
        <v>4</v>
      </c>
      <c r="K4696">
        <v>1</v>
      </c>
      <c r="L4696">
        <v>0.8</v>
      </c>
      <c r="M4696">
        <v>0</v>
      </c>
      <c r="N4696">
        <v>0</v>
      </c>
      <c r="O4696">
        <v>0</v>
      </c>
    </row>
    <row r="4697" spans="1:15" x14ac:dyDescent="0.25">
      <c r="A4697">
        <v>0.57999999999999996</v>
      </c>
      <c r="B4697">
        <v>0.56000000000000005</v>
      </c>
      <c r="C4697">
        <v>0.75</v>
      </c>
      <c r="D4697">
        <v>9.7100000000000009</v>
      </c>
      <c r="E4697">
        <v>41</v>
      </c>
      <c r="F4697">
        <v>91</v>
      </c>
      <c r="G4697">
        <v>66</v>
      </c>
      <c r="H4697">
        <v>1</v>
      </c>
      <c r="I4697">
        <v>4</v>
      </c>
      <c r="J4697">
        <v>7</v>
      </c>
      <c r="K4697">
        <v>5</v>
      </c>
      <c r="L4697">
        <v>0.62</v>
      </c>
      <c r="M4697">
        <v>1</v>
      </c>
      <c r="N4697">
        <v>1</v>
      </c>
      <c r="O4697">
        <v>9.35</v>
      </c>
    </row>
    <row r="4698" spans="1:15" x14ac:dyDescent="0.25">
      <c r="A4698">
        <v>0.91</v>
      </c>
      <c r="B4698">
        <v>0.63</v>
      </c>
      <c r="C4698">
        <v>0.56000000000000005</v>
      </c>
      <c r="D4698">
        <v>7.7</v>
      </c>
      <c r="E4698">
        <v>41</v>
      </c>
      <c r="F4698">
        <v>53</v>
      </c>
      <c r="G4698">
        <v>89</v>
      </c>
      <c r="H4698">
        <v>0</v>
      </c>
      <c r="I4698">
        <v>0</v>
      </c>
      <c r="J4698">
        <v>3</v>
      </c>
      <c r="K4698">
        <v>4</v>
      </c>
      <c r="L4698">
        <v>0.64</v>
      </c>
      <c r="M4698">
        <v>1</v>
      </c>
      <c r="N4698">
        <v>0</v>
      </c>
      <c r="O4698">
        <v>0</v>
      </c>
    </row>
    <row r="4699" spans="1:15" x14ac:dyDescent="0.25">
      <c r="A4699">
        <v>0.81</v>
      </c>
      <c r="B4699">
        <v>0.87</v>
      </c>
      <c r="C4699">
        <v>0.89</v>
      </c>
      <c r="D4699">
        <v>9.07</v>
      </c>
      <c r="E4699">
        <v>55</v>
      </c>
      <c r="F4699">
        <v>86</v>
      </c>
      <c r="G4699">
        <v>78</v>
      </c>
      <c r="H4699">
        <v>4</v>
      </c>
      <c r="I4699">
        <v>2</v>
      </c>
      <c r="J4699">
        <v>1</v>
      </c>
      <c r="K4699">
        <v>2</v>
      </c>
      <c r="L4699">
        <v>0.88</v>
      </c>
      <c r="M4699">
        <v>0</v>
      </c>
      <c r="N4699">
        <v>1</v>
      </c>
      <c r="O4699">
        <v>10.76</v>
      </c>
    </row>
    <row r="4700" spans="1:15" x14ac:dyDescent="0.25">
      <c r="A4700">
        <v>0.82</v>
      </c>
      <c r="B4700">
        <v>0.89</v>
      </c>
      <c r="C4700">
        <v>0.82</v>
      </c>
      <c r="D4700">
        <v>7.34</v>
      </c>
      <c r="E4700">
        <v>99</v>
      </c>
      <c r="F4700">
        <v>53</v>
      </c>
      <c r="G4700">
        <v>74</v>
      </c>
      <c r="H4700">
        <v>2</v>
      </c>
      <c r="I4700">
        <v>5</v>
      </c>
      <c r="J4700">
        <v>24</v>
      </c>
      <c r="K4700">
        <v>5</v>
      </c>
      <c r="L4700">
        <v>0.78</v>
      </c>
      <c r="M4700">
        <v>5</v>
      </c>
      <c r="N4700">
        <v>0</v>
      </c>
      <c r="O4700">
        <v>0</v>
      </c>
    </row>
    <row r="4701" spans="1:15" x14ac:dyDescent="0.25">
      <c r="A4701">
        <v>0.52</v>
      </c>
      <c r="B4701">
        <v>0.64</v>
      </c>
      <c r="C4701">
        <v>0.85</v>
      </c>
      <c r="D4701">
        <v>7.32</v>
      </c>
      <c r="E4701">
        <v>96</v>
      </c>
      <c r="F4701">
        <v>63</v>
      </c>
      <c r="G4701">
        <v>64</v>
      </c>
      <c r="H4701">
        <v>0</v>
      </c>
      <c r="I4701">
        <v>0</v>
      </c>
      <c r="J4701">
        <v>5</v>
      </c>
      <c r="K4701">
        <v>3</v>
      </c>
      <c r="L4701">
        <v>0.76</v>
      </c>
      <c r="M4701">
        <v>3</v>
      </c>
      <c r="N4701">
        <v>0</v>
      </c>
      <c r="O4701">
        <v>0</v>
      </c>
    </row>
    <row r="4702" spans="1:15" x14ac:dyDescent="0.25">
      <c r="A4702">
        <v>0.79</v>
      </c>
      <c r="B4702">
        <v>0.82</v>
      </c>
      <c r="C4702">
        <v>0.87</v>
      </c>
      <c r="D4702">
        <v>6.59</v>
      </c>
      <c r="E4702">
        <v>62</v>
      </c>
      <c r="F4702">
        <v>44</v>
      </c>
      <c r="G4702">
        <v>92</v>
      </c>
      <c r="H4702">
        <v>4</v>
      </c>
      <c r="I4702">
        <v>0</v>
      </c>
      <c r="J4702">
        <v>2</v>
      </c>
      <c r="K4702">
        <v>5</v>
      </c>
      <c r="L4702">
        <v>0.93</v>
      </c>
      <c r="M4702">
        <v>3</v>
      </c>
      <c r="N4702">
        <v>0</v>
      </c>
      <c r="O4702">
        <v>0</v>
      </c>
    </row>
    <row r="4703" spans="1:15" x14ac:dyDescent="0.25">
      <c r="A4703">
        <v>0.61</v>
      </c>
      <c r="B4703">
        <v>0.92</v>
      </c>
      <c r="C4703">
        <v>0.77</v>
      </c>
      <c r="D4703">
        <v>9.02</v>
      </c>
      <c r="E4703">
        <v>62</v>
      </c>
      <c r="F4703">
        <v>55</v>
      </c>
      <c r="G4703">
        <v>53</v>
      </c>
      <c r="H4703">
        <v>4</v>
      </c>
      <c r="I4703">
        <v>3</v>
      </c>
      <c r="J4703">
        <v>13</v>
      </c>
      <c r="K4703">
        <v>2</v>
      </c>
      <c r="L4703">
        <v>0.79</v>
      </c>
      <c r="M4703">
        <v>4</v>
      </c>
      <c r="N4703">
        <v>0</v>
      </c>
      <c r="O4703">
        <v>0</v>
      </c>
    </row>
    <row r="4704" spans="1:15" x14ac:dyDescent="0.25">
      <c r="A4704">
        <v>0.78</v>
      </c>
      <c r="B4704">
        <v>0.76</v>
      </c>
      <c r="C4704">
        <v>0.71</v>
      </c>
      <c r="D4704">
        <v>9.74</v>
      </c>
      <c r="E4704">
        <v>52</v>
      </c>
      <c r="F4704">
        <v>44</v>
      </c>
      <c r="G4704">
        <v>83</v>
      </c>
      <c r="H4704">
        <v>4</v>
      </c>
      <c r="I4704">
        <v>5</v>
      </c>
      <c r="J4704">
        <v>9</v>
      </c>
      <c r="K4704">
        <v>3</v>
      </c>
      <c r="L4704">
        <v>0.87</v>
      </c>
      <c r="M4704">
        <v>5</v>
      </c>
      <c r="N4704">
        <v>0</v>
      </c>
      <c r="O4704">
        <v>0</v>
      </c>
    </row>
    <row r="4705" spans="1:15" x14ac:dyDescent="0.25">
      <c r="A4705">
        <v>0.52</v>
      </c>
      <c r="B4705">
        <v>0.78</v>
      </c>
      <c r="C4705">
        <v>0.55000000000000004</v>
      </c>
      <c r="D4705">
        <v>6.6</v>
      </c>
      <c r="E4705">
        <v>60</v>
      </c>
      <c r="F4705">
        <v>93</v>
      </c>
      <c r="G4705">
        <v>86</v>
      </c>
      <c r="H4705">
        <v>4</v>
      </c>
      <c r="I4705">
        <v>2</v>
      </c>
      <c r="J4705">
        <v>10</v>
      </c>
      <c r="K4705">
        <v>4</v>
      </c>
      <c r="L4705">
        <v>0.68</v>
      </c>
      <c r="M4705">
        <v>3</v>
      </c>
      <c r="N4705">
        <v>0</v>
      </c>
      <c r="O4705">
        <v>0</v>
      </c>
    </row>
    <row r="4706" spans="1:15" x14ac:dyDescent="0.25">
      <c r="A4706">
        <v>0.75</v>
      </c>
      <c r="B4706">
        <v>0.86</v>
      </c>
      <c r="C4706">
        <v>0.77</v>
      </c>
      <c r="D4706">
        <v>5.74</v>
      </c>
      <c r="E4706">
        <v>78</v>
      </c>
      <c r="F4706">
        <v>52</v>
      </c>
      <c r="G4706">
        <v>79</v>
      </c>
      <c r="H4706">
        <v>2</v>
      </c>
      <c r="I4706">
        <v>4</v>
      </c>
      <c r="J4706">
        <v>4</v>
      </c>
      <c r="K4706">
        <v>3</v>
      </c>
      <c r="L4706">
        <v>0.62</v>
      </c>
      <c r="M4706">
        <v>2</v>
      </c>
      <c r="N4706">
        <v>0</v>
      </c>
      <c r="O4706">
        <v>0</v>
      </c>
    </row>
    <row r="4707" spans="1:15" x14ac:dyDescent="0.25">
      <c r="A4707">
        <v>0.79</v>
      </c>
      <c r="B4707">
        <v>0.54</v>
      </c>
      <c r="C4707">
        <v>0.81</v>
      </c>
      <c r="D4707">
        <v>9.01</v>
      </c>
      <c r="E4707">
        <v>64</v>
      </c>
      <c r="F4707">
        <v>99</v>
      </c>
      <c r="G4707">
        <v>70</v>
      </c>
      <c r="H4707">
        <v>3</v>
      </c>
      <c r="I4707">
        <v>5</v>
      </c>
      <c r="J4707">
        <v>21</v>
      </c>
      <c r="K4707">
        <v>4</v>
      </c>
      <c r="L4707">
        <v>0.69</v>
      </c>
      <c r="M4707">
        <v>0</v>
      </c>
      <c r="N4707">
        <v>1</v>
      </c>
      <c r="O4707">
        <v>7.67</v>
      </c>
    </row>
    <row r="4708" spans="1:15" x14ac:dyDescent="0.25">
      <c r="A4708">
        <v>0.57999999999999996</v>
      </c>
      <c r="B4708">
        <v>0.78</v>
      </c>
      <c r="C4708">
        <v>0.79</v>
      </c>
      <c r="D4708">
        <v>8.17</v>
      </c>
      <c r="E4708">
        <v>97</v>
      </c>
      <c r="F4708">
        <v>55</v>
      </c>
      <c r="G4708">
        <v>44</v>
      </c>
      <c r="H4708">
        <v>4</v>
      </c>
      <c r="I4708">
        <v>1</v>
      </c>
      <c r="J4708">
        <v>15</v>
      </c>
      <c r="K4708">
        <v>5</v>
      </c>
      <c r="L4708">
        <v>0.8</v>
      </c>
      <c r="M4708">
        <v>1</v>
      </c>
      <c r="N4708">
        <v>0</v>
      </c>
      <c r="O4708">
        <v>0</v>
      </c>
    </row>
    <row r="4709" spans="1:15" x14ac:dyDescent="0.25">
      <c r="A4709">
        <v>0.75</v>
      </c>
      <c r="B4709">
        <v>0.81</v>
      </c>
      <c r="C4709">
        <v>0.86</v>
      </c>
      <c r="D4709">
        <v>9.6300000000000008</v>
      </c>
      <c r="E4709">
        <v>76</v>
      </c>
      <c r="F4709">
        <v>54</v>
      </c>
      <c r="G4709">
        <v>56</v>
      </c>
      <c r="H4709">
        <v>3</v>
      </c>
      <c r="I4709">
        <v>2</v>
      </c>
      <c r="J4709">
        <v>8</v>
      </c>
      <c r="K4709">
        <v>3</v>
      </c>
      <c r="L4709">
        <v>0.63</v>
      </c>
      <c r="M4709">
        <v>0</v>
      </c>
      <c r="N4709">
        <v>0</v>
      </c>
      <c r="O4709">
        <v>0</v>
      </c>
    </row>
    <row r="4710" spans="1:15" x14ac:dyDescent="0.25">
      <c r="A4710">
        <v>0.51</v>
      </c>
      <c r="B4710">
        <v>0.55000000000000004</v>
      </c>
      <c r="C4710">
        <v>0.73</v>
      </c>
      <c r="D4710">
        <v>6.58</v>
      </c>
      <c r="E4710">
        <v>96</v>
      </c>
      <c r="F4710">
        <v>70</v>
      </c>
      <c r="G4710">
        <v>96</v>
      </c>
      <c r="H4710">
        <v>2</v>
      </c>
      <c r="I4710">
        <v>5</v>
      </c>
      <c r="J4710">
        <v>20</v>
      </c>
      <c r="K4710">
        <v>4</v>
      </c>
      <c r="L4710">
        <v>0.81</v>
      </c>
      <c r="M4710">
        <v>2</v>
      </c>
      <c r="N4710">
        <v>0</v>
      </c>
      <c r="O4710">
        <v>0</v>
      </c>
    </row>
    <row r="4711" spans="1:15" x14ac:dyDescent="0.25">
      <c r="A4711">
        <v>0.52</v>
      </c>
      <c r="B4711">
        <v>0.51</v>
      </c>
      <c r="C4711">
        <v>0.78</v>
      </c>
      <c r="D4711">
        <v>5.81</v>
      </c>
      <c r="E4711">
        <v>88</v>
      </c>
      <c r="F4711">
        <v>44</v>
      </c>
      <c r="G4711">
        <v>49</v>
      </c>
      <c r="H4711">
        <v>2</v>
      </c>
      <c r="I4711">
        <v>2</v>
      </c>
      <c r="J4711">
        <v>15</v>
      </c>
      <c r="K4711">
        <v>5</v>
      </c>
      <c r="L4711">
        <v>0.66</v>
      </c>
      <c r="M4711">
        <v>3</v>
      </c>
      <c r="N4711">
        <v>0</v>
      </c>
      <c r="O4711">
        <v>0</v>
      </c>
    </row>
    <row r="4712" spans="1:15" x14ac:dyDescent="0.25">
      <c r="A4712">
        <v>0.95</v>
      </c>
      <c r="B4712">
        <v>0.55000000000000004</v>
      </c>
      <c r="C4712">
        <v>0.56999999999999995</v>
      </c>
      <c r="D4712">
        <v>7.62</v>
      </c>
      <c r="E4712">
        <v>52</v>
      </c>
      <c r="F4712">
        <v>60</v>
      </c>
      <c r="G4712">
        <v>82</v>
      </c>
      <c r="H4712">
        <v>1</v>
      </c>
      <c r="I4712">
        <v>1</v>
      </c>
      <c r="J4712">
        <v>8</v>
      </c>
      <c r="K4712">
        <v>3</v>
      </c>
      <c r="L4712">
        <v>0.71</v>
      </c>
      <c r="M4712">
        <v>0</v>
      </c>
      <c r="N4712">
        <v>1</v>
      </c>
      <c r="O4712">
        <v>5.46</v>
      </c>
    </row>
    <row r="4713" spans="1:15" x14ac:dyDescent="0.25">
      <c r="A4713">
        <v>0.53</v>
      </c>
      <c r="B4713">
        <v>0.92</v>
      </c>
      <c r="C4713">
        <v>0.66</v>
      </c>
      <c r="D4713">
        <v>5.87</v>
      </c>
      <c r="E4713">
        <v>54</v>
      </c>
      <c r="F4713">
        <v>69</v>
      </c>
      <c r="G4713">
        <v>99</v>
      </c>
      <c r="H4713">
        <v>1</v>
      </c>
      <c r="I4713">
        <v>4</v>
      </c>
      <c r="J4713">
        <v>16</v>
      </c>
      <c r="K4713">
        <v>4</v>
      </c>
      <c r="L4713">
        <v>0.7</v>
      </c>
      <c r="M4713">
        <v>2</v>
      </c>
      <c r="N4713">
        <v>0</v>
      </c>
      <c r="O4713">
        <v>0</v>
      </c>
    </row>
    <row r="4714" spans="1:15" x14ac:dyDescent="0.25">
      <c r="A4714">
        <v>0.74</v>
      </c>
      <c r="B4714">
        <v>0.53</v>
      </c>
      <c r="C4714">
        <v>0.89</v>
      </c>
      <c r="D4714">
        <v>6.63</v>
      </c>
      <c r="E4714">
        <v>67</v>
      </c>
      <c r="F4714">
        <v>62</v>
      </c>
      <c r="G4714">
        <v>94</v>
      </c>
      <c r="H4714">
        <v>4</v>
      </c>
      <c r="I4714">
        <v>3</v>
      </c>
      <c r="J4714">
        <v>11</v>
      </c>
      <c r="K4714">
        <v>1</v>
      </c>
      <c r="L4714">
        <v>0.81</v>
      </c>
      <c r="M4714">
        <v>5</v>
      </c>
      <c r="N4714">
        <v>0</v>
      </c>
      <c r="O4714">
        <v>0</v>
      </c>
    </row>
    <row r="4715" spans="1:15" x14ac:dyDescent="0.25">
      <c r="A4715">
        <v>0.62</v>
      </c>
      <c r="B4715">
        <v>0.78</v>
      </c>
      <c r="C4715">
        <v>0.69</v>
      </c>
      <c r="D4715">
        <v>6.04</v>
      </c>
      <c r="E4715">
        <v>42</v>
      </c>
      <c r="F4715">
        <v>77</v>
      </c>
      <c r="G4715">
        <v>55</v>
      </c>
      <c r="H4715">
        <v>3</v>
      </c>
      <c r="I4715">
        <v>5</v>
      </c>
      <c r="J4715">
        <v>14</v>
      </c>
      <c r="K4715">
        <v>0</v>
      </c>
      <c r="L4715">
        <v>0.88</v>
      </c>
      <c r="M4715">
        <v>3</v>
      </c>
      <c r="N4715">
        <v>0</v>
      </c>
      <c r="O4715">
        <v>0</v>
      </c>
    </row>
    <row r="4716" spans="1:15" x14ac:dyDescent="0.25">
      <c r="A4716">
        <v>0.88</v>
      </c>
      <c r="B4716">
        <v>0.74</v>
      </c>
      <c r="C4716">
        <v>0.71</v>
      </c>
      <c r="D4716">
        <v>6.46</v>
      </c>
      <c r="E4716">
        <v>62</v>
      </c>
      <c r="F4716">
        <v>68</v>
      </c>
      <c r="G4716">
        <v>87</v>
      </c>
      <c r="H4716">
        <v>2</v>
      </c>
      <c r="I4716">
        <v>4</v>
      </c>
      <c r="J4716">
        <v>9</v>
      </c>
      <c r="K4716">
        <v>1</v>
      </c>
      <c r="L4716">
        <v>0.86</v>
      </c>
      <c r="M4716">
        <v>4</v>
      </c>
      <c r="N4716">
        <v>0</v>
      </c>
      <c r="O4716">
        <v>0</v>
      </c>
    </row>
    <row r="4717" spans="1:15" x14ac:dyDescent="0.25">
      <c r="A4717">
        <v>0.93</v>
      </c>
      <c r="B4717">
        <v>0.57999999999999996</v>
      </c>
      <c r="C4717">
        <v>0.86</v>
      </c>
      <c r="D4717">
        <v>5.96</v>
      </c>
      <c r="E4717">
        <v>43</v>
      </c>
      <c r="F4717">
        <v>52</v>
      </c>
      <c r="G4717">
        <v>43</v>
      </c>
      <c r="H4717">
        <v>0</v>
      </c>
      <c r="I4717">
        <v>1</v>
      </c>
      <c r="J4717">
        <v>3</v>
      </c>
      <c r="K4717">
        <v>2</v>
      </c>
      <c r="L4717">
        <v>0.79</v>
      </c>
      <c r="M4717">
        <v>5</v>
      </c>
      <c r="N4717">
        <v>0</v>
      </c>
      <c r="O4717">
        <v>0</v>
      </c>
    </row>
    <row r="4718" spans="1:15" x14ac:dyDescent="0.25">
      <c r="A4718">
        <v>0.84</v>
      </c>
      <c r="B4718">
        <v>0.52</v>
      </c>
      <c r="C4718">
        <v>0.61</v>
      </c>
      <c r="D4718">
        <v>9.6</v>
      </c>
      <c r="E4718">
        <v>86</v>
      </c>
      <c r="F4718">
        <v>71</v>
      </c>
      <c r="G4718">
        <v>94</v>
      </c>
      <c r="H4718">
        <v>1</v>
      </c>
      <c r="I4718">
        <v>4</v>
      </c>
      <c r="J4718">
        <v>16</v>
      </c>
      <c r="K4718">
        <v>3</v>
      </c>
      <c r="L4718">
        <v>0.73</v>
      </c>
      <c r="M4718">
        <v>4</v>
      </c>
      <c r="N4718">
        <v>0</v>
      </c>
      <c r="O4718">
        <v>0</v>
      </c>
    </row>
    <row r="4719" spans="1:15" x14ac:dyDescent="0.25">
      <c r="A4719">
        <v>0.72</v>
      </c>
      <c r="B4719">
        <v>0.75</v>
      </c>
      <c r="C4719">
        <v>0.73</v>
      </c>
      <c r="D4719">
        <v>6.7</v>
      </c>
      <c r="E4719">
        <v>89</v>
      </c>
      <c r="F4719">
        <v>87</v>
      </c>
      <c r="G4719">
        <v>44</v>
      </c>
      <c r="H4719">
        <v>1</v>
      </c>
      <c r="I4719">
        <v>2</v>
      </c>
      <c r="J4719">
        <v>17</v>
      </c>
      <c r="K4719">
        <v>5</v>
      </c>
      <c r="L4719">
        <v>0.66</v>
      </c>
      <c r="M4719">
        <v>4</v>
      </c>
      <c r="N4719">
        <v>0</v>
      </c>
      <c r="O4719">
        <v>0</v>
      </c>
    </row>
    <row r="4720" spans="1:15" x14ac:dyDescent="0.25">
      <c r="A4720">
        <v>0.57999999999999996</v>
      </c>
      <c r="B4720">
        <v>0.92</v>
      </c>
      <c r="C4720">
        <v>0.61</v>
      </c>
      <c r="D4720">
        <v>7.41</v>
      </c>
      <c r="E4720">
        <v>99</v>
      </c>
      <c r="F4720">
        <v>81</v>
      </c>
      <c r="G4720">
        <v>81</v>
      </c>
      <c r="H4720">
        <v>0</v>
      </c>
      <c r="I4720">
        <v>3</v>
      </c>
      <c r="J4720">
        <v>17</v>
      </c>
      <c r="K4720">
        <v>4</v>
      </c>
      <c r="L4720">
        <v>0.74</v>
      </c>
      <c r="M4720">
        <v>5</v>
      </c>
      <c r="N4720">
        <v>0</v>
      </c>
      <c r="O4720">
        <v>0</v>
      </c>
    </row>
    <row r="4721" spans="1:15" x14ac:dyDescent="0.25">
      <c r="A4721">
        <v>0.51</v>
      </c>
      <c r="B4721">
        <v>0.76</v>
      </c>
      <c r="C4721">
        <v>0.59</v>
      </c>
      <c r="D4721">
        <v>9.36</v>
      </c>
      <c r="E4721">
        <v>42</v>
      </c>
      <c r="F4721">
        <v>66</v>
      </c>
      <c r="G4721">
        <v>85</v>
      </c>
      <c r="H4721">
        <v>3</v>
      </c>
      <c r="I4721">
        <v>0</v>
      </c>
      <c r="J4721">
        <v>9</v>
      </c>
      <c r="K4721">
        <v>1</v>
      </c>
      <c r="L4721">
        <v>0.87</v>
      </c>
      <c r="M4721">
        <v>2</v>
      </c>
      <c r="N4721">
        <v>1</v>
      </c>
      <c r="O4721">
        <v>14.88</v>
      </c>
    </row>
    <row r="4722" spans="1:15" x14ac:dyDescent="0.25">
      <c r="A4722">
        <v>0.9</v>
      </c>
      <c r="B4722">
        <v>0.85</v>
      </c>
      <c r="C4722">
        <v>0.75</v>
      </c>
      <c r="D4722">
        <v>8.41</v>
      </c>
      <c r="E4722">
        <v>78</v>
      </c>
      <c r="F4722">
        <v>73</v>
      </c>
      <c r="G4722">
        <v>80</v>
      </c>
      <c r="H4722">
        <v>3</v>
      </c>
      <c r="I4722">
        <v>5</v>
      </c>
      <c r="J4722">
        <v>10</v>
      </c>
      <c r="K4722">
        <v>1</v>
      </c>
      <c r="L4722">
        <v>0.69</v>
      </c>
      <c r="M4722">
        <v>2</v>
      </c>
      <c r="N4722">
        <v>1</v>
      </c>
      <c r="O4722">
        <v>13.59</v>
      </c>
    </row>
    <row r="4723" spans="1:15" x14ac:dyDescent="0.25">
      <c r="A4723">
        <v>0.93</v>
      </c>
      <c r="B4723">
        <v>0.81</v>
      </c>
      <c r="C4723">
        <v>0.61</v>
      </c>
      <c r="D4723">
        <v>8.16</v>
      </c>
      <c r="E4723">
        <v>47</v>
      </c>
      <c r="F4723">
        <v>84</v>
      </c>
      <c r="G4723">
        <v>89</v>
      </c>
      <c r="H4723">
        <v>3</v>
      </c>
      <c r="I4723">
        <v>4</v>
      </c>
      <c r="J4723">
        <v>20</v>
      </c>
      <c r="K4723">
        <v>5</v>
      </c>
      <c r="L4723">
        <v>0.62</v>
      </c>
      <c r="M4723">
        <v>1</v>
      </c>
      <c r="N4723">
        <v>1</v>
      </c>
      <c r="O4723">
        <v>11.49</v>
      </c>
    </row>
    <row r="4724" spans="1:15" x14ac:dyDescent="0.25">
      <c r="A4724">
        <v>0.8</v>
      </c>
      <c r="B4724">
        <v>0.5</v>
      </c>
      <c r="C4724">
        <v>0.77</v>
      </c>
      <c r="D4724">
        <v>8.5299999999999994</v>
      </c>
      <c r="E4724">
        <v>82</v>
      </c>
      <c r="F4724">
        <v>88</v>
      </c>
      <c r="G4724">
        <v>59</v>
      </c>
      <c r="H4724">
        <v>4</v>
      </c>
      <c r="I4724">
        <v>0</v>
      </c>
      <c r="J4724">
        <v>0</v>
      </c>
      <c r="K4724">
        <v>4</v>
      </c>
      <c r="L4724">
        <v>0.71</v>
      </c>
      <c r="M4724">
        <v>1</v>
      </c>
      <c r="N4724">
        <v>1</v>
      </c>
      <c r="O4724">
        <v>4.8099999999999996</v>
      </c>
    </row>
    <row r="4725" spans="1:15" x14ac:dyDescent="0.25">
      <c r="A4725">
        <v>0.93</v>
      </c>
      <c r="B4725">
        <v>0.65</v>
      </c>
      <c r="C4725">
        <v>0.65</v>
      </c>
      <c r="D4725">
        <v>9.06</v>
      </c>
      <c r="E4725">
        <v>64</v>
      </c>
      <c r="F4725">
        <v>72</v>
      </c>
      <c r="G4725">
        <v>45</v>
      </c>
      <c r="H4725">
        <v>4</v>
      </c>
      <c r="I4725">
        <v>3</v>
      </c>
      <c r="J4725">
        <v>9</v>
      </c>
      <c r="K4725">
        <v>3</v>
      </c>
      <c r="L4725">
        <v>0.72</v>
      </c>
      <c r="M4725">
        <v>4</v>
      </c>
      <c r="N4725">
        <v>0</v>
      </c>
      <c r="O4725">
        <v>0</v>
      </c>
    </row>
    <row r="4726" spans="1:15" x14ac:dyDescent="0.25">
      <c r="A4726">
        <v>0.51</v>
      </c>
      <c r="B4726">
        <v>0.6</v>
      </c>
      <c r="C4726">
        <v>0.64</v>
      </c>
      <c r="D4726">
        <v>9.27</v>
      </c>
      <c r="E4726">
        <v>93</v>
      </c>
      <c r="F4726">
        <v>43</v>
      </c>
      <c r="G4726">
        <v>50</v>
      </c>
      <c r="H4726">
        <v>0</v>
      </c>
      <c r="I4726">
        <v>0</v>
      </c>
      <c r="J4726">
        <v>2</v>
      </c>
      <c r="K4726">
        <v>5</v>
      </c>
      <c r="L4726">
        <v>0.98</v>
      </c>
      <c r="M4726">
        <v>0</v>
      </c>
      <c r="N4726">
        <v>0</v>
      </c>
      <c r="O4726">
        <v>0</v>
      </c>
    </row>
    <row r="4727" spans="1:15" x14ac:dyDescent="0.25">
      <c r="A4727">
        <v>0.81</v>
      </c>
      <c r="B4727">
        <v>0.75</v>
      </c>
      <c r="C4727">
        <v>0.75</v>
      </c>
      <c r="D4727">
        <v>8.26</v>
      </c>
      <c r="E4727">
        <v>97</v>
      </c>
      <c r="F4727">
        <v>57</v>
      </c>
      <c r="G4727">
        <v>92</v>
      </c>
      <c r="H4727">
        <v>2</v>
      </c>
      <c r="I4727">
        <v>4</v>
      </c>
      <c r="J4727">
        <v>5</v>
      </c>
      <c r="K4727">
        <v>2</v>
      </c>
      <c r="L4727">
        <v>0.93</v>
      </c>
      <c r="M4727">
        <v>3</v>
      </c>
      <c r="N4727">
        <v>0</v>
      </c>
      <c r="O4727">
        <v>0</v>
      </c>
    </row>
    <row r="4728" spans="1:15" x14ac:dyDescent="0.25">
      <c r="A4728">
        <v>0.67</v>
      </c>
      <c r="B4728">
        <v>0.89</v>
      </c>
      <c r="C4728">
        <v>0.87</v>
      </c>
      <c r="D4728">
        <v>9.33</v>
      </c>
      <c r="E4728">
        <v>80</v>
      </c>
      <c r="F4728">
        <v>45</v>
      </c>
      <c r="G4728">
        <v>56</v>
      </c>
      <c r="H4728">
        <v>0</v>
      </c>
      <c r="I4728">
        <v>1</v>
      </c>
      <c r="J4728">
        <v>16</v>
      </c>
      <c r="K4728">
        <v>2</v>
      </c>
      <c r="L4728">
        <v>0.6</v>
      </c>
      <c r="M4728">
        <v>1</v>
      </c>
      <c r="N4728">
        <v>0</v>
      </c>
      <c r="O4728">
        <v>0</v>
      </c>
    </row>
    <row r="4729" spans="1:15" x14ac:dyDescent="0.25">
      <c r="A4729">
        <v>0.62</v>
      </c>
      <c r="B4729">
        <v>0.5</v>
      </c>
      <c r="C4729">
        <v>0.74</v>
      </c>
      <c r="D4729">
        <v>7.8</v>
      </c>
      <c r="E4729">
        <v>91</v>
      </c>
      <c r="F4729">
        <v>67</v>
      </c>
      <c r="G4729">
        <v>80</v>
      </c>
      <c r="H4729">
        <v>2</v>
      </c>
      <c r="I4729">
        <v>5</v>
      </c>
      <c r="J4729">
        <v>11</v>
      </c>
      <c r="K4729">
        <v>5</v>
      </c>
      <c r="L4729">
        <v>0.97</v>
      </c>
      <c r="M4729">
        <v>3</v>
      </c>
      <c r="N4729">
        <v>0</v>
      </c>
      <c r="O4729">
        <v>0</v>
      </c>
    </row>
    <row r="4730" spans="1:15" x14ac:dyDescent="0.25">
      <c r="A4730">
        <v>0.95</v>
      </c>
      <c r="B4730">
        <v>0.75</v>
      </c>
      <c r="C4730">
        <v>0.87</v>
      </c>
      <c r="D4730">
        <v>6.69</v>
      </c>
      <c r="E4730">
        <v>51</v>
      </c>
      <c r="F4730">
        <v>83</v>
      </c>
      <c r="G4730">
        <v>96</v>
      </c>
      <c r="H4730">
        <v>0</v>
      </c>
      <c r="I4730">
        <v>2</v>
      </c>
      <c r="J4730">
        <v>10</v>
      </c>
      <c r="K4730">
        <v>2</v>
      </c>
      <c r="L4730">
        <v>0.84</v>
      </c>
      <c r="M4730">
        <v>5</v>
      </c>
      <c r="N4730">
        <v>0</v>
      </c>
      <c r="O4730">
        <v>0</v>
      </c>
    </row>
    <row r="4731" spans="1:15" x14ac:dyDescent="0.25">
      <c r="A4731">
        <v>0.54</v>
      </c>
      <c r="B4731">
        <v>0.77</v>
      </c>
      <c r="C4731">
        <v>0.89</v>
      </c>
      <c r="D4731">
        <v>9.2799999999999994</v>
      </c>
      <c r="E4731">
        <v>44</v>
      </c>
      <c r="F4731">
        <v>96</v>
      </c>
      <c r="G4731">
        <v>42</v>
      </c>
      <c r="H4731">
        <v>4</v>
      </c>
      <c r="I4731">
        <v>2</v>
      </c>
      <c r="J4731">
        <v>16</v>
      </c>
      <c r="K4731">
        <v>4</v>
      </c>
      <c r="L4731">
        <v>0.78</v>
      </c>
      <c r="M4731">
        <v>0</v>
      </c>
      <c r="N4731">
        <v>0</v>
      </c>
      <c r="O4731">
        <v>0</v>
      </c>
    </row>
    <row r="4732" spans="1:15" x14ac:dyDescent="0.25">
      <c r="A4732">
        <v>0.91</v>
      </c>
      <c r="B4732">
        <v>0.57999999999999996</v>
      </c>
      <c r="C4732">
        <v>0.88</v>
      </c>
      <c r="D4732">
        <v>7.83</v>
      </c>
      <c r="E4732">
        <v>72</v>
      </c>
      <c r="F4732">
        <v>97</v>
      </c>
      <c r="G4732">
        <v>55</v>
      </c>
      <c r="H4732">
        <v>3</v>
      </c>
      <c r="I4732">
        <v>5</v>
      </c>
      <c r="J4732">
        <v>2</v>
      </c>
      <c r="K4732">
        <v>1</v>
      </c>
      <c r="L4732">
        <v>0.84</v>
      </c>
      <c r="M4732">
        <v>4</v>
      </c>
      <c r="N4732">
        <v>0</v>
      </c>
      <c r="O4732">
        <v>0</v>
      </c>
    </row>
    <row r="4733" spans="1:15" x14ac:dyDescent="0.25">
      <c r="A4733">
        <v>0.93</v>
      </c>
      <c r="B4733">
        <v>0.93</v>
      </c>
      <c r="C4733">
        <v>0.81</v>
      </c>
      <c r="D4733">
        <v>9.4</v>
      </c>
      <c r="E4733">
        <v>85</v>
      </c>
      <c r="F4733">
        <v>66</v>
      </c>
      <c r="G4733">
        <v>91</v>
      </c>
      <c r="H4733">
        <v>1</v>
      </c>
      <c r="I4733">
        <v>0</v>
      </c>
      <c r="J4733">
        <v>8</v>
      </c>
      <c r="K4733">
        <v>5</v>
      </c>
      <c r="L4733">
        <v>0.65</v>
      </c>
      <c r="M4733">
        <v>3</v>
      </c>
      <c r="N4733">
        <v>0</v>
      </c>
      <c r="O4733">
        <v>0</v>
      </c>
    </row>
    <row r="4734" spans="1:15" x14ac:dyDescent="0.25">
      <c r="A4734">
        <v>0.59</v>
      </c>
      <c r="B4734">
        <v>0.71</v>
      </c>
      <c r="C4734">
        <v>0.73</v>
      </c>
      <c r="D4734">
        <v>5.67</v>
      </c>
      <c r="E4734">
        <v>64</v>
      </c>
      <c r="F4734">
        <v>65</v>
      </c>
      <c r="G4734">
        <v>75</v>
      </c>
      <c r="H4734">
        <v>0</v>
      </c>
      <c r="I4734">
        <v>2</v>
      </c>
      <c r="J4734">
        <v>17</v>
      </c>
      <c r="K4734">
        <v>2</v>
      </c>
      <c r="L4734">
        <v>0.63</v>
      </c>
      <c r="M4734">
        <v>5</v>
      </c>
      <c r="N4734">
        <v>0</v>
      </c>
      <c r="O4734">
        <v>0</v>
      </c>
    </row>
    <row r="4735" spans="1:15" x14ac:dyDescent="0.25">
      <c r="A4735">
        <v>0.92</v>
      </c>
      <c r="B4735">
        <v>0.56999999999999995</v>
      </c>
      <c r="C4735">
        <v>0.59</v>
      </c>
      <c r="D4735">
        <v>7.21</v>
      </c>
      <c r="E4735">
        <v>64</v>
      </c>
      <c r="F4735">
        <v>95</v>
      </c>
      <c r="G4735">
        <v>65</v>
      </c>
      <c r="H4735">
        <v>0</v>
      </c>
      <c r="I4735">
        <v>5</v>
      </c>
      <c r="J4735">
        <v>5</v>
      </c>
      <c r="K4735">
        <v>1</v>
      </c>
      <c r="L4735">
        <v>0.85</v>
      </c>
      <c r="M4735">
        <v>4</v>
      </c>
      <c r="N4735">
        <v>0</v>
      </c>
      <c r="O4735">
        <v>0</v>
      </c>
    </row>
    <row r="4736" spans="1:15" x14ac:dyDescent="0.25">
      <c r="A4736">
        <v>0.74</v>
      </c>
      <c r="B4736">
        <v>0.91</v>
      </c>
      <c r="C4736">
        <v>0.83</v>
      </c>
      <c r="D4736">
        <v>9.58</v>
      </c>
      <c r="E4736">
        <v>96</v>
      </c>
      <c r="F4736">
        <v>59</v>
      </c>
      <c r="G4736">
        <v>63</v>
      </c>
      <c r="H4736">
        <v>1</v>
      </c>
      <c r="I4736">
        <v>5</v>
      </c>
      <c r="J4736">
        <v>2</v>
      </c>
      <c r="K4736">
        <v>5</v>
      </c>
      <c r="L4736">
        <v>0.85</v>
      </c>
      <c r="M4736">
        <v>3</v>
      </c>
      <c r="N4736">
        <v>0</v>
      </c>
      <c r="O4736">
        <v>0</v>
      </c>
    </row>
    <row r="4737" spans="1:15" x14ac:dyDescent="0.25">
      <c r="A4737">
        <v>0.83</v>
      </c>
      <c r="B4737">
        <v>0.76</v>
      </c>
      <c r="C4737">
        <v>0.64</v>
      </c>
      <c r="D4737">
        <v>6.57</v>
      </c>
      <c r="E4737">
        <v>74</v>
      </c>
      <c r="F4737">
        <v>52</v>
      </c>
      <c r="G4737">
        <v>93</v>
      </c>
      <c r="H4737">
        <v>0</v>
      </c>
      <c r="I4737">
        <v>2</v>
      </c>
      <c r="J4737">
        <v>5</v>
      </c>
      <c r="K4737">
        <v>2</v>
      </c>
      <c r="L4737">
        <v>0.85</v>
      </c>
      <c r="M4737">
        <v>0</v>
      </c>
      <c r="N4737">
        <v>0</v>
      </c>
      <c r="O4737">
        <v>0</v>
      </c>
    </row>
    <row r="4738" spans="1:15" x14ac:dyDescent="0.25">
      <c r="A4738">
        <v>0.86</v>
      </c>
      <c r="B4738">
        <v>0.88</v>
      </c>
      <c r="C4738">
        <v>0.67</v>
      </c>
      <c r="D4738">
        <v>9.5500000000000007</v>
      </c>
      <c r="E4738">
        <v>54</v>
      </c>
      <c r="F4738">
        <v>67</v>
      </c>
      <c r="G4738">
        <v>86</v>
      </c>
      <c r="H4738">
        <v>3</v>
      </c>
      <c r="I4738">
        <v>1</v>
      </c>
      <c r="J4738">
        <v>10</v>
      </c>
      <c r="K4738">
        <v>2</v>
      </c>
      <c r="L4738">
        <v>0.73</v>
      </c>
      <c r="M4738">
        <v>1</v>
      </c>
      <c r="N4738">
        <v>1</v>
      </c>
      <c r="O4738">
        <v>14.21</v>
      </c>
    </row>
    <row r="4739" spans="1:15" x14ac:dyDescent="0.25">
      <c r="A4739">
        <v>0.79</v>
      </c>
      <c r="B4739">
        <v>0.68</v>
      </c>
      <c r="C4739">
        <v>0.83</v>
      </c>
      <c r="D4739">
        <v>9.6</v>
      </c>
      <c r="E4739">
        <v>81</v>
      </c>
      <c r="F4739">
        <v>73</v>
      </c>
      <c r="G4739">
        <v>73</v>
      </c>
      <c r="H4739">
        <v>1</v>
      </c>
      <c r="I4739">
        <v>0</v>
      </c>
      <c r="J4739">
        <v>10</v>
      </c>
      <c r="K4739">
        <v>5</v>
      </c>
      <c r="L4739">
        <v>0.91</v>
      </c>
      <c r="M4739">
        <v>2</v>
      </c>
      <c r="N4739">
        <v>1</v>
      </c>
      <c r="O4739">
        <v>3.11</v>
      </c>
    </row>
    <row r="4740" spans="1:15" x14ac:dyDescent="0.25">
      <c r="A4740">
        <v>0.56000000000000005</v>
      </c>
      <c r="B4740">
        <v>0.74</v>
      </c>
      <c r="C4740">
        <v>0.59</v>
      </c>
      <c r="D4740">
        <v>9.2899999999999991</v>
      </c>
      <c r="E4740">
        <v>65</v>
      </c>
      <c r="F4740">
        <v>88</v>
      </c>
      <c r="G4740">
        <v>59</v>
      </c>
      <c r="H4740">
        <v>1</v>
      </c>
      <c r="I4740">
        <v>1</v>
      </c>
      <c r="J4740">
        <v>6</v>
      </c>
      <c r="K4740">
        <v>3</v>
      </c>
      <c r="L4740">
        <v>0.87</v>
      </c>
      <c r="M4740">
        <v>4</v>
      </c>
      <c r="N4740">
        <v>0</v>
      </c>
      <c r="O4740">
        <v>0</v>
      </c>
    </row>
    <row r="4741" spans="1:15" x14ac:dyDescent="0.25">
      <c r="A4741">
        <v>0.55000000000000004</v>
      </c>
      <c r="B4741">
        <v>0.87</v>
      </c>
      <c r="C4741">
        <v>0.66</v>
      </c>
      <c r="D4741">
        <v>7.92</v>
      </c>
      <c r="E4741">
        <v>49</v>
      </c>
      <c r="F4741">
        <v>62</v>
      </c>
      <c r="G4741">
        <v>56</v>
      </c>
      <c r="H4741">
        <v>3</v>
      </c>
      <c r="I4741">
        <v>1</v>
      </c>
      <c r="J4741">
        <v>12</v>
      </c>
      <c r="K4741">
        <v>4</v>
      </c>
      <c r="L4741">
        <v>0.61</v>
      </c>
      <c r="M4741">
        <v>1</v>
      </c>
      <c r="N4741">
        <v>1</v>
      </c>
      <c r="O4741">
        <v>12.49</v>
      </c>
    </row>
    <row r="4742" spans="1:15" x14ac:dyDescent="0.25">
      <c r="A4742">
        <v>0.52</v>
      </c>
      <c r="B4742">
        <v>0.7</v>
      </c>
      <c r="C4742">
        <v>0.67</v>
      </c>
      <c r="D4742">
        <v>8.2799999999999994</v>
      </c>
      <c r="E4742">
        <v>63</v>
      </c>
      <c r="F4742">
        <v>49</v>
      </c>
      <c r="G4742">
        <v>90</v>
      </c>
      <c r="H4742">
        <v>3</v>
      </c>
      <c r="I4742">
        <v>3</v>
      </c>
      <c r="J4742">
        <v>12</v>
      </c>
      <c r="K4742">
        <v>3</v>
      </c>
      <c r="L4742">
        <v>0.8</v>
      </c>
      <c r="M4742">
        <v>3</v>
      </c>
      <c r="N4742">
        <v>0</v>
      </c>
      <c r="O4742">
        <v>0</v>
      </c>
    </row>
    <row r="4743" spans="1:15" x14ac:dyDescent="0.25">
      <c r="A4743">
        <v>0.62</v>
      </c>
      <c r="B4743">
        <v>0.73</v>
      </c>
      <c r="C4743">
        <v>0.76</v>
      </c>
      <c r="D4743">
        <v>9.24</v>
      </c>
      <c r="E4743">
        <v>74</v>
      </c>
      <c r="F4743">
        <v>90</v>
      </c>
      <c r="G4743">
        <v>59</v>
      </c>
      <c r="H4743">
        <v>1</v>
      </c>
      <c r="I4743">
        <v>0</v>
      </c>
      <c r="J4743">
        <v>6</v>
      </c>
      <c r="K4743">
        <v>1</v>
      </c>
      <c r="L4743">
        <v>0.73</v>
      </c>
      <c r="M4743">
        <v>5</v>
      </c>
      <c r="N4743">
        <v>0</v>
      </c>
      <c r="O4743">
        <v>0</v>
      </c>
    </row>
    <row r="4744" spans="1:15" x14ac:dyDescent="0.25">
      <c r="A4744">
        <v>0.52</v>
      </c>
      <c r="B4744">
        <v>0.73</v>
      </c>
      <c r="C4744">
        <v>0.69</v>
      </c>
      <c r="D4744">
        <v>8.84</v>
      </c>
      <c r="E4744">
        <v>68</v>
      </c>
      <c r="F4744">
        <v>69</v>
      </c>
      <c r="G4744">
        <v>55</v>
      </c>
      <c r="H4744">
        <v>3</v>
      </c>
      <c r="I4744">
        <v>1</v>
      </c>
      <c r="J4744">
        <v>13</v>
      </c>
      <c r="K4744">
        <v>1</v>
      </c>
      <c r="L4744">
        <v>0.96</v>
      </c>
      <c r="M4744">
        <v>5</v>
      </c>
      <c r="N4744">
        <v>0</v>
      </c>
      <c r="O4744">
        <v>0</v>
      </c>
    </row>
    <row r="4745" spans="1:15" x14ac:dyDescent="0.25">
      <c r="A4745">
        <v>0.75</v>
      </c>
      <c r="B4745">
        <v>0.68</v>
      </c>
      <c r="C4745">
        <v>0.67</v>
      </c>
      <c r="D4745">
        <v>8.2100000000000009</v>
      </c>
      <c r="E4745">
        <v>77</v>
      </c>
      <c r="F4745">
        <v>61</v>
      </c>
      <c r="G4745">
        <v>95</v>
      </c>
      <c r="H4745">
        <v>3</v>
      </c>
      <c r="I4745">
        <v>4</v>
      </c>
      <c r="J4745">
        <v>1</v>
      </c>
      <c r="K4745">
        <v>5</v>
      </c>
      <c r="L4745">
        <v>0.61</v>
      </c>
      <c r="M4745">
        <v>1</v>
      </c>
      <c r="N4745">
        <v>1</v>
      </c>
      <c r="O4745">
        <v>5.54</v>
      </c>
    </row>
    <row r="4746" spans="1:15" x14ac:dyDescent="0.25">
      <c r="A4746">
        <v>0.73</v>
      </c>
      <c r="B4746">
        <v>0.51</v>
      </c>
      <c r="C4746">
        <v>0.55000000000000004</v>
      </c>
      <c r="D4746">
        <v>9.7200000000000006</v>
      </c>
      <c r="E4746">
        <v>44</v>
      </c>
      <c r="F4746">
        <v>44</v>
      </c>
      <c r="G4746">
        <v>90</v>
      </c>
      <c r="H4746">
        <v>3</v>
      </c>
      <c r="I4746">
        <v>2</v>
      </c>
      <c r="J4746">
        <v>2</v>
      </c>
      <c r="K4746">
        <v>4</v>
      </c>
      <c r="L4746">
        <v>0.64</v>
      </c>
      <c r="M4746">
        <v>2</v>
      </c>
      <c r="N4746">
        <v>0</v>
      </c>
      <c r="O4746">
        <v>0</v>
      </c>
    </row>
    <row r="4747" spans="1:15" x14ac:dyDescent="0.25">
      <c r="A4747">
        <v>0.55000000000000004</v>
      </c>
      <c r="B4747">
        <v>0.63</v>
      </c>
      <c r="C4747">
        <v>0.55000000000000004</v>
      </c>
      <c r="D4747">
        <v>8.4499999999999993</v>
      </c>
      <c r="E4747">
        <v>63</v>
      </c>
      <c r="F4747">
        <v>92</v>
      </c>
      <c r="G4747">
        <v>92</v>
      </c>
      <c r="H4747">
        <v>1</v>
      </c>
      <c r="I4747">
        <v>0</v>
      </c>
      <c r="J4747">
        <v>3</v>
      </c>
      <c r="K4747">
        <v>2</v>
      </c>
      <c r="L4747">
        <v>0.97</v>
      </c>
      <c r="M4747">
        <v>4</v>
      </c>
      <c r="N4747">
        <v>0</v>
      </c>
      <c r="O4747">
        <v>0</v>
      </c>
    </row>
    <row r="4748" spans="1:15" x14ac:dyDescent="0.25">
      <c r="A4748">
        <v>0.92</v>
      </c>
      <c r="B4748">
        <v>0.81</v>
      </c>
      <c r="C4748">
        <v>0.65</v>
      </c>
      <c r="D4748">
        <v>9.69</v>
      </c>
      <c r="E4748">
        <v>58</v>
      </c>
      <c r="F4748">
        <v>83</v>
      </c>
      <c r="G4748">
        <v>88</v>
      </c>
      <c r="H4748">
        <v>0</v>
      </c>
      <c r="I4748">
        <v>3</v>
      </c>
      <c r="J4748">
        <v>7</v>
      </c>
      <c r="K4748">
        <v>4</v>
      </c>
      <c r="L4748">
        <v>0.61</v>
      </c>
      <c r="M4748">
        <v>4</v>
      </c>
      <c r="N4748">
        <v>0</v>
      </c>
      <c r="O4748">
        <v>0</v>
      </c>
    </row>
    <row r="4749" spans="1:15" x14ac:dyDescent="0.25">
      <c r="A4749">
        <v>0.91</v>
      </c>
      <c r="B4749">
        <v>0.91</v>
      </c>
      <c r="C4749">
        <v>0.76</v>
      </c>
      <c r="D4749">
        <v>5.75</v>
      </c>
      <c r="E4749">
        <v>85</v>
      </c>
      <c r="F4749">
        <v>89</v>
      </c>
      <c r="G4749">
        <v>43</v>
      </c>
      <c r="H4749">
        <v>2</v>
      </c>
      <c r="I4749">
        <v>1</v>
      </c>
      <c r="J4749">
        <v>20</v>
      </c>
      <c r="K4749">
        <v>2</v>
      </c>
      <c r="L4749">
        <v>0.6</v>
      </c>
      <c r="M4749">
        <v>1</v>
      </c>
      <c r="N4749">
        <v>0</v>
      </c>
      <c r="O4749">
        <v>0</v>
      </c>
    </row>
    <row r="4750" spans="1:15" x14ac:dyDescent="0.25">
      <c r="A4750">
        <v>0.61</v>
      </c>
      <c r="B4750">
        <v>0.81</v>
      </c>
      <c r="C4750">
        <v>0.89</v>
      </c>
      <c r="D4750">
        <v>6.1</v>
      </c>
      <c r="E4750">
        <v>88</v>
      </c>
      <c r="F4750">
        <v>48</v>
      </c>
      <c r="G4750">
        <v>57</v>
      </c>
      <c r="H4750">
        <v>1</v>
      </c>
      <c r="I4750">
        <v>4</v>
      </c>
      <c r="J4750">
        <v>0</v>
      </c>
      <c r="K4750">
        <v>0</v>
      </c>
      <c r="L4750">
        <v>0.81</v>
      </c>
      <c r="M4750">
        <v>0</v>
      </c>
      <c r="N4750">
        <v>0</v>
      </c>
      <c r="O4750">
        <v>0</v>
      </c>
    </row>
    <row r="4751" spans="1:15" x14ac:dyDescent="0.25">
      <c r="A4751">
        <v>0.85</v>
      </c>
      <c r="B4751">
        <v>0.77</v>
      </c>
      <c r="C4751">
        <v>0.6</v>
      </c>
      <c r="D4751">
        <v>7.44</v>
      </c>
      <c r="E4751">
        <v>83</v>
      </c>
      <c r="F4751">
        <v>82</v>
      </c>
      <c r="G4751">
        <v>75</v>
      </c>
      <c r="H4751">
        <v>2</v>
      </c>
      <c r="I4751">
        <v>2</v>
      </c>
      <c r="J4751">
        <v>8</v>
      </c>
      <c r="K4751">
        <v>0</v>
      </c>
      <c r="L4751">
        <v>0.84</v>
      </c>
      <c r="M4751">
        <v>3</v>
      </c>
      <c r="N4751">
        <v>0</v>
      </c>
      <c r="O4751">
        <v>0</v>
      </c>
    </row>
    <row r="4752" spans="1:15" x14ac:dyDescent="0.25">
      <c r="A4752">
        <v>0.51</v>
      </c>
      <c r="B4752">
        <v>0.88</v>
      </c>
      <c r="C4752">
        <v>0.82</v>
      </c>
      <c r="D4752">
        <v>7.15</v>
      </c>
      <c r="E4752">
        <v>48</v>
      </c>
      <c r="F4752">
        <v>43</v>
      </c>
      <c r="G4752">
        <v>92</v>
      </c>
      <c r="H4752">
        <v>3</v>
      </c>
      <c r="I4752">
        <v>2</v>
      </c>
      <c r="J4752">
        <v>16</v>
      </c>
      <c r="K4752">
        <v>4</v>
      </c>
      <c r="L4752">
        <v>0.89</v>
      </c>
      <c r="M4752">
        <v>1</v>
      </c>
      <c r="N4752">
        <v>0</v>
      </c>
      <c r="O4752">
        <v>0</v>
      </c>
    </row>
    <row r="4753" spans="1:15" x14ac:dyDescent="0.25">
      <c r="A4753">
        <v>0.6</v>
      </c>
      <c r="B4753">
        <v>0.89</v>
      </c>
      <c r="C4753">
        <v>0.85</v>
      </c>
      <c r="D4753">
        <v>8.8699999999999992</v>
      </c>
      <c r="E4753">
        <v>65</v>
      </c>
      <c r="F4753">
        <v>81</v>
      </c>
      <c r="G4753">
        <v>74</v>
      </c>
      <c r="H4753">
        <v>3</v>
      </c>
      <c r="I4753">
        <v>4</v>
      </c>
      <c r="J4753">
        <v>17</v>
      </c>
      <c r="K4753">
        <v>0</v>
      </c>
      <c r="L4753">
        <v>0.68</v>
      </c>
      <c r="M4753">
        <v>0</v>
      </c>
      <c r="N4753">
        <v>1</v>
      </c>
      <c r="O4753">
        <v>12.82</v>
      </c>
    </row>
    <row r="4754" spans="1:15" x14ac:dyDescent="0.25">
      <c r="A4754">
        <v>0.88</v>
      </c>
      <c r="B4754">
        <v>0.91</v>
      </c>
      <c r="C4754">
        <v>0.62</v>
      </c>
      <c r="D4754">
        <v>6.19</v>
      </c>
      <c r="E4754">
        <v>64</v>
      </c>
      <c r="F4754">
        <v>40</v>
      </c>
      <c r="G4754">
        <v>69</v>
      </c>
      <c r="H4754">
        <v>0</v>
      </c>
      <c r="I4754">
        <v>0</v>
      </c>
      <c r="J4754">
        <v>6</v>
      </c>
      <c r="K4754">
        <v>0</v>
      </c>
      <c r="L4754">
        <v>0.96</v>
      </c>
      <c r="M4754">
        <v>4</v>
      </c>
      <c r="N4754">
        <v>0</v>
      </c>
      <c r="O4754">
        <v>0</v>
      </c>
    </row>
    <row r="4755" spans="1:15" x14ac:dyDescent="0.25">
      <c r="A4755">
        <v>0.83</v>
      </c>
      <c r="B4755">
        <v>0.89</v>
      </c>
      <c r="C4755">
        <v>0.59</v>
      </c>
      <c r="D4755">
        <v>9.6999999999999993</v>
      </c>
      <c r="E4755">
        <v>74</v>
      </c>
      <c r="F4755">
        <v>73</v>
      </c>
      <c r="G4755">
        <v>93</v>
      </c>
      <c r="H4755">
        <v>3</v>
      </c>
      <c r="I4755">
        <v>2</v>
      </c>
      <c r="J4755">
        <v>2</v>
      </c>
      <c r="K4755">
        <v>1</v>
      </c>
      <c r="L4755">
        <v>0.69</v>
      </c>
      <c r="M4755">
        <v>3</v>
      </c>
      <c r="N4755">
        <v>0</v>
      </c>
      <c r="O4755">
        <v>0</v>
      </c>
    </row>
    <row r="4756" spans="1:15" x14ac:dyDescent="0.25">
      <c r="A4756">
        <v>0.75</v>
      </c>
      <c r="B4756">
        <v>0.62</v>
      </c>
      <c r="C4756">
        <v>0.71</v>
      </c>
      <c r="D4756">
        <v>6.85</v>
      </c>
      <c r="E4756">
        <v>89</v>
      </c>
      <c r="F4756">
        <v>80</v>
      </c>
      <c r="G4756">
        <v>99</v>
      </c>
      <c r="H4756">
        <v>2</v>
      </c>
      <c r="I4756">
        <v>2</v>
      </c>
      <c r="J4756">
        <v>21</v>
      </c>
      <c r="K4756">
        <v>2</v>
      </c>
      <c r="L4756">
        <v>0.74</v>
      </c>
      <c r="M4756">
        <v>4</v>
      </c>
      <c r="N4756">
        <v>0</v>
      </c>
      <c r="O4756">
        <v>0</v>
      </c>
    </row>
    <row r="4757" spans="1:15" x14ac:dyDescent="0.25">
      <c r="A4757">
        <v>0.67</v>
      </c>
      <c r="B4757">
        <v>0.61</v>
      </c>
      <c r="C4757">
        <v>0.63</v>
      </c>
      <c r="D4757">
        <v>7.34</v>
      </c>
      <c r="E4757">
        <v>75</v>
      </c>
      <c r="F4757">
        <v>94</v>
      </c>
      <c r="G4757">
        <v>57</v>
      </c>
      <c r="H4757">
        <v>1</v>
      </c>
      <c r="I4757">
        <v>2</v>
      </c>
      <c r="J4757">
        <v>15</v>
      </c>
      <c r="K4757">
        <v>5</v>
      </c>
      <c r="L4757">
        <v>0.62</v>
      </c>
      <c r="M4757">
        <v>2</v>
      </c>
      <c r="N4757">
        <v>1</v>
      </c>
      <c r="O4757">
        <v>7.15</v>
      </c>
    </row>
    <row r="4758" spans="1:15" x14ac:dyDescent="0.25">
      <c r="A4758">
        <v>0.7</v>
      </c>
      <c r="B4758">
        <v>0.56999999999999995</v>
      </c>
      <c r="C4758">
        <v>0.64</v>
      </c>
      <c r="D4758">
        <v>6.68</v>
      </c>
      <c r="E4758">
        <v>53</v>
      </c>
      <c r="F4758">
        <v>65</v>
      </c>
      <c r="G4758">
        <v>60</v>
      </c>
      <c r="H4758">
        <v>1</v>
      </c>
      <c r="I4758">
        <v>5</v>
      </c>
      <c r="J4758">
        <v>7</v>
      </c>
      <c r="K4758">
        <v>0</v>
      </c>
      <c r="L4758">
        <v>0.67</v>
      </c>
      <c r="M4758">
        <v>5</v>
      </c>
      <c r="N4758">
        <v>0</v>
      </c>
      <c r="O4758">
        <v>0</v>
      </c>
    </row>
    <row r="4759" spans="1:15" x14ac:dyDescent="0.25">
      <c r="A4759">
        <v>0.85</v>
      </c>
      <c r="B4759">
        <v>0.64</v>
      </c>
      <c r="C4759">
        <v>0.74</v>
      </c>
      <c r="D4759">
        <v>7.99</v>
      </c>
      <c r="E4759">
        <v>95</v>
      </c>
      <c r="F4759">
        <v>57</v>
      </c>
      <c r="G4759">
        <v>91</v>
      </c>
      <c r="H4759">
        <v>0</v>
      </c>
      <c r="I4759">
        <v>1</v>
      </c>
      <c r="J4759">
        <v>4</v>
      </c>
      <c r="K4759">
        <v>3</v>
      </c>
      <c r="L4759">
        <v>0.84</v>
      </c>
      <c r="M4759">
        <v>0</v>
      </c>
      <c r="N4759">
        <v>0</v>
      </c>
      <c r="O4759">
        <v>0</v>
      </c>
    </row>
    <row r="4760" spans="1:15" x14ac:dyDescent="0.25">
      <c r="A4760">
        <v>0.89</v>
      </c>
      <c r="B4760">
        <v>0.75</v>
      </c>
      <c r="C4760">
        <v>0.68</v>
      </c>
      <c r="D4760">
        <v>5.75</v>
      </c>
      <c r="E4760">
        <v>45</v>
      </c>
      <c r="F4760">
        <v>55</v>
      </c>
      <c r="G4760">
        <v>71</v>
      </c>
      <c r="H4760">
        <v>2</v>
      </c>
      <c r="I4760">
        <v>1</v>
      </c>
      <c r="J4760">
        <v>16</v>
      </c>
      <c r="K4760">
        <v>1</v>
      </c>
      <c r="L4760">
        <v>0.95</v>
      </c>
      <c r="M4760">
        <v>2</v>
      </c>
      <c r="N4760">
        <v>0</v>
      </c>
      <c r="O4760">
        <v>0</v>
      </c>
    </row>
    <row r="4761" spans="1:15" x14ac:dyDescent="0.25">
      <c r="A4761">
        <v>0.95</v>
      </c>
      <c r="B4761">
        <v>0.61</v>
      </c>
      <c r="C4761">
        <v>0.68</v>
      </c>
      <c r="D4761">
        <v>6.14</v>
      </c>
      <c r="E4761">
        <v>71</v>
      </c>
      <c r="F4761">
        <v>62</v>
      </c>
      <c r="G4761">
        <v>44</v>
      </c>
      <c r="H4761">
        <v>3</v>
      </c>
      <c r="I4761">
        <v>2</v>
      </c>
      <c r="J4761">
        <v>18</v>
      </c>
      <c r="K4761">
        <v>2</v>
      </c>
      <c r="L4761">
        <v>0.8</v>
      </c>
      <c r="M4761">
        <v>2</v>
      </c>
      <c r="N4761">
        <v>0</v>
      </c>
      <c r="O4761">
        <v>0</v>
      </c>
    </row>
    <row r="4762" spans="1:15" x14ac:dyDescent="0.25">
      <c r="A4762">
        <v>0.93</v>
      </c>
      <c r="B4762">
        <v>0.92</v>
      </c>
      <c r="C4762">
        <v>0.8</v>
      </c>
      <c r="D4762">
        <v>8.7100000000000009</v>
      </c>
      <c r="E4762">
        <v>65</v>
      </c>
      <c r="F4762">
        <v>85</v>
      </c>
      <c r="G4762">
        <v>80</v>
      </c>
      <c r="H4762">
        <v>4</v>
      </c>
      <c r="I4762">
        <v>3</v>
      </c>
      <c r="J4762">
        <v>17</v>
      </c>
      <c r="K4762">
        <v>1</v>
      </c>
      <c r="L4762">
        <v>0.93</v>
      </c>
      <c r="M4762">
        <v>2</v>
      </c>
      <c r="N4762">
        <v>1</v>
      </c>
      <c r="O4762">
        <v>13.47</v>
      </c>
    </row>
    <row r="4763" spans="1:15" x14ac:dyDescent="0.25">
      <c r="A4763">
        <v>0.71</v>
      </c>
      <c r="B4763">
        <v>0.76</v>
      </c>
      <c r="C4763">
        <v>0.83</v>
      </c>
      <c r="D4763">
        <v>6.3</v>
      </c>
      <c r="E4763">
        <v>54</v>
      </c>
      <c r="F4763">
        <v>75</v>
      </c>
      <c r="G4763">
        <v>93</v>
      </c>
      <c r="H4763">
        <v>0</v>
      </c>
      <c r="I4763">
        <v>5</v>
      </c>
      <c r="J4763">
        <v>21</v>
      </c>
      <c r="K4763">
        <v>3</v>
      </c>
      <c r="L4763">
        <v>0.86</v>
      </c>
      <c r="M4763">
        <v>0</v>
      </c>
      <c r="N4763">
        <v>0</v>
      </c>
      <c r="O4763">
        <v>0</v>
      </c>
    </row>
    <row r="4764" spans="1:15" x14ac:dyDescent="0.25">
      <c r="A4764">
        <v>0.79</v>
      </c>
      <c r="B4764">
        <v>0.67</v>
      </c>
      <c r="C4764">
        <v>0.81</v>
      </c>
      <c r="D4764">
        <v>6.51</v>
      </c>
      <c r="E4764">
        <v>88</v>
      </c>
      <c r="F4764">
        <v>65</v>
      </c>
      <c r="G4764">
        <v>62</v>
      </c>
      <c r="H4764">
        <v>0</v>
      </c>
      <c r="I4764">
        <v>2</v>
      </c>
      <c r="J4764">
        <v>4</v>
      </c>
      <c r="K4764">
        <v>5</v>
      </c>
      <c r="L4764">
        <v>0.68</v>
      </c>
      <c r="M4764">
        <v>3</v>
      </c>
      <c r="N4764">
        <v>0</v>
      </c>
      <c r="O4764">
        <v>0</v>
      </c>
    </row>
    <row r="4765" spans="1:15" x14ac:dyDescent="0.25">
      <c r="A4765">
        <v>0.92</v>
      </c>
      <c r="B4765">
        <v>0.94</v>
      </c>
      <c r="C4765">
        <v>0.79</v>
      </c>
      <c r="D4765">
        <v>8.91</v>
      </c>
      <c r="E4765">
        <v>70</v>
      </c>
      <c r="F4765">
        <v>41</v>
      </c>
      <c r="G4765">
        <v>69</v>
      </c>
      <c r="H4765">
        <v>4</v>
      </c>
      <c r="I4765">
        <v>0</v>
      </c>
      <c r="J4765">
        <v>6</v>
      </c>
      <c r="K4765">
        <v>2</v>
      </c>
      <c r="L4765">
        <v>0.69</v>
      </c>
      <c r="M4765">
        <v>4</v>
      </c>
      <c r="N4765">
        <v>0</v>
      </c>
      <c r="O4765">
        <v>0</v>
      </c>
    </row>
    <row r="4766" spans="1:15" x14ac:dyDescent="0.25">
      <c r="A4766">
        <v>0.79</v>
      </c>
      <c r="B4766">
        <v>0.85</v>
      </c>
      <c r="C4766">
        <v>0.7</v>
      </c>
      <c r="D4766">
        <v>5.9</v>
      </c>
      <c r="E4766">
        <v>95</v>
      </c>
      <c r="F4766">
        <v>83</v>
      </c>
      <c r="G4766">
        <v>66</v>
      </c>
      <c r="H4766">
        <v>1</v>
      </c>
      <c r="I4766">
        <v>5</v>
      </c>
      <c r="J4766">
        <v>17</v>
      </c>
      <c r="K4766">
        <v>4</v>
      </c>
      <c r="L4766">
        <v>0.86</v>
      </c>
      <c r="M4766">
        <v>3</v>
      </c>
      <c r="N4766">
        <v>0</v>
      </c>
      <c r="O4766">
        <v>0</v>
      </c>
    </row>
    <row r="4767" spans="1:15" x14ac:dyDescent="0.25">
      <c r="A4767">
        <v>0.56999999999999995</v>
      </c>
      <c r="B4767">
        <v>0.76</v>
      </c>
      <c r="C4767">
        <v>0.88</v>
      </c>
      <c r="D4767">
        <v>7.38</v>
      </c>
      <c r="E4767">
        <v>76</v>
      </c>
      <c r="F4767">
        <v>91</v>
      </c>
      <c r="G4767">
        <v>95</v>
      </c>
      <c r="H4767">
        <v>1</v>
      </c>
      <c r="I4767">
        <v>3</v>
      </c>
      <c r="J4767">
        <v>12</v>
      </c>
      <c r="K4767">
        <v>4</v>
      </c>
      <c r="L4767">
        <v>0.84</v>
      </c>
      <c r="M4767">
        <v>5</v>
      </c>
      <c r="N4767">
        <v>0</v>
      </c>
      <c r="O4767">
        <v>0</v>
      </c>
    </row>
    <row r="4768" spans="1:15" x14ac:dyDescent="0.25">
      <c r="A4768">
        <v>0.83</v>
      </c>
      <c r="B4768">
        <v>0.57999999999999996</v>
      </c>
      <c r="C4768">
        <v>0.7</v>
      </c>
      <c r="D4768">
        <v>5.6</v>
      </c>
      <c r="E4768">
        <v>77</v>
      </c>
      <c r="F4768">
        <v>44</v>
      </c>
      <c r="G4768">
        <v>54</v>
      </c>
      <c r="H4768">
        <v>1</v>
      </c>
      <c r="I4768">
        <v>0</v>
      </c>
      <c r="J4768">
        <v>21</v>
      </c>
      <c r="K4768">
        <v>1</v>
      </c>
      <c r="L4768">
        <v>0.72</v>
      </c>
      <c r="M4768">
        <v>3</v>
      </c>
      <c r="N4768">
        <v>0</v>
      </c>
      <c r="O4768">
        <v>0</v>
      </c>
    </row>
    <row r="4769" spans="1:15" x14ac:dyDescent="0.25">
      <c r="A4769">
        <v>0.57999999999999996</v>
      </c>
      <c r="B4769">
        <v>0.88</v>
      </c>
      <c r="C4769">
        <v>0.87</v>
      </c>
      <c r="D4769">
        <v>6.99</v>
      </c>
      <c r="E4769">
        <v>92</v>
      </c>
      <c r="F4769">
        <v>68</v>
      </c>
      <c r="G4769">
        <v>80</v>
      </c>
      <c r="H4769">
        <v>4</v>
      </c>
      <c r="I4769">
        <v>4</v>
      </c>
      <c r="J4769">
        <v>10</v>
      </c>
      <c r="K4769">
        <v>5</v>
      </c>
      <c r="L4769">
        <v>0.63</v>
      </c>
      <c r="M4769">
        <v>3</v>
      </c>
      <c r="N4769">
        <v>0</v>
      </c>
      <c r="O4769">
        <v>0</v>
      </c>
    </row>
    <row r="4770" spans="1:15" x14ac:dyDescent="0.25">
      <c r="A4770">
        <v>0.69</v>
      </c>
      <c r="B4770">
        <v>0.5</v>
      </c>
      <c r="C4770">
        <v>0.56999999999999995</v>
      </c>
      <c r="D4770">
        <v>8.51</v>
      </c>
      <c r="E4770">
        <v>97</v>
      </c>
      <c r="F4770">
        <v>43</v>
      </c>
      <c r="G4770">
        <v>53</v>
      </c>
      <c r="H4770">
        <v>3</v>
      </c>
      <c r="I4770">
        <v>4</v>
      </c>
      <c r="J4770">
        <v>4</v>
      </c>
      <c r="K4770">
        <v>4</v>
      </c>
      <c r="L4770">
        <v>0.75</v>
      </c>
      <c r="M4770">
        <v>4</v>
      </c>
      <c r="N4770">
        <v>0</v>
      </c>
      <c r="O4770">
        <v>0</v>
      </c>
    </row>
    <row r="4771" spans="1:15" x14ac:dyDescent="0.25">
      <c r="A4771">
        <v>0.89</v>
      </c>
      <c r="B4771">
        <v>0.56000000000000005</v>
      </c>
      <c r="C4771">
        <v>0.77</v>
      </c>
      <c r="D4771">
        <v>5.89</v>
      </c>
      <c r="E4771">
        <v>76</v>
      </c>
      <c r="F4771">
        <v>86</v>
      </c>
      <c r="G4771">
        <v>60</v>
      </c>
      <c r="H4771">
        <v>3</v>
      </c>
      <c r="I4771">
        <v>1</v>
      </c>
      <c r="J4771">
        <v>21</v>
      </c>
      <c r="K4771">
        <v>2</v>
      </c>
      <c r="L4771">
        <v>0.71</v>
      </c>
      <c r="M4771">
        <v>4</v>
      </c>
      <c r="N4771">
        <v>0</v>
      </c>
      <c r="O4771">
        <v>0</v>
      </c>
    </row>
    <row r="4772" spans="1:15" x14ac:dyDescent="0.25">
      <c r="A4772">
        <v>0.74</v>
      </c>
      <c r="B4772">
        <v>0.75</v>
      </c>
      <c r="C4772">
        <v>0.65</v>
      </c>
      <c r="D4772">
        <v>9.32</v>
      </c>
      <c r="E4772">
        <v>58</v>
      </c>
      <c r="F4772">
        <v>74</v>
      </c>
      <c r="G4772">
        <v>95</v>
      </c>
      <c r="H4772">
        <v>2</v>
      </c>
      <c r="I4772">
        <v>5</v>
      </c>
      <c r="J4772">
        <v>14</v>
      </c>
      <c r="K4772">
        <v>3</v>
      </c>
      <c r="L4772">
        <v>0.84</v>
      </c>
      <c r="M4772">
        <v>0</v>
      </c>
      <c r="N4772">
        <v>1</v>
      </c>
      <c r="O4772">
        <v>6.72</v>
      </c>
    </row>
    <row r="4773" spans="1:15" x14ac:dyDescent="0.25">
      <c r="A4773">
        <v>0.68</v>
      </c>
      <c r="B4773">
        <v>0.56000000000000005</v>
      </c>
      <c r="C4773">
        <v>0.72</v>
      </c>
      <c r="D4773">
        <v>9.41</v>
      </c>
      <c r="E4773">
        <v>53</v>
      </c>
      <c r="F4773">
        <v>61</v>
      </c>
      <c r="G4773">
        <v>73</v>
      </c>
      <c r="H4773">
        <v>2</v>
      </c>
      <c r="I4773">
        <v>1</v>
      </c>
      <c r="J4773">
        <v>20</v>
      </c>
      <c r="K4773">
        <v>3</v>
      </c>
      <c r="L4773">
        <v>0.75</v>
      </c>
      <c r="M4773">
        <v>5</v>
      </c>
      <c r="N4773">
        <v>0</v>
      </c>
      <c r="O4773">
        <v>0</v>
      </c>
    </row>
    <row r="4774" spans="1:15" x14ac:dyDescent="0.25">
      <c r="A4774">
        <v>0.54</v>
      </c>
      <c r="B4774">
        <v>0.56000000000000005</v>
      </c>
      <c r="C4774">
        <v>0.83</v>
      </c>
      <c r="D4774">
        <v>5.95</v>
      </c>
      <c r="E4774">
        <v>75</v>
      </c>
      <c r="F4774">
        <v>88</v>
      </c>
      <c r="G4774">
        <v>65</v>
      </c>
      <c r="H4774">
        <v>1</v>
      </c>
      <c r="I4774">
        <v>1</v>
      </c>
      <c r="J4774">
        <v>6</v>
      </c>
      <c r="K4774">
        <v>4</v>
      </c>
      <c r="L4774">
        <v>0.98</v>
      </c>
      <c r="M4774">
        <v>1</v>
      </c>
      <c r="N4774">
        <v>0</v>
      </c>
      <c r="O4774">
        <v>0</v>
      </c>
    </row>
    <row r="4775" spans="1:15" x14ac:dyDescent="0.25">
      <c r="A4775">
        <v>0.6</v>
      </c>
      <c r="B4775">
        <v>0.56999999999999995</v>
      </c>
      <c r="C4775">
        <v>0.59</v>
      </c>
      <c r="D4775">
        <v>9.76</v>
      </c>
      <c r="E4775">
        <v>76</v>
      </c>
      <c r="F4775">
        <v>47</v>
      </c>
      <c r="G4775">
        <v>64</v>
      </c>
      <c r="H4775">
        <v>4</v>
      </c>
      <c r="I4775">
        <v>5</v>
      </c>
      <c r="J4775">
        <v>4</v>
      </c>
      <c r="K4775">
        <v>0</v>
      </c>
      <c r="L4775">
        <v>0.61</v>
      </c>
      <c r="M4775">
        <v>4</v>
      </c>
      <c r="N4775">
        <v>0</v>
      </c>
      <c r="O4775">
        <v>0</v>
      </c>
    </row>
    <row r="4776" spans="1:15" x14ac:dyDescent="0.25">
      <c r="A4776">
        <v>0.64</v>
      </c>
      <c r="B4776">
        <v>0.65</v>
      </c>
      <c r="C4776">
        <v>0.78</v>
      </c>
      <c r="D4776">
        <v>6.78</v>
      </c>
      <c r="E4776">
        <v>50</v>
      </c>
      <c r="F4776">
        <v>83</v>
      </c>
      <c r="G4776">
        <v>89</v>
      </c>
      <c r="H4776">
        <v>0</v>
      </c>
      <c r="I4776">
        <v>4</v>
      </c>
      <c r="J4776">
        <v>6</v>
      </c>
      <c r="K4776">
        <v>0</v>
      </c>
      <c r="L4776">
        <v>0.68</v>
      </c>
      <c r="M4776">
        <v>4</v>
      </c>
      <c r="N4776">
        <v>0</v>
      </c>
      <c r="O4776">
        <v>0</v>
      </c>
    </row>
    <row r="4777" spans="1:15" x14ac:dyDescent="0.25">
      <c r="A4777">
        <v>0.56999999999999995</v>
      </c>
      <c r="B4777">
        <v>0.52</v>
      </c>
      <c r="C4777">
        <v>0.83</v>
      </c>
      <c r="D4777">
        <v>5.86</v>
      </c>
      <c r="E4777">
        <v>66</v>
      </c>
      <c r="F4777">
        <v>60</v>
      </c>
      <c r="G4777">
        <v>84</v>
      </c>
      <c r="H4777">
        <v>3</v>
      </c>
      <c r="I4777">
        <v>5</v>
      </c>
      <c r="J4777">
        <v>16</v>
      </c>
      <c r="K4777">
        <v>5</v>
      </c>
      <c r="L4777">
        <v>0.72</v>
      </c>
      <c r="M4777">
        <v>5</v>
      </c>
      <c r="N4777">
        <v>0</v>
      </c>
      <c r="O4777">
        <v>0</v>
      </c>
    </row>
    <row r="4778" spans="1:15" x14ac:dyDescent="0.25">
      <c r="A4778">
        <v>0.68</v>
      </c>
      <c r="B4778">
        <v>0.94</v>
      </c>
      <c r="C4778">
        <v>0.83</v>
      </c>
      <c r="D4778">
        <v>5.52</v>
      </c>
      <c r="E4778">
        <v>41</v>
      </c>
      <c r="F4778">
        <v>47</v>
      </c>
      <c r="G4778">
        <v>70</v>
      </c>
      <c r="H4778">
        <v>4</v>
      </c>
      <c r="I4778">
        <v>0</v>
      </c>
      <c r="J4778">
        <v>8</v>
      </c>
      <c r="K4778">
        <v>0</v>
      </c>
      <c r="L4778">
        <v>0.73</v>
      </c>
      <c r="M4778">
        <v>1</v>
      </c>
      <c r="N4778">
        <v>0</v>
      </c>
      <c r="O4778">
        <v>0</v>
      </c>
    </row>
    <row r="4779" spans="1:15" x14ac:dyDescent="0.25">
      <c r="A4779">
        <v>0.72</v>
      </c>
      <c r="B4779">
        <v>0.59</v>
      </c>
      <c r="C4779">
        <v>0.8</v>
      </c>
      <c r="D4779">
        <v>7.26</v>
      </c>
      <c r="E4779">
        <v>61</v>
      </c>
      <c r="F4779">
        <v>97</v>
      </c>
      <c r="G4779">
        <v>99</v>
      </c>
      <c r="H4779">
        <v>2</v>
      </c>
      <c r="I4779">
        <v>3</v>
      </c>
      <c r="J4779">
        <v>5</v>
      </c>
      <c r="K4779">
        <v>4</v>
      </c>
      <c r="L4779">
        <v>0.71</v>
      </c>
      <c r="M4779">
        <v>4</v>
      </c>
      <c r="N4779">
        <v>0</v>
      </c>
      <c r="O4779">
        <v>0</v>
      </c>
    </row>
    <row r="4780" spans="1:15" x14ac:dyDescent="0.25">
      <c r="A4780">
        <v>0.76</v>
      </c>
      <c r="B4780">
        <v>0.56000000000000005</v>
      </c>
      <c r="C4780">
        <v>0.56999999999999995</v>
      </c>
      <c r="D4780">
        <v>8.2100000000000009</v>
      </c>
      <c r="E4780">
        <v>41</v>
      </c>
      <c r="F4780">
        <v>91</v>
      </c>
      <c r="G4780">
        <v>92</v>
      </c>
      <c r="H4780">
        <v>3</v>
      </c>
      <c r="I4780">
        <v>1</v>
      </c>
      <c r="J4780">
        <v>8</v>
      </c>
      <c r="K4780">
        <v>4</v>
      </c>
      <c r="L4780">
        <v>0.94</v>
      </c>
      <c r="M4780">
        <v>3</v>
      </c>
      <c r="N4780">
        <v>0</v>
      </c>
      <c r="O4780">
        <v>0</v>
      </c>
    </row>
    <row r="4781" spans="1:15" x14ac:dyDescent="0.25">
      <c r="A4781">
        <v>0.89</v>
      </c>
      <c r="B4781">
        <v>0.7</v>
      </c>
      <c r="C4781">
        <v>0.56000000000000005</v>
      </c>
      <c r="D4781">
        <v>6.93</v>
      </c>
      <c r="E4781">
        <v>59</v>
      </c>
      <c r="F4781">
        <v>91</v>
      </c>
      <c r="G4781">
        <v>87</v>
      </c>
      <c r="H4781">
        <v>3</v>
      </c>
      <c r="I4781">
        <v>4</v>
      </c>
      <c r="J4781">
        <v>16</v>
      </c>
      <c r="K4781">
        <v>4</v>
      </c>
      <c r="L4781">
        <v>0.81</v>
      </c>
      <c r="M4781">
        <v>5</v>
      </c>
      <c r="N4781">
        <v>0</v>
      </c>
      <c r="O4781">
        <v>0</v>
      </c>
    </row>
    <row r="4782" spans="1:15" x14ac:dyDescent="0.25">
      <c r="A4782">
        <v>0.81</v>
      </c>
      <c r="B4782">
        <v>0.86</v>
      </c>
      <c r="C4782">
        <v>0.79</v>
      </c>
      <c r="D4782">
        <v>9.1</v>
      </c>
      <c r="E4782">
        <v>83</v>
      </c>
      <c r="F4782">
        <v>44</v>
      </c>
      <c r="G4782">
        <v>45</v>
      </c>
      <c r="H4782">
        <v>4</v>
      </c>
      <c r="I4782">
        <v>1</v>
      </c>
      <c r="J4782">
        <v>1</v>
      </c>
      <c r="K4782">
        <v>2</v>
      </c>
      <c r="L4782">
        <v>0.8</v>
      </c>
      <c r="M4782">
        <v>4</v>
      </c>
      <c r="N4782">
        <v>0</v>
      </c>
      <c r="O4782">
        <v>0</v>
      </c>
    </row>
    <row r="4783" spans="1:15" x14ac:dyDescent="0.25">
      <c r="A4783">
        <v>0.75</v>
      </c>
      <c r="B4783">
        <v>0.8</v>
      </c>
      <c r="C4783">
        <v>0.73</v>
      </c>
      <c r="D4783">
        <v>8.58</v>
      </c>
      <c r="E4783">
        <v>87</v>
      </c>
      <c r="F4783">
        <v>60</v>
      </c>
      <c r="G4783">
        <v>87</v>
      </c>
      <c r="H4783">
        <v>2</v>
      </c>
      <c r="I4783">
        <v>2</v>
      </c>
      <c r="J4783">
        <v>22</v>
      </c>
      <c r="K4783">
        <v>0</v>
      </c>
      <c r="L4783">
        <v>0.62</v>
      </c>
      <c r="M4783">
        <v>0</v>
      </c>
      <c r="N4783">
        <v>1</v>
      </c>
      <c r="O4783">
        <v>10.87</v>
      </c>
    </row>
    <row r="4784" spans="1:15" x14ac:dyDescent="0.25">
      <c r="A4784">
        <v>0.76</v>
      </c>
      <c r="B4784">
        <v>0.72</v>
      </c>
      <c r="C4784">
        <v>0.56000000000000005</v>
      </c>
      <c r="D4784">
        <v>7.01</v>
      </c>
      <c r="E4784">
        <v>56</v>
      </c>
      <c r="F4784">
        <v>66</v>
      </c>
      <c r="G4784">
        <v>43</v>
      </c>
      <c r="H4784">
        <v>4</v>
      </c>
      <c r="I4784">
        <v>3</v>
      </c>
      <c r="J4784">
        <v>19</v>
      </c>
      <c r="K4784">
        <v>1</v>
      </c>
      <c r="L4784">
        <v>0.81</v>
      </c>
      <c r="M4784">
        <v>4</v>
      </c>
      <c r="N4784">
        <v>0</v>
      </c>
      <c r="O4784">
        <v>0</v>
      </c>
    </row>
    <row r="4785" spans="1:15" x14ac:dyDescent="0.25">
      <c r="A4785">
        <v>0.68</v>
      </c>
      <c r="B4785">
        <v>0.76</v>
      </c>
      <c r="C4785">
        <v>0.73</v>
      </c>
      <c r="D4785">
        <v>8.66</v>
      </c>
      <c r="E4785">
        <v>43</v>
      </c>
      <c r="F4785">
        <v>77</v>
      </c>
      <c r="G4785">
        <v>63</v>
      </c>
      <c r="H4785">
        <v>0</v>
      </c>
      <c r="I4785">
        <v>0</v>
      </c>
      <c r="J4785">
        <v>12</v>
      </c>
      <c r="K4785">
        <v>5</v>
      </c>
      <c r="L4785">
        <v>0.68</v>
      </c>
      <c r="M4785">
        <v>1</v>
      </c>
      <c r="N4785">
        <v>1</v>
      </c>
      <c r="O4785">
        <v>10.95</v>
      </c>
    </row>
    <row r="4786" spans="1:15" x14ac:dyDescent="0.25">
      <c r="A4786">
        <v>0.91</v>
      </c>
      <c r="B4786">
        <v>0.71</v>
      </c>
      <c r="C4786">
        <v>0.55000000000000004</v>
      </c>
      <c r="D4786">
        <v>9.5399999999999991</v>
      </c>
      <c r="E4786">
        <v>53</v>
      </c>
      <c r="F4786">
        <v>44</v>
      </c>
      <c r="G4786">
        <v>81</v>
      </c>
      <c r="H4786">
        <v>3</v>
      </c>
      <c r="I4786">
        <v>1</v>
      </c>
      <c r="J4786">
        <v>16</v>
      </c>
      <c r="K4786">
        <v>2</v>
      </c>
      <c r="L4786">
        <v>0.99</v>
      </c>
      <c r="M4786">
        <v>3</v>
      </c>
      <c r="N4786">
        <v>0</v>
      </c>
      <c r="O4786">
        <v>0</v>
      </c>
    </row>
    <row r="4787" spans="1:15" x14ac:dyDescent="0.25">
      <c r="A4787">
        <v>0.78</v>
      </c>
      <c r="B4787">
        <v>0.88</v>
      </c>
      <c r="C4787">
        <v>0.81</v>
      </c>
      <c r="D4787">
        <v>5.9</v>
      </c>
      <c r="E4787">
        <v>46</v>
      </c>
      <c r="F4787">
        <v>60</v>
      </c>
      <c r="G4787">
        <v>70</v>
      </c>
      <c r="H4787">
        <v>4</v>
      </c>
      <c r="I4787">
        <v>2</v>
      </c>
      <c r="J4787">
        <v>20</v>
      </c>
      <c r="K4787">
        <v>5</v>
      </c>
      <c r="L4787">
        <v>0.62</v>
      </c>
      <c r="M4787">
        <v>1</v>
      </c>
      <c r="N4787">
        <v>0</v>
      </c>
      <c r="O4787">
        <v>0</v>
      </c>
    </row>
    <row r="4788" spans="1:15" x14ac:dyDescent="0.25">
      <c r="A4788">
        <v>0.88</v>
      </c>
      <c r="B4788">
        <v>0.76</v>
      </c>
      <c r="C4788">
        <v>0.89</v>
      </c>
      <c r="D4788">
        <v>6.82</v>
      </c>
      <c r="E4788">
        <v>54</v>
      </c>
      <c r="F4788">
        <v>47</v>
      </c>
      <c r="G4788">
        <v>58</v>
      </c>
      <c r="H4788">
        <v>4</v>
      </c>
      <c r="I4788">
        <v>2</v>
      </c>
      <c r="J4788">
        <v>19</v>
      </c>
      <c r="K4788">
        <v>5</v>
      </c>
      <c r="L4788">
        <v>0.9</v>
      </c>
      <c r="M4788">
        <v>5</v>
      </c>
      <c r="N4788">
        <v>0</v>
      </c>
      <c r="O4788">
        <v>0</v>
      </c>
    </row>
    <row r="4789" spans="1:15" x14ac:dyDescent="0.25">
      <c r="A4789">
        <v>0.9</v>
      </c>
      <c r="B4789">
        <v>0.53</v>
      </c>
      <c r="C4789">
        <v>0.59</v>
      </c>
      <c r="D4789">
        <v>7.49</v>
      </c>
      <c r="E4789">
        <v>69</v>
      </c>
      <c r="F4789">
        <v>61</v>
      </c>
      <c r="G4789">
        <v>50</v>
      </c>
      <c r="H4789">
        <v>0</v>
      </c>
      <c r="I4789">
        <v>3</v>
      </c>
      <c r="J4789">
        <v>5</v>
      </c>
      <c r="K4789">
        <v>2</v>
      </c>
      <c r="L4789">
        <v>0.96</v>
      </c>
      <c r="M4789">
        <v>4</v>
      </c>
      <c r="N4789">
        <v>0</v>
      </c>
      <c r="O4789">
        <v>0</v>
      </c>
    </row>
    <row r="4790" spans="1:15" x14ac:dyDescent="0.25">
      <c r="A4790">
        <v>0.82</v>
      </c>
      <c r="B4790">
        <v>0.73</v>
      </c>
      <c r="C4790">
        <v>0.57999999999999996</v>
      </c>
      <c r="D4790">
        <v>7.64</v>
      </c>
      <c r="E4790">
        <v>55</v>
      </c>
      <c r="F4790">
        <v>57</v>
      </c>
      <c r="G4790">
        <v>68</v>
      </c>
      <c r="H4790">
        <v>4</v>
      </c>
      <c r="I4790">
        <v>4</v>
      </c>
      <c r="J4790">
        <v>22</v>
      </c>
      <c r="K4790">
        <v>4</v>
      </c>
      <c r="L4790">
        <v>0.65</v>
      </c>
      <c r="M4790">
        <v>4</v>
      </c>
      <c r="N4790">
        <v>0</v>
      </c>
      <c r="O4790">
        <v>0</v>
      </c>
    </row>
    <row r="4791" spans="1:15" x14ac:dyDescent="0.25">
      <c r="A4791">
        <v>0.68</v>
      </c>
      <c r="B4791">
        <v>0.72</v>
      </c>
      <c r="C4791">
        <v>0.71</v>
      </c>
      <c r="D4791">
        <v>7.83</v>
      </c>
      <c r="E4791">
        <v>79</v>
      </c>
      <c r="F4791">
        <v>43</v>
      </c>
      <c r="G4791">
        <v>44</v>
      </c>
      <c r="H4791">
        <v>3</v>
      </c>
      <c r="I4791">
        <v>4</v>
      </c>
      <c r="J4791">
        <v>18</v>
      </c>
      <c r="K4791">
        <v>4</v>
      </c>
      <c r="L4791">
        <v>0.73</v>
      </c>
      <c r="M4791">
        <v>0</v>
      </c>
      <c r="N4791">
        <v>0</v>
      </c>
      <c r="O4791">
        <v>0</v>
      </c>
    </row>
    <row r="4792" spans="1:15" x14ac:dyDescent="0.25">
      <c r="A4792">
        <v>0.86</v>
      </c>
      <c r="B4792">
        <v>0.68</v>
      </c>
      <c r="C4792">
        <v>0.75</v>
      </c>
      <c r="D4792">
        <v>6.79</v>
      </c>
      <c r="E4792">
        <v>41</v>
      </c>
      <c r="F4792">
        <v>43</v>
      </c>
      <c r="G4792">
        <v>57</v>
      </c>
      <c r="H4792">
        <v>1</v>
      </c>
      <c r="I4792">
        <v>1</v>
      </c>
      <c r="J4792">
        <v>5</v>
      </c>
      <c r="K4792">
        <v>2</v>
      </c>
      <c r="L4792">
        <v>0.78</v>
      </c>
      <c r="M4792">
        <v>3</v>
      </c>
      <c r="N4792">
        <v>0</v>
      </c>
      <c r="O4792">
        <v>0</v>
      </c>
    </row>
    <row r="4793" spans="1:15" x14ac:dyDescent="0.25">
      <c r="A4793">
        <v>0.68</v>
      </c>
      <c r="B4793">
        <v>0.91</v>
      </c>
      <c r="C4793">
        <v>0.85</v>
      </c>
      <c r="D4793">
        <v>8.3699999999999992</v>
      </c>
      <c r="E4793">
        <v>58</v>
      </c>
      <c r="F4793">
        <v>76</v>
      </c>
      <c r="G4793">
        <v>42</v>
      </c>
      <c r="H4793">
        <v>1</v>
      </c>
      <c r="I4793">
        <v>1</v>
      </c>
      <c r="J4793">
        <v>1</v>
      </c>
      <c r="K4793">
        <v>4</v>
      </c>
      <c r="L4793">
        <v>0.77</v>
      </c>
      <c r="M4793">
        <v>4</v>
      </c>
      <c r="N4793">
        <v>0</v>
      </c>
      <c r="O4793">
        <v>0</v>
      </c>
    </row>
    <row r="4794" spans="1:15" x14ac:dyDescent="0.25">
      <c r="A4794">
        <v>0.82</v>
      </c>
      <c r="B4794">
        <v>0.52</v>
      </c>
      <c r="C4794">
        <v>0.76</v>
      </c>
      <c r="D4794">
        <v>8.27</v>
      </c>
      <c r="E4794">
        <v>40</v>
      </c>
      <c r="F4794">
        <v>54</v>
      </c>
      <c r="G4794">
        <v>79</v>
      </c>
      <c r="H4794">
        <v>2</v>
      </c>
      <c r="I4794">
        <v>4</v>
      </c>
      <c r="J4794">
        <v>12</v>
      </c>
      <c r="K4794">
        <v>0</v>
      </c>
      <c r="L4794">
        <v>0.66</v>
      </c>
      <c r="M4794">
        <v>0</v>
      </c>
      <c r="N4794">
        <v>0</v>
      </c>
      <c r="O4794">
        <v>0</v>
      </c>
    </row>
    <row r="4795" spans="1:15" x14ac:dyDescent="0.25">
      <c r="A4795">
        <v>0.65</v>
      </c>
      <c r="B4795">
        <v>0.76</v>
      </c>
      <c r="C4795">
        <v>0.65</v>
      </c>
      <c r="D4795">
        <v>7.98</v>
      </c>
      <c r="E4795">
        <v>70</v>
      </c>
      <c r="F4795">
        <v>77</v>
      </c>
      <c r="G4795">
        <v>50</v>
      </c>
      <c r="H4795">
        <v>0</v>
      </c>
      <c r="I4795">
        <v>0</v>
      </c>
      <c r="J4795">
        <v>19</v>
      </c>
      <c r="K4795">
        <v>2</v>
      </c>
      <c r="L4795">
        <v>0.95</v>
      </c>
      <c r="M4795">
        <v>0</v>
      </c>
      <c r="N4795">
        <v>0</v>
      </c>
      <c r="O4795">
        <v>0</v>
      </c>
    </row>
    <row r="4796" spans="1:15" x14ac:dyDescent="0.25">
      <c r="A4796">
        <v>0.72</v>
      </c>
      <c r="B4796">
        <v>0.52</v>
      </c>
      <c r="C4796">
        <v>0.88</v>
      </c>
      <c r="D4796">
        <v>5.99</v>
      </c>
      <c r="E4796">
        <v>94</v>
      </c>
      <c r="F4796">
        <v>66</v>
      </c>
      <c r="G4796">
        <v>60</v>
      </c>
      <c r="H4796">
        <v>2</v>
      </c>
      <c r="I4796">
        <v>0</v>
      </c>
      <c r="J4796">
        <v>9</v>
      </c>
      <c r="K4796">
        <v>5</v>
      </c>
      <c r="L4796">
        <v>0.88</v>
      </c>
      <c r="M4796">
        <v>1</v>
      </c>
      <c r="N4796">
        <v>0</v>
      </c>
      <c r="O4796">
        <v>0</v>
      </c>
    </row>
    <row r="4797" spans="1:15" x14ac:dyDescent="0.25">
      <c r="A4797">
        <v>0.56000000000000005</v>
      </c>
      <c r="B4797">
        <v>0.77</v>
      </c>
      <c r="C4797">
        <v>0.69</v>
      </c>
      <c r="D4797">
        <v>7.55</v>
      </c>
      <c r="E4797">
        <v>43</v>
      </c>
      <c r="F4797">
        <v>60</v>
      </c>
      <c r="G4797">
        <v>69</v>
      </c>
      <c r="H4797">
        <v>1</v>
      </c>
      <c r="I4797">
        <v>2</v>
      </c>
      <c r="J4797">
        <v>8</v>
      </c>
      <c r="K4797">
        <v>2</v>
      </c>
      <c r="L4797">
        <v>0.62</v>
      </c>
      <c r="M4797">
        <v>3</v>
      </c>
      <c r="N4797">
        <v>0</v>
      </c>
      <c r="O4797">
        <v>0</v>
      </c>
    </row>
    <row r="4798" spans="1:15" x14ac:dyDescent="0.25">
      <c r="A4798">
        <v>0.75</v>
      </c>
      <c r="B4798">
        <v>0.66</v>
      </c>
      <c r="C4798">
        <v>0.64</v>
      </c>
      <c r="D4798">
        <v>7.03</v>
      </c>
      <c r="E4798">
        <v>66</v>
      </c>
      <c r="F4798">
        <v>87</v>
      </c>
      <c r="G4798">
        <v>58</v>
      </c>
      <c r="H4798">
        <v>0</v>
      </c>
      <c r="I4798">
        <v>3</v>
      </c>
      <c r="J4798">
        <v>12</v>
      </c>
      <c r="K4798">
        <v>2</v>
      </c>
      <c r="L4798">
        <v>0.72</v>
      </c>
      <c r="M4798">
        <v>2</v>
      </c>
      <c r="N4798">
        <v>1</v>
      </c>
      <c r="O4798">
        <v>11.32</v>
      </c>
    </row>
    <row r="4799" spans="1:15" x14ac:dyDescent="0.25">
      <c r="A4799">
        <v>0.81</v>
      </c>
      <c r="B4799">
        <v>0.8</v>
      </c>
      <c r="C4799">
        <v>0.86</v>
      </c>
      <c r="D4799">
        <v>7.61</v>
      </c>
      <c r="E4799">
        <v>97</v>
      </c>
      <c r="F4799">
        <v>85</v>
      </c>
      <c r="G4799">
        <v>92</v>
      </c>
      <c r="H4799">
        <v>4</v>
      </c>
      <c r="I4799">
        <v>0</v>
      </c>
      <c r="J4799">
        <v>6</v>
      </c>
      <c r="K4799">
        <v>4</v>
      </c>
      <c r="L4799">
        <v>0.95</v>
      </c>
      <c r="M4799">
        <v>5</v>
      </c>
      <c r="N4799">
        <v>0</v>
      </c>
      <c r="O4799">
        <v>0</v>
      </c>
    </row>
    <row r="4800" spans="1:15" x14ac:dyDescent="0.25">
      <c r="A4800">
        <v>0.61</v>
      </c>
      <c r="B4800">
        <v>0.59</v>
      </c>
      <c r="C4800">
        <v>0.85</v>
      </c>
      <c r="D4800">
        <v>9.4600000000000009</v>
      </c>
      <c r="E4800">
        <v>95</v>
      </c>
      <c r="F4800">
        <v>85</v>
      </c>
      <c r="G4800">
        <v>64</v>
      </c>
      <c r="H4800">
        <v>4</v>
      </c>
      <c r="I4800">
        <v>1</v>
      </c>
      <c r="J4800">
        <v>17</v>
      </c>
      <c r="K4800">
        <v>2</v>
      </c>
      <c r="L4800">
        <v>0.84</v>
      </c>
      <c r="M4800">
        <v>0</v>
      </c>
      <c r="N4800">
        <v>1</v>
      </c>
      <c r="O4800">
        <v>10.42</v>
      </c>
    </row>
    <row r="4801" spans="1:15" x14ac:dyDescent="0.25">
      <c r="A4801">
        <v>0.56999999999999995</v>
      </c>
      <c r="B4801">
        <v>0.71</v>
      </c>
      <c r="C4801">
        <v>0.82</v>
      </c>
      <c r="D4801">
        <v>7.57</v>
      </c>
      <c r="E4801">
        <v>92</v>
      </c>
      <c r="F4801">
        <v>87</v>
      </c>
      <c r="G4801">
        <v>74</v>
      </c>
      <c r="H4801">
        <v>3</v>
      </c>
      <c r="I4801">
        <v>0</v>
      </c>
      <c r="J4801">
        <v>21</v>
      </c>
      <c r="K4801">
        <v>1</v>
      </c>
      <c r="L4801">
        <v>0.87</v>
      </c>
      <c r="M4801">
        <v>2</v>
      </c>
      <c r="N4801">
        <v>1</v>
      </c>
      <c r="O4801">
        <v>14.36</v>
      </c>
    </row>
    <row r="4802" spans="1:15" x14ac:dyDescent="0.25">
      <c r="A4802">
        <v>0.54</v>
      </c>
      <c r="B4802">
        <v>0.79</v>
      </c>
      <c r="C4802">
        <v>0.85</v>
      </c>
      <c r="D4802">
        <v>5.56</v>
      </c>
      <c r="E4802">
        <v>64</v>
      </c>
      <c r="F4802">
        <v>98</v>
      </c>
      <c r="G4802">
        <v>51</v>
      </c>
      <c r="H4802">
        <v>1</v>
      </c>
      <c r="I4802">
        <v>3</v>
      </c>
      <c r="J4802">
        <v>13</v>
      </c>
      <c r="K4802">
        <v>1</v>
      </c>
      <c r="L4802">
        <v>0.97</v>
      </c>
      <c r="M4802">
        <v>1</v>
      </c>
      <c r="N4802">
        <v>0</v>
      </c>
      <c r="O4802">
        <v>0</v>
      </c>
    </row>
    <row r="4803" spans="1:15" x14ac:dyDescent="0.25">
      <c r="A4803">
        <v>0.91</v>
      </c>
      <c r="B4803">
        <v>0.7</v>
      </c>
      <c r="C4803">
        <v>0.6</v>
      </c>
      <c r="D4803">
        <v>7.39</v>
      </c>
      <c r="E4803">
        <v>61</v>
      </c>
      <c r="F4803">
        <v>93</v>
      </c>
      <c r="G4803">
        <v>86</v>
      </c>
      <c r="H4803">
        <v>4</v>
      </c>
      <c r="I4803">
        <v>1</v>
      </c>
      <c r="J4803">
        <v>3</v>
      </c>
      <c r="K4803">
        <v>0</v>
      </c>
      <c r="L4803">
        <v>0.7</v>
      </c>
      <c r="M4803">
        <v>0</v>
      </c>
      <c r="N4803">
        <v>1</v>
      </c>
      <c r="O4803">
        <v>8.98</v>
      </c>
    </row>
    <row r="4804" spans="1:15" x14ac:dyDescent="0.25">
      <c r="A4804">
        <v>0.77</v>
      </c>
      <c r="B4804">
        <v>0.85</v>
      </c>
      <c r="C4804">
        <v>0.68</v>
      </c>
      <c r="D4804">
        <v>9.0299999999999994</v>
      </c>
      <c r="E4804">
        <v>82</v>
      </c>
      <c r="F4804">
        <v>95</v>
      </c>
      <c r="G4804">
        <v>65</v>
      </c>
      <c r="H4804">
        <v>0</v>
      </c>
      <c r="I4804">
        <v>3</v>
      </c>
      <c r="J4804">
        <v>7</v>
      </c>
      <c r="K4804">
        <v>2</v>
      </c>
      <c r="L4804">
        <v>0.68</v>
      </c>
      <c r="M4804">
        <v>5</v>
      </c>
      <c r="N4804">
        <v>0</v>
      </c>
      <c r="O4804">
        <v>0</v>
      </c>
    </row>
    <row r="4805" spans="1:15" x14ac:dyDescent="0.25">
      <c r="A4805">
        <v>0.54</v>
      </c>
      <c r="B4805">
        <v>0.72</v>
      </c>
      <c r="C4805">
        <v>0.77</v>
      </c>
      <c r="D4805">
        <v>8.85</v>
      </c>
      <c r="E4805">
        <v>49</v>
      </c>
      <c r="F4805">
        <v>43</v>
      </c>
      <c r="G4805">
        <v>94</v>
      </c>
      <c r="H4805">
        <v>4</v>
      </c>
      <c r="I4805">
        <v>4</v>
      </c>
      <c r="J4805">
        <v>11</v>
      </c>
      <c r="K4805">
        <v>2</v>
      </c>
      <c r="L4805">
        <v>0.81</v>
      </c>
      <c r="M4805">
        <v>3</v>
      </c>
      <c r="N4805">
        <v>0</v>
      </c>
      <c r="O4805">
        <v>0</v>
      </c>
    </row>
    <row r="4806" spans="1:15" x14ac:dyDescent="0.25">
      <c r="A4806">
        <v>0.75</v>
      </c>
      <c r="B4806">
        <v>0.87</v>
      </c>
      <c r="C4806">
        <v>0.7</v>
      </c>
      <c r="D4806">
        <v>7.71</v>
      </c>
      <c r="E4806">
        <v>89</v>
      </c>
      <c r="F4806">
        <v>50</v>
      </c>
      <c r="G4806">
        <v>95</v>
      </c>
      <c r="H4806">
        <v>2</v>
      </c>
      <c r="I4806">
        <v>3</v>
      </c>
      <c r="J4806">
        <v>7</v>
      </c>
      <c r="K4806">
        <v>5</v>
      </c>
      <c r="L4806">
        <v>0.8</v>
      </c>
      <c r="M4806">
        <v>2</v>
      </c>
      <c r="N4806">
        <v>0</v>
      </c>
      <c r="O4806">
        <v>0</v>
      </c>
    </row>
    <row r="4807" spans="1:15" x14ac:dyDescent="0.25">
      <c r="A4807">
        <v>0.54</v>
      </c>
      <c r="B4807">
        <v>0.61</v>
      </c>
      <c r="C4807">
        <v>0.79</v>
      </c>
      <c r="D4807">
        <v>6.57</v>
      </c>
      <c r="E4807">
        <v>72</v>
      </c>
      <c r="F4807">
        <v>58</v>
      </c>
      <c r="G4807">
        <v>87</v>
      </c>
      <c r="H4807">
        <v>2</v>
      </c>
      <c r="I4807">
        <v>3</v>
      </c>
      <c r="J4807">
        <v>15</v>
      </c>
      <c r="K4807">
        <v>4</v>
      </c>
      <c r="L4807">
        <v>0.78</v>
      </c>
      <c r="M4807">
        <v>3</v>
      </c>
      <c r="N4807">
        <v>0</v>
      </c>
      <c r="O4807">
        <v>0</v>
      </c>
    </row>
    <row r="4808" spans="1:15" x14ac:dyDescent="0.25">
      <c r="A4808">
        <v>0.71</v>
      </c>
      <c r="B4808">
        <v>0.74</v>
      </c>
      <c r="C4808">
        <v>0.56000000000000005</v>
      </c>
      <c r="D4808">
        <v>7.5</v>
      </c>
      <c r="E4808">
        <v>88</v>
      </c>
      <c r="F4808">
        <v>96</v>
      </c>
      <c r="G4808">
        <v>44</v>
      </c>
      <c r="H4808">
        <v>2</v>
      </c>
      <c r="I4808">
        <v>3</v>
      </c>
      <c r="J4808">
        <v>0</v>
      </c>
      <c r="K4808">
        <v>5</v>
      </c>
      <c r="L4808">
        <v>0.92</v>
      </c>
      <c r="M4808">
        <v>2</v>
      </c>
      <c r="N4808">
        <v>0</v>
      </c>
      <c r="O4808">
        <v>0</v>
      </c>
    </row>
    <row r="4809" spans="1:15" x14ac:dyDescent="0.25">
      <c r="A4809">
        <v>0.64</v>
      </c>
      <c r="B4809">
        <v>0.69</v>
      </c>
      <c r="C4809">
        <v>0.88</v>
      </c>
      <c r="D4809">
        <v>7.92</v>
      </c>
      <c r="E4809">
        <v>87</v>
      </c>
      <c r="F4809">
        <v>58</v>
      </c>
      <c r="G4809">
        <v>58</v>
      </c>
      <c r="H4809">
        <v>2</v>
      </c>
      <c r="I4809">
        <v>1</v>
      </c>
      <c r="J4809">
        <v>23</v>
      </c>
      <c r="K4809">
        <v>3</v>
      </c>
      <c r="L4809">
        <v>0.63</v>
      </c>
      <c r="M4809">
        <v>1</v>
      </c>
      <c r="N4809">
        <v>0</v>
      </c>
      <c r="O4809">
        <v>0</v>
      </c>
    </row>
    <row r="4810" spans="1:15" x14ac:dyDescent="0.25">
      <c r="A4810">
        <v>0.62</v>
      </c>
      <c r="B4810">
        <v>0.91</v>
      </c>
      <c r="C4810">
        <v>0.79</v>
      </c>
      <c r="D4810">
        <v>9.8000000000000007</v>
      </c>
      <c r="E4810">
        <v>83</v>
      </c>
      <c r="F4810">
        <v>66</v>
      </c>
      <c r="G4810">
        <v>66</v>
      </c>
      <c r="H4810">
        <v>2</v>
      </c>
      <c r="I4810">
        <v>3</v>
      </c>
      <c r="J4810">
        <v>9</v>
      </c>
      <c r="K4810">
        <v>5</v>
      </c>
      <c r="L4810">
        <v>0.92</v>
      </c>
      <c r="M4810">
        <v>0</v>
      </c>
      <c r="N4810">
        <v>1</v>
      </c>
      <c r="O4810">
        <v>6.8</v>
      </c>
    </row>
    <row r="4811" spans="1:15" x14ac:dyDescent="0.25">
      <c r="A4811">
        <v>0.77</v>
      </c>
      <c r="B4811">
        <v>0.56000000000000005</v>
      </c>
      <c r="C4811">
        <v>0.7</v>
      </c>
      <c r="D4811">
        <v>8.27</v>
      </c>
      <c r="E4811">
        <v>99</v>
      </c>
      <c r="F4811">
        <v>79</v>
      </c>
      <c r="G4811">
        <v>77</v>
      </c>
      <c r="H4811">
        <v>3</v>
      </c>
      <c r="I4811">
        <v>3</v>
      </c>
      <c r="J4811">
        <v>6</v>
      </c>
      <c r="K4811">
        <v>3</v>
      </c>
      <c r="L4811">
        <v>0.75</v>
      </c>
      <c r="M4811">
        <v>0</v>
      </c>
      <c r="N4811">
        <v>1</v>
      </c>
      <c r="O4811">
        <v>14.78</v>
      </c>
    </row>
    <row r="4812" spans="1:15" x14ac:dyDescent="0.25">
      <c r="A4812">
        <v>0.82</v>
      </c>
      <c r="B4812">
        <v>0.78</v>
      </c>
      <c r="C4812">
        <v>0.72</v>
      </c>
      <c r="D4812">
        <v>8.49</v>
      </c>
      <c r="E4812">
        <v>69</v>
      </c>
      <c r="F4812">
        <v>81</v>
      </c>
      <c r="G4812">
        <v>68</v>
      </c>
      <c r="H4812">
        <v>2</v>
      </c>
      <c r="I4812">
        <v>5</v>
      </c>
      <c r="J4812">
        <v>13</v>
      </c>
      <c r="K4812">
        <v>2</v>
      </c>
      <c r="L4812">
        <v>0.6</v>
      </c>
      <c r="M4812">
        <v>1</v>
      </c>
      <c r="N4812">
        <v>1</v>
      </c>
      <c r="O4812">
        <v>13.47</v>
      </c>
    </row>
    <row r="4813" spans="1:15" x14ac:dyDescent="0.25">
      <c r="A4813">
        <v>0.92</v>
      </c>
      <c r="B4813">
        <v>0.78</v>
      </c>
      <c r="C4813">
        <v>0.67</v>
      </c>
      <c r="D4813">
        <v>7.61</v>
      </c>
      <c r="E4813">
        <v>69</v>
      </c>
      <c r="F4813">
        <v>67</v>
      </c>
      <c r="G4813">
        <v>51</v>
      </c>
      <c r="H4813">
        <v>3</v>
      </c>
      <c r="I4813">
        <v>5</v>
      </c>
      <c r="J4813">
        <v>16</v>
      </c>
      <c r="K4813">
        <v>0</v>
      </c>
      <c r="L4813">
        <v>0.74</v>
      </c>
      <c r="M4813">
        <v>5</v>
      </c>
      <c r="N4813">
        <v>0</v>
      </c>
      <c r="O4813">
        <v>0</v>
      </c>
    </row>
    <row r="4814" spans="1:15" x14ac:dyDescent="0.25">
      <c r="A4814">
        <v>0.72</v>
      </c>
      <c r="B4814">
        <v>0.62</v>
      </c>
      <c r="C4814">
        <v>0.81</v>
      </c>
      <c r="D4814">
        <v>7.02</v>
      </c>
      <c r="E4814">
        <v>55</v>
      </c>
      <c r="F4814">
        <v>44</v>
      </c>
      <c r="G4814">
        <v>58</v>
      </c>
      <c r="H4814">
        <v>3</v>
      </c>
      <c r="I4814">
        <v>2</v>
      </c>
      <c r="J4814">
        <v>18</v>
      </c>
      <c r="K4814">
        <v>1</v>
      </c>
      <c r="L4814">
        <v>0.81</v>
      </c>
      <c r="M4814">
        <v>5</v>
      </c>
      <c r="N4814">
        <v>0</v>
      </c>
      <c r="O4814">
        <v>0</v>
      </c>
    </row>
    <row r="4815" spans="1:15" x14ac:dyDescent="0.25">
      <c r="A4815">
        <v>0.82</v>
      </c>
      <c r="B4815">
        <v>0.52</v>
      </c>
      <c r="C4815">
        <v>0.88</v>
      </c>
      <c r="D4815">
        <v>9</v>
      </c>
      <c r="E4815">
        <v>48</v>
      </c>
      <c r="F4815">
        <v>87</v>
      </c>
      <c r="G4815">
        <v>48</v>
      </c>
      <c r="H4815">
        <v>4</v>
      </c>
      <c r="I4815">
        <v>1</v>
      </c>
      <c r="J4815">
        <v>4</v>
      </c>
      <c r="K4815">
        <v>2</v>
      </c>
      <c r="L4815">
        <v>0.91</v>
      </c>
      <c r="M4815">
        <v>4</v>
      </c>
      <c r="N4815">
        <v>0</v>
      </c>
      <c r="O4815">
        <v>0</v>
      </c>
    </row>
    <row r="4816" spans="1:15" x14ac:dyDescent="0.25">
      <c r="A4816">
        <v>0.92</v>
      </c>
      <c r="B4816">
        <v>0.51</v>
      </c>
      <c r="C4816">
        <v>0.65</v>
      </c>
      <c r="D4816">
        <v>7.63</v>
      </c>
      <c r="E4816">
        <v>56</v>
      </c>
      <c r="F4816">
        <v>64</v>
      </c>
      <c r="G4816">
        <v>57</v>
      </c>
      <c r="H4816">
        <v>0</v>
      </c>
      <c r="I4816">
        <v>5</v>
      </c>
      <c r="J4816">
        <v>18</v>
      </c>
      <c r="K4816">
        <v>2</v>
      </c>
      <c r="L4816">
        <v>0.96</v>
      </c>
      <c r="M4816">
        <v>2</v>
      </c>
      <c r="N4816">
        <v>1</v>
      </c>
      <c r="O4816">
        <v>7.01</v>
      </c>
    </row>
    <row r="4817" spans="1:15" x14ac:dyDescent="0.25">
      <c r="A4817">
        <v>0.67</v>
      </c>
      <c r="B4817">
        <v>0.65</v>
      </c>
      <c r="C4817">
        <v>0.55000000000000004</v>
      </c>
      <c r="D4817">
        <v>9.7799999999999994</v>
      </c>
      <c r="E4817">
        <v>74</v>
      </c>
      <c r="F4817">
        <v>42</v>
      </c>
      <c r="G4817">
        <v>68</v>
      </c>
      <c r="H4817">
        <v>2</v>
      </c>
      <c r="I4817">
        <v>3</v>
      </c>
      <c r="J4817">
        <v>2</v>
      </c>
      <c r="K4817">
        <v>0</v>
      </c>
      <c r="L4817">
        <v>0.82</v>
      </c>
      <c r="M4817">
        <v>5</v>
      </c>
      <c r="N4817">
        <v>0</v>
      </c>
      <c r="O4817">
        <v>0</v>
      </c>
    </row>
    <row r="4818" spans="1:15" x14ac:dyDescent="0.25">
      <c r="A4818">
        <v>0.79</v>
      </c>
      <c r="B4818">
        <v>0.79</v>
      </c>
      <c r="C4818">
        <v>0.67</v>
      </c>
      <c r="D4818">
        <v>7.47</v>
      </c>
      <c r="E4818">
        <v>99</v>
      </c>
      <c r="F4818">
        <v>65</v>
      </c>
      <c r="G4818">
        <v>42</v>
      </c>
      <c r="H4818">
        <v>0</v>
      </c>
      <c r="I4818">
        <v>0</v>
      </c>
      <c r="J4818">
        <v>0</v>
      </c>
      <c r="K4818">
        <v>0</v>
      </c>
      <c r="L4818">
        <v>0.92</v>
      </c>
      <c r="M4818">
        <v>5</v>
      </c>
      <c r="N4818">
        <v>0</v>
      </c>
      <c r="O4818">
        <v>0</v>
      </c>
    </row>
    <row r="4819" spans="1:15" x14ac:dyDescent="0.25">
      <c r="A4819">
        <v>0.75</v>
      </c>
      <c r="B4819">
        <v>0.87</v>
      </c>
      <c r="C4819">
        <v>0.84</v>
      </c>
      <c r="D4819">
        <v>5.79</v>
      </c>
      <c r="E4819">
        <v>89</v>
      </c>
      <c r="F4819">
        <v>49</v>
      </c>
      <c r="G4819">
        <v>62</v>
      </c>
      <c r="H4819">
        <v>1</v>
      </c>
      <c r="I4819">
        <v>3</v>
      </c>
      <c r="J4819">
        <v>7</v>
      </c>
      <c r="K4819">
        <v>3</v>
      </c>
      <c r="L4819">
        <v>0.99</v>
      </c>
      <c r="M4819">
        <v>2</v>
      </c>
      <c r="N4819">
        <v>0</v>
      </c>
      <c r="O4819">
        <v>0</v>
      </c>
    </row>
    <row r="4820" spans="1:15" x14ac:dyDescent="0.25">
      <c r="A4820">
        <v>0.65</v>
      </c>
      <c r="B4820">
        <v>0.55000000000000004</v>
      </c>
      <c r="C4820">
        <v>0.59</v>
      </c>
      <c r="D4820">
        <v>8.44</v>
      </c>
      <c r="E4820">
        <v>86</v>
      </c>
      <c r="F4820">
        <v>63</v>
      </c>
      <c r="G4820">
        <v>69</v>
      </c>
      <c r="H4820">
        <v>3</v>
      </c>
      <c r="I4820">
        <v>0</v>
      </c>
      <c r="J4820">
        <v>8</v>
      </c>
      <c r="K4820">
        <v>2</v>
      </c>
      <c r="L4820">
        <v>0.81</v>
      </c>
      <c r="M4820">
        <v>4</v>
      </c>
      <c r="N4820">
        <v>0</v>
      </c>
      <c r="O4820">
        <v>0</v>
      </c>
    </row>
    <row r="4821" spans="1:15" x14ac:dyDescent="0.25">
      <c r="A4821">
        <v>0.62</v>
      </c>
      <c r="B4821">
        <v>0.94</v>
      </c>
      <c r="C4821">
        <v>0.72</v>
      </c>
      <c r="D4821">
        <v>5.7</v>
      </c>
      <c r="E4821">
        <v>54</v>
      </c>
      <c r="F4821">
        <v>68</v>
      </c>
      <c r="G4821">
        <v>85</v>
      </c>
      <c r="H4821">
        <v>1</v>
      </c>
      <c r="I4821">
        <v>4</v>
      </c>
      <c r="J4821">
        <v>4</v>
      </c>
      <c r="K4821">
        <v>2</v>
      </c>
      <c r="L4821">
        <v>0.99</v>
      </c>
      <c r="M4821">
        <v>1</v>
      </c>
      <c r="N4821">
        <v>0</v>
      </c>
      <c r="O4821">
        <v>0</v>
      </c>
    </row>
    <row r="4822" spans="1:15" x14ac:dyDescent="0.25">
      <c r="A4822">
        <v>0.88</v>
      </c>
      <c r="B4822">
        <v>0.56000000000000005</v>
      </c>
      <c r="C4822">
        <v>0.68</v>
      </c>
      <c r="D4822">
        <v>6.58</v>
      </c>
      <c r="E4822">
        <v>87</v>
      </c>
      <c r="F4822">
        <v>84</v>
      </c>
      <c r="G4822">
        <v>97</v>
      </c>
      <c r="H4822">
        <v>3</v>
      </c>
      <c r="I4822">
        <v>4</v>
      </c>
      <c r="J4822">
        <v>0</v>
      </c>
      <c r="K4822">
        <v>4</v>
      </c>
      <c r="L4822">
        <v>0.71</v>
      </c>
      <c r="M4822">
        <v>3</v>
      </c>
      <c r="N4822">
        <v>0</v>
      </c>
      <c r="O4822">
        <v>0</v>
      </c>
    </row>
    <row r="4823" spans="1:15" x14ac:dyDescent="0.25">
      <c r="A4823">
        <v>0.82</v>
      </c>
      <c r="B4823">
        <v>0.54</v>
      </c>
      <c r="C4823">
        <v>0.67</v>
      </c>
      <c r="D4823">
        <v>7.02</v>
      </c>
      <c r="E4823">
        <v>67</v>
      </c>
      <c r="F4823">
        <v>46</v>
      </c>
      <c r="G4823">
        <v>63</v>
      </c>
      <c r="H4823">
        <v>2</v>
      </c>
      <c r="I4823">
        <v>1</v>
      </c>
      <c r="J4823">
        <v>16</v>
      </c>
      <c r="K4823">
        <v>1</v>
      </c>
      <c r="L4823">
        <v>0.77</v>
      </c>
      <c r="M4823">
        <v>3</v>
      </c>
      <c r="N4823">
        <v>0</v>
      </c>
      <c r="O4823">
        <v>0</v>
      </c>
    </row>
    <row r="4824" spans="1:15" x14ac:dyDescent="0.25">
      <c r="A4824">
        <v>0.75</v>
      </c>
      <c r="B4824">
        <v>0.56000000000000005</v>
      </c>
      <c r="C4824">
        <v>0.86</v>
      </c>
      <c r="D4824">
        <v>8.68</v>
      </c>
      <c r="E4824">
        <v>59</v>
      </c>
      <c r="F4824">
        <v>83</v>
      </c>
      <c r="G4824">
        <v>92</v>
      </c>
      <c r="H4824">
        <v>1</v>
      </c>
      <c r="I4824">
        <v>1</v>
      </c>
      <c r="J4824">
        <v>24</v>
      </c>
      <c r="K4824">
        <v>4</v>
      </c>
      <c r="L4824">
        <v>0.91</v>
      </c>
      <c r="M4824">
        <v>1</v>
      </c>
      <c r="N4824">
        <v>1</v>
      </c>
      <c r="O4824">
        <v>9.01</v>
      </c>
    </row>
    <row r="4825" spans="1:15" x14ac:dyDescent="0.25">
      <c r="A4825">
        <v>0.5</v>
      </c>
      <c r="B4825">
        <v>0.83</v>
      </c>
      <c r="C4825">
        <v>0.61</v>
      </c>
      <c r="D4825">
        <v>7.63</v>
      </c>
      <c r="E4825">
        <v>72</v>
      </c>
      <c r="F4825">
        <v>62</v>
      </c>
      <c r="G4825">
        <v>76</v>
      </c>
      <c r="H4825">
        <v>4</v>
      </c>
      <c r="I4825">
        <v>4</v>
      </c>
      <c r="J4825">
        <v>13</v>
      </c>
      <c r="K4825">
        <v>4</v>
      </c>
      <c r="L4825">
        <v>0.62</v>
      </c>
      <c r="M4825">
        <v>3</v>
      </c>
      <c r="N4825">
        <v>0</v>
      </c>
      <c r="O4825">
        <v>0</v>
      </c>
    </row>
    <row r="4826" spans="1:15" x14ac:dyDescent="0.25">
      <c r="A4826">
        <v>0.87</v>
      </c>
      <c r="B4826">
        <v>0.81</v>
      </c>
      <c r="C4826">
        <v>0.62</v>
      </c>
      <c r="D4826">
        <v>5.62</v>
      </c>
      <c r="E4826">
        <v>72</v>
      </c>
      <c r="F4826">
        <v>85</v>
      </c>
      <c r="G4826">
        <v>76</v>
      </c>
      <c r="H4826">
        <v>1</v>
      </c>
      <c r="I4826">
        <v>1</v>
      </c>
      <c r="J4826">
        <v>16</v>
      </c>
      <c r="K4826">
        <v>1</v>
      </c>
      <c r="L4826">
        <v>0.95</v>
      </c>
      <c r="M4826">
        <v>1</v>
      </c>
      <c r="N4826">
        <v>0</v>
      </c>
      <c r="O4826">
        <v>0</v>
      </c>
    </row>
    <row r="4827" spans="1:15" x14ac:dyDescent="0.25">
      <c r="A4827">
        <v>0.51</v>
      </c>
      <c r="B4827">
        <v>0.62</v>
      </c>
      <c r="C4827">
        <v>0.61</v>
      </c>
      <c r="D4827">
        <v>8.15</v>
      </c>
      <c r="E4827">
        <v>75</v>
      </c>
      <c r="F4827">
        <v>66</v>
      </c>
      <c r="G4827">
        <v>43</v>
      </c>
      <c r="H4827">
        <v>3</v>
      </c>
      <c r="I4827">
        <v>0</v>
      </c>
      <c r="J4827">
        <v>8</v>
      </c>
      <c r="K4827">
        <v>2</v>
      </c>
      <c r="L4827">
        <v>0.6</v>
      </c>
      <c r="M4827">
        <v>2</v>
      </c>
      <c r="N4827">
        <v>0</v>
      </c>
      <c r="O4827">
        <v>0</v>
      </c>
    </row>
    <row r="4828" spans="1:15" x14ac:dyDescent="0.25">
      <c r="A4828">
        <v>0.55000000000000004</v>
      </c>
      <c r="B4828">
        <v>0.79</v>
      </c>
      <c r="C4828">
        <v>0.7</v>
      </c>
      <c r="D4828">
        <v>7.27</v>
      </c>
      <c r="E4828">
        <v>52</v>
      </c>
      <c r="F4828">
        <v>81</v>
      </c>
      <c r="G4828">
        <v>96</v>
      </c>
      <c r="H4828">
        <v>3</v>
      </c>
      <c r="I4828">
        <v>0</v>
      </c>
      <c r="J4828">
        <v>2</v>
      </c>
      <c r="K4828">
        <v>3</v>
      </c>
      <c r="L4828">
        <v>0.84</v>
      </c>
      <c r="M4828">
        <v>2</v>
      </c>
      <c r="N4828">
        <v>1</v>
      </c>
      <c r="O4828">
        <v>11.56</v>
      </c>
    </row>
    <row r="4829" spans="1:15" x14ac:dyDescent="0.25">
      <c r="A4829">
        <v>0.95</v>
      </c>
      <c r="B4829">
        <v>0.74</v>
      </c>
      <c r="C4829">
        <v>0.85</v>
      </c>
      <c r="D4829">
        <v>9.4600000000000009</v>
      </c>
      <c r="E4829">
        <v>43</v>
      </c>
      <c r="F4829">
        <v>48</v>
      </c>
      <c r="G4829">
        <v>93</v>
      </c>
      <c r="H4829">
        <v>0</v>
      </c>
      <c r="I4829">
        <v>2</v>
      </c>
      <c r="J4829">
        <v>2</v>
      </c>
      <c r="K4829">
        <v>1</v>
      </c>
      <c r="L4829">
        <v>0.79</v>
      </c>
      <c r="M4829">
        <v>4</v>
      </c>
      <c r="N4829">
        <v>0</v>
      </c>
      <c r="O4829">
        <v>0</v>
      </c>
    </row>
    <row r="4830" spans="1:15" x14ac:dyDescent="0.25">
      <c r="A4830">
        <v>0.87</v>
      </c>
      <c r="B4830">
        <v>0.7</v>
      </c>
      <c r="C4830">
        <v>0.81</v>
      </c>
      <c r="D4830">
        <v>7.65</v>
      </c>
      <c r="E4830">
        <v>62</v>
      </c>
      <c r="F4830">
        <v>83</v>
      </c>
      <c r="G4830">
        <v>67</v>
      </c>
      <c r="H4830">
        <v>1</v>
      </c>
      <c r="I4830">
        <v>1</v>
      </c>
      <c r="J4830">
        <v>12</v>
      </c>
      <c r="K4830">
        <v>0</v>
      </c>
      <c r="L4830">
        <v>0.76</v>
      </c>
      <c r="M4830">
        <v>5</v>
      </c>
      <c r="N4830">
        <v>0</v>
      </c>
      <c r="O4830">
        <v>0</v>
      </c>
    </row>
    <row r="4831" spans="1:15" x14ac:dyDescent="0.25">
      <c r="A4831">
        <v>0.91</v>
      </c>
      <c r="B4831">
        <v>0.7</v>
      </c>
      <c r="C4831">
        <v>0.87</v>
      </c>
      <c r="D4831">
        <v>8.5500000000000007</v>
      </c>
      <c r="E4831">
        <v>47</v>
      </c>
      <c r="F4831">
        <v>95</v>
      </c>
      <c r="G4831">
        <v>55</v>
      </c>
      <c r="H4831">
        <v>4</v>
      </c>
      <c r="I4831">
        <v>1</v>
      </c>
      <c r="J4831">
        <v>19</v>
      </c>
      <c r="K4831">
        <v>2</v>
      </c>
      <c r="L4831">
        <v>0.81</v>
      </c>
      <c r="M4831">
        <v>1</v>
      </c>
      <c r="N4831">
        <v>1</v>
      </c>
      <c r="O4831">
        <v>4.51</v>
      </c>
    </row>
    <row r="4832" spans="1:15" x14ac:dyDescent="0.25">
      <c r="A4832">
        <v>0.73</v>
      </c>
      <c r="B4832">
        <v>0.77</v>
      </c>
      <c r="C4832">
        <v>0.83</v>
      </c>
      <c r="D4832">
        <v>6.44</v>
      </c>
      <c r="E4832">
        <v>52</v>
      </c>
      <c r="F4832">
        <v>42</v>
      </c>
      <c r="G4832">
        <v>52</v>
      </c>
      <c r="H4832">
        <v>2</v>
      </c>
      <c r="I4832">
        <v>2</v>
      </c>
      <c r="J4832">
        <v>4</v>
      </c>
      <c r="K4832">
        <v>1</v>
      </c>
      <c r="L4832">
        <v>0.92</v>
      </c>
      <c r="M4832">
        <v>5</v>
      </c>
      <c r="N4832">
        <v>0</v>
      </c>
      <c r="O4832">
        <v>0</v>
      </c>
    </row>
    <row r="4833" spans="1:15" x14ac:dyDescent="0.25">
      <c r="A4833">
        <v>0.67</v>
      </c>
      <c r="B4833">
        <v>0.69</v>
      </c>
      <c r="C4833">
        <v>0.62</v>
      </c>
      <c r="D4833">
        <v>8.77</v>
      </c>
      <c r="E4833">
        <v>63</v>
      </c>
      <c r="F4833">
        <v>52</v>
      </c>
      <c r="G4833">
        <v>47</v>
      </c>
      <c r="H4833">
        <v>0</v>
      </c>
      <c r="I4833">
        <v>3</v>
      </c>
      <c r="J4833">
        <v>5</v>
      </c>
      <c r="K4833">
        <v>1</v>
      </c>
      <c r="L4833">
        <v>0.85</v>
      </c>
      <c r="M4833">
        <v>3</v>
      </c>
      <c r="N4833">
        <v>0</v>
      </c>
      <c r="O4833">
        <v>0</v>
      </c>
    </row>
    <row r="4834" spans="1:15" x14ac:dyDescent="0.25">
      <c r="A4834">
        <v>0.76</v>
      </c>
      <c r="B4834">
        <v>0.83</v>
      </c>
      <c r="C4834">
        <v>0.87</v>
      </c>
      <c r="D4834">
        <v>8.6</v>
      </c>
      <c r="E4834">
        <v>79</v>
      </c>
      <c r="F4834">
        <v>45</v>
      </c>
      <c r="G4834">
        <v>95</v>
      </c>
      <c r="H4834">
        <v>1</v>
      </c>
      <c r="I4834">
        <v>0</v>
      </c>
      <c r="J4834">
        <v>13</v>
      </c>
      <c r="K4834">
        <v>5</v>
      </c>
      <c r="L4834">
        <v>0.86</v>
      </c>
      <c r="M4834">
        <v>1</v>
      </c>
      <c r="N4834">
        <v>0</v>
      </c>
      <c r="O4834">
        <v>0</v>
      </c>
    </row>
    <row r="4835" spans="1:15" x14ac:dyDescent="0.25">
      <c r="A4835">
        <v>0.9</v>
      </c>
      <c r="B4835">
        <v>0.54</v>
      </c>
      <c r="C4835">
        <v>0.73</v>
      </c>
      <c r="D4835">
        <v>9.39</v>
      </c>
      <c r="E4835">
        <v>85</v>
      </c>
      <c r="F4835">
        <v>98</v>
      </c>
      <c r="G4835">
        <v>92</v>
      </c>
      <c r="H4835">
        <v>0</v>
      </c>
      <c r="I4835">
        <v>3</v>
      </c>
      <c r="J4835">
        <v>5</v>
      </c>
      <c r="K4835">
        <v>1</v>
      </c>
      <c r="L4835">
        <v>0.93</v>
      </c>
      <c r="M4835">
        <v>0</v>
      </c>
      <c r="N4835">
        <v>1</v>
      </c>
      <c r="O4835">
        <v>4.47</v>
      </c>
    </row>
    <row r="4836" spans="1:15" x14ac:dyDescent="0.25">
      <c r="A4836">
        <v>0.56999999999999995</v>
      </c>
      <c r="B4836">
        <v>0.67</v>
      </c>
      <c r="C4836">
        <v>0.75</v>
      </c>
      <c r="D4836">
        <v>5.65</v>
      </c>
      <c r="E4836">
        <v>69</v>
      </c>
      <c r="F4836">
        <v>77</v>
      </c>
      <c r="G4836">
        <v>87</v>
      </c>
      <c r="H4836">
        <v>1</v>
      </c>
      <c r="I4836">
        <v>5</v>
      </c>
      <c r="J4836">
        <v>24</v>
      </c>
      <c r="K4836">
        <v>3</v>
      </c>
      <c r="L4836">
        <v>0.82</v>
      </c>
      <c r="M4836">
        <v>4</v>
      </c>
      <c r="N4836">
        <v>0</v>
      </c>
      <c r="O4836">
        <v>0</v>
      </c>
    </row>
    <row r="4837" spans="1:15" x14ac:dyDescent="0.25">
      <c r="A4837">
        <v>0.77</v>
      </c>
      <c r="B4837">
        <v>0.88</v>
      </c>
      <c r="C4837">
        <v>0.75</v>
      </c>
      <c r="D4837">
        <v>7.42</v>
      </c>
      <c r="E4837">
        <v>99</v>
      </c>
      <c r="F4837">
        <v>60</v>
      </c>
      <c r="G4837">
        <v>99</v>
      </c>
      <c r="H4837">
        <v>2</v>
      </c>
      <c r="I4837">
        <v>2</v>
      </c>
      <c r="J4837">
        <v>16</v>
      </c>
      <c r="K4837">
        <v>4</v>
      </c>
      <c r="L4837">
        <v>0.75</v>
      </c>
      <c r="M4837">
        <v>0</v>
      </c>
      <c r="N4837">
        <v>1</v>
      </c>
      <c r="O4837">
        <v>6.27</v>
      </c>
    </row>
    <row r="4838" spans="1:15" x14ac:dyDescent="0.25">
      <c r="A4838">
        <v>0.59</v>
      </c>
      <c r="B4838">
        <v>0.92</v>
      </c>
      <c r="C4838">
        <v>0.79</v>
      </c>
      <c r="D4838">
        <v>8.42</v>
      </c>
      <c r="E4838">
        <v>69</v>
      </c>
      <c r="F4838">
        <v>58</v>
      </c>
      <c r="G4838">
        <v>64</v>
      </c>
      <c r="H4838">
        <v>2</v>
      </c>
      <c r="I4838">
        <v>5</v>
      </c>
      <c r="J4838">
        <v>8</v>
      </c>
      <c r="K4838">
        <v>4</v>
      </c>
      <c r="L4838">
        <v>0.73</v>
      </c>
      <c r="M4838">
        <v>4</v>
      </c>
      <c r="N4838">
        <v>0</v>
      </c>
      <c r="O4838">
        <v>0</v>
      </c>
    </row>
    <row r="4839" spans="1:15" x14ac:dyDescent="0.25">
      <c r="A4839">
        <v>0.66</v>
      </c>
      <c r="B4839">
        <v>0.6</v>
      </c>
      <c r="C4839">
        <v>0.77</v>
      </c>
      <c r="D4839">
        <v>5.91</v>
      </c>
      <c r="E4839">
        <v>64</v>
      </c>
      <c r="F4839">
        <v>64</v>
      </c>
      <c r="G4839">
        <v>41</v>
      </c>
      <c r="H4839">
        <v>4</v>
      </c>
      <c r="I4839">
        <v>5</v>
      </c>
      <c r="J4839">
        <v>3</v>
      </c>
      <c r="K4839">
        <v>5</v>
      </c>
      <c r="L4839">
        <v>0.73</v>
      </c>
      <c r="M4839">
        <v>4</v>
      </c>
      <c r="N4839">
        <v>0</v>
      </c>
      <c r="O4839">
        <v>0</v>
      </c>
    </row>
    <row r="4840" spans="1:15" x14ac:dyDescent="0.25">
      <c r="A4840">
        <v>0.78</v>
      </c>
      <c r="B4840">
        <v>0.66</v>
      </c>
      <c r="C4840">
        <v>0.65</v>
      </c>
      <c r="D4840">
        <v>7.27</v>
      </c>
      <c r="E4840">
        <v>72</v>
      </c>
      <c r="F4840">
        <v>78</v>
      </c>
      <c r="G4840">
        <v>69</v>
      </c>
      <c r="H4840">
        <v>0</v>
      </c>
      <c r="I4840">
        <v>1</v>
      </c>
      <c r="J4840">
        <v>22</v>
      </c>
      <c r="K4840">
        <v>1</v>
      </c>
      <c r="L4840">
        <v>0.85</v>
      </c>
      <c r="M4840">
        <v>4</v>
      </c>
      <c r="N4840">
        <v>0</v>
      </c>
      <c r="O4840">
        <v>0</v>
      </c>
    </row>
    <row r="4841" spans="1:15" x14ac:dyDescent="0.25">
      <c r="A4841">
        <v>0.55000000000000004</v>
      </c>
      <c r="B4841">
        <v>0.94</v>
      </c>
      <c r="C4841">
        <v>0.87</v>
      </c>
      <c r="D4841">
        <v>9.5500000000000007</v>
      </c>
      <c r="E4841">
        <v>48</v>
      </c>
      <c r="F4841">
        <v>43</v>
      </c>
      <c r="G4841">
        <v>79</v>
      </c>
      <c r="H4841">
        <v>4</v>
      </c>
      <c r="I4841">
        <v>3</v>
      </c>
      <c r="J4841">
        <v>14</v>
      </c>
      <c r="K4841">
        <v>1</v>
      </c>
      <c r="L4841">
        <v>0.86</v>
      </c>
      <c r="M4841">
        <v>0</v>
      </c>
      <c r="N4841">
        <v>0</v>
      </c>
      <c r="O4841">
        <v>0</v>
      </c>
    </row>
    <row r="4842" spans="1:15" x14ac:dyDescent="0.25">
      <c r="A4842">
        <v>0.63</v>
      </c>
      <c r="B4842">
        <v>0.71</v>
      </c>
      <c r="C4842">
        <v>0.74</v>
      </c>
      <c r="D4842">
        <v>7.37</v>
      </c>
      <c r="E4842">
        <v>65</v>
      </c>
      <c r="F4842">
        <v>61</v>
      </c>
      <c r="G4842">
        <v>42</v>
      </c>
      <c r="H4842">
        <v>1</v>
      </c>
      <c r="I4842">
        <v>1</v>
      </c>
      <c r="J4842">
        <v>21</v>
      </c>
      <c r="K4842">
        <v>4</v>
      </c>
      <c r="L4842">
        <v>0.99</v>
      </c>
      <c r="M4842">
        <v>4</v>
      </c>
      <c r="N4842">
        <v>0</v>
      </c>
      <c r="O4842">
        <v>0</v>
      </c>
    </row>
    <row r="4843" spans="1:15" x14ac:dyDescent="0.25">
      <c r="A4843">
        <v>0.71</v>
      </c>
      <c r="B4843">
        <v>0.86</v>
      </c>
      <c r="C4843">
        <v>0.79</v>
      </c>
      <c r="D4843">
        <v>9.74</v>
      </c>
      <c r="E4843">
        <v>63</v>
      </c>
      <c r="F4843">
        <v>44</v>
      </c>
      <c r="G4843">
        <v>62</v>
      </c>
      <c r="H4843">
        <v>2</v>
      </c>
      <c r="I4843">
        <v>2</v>
      </c>
      <c r="J4843">
        <v>24</v>
      </c>
      <c r="K4843">
        <v>3</v>
      </c>
      <c r="L4843">
        <v>0.63</v>
      </c>
      <c r="M4843">
        <v>1</v>
      </c>
      <c r="N4843">
        <v>0</v>
      </c>
      <c r="O4843">
        <v>0</v>
      </c>
    </row>
    <row r="4844" spans="1:15" x14ac:dyDescent="0.25">
      <c r="A4844">
        <v>0.55000000000000004</v>
      </c>
      <c r="B4844">
        <v>0.69</v>
      </c>
      <c r="C4844">
        <v>0.8</v>
      </c>
      <c r="D4844">
        <v>5.74</v>
      </c>
      <c r="E4844">
        <v>72</v>
      </c>
      <c r="F4844">
        <v>40</v>
      </c>
      <c r="G4844">
        <v>68</v>
      </c>
      <c r="H4844">
        <v>2</v>
      </c>
      <c r="I4844">
        <v>4</v>
      </c>
      <c r="J4844">
        <v>17</v>
      </c>
      <c r="K4844">
        <v>2</v>
      </c>
      <c r="L4844">
        <v>0.68</v>
      </c>
      <c r="M4844">
        <v>1</v>
      </c>
      <c r="N4844">
        <v>0</v>
      </c>
      <c r="O4844">
        <v>0</v>
      </c>
    </row>
    <row r="4845" spans="1:15" x14ac:dyDescent="0.25">
      <c r="A4845">
        <v>0.75</v>
      </c>
      <c r="B4845">
        <v>0.55000000000000004</v>
      </c>
      <c r="C4845">
        <v>0.66</v>
      </c>
      <c r="D4845">
        <v>8.59</v>
      </c>
      <c r="E4845">
        <v>78</v>
      </c>
      <c r="F4845">
        <v>89</v>
      </c>
      <c r="G4845">
        <v>80</v>
      </c>
      <c r="H4845">
        <v>3</v>
      </c>
      <c r="I4845">
        <v>1</v>
      </c>
      <c r="J4845">
        <v>14</v>
      </c>
      <c r="K4845">
        <v>4</v>
      </c>
      <c r="L4845">
        <v>0.86</v>
      </c>
      <c r="M4845">
        <v>0</v>
      </c>
      <c r="N4845">
        <v>1</v>
      </c>
      <c r="O4845">
        <v>13.3</v>
      </c>
    </row>
    <row r="4846" spans="1:15" x14ac:dyDescent="0.25">
      <c r="A4846">
        <v>0.88</v>
      </c>
      <c r="B4846">
        <v>0.83</v>
      </c>
      <c r="C4846">
        <v>0.86</v>
      </c>
      <c r="D4846">
        <v>8</v>
      </c>
      <c r="E4846">
        <v>64</v>
      </c>
      <c r="F4846">
        <v>56</v>
      </c>
      <c r="G4846">
        <v>69</v>
      </c>
      <c r="H4846">
        <v>3</v>
      </c>
      <c r="I4846">
        <v>5</v>
      </c>
      <c r="J4846">
        <v>17</v>
      </c>
      <c r="K4846">
        <v>1</v>
      </c>
      <c r="L4846">
        <v>0.98</v>
      </c>
      <c r="M4846">
        <v>2</v>
      </c>
      <c r="N4846">
        <v>0</v>
      </c>
      <c r="O4846">
        <v>0</v>
      </c>
    </row>
    <row r="4847" spans="1:15" x14ac:dyDescent="0.25">
      <c r="A4847">
        <v>0.61</v>
      </c>
      <c r="B4847">
        <v>0.63</v>
      </c>
      <c r="C4847">
        <v>0.87</v>
      </c>
      <c r="D4847">
        <v>7.65</v>
      </c>
      <c r="E4847">
        <v>91</v>
      </c>
      <c r="F4847">
        <v>48</v>
      </c>
      <c r="G4847">
        <v>50</v>
      </c>
      <c r="H4847">
        <v>4</v>
      </c>
      <c r="I4847">
        <v>5</v>
      </c>
      <c r="J4847">
        <v>6</v>
      </c>
      <c r="K4847">
        <v>3</v>
      </c>
      <c r="L4847">
        <v>0.74</v>
      </c>
      <c r="M4847">
        <v>2</v>
      </c>
      <c r="N4847">
        <v>0</v>
      </c>
      <c r="O4847">
        <v>0</v>
      </c>
    </row>
    <row r="4848" spans="1:15" x14ac:dyDescent="0.25">
      <c r="A4848">
        <v>0.84</v>
      </c>
      <c r="B4848">
        <v>0.72</v>
      </c>
      <c r="C4848">
        <v>0.64</v>
      </c>
      <c r="D4848">
        <v>9.67</v>
      </c>
      <c r="E4848">
        <v>84</v>
      </c>
      <c r="F4848">
        <v>48</v>
      </c>
      <c r="G4848">
        <v>60</v>
      </c>
      <c r="H4848">
        <v>0</v>
      </c>
      <c r="I4848">
        <v>3</v>
      </c>
      <c r="J4848">
        <v>14</v>
      </c>
      <c r="K4848">
        <v>3</v>
      </c>
      <c r="L4848">
        <v>0.84</v>
      </c>
      <c r="M4848">
        <v>0</v>
      </c>
      <c r="N4848">
        <v>0</v>
      </c>
      <c r="O4848">
        <v>0</v>
      </c>
    </row>
    <row r="4849" spans="1:15" x14ac:dyDescent="0.25">
      <c r="A4849">
        <v>0.63</v>
      </c>
      <c r="B4849">
        <v>0.69</v>
      </c>
      <c r="C4849">
        <v>0.57999999999999996</v>
      </c>
      <c r="D4849">
        <v>6.06</v>
      </c>
      <c r="E4849">
        <v>54</v>
      </c>
      <c r="F4849">
        <v>92</v>
      </c>
      <c r="G4849">
        <v>66</v>
      </c>
      <c r="H4849">
        <v>1</v>
      </c>
      <c r="I4849">
        <v>3</v>
      </c>
      <c r="J4849">
        <v>24</v>
      </c>
      <c r="K4849">
        <v>5</v>
      </c>
      <c r="L4849">
        <v>0.77</v>
      </c>
      <c r="M4849">
        <v>4</v>
      </c>
      <c r="N4849">
        <v>0</v>
      </c>
      <c r="O4849">
        <v>0</v>
      </c>
    </row>
    <row r="4850" spans="1:15" x14ac:dyDescent="0.25">
      <c r="A4850">
        <v>0.71</v>
      </c>
      <c r="B4850">
        <v>0.62</v>
      </c>
      <c r="C4850">
        <v>0.69</v>
      </c>
      <c r="D4850">
        <v>9.35</v>
      </c>
      <c r="E4850">
        <v>80</v>
      </c>
      <c r="F4850">
        <v>63</v>
      </c>
      <c r="G4850">
        <v>63</v>
      </c>
      <c r="H4850">
        <v>4</v>
      </c>
      <c r="I4850">
        <v>2</v>
      </c>
      <c r="J4850">
        <v>4</v>
      </c>
      <c r="K4850">
        <v>1</v>
      </c>
      <c r="L4850">
        <v>0.89</v>
      </c>
      <c r="M4850">
        <v>4</v>
      </c>
      <c r="N4850">
        <v>0</v>
      </c>
      <c r="O4850">
        <v>0</v>
      </c>
    </row>
    <row r="4851" spans="1:15" x14ac:dyDescent="0.25">
      <c r="A4851">
        <v>0.72</v>
      </c>
      <c r="B4851">
        <v>0.93</v>
      </c>
      <c r="C4851">
        <v>0.6</v>
      </c>
      <c r="D4851">
        <v>8.4700000000000006</v>
      </c>
      <c r="E4851">
        <v>87</v>
      </c>
      <c r="F4851">
        <v>49</v>
      </c>
      <c r="G4851">
        <v>91</v>
      </c>
      <c r="H4851">
        <v>2</v>
      </c>
      <c r="I4851">
        <v>3</v>
      </c>
      <c r="J4851">
        <v>22</v>
      </c>
      <c r="K4851">
        <v>0</v>
      </c>
      <c r="L4851">
        <v>0.96</v>
      </c>
      <c r="M4851">
        <v>4</v>
      </c>
      <c r="N4851">
        <v>0</v>
      </c>
      <c r="O4851">
        <v>0</v>
      </c>
    </row>
    <row r="4852" spans="1:15" x14ac:dyDescent="0.25">
      <c r="A4852">
        <v>0.56000000000000005</v>
      </c>
      <c r="B4852">
        <v>0.9</v>
      </c>
      <c r="C4852">
        <v>0.81</v>
      </c>
      <c r="D4852">
        <v>6.61</v>
      </c>
      <c r="E4852">
        <v>88</v>
      </c>
      <c r="F4852">
        <v>59</v>
      </c>
      <c r="G4852">
        <v>70</v>
      </c>
      <c r="H4852">
        <v>2</v>
      </c>
      <c r="I4852">
        <v>0</v>
      </c>
      <c r="J4852">
        <v>10</v>
      </c>
      <c r="K4852">
        <v>3</v>
      </c>
      <c r="L4852">
        <v>0.75</v>
      </c>
      <c r="M4852">
        <v>0</v>
      </c>
      <c r="N4852">
        <v>0</v>
      </c>
      <c r="O4852">
        <v>0</v>
      </c>
    </row>
    <row r="4853" spans="1:15" x14ac:dyDescent="0.25">
      <c r="A4853">
        <v>0.89</v>
      </c>
      <c r="B4853">
        <v>0.81</v>
      </c>
      <c r="C4853">
        <v>0.59</v>
      </c>
      <c r="D4853">
        <v>9.3800000000000008</v>
      </c>
      <c r="E4853">
        <v>80</v>
      </c>
      <c r="F4853">
        <v>56</v>
      </c>
      <c r="G4853">
        <v>69</v>
      </c>
      <c r="H4853">
        <v>2</v>
      </c>
      <c r="I4853">
        <v>1</v>
      </c>
      <c r="J4853">
        <v>23</v>
      </c>
      <c r="K4853">
        <v>4</v>
      </c>
      <c r="L4853">
        <v>0.71</v>
      </c>
      <c r="M4853">
        <v>4</v>
      </c>
      <c r="N4853">
        <v>0</v>
      </c>
      <c r="O4853">
        <v>0</v>
      </c>
    </row>
    <row r="4854" spans="1:15" x14ac:dyDescent="0.25">
      <c r="A4854">
        <v>0.74</v>
      </c>
      <c r="B4854">
        <v>0.75</v>
      </c>
      <c r="C4854">
        <v>0.59</v>
      </c>
      <c r="D4854">
        <v>7.35</v>
      </c>
      <c r="E4854">
        <v>45</v>
      </c>
      <c r="F4854">
        <v>52</v>
      </c>
      <c r="G4854">
        <v>40</v>
      </c>
      <c r="H4854">
        <v>1</v>
      </c>
      <c r="I4854">
        <v>5</v>
      </c>
      <c r="J4854">
        <v>13</v>
      </c>
      <c r="K4854">
        <v>0</v>
      </c>
      <c r="L4854">
        <v>0.76</v>
      </c>
      <c r="M4854">
        <v>1</v>
      </c>
      <c r="N4854">
        <v>0</v>
      </c>
      <c r="O4854">
        <v>0</v>
      </c>
    </row>
    <row r="4855" spans="1:15" x14ac:dyDescent="0.25">
      <c r="A4855">
        <v>0.62</v>
      </c>
      <c r="B4855">
        <v>0.63</v>
      </c>
      <c r="C4855">
        <v>0.72</v>
      </c>
      <c r="D4855">
        <v>9</v>
      </c>
      <c r="E4855">
        <v>59</v>
      </c>
      <c r="F4855">
        <v>68</v>
      </c>
      <c r="G4855">
        <v>40</v>
      </c>
      <c r="H4855">
        <v>4</v>
      </c>
      <c r="I4855">
        <v>0</v>
      </c>
      <c r="J4855">
        <v>7</v>
      </c>
      <c r="K4855">
        <v>5</v>
      </c>
      <c r="L4855">
        <v>0.84</v>
      </c>
      <c r="M4855">
        <v>4</v>
      </c>
      <c r="N4855">
        <v>0</v>
      </c>
      <c r="O4855">
        <v>0</v>
      </c>
    </row>
    <row r="4856" spans="1:15" x14ac:dyDescent="0.25">
      <c r="A4856">
        <v>0.7</v>
      </c>
      <c r="B4856">
        <v>0.85</v>
      </c>
      <c r="C4856">
        <v>0.82</v>
      </c>
      <c r="D4856">
        <v>7.17</v>
      </c>
      <c r="E4856">
        <v>83</v>
      </c>
      <c r="F4856">
        <v>75</v>
      </c>
      <c r="G4856">
        <v>93</v>
      </c>
      <c r="H4856">
        <v>1</v>
      </c>
      <c r="I4856">
        <v>2</v>
      </c>
      <c r="J4856">
        <v>3</v>
      </c>
      <c r="K4856">
        <v>2</v>
      </c>
      <c r="L4856">
        <v>0.74</v>
      </c>
      <c r="M4856">
        <v>0</v>
      </c>
      <c r="N4856">
        <v>1</v>
      </c>
      <c r="O4856">
        <v>10.83</v>
      </c>
    </row>
    <row r="4857" spans="1:15" x14ac:dyDescent="0.25">
      <c r="A4857">
        <v>0.9</v>
      </c>
      <c r="B4857">
        <v>0.56999999999999995</v>
      </c>
      <c r="C4857">
        <v>0.89</v>
      </c>
      <c r="D4857">
        <v>9.16</v>
      </c>
      <c r="E4857">
        <v>55</v>
      </c>
      <c r="F4857">
        <v>62</v>
      </c>
      <c r="G4857">
        <v>47</v>
      </c>
      <c r="H4857">
        <v>2</v>
      </c>
      <c r="I4857">
        <v>5</v>
      </c>
      <c r="J4857">
        <v>9</v>
      </c>
      <c r="K4857">
        <v>4</v>
      </c>
      <c r="L4857">
        <v>0.84</v>
      </c>
      <c r="M4857">
        <v>4</v>
      </c>
      <c r="N4857">
        <v>0</v>
      </c>
      <c r="O4857">
        <v>0</v>
      </c>
    </row>
    <row r="4858" spans="1:15" x14ac:dyDescent="0.25">
      <c r="A4858">
        <v>0.59</v>
      </c>
      <c r="B4858">
        <v>0.89</v>
      </c>
      <c r="C4858">
        <v>0.76</v>
      </c>
      <c r="D4858">
        <v>8.24</v>
      </c>
      <c r="E4858">
        <v>99</v>
      </c>
      <c r="F4858">
        <v>66</v>
      </c>
      <c r="G4858">
        <v>87</v>
      </c>
      <c r="H4858">
        <v>3</v>
      </c>
      <c r="I4858">
        <v>0</v>
      </c>
      <c r="J4858">
        <v>6</v>
      </c>
      <c r="K4858">
        <v>5</v>
      </c>
      <c r="L4858">
        <v>0.8</v>
      </c>
      <c r="M4858">
        <v>1</v>
      </c>
      <c r="N4858">
        <v>1</v>
      </c>
      <c r="O4858">
        <v>8.58</v>
      </c>
    </row>
    <row r="4859" spans="1:15" x14ac:dyDescent="0.25">
      <c r="A4859">
        <v>0.57999999999999996</v>
      </c>
      <c r="B4859">
        <v>0.71</v>
      </c>
      <c r="C4859">
        <v>0.88</v>
      </c>
      <c r="D4859">
        <v>6.11</v>
      </c>
      <c r="E4859">
        <v>60</v>
      </c>
      <c r="F4859">
        <v>57</v>
      </c>
      <c r="G4859">
        <v>81</v>
      </c>
      <c r="H4859">
        <v>4</v>
      </c>
      <c r="I4859">
        <v>0</v>
      </c>
      <c r="J4859">
        <v>0</v>
      </c>
      <c r="K4859">
        <v>5</v>
      </c>
      <c r="L4859">
        <v>0.78</v>
      </c>
      <c r="M4859">
        <v>5</v>
      </c>
      <c r="N4859">
        <v>0</v>
      </c>
      <c r="O4859">
        <v>0</v>
      </c>
    </row>
    <row r="4860" spans="1:15" x14ac:dyDescent="0.25">
      <c r="A4860">
        <v>0.64</v>
      </c>
      <c r="B4860">
        <v>0.71</v>
      </c>
      <c r="C4860">
        <v>0.57999999999999996</v>
      </c>
      <c r="D4860">
        <v>8.2899999999999991</v>
      </c>
      <c r="E4860">
        <v>54</v>
      </c>
      <c r="F4860">
        <v>57</v>
      </c>
      <c r="G4860">
        <v>73</v>
      </c>
      <c r="H4860">
        <v>3</v>
      </c>
      <c r="I4860">
        <v>5</v>
      </c>
      <c r="J4860">
        <v>19</v>
      </c>
      <c r="K4860">
        <v>5</v>
      </c>
      <c r="L4860">
        <v>0.83</v>
      </c>
      <c r="M4860">
        <v>0</v>
      </c>
      <c r="N4860">
        <v>0</v>
      </c>
      <c r="O4860">
        <v>0</v>
      </c>
    </row>
    <row r="4861" spans="1:15" x14ac:dyDescent="0.25">
      <c r="A4861">
        <v>0.51</v>
      </c>
      <c r="B4861">
        <v>0.65</v>
      </c>
      <c r="C4861">
        <v>0.72</v>
      </c>
      <c r="D4861">
        <v>6.32</v>
      </c>
      <c r="E4861">
        <v>78</v>
      </c>
      <c r="F4861">
        <v>93</v>
      </c>
      <c r="G4861">
        <v>55</v>
      </c>
      <c r="H4861">
        <v>4</v>
      </c>
      <c r="I4861">
        <v>1</v>
      </c>
      <c r="J4861">
        <v>11</v>
      </c>
      <c r="K4861">
        <v>1</v>
      </c>
      <c r="L4861">
        <v>0.66</v>
      </c>
      <c r="M4861">
        <v>2</v>
      </c>
      <c r="N4861">
        <v>0</v>
      </c>
      <c r="O4861">
        <v>0</v>
      </c>
    </row>
    <row r="4862" spans="1:15" x14ac:dyDescent="0.25">
      <c r="A4862">
        <v>0.74</v>
      </c>
      <c r="B4862">
        <v>0.76</v>
      </c>
      <c r="C4862">
        <v>0.8</v>
      </c>
      <c r="D4862">
        <v>7.27</v>
      </c>
      <c r="E4862">
        <v>81</v>
      </c>
      <c r="F4862">
        <v>48</v>
      </c>
      <c r="G4862">
        <v>66</v>
      </c>
      <c r="H4862">
        <v>2</v>
      </c>
      <c r="I4862">
        <v>1</v>
      </c>
      <c r="J4862">
        <v>12</v>
      </c>
      <c r="K4862">
        <v>0</v>
      </c>
      <c r="L4862">
        <v>0.71</v>
      </c>
      <c r="M4862">
        <v>0</v>
      </c>
      <c r="N4862">
        <v>0</v>
      </c>
      <c r="O4862">
        <v>0</v>
      </c>
    </row>
    <row r="4863" spans="1:15" x14ac:dyDescent="0.25">
      <c r="A4863">
        <v>0.62</v>
      </c>
      <c r="B4863">
        <v>0.59</v>
      </c>
      <c r="C4863">
        <v>0.76</v>
      </c>
      <c r="D4863">
        <v>6.23</v>
      </c>
      <c r="E4863">
        <v>43</v>
      </c>
      <c r="F4863">
        <v>42</v>
      </c>
      <c r="G4863">
        <v>43</v>
      </c>
      <c r="H4863">
        <v>3</v>
      </c>
      <c r="I4863">
        <v>4</v>
      </c>
      <c r="J4863">
        <v>15</v>
      </c>
      <c r="K4863">
        <v>5</v>
      </c>
      <c r="L4863">
        <v>0.98</v>
      </c>
      <c r="M4863">
        <v>3</v>
      </c>
      <c r="N4863">
        <v>0</v>
      </c>
      <c r="O4863">
        <v>0</v>
      </c>
    </row>
    <row r="4864" spans="1:15" x14ac:dyDescent="0.25">
      <c r="A4864">
        <v>0.83</v>
      </c>
      <c r="B4864">
        <v>0.74</v>
      </c>
      <c r="C4864">
        <v>0.87</v>
      </c>
      <c r="D4864">
        <v>5.59</v>
      </c>
      <c r="E4864">
        <v>63</v>
      </c>
      <c r="F4864">
        <v>46</v>
      </c>
      <c r="G4864">
        <v>58</v>
      </c>
      <c r="H4864">
        <v>3</v>
      </c>
      <c r="I4864">
        <v>0</v>
      </c>
      <c r="J4864">
        <v>13</v>
      </c>
      <c r="K4864">
        <v>5</v>
      </c>
      <c r="L4864">
        <v>0.7</v>
      </c>
      <c r="M4864">
        <v>2</v>
      </c>
      <c r="N4864">
        <v>0</v>
      </c>
      <c r="O4864">
        <v>0</v>
      </c>
    </row>
    <row r="4865" spans="1:15" x14ac:dyDescent="0.25">
      <c r="A4865">
        <v>0.83</v>
      </c>
      <c r="B4865">
        <v>0.8</v>
      </c>
      <c r="C4865">
        <v>0.68</v>
      </c>
      <c r="D4865">
        <v>6.41</v>
      </c>
      <c r="E4865">
        <v>42</v>
      </c>
      <c r="F4865">
        <v>97</v>
      </c>
      <c r="G4865">
        <v>68</v>
      </c>
      <c r="H4865">
        <v>4</v>
      </c>
      <c r="I4865">
        <v>1</v>
      </c>
      <c r="J4865">
        <v>12</v>
      </c>
      <c r="K4865">
        <v>5</v>
      </c>
      <c r="L4865">
        <v>0.92</v>
      </c>
      <c r="M4865">
        <v>2</v>
      </c>
      <c r="N4865">
        <v>0</v>
      </c>
      <c r="O4865">
        <v>0</v>
      </c>
    </row>
    <row r="4866" spans="1:15" x14ac:dyDescent="0.25">
      <c r="A4866">
        <v>0.84</v>
      </c>
      <c r="B4866">
        <v>0.7</v>
      </c>
      <c r="C4866">
        <v>0.85</v>
      </c>
      <c r="D4866">
        <v>7.81</v>
      </c>
      <c r="E4866">
        <v>89</v>
      </c>
      <c r="F4866">
        <v>54</v>
      </c>
      <c r="G4866">
        <v>80</v>
      </c>
      <c r="H4866">
        <v>3</v>
      </c>
      <c r="I4866">
        <v>0</v>
      </c>
      <c r="J4866">
        <v>4</v>
      </c>
      <c r="K4866">
        <v>4</v>
      </c>
      <c r="L4866">
        <v>0.84</v>
      </c>
      <c r="M4866">
        <v>0</v>
      </c>
      <c r="N4866">
        <v>0</v>
      </c>
      <c r="O4866">
        <v>0</v>
      </c>
    </row>
    <row r="4867" spans="1:15" x14ac:dyDescent="0.25">
      <c r="A4867">
        <v>0.87</v>
      </c>
      <c r="B4867">
        <v>0.76</v>
      </c>
      <c r="C4867">
        <v>0.64</v>
      </c>
      <c r="D4867">
        <v>7.57</v>
      </c>
      <c r="E4867">
        <v>40</v>
      </c>
      <c r="F4867">
        <v>69</v>
      </c>
      <c r="G4867">
        <v>42</v>
      </c>
      <c r="H4867">
        <v>3</v>
      </c>
      <c r="I4867">
        <v>0</v>
      </c>
      <c r="J4867">
        <v>13</v>
      </c>
      <c r="K4867">
        <v>5</v>
      </c>
      <c r="L4867">
        <v>0.98</v>
      </c>
      <c r="M4867">
        <v>3</v>
      </c>
      <c r="N4867">
        <v>0</v>
      </c>
      <c r="O4867">
        <v>0</v>
      </c>
    </row>
    <row r="4868" spans="1:15" x14ac:dyDescent="0.25">
      <c r="A4868">
        <v>0.52</v>
      </c>
      <c r="B4868">
        <v>0.66</v>
      </c>
      <c r="C4868">
        <v>0.78</v>
      </c>
      <c r="D4868">
        <v>7.66</v>
      </c>
      <c r="E4868">
        <v>69</v>
      </c>
      <c r="F4868">
        <v>48</v>
      </c>
      <c r="G4868">
        <v>50</v>
      </c>
      <c r="H4868">
        <v>2</v>
      </c>
      <c r="I4868">
        <v>2</v>
      </c>
      <c r="J4868">
        <v>12</v>
      </c>
      <c r="K4868">
        <v>3</v>
      </c>
      <c r="L4868">
        <v>0.93</v>
      </c>
      <c r="M4868">
        <v>2</v>
      </c>
      <c r="N4868">
        <v>0</v>
      </c>
      <c r="O4868">
        <v>0</v>
      </c>
    </row>
    <row r="4869" spans="1:15" x14ac:dyDescent="0.25">
      <c r="A4869">
        <v>0.91</v>
      </c>
      <c r="B4869">
        <v>0.82</v>
      </c>
      <c r="C4869">
        <v>0.75</v>
      </c>
      <c r="D4869">
        <v>6.57</v>
      </c>
      <c r="E4869">
        <v>52</v>
      </c>
      <c r="F4869">
        <v>98</v>
      </c>
      <c r="G4869">
        <v>47</v>
      </c>
      <c r="H4869">
        <v>4</v>
      </c>
      <c r="I4869">
        <v>2</v>
      </c>
      <c r="J4869">
        <v>13</v>
      </c>
      <c r="K4869">
        <v>1</v>
      </c>
      <c r="L4869">
        <v>0.7</v>
      </c>
      <c r="M4869">
        <v>5</v>
      </c>
      <c r="N4869">
        <v>0</v>
      </c>
      <c r="O4869">
        <v>0</v>
      </c>
    </row>
    <row r="4870" spans="1:15" x14ac:dyDescent="0.25">
      <c r="A4870">
        <v>0.55000000000000004</v>
      </c>
      <c r="B4870">
        <v>0.8</v>
      </c>
      <c r="C4870">
        <v>0.62</v>
      </c>
      <c r="D4870">
        <v>8.4499999999999993</v>
      </c>
      <c r="E4870">
        <v>93</v>
      </c>
      <c r="F4870">
        <v>80</v>
      </c>
      <c r="G4870">
        <v>78</v>
      </c>
      <c r="H4870">
        <v>4</v>
      </c>
      <c r="I4870">
        <v>5</v>
      </c>
      <c r="J4870">
        <v>11</v>
      </c>
      <c r="K4870">
        <v>0</v>
      </c>
      <c r="L4870">
        <v>0.75</v>
      </c>
      <c r="M4870">
        <v>4</v>
      </c>
      <c r="N4870">
        <v>0</v>
      </c>
      <c r="O4870">
        <v>0</v>
      </c>
    </row>
    <row r="4871" spans="1:15" x14ac:dyDescent="0.25">
      <c r="A4871">
        <v>0.68</v>
      </c>
      <c r="B4871">
        <v>0.91</v>
      </c>
      <c r="C4871">
        <v>0.86</v>
      </c>
      <c r="D4871">
        <v>8.5299999999999994</v>
      </c>
      <c r="E4871">
        <v>57</v>
      </c>
      <c r="F4871">
        <v>66</v>
      </c>
      <c r="G4871">
        <v>72</v>
      </c>
      <c r="H4871">
        <v>0</v>
      </c>
      <c r="I4871">
        <v>0</v>
      </c>
      <c r="J4871">
        <v>22</v>
      </c>
      <c r="K4871">
        <v>3</v>
      </c>
      <c r="L4871">
        <v>0.91</v>
      </c>
      <c r="M4871">
        <v>3</v>
      </c>
      <c r="N4871">
        <v>0</v>
      </c>
      <c r="O4871">
        <v>0</v>
      </c>
    </row>
    <row r="4872" spans="1:15" x14ac:dyDescent="0.25">
      <c r="A4872">
        <v>0.52</v>
      </c>
      <c r="B4872">
        <v>0.75</v>
      </c>
      <c r="C4872">
        <v>0.85</v>
      </c>
      <c r="D4872">
        <v>7.04</v>
      </c>
      <c r="E4872">
        <v>79</v>
      </c>
      <c r="F4872">
        <v>75</v>
      </c>
      <c r="G4872">
        <v>47</v>
      </c>
      <c r="H4872">
        <v>4</v>
      </c>
      <c r="I4872">
        <v>2</v>
      </c>
      <c r="J4872">
        <v>21</v>
      </c>
      <c r="K4872">
        <v>5</v>
      </c>
      <c r="L4872">
        <v>0.74</v>
      </c>
      <c r="M4872">
        <v>3</v>
      </c>
      <c r="N4872">
        <v>0</v>
      </c>
      <c r="O4872">
        <v>0</v>
      </c>
    </row>
    <row r="4873" spans="1:15" x14ac:dyDescent="0.25">
      <c r="A4873">
        <v>0.67</v>
      </c>
      <c r="B4873">
        <v>0.7</v>
      </c>
      <c r="C4873">
        <v>0.88</v>
      </c>
      <c r="D4873">
        <v>9.2899999999999991</v>
      </c>
      <c r="E4873">
        <v>50</v>
      </c>
      <c r="F4873">
        <v>57</v>
      </c>
      <c r="G4873">
        <v>64</v>
      </c>
      <c r="H4873">
        <v>2</v>
      </c>
      <c r="I4873">
        <v>5</v>
      </c>
      <c r="J4873">
        <v>19</v>
      </c>
      <c r="K4873">
        <v>1</v>
      </c>
      <c r="L4873">
        <v>0.99</v>
      </c>
      <c r="M4873">
        <v>5</v>
      </c>
      <c r="N4873">
        <v>0</v>
      </c>
      <c r="O4873">
        <v>0</v>
      </c>
    </row>
    <row r="4874" spans="1:15" x14ac:dyDescent="0.25">
      <c r="A4874">
        <v>0.88</v>
      </c>
      <c r="B4874">
        <v>0.85</v>
      </c>
      <c r="C4874">
        <v>0.77</v>
      </c>
      <c r="D4874">
        <v>8.27</v>
      </c>
      <c r="E4874">
        <v>81</v>
      </c>
      <c r="F4874">
        <v>70</v>
      </c>
      <c r="G4874">
        <v>63</v>
      </c>
      <c r="H4874">
        <v>3</v>
      </c>
      <c r="I4874">
        <v>1</v>
      </c>
      <c r="J4874">
        <v>14</v>
      </c>
      <c r="K4874">
        <v>1</v>
      </c>
      <c r="L4874">
        <v>0.74</v>
      </c>
      <c r="M4874">
        <v>5</v>
      </c>
      <c r="N4874">
        <v>0</v>
      </c>
      <c r="O4874">
        <v>0</v>
      </c>
    </row>
    <row r="4875" spans="1:15" x14ac:dyDescent="0.25">
      <c r="A4875">
        <v>0.57999999999999996</v>
      </c>
      <c r="B4875">
        <v>0.5</v>
      </c>
      <c r="C4875">
        <v>0.79</v>
      </c>
      <c r="D4875">
        <v>8.57</v>
      </c>
      <c r="E4875">
        <v>68</v>
      </c>
      <c r="F4875">
        <v>56</v>
      </c>
      <c r="G4875">
        <v>65</v>
      </c>
      <c r="H4875">
        <v>0</v>
      </c>
      <c r="I4875">
        <v>0</v>
      </c>
      <c r="J4875">
        <v>18</v>
      </c>
      <c r="K4875">
        <v>0</v>
      </c>
      <c r="L4875">
        <v>0.66</v>
      </c>
      <c r="M4875">
        <v>0</v>
      </c>
      <c r="N4875">
        <v>0</v>
      </c>
      <c r="O4875">
        <v>0</v>
      </c>
    </row>
    <row r="4876" spans="1:15" x14ac:dyDescent="0.25">
      <c r="A4876">
        <v>0.61</v>
      </c>
      <c r="B4876">
        <v>0.53</v>
      </c>
      <c r="C4876">
        <v>0.61</v>
      </c>
      <c r="D4876">
        <v>6.69</v>
      </c>
      <c r="E4876">
        <v>43</v>
      </c>
      <c r="F4876">
        <v>93</v>
      </c>
      <c r="G4876">
        <v>65</v>
      </c>
      <c r="H4876">
        <v>3</v>
      </c>
      <c r="I4876">
        <v>2</v>
      </c>
      <c r="J4876">
        <v>10</v>
      </c>
      <c r="K4876">
        <v>0</v>
      </c>
      <c r="L4876">
        <v>0.96</v>
      </c>
      <c r="M4876">
        <v>0</v>
      </c>
      <c r="N4876">
        <v>0</v>
      </c>
      <c r="O4876">
        <v>0</v>
      </c>
    </row>
    <row r="4877" spans="1:15" x14ac:dyDescent="0.25">
      <c r="A4877">
        <v>0.54</v>
      </c>
      <c r="B4877">
        <v>0.53</v>
      </c>
      <c r="C4877">
        <v>0.73</v>
      </c>
      <c r="D4877">
        <v>5.5</v>
      </c>
      <c r="E4877">
        <v>64</v>
      </c>
      <c r="F4877">
        <v>92</v>
      </c>
      <c r="G4877">
        <v>56</v>
      </c>
      <c r="H4877">
        <v>4</v>
      </c>
      <c r="I4877">
        <v>1</v>
      </c>
      <c r="J4877">
        <v>21</v>
      </c>
      <c r="K4877">
        <v>0</v>
      </c>
      <c r="L4877">
        <v>0.99</v>
      </c>
      <c r="M4877">
        <v>0</v>
      </c>
      <c r="N4877">
        <v>0</v>
      </c>
      <c r="O4877">
        <v>0</v>
      </c>
    </row>
    <row r="4878" spans="1:15" x14ac:dyDescent="0.25">
      <c r="A4878">
        <v>0.52</v>
      </c>
      <c r="B4878">
        <v>0.75</v>
      </c>
      <c r="C4878">
        <v>0.61</v>
      </c>
      <c r="D4878">
        <v>9.2200000000000006</v>
      </c>
      <c r="E4878">
        <v>75</v>
      </c>
      <c r="F4878">
        <v>45</v>
      </c>
      <c r="G4878">
        <v>66</v>
      </c>
      <c r="H4878">
        <v>1</v>
      </c>
      <c r="I4878">
        <v>0</v>
      </c>
      <c r="J4878">
        <v>14</v>
      </c>
      <c r="K4878">
        <v>4</v>
      </c>
      <c r="L4878">
        <v>0.61</v>
      </c>
      <c r="M4878">
        <v>3</v>
      </c>
      <c r="N4878">
        <v>0</v>
      </c>
      <c r="O4878">
        <v>0</v>
      </c>
    </row>
    <row r="4879" spans="1:15" x14ac:dyDescent="0.25">
      <c r="A4879">
        <v>0.6</v>
      </c>
      <c r="B4879">
        <v>0.53</v>
      </c>
      <c r="C4879">
        <v>0.62</v>
      </c>
      <c r="D4879">
        <v>9.0399999999999991</v>
      </c>
      <c r="E4879">
        <v>75</v>
      </c>
      <c r="F4879">
        <v>78</v>
      </c>
      <c r="G4879">
        <v>68</v>
      </c>
      <c r="H4879">
        <v>3</v>
      </c>
      <c r="I4879">
        <v>5</v>
      </c>
      <c r="J4879">
        <v>20</v>
      </c>
      <c r="K4879">
        <v>1</v>
      </c>
      <c r="L4879">
        <v>0.65</v>
      </c>
      <c r="M4879">
        <v>1</v>
      </c>
      <c r="N4879">
        <v>1</v>
      </c>
      <c r="O4879">
        <v>13.47</v>
      </c>
    </row>
    <row r="4880" spans="1:15" x14ac:dyDescent="0.25">
      <c r="A4880">
        <v>0.79</v>
      </c>
      <c r="B4880">
        <v>0.57999999999999996</v>
      </c>
      <c r="C4880">
        <v>0.68</v>
      </c>
      <c r="D4880">
        <v>6.03</v>
      </c>
      <c r="E4880">
        <v>83</v>
      </c>
      <c r="F4880">
        <v>64</v>
      </c>
      <c r="G4880">
        <v>82</v>
      </c>
      <c r="H4880">
        <v>4</v>
      </c>
      <c r="I4880">
        <v>0</v>
      </c>
      <c r="J4880">
        <v>11</v>
      </c>
      <c r="K4880">
        <v>5</v>
      </c>
      <c r="L4880">
        <v>0.95</v>
      </c>
      <c r="M4880">
        <v>0</v>
      </c>
      <c r="N4880">
        <v>0</v>
      </c>
      <c r="O4880">
        <v>0</v>
      </c>
    </row>
    <row r="4881" spans="1:15" x14ac:dyDescent="0.25">
      <c r="A4881">
        <v>0.53</v>
      </c>
      <c r="B4881">
        <v>0.79</v>
      </c>
      <c r="C4881">
        <v>0.55000000000000004</v>
      </c>
      <c r="D4881">
        <v>7.11</v>
      </c>
      <c r="E4881">
        <v>79</v>
      </c>
      <c r="F4881">
        <v>81</v>
      </c>
      <c r="G4881">
        <v>78</v>
      </c>
      <c r="H4881">
        <v>2</v>
      </c>
      <c r="I4881">
        <v>2</v>
      </c>
      <c r="J4881">
        <v>18</v>
      </c>
      <c r="K4881">
        <v>2</v>
      </c>
      <c r="L4881">
        <v>0.98</v>
      </c>
      <c r="M4881">
        <v>1</v>
      </c>
      <c r="N4881">
        <v>1</v>
      </c>
      <c r="O4881">
        <v>5.32</v>
      </c>
    </row>
    <row r="4882" spans="1:15" x14ac:dyDescent="0.25">
      <c r="A4882">
        <v>0.54</v>
      </c>
      <c r="B4882">
        <v>0.94</v>
      </c>
      <c r="C4882">
        <v>0.67</v>
      </c>
      <c r="D4882">
        <v>8.34</v>
      </c>
      <c r="E4882">
        <v>67</v>
      </c>
      <c r="F4882">
        <v>81</v>
      </c>
      <c r="G4882">
        <v>48</v>
      </c>
      <c r="H4882">
        <v>4</v>
      </c>
      <c r="I4882">
        <v>1</v>
      </c>
      <c r="J4882">
        <v>15</v>
      </c>
      <c r="K4882">
        <v>3</v>
      </c>
      <c r="L4882">
        <v>0.97</v>
      </c>
      <c r="M4882">
        <v>2</v>
      </c>
      <c r="N4882">
        <v>0</v>
      </c>
      <c r="O4882">
        <v>0</v>
      </c>
    </row>
    <row r="4883" spans="1:15" x14ac:dyDescent="0.25">
      <c r="A4883">
        <v>0.5</v>
      </c>
      <c r="B4883">
        <v>0.53</v>
      </c>
      <c r="C4883">
        <v>0.56999999999999995</v>
      </c>
      <c r="D4883">
        <v>8.3000000000000007</v>
      </c>
      <c r="E4883">
        <v>84</v>
      </c>
      <c r="F4883">
        <v>98</v>
      </c>
      <c r="G4883">
        <v>53</v>
      </c>
      <c r="H4883">
        <v>0</v>
      </c>
      <c r="I4883">
        <v>0</v>
      </c>
      <c r="J4883">
        <v>3</v>
      </c>
      <c r="K4883">
        <v>0</v>
      </c>
      <c r="L4883">
        <v>0.87</v>
      </c>
      <c r="M4883">
        <v>4</v>
      </c>
      <c r="N4883">
        <v>0</v>
      </c>
      <c r="O4883">
        <v>0</v>
      </c>
    </row>
    <row r="4884" spans="1:15" x14ac:dyDescent="0.25">
      <c r="A4884">
        <v>0.76</v>
      </c>
      <c r="B4884">
        <v>0.54</v>
      </c>
      <c r="C4884">
        <v>0.82</v>
      </c>
      <c r="D4884">
        <v>9.1999999999999993</v>
      </c>
      <c r="E4884">
        <v>47</v>
      </c>
      <c r="F4884">
        <v>77</v>
      </c>
      <c r="G4884">
        <v>44</v>
      </c>
      <c r="H4884">
        <v>1</v>
      </c>
      <c r="I4884">
        <v>0</v>
      </c>
      <c r="J4884">
        <v>17</v>
      </c>
      <c r="K4884">
        <v>1</v>
      </c>
      <c r="L4884">
        <v>0.81</v>
      </c>
      <c r="M4884">
        <v>5</v>
      </c>
      <c r="N4884">
        <v>0</v>
      </c>
      <c r="O4884">
        <v>0</v>
      </c>
    </row>
    <row r="4885" spans="1:15" x14ac:dyDescent="0.25">
      <c r="A4885">
        <v>0.77</v>
      </c>
      <c r="B4885">
        <v>0.94</v>
      </c>
      <c r="C4885">
        <v>0.69</v>
      </c>
      <c r="D4885">
        <v>6.1</v>
      </c>
      <c r="E4885">
        <v>60</v>
      </c>
      <c r="F4885">
        <v>77</v>
      </c>
      <c r="G4885">
        <v>89</v>
      </c>
      <c r="H4885">
        <v>1</v>
      </c>
      <c r="I4885">
        <v>5</v>
      </c>
      <c r="J4885">
        <v>8</v>
      </c>
      <c r="K4885">
        <v>5</v>
      </c>
      <c r="L4885">
        <v>0.96</v>
      </c>
      <c r="M4885">
        <v>4</v>
      </c>
      <c r="N4885">
        <v>0</v>
      </c>
      <c r="O4885">
        <v>0</v>
      </c>
    </row>
    <row r="4886" spans="1:15" x14ac:dyDescent="0.25">
      <c r="A4886">
        <v>0.78</v>
      </c>
      <c r="B4886">
        <v>0.72</v>
      </c>
      <c r="C4886">
        <v>0.56999999999999995</v>
      </c>
      <c r="D4886">
        <v>7.35</v>
      </c>
      <c r="E4886">
        <v>74</v>
      </c>
      <c r="F4886">
        <v>70</v>
      </c>
      <c r="G4886">
        <v>69</v>
      </c>
      <c r="H4886">
        <v>1</v>
      </c>
      <c r="I4886">
        <v>4</v>
      </c>
      <c r="J4886">
        <v>15</v>
      </c>
      <c r="K4886">
        <v>3</v>
      </c>
      <c r="L4886">
        <v>0.64</v>
      </c>
      <c r="M4886">
        <v>1</v>
      </c>
      <c r="N4886">
        <v>1</v>
      </c>
      <c r="O4886">
        <v>3.25</v>
      </c>
    </row>
    <row r="4887" spans="1:15" x14ac:dyDescent="0.25">
      <c r="A4887">
        <v>0.67</v>
      </c>
      <c r="B4887">
        <v>0.65</v>
      </c>
      <c r="C4887">
        <v>0.57999999999999996</v>
      </c>
      <c r="D4887">
        <v>5.92</v>
      </c>
      <c r="E4887">
        <v>83</v>
      </c>
      <c r="F4887">
        <v>90</v>
      </c>
      <c r="G4887">
        <v>95</v>
      </c>
      <c r="H4887">
        <v>2</v>
      </c>
      <c r="I4887">
        <v>0</v>
      </c>
      <c r="J4887">
        <v>6</v>
      </c>
      <c r="K4887">
        <v>2</v>
      </c>
      <c r="L4887">
        <v>0.77</v>
      </c>
      <c r="M4887">
        <v>5</v>
      </c>
      <c r="N4887">
        <v>0</v>
      </c>
      <c r="O4887">
        <v>0</v>
      </c>
    </row>
    <row r="4888" spans="1:15" x14ac:dyDescent="0.25">
      <c r="A4888">
        <v>0.61</v>
      </c>
      <c r="B4888">
        <v>0.71</v>
      </c>
      <c r="C4888">
        <v>0.59</v>
      </c>
      <c r="D4888">
        <v>7.18</v>
      </c>
      <c r="E4888">
        <v>57</v>
      </c>
      <c r="F4888">
        <v>68</v>
      </c>
      <c r="G4888">
        <v>96</v>
      </c>
      <c r="H4888">
        <v>1</v>
      </c>
      <c r="I4888">
        <v>4</v>
      </c>
      <c r="J4888">
        <v>18</v>
      </c>
      <c r="K4888">
        <v>3</v>
      </c>
      <c r="L4888">
        <v>0.7</v>
      </c>
      <c r="M4888">
        <v>3</v>
      </c>
      <c r="N4888">
        <v>0</v>
      </c>
      <c r="O4888">
        <v>0</v>
      </c>
    </row>
    <row r="4889" spans="1:15" x14ac:dyDescent="0.25">
      <c r="A4889">
        <v>0.62</v>
      </c>
      <c r="B4889">
        <v>0.86</v>
      </c>
      <c r="C4889">
        <v>0.8</v>
      </c>
      <c r="D4889">
        <v>5.56</v>
      </c>
      <c r="E4889">
        <v>86</v>
      </c>
      <c r="F4889">
        <v>79</v>
      </c>
      <c r="G4889">
        <v>94</v>
      </c>
      <c r="H4889">
        <v>3</v>
      </c>
      <c r="I4889">
        <v>4</v>
      </c>
      <c r="J4889">
        <v>23</v>
      </c>
      <c r="K4889">
        <v>2</v>
      </c>
      <c r="L4889">
        <v>0.67</v>
      </c>
      <c r="M4889">
        <v>4</v>
      </c>
      <c r="N4889">
        <v>0</v>
      </c>
      <c r="O4889">
        <v>0</v>
      </c>
    </row>
    <row r="4890" spans="1:15" x14ac:dyDescent="0.25">
      <c r="A4890">
        <v>0.9</v>
      </c>
      <c r="B4890">
        <v>0.56999999999999995</v>
      </c>
      <c r="C4890">
        <v>0.79</v>
      </c>
      <c r="D4890">
        <v>9.36</v>
      </c>
      <c r="E4890">
        <v>64</v>
      </c>
      <c r="F4890">
        <v>48</v>
      </c>
      <c r="G4890">
        <v>67</v>
      </c>
      <c r="H4890">
        <v>2</v>
      </c>
      <c r="I4890">
        <v>1</v>
      </c>
      <c r="J4890">
        <v>23</v>
      </c>
      <c r="K4890">
        <v>5</v>
      </c>
      <c r="L4890">
        <v>0.79</v>
      </c>
      <c r="M4890">
        <v>1</v>
      </c>
      <c r="N4890">
        <v>0</v>
      </c>
      <c r="O4890">
        <v>0</v>
      </c>
    </row>
    <row r="4891" spans="1:15" x14ac:dyDescent="0.25">
      <c r="A4891">
        <v>0.51</v>
      </c>
      <c r="B4891">
        <v>0.82</v>
      </c>
      <c r="C4891">
        <v>0.64</v>
      </c>
      <c r="D4891">
        <v>7.77</v>
      </c>
      <c r="E4891">
        <v>85</v>
      </c>
      <c r="F4891">
        <v>40</v>
      </c>
      <c r="G4891">
        <v>84</v>
      </c>
      <c r="H4891">
        <v>4</v>
      </c>
      <c r="I4891">
        <v>3</v>
      </c>
      <c r="J4891">
        <v>10</v>
      </c>
      <c r="K4891">
        <v>0</v>
      </c>
      <c r="L4891">
        <v>0.7</v>
      </c>
      <c r="M4891">
        <v>0</v>
      </c>
      <c r="N4891">
        <v>0</v>
      </c>
      <c r="O4891">
        <v>0</v>
      </c>
    </row>
    <row r="4892" spans="1:15" x14ac:dyDescent="0.25">
      <c r="A4892">
        <v>0.86</v>
      </c>
      <c r="B4892">
        <v>0.87</v>
      </c>
      <c r="C4892">
        <v>0.62</v>
      </c>
      <c r="D4892">
        <v>9.15</v>
      </c>
      <c r="E4892">
        <v>80</v>
      </c>
      <c r="F4892">
        <v>55</v>
      </c>
      <c r="G4892">
        <v>76</v>
      </c>
      <c r="H4892">
        <v>0</v>
      </c>
      <c r="I4892">
        <v>5</v>
      </c>
      <c r="J4892">
        <v>16</v>
      </c>
      <c r="K4892">
        <v>4</v>
      </c>
      <c r="L4892">
        <v>0.86</v>
      </c>
      <c r="M4892">
        <v>1</v>
      </c>
      <c r="N4892">
        <v>0</v>
      </c>
      <c r="O4892">
        <v>0</v>
      </c>
    </row>
    <row r="4893" spans="1:15" x14ac:dyDescent="0.25">
      <c r="A4893">
        <v>0.94</v>
      </c>
      <c r="B4893">
        <v>0.92</v>
      </c>
      <c r="C4893">
        <v>0.66</v>
      </c>
      <c r="D4893">
        <v>5.76</v>
      </c>
      <c r="E4893">
        <v>44</v>
      </c>
      <c r="F4893">
        <v>77</v>
      </c>
      <c r="G4893">
        <v>47</v>
      </c>
      <c r="H4893">
        <v>2</v>
      </c>
      <c r="I4893">
        <v>4</v>
      </c>
      <c r="J4893">
        <v>20</v>
      </c>
      <c r="K4893">
        <v>2</v>
      </c>
      <c r="L4893">
        <v>0.88</v>
      </c>
      <c r="M4893">
        <v>2</v>
      </c>
      <c r="N4893">
        <v>0</v>
      </c>
      <c r="O4893">
        <v>0</v>
      </c>
    </row>
    <row r="4894" spans="1:15" x14ac:dyDescent="0.25">
      <c r="A4894">
        <v>0.65</v>
      </c>
      <c r="B4894">
        <v>0.65</v>
      </c>
      <c r="C4894">
        <v>0.56999999999999995</v>
      </c>
      <c r="D4894">
        <v>6.48</v>
      </c>
      <c r="E4894">
        <v>86</v>
      </c>
      <c r="F4894">
        <v>62</v>
      </c>
      <c r="G4894">
        <v>54</v>
      </c>
      <c r="H4894">
        <v>0</v>
      </c>
      <c r="I4894">
        <v>1</v>
      </c>
      <c r="J4894">
        <v>4</v>
      </c>
      <c r="K4894">
        <v>0</v>
      </c>
      <c r="L4894">
        <v>0.84</v>
      </c>
      <c r="M4894">
        <v>5</v>
      </c>
      <c r="N4894">
        <v>0</v>
      </c>
      <c r="O4894">
        <v>0</v>
      </c>
    </row>
    <row r="4895" spans="1:15" x14ac:dyDescent="0.25">
      <c r="A4895">
        <v>0.73</v>
      </c>
      <c r="B4895">
        <v>0.54</v>
      </c>
      <c r="C4895">
        <v>0.81</v>
      </c>
      <c r="D4895">
        <v>6.62</v>
      </c>
      <c r="E4895">
        <v>47</v>
      </c>
      <c r="F4895">
        <v>98</v>
      </c>
      <c r="G4895">
        <v>93</v>
      </c>
      <c r="H4895">
        <v>2</v>
      </c>
      <c r="I4895">
        <v>5</v>
      </c>
      <c r="J4895">
        <v>11</v>
      </c>
      <c r="K4895">
        <v>3</v>
      </c>
      <c r="L4895">
        <v>0.78</v>
      </c>
      <c r="M4895">
        <v>1</v>
      </c>
      <c r="N4895">
        <v>0</v>
      </c>
      <c r="O4895">
        <v>0</v>
      </c>
    </row>
    <row r="4896" spans="1:15" x14ac:dyDescent="0.25">
      <c r="A4896">
        <v>0.84</v>
      </c>
      <c r="B4896">
        <v>0.65</v>
      </c>
      <c r="C4896">
        <v>0.77</v>
      </c>
      <c r="D4896">
        <v>7.16</v>
      </c>
      <c r="E4896">
        <v>62</v>
      </c>
      <c r="F4896">
        <v>47</v>
      </c>
      <c r="G4896">
        <v>67</v>
      </c>
      <c r="H4896">
        <v>4</v>
      </c>
      <c r="I4896">
        <v>2</v>
      </c>
      <c r="J4896">
        <v>18</v>
      </c>
      <c r="K4896">
        <v>5</v>
      </c>
      <c r="L4896">
        <v>0.61</v>
      </c>
      <c r="M4896">
        <v>0</v>
      </c>
      <c r="N4896">
        <v>0</v>
      </c>
      <c r="O4896">
        <v>0</v>
      </c>
    </row>
    <row r="4897" spans="1:15" x14ac:dyDescent="0.25">
      <c r="A4897">
        <v>0.71</v>
      </c>
      <c r="B4897">
        <v>0.56000000000000005</v>
      </c>
      <c r="C4897">
        <v>0.87</v>
      </c>
      <c r="D4897">
        <v>8.9499999999999993</v>
      </c>
      <c r="E4897">
        <v>42</v>
      </c>
      <c r="F4897">
        <v>86</v>
      </c>
      <c r="G4897">
        <v>75</v>
      </c>
      <c r="H4897">
        <v>0</v>
      </c>
      <c r="I4897">
        <v>4</v>
      </c>
      <c r="J4897">
        <v>1</v>
      </c>
      <c r="K4897">
        <v>3</v>
      </c>
      <c r="L4897">
        <v>0.98</v>
      </c>
      <c r="M4897">
        <v>1</v>
      </c>
      <c r="N4897">
        <v>1</v>
      </c>
      <c r="O4897">
        <v>9.89</v>
      </c>
    </row>
    <row r="4898" spans="1:15" x14ac:dyDescent="0.25">
      <c r="A4898">
        <v>0.85</v>
      </c>
      <c r="B4898">
        <v>0.5</v>
      </c>
      <c r="C4898">
        <v>0.68</v>
      </c>
      <c r="D4898">
        <v>7.16</v>
      </c>
      <c r="E4898">
        <v>83</v>
      </c>
      <c r="F4898">
        <v>51</v>
      </c>
      <c r="G4898">
        <v>72</v>
      </c>
      <c r="H4898">
        <v>2</v>
      </c>
      <c r="I4898">
        <v>3</v>
      </c>
      <c r="J4898">
        <v>0</v>
      </c>
      <c r="K4898">
        <v>3</v>
      </c>
      <c r="L4898">
        <v>0.61</v>
      </c>
      <c r="M4898">
        <v>0</v>
      </c>
      <c r="N4898">
        <v>0</v>
      </c>
      <c r="O4898">
        <v>0</v>
      </c>
    </row>
    <row r="4899" spans="1:15" x14ac:dyDescent="0.25">
      <c r="A4899">
        <v>0.6</v>
      </c>
      <c r="B4899">
        <v>0.57999999999999996</v>
      </c>
      <c r="C4899">
        <v>0.77</v>
      </c>
      <c r="D4899">
        <v>6.38</v>
      </c>
      <c r="E4899">
        <v>76</v>
      </c>
      <c r="F4899">
        <v>49</v>
      </c>
      <c r="G4899">
        <v>45</v>
      </c>
      <c r="H4899">
        <v>0</v>
      </c>
      <c r="I4899">
        <v>2</v>
      </c>
      <c r="J4899">
        <v>3</v>
      </c>
      <c r="K4899">
        <v>5</v>
      </c>
      <c r="L4899">
        <v>0.66</v>
      </c>
      <c r="M4899">
        <v>5</v>
      </c>
      <c r="N4899">
        <v>0</v>
      </c>
      <c r="O4899">
        <v>0</v>
      </c>
    </row>
    <row r="4900" spans="1:15" x14ac:dyDescent="0.25">
      <c r="A4900">
        <v>0.95</v>
      </c>
      <c r="B4900">
        <v>0.67</v>
      </c>
      <c r="C4900">
        <v>0.85</v>
      </c>
      <c r="D4900">
        <v>5.78</v>
      </c>
      <c r="E4900">
        <v>70</v>
      </c>
      <c r="F4900">
        <v>55</v>
      </c>
      <c r="G4900">
        <v>95</v>
      </c>
      <c r="H4900">
        <v>1</v>
      </c>
      <c r="I4900">
        <v>5</v>
      </c>
      <c r="J4900">
        <v>10</v>
      </c>
      <c r="K4900">
        <v>5</v>
      </c>
      <c r="L4900">
        <v>0.9</v>
      </c>
      <c r="M4900">
        <v>0</v>
      </c>
      <c r="N4900">
        <v>0</v>
      </c>
      <c r="O4900">
        <v>0</v>
      </c>
    </row>
    <row r="4901" spans="1:15" x14ac:dyDescent="0.25">
      <c r="A4901">
        <v>0.78</v>
      </c>
      <c r="B4901">
        <v>0.94</v>
      </c>
      <c r="C4901">
        <v>0.67</v>
      </c>
      <c r="D4901">
        <v>5.84</v>
      </c>
      <c r="E4901">
        <v>68</v>
      </c>
      <c r="F4901">
        <v>86</v>
      </c>
      <c r="G4901">
        <v>90</v>
      </c>
      <c r="H4901">
        <v>1</v>
      </c>
      <c r="I4901">
        <v>4</v>
      </c>
      <c r="J4901">
        <v>17</v>
      </c>
      <c r="K4901">
        <v>4</v>
      </c>
      <c r="L4901">
        <v>0.92</v>
      </c>
      <c r="M4901">
        <v>2</v>
      </c>
      <c r="N4901">
        <v>0</v>
      </c>
      <c r="O4901">
        <v>0</v>
      </c>
    </row>
    <row r="4902" spans="1:15" x14ac:dyDescent="0.25">
      <c r="A4902">
        <v>0.84</v>
      </c>
      <c r="B4902">
        <v>0.52</v>
      </c>
      <c r="C4902">
        <v>0.66</v>
      </c>
      <c r="D4902">
        <v>8.77</v>
      </c>
      <c r="E4902">
        <v>80</v>
      </c>
      <c r="F4902">
        <v>82</v>
      </c>
      <c r="G4902">
        <v>51</v>
      </c>
      <c r="H4902">
        <v>1</v>
      </c>
      <c r="I4902">
        <v>4</v>
      </c>
      <c r="J4902">
        <v>20</v>
      </c>
      <c r="K4902">
        <v>1</v>
      </c>
      <c r="L4902">
        <v>0.7</v>
      </c>
      <c r="M4902">
        <v>2</v>
      </c>
      <c r="N4902">
        <v>0</v>
      </c>
      <c r="O4902">
        <v>0</v>
      </c>
    </row>
    <row r="4903" spans="1:15" x14ac:dyDescent="0.25">
      <c r="A4903">
        <v>0.64</v>
      </c>
      <c r="B4903">
        <v>0.73</v>
      </c>
      <c r="C4903">
        <v>0.89</v>
      </c>
      <c r="D4903">
        <v>7.41</v>
      </c>
      <c r="E4903">
        <v>59</v>
      </c>
      <c r="F4903">
        <v>63</v>
      </c>
      <c r="G4903">
        <v>46</v>
      </c>
      <c r="H4903">
        <v>3</v>
      </c>
      <c r="I4903">
        <v>3</v>
      </c>
      <c r="J4903">
        <v>15</v>
      </c>
      <c r="K4903">
        <v>2</v>
      </c>
      <c r="L4903">
        <v>0.99</v>
      </c>
      <c r="M4903">
        <v>4</v>
      </c>
      <c r="N4903">
        <v>0</v>
      </c>
      <c r="O4903">
        <v>0</v>
      </c>
    </row>
    <row r="4904" spans="1:15" x14ac:dyDescent="0.25">
      <c r="A4904">
        <v>0.8</v>
      </c>
      <c r="B4904">
        <v>0.77</v>
      </c>
      <c r="C4904">
        <v>0.72</v>
      </c>
      <c r="D4904">
        <v>8.6199999999999992</v>
      </c>
      <c r="E4904">
        <v>42</v>
      </c>
      <c r="F4904">
        <v>78</v>
      </c>
      <c r="G4904">
        <v>84</v>
      </c>
      <c r="H4904">
        <v>1</v>
      </c>
      <c r="I4904">
        <v>0</v>
      </c>
      <c r="J4904">
        <v>9</v>
      </c>
      <c r="K4904">
        <v>5</v>
      </c>
      <c r="L4904">
        <v>0.99</v>
      </c>
      <c r="M4904">
        <v>0</v>
      </c>
      <c r="N4904">
        <v>1</v>
      </c>
      <c r="O4904">
        <v>8.69</v>
      </c>
    </row>
    <row r="4905" spans="1:15" x14ac:dyDescent="0.25">
      <c r="A4905">
        <v>0.91</v>
      </c>
      <c r="B4905">
        <v>0.59</v>
      </c>
      <c r="C4905">
        <v>0.75</v>
      </c>
      <c r="D4905">
        <v>8.43</v>
      </c>
      <c r="E4905">
        <v>62</v>
      </c>
      <c r="F4905">
        <v>47</v>
      </c>
      <c r="G4905">
        <v>67</v>
      </c>
      <c r="H4905">
        <v>1</v>
      </c>
      <c r="I4905">
        <v>3</v>
      </c>
      <c r="J4905">
        <v>11</v>
      </c>
      <c r="K4905">
        <v>1</v>
      </c>
      <c r="L4905">
        <v>0.72</v>
      </c>
      <c r="M4905">
        <v>0</v>
      </c>
      <c r="N4905">
        <v>0</v>
      </c>
      <c r="O4905">
        <v>0</v>
      </c>
    </row>
    <row r="4906" spans="1:15" x14ac:dyDescent="0.25">
      <c r="A4906">
        <v>0.9</v>
      </c>
      <c r="B4906">
        <v>0.57999999999999996</v>
      </c>
      <c r="C4906">
        <v>0.55000000000000004</v>
      </c>
      <c r="D4906">
        <v>6.08</v>
      </c>
      <c r="E4906">
        <v>79</v>
      </c>
      <c r="F4906">
        <v>50</v>
      </c>
      <c r="G4906">
        <v>46</v>
      </c>
      <c r="H4906">
        <v>4</v>
      </c>
      <c r="I4906">
        <v>1</v>
      </c>
      <c r="J4906">
        <v>1</v>
      </c>
      <c r="K4906">
        <v>3</v>
      </c>
      <c r="L4906">
        <v>0.69</v>
      </c>
      <c r="M4906">
        <v>0</v>
      </c>
      <c r="N4906">
        <v>0</v>
      </c>
      <c r="O4906">
        <v>0</v>
      </c>
    </row>
    <row r="4907" spans="1:15" x14ac:dyDescent="0.25">
      <c r="A4907">
        <v>0.92</v>
      </c>
      <c r="B4907">
        <v>0.62</v>
      </c>
      <c r="C4907">
        <v>0.63</v>
      </c>
      <c r="D4907">
        <v>6.11</v>
      </c>
      <c r="E4907">
        <v>60</v>
      </c>
      <c r="F4907">
        <v>80</v>
      </c>
      <c r="G4907">
        <v>80</v>
      </c>
      <c r="H4907">
        <v>0</v>
      </c>
      <c r="I4907">
        <v>1</v>
      </c>
      <c r="J4907">
        <v>0</v>
      </c>
      <c r="K4907">
        <v>4</v>
      </c>
      <c r="L4907">
        <v>0.97</v>
      </c>
      <c r="M4907">
        <v>4</v>
      </c>
      <c r="N4907">
        <v>0</v>
      </c>
      <c r="O4907">
        <v>0</v>
      </c>
    </row>
    <row r="4908" spans="1:15" x14ac:dyDescent="0.25">
      <c r="A4908">
        <v>0.65</v>
      </c>
      <c r="B4908">
        <v>0.84</v>
      </c>
      <c r="C4908">
        <v>0.77</v>
      </c>
      <c r="D4908">
        <v>8.75</v>
      </c>
      <c r="E4908">
        <v>52</v>
      </c>
      <c r="F4908">
        <v>65</v>
      </c>
      <c r="G4908">
        <v>40</v>
      </c>
      <c r="H4908">
        <v>0</v>
      </c>
      <c r="I4908">
        <v>3</v>
      </c>
      <c r="J4908">
        <v>9</v>
      </c>
      <c r="K4908">
        <v>0</v>
      </c>
      <c r="L4908">
        <v>0.79</v>
      </c>
      <c r="M4908">
        <v>3</v>
      </c>
      <c r="N4908">
        <v>0</v>
      </c>
      <c r="O4908">
        <v>0</v>
      </c>
    </row>
    <row r="4909" spans="1:15" x14ac:dyDescent="0.25">
      <c r="A4909">
        <v>0.59</v>
      </c>
      <c r="B4909">
        <v>0.72</v>
      </c>
      <c r="C4909">
        <v>0.68</v>
      </c>
      <c r="D4909">
        <v>8.6</v>
      </c>
      <c r="E4909">
        <v>47</v>
      </c>
      <c r="F4909">
        <v>46</v>
      </c>
      <c r="G4909">
        <v>92</v>
      </c>
      <c r="H4909">
        <v>1</v>
      </c>
      <c r="I4909">
        <v>3</v>
      </c>
      <c r="J4909">
        <v>9</v>
      </c>
      <c r="K4909">
        <v>4</v>
      </c>
      <c r="L4909">
        <v>0.8</v>
      </c>
      <c r="M4909">
        <v>2</v>
      </c>
      <c r="N4909">
        <v>0</v>
      </c>
      <c r="O4909">
        <v>0</v>
      </c>
    </row>
    <row r="4910" spans="1:15" x14ac:dyDescent="0.25">
      <c r="A4910">
        <v>0.81</v>
      </c>
      <c r="B4910">
        <v>0.66</v>
      </c>
      <c r="C4910">
        <v>0.65</v>
      </c>
      <c r="D4910">
        <v>7.13</v>
      </c>
      <c r="E4910">
        <v>44</v>
      </c>
      <c r="F4910">
        <v>54</v>
      </c>
      <c r="G4910">
        <v>63</v>
      </c>
      <c r="H4910">
        <v>0</v>
      </c>
      <c r="I4910">
        <v>3</v>
      </c>
      <c r="J4910">
        <v>9</v>
      </c>
      <c r="K4910">
        <v>5</v>
      </c>
      <c r="L4910">
        <v>0.73</v>
      </c>
      <c r="M4910">
        <v>2</v>
      </c>
      <c r="N4910">
        <v>0</v>
      </c>
      <c r="O4910">
        <v>0</v>
      </c>
    </row>
    <row r="4911" spans="1:15" x14ac:dyDescent="0.25">
      <c r="A4911">
        <v>0.51</v>
      </c>
      <c r="B4911">
        <v>0.56000000000000005</v>
      </c>
      <c r="C4911">
        <v>0.61</v>
      </c>
      <c r="D4911">
        <v>5.83</v>
      </c>
      <c r="E4911">
        <v>64</v>
      </c>
      <c r="F4911">
        <v>54</v>
      </c>
      <c r="G4911">
        <v>84</v>
      </c>
      <c r="H4911">
        <v>2</v>
      </c>
      <c r="I4911">
        <v>3</v>
      </c>
      <c r="J4911">
        <v>24</v>
      </c>
      <c r="K4911">
        <v>1</v>
      </c>
      <c r="L4911">
        <v>0.83</v>
      </c>
      <c r="M4911">
        <v>0</v>
      </c>
      <c r="N4911">
        <v>0</v>
      </c>
      <c r="O4911">
        <v>0</v>
      </c>
    </row>
    <row r="4912" spans="1:15" x14ac:dyDescent="0.25">
      <c r="A4912">
        <v>0.73</v>
      </c>
      <c r="B4912">
        <v>0.65</v>
      </c>
      <c r="C4912">
        <v>0.85</v>
      </c>
      <c r="D4912">
        <v>5.55</v>
      </c>
      <c r="E4912">
        <v>78</v>
      </c>
      <c r="F4912">
        <v>87</v>
      </c>
      <c r="G4912">
        <v>58</v>
      </c>
      <c r="H4912">
        <v>1</v>
      </c>
      <c r="I4912">
        <v>3</v>
      </c>
      <c r="J4912">
        <v>1</v>
      </c>
      <c r="K4912">
        <v>3</v>
      </c>
      <c r="L4912">
        <v>0.99</v>
      </c>
      <c r="M4912">
        <v>4</v>
      </c>
      <c r="N4912">
        <v>0</v>
      </c>
      <c r="O4912">
        <v>0</v>
      </c>
    </row>
    <row r="4913" spans="1:15" x14ac:dyDescent="0.25">
      <c r="A4913">
        <v>0.72</v>
      </c>
      <c r="B4913">
        <v>0.89</v>
      </c>
      <c r="C4913">
        <v>0.78</v>
      </c>
      <c r="D4913">
        <v>6.74</v>
      </c>
      <c r="E4913">
        <v>76</v>
      </c>
      <c r="F4913">
        <v>42</v>
      </c>
      <c r="G4913">
        <v>92</v>
      </c>
      <c r="H4913">
        <v>1</v>
      </c>
      <c r="I4913">
        <v>4</v>
      </c>
      <c r="J4913">
        <v>19</v>
      </c>
      <c r="K4913">
        <v>2</v>
      </c>
      <c r="L4913">
        <v>0.66</v>
      </c>
      <c r="M4913">
        <v>0</v>
      </c>
      <c r="N4913">
        <v>0</v>
      </c>
      <c r="O4913">
        <v>0</v>
      </c>
    </row>
    <row r="4914" spans="1:15" x14ac:dyDescent="0.25">
      <c r="A4914">
        <v>0.51</v>
      </c>
      <c r="B4914">
        <v>0.85</v>
      </c>
      <c r="C4914">
        <v>0.8</v>
      </c>
      <c r="D4914">
        <v>5.54</v>
      </c>
      <c r="E4914">
        <v>80</v>
      </c>
      <c r="F4914">
        <v>55</v>
      </c>
      <c r="G4914">
        <v>71</v>
      </c>
      <c r="H4914">
        <v>3</v>
      </c>
      <c r="I4914">
        <v>5</v>
      </c>
      <c r="J4914">
        <v>2</v>
      </c>
      <c r="K4914">
        <v>4</v>
      </c>
      <c r="L4914">
        <v>0.64</v>
      </c>
      <c r="M4914">
        <v>2</v>
      </c>
      <c r="N4914">
        <v>0</v>
      </c>
      <c r="O4914">
        <v>0</v>
      </c>
    </row>
    <row r="4915" spans="1:15" x14ac:dyDescent="0.25">
      <c r="A4915">
        <v>0.87</v>
      </c>
      <c r="B4915">
        <v>0.69</v>
      </c>
      <c r="C4915">
        <v>0.84</v>
      </c>
      <c r="D4915">
        <v>6.49</v>
      </c>
      <c r="E4915">
        <v>44</v>
      </c>
      <c r="F4915">
        <v>54</v>
      </c>
      <c r="G4915">
        <v>69</v>
      </c>
      <c r="H4915">
        <v>2</v>
      </c>
      <c r="I4915">
        <v>5</v>
      </c>
      <c r="J4915">
        <v>0</v>
      </c>
      <c r="K4915">
        <v>1</v>
      </c>
      <c r="L4915">
        <v>0.65</v>
      </c>
      <c r="M4915">
        <v>5</v>
      </c>
      <c r="N4915">
        <v>0</v>
      </c>
      <c r="O4915">
        <v>0</v>
      </c>
    </row>
    <row r="4916" spans="1:15" x14ac:dyDescent="0.25">
      <c r="A4916">
        <v>0.8</v>
      </c>
      <c r="B4916">
        <v>0.73</v>
      </c>
      <c r="C4916">
        <v>0.88</v>
      </c>
      <c r="D4916">
        <v>7.3</v>
      </c>
      <c r="E4916">
        <v>47</v>
      </c>
      <c r="F4916">
        <v>64</v>
      </c>
      <c r="G4916">
        <v>40</v>
      </c>
      <c r="H4916">
        <v>1</v>
      </c>
      <c r="I4916">
        <v>2</v>
      </c>
      <c r="J4916">
        <v>23</v>
      </c>
      <c r="K4916">
        <v>1</v>
      </c>
      <c r="L4916">
        <v>0.99</v>
      </c>
      <c r="M4916">
        <v>4</v>
      </c>
      <c r="N4916">
        <v>0</v>
      </c>
      <c r="O4916">
        <v>0</v>
      </c>
    </row>
    <row r="4917" spans="1:15" x14ac:dyDescent="0.25">
      <c r="A4917">
        <v>0.89</v>
      </c>
      <c r="B4917">
        <v>0.54</v>
      </c>
      <c r="C4917">
        <v>0.59</v>
      </c>
      <c r="D4917">
        <v>6.02</v>
      </c>
      <c r="E4917">
        <v>83</v>
      </c>
      <c r="F4917">
        <v>72</v>
      </c>
      <c r="G4917">
        <v>71</v>
      </c>
      <c r="H4917">
        <v>1</v>
      </c>
      <c r="I4917">
        <v>1</v>
      </c>
      <c r="J4917">
        <v>17</v>
      </c>
      <c r="K4917">
        <v>0</v>
      </c>
      <c r="L4917">
        <v>0.94</v>
      </c>
      <c r="M4917">
        <v>1</v>
      </c>
      <c r="N4917">
        <v>0</v>
      </c>
      <c r="O4917">
        <v>0</v>
      </c>
    </row>
    <row r="4918" spans="1:15" x14ac:dyDescent="0.25">
      <c r="A4918">
        <v>0.75</v>
      </c>
      <c r="B4918">
        <v>0.94</v>
      </c>
      <c r="C4918">
        <v>0.59</v>
      </c>
      <c r="D4918">
        <v>5.95</v>
      </c>
      <c r="E4918">
        <v>43</v>
      </c>
      <c r="F4918">
        <v>53</v>
      </c>
      <c r="G4918">
        <v>96</v>
      </c>
      <c r="H4918">
        <v>0</v>
      </c>
      <c r="I4918">
        <v>1</v>
      </c>
      <c r="J4918">
        <v>10</v>
      </c>
      <c r="K4918">
        <v>2</v>
      </c>
      <c r="L4918">
        <v>0.68</v>
      </c>
      <c r="M4918">
        <v>2</v>
      </c>
      <c r="N4918">
        <v>0</v>
      </c>
      <c r="O4918">
        <v>0</v>
      </c>
    </row>
    <row r="4919" spans="1:15" x14ac:dyDescent="0.25">
      <c r="A4919">
        <v>0.78</v>
      </c>
      <c r="B4919">
        <v>0.55000000000000004</v>
      </c>
      <c r="C4919">
        <v>0.73</v>
      </c>
      <c r="D4919">
        <v>9.35</v>
      </c>
      <c r="E4919">
        <v>80</v>
      </c>
      <c r="F4919">
        <v>63</v>
      </c>
      <c r="G4919">
        <v>59</v>
      </c>
      <c r="H4919">
        <v>1</v>
      </c>
      <c r="I4919">
        <v>5</v>
      </c>
      <c r="J4919">
        <v>23</v>
      </c>
      <c r="K4919">
        <v>1</v>
      </c>
      <c r="L4919">
        <v>0.6</v>
      </c>
      <c r="M4919">
        <v>1</v>
      </c>
      <c r="N4919">
        <v>1</v>
      </c>
      <c r="O4919">
        <v>7.13</v>
      </c>
    </row>
    <row r="4920" spans="1:15" x14ac:dyDescent="0.25">
      <c r="A4920">
        <v>0.52</v>
      </c>
      <c r="B4920">
        <v>0.77</v>
      </c>
      <c r="C4920">
        <v>0.82</v>
      </c>
      <c r="D4920">
        <v>8.02</v>
      </c>
      <c r="E4920">
        <v>99</v>
      </c>
      <c r="F4920">
        <v>93</v>
      </c>
      <c r="G4920">
        <v>60</v>
      </c>
      <c r="H4920">
        <v>1</v>
      </c>
      <c r="I4920">
        <v>5</v>
      </c>
      <c r="J4920">
        <v>11</v>
      </c>
      <c r="K4920">
        <v>2</v>
      </c>
      <c r="L4920">
        <v>0.98</v>
      </c>
      <c r="M4920">
        <v>3</v>
      </c>
      <c r="N4920">
        <v>0</v>
      </c>
      <c r="O4920">
        <v>0</v>
      </c>
    </row>
    <row r="4921" spans="1:15" x14ac:dyDescent="0.25">
      <c r="A4921">
        <v>0.63</v>
      </c>
      <c r="B4921">
        <v>0.54</v>
      </c>
      <c r="C4921">
        <v>0.8</v>
      </c>
      <c r="D4921">
        <v>9.52</v>
      </c>
      <c r="E4921">
        <v>93</v>
      </c>
      <c r="F4921">
        <v>50</v>
      </c>
      <c r="G4921">
        <v>58</v>
      </c>
      <c r="H4921">
        <v>1</v>
      </c>
      <c r="I4921">
        <v>2</v>
      </c>
      <c r="J4921">
        <v>0</v>
      </c>
      <c r="K4921">
        <v>3</v>
      </c>
      <c r="L4921">
        <v>0.79</v>
      </c>
      <c r="M4921">
        <v>1</v>
      </c>
      <c r="N4921">
        <v>0</v>
      </c>
      <c r="O4921">
        <v>0</v>
      </c>
    </row>
    <row r="4922" spans="1:15" x14ac:dyDescent="0.25">
      <c r="A4922">
        <v>0.74</v>
      </c>
      <c r="B4922">
        <v>0.88</v>
      </c>
      <c r="C4922">
        <v>0.77</v>
      </c>
      <c r="D4922">
        <v>6.99</v>
      </c>
      <c r="E4922">
        <v>61</v>
      </c>
      <c r="F4922">
        <v>42</v>
      </c>
      <c r="G4922">
        <v>69</v>
      </c>
      <c r="H4922">
        <v>1</v>
      </c>
      <c r="I4922">
        <v>3</v>
      </c>
      <c r="J4922">
        <v>5</v>
      </c>
      <c r="K4922">
        <v>5</v>
      </c>
      <c r="L4922">
        <v>0.65</v>
      </c>
      <c r="M4922">
        <v>4</v>
      </c>
      <c r="N4922">
        <v>0</v>
      </c>
      <c r="O4922">
        <v>0</v>
      </c>
    </row>
    <row r="4923" spans="1:15" x14ac:dyDescent="0.25">
      <c r="A4923">
        <v>0.5</v>
      </c>
      <c r="B4923">
        <v>0.87</v>
      </c>
      <c r="C4923">
        <v>0.84</v>
      </c>
      <c r="D4923">
        <v>8.41</v>
      </c>
      <c r="E4923">
        <v>53</v>
      </c>
      <c r="F4923">
        <v>48</v>
      </c>
      <c r="G4923">
        <v>89</v>
      </c>
      <c r="H4923">
        <v>3</v>
      </c>
      <c r="I4923">
        <v>5</v>
      </c>
      <c r="J4923">
        <v>15</v>
      </c>
      <c r="K4923">
        <v>4</v>
      </c>
      <c r="L4923">
        <v>0.91</v>
      </c>
      <c r="M4923">
        <v>1</v>
      </c>
      <c r="N4923">
        <v>0</v>
      </c>
      <c r="O4923">
        <v>0</v>
      </c>
    </row>
    <row r="4924" spans="1:15" x14ac:dyDescent="0.25">
      <c r="A4924">
        <v>0.52</v>
      </c>
      <c r="B4924">
        <v>0.51</v>
      </c>
      <c r="C4924">
        <v>0.56999999999999995</v>
      </c>
      <c r="D4924">
        <v>6.38</v>
      </c>
      <c r="E4924">
        <v>58</v>
      </c>
      <c r="F4924">
        <v>45</v>
      </c>
      <c r="G4924">
        <v>67</v>
      </c>
      <c r="H4924">
        <v>2</v>
      </c>
      <c r="I4924">
        <v>5</v>
      </c>
      <c r="J4924">
        <v>19</v>
      </c>
      <c r="K4924">
        <v>1</v>
      </c>
      <c r="L4924">
        <v>0.72</v>
      </c>
      <c r="M4924">
        <v>3</v>
      </c>
      <c r="N4924">
        <v>0</v>
      </c>
      <c r="O4924">
        <v>0</v>
      </c>
    </row>
    <row r="4925" spans="1:15" x14ac:dyDescent="0.25">
      <c r="A4925">
        <v>0.75</v>
      </c>
      <c r="B4925">
        <v>0.92</v>
      </c>
      <c r="C4925">
        <v>0.82</v>
      </c>
      <c r="D4925">
        <v>8.16</v>
      </c>
      <c r="E4925">
        <v>52</v>
      </c>
      <c r="F4925">
        <v>70</v>
      </c>
      <c r="G4925">
        <v>71</v>
      </c>
      <c r="H4925">
        <v>3</v>
      </c>
      <c r="I4925">
        <v>2</v>
      </c>
      <c r="J4925">
        <v>2</v>
      </c>
      <c r="K4925">
        <v>3</v>
      </c>
      <c r="L4925">
        <v>0.98</v>
      </c>
      <c r="M4925">
        <v>2</v>
      </c>
      <c r="N4925">
        <v>1</v>
      </c>
      <c r="O4925">
        <v>6.85</v>
      </c>
    </row>
    <row r="4926" spans="1:15" x14ac:dyDescent="0.25">
      <c r="A4926">
        <v>0.67</v>
      </c>
      <c r="B4926">
        <v>0.88</v>
      </c>
      <c r="C4926">
        <v>0.87</v>
      </c>
      <c r="D4926">
        <v>6.06</v>
      </c>
      <c r="E4926">
        <v>74</v>
      </c>
      <c r="F4926">
        <v>94</v>
      </c>
      <c r="G4926">
        <v>69</v>
      </c>
      <c r="H4926">
        <v>0</v>
      </c>
      <c r="I4926">
        <v>3</v>
      </c>
      <c r="J4926">
        <v>16</v>
      </c>
      <c r="K4926">
        <v>0</v>
      </c>
      <c r="L4926">
        <v>0.99</v>
      </c>
      <c r="M4926">
        <v>3</v>
      </c>
      <c r="N4926">
        <v>0</v>
      </c>
      <c r="O4926">
        <v>0</v>
      </c>
    </row>
    <row r="4927" spans="1:15" x14ac:dyDescent="0.25">
      <c r="A4927">
        <v>0.57999999999999996</v>
      </c>
      <c r="B4927">
        <v>0.7</v>
      </c>
      <c r="C4927">
        <v>0.56999999999999995</v>
      </c>
      <c r="D4927">
        <v>5.51</v>
      </c>
      <c r="E4927">
        <v>43</v>
      </c>
      <c r="F4927">
        <v>55</v>
      </c>
      <c r="G4927">
        <v>62</v>
      </c>
      <c r="H4927">
        <v>4</v>
      </c>
      <c r="I4927">
        <v>1</v>
      </c>
      <c r="J4927">
        <v>15</v>
      </c>
      <c r="K4927">
        <v>2</v>
      </c>
      <c r="L4927">
        <v>0.8</v>
      </c>
      <c r="M4927">
        <v>4</v>
      </c>
      <c r="N4927">
        <v>0</v>
      </c>
      <c r="O4927">
        <v>0</v>
      </c>
    </row>
    <row r="4928" spans="1:15" x14ac:dyDescent="0.25">
      <c r="A4928">
        <v>0.87</v>
      </c>
      <c r="B4928">
        <v>0.89</v>
      </c>
      <c r="C4928">
        <v>0.59</v>
      </c>
      <c r="D4928">
        <v>9.51</v>
      </c>
      <c r="E4928">
        <v>72</v>
      </c>
      <c r="F4928">
        <v>50</v>
      </c>
      <c r="G4928">
        <v>66</v>
      </c>
      <c r="H4928">
        <v>1</v>
      </c>
      <c r="I4928">
        <v>5</v>
      </c>
      <c r="J4928">
        <v>10</v>
      </c>
      <c r="K4928">
        <v>5</v>
      </c>
      <c r="L4928">
        <v>0.96</v>
      </c>
      <c r="M4928">
        <v>5</v>
      </c>
      <c r="N4928">
        <v>0</v>
      </c>
      <c r="O4928">
        <v>0</v>
      </c>
    </row>
    <row r="4929" spans="1:15" x14ac:dyDescent="0.25">
      <c r="A4929">
        <v>0.72</v>
      </c>
      <c r="B4929">
        <v>0.86</v>
      </c>
      <c r="C4929">
        <v>0.73</v>
      </c>
      <c r="D4929">
        <v>7.89</v>
      </c>
      <c r="E4929">
        <v>61</v>
      </c>
      <c r="F4929">
        <v>89</v>
      </c>
      <c r="G4929">
        <v>76</v>
      </c>
      <c r="H4929">
        <v>0</v>
      </c>
      <c r="I4929">
        <v>0</v>
      </c>
      <c r="J4929">
        <v>15</v>
      </c>
      <c r="K4929">
        <v>3</v>
      </c>
      <c r="L4929">
        <v>0.71</v>
      </c>
      <c r="M4929">
        <v>5</v>
      </c>
      <c r="N4929">
        <v>0</v>
      </c>
      <c r="O4929">
        <v>0</v>
      </c>
    </row>
    <row r="4930" spans="1:15" x14ac:dyDescent="0.25">
      <c r="A4930">
        <v>0.7</v>
      </c>
      <c r="B4930">
        <v>0.67</v>
      </c>
      <c r="C4930">
        <v>0.55000000000000004</v>
      </c>
      <c r="D4930">
        <v>9.49</v>
      </c>
      <c r="E4930">
        <v>40</v>
      </c>
      <c r="F4930">
        <v>56</v>
      </c>
      <c r="G4930">
        <v>98</v>
      </c>
      <c r="H4930">
        <v>4</v>
      </c>
      <c r="I4930">
        <v>1</v>
      </c>
      <c r="J4930">
        <v>11</v>
      </c>
      <c r="K4930">
        <v>2</v>
      </c>
      <c r="L4930">
        <v>0.65</v>
      </c>
      <c r="M4930">
        <v>1</v>
      </c>
      <c r="N4930">
        <v>0</v>
      </c>
      <c r="O4930">
        <v>0</v>
      </c>
    </row>
    <row r="4931" spans="1:15" x14ac:dyDescent="0.25">
      <c r="A4931">
        <v>0.5</v>
      </c>
      <c r="B4931">
        <v>0.61</v>
      </c>
      <c r="C4931">
        <v>0.63</v>
      </c>
      <c r="D4931">
        <v>6.94</v>
      </c>
      <c r="E4931">
        <v>50</v>
      </c>
      <c r="F4931">
        <v>88</v>
      </c>
      <c r="G4931">
        <v>65</v>
      </c>
      <c r="H4931">
        <v>1</v>
      </c>
      <c r="I4931">
        <v>1</v>
      </c>
      <c r="J4931">
        <v>0</v>
      </c>
      <c r="K4931">
        <v>5</v>
      </c>
      <c r="L4931">
        <v>0.74</v>
      </c>
      <c r="M4931">
        <v>1</v>
      </c>
      <c r="N4931">
        <v>0</v>
      </c>
      <c r="O4931">
        <v>0</v>
      </c>
    </row>
    <row r="4932" spans="1:15" x14ac:dyDescent="0.25">
      <c r="A4932">
        <v>0.7</v>
      </c>
      <c r="B4932">
        <v>0.66</v>
      </c>
      <c r="C4932">
        <v>0.59</v>
      </c>
      <c r="D4932">
        <v>6.91</v>
      </c>
      <c r="E4932">
        <v>55</v>
      </c>
      <c r="F4932">
        <v>42</v>
      </c>
      <c r="G4932">
        <v>42</v>
      </c>
      <c r="H4932">
        <v>1</v>
      </c>
      <c r="I4932">
        <v>0</v>
      </c>
      <c r="J4932">
        <v>10</v>
      </c>
      <c r="K4932">
        <v>2</v>
      </c>
      <c r="L4932">
        <v>0.8</v>
      </c>
      <c r="M4932">
        <v>4</v>
      </c>
      <c r="N4932">
        <v>0</v>
      </c>
      <c r="O4932">
        <v>0</v>
      </c>
    </row>
    <row r="4933" spans="1:15" x14ac:dyDescent="0.25">
      <c r="A4933">
        <v>0.76</v>
      </c>
      <c r="B4933">
        <v>0.86</v>
      </c>
      <c r="C4933">
        <v>0.88</v>
      </c>
      <c r="D4933">
        <v>7.22</v>
      </c>
      <c r="E4933">
        <v>43</v>
      </c>
      <c r="F4933">
        <v>98</v>
      </c>
      <c r="G4933">
        <v>70</v>
      </c>
      <c r="H4933">
        <v>4</v>
      </c>
      <c r="I4933">
        <v>2</v>
      </c>
      <c r="J4933">
        <v>22</v>
      </c>
      <c r="K4933">
        <v>1</v>
      </c>
      <c r="L4933">
        <v>0.8</v>
      </c>
      <c r="M4933">
        <v>0</v>
      </c>
      <c r="N4933">
        <v>1</v>
      </c>
      <c r="O4933">
        <v>9.68</v>
      </c>
    </row>
    <row r="4934" spans="1:15" x14ac:dyDescent="0.25">
      <c r="A4934">
        <v>0.91</v>
      </c>
      <c r="B4934">
        <v>0.87</v>
      </c>
      <c r="C4934">
        <v>0.87</v>
      </c>
      <c r="D4934">
        <v>8.5399999999999991</v>
      </c>
      <c r="E4934">
        <v>68</v>
      </c>
      <c r="F4934">
        <v>58</v>
      </c>
      <c r="G4934">
        <v>41</v>
      </c>
      <c r="H4934">
        <v>3</v>
      </c>
      <c r="I4934">
        <v>4</v>
      </c>
      <c r="J4934">
        <v>5</v>
      </c>
      <c r="K4934">
        <v>2</v>
      </c>
      <c r="L4934">
        <v>0.87</v>
      </c>
      <c r="M4934">
        <v>4</v>
      </c>
      <c r="N4934">
        <v>0</v>
      </c>
      <c r="O4934">
        <v>0</v>
      </c>
    </row>
    <row r="4935" spans="1:15" x14ac:dyDescent="0.25">
      <c r="A4935">
        <v>0.55000000000000004</v>
      </c>
      <c r="B4935">
        <v>0.64</v>
      </c>
      <c r="C4935">
        <v>0.79</v>
      </c>
      <c r="D4935">
        <v>7.93</v>
      </c>
      <c r="E4935">
        <v>78</v>
      </c>
      <c r="F4935">
        <v>63</v>
      </c>
      <c r="G4935">
        <v>97</v>
      </c>
      <c r="H4935">
        <v>4</v>
      </c>
      <c r="I4935">
        <v>3</v>
      </c>
      <c r="J4935">
        <v>18</v>
      </c>
      <c r="K4935">
        <v>3</v>
      </c>
      <c r="L4935">
        <v>0.95</v>
      </c>
      <c r="M4935">
        <v>4</v>
      </c>
      <c r="N4935">
        <v>0</v>
      </c>
      <c r="O4935">
        <v>0</v>
      </c>
    </row>
    <row r="4936" spans="1:15" x14ac:dyDescent="0.25">
      <c r="A4936">
        <v>0.93</v>
      </c>
      <c r="B4936">
        <v>0.56000000000000005</v>
      </c>
      <c r="C4936">
        <v>0.83</v>
      </c>
      <c r="D4936">
        <v>9.48</v>
      </c>
      <c r="E4936">
        <v>83</v>
      </c>
      <c r="F4936">
        <v>94</v>
      </c>
      <c r="G4936">
        <v>93</v>
      </c>
      <c r="H4936">
        <v>4</v>
      </c>
      <c r="I4936">
        <v>3</v>
      </c>
      <c r="J4936">
        <v>11</v>
      </c>
      <c r="K4936">
        <v>0</v>
      </c>
      <c r="L4936">
        <v>0.76</v>
      </c>
      <c r="M4936">
        <v>3</v>
      </c>
      <c r="N4936">
        <v>0</v>
      </c>
      <c r="O4936">
        <v>0</v>
      </c>
    </row>
    <row r="4937" spans="1:15" x14ac:dyDescent="0.25">
      <c r="A4937">
        <v>0.85</v>
      </c>
      <c r="B4937">
        <v>0.63</v>
      </c>
      <c r="C4937">
        <v>0.79</v>
      </c>
      <c r="D4937">
        <v>5.61</v>
      </c>
      <c r="E4937">
        <v>77</v>
      </c>
      <c r="F4937">
        <v>86</v>
      </c>
      <c r="G4937">
        <v>49</v>
      </c>
      <c r="H4937">
        <v>2</v>
      </c>
      <c r="I4937">
        <v>1</v>
      </c>
      <c r="J4937">
        <v>1</v>
      </c>
      <c r="K4937">
        <v>1</v>
      </c>
      <c r="L4937">
        <v>0.66</v>
      </c>
      <c r="M4937">
        <v>3</v>
      </c>
      <c r="N4937">
        <v>0</v>
      </c>
      <c r="O4937">
        <v>0</v>
      </c>
    </row>
    <row r="4938" spans="1:15" x14ac:dyDescent="0.25">
      <c r="A4938">
        <v>0.77</v>
      </c>
      <c r="B4938">
        <v>0.5</v>
      </c>
      <c r="C4938">
        <v>0.63</v>
      </c>
      <c r="D4938">
        <v>8.5500000000000007</v>
      </c>
      <c r="E4938">
        <v>63</v>
      </c>
      <c r="F4938">
        <v>81</v>
      </c>
      <c r="G4938">
        <v>77</v>
      </c>
      <c r="H4938">
        <v>1</v>
      </c>
      <c r="I4938">
        <v>0</v>
      </c>
      <c r="J4938">
        <v>9</v>
      </c>
      <c r="K4938">
        <v>4</v>
      </c>
      <c r="L4938">
        <v>0.82</v>
      </c>
      <c r="M4938">
        <v>4</v>
      </c>
      <c r="N4938">
        <v>0</v>
      </c>
      <c r="O4938">
        <v>0</v>
      </c>
    </row>
    <row r="4939" spans="1:15" x14ac:dyDescent="0.25">
      <c r="A4939">
        <v>0.94</v>
      </c>
      <c r="B4939">
        <v>0.87</v>
      </c>
      <c r="C4939">
        <v>0.56999999999999995</v>
      </c>
      <c r="D4939">
        <v>6.92</v>
      </c>
      <c r="E4939">
        <v>91</v>
      </c>
      <c r="F4939">
        <v>47</v>
      </c>
      <c r="G4939">
        <v>58</v>
      </c>
      <c r="H4939">
        <v>1</v>
      </c>
      <c r="I4939">
        <v>1</v>
      </c>
      <c r="J4939">
        <v>18</v>
      </c>
      <c r="K4939">
        <v>0</v>
      </c>
      <c r="L4939">
        <v>0.81</v>
      </c>
      <c r="M4939">
        <v>2</v>
      </c>
      <c r="N4939">
        <v>0</v>
      </c>
      <c r="O4939">
        <v>0</v>
      </c>
    </row>
    <row r="4940" spans="1:15" x14ac:dyDescent="0.25">
      <c r="A4940">
        <v>0.66</v>
      </c>
      <c r="B4940">
        <v>0.52</v>
      </c>
      <c r="C4940">
        <v>0.69</v>
      </c>
      <c r="D4940">
        <v>6.28</v>
      </c>
      <c r="E4940">
        <v>48</v>
      </c>
      <c r="F4940">
        <v>88</v>
      </c>
      <c r="G4940">
        <v>70</v>
      </c>
      <c r="H4940">
        <v>3</v>
      </c>
      <c r="I4940">
        <v>1</v>
      </c>
      <c r="J4940">
        <v>14</v>
      </c>
      <c r="K4940">
        <v>3</v>
      </c>
      <c r="L4940">
        <v>0.69</v>
      </c>
      <c r="M4940">
        <v>1</v>
      </c>
      <c r="N4940">
        <v>0</v>
      </c>
      <c r="O4940">
        <v>0</v>
      </c>
    </row>
    <row r="4941" spans="1:15" x14ac:dyDescent="0.25">
      <c r="A4941">
        <v>0.89</v>
      </c>
      <c r="B4941">
        <v>0.86</v>
      </c>
      <c r="C4941">
        <v>0.57999999999999996</v>
      </c>
      <c r="D4941">
        <v>7.69</v>
      </c>
      <c r="E4941">
        <v>97</v>
      </c>
      <c r="F4941">
        <v>75</v>
      </c>
      <c r="G4941">
        <v>68</v>
      </c>
      <c r="H4941">
        <v>3</v>
      </c>
      <c r="I4941">
        <v>5</v>
      </c>
      <c r="J4941">
        <v>7</v>
      </c>
      <c r="K4941">
        <v>1</v>
      </c>
      <c r="L4941">
        <v>0.77</v>
      </c>
      <c r="M4941">
        <v>4</v>
      </c>
      <c r="N4941">
        <v>0</v>
      </c>
      <c r="O4941">
        <v>0</v>
      </c>
    </row>
    <row r="4942" spans="1:15" x14ac:dyDescent="0.25">
      <c r="A4942">
        <v>0.52</v>
      </c>
      <c r="B4942">
        <v>0.93</v>
      </c>
      <c r="C4942">
        <v>0.74</v>
      </c>
      <c r="D4942">
        <v>7.67</v>
      </c>
      <c r="E4942">
        <v>47</v>
      </c>
      <c r="F4942">
        <v>79</v>
      </c>
      <c r="G4942">
        <v>64</v>
      </c>
      <c r="H4942">
        <v>2</v>
      </c>
      <c r="I4942">
        <v>2</v>
      </c>
      <c r="J4942">
        <v>10</v>
      </c>
      <c r="K4942">
        <v>5</v>
      </c>
      <c r="L4942">
        <v>0.61</v>
      </c>
      <c r="M4942">
        <v>0</v>
      </c>
      <c r="N4942">
        <v>1</v>
      </c>
      <c r="O4942">
        <v>5.92</v>
      </c>
    </row>
    <row r="4943" spans="1:15" x14ac:dyDescent="0.25">
      <c r="A4943">
        <v>0.61</v>
      </c>
      <c r="B4943">
        <v>0.8</v>
      </c>
      <c r="C4943">
        <v>0.77</v>
      </c>
      <c r="D4943">
        <v>6.09</v>
      </c>
      <c r="E4943">
        <v>53</v>
      </c>
      <c r="F4943">
        <v>97</v>
      </c>
      <c r="G4943">
        <v>71</v>
      </c>
      <c r="H4943">
        <v>2</v>
      </c>
      <c r="I4943">
        <v>3</v>
      </c>
      <c r="J4943">
        <v>22</v>
      </c>
      <c r="K4943">
        <v>5</v>
      </c>
      <c r="L4943">
        <v>0.71</v>
      </c>
      <c r="M4943">
        <v>1</v>
      </c>
      <c r="N4943">
        <v>0</v>
      </c>
      <c r="O4943">
        <v>0</v>
      </c>
    </row>
    <row r="4944" spans="1:15" x14ac:dyDescent="0.25">
      <c r="A4944">
        <v>0.88</v>
      </c>
      <c r="B4944">
        <v>0.92</v>
      </c>
      <c r="C4944">
        <v>0.62</v>
      </c>
      <c r="D4944">
        <v>6.37</v>
      </c>
      <c r="E4944">
        <v>54</v>
      </c>
      <c r="F4944">
        <v>41</v>
      </c>
      <c r="G4944">
        <v>56</v>
      </c>
      <c r="H4944">
        <v>2</v>
      </c>
      <c r="I4944">
        <v>4</v>
      </c>
      <c r="J4944">
        <v>15</v>
      </c>
      <c r="K4944">
        <v>2</v>
      </c>
      <c r="L4944">
        <v>0.98</v>
      </c>
      <c r="M4944">
        <v>2</v>
      </c>
      <c r="N4944">
        <v>0</v>
      </c>
      <c r="O4944">
        <v>0</v>
      </c>
    </row>
    <row r="4945" spans="1:15" x14ac:dyDescent="0.25">
      <c r="A4945">
        <v>0.61</v>
      </c>
      <c r="B4945">
        <v>0.62</v>
      </c>
      <c r="C4945">
        <v>0.87</v>
      </c>
      <c r="D4945">
        <v>7.26</v>
      </c>
      <c r="E4945">
        <v>92</v>
      </c>
      <c r="F4945">
        <v>62</v>
      </c>
      <c r="G4945">
        <v>90</v>
      </c>
      <c r="H4945">
        <v>3</v>
      </c>
      <c r="I4945">
        <v>0</v>
      </c>
      <c r="J4945">
        <v>12</v>
      </c>
      <c r="K4945">
        <v>0</v>
      </c>
      <c r="L4945">
        <v>0.81</v>
      </c>
      <c r="M4945">
        <v>4</v>
      </c>
      <c r="N4945">
        <v>0</v>
      </c>
      <c r="O4945">
        <v>0</v>
      </c>
    </row>
    <row r="4946" spans="1:15" x14ac:dyDescent="0.25">
      <c r="A4946">
        <v>0.51</v>
      </c>
      <c r="B4946">
        <v>0.67</v>
      </c>
      <c r="C4946">
        <v>0.87</v>
      </c>
      <c r="D4946">
        <v>7.26</v>
      </c>
      <c r="E4946">
        <v>61</v>
      </c>
      <c r="F4946">
        <v>79</v>
      </c>
      <c r="G4946">
        <v>84</v>
      </c>
      <c r="H4946">
        <v>4</v>
      </c>
      <c r="I4946">
        <v>4</v>
      </c>
      <c r="J4946">
        <v>12</v>
      </c>
      <c r="K4946">
        <v>1</v>
      </c>
      <c r="L4946">
        <v>0.81</v>
      </c>
      <c r="M4946">
        <v>5</v>
      </c>
      <c r="N4946">
        <v>0</v>
      </c>
      <c r="O4946">
        <v>0</v>
      </c>
    </row>
    <row r="4947" spans="1:15" x14ac:dyDescent="0.25">
      <c r="A4947">
        <v>0.95</v>
      </c>
      <c r="B4947">
        <v>0.66</v>
      </c>
      <c r="C4947">
        <v>0.61</v>
      </c>
      <c r="D4947">
        <v>6.87</v>
      </c>
      <c r="E4947">
        <v>76</v>
      </c>
      <c r="F4947">
        <v>69</v>
      </c>
      <c r="G4947">
        <v>88</v>
      </c>
      <c r="H4947">
        <v>1</v>
      </c>
      <c r="I4947">
        <v>0</v>
      </c>
      <c r="J4947">
        <v>22</v>
      </c>
      <c r="K4947">
        <v>4</v>
      </c>
      <c r="L4947">
        <v>0.81</v>
      </c>
      <c r="M4947">
        <v>2</v>
      </c>
      <c r="N4947">
        <v>0</v>
      </c>
      <c r="O4947">
        <v>0</v>
      </c>
    </row>
    <row r="4948" spans="1:15" x14ac:dyDescent="0.25">
      <c r="A4948">
        <v>0.71</v>
      </c>
      <c r="B4948">
        <v>0.66</v>
      </c>
      <c r="C4948">
        <v>0.76</v>
      </c>
      <c r="D4948">
        <v>6.14</v>
      </c>
      <c r="E4948">
        <v>54</v>
      </c>
      <c r="F4948">
        <v>64</v>
      </c>
      <c r="G4948">
        <v>62</v>
      </c>
      <c r="H4948">
        <v>1</v>
      </c>
      <c r="I4948">
        <v>3</v>
      </c>
      <c r="J4948">
        <v>4</v>
      </c>
      <c r="K4948">
        <v>4</v>
      </c>
      <c r="L4948">
        <v>0.65</v>
      </c>
      <c r="M4948">
        <v>5</v>
      </c>
      <c r="N4948">
        <v>0</v>
      </c>
      <c r="O4948">
        <v>0</v>
      </c>
    </row>
    <row r="4949" spans="1:15" x14ac:dyDescent="0.25">
      <c r="A4949">
        <v>0.72</v>
      </c>
      <c r="B4949">
        <v>0.6</v>
      </c>
      <c r="C4949">
        <v>0.59</v>
      </c>
      <c r="D4949">
        <v>5.52</v>
      </c>
      <c r="E4949">
        <v>45</v>
      </c>
      <c r="F4949">
        <v>46</v>
      </c>
      <c r="G4949">
        <v>57</v>
      </c>
      <c r="H4949">
        <v>0</v>
      </c>
      <c r="I4949">
        <v>2</v>
      </c>
      <c r="J4949">
        <v>11</v>
      </c>
      <c r="K4949">
        <v>4</v>
      </c>
      <c r="L4949">
        <v>0.96</v>
      </c>
      <c r="M4949">
        <v>1</v>
      </c>
      <c r="N4949">
        <v>0</v>
      </c>
      <c r="O4949">
        <v>0</v>
      </c>
    </row>
    <row r="4950" spans="1:15" x14ac:dyDescent="0.25">
      <c r="A4950">
        <v>0.79</v>
      </c>
      <c r="B4950">
        <v>0.69</v>
      </c>
      <c r="C4950">
        <v>0.69</v>
      </c>
      <c r="D4950">
        <v>9.67</v>
      </c>
      <c r="E4950">
        <v>40</v>
      </c>
      <c r="F4950">
        <v>67</v>
      </c>
      <c r="G4950">
        <v>50</v>
      </c>
      <c r="H4950">
        <v>3</v>
      </c>
      <c r="I4950">
        <v>4</v>
      </c>
      <c r="J4950">
        <v>9</v>
      </c>
      <c r="K4950">
        <v>5</v>
      </c>
      <c r="L4950">
        <v>0.79</v>
      </c>
      <c r="M4950">
        <v>0</v>
      </c>
      <c r="N4950">
        <v>0</v>
      </c>
      <c r="O4950">
        <v>0</v>
      </c>
    </row>
    <row r="4951" spans="1:15" x14ac:dyDescent="0.25">
      <c r="A4951">
        <v>0.54</v>
      </c>
      <c r="B4951">
        <v>0.59</v>
      </c>
      <c r="C4951">
        <v>0.75</v>
      </c>
      <c r="D4951">
        <v>9.56</v>
      </c>
      <c r="E4951">
        <v>59</v>
      </c>
      <c r="F4951">
        <v>80</v>
      </c>
      <c r="G4951">
        <v>98</v>
      </c>
      <c r="H4951">
        <v>3</v>
      </c>
      <c r="I4951">
        <v>0</v>
      </c>
      <c r="J4951">
        <v>18</v>
      </c>
      <c r="K4951">
        <v>1</v>
      </c>
      <c r="L4951">
        <v>0.65</v>
      </c>
      <c r="M4951">
        <v>1</v>
      </c>
      <c r="N4951">
        <v>1</v>
      </c>
      <c r="O4951">
        <v>13.01</v>
      </c>
    </row>
    <row r="4952" spans="1:15" x14ac:dyDescent="0.25">
      <c r="A4952">
        <v>0.57999999999999996</v>
      </c>
      <c r="B4952">
        <v>0.78</v>
      </c>
      <c r="C4952">
        <v>0.79</v>
      </c>
      <c r="D4952">
        <v>7.58</v>
      </c>
      <c r="E4952">
        <v>80</v>
      </c>
      <c r="F4952">
        <v>89</v>
      </c>
      <c r="G4952">
        <v>99</v>
      </c>
      <c r="H4952">
        <v>2</v>
      </c>
      <c r="I4952">
        <v>1</v>
      </c>
      <c r="J4952">
        <v>16</v>
      </c>
      <c r="K4952">
        <v>0</v>
      </c>
      <c r="L4952">
        <v>0.68</v>
      </c>
      <c r="M4952">
        <v>5</v>
      </c>
      <c r="N4952">
        <v>0</v>
      </c>
      <c r="O4952">
        <v>0</v>
      </c>
    </row>
    <row r="4953" spans="1:15" x14ac:dyDescent="0.25">
      <c r="A4953">
        <v>0.7</v>
      </c>
      <c r="B4953">
        <v>0.83</v>
      </c>
      <c r="C4953">
        <v>0.71</v>
      </c>
      <c r="D4953">
        <v>9.7799999999999994</v>
      </c>
      <c r="E4953">
        <v>75</v>
      </c>
      <c r="F4953">
        <v>98</v>
      </c>
      <c r="G4953">
        <v>91</v>
      </c>
      <c r="H4953">
        <v>0</v>
      </c>
      <c r="I4953">
        <v>3</v>
      </c>
      <c r="J4953">
        <v>0</v>
      </c>
      <c r="K4953">
        <v>2</v>
      </c>
      <c r="L4953">
        <v>0.88</v>
      </c>
      <c r="M4953">
        <v>5</v>
      </c>
      <c r="N4953">
        <v>0</v>
      </c>
      <c r="O4953">
        <v>0</v>
      </c>
    </row>
    <row r="4954" spans="1:15" x14ac:dyDescent="0.25">
      <c r="A4954">
        <v>0.6</v>
      </c>
      <c r="B4954">
        <v>0.66</v>
      </c>
      <c r="C4954">
        <v>0.61</v>
      </c>
      <c r="D4954">
        <v>8.4</v>
      </c>
      <c r="E4954">
        <v>41</v>
      </c>
      <c r="F4954">
        <v>56</v>
      </c>
      <c r="G4954">
        <v>59</v>
      </c>
      <c r="H4954">
        <v>0</v>
      </c>
      <c r="I4954">
        <v>2</v>
      </c>
      <c r="J4954">
        <v>21</v>
      </c>
      <c r="K4954">
        <v>0</v>
      </c>
      <c r="L4954">
        <v>0.96</v>
      </c>
      <c r="M4954">
        <v>1</v>
      </c>
      <c r="N4954">
        <v>0</v>
      </c>
      <c r="O4954">
        <v>0</v>
      </c>
    </row>
    <row r="4955" spans="1:15" x14ac:dyDescent="0.25">
      <c r="A4955">
        <v>0.54</v>
      </c>
      <c r="B4955">
        <v>0.91</v>
      </c>
      <c r="C4955">
        <v>0.73</v>
      </c>
      <c r="D4955">
        <v>5.8</v>
      </c>
      <c r="E4955">
        <v>45</v>
      </c>
      <c r="F4955">
        <v>71</v>
      </c>
      <c r="G4955">
        <v>52</v>
      </c>
      <c r="H4955">
        <v>3</v>
      </c>
      <c r="I4955">
        <v>5</v>
      </c>
      <c r="J4955">
        <v>14</v>
      </c>
      <c r="K4955">
        <v>2</v>
      </c>
      <c r="L4955">
        <v>0.64</v>
      </c>
      <c r="M4955">
        <v>5</v>
      </c>
      <c r="N4955">
        <v>0</v>
      </c>
      <c r="O4955">
        <v>0</v>
      </c>
    </row>
    <row r="4956" spans="1:15" x14ac:dyDescent="0.25">
      <c r="A4956">
        <v>0.84</v>
      </c>
      <c r="B4956">
        <v>0.62</v>
      </c>
      <c r="C4956">
        <v>0.61</v>
      </c>
      <c r="D4956">
        <v>6.01</v>
      </c>
      <c r="E4956">
        <v>41</v>
      </c>
      <c r="F4956">
        <v>40</v>
      </c>
      <c r="G4956">
        <v>63</v>
      </c>
      <c r="H4956">
        <v>2</v>
      </c>
      <c r="I4956">
        <v>1</v>
      </c>
      <c r="J4956">
        <v>15</v>
      </c>
      <c r="K4956">
        <v>0</v>
      </c>
      <c r="L4956">
        <v>0.72</v>
      </c>
      <c r="M4956">
        <v>4</v>
      </c>
      <c r="N4956">
        <v>0</v>
      </c>
      <c r="O4956">
        <v>0</v>
      </c>
    </row>
    <row r="4957" spans="1:15" x14ac:dyDescent="0.25">
      <c r="A4957">
        <v>0.76</v>
      </c>
      <c r="B4957">
        <v>0.93</v>
      </c>
      <c r="C4957">
        <v>0.78</v>
      </c>
      <c r="D4957">
        <v>9.44</v>
      </c>
      <c r="E4957">
        <v>42</v>
      </c>
      <c r="F4957">
        <v>66</v>
      </c>
      <c r="G4957">
        <v>82</v>
      </c>
      <c r="H4957">
        <v>1</v>
      </c>
      <c r="I4957">
        <v>2</v>
      </c>
      <c r="J4957">
        <v>19</v>
      </c>
      <c r="K4957">
        <v>0</v>
      </c>
      <c r="L4957">
        <v>0.86</v>
      </c>
      <c r="M4957">
        <v>1</v>
      </c>
      <c r="N4957">
        <v>1</v>
      </c>
      <c r="O4957">
        <v>11.39</v>
      </c>
    </row>
    <row r="4958" spans="1:15" x14ac:dyDescent="0.25">
      <c r="A4958">
        <v>0.51</v>
      </c>
      <c r="B4958">
        <v>0.88</v>
      </c>
      <c r="C4958">
        <v>0.65</v>
      </c>
      <c r="D4958">
        <v>8.2100000000000009</v>
      </c>
      <c r="E4958">
        <v>46</v>
      </c>
      <c r="F4958">
        <v>83</v>
      </c>
      <c r="G4958">
        <v>59</v>
      </c>
      <c r="H4958">
        <v>2</v>
      </c>
      <c r="I4958">
        <v>0</v>
      </c>
      <c r="J4958">
        <v>22</v>
      </c>
      <c r="K4958">
        <v>1</v>
      </c>
      <c r="L4958">
        <v>0.82</v>
      </c>
      <c r="M4958">
        <v>4</v>
      </c>
      <c r="N4958">
        <v>0</v>
      </c>
      <c r="O4958">
        <v>0</v>
      </c>
    </row>
    <row r="4959" spans="1:15" x14ac:dyDescent="0.25">
      <c r="A4959">
        <v>0.73</v>
      </c>
      <c r="B4959">
        <v>0.76</v>
      </c>
      <c r="C4959">
        <v>0.55000000000000004</v>
      </c>
      <c r="D4959">
        <v>9.1300000000000008</v>
      </c>
      <c r="E4959">
        <v>59</v>
      </c>
      <c r="F4959">
        <v>75</v>
      </c>
      <c r="G4959">
        <v>90</v>
      </c>
      <c r="H4959">
        <v>1</v>
      </c>
      <c r="I4959">
        <v>1</v>
      </c>
      <c r="J4959">
        <v>9</v>
      </c>
      <c r="K4959">
        <v>4</v>
      </c>
      <c r="L4959">
        <v>0.96</v>
      </c>
      <c r="M4959">
        <v>4</v>
      </c>
      <c r="N4959">
        <v>0</v>
      </c>
      <c r="O4959">
        <v>0</v>
      </c>
    </row>
    <row r="4960" spans="1:15" x14ac:dyDescent="0.25">
      <c r="A4960">
        <v>0.8</v>
      </c>
      <c r="B4960">
        <v>0.75</v>
      </c>
      <c r="C4960">
        <v>0.86</v>
      </c>
      <c r="D4960">
        <v>9.36</v>
      </c>
      <c r="E4960">
        <v>88</v>
      </c>
      <c r="F4960">
        <v>88</v>
      </c>
      <c r="G4960">
        <v>81</v>
      </c>
      <c r="H4960">
        <v>3</v>
      </c>
      <c r="I4960">
        <v>5</v>
      </c>
      <c r="J4960">
        <v>9</v>
      </c>
      <c r="K4960">
        <v>4</v>
      </c>
      <c r="L4960">
        <v>0.93</v>
      </c>
      <c r="M4960">
        <v>5</v>
      </c>
      <c r="N4960">
        <v>0</v>
      </c>
      <c r="O4960">
        <v>0</v>
      </c>
    </row>
    <row r="4961" spans="1:15" x14ac:dyDescent="0.25">
      <c r="A4961">
        <v>0.82</v>
      </c>
      <c r="B4961">
        <v>0.77</v>
      </c>
      <c r="C4961">
        <v>0.56000000000000005</v>
      </c>
      <c r="D4961">
        <v>7.43</v>
      </c>
      <c r="E4961">
        <v>80</v>
      </c>
      <c r="F4961">
        <v>46</v>
      </c>
      <c r="G4961">
        <v>67</v>
      </c>
      <c r="H4961">
        <v>2</v>
      </c>
      <c r="I4961">
        <v>5</v>
      </c>
      <c r="J4961">
        <v>16</v>
      </c>
      <c r="K4961">
        <v>4</v>
      </c>
      <c r="L4961">
        <v>0.84</v>
      </c>
      <c r="M4961">
        <v>5</v>
      </c>
      <c r="N4961">
        <v>0</v>
      </c>
      <c r="O4961">
        <v>0</v>
      </c>
    </row>
    <row r="4962" spans="1:15" x14ac:dyDescent="0.25">
      <c r="A4962">
        <v>0.88</v>
      </c>
      <c r="B4962">
        <v>0.62</v>
      </c>
      <c r="C4962">
        <v>0.69</v>
      </c>
      <c r="D4962">
        <v>5.71</v>
      </c>
      <c r="E4962">
        <v>93</v>
      </c>
      <c r="F4962">
        <v>95</v>
      </c>
      <c r="G4962">
        <v>74</v>
      </c>
      <c r="H4962">
        <v>0</v>
      </c>
      <c r="I4962">
        <v>2</v>
      </c>
      <c r="J4962">
        <v>21</v>
      </c>
      <c r="K4962">
        <v>4</v>
      </c>
      <c r="L4962">
        <v>0.96</v>
      </c>
      <c r="M4962">
        <v>2</v>
      </c>
      <c r="N4962">
        <v>0</v>
      </c>
      <c r="O4962">
        <v>0</v>
      </c>
    </row>
    <row r="4963" spans="1:15" x14ac:dyDescent="0.25">
      <c r="A4963">
        <v>0.79</v>
      </c>
      <c r="B4963">
        <v>0.61</v>
      </c>
      <c r="C4963">
        <v>0.75</v>
      </c>
      <c r="D4963">
        <v>6.31</v>
      </c>
      <c r="E4963">
        <v>80</v>
      </c>
      <c r="F4963">
        <v>42</v>
      </c>
      <c r="G4963">
        <v>60</v>
      </c>
      <c r="H4963">
        <v>4</v>
      </c>
      <c r="I4963">
        <v>3</v>
      </c>
      <c r="J4963">
        <v>22</v>
      </c>
      <c r="K4963">
        <v>0</v>
      </c>
      <c r="L4963">
        <v>0.82</v>
      </c>
      <c r="M4963">
        <v>5</v>
      </c>
      <c r="N4963">
        <v>0</v>
      </c>
      <c r="O4963">
        <v>0</v>
      </c>
    </row>
    <row r="4964" spans="1:15" x14ac:dyDescent="0.25">
      <c r="A4964">
        <v>0.95</v>
      </c>
      <c r="B4964">
        <v>0.93</v>
      </c>
      <c r="C4964">
        <v>0.78</v>
      </c>
      <c r="D4964">
        <v>5.79</v>
      </c>
      <c r="E4964">
        <v>90</v>
      </c>
      <c r="F4964">
        <v>69</v>
      </c>
      <c r="G4964">
        <v>45</v>
      </c>
      <c r="H4964">
        <v>0</v>
      </c>
      <c r="I4964">
        <v>4</v>
      </c>
      <c r="J4964">
        <v>16</v>
      </c>
      <c r="K4964">
        <v>4</v>
      </c>
      <c r="L4964">
        <v>0.87</v>
      </c>
      <c r="M4964">
        <v>0</v>
      </c>
      <c r="N4964">
        <v>0</v>
      </c>
      <c r="O4964">
        <v>0</v>
      </c>
    </row>
    <row r="4965" spans="1:15" x14ac:dyDescent="0.25">
      <c r="A4965">
        <v>0.86</v>
      </c>
      <c r="B4965">
        <v>0.77</v>
      </c>
      <c r="C4965">
        <v>0.71</v>
      </c>
      <c r="D4965">
        <v>6.31</v>
      </c>
      <c r="E4965">
        <v>44</v>
      </c>
      <c r="F4965">
        <v>40</v>
      </c>
      <c r="G4965">
        <v>46</v>
      </c>
      <c r="H4965">
        <v>1</v>
      </c>
      <c r="I4965">
        <v>5</v>
      </c>
      <c r="J4965">
        <v>1</v>
      </c>
      <c r="K4965">
        <v>0</v>
      </c>
      <c r="L4965">
        <v>0.85</v>
      </c>
      <c r="M4965">
        <v>4</v>
      </c>
      <c r="N4965">
        <v>0</v>
      </c>
      <c r="O4965">
        <v>0</v>
      </c>
    </row>
    <row r="4966" spans="1:15" x14ac:dyDescent="0.25">
      <c r="A4966">
        <v>0.77</v>
      </c>
      <c r="B4966">
        <v>0.51</v>
      </c>
      <c r="C4966">
        <v>0.63</v>
      </c>
      <c r="D4966">
        <v>7.27</v>
      </c>
      <c r="E4966">
        <v>64</v>
      </c>
      <c r="F4966">
        <v>90</v>
      </c>
      <c r="G4966">
        <v>68</v>
      </c>
      <c r="H4966">
        <v>3</v>
      </c>
      <c r="I4966">
        <v>5</v>
      </c>
      <c r="J4966">
        <v>8</v>
      </c>
      <c r="K4966">
        <v>2</v>
      </c>
      <c r="L4966">
        <v>0.71</v>
      </c>
      <c r="M4966">
        <v>3</v>
      </c>
      <c r="N4966">
        <v>0</v>
      </c>
      <c r="O4966">
        <v>0</v>
      </c>
    </row>
    <row r="4967" spans="1:15" x14ac:dyDescent="0.25">
      <c r="A4967">
        <v>0.8</v>
      </c>
      <c r="B4967">
        <v>0.86</v>
      </c>
      <c r="C4967">
        <v>0.89</v>
      </c>
      <c r="D4967">
        <v>6.01</v>
      </c>
      <c r="E4967">
        <v>77</v>
      </c>
      <c r="F4967">
        <v>73</v>
      </c>
      <c r="G4967">
        <v>92</v>
      </c>
      <c r="H4967">
        <v>2</v>
      </c>
      <c r="I4967">
        <v>4</v>
      </c>
      <c r="J4967">
        <v>24</v>
      </c>
      <c r="K4967">
        <v>3</v>
      </c>
      <c r="L4967">
        <v>0.98</v>
      </c>
      <c r="M4967">
        <v>5</v>
      </c>
      <c r="N4967">
        <v>0</v>
      </c>
      <c r="O4967">
        <v>0</v>
      </c>
    </row>
    <row r="4968" spans="1:15" x14ac:dyDescent="0.25">
      <c r="A4968">
        <v>0.6</v>
      </c>
      <c r="B4968">
        <v>0.83</v>
      </c>
      <c r="C4968">
        <v>0.74</v>
      </c>
      <c r="D4968">
        <v>6.22</v>
      </c>
      <c r="E4968">
        <v>57</v>
      </c>
      <c r="F4968">
        <v>77</v>
      </c>
      <c r="G4968">
        <v>62</v>
      </c>
      <c r="H4968">
        <v>3</v>
      </c>
      <c r="I4968">
        <v>1</v>
      </c>
      <c r="J4968">
        <v>21</v>
      </c>
      <c r="K4968">
        <v>3</v>
      </c>
      <c r="L4968">
        <v>0.62</v>
      </c>
      <c r="M4968">
        <v>5</v>
      </c>
      <c r="N4968">
        <v>0</v>
      </c>
      <c r="O4968">
        <v>0</v>
      </c>
    </row>
    <row r="4969" spans="1:15" x14ac:dyDescent="0.25">
      <c r="A4969">
        <v>0.72</v>
      </c>
      <c r="B4969">
        <v>0.72</v>
      </c>
      <c r="C4969">
        <v>0.73</v>
      </c>
      <c r="D4969">
        <v>7.42</v>
      </c>
      <c r="E4969">
        <v>40</v>
      </c>
      <c r="F4969">
        <v>82</v>
      </c>
      <c r="G4969">
        <v>91</v>
      </c>
      <c r="H4969">
        <v>3</v>
      </c>
      <c r="I4969">
        <v>3</v>
      </c>
      <c r="J4969">
        <v>3</v>
      </c>
      <c r="K4969">
        <v>2</v>
      </c>
      <c r="L4969">
        <v>0.68</v>
      </c>
      <c r="M4969">
        <v>2</v>
      </c>
      <c r="N4969">
        <v>1</v>
      </c>
      <c r="O4969">
        <v>9.73</v>
      </c>
    </row>
    <row r="4970" spans="1:15" x14ac:dyDescent="0.25">
      <c r="A4970">
        <v>0.51</v>
      </c>
      <c r="B4970">
        <v>0.94</v>
      </c>
      <c r="C4970">
        <v>0.72</v>
      </c>
      <c r="D4970">
        <v>6.96</v>
      </c>
      <c r="E4970">
        <v>64</v>
      </c>
      <c r="F4970">
        <v>94</v>
      </c>
      <c r="G4970">
        <v>44</v>
      </c>
      <c r="H4970">
        <v>1</v>
      </c>
      <c r="I4970">
        <v>3</v>
      </c>
      <c r="J4970">
        <v>6</v>
      </c>
      <c r="K4970">
        <v>0</v>
      </c>
      <c r="L4970">
        <v>0.74</v>
      </c>
      <c r="M4970">
        <v>4</v>
      </c>
      <c r="N4970">
        <v>0</v>
      </c>
      <c r="O4970">
        <v>0</v>
      </c>
    </row>
    <row r="4971" spans="1:15" x14ac:dyDescent="0.25">
      <c r="A4971">
        <v>0.89</v>
      </c>
      <c r="B4971">
        <v>0.78</v>
      </c>
      <c r="C4971">
        <v>0.74</v>
      </c>
      <c r="D4971">
        <v>7.51</v>
      </c>
      <c r="E4971">
        <v>56</v>
      </c>
      <c r="F4971">
        <v>96</v>
      </c>
      <c r="G4971">
        <v>61</v>
      </c>
      <c r="H4971">
        <v>3</v>
      </c>
      <c r="I4971">
        <v>2</v>
      </c>
      <c r="J4971">
        <v>4</v>
      </c>
      <c r="K4971">
        <v>4</v>
      </c>
      <c r="L4971">
        <v>0.67</v>
      </c>
      <c r="M4971">
        <v>4</v>
      </c>
      <c r="N4971">
        <v>0</v>
      </c>
      <c r="O4971">
        <v>0</v>
      </c>
    </row>
    <row r="4972" spans="1:15" x14ac:dyDescent="0.25">
      <c r="A4972">
        <v>0.9</v>
      </c>
      <c r="B4972">
        <v>0.84</v>
      </c>
      <c r="C4972">
        <v>0.84</v>
      </c>
      <c r="D4972">
        <v>7.35</v>
      </c>
      <c r="E4972">
        <v>85</v>
      </c>
      <c r="F4972">
        <v>92</v>
      </c>
      <c r="G4972">
        <v>48</v>
      </c>
      <c r="H4972">
        <v>2</v>
      </c>
      <c r="I4972">
        <v>1</v>
      </c>
      <c r="J4972">
        <v>18</v>
      </c>
      <c r="K4972">
        <v>1</v>
      </c>
      <c r="L4972">
        <v>0.87</v>
      </c>
      <c r="M4972">
        <v>2</v>
      </c>
      <c r="N4972">
        <v>0</v>
      </c>
      <c r="O4972">
        <v>0</v>
      </c>
    </row>
    <row r="4973" spans="1:15" x14ac:dyDescent="0.25">
      <c r="A4973">
        <v>0.76</v>
      </c>
      <c r="B4973">
        <v>0.6</v>
      </c>
      <c r="C4973">
        <v>0.55000000000000004</v>
      </c>
      <c r="D4973">
        <v>8.27</v>
      </c>
      <c r="E4973">
        <v>54</v>
      </c>
      <c r="F4973">
        <v>75</v>
      </c>
      <c r="G4973">
        <v>71</v>
      </c>
      <c r="H4973">
        <v>0</v>
      </c>
      <c r="I4973">
        <v>3</v>
      </c>
      <c r="J4973">
        <v>3</v>
      </c>
      <c r="K4973">
        <v>0</v>
      </c>
      <c r="L4973">
        <v>0.85</v>
      </c>
      <c r="M4973">
        <v>1</v>
      </c>
      <c r="N4973">
        <v>1</v>
      </c>
      <c r="O4973">
        <v>7.89</v>
      </c>
    </row>
    <row r="4974" spans="1:15" x14ac:dyDescent="0.25">
      <c r="A4974">
        <v>0.84</v>
      </c>
      <c r="B4974">
        <v>0.82</v>
      </c>
      <c r="C4974">
        <v>0.78</v>
      </c>
      <c r="D4974">
        <v>9.5299999999999994</v>
      </c>
      <c r="E4974">
        <v>44</v>
      </c>
      <c r="F4974">
        <v>72</v>
      </c>
      <c r="G4974">
        <v>93</v>
      </c>
      <c r="H4974">
        <v>3</v>
      </c>
      <c r="I4974">
        <v>2</v>
      </c>
      <c r="J4974">
        <v>17</v>
      </c>
      <c r="K4974">
        <v>0</v>
      </c>
      <c r="L4974">
        <v>0.75</v>
      </c>
      <c r="M4974">
        <v>4</v>
      </c>
      <c r="N4974">
        <v>0</v>
      </c>
      <c r="O4974">
        <v>0</v>
      </c>
    </row>
    <row r="4975" spans="1:15" x14ac:dyDescent="0.25">
      <c r="A4975">
        <v>0.51</v>
      </c>
      <c r="B4975">
        <v>0.6</v>
      </c>
      <c r="C4975">
        <v>0.78</v>
      </c>
      <c r="D4975">
        <v>5.96</v>
      </c>
      <c r="E4975">
        <v>56</v>
      </c>
      <c r="F4975">
        <v>82</v>
      </c>
      <c r="G4975">
        <v>49</v>
      </c>
      <c r="H4975">
        <v>2</v>
      </c>
      <c r="I4975">
        <v>3</v>
      </c>
      <c r="J4975">
        <v>21</v>
      </c>
      <c r="K4975">
        <v>2</v>
      </c>
      <c r="L4975">
        <v>0.93</v>
      </c>
      <c r="M4975">
        <v>0</v>
      </c>
      <c r="N4975">
        <v>0</v>
      </c>
      <c r="O4975">
        <v>0</v>
      </c>
    </row>
    <row r="4976" spans="1:15" x14ac:dyDescent="0.25">
      <c r="A4976">
        <v>0.88</v>
      </c>
      <c r="B4976">
        <v>0.57999999999999996</v>
      </c>
      <c r="C4976">
        <v>0.73</v>
      </c>
      <c r="D4976">
        <v>5.93</v>
      </c>
      <c r="E4976">
        <v>60</v>
      </c>
      <c r="F4976">
        <v>55</v>
      </c>
      <c r="G4976">
        <v>85</v>
      </c>
      <c r="H4976">
        <v>2</v>
      </c>
      <c r="I4976">
        <v>1</v>
      </c>
      <c r="J4976">
        <v>2</v>
      </c>
      <c r="K4976">
        <v>2</v>
      </c>
      <c r="L4976">
        <v>0.79</v>
      </c>
      <c r="M4976">
        <v>4</v>
      </c>
      <c r="N4976">
        <v>0</v>
      </c>
      <c r="O4976">
        <v>0</v>
      </c>
    </row>
    <row r="4977" spans="1:15" x14ac:dyDescent="0.25">
      <c r="A4977">
        <v>0.86</v>
      </c>
      <c r="B4977">
        <v>0.63</v>
      </c>
      <c r="C4977">
        <v>0.84</v>
      </c>
      <c r="D4977">
        <v>9.17</v>
      </c>
      <c r="E4977">
        <v>92</v>
      </c>
      <c r="F4977">
        <v>77</v>
      </c>
      <c r="G4977">
        <v>82</v>
      </c>
      <c r="H4977">
        <v>1</v>
      </c>
      <c r="I4977">
        <v>3</v>
      </c>
      <c r="J4977">
        <v>22</v>
      </c>
      <c r="K4977">
        <v>1</v>
      </c>
      <c r="L4977">
        <v>0.6</v>
      </c>
      <c r="M4977">
        <v>2</v>
      </c>
      <c r="N4977">
        <v>1</v>
      </c>
      <c r="O4977">
        <v>10.93</v>
      </c>
    </row>
    <row r="4978" spans="1:15" x14ac:dyDescent="0.25">
      <c r="A4978">
        <v>0.7</v>
      </c>
      <c r="B4978">
        <v>0.57999999999999996</v>
      </c>
      <c r="C4978">
        <v>0.8</v>
      </c>
      <c r="D4978">
        <v>7.68</v>
      </c>
      <c r="E4978">
        <v>94</v>
      </c>
      <c r="F4978">
        <v>50</v>
      </c>
      <c r="G4978">
        <v>88</v>
      </c>
      <c r="H4978">
        <v>3</v>
      </c>
      <c r="I4978">
        <v>3</v>
      </c>
      <c r="J4978">
        <v>3</v>
      </c>
      <c r="K4978">
        <v>4</v>
      </c>
      <c r="L4978">
        <v>0.83</v>
      </c>
      <c r="M4978">
        <v>3</v>
      </c>
      <c r="N4978">
        <v>0</v>
      </c>
      <c r="O4978">
        <v>0</v>
      </c>
    </row>
    <row r="4979" spans="1:15" x14ac:dyDescent="0.25">
      <c r="A4979">
        <v>0.54</v>
      </c>
      <c r="B4979">
        <v>0.88</v>
      </c>
      <c r="C4979">
        <v>0.83</v>
      </c>
      <c r="D4979">
        <v>8.8000000000000007</v>
      </c>
      <c r="E4979">
        <v>62</v>
      </c>
      <c r="F4979">
        <v>47</v>
      </c>
      <c r="G4979">
        <v>67</v>
      </c>
      <c r="H4979">
        <v>1</v>
      </c>
      <c r="I4979">
        <v>3</v>
      </c>
      <c r="J4979">
        <v>13</v>
      </c>
      <c r="K4979">
        <v>3</v>
      </c>
      <c r="L4979">
        <v>0.88</v>
      </c>
      <c r="M4979">
        <v>2</v>
      </c>
      <c r="N4979">
        <v>0</v>
      </c>
      <c r="O4979">
        <v>0</v>
      </c>
    </row>
    <row r="4980" spans="1:15" x14ac:dyDescent="0.25">
      <c r="A4980">
        <v>0.94</v>
      </c>
      <c r="B4980">
        <v>0.52</v>
      </c>
      <c r="C4980">
        <v>0.67</v>
      </c>
      <c r="D4980">
        <v>6.43</v>
      </c>
      <c r="E4980">
        <v>82</v>
      </c>
      <c r="F4980">
        <v>91</v>
      </c>
      <c r="G4980">
        <v>50</v>
      </c>
      <c r="H4980">
        <v>0</v>
      </c>
      <c r="I4980">
        <v>4</v>
      </c>
      <c r="J4980">
        <v>23</v>
      </c>
      <c r="K4980">
        <v>5</v>
      </c>
      <c r="L4980">
        <v>0.63</v>
      </c>
      <c r="M4980">
        <v>2</v>
      </c>
      <c r="N4980">
        <v>0</v>
      </c>
      <c r="O4980">
        <v>0</v>
      </c>
    </row>
    <row r="4981" spans="1:15" x14ac:dyDescent="0.25">
      <c r="A4981">
        <v>0.7</v>
      </c>
      <c r="B4981">
        <v>0.78</v>
      </c>
      <c r="C4981">
        <v>0.57999999999999996</v>
      </c>
      <c r="D4981">
        <v>9.06</v>
      </c>
      <c r="E4981">
        <v>49</v>
      </c>
      <c r="F4981">
        <v>40</v>
      </c>
      <c r="G4981">
        <v>46</v>
      </c>
      <c r="H4981">
        <v>0</v>
      </c>
      <c r="I4981">
        <v>0</v>
      </c>
      <c r="J4981">
        <v>13</v>
      </c>
      <c r="K4981">
        <v>4</v>
      </c>
      <c r="L4981">
        <v>0.63</v>
      </c>
      <c r="M4981">
        <v>0</v>
      </c>
      <c r="N4981">
        <v>0</v>
      </c>
      <c r="O4981">
        <v>0</v>
      </c>
    </row>
    <row r="4982" spans="1:15" x14ac:dyDescent="0.25">
      <c r="A4982">
        <v>0.78</v>
      </c>
      <c r="B4982">
        <v>0.68</v>
      </c>
      <c r="C4982">
        <v>0.71</v>
      </c>
      <c r="D4982">
        <v>9.4700000000000006</v>
      </c>
      <c r="E4982">
        <v>56</v>
      </c>
      <c r="F4982">
        <v>53</v>
      </c>
      <c r="G4982">
        <v>69</v>
      </c>
      <c r="H4982">
        <v>2</v>
      </c>
      <c r="I4982">
        <v>1</v>
      </c>
      <c r="J4982">
        <v>16</v>
      </c>
      <c r="K4982">
        <v>4</v>
      </c>
      <c r="L4982">
        <v>0.97</v>
      </c>
      <c r="M4982">
        <v>1</v>
      </c>
      <c r="N4982">
        <v>0</v>
      </c>
      <c r="O4982">
        <v>0</v>
      </c>
    </row>
    <row r="4983" spans="1:15" x14ac:dyDescent="0.25">
      <c r="A4983">
        <v>0.69</v>
      </c>
      <c r="B4983">
        <v>0.85</v>
      </c>
      <c r="C4983">
        <v>0.87</v>
      </c>
      <c r="D4983">
        <v>8.23</v>
      </c>
      <c r="E4983">
        <v>96</v>
      </c>
      <c r="F4983">
        <v>69</v>
      </c>
      <c r="G4983">
        <v>82</v>
      </c>
      <c r="H4983">
        <v>3</v>
      </c>
      <c r="I4983">
        <v>4</v>
      </c>
      <c r="J4983">
        <v>8</v>
      </c>
      <c r="K4983">
        <v>5</v>
      </c>
      <c r="L4983">
        <v>0.62</v>
      </c>
      <c r="M4983">
        <v>0</v>
      </c>
      <c r="N4983">
        <v>1</v>
      </c>
      <c r="O4983">
        <v>5.48</v>
      </c>
    </row>
    <row r="4984" spans="1:15" x14ac:dyDescent="0.25">
      <c r="A4984">
        <v>0.87</v>
      </c>
      <c r="B4984">
        <v>0.81</v>
      </c>
      <c r="C4984">
        <v>0.59</v>
      </c>
      <c r="D4984">
        <v>5.96</v>
      </c>
      <c r="E4984">
        <v>40</v>
      </c>
      <c r="F4984">
        <v>60</v>
      </c>
      <c r="G4984">
        <v>84</v>
      </c>
      <c r="H4984">
        <v>2</v>
      </c>
      <c r="I4984">
        <v>0</v>
      </c>
      <c r="J4984">
        <v>18</v>
      </c>
      <c r="K4984">
        <v>5</v>
      </c>
      <c r="L4984">
        <v>0.99</v>
      </c>
      <c r="M4984">
        <v>0</v>
      </c>
      <c r="N4984">
        <v>0</v>
      </c>
      <c r="O4984">
        <v>0</v>
      </c>
    </row>
    <row r="4985" spans="1:15" x14ac:dyDescent="0.25">
      <c r="A4985">
        <v>0.69</v>
      </c>
      <c r="B4985">
        <v>0.56000000000000005</v>
      </c>
      <c r="C4985">
        <v>0.82</v>
      </c>
      <c r="D4985">
        <v>9.35</v>
      </c>
      <c r="E4985">
        <v>76</v>
      </c>
      <c r="F4985">
        <v>97</v>
      </c>
      <c r="G4985">
        <v>98</v>
      </c>
      <c r="H4985">
        <v>3</v>
      </c>
      <c r="I4985">
        <v>5</v>
      </c>
      <c r="J4985">
        <v>2</v>
      </c>
      <c r="K4985">
        <v>0</v>
      </c>
      <c r="L4985">
        <v>0.61</v>
      </c>
      <c r="M4985">
        <v>4</v>
      </c>
      <c r="N4985">
        <v>0</v>
      </c>
      <c r="O4985">
        <v>0</v>
      </c>
    </row>
    <row r="4986" spans="1:15" x14ac:dyDescent="0.25">
      <c r="A4986">
        <v>0.74</v>
      </c>
      <c r="B4986">
        <v>0.77</v>
      </c>
      <c r="C4986">
        <v>0.78</v>
      </c>
      <c r="D4986">
        <v>8.91</v>
      </c>
      <c r="E4986">
        <v>87</v>
      </c>
      <c r="F4986">
        <v>60</v>
      </c>
      <c r="G4986">
        <v>90</v>
      </c>
      <c r="H4986">
        <v>1</v>
      </c>
      <c r="I4986">
        <v>3</v>
      </c>
      <c r="J4986">
        <v>14</v>
      </c>
      <c r="K4986">
        <v>1</v>
      </c>
      <c r="L4986">
        <v>0.88</v>
      </c>
      <c r="M4986">
        <v>3</v>
      </c>
      <c r="N4986">
        <v>0</v>
      </c>
      <c r="O4986">
        <v>0</v>
      </c>
    </row>
    <row r="4987" spans="1:15" x14ac:dyDescent="0.25">
      <c r="A4987">
        <v>0.51</v>
      </c>
      <c r="B4987">
        <v>0.93</v>
      </c>
      <c r="C4987">
        <v>0.71</v>
      </c>
      <c r="D4987">
        <v>8.73</v>
      </c>
      <c r="E4987">
        <v>46</v>
      </c>
      <c r="F4987">
        <v>73</v>
      </c>
      <c r="G4987">
        <v>77</v>
      </c>
      <c r="H4987">
        <v>0</v>
      </c>
      <c r="I4987">
        <v>3</v>
      </c>
      <c r="J4987">
        <v>20</v>
      </c>
      <c r="K4987">
        <v>0</v>
      </c>
      <c r="L4987">
        <v>0.87</v>
      </c>
      <c r="M4987">
        <v>2</v>
      </c>
      <c r="N4987">
        <v>1</v>
      </c>
      <c r="O4987">
        <v>6.73</v>
      </c>
    </row>
    <row r="4988" spans="1:15" x14ac:dyDescent="0.25">
      <c r="A4988">
        <v>0.81</v>
      </c>
      <c r="B4988">
        <v>0.67</v>
      </c>
      <c r="C4988">
        <v>0.65</v>
      </c>
      <c r="D4988">
        <v>5.66</v>
      </c>
      <c r="E4988">
        <v>51</v>
      </c>
      <c r="F4988">
        <v>77</v>
      </c>
      <c r="G4988">
        <v>73</v>
      </c>
      <c r="H4988">
        <v>0</v>
      </c>
      <c r="I4988">
        <v>4</v>
      </c>
      <c r="J4988">
        <v>0</v>
      </c>
      <c r="K4988">
        <v>2</v>
      </c>
      <c r="L4988">
        <v>0.71</v>
      </c>
      <c r="M4988">
        <v>0</v>
      </c>
      <c r="N4988">
        <v>0</v>
      </c>
      <c r="O4988">
        <v>0</v>
      </c>
    </row>
    <row r="4989" spans="1:15" x14ac:dyDescent="0.25">
      <c r="A4989">
        <v>0.75</v>
      </c>
      <c r="B4989">
        <v>0.54</v>
      </c>
      <c r="C4989">
        <v>0.66</v>
      </c>
      <c r="D4989">
        <v>8.94</v>
      </c>
      <c r="E4989">
        <v>79</v>
      </c>
      <c r="F4989">
        <v>65</v>
      </c>
      <c r="G4989">
        <v>85</v>
      </c>
      <c r="H4989">
        <v>1</v>
      </c>
      <c r="I4989">
        <v>2</v>
      </c>
      <c r="J4989">
        <v>18</v>
      </c>
      <c r="K4989">
        <v>5</v>
      </c>
      <c r="L4989">
        <v>0.74</v>
      </c>
      <c r="M4989">
        <v>0</v>
      </c>
      <c r="N4989">
        <v>1</v>
      </c>
      <c r="O4989">
        <v>10.96</v>
      </c>
    </row>
    <row r="4990" spans="1:15" x14ac:dyDescent="0.25">
      <c r="A4990">
        <v>0.55000000000000004</v>
      </c>
      <c r="B4990">
        <v>0.72</v>
      </c>
      <c r="C4990">
        <v>0.67</v>
      </c>
      <c r="D4990">
        <v>6.09</v>
      </c>
      <c r="E4990">
        <v>89</v>
      </c>
      <c r="F4990">
        <v>80</v>
      </c>
      <c r="G4990">
        <v>67</v>
      </c>
      <c r="H4990">
        <v>4</v>
      </c>
      <c r="I4990">
        <v>1</v>
      </c>
      <c r="J4990">
        <v>3</v>
      </c>
      <c r="K4990">
        <v>3</v>
      </c>
      <c r="L4990">
        <v>0.9</v>
      </c>
      <c r="M4990">
        <v>5</v>
      </c>
      <c r="N4990">
        <v>0</v>
      </c>
      <c r="O4990">
        <v>0</v>
      </c>
    </row>
    <row r="4991" spans="1:15" x14ac:dyDescent="0.25">
      <c r="A4991">
        <v>0.9</v>
      </c>
      <c r="B4991">
        <v>0.71</v>
      </c>
      <c r="C4991">
        <v>0.62</v>
      </c>
      <c r="D4991">
        <v>6.46</v>
      </c>
      <c r="E4991">
        <v>40</v>
      </c>
      <c r="F4991">
        <v>53</v>
      </c>
      <c r="G4991">
        <v>71</v>
      </c>
      <c r="H4991">
        <v>4</v>
      </c>
      <c r="I4991">
        <v>0</v>
      </c>
      <c r="J4991">
        <v>13</v>
      </c>
      <c r="K4991">
        <v>1</v>
      </c>
      <c r="L4991">
        <v>0.96</v>
      </c>
      <c r="M4991">
        <v>1</v>
      </c>
      <c r="N4991">
        <v>0</v>
      </c>
      <c r="O4991">
        <v>0</v>
      </c>
    </row>
    <row r="4992" spans="1:15" x14ac:dyDescent="0.25">
      <c r="A4992">
        <v>0.52</v>
      </c>
      <c r="B4992">
        <v>0.75</v>
      </c>
      <c r="C4992">
        <v>0.55000000000000004</v>
      </c>
      <c r="D4992">
        <v>7.98</v>
      </c>
      <c r="E4992">
        <v>59</v>
      </c>
      <c r="F4992">
        <v>93</v>
      </c>
      <c r="G4992">
        <v>55</v>
      </c>
      <c r="H4992">
        <v>4</v>
      </c>
      <c r="I4992">
        <v>3</v>
      </c>
      <c r="J4992">
        <v>17</v>
      </c>
      <c r="K4992">
        <v>1</v>
      </c>
      <c r="L4992">
        <v>0.91</v>
      </c>
      <c r="M4992">
        <v>1</v>
      </c>
      <c r="N4992">
        <v>1</v>
      </c>
      <c r="O4992">
        <v>12.24</v>
      </c>
    </row>
    <row r="4993" spans="1:15" x14ac:dyDescent="0.25">
      <c r="A4993">
        <v>0.82</v>
      </c>
      <c r="B4993">
        <v>0.91</v>
      </c>
      <c r="C4993">
        <v>0.63</v>
      </c>
      <c r="D4993">
        <v>6.64</v>
      </c>
      <c r="E4993">
        <v>83</v>
      </c>
      <c r="F4993">
        <v>79</v>
      </c>
      <c r="G4993">
        <v>78</v>
      </c>
      <c r="H4993">
        <v>3</v>
      </c>
      <c r="I4993">
        <v>1</v>
      </c>
      <c r="J4993">
        <v>11</v>
      </c>
      <c r="K4993">
        <v>4</v>
      </c>
      <c r="L4993">
        <v>0.81</v>
      </c>
      <c r="M4993">
        <v>5</v>
      </c>
      <c r="N4993">
        <v>0</v>
      </c>
      <c r="O4993">
        <v>0</v>
      </c>
    </row>
    <row r="4994" spans="1:15" x14ac:dyDescent="0.25">
      <c r="A4994">
        <v>0.5</v>
      </c>
      <c r="B4994">
        <v>0.61</v>
      </c>
      <c r="C4994">
        <v>0.82</v>
      </c>
      <c r="D4994">
        <v>8.34</v>
      </c>
      <c r="E4994">
        <v>70</v>
      </c>
      <c r="F4994">
        <v>97</v>
      </c>
      <c r="G4994">
        <v>40</v>
      </c>
      <c r="H4994">
        <v>1</v>
      </c>
      <c r="I4994">
        <v>3</v>
      </c>
      <c r="J4994">
        <v>5</v>
      </c>
      <c r="K4994">
        <v>0</v>
      </c>
      <c r="L4994">
        <v>0.62</v>
      </c>
      <c r="M4994">
        <v>3</v>
      </c>
      <c r="N4994">
        <v>0</v>
      </c>
      <c r="O4994">
        <v>0</v>
      </c>
    </row>
    <row r="4995" spans="1:15" x14ac:dyDescent="0.25">
      <c r="A4995">
        <v>0.54</v>
      </c>
      <c r="B4995">
        <v>0.89</v>
      </c>
      <c r="C4995">
        <v>0.56000000000000005</v>
      </c>
      <c r="D4995">
        <v>8.11</v>
      </c>
      <c r="E4995">
        <v>43</v>
      </c>
      <c r="F4995">
        <v>74</v>
      </c>
      <c r="G4995">
        <v>73</v>
      </c>
      <c r="H4995">
        <v>3</v>
      </c>
      <c r="I4995">
        <v>3</v>
      </c>
      <c r="J4995">
        <v>9</v>
      </c>
      <c r="K4995">
        <v>4</v>
      </c>
      <c r="L4995">
        <v>0.76</v>
      </c>
      <c r="M4995">
        <v>2</v>
      </c>
      <c r="N4995">
        <v>1</v>
      </c>
      <c r="O4995">
        <v>11.81</v>
      </c>
    </row>
    <row r="4996" spans="1:15" x14ac:dyDescent="0.25">
      <c r="A4996">
        <v>0.62</v>
      </c>
      <c r="B4996">
        <v>0.68</v>
      </c>
      <c r="C4996">
        <v>0.68</v>
      </c>
      <c r="D4996">
        <v>5.97</v>
      </c>
      <c r="E4996">
        <v>65</v>
      </c>
      <c r="F4996">
        <v>81</v>
      </c>
      <c r="G4996">
        <v>80</v>
      </c>
      <c r="H4996">
        <v>3</v>
      </c>
      <c r="I4996">
        <v>3</v>
      </c>
      <c r="J4996">
        <v>3</v>
      </c>
      <c r="K4996">
        <v>4</v>
      </c>
      <c r="L4996">
        <v>0.88</v>
      </c>
      <c r="M4996">
        <v>0</v>
      </c>
      <c r="N4996">
        <v>0</v>
      </c>
      <c r="O4996">
        <v>0</v>
      </c>
    </row>
    <row r="4997" spans="1:15" x14ac:dyDescent="0.25">
      <c r="A4997">
        <v>0.68</v>
      </c>
      <c r="B4997">
        <v>0.5</v>
      </c>
      <c r="C4997">
        <v>0.67</v>
      </c>
      <c r="D4997">
        <v>8.32</v>
      </c>
      <c r="E4997">
        <v>51</v>
      </c>
      <c r="F4997">
        <v>57</v>
      </c>
      <c r="G4997">
        <v>96</v>
      </c>
      <c r="H4997">
        <v>1</v>
      </c>
      <c r="I4997">
        <v>1</v>
      </c>
      <c r="J4997">
        <v>15</v>
      </c>
      <c r="K4997">
        <v>1</v>
      </c>
      <c r="L4997">
        <v>0.71</v>
      </c>
      <c r="M4997">
        <v>4</v>
      </c>
      <c r="N4997">
        <v>0</v>
      </c>
      <c r="O4997">
        <v>0</v>
      </c>
    </row>
    <row r="4998" spans="1:15" x14ac:dyDescent="0.25">
      <c r="A4998">
        <v>0.61</v>
      </c>
      <c r="B4998">
        <v>0.52</v>
      </c>
      <c r="C4998">
        <v>0.56000000000000005</v>
      </c>
      <c r="D4998">
        <v>9.4700000000000006</v>
      </c>
      <c r="E4998">
        <v>61</v>
      </c>
      <c r="F4998">
        <v>59</v>
      </c>
      <c r="G4998">
        <v>62</v>
      </c>
      <c r="H4998">
        <v>3</v>
      </c>
      <c r="I4998">
        <v>4</v>
      </c>
      <c r="J4998">
        <v>0</v>
      </c>
      <c r="K4998">
        <v>3</v>
      </c>
      <c r="L4998">
        <v>0.73</v>
      </c>
      <c r="M4998">
        <v>5</v>
      </c>
      <c r="N4998">
        <v>0</v>
      </c>
      <c r="O4998">
        <v>0</v>
      </c>
    </row>
    <row r="4999" spans="1:15" x14ac:dyDescent="0.25">
      <c r="A4999">
        <v>0.74</v>
      </c>
      <c r="B4999">
        <v>0.76</v>
      </c>
      <c r="C4999">
        <v>0.57999999999999996</v>
      </c>
      <c r="D4999">
        <v>6.19</v>
      </c>
      <c r="E4999">
        <v>40</v>
      </c>
      <c r="F4999">
        <v>99</v>
      </c>
      <c r="G4999">
        <v>89</v>
      </c>
      <c r="H4999">
        <v>1</v>
      </c>
      <c r="I4999">
        <v>1</v>
      </c>
      <c r="J4999">
        <v>2</v>
      </c>
      <c r="K4999">
        <v>2</v>
      </c>
      <c r="L4999">
        <v>0.67</v>
      </c>
      <c r="M4999">
        <v>1</v>
      </c>
      <c r="N4999">
        <v>0</v>
      </c>
      <c r="O4999">
        <v>0</v>
      </c>
    </row>
    <row r="5000" spans="1:15" x14ac:dyDescent="0.25">
      <c r="A5000">
        <v>0.84</v>
      </c>
      <c r="B5000">
        <v>0.67</v>
      </c>
      <c r="C5000">
        <v>0.66</v>
      </c>
      <c r="D5000">
        <v>8.07</v>
      </c>
      <c r="E5000">
        <v>40</v>
      </c>
      <c r="F5000">
        <v>48</v>
      </c>
      <c r="G5000">
        <v>92</v>
      </c>
      <c r="H5000">
        <v>4</v>
      </c>
      <c r="I5000">
        <v>1</v>
      </c>
      <c r="J5000">
        <v>6</v>
      </c>
      <c r="K5000">
        <v>4</v>
      </c>
      <c r="L5000">
        <v>0.61</v>
      </c>
      <c r="M5000">
        <v>0</v>
      </c>
      <c r="N5000">
        <v>0</v>
      </c>
      <c r="O5000">
        <v>0</v>
      </c>
    </row>
    <row r="5001" spans="1:15" x14ac:dyDescent="0.25">
      <c r="A5001">
        <v>0.61</v>
      </c>
      <c r="B5001">
        <v>0.79</v>
      </c>
      <c r="C5001">
        <v>0.64</v>
      </c>
      <c r="D5001">
        <v>6.97</v>
      </c>
      <c r="E5001">
        <v>42</v>
      </c>
      <c r="F5001">
        <v>80</v>
      </c>
      <c r="G5001">
        <v>59</v>
      </c>
      <c r="H5001">
        <v>4</v>
      </c>
      <c r="I5001">
        <v>5</v>
      </c>
      <c r="J5001">
        <v>2</v>
      </c>
      <c r="K5001">
        <v>5</v>
      </c>
      <c r="L5001">
        <v>0.93</v>
      </c>
      <c r="M5001">
        <v>4</v>
      </c>
      <c r="N5001">
        <v>0</v>
      </c>
      <c r="O500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6E93-CF6E-421D-B092-A9545B795C61}">
  <dimension ref="A1:O867"/>
  <sheetViews>
    <sheetView workbookViewId="0">
      <selection activeCell="A2" sqref="A2"/>
    </sheetView>
  </sheetViews>
  <sheetFormatPr defaultRowHeight="15" x14ac:dyDescent="0.25"/>
  <cols>
    <col min="1" max="1" width="14.7109375" bestFit="1" customWidth="1"/>
    <col min="2" max="2" width="15" bestFit="1" customWidth="1"/>
    <col min="3" max="3" width="18.5703125" bestFit="1" customWidth="1"/>
    <col min="4" max="4" width="5" bestFit="1" customWidth="1"/>
    <col min="5" max="5" width="20.7109375" bestFit="1" customWidth="1"/>
    <col min="6" max="6" width="19.5703125" bestFit="1" customWidth="1"/>
    <col min="7" max="7" width="14.85546875" bestFit="1" customWidth="1"/>
    <col min="8" max="8" width="16.28515625" bestFit="1" customWidth="1"/>
    <col min="9" max="9" width="12.42578125" bestFit="1" customWidth="1"/>
    <col min="10" max="10" width="24.5703125" bestFit="1" customWidth="1"/>
    <col min="11" max="11" width="12.5703125" bestFit="1" customWidth="1"/>
    <col min="12" max="12" width="22.42578125" bestFit="1" customWidth="1"/>
    <col min="13" max="13" width="8.5703125" bestFit="1" customWidth="1"/>
    <col min="14" max="14" width="16.85546875" bestFit="1" customWidth="1"/>
    <col min="15" max="15" width="18.28515625" bestFit="1" customWidth="1"/>
  </cols>
  <sheetData>
    <row r="1" spans="1:15" x14ac:dyDescent="0.25">
      <c r="A1" s="6" t="str" cm="1">
        <f t="array" ref="A1:O1">_xlfn.CHOOSECOLS(student_academic_placement_performance_dataset[#Headers], 3,4,5,6,7,8,9,10,11,12,13,14,15,17, 18)</f>
        <v>ssc_percentage</v>
      </c>
      <c r="B1" t="str">
        <v>hsc_percentage</v>
      </c>
      <c r="C1" t="str">
        <v>degree_percentage</v>
      </c>
      <c r="D1" t="str">
        <v>cgpa</v>
      </c>
      <c r="E1" t="str">
        <v>entrance_exam_score</v>
      </c>
      <c r="F1" t="str">
        <v>technical_skill_score</v>
      </c>
      <c r="G1" t="str">
        <v>soft_skill_score</v>
      </c>
      <c r="H1" t="str">
        <v>internship_count</v>
      </c>
      <c r="I1" t="str">
        <v>live_projects</v>
      </c>
      <c r="J1" t="str">
        <v>work_experience_months</v>
      </c>
      <c r="K1" t="str">
        <v>certifications</v>
      </c>
      <c r="L1" t="str">
        <v>attendance_percentage</v>
      </c>
      <c r="M1" t="str">
        <v>backlogs</v>
      </c>
      <c r="N1" t="str">
        <v>placement_status</v>
      </c>
      <c r="O1" t="str">
        <v>salary_package_lpa</v>
      </c>
    </row>
    <row r="2" spans="1:15" x14ac:dyDescent="0.25">
      <c r="A2" cm="1">
        <f t="array" ref="A2:O867">_xlfn._xlws.FILTER('Extracted Student Table Data'!A2:O5001, 'Extracted Student Table Data'!N2:N5001=1)</f>
        <v>0.94</v>
      </c>
      <c r="B2">
        <v>0.83</v>
      </c>
      <c r="C2">
        <v>0.83</v>
      </c>
      <c r="D2">
        <v>7.92</v>
      </c>
      <c r="E2">
        <v>91</v>
      </c>
      <c r="F2">
        <v>93</v>
      </c>
      <c r="G2">
        <v>84</v>
      </c>
      <c r="H2">
        <v>1</v>
      </c>
      <c r="I2">
        <v>1</v>
      </c>
      <c r="J2">
        <v>10</v>
      </c>
      <c r="K2">
        <v>2</v>
      </c>
      <c r="L2">
        <v>0.81</v>
      </c>
      <c r="M2">
        <v>2</v>
      </c>
      <c r="N2">
        <v>1</v>
      </c>
      <c r="O2">
        <v>6.92</v>
      </c>
    </row>
    <row r="3" spans="1:15" x14ac:dyDescent="0.25">
      <c r="A3">
        <v>0.66</v>
      </c>
      <c r="B3">
        <v>0.69</v>
      </c>
      <c r="C3">
        <v>0.75</v>
      </c>
      <c r="D3">
        <v>8.09</v>
      </c>
      <c r="E3">
        <v>77</v>
      </c>
      <c r="F3">
        <v>80</v>
      </c>
      <c r="G3">
        <v>98</v>
      </c>
      <c r="H3">
        <v>2</v>
      </c>
      <c r="I3">
        <v>1</v>
      </c>
      <c r="J3">
        <v>20</v>
      </c>
      <c r="K3">
        <v>2</v>
      </c>
      <c r="L3">
        <v>0.92</v>
      </c>
      <c r="M3">
        <v>1</v>
      </c>
      <c r="N3">
        <v>1</v>
      </c>
      <c r="O3">
        <v>12.13</v>
      </c>
    </row>
    <row r="4" spans="1:15" x14ac:dyDescent="0.25">
      <c r="A4">
        <v>0.95</v>
      </c>
      <c r="B4">
        <v>0.61</v>
      </c>
      <c r="C4">
        <v>0.87</v>
      </c>
      <c r="D4">
        <v>7.1</v>
      </c>
      <c r="E4">
        <v>66</v>
      </c>
      <c r="F4">
        <v>65</v>
      </c>
      <c r="G4">
        <v>78</v>
      </c>
      <c r="H4">
        <v>0</v>
      </c>
      <c r="I4">
        <v>5</v>
      </c>
      <c r="J4">
        <v>4</v>
      </c>
      <c r="K4">
        <v>4</v>
      </c>
      <c r="L4">
        <v>0.66</v>
      </c>
      <c r="M4">
        <v>2</v>
      </c>
      <c r="N4">
        <v>1</v>
      </c>
      <c r="O4">
        <v>6.76</v>
      </c>
    </row>
    <row r="5" spans="1:15" x14ac:dyDescent="0.25">
      <c r="A5">
        <v>0.65</v>
      </c>
      <c r="B5">
        <v>0.94</v>
      </c>
      <c r="C5">
        <v>0.8</v>
      </c>
      <c r="D5">
        <v>7.03</v>
      </c>
      <c r="E5">
        <v>70</v>
      </c>
      <c r="F5">
        <v>77</v>
      </c>
      <c r="G5">
        <v>81</v>
      </c>
      <c r="H5">
        <v>3</v>
      </c>
      <c r="I5">
        <v>5</v>
      </c>
      <c r="J5">
        <v>1</v>
      </c>
      <c r="K5">
        <v>5</v>
      </c>
      <c r="L5">
        <v>0.74</v>
      </c>
      <c r="M5">
        <v>2</v>
      </c>
      <c r="N5">
        <v>1</v>
      </c>
      <c r="O5">
        <v>9.42</v>
      </c>
    </row>
    <row r="6" spans="1:15" x14ac:dyDescent="0.25">
      <c r="A6">
        <v>0.81</v>
      </c>
      <c r="B6">
        <v>0.91</v>
      </c>
      <c r="C6">
        <v>0.55000000000000004</v>
      </c>
      <c r="D6">
        <v>8.4</v>
      </c>
      <c r="E6">
        <v>41</v>
      </c>
      <c r="F6">
        <v>74</v>
      </c>
      <c r="G6">
        <v>69</v>
      </c>
      <c r="H6">
        <v>0</v>
      </c>
      <c r="I6">
        <v>4</v>
      </c>
      <c r="J6">
        <v>1</v>
      </c>
      <c r="K6">
        <v>5</v>
      </c>
      <c r="L6">
        <v>0.6</v>
      </c>
      <c r="M6">
        <v>0</v>
      </c>
      <c r="N6">
        <v>1</v>
      </c>
      <c r="O6">
        <v>14.85</v>
      </c>
    </row>
    <row r="7" spans="1:15" x14ac:dyDescent="0.25">
      <c r="A7">
        <v>0.65</v>
      </c>
      <c r="B7">
        <v>0.62</v>
      </c>
      <c r="C7">
        <v>0.72</v>
      </c>
      <c r="D7">
        <v>7.51</v>
      </c>
      <c r="E7">
        <v>61</v>
      </c>
      <c r="F7">
        <v>62</v>
      </c>
      <c r="G7">
        <v>91</v>
      </c>
      <c r="H7">
        <v>2</v>
      </c>
      <c r="I7">
        <v>3</v>
      </c>
      <c r="J7">
        <v>5</v>
      </c>
      <c r="K7">
        <v>5</v>
      </c>
      <c r="L7">
        <v>0.65</v>
      </c>
      <c r="M7">
        <v>2</v>
      </c>
      <c r="N7">
        <v>1</v>
      </c>
      <c r="O7">
        <v>7.71</v>
      </c>
    </row>
    <row r="8" spans="1:15" x14ac:dyDescent="0.25">
      <c r="A8">
        <v>0.79</v>
      </c>
      <c r="B8">
        <v>0.65</v>
      </c>
      <c r="C8">
        <v>0.7</v>
      </c>
      <c r="D8">
        <v>7.94</v>
      </c>
      <c r="E8">
        <v>68</v>
      </c>
      <c r="F8">
        <v>98</v>
      </c>
      <c r="G8">
        <v>64</v>
      </c>
      <c r="H8">
        <v>4</v>
      </c>
      <c r="I8">
        <v>5</v>
      </c>
      <c r="J8">
        <v>19</v>
      </c>
      <c r="K8">
        <v>2</v>
      </c>
      <c r="L8">
        <v>0.72</v>
      </c>
      <c r="M8">
        <v>2</v>
      </c>
      <c r="N8">
        <v>1</v>
      </c>
      <c r="O8">
        <v>3.01</v>
      </c>
    </row>
    <row r="9" spans="1:15" x14ac:dyDescent="0.25">
      <c r="A9">
        <v>0.74</v>
      </c>
      <c r="B9">
        <v>0.67</v>
      </c>
      <c r="C9">
        <v>0.6</v>
      </c>
      <c r="D9">
        <v>7.26</v>
      </c>
      <c r="E9">
        <v>58</v>
      </c>
      <c r="F9">
        <v>60</v>
      </c>
      <c r="G9">
        <v>71</v>
      </c>
      <c r="H9">
        <v>2</v>
      </c>
      <c r="I9">
        <v>2</v>
      </c>
      <c r="J9">
        <v>17</v>
      </c>
      <c r="K9">
        <v>1</v>
      </c>
      <c r="L9">
        <v>0.86</v>
      </c>
      <c r="M9">
        <v>1</v>
      </c>
      <c r="N9">
        <v>1</v>
      </c>
      <c r="O9">
        <v>10.79</v>
      </c>
    </row>
    <row r="10" spans="1:15" x14ac:dyDescent="0.25">
      <c r="A10">
        <v>0.64</v>
      </c>
      <c r="B10">
        <v>0.63</v>
      </c>
      <c r="C10">
        <v>0.77</v>
      </c>
      <c r="D10">
        <v>9.08</v>
      </c>
      <c r="E10">
        <v>47</v>
      </c>
      <c r="F10">
        <v>66</v>
      </c>
      <c r="G10">
        <v>96</v>
      </c>
      <c r="H10">
        <v>2</v>
      </c>
      <c r="I10">
        <v>0</v>
      </c>
      <c r="J10">
        <v>15</v>
      </c>
      <c r="K10">
        <v>4</v>
      </c>
      <c r="L10">
        <v>0.79</v>
      </c>
      <c r="M10">
        <v>1</v>
      </c>
      <c r="N10">
        <v>1</v>
      </c>
      <c r="O10">
        <v>6.3</v>
      </c>
    </row>
    <row r="11" spans="1:15" x14ac:dyDescent="0.25">
      <c r="A11">
        <v>0.5</v>
      </c>
      <c r="B11">
        <v>0.92</v>
      </c>
      <c r="C11">
        <v>0.57999999999999996</v>
      </c>
      <c r="D11">
        <v>8.56</v>
      </c>
      <c r="E11">
        <v>58</v>
      </c>
      <c r="F11">
        <v>87</v>
      </c>
      <c r="G11">
        <v>56</v>
      </c>
      <c r="H11">
        <v>0</v>
      </c>
      <c r="I11">
        <v>2</v>
      </c>
      <c r="J11">
        <v>0</v>
      </c>
      <c r="K11">
        <v>2</v>
      </c>
      <c r="L11">
        <v>0.84</v>
      </c>
      <c r="M11">
        <v>0</v>
      </c>
      <c r="N11">
        <v>1</v>
      </c>
      <c r="O11">
        <v>8.3800000000000008</v>
      </c>
    </row>
    <row r="12" spans="1:15" x14ac:dyDescent="0.25">
      <c r="A12">
        <v>0.84</v>
      </c>
      <c r="B12">
        <v>0.63</v>
      </c>
      <c r="C12">
        <v>0.88</v>
      </c>
      <c r="D12">
        <v>7.63</v>
      </c>
      <c r="E12">
        <v>66</v>
      </c>
      <c r="F12">
        <v>60</v>
      </c>
      <c r="G12">
        <v>89</v>
      </c>
      <c r="H12">
        <v>0</v>
      </c>
      <c r="I12">
        <v>0</v>
      </c>
      <c r="J12">
        <v>6</v>
      </c>
      <c r="K12">
        <v>1</v>
      </c>
      <c r="L12">
        <v>0.86</v>
      </c>
      <c r="M12">
        <v>0</v>
      </c>
      <c r="N12">
        <v>1</v>
      </c>
      <c r="O12">
        <v>12.19</v>
      </c>
    </row>
    <row r="13" spans="1:15" x14ac:dyDescent="0.25">
      <c r="A13">
        <v>0.83</v>
      </c>
      <c r="B13">
        <v>0.88</v>
      </c>
      <c r="C13">
        <v>0.78</v>
      </c>
      <c r="D13">
        <v>7.02</v>
      </c>
      <c r="E13">
        <v>84</v>
      </c>
      <c r="F13">
        <v>62</v>
      </c>
      <c r="G13">
        <v>65</v>
      </c>
      <c r="H13">
        <v>1</v>
      </c>
      <c r="I13">
        <v>2</v>
      </c>
      <c r="J13">
        <v>19</v>
      </c>
      <c r="K13">
        <v>5</v>
      </c>
      <c r="L13">
        <v>0.67</v>
      </c>
      <c r="M13">
        <v>2</v>
      </c>
      <c r="N13">
        <v>1</v>
      </c>
      <c r="O13">
        <v>9.56</v>
      </c>
    </row>
    <row r="14" spans="1:15" x14ac:dyDescent="0.25">
      <c r="A14">
        <v>0.51</v>
      </c>
      <c r="B14">
        <v>0.53</v>
      </c>
      <c r="C14">
        <v>0.56000000000000005</v>
      </c>
      <c r="D14">
        <v>8.1999999999999993</v>
      </c>
      <c r="E14">
        <v>92</v>
      </c>
      <c r="F14">
        <v>75</v>
      </c>
      <c r="G14">
        <v>64</v>
      </c>
      <c r="H14">
        <v>0</v>
      </c>
      <c r="I14">
        <v>2</v>
      </c>
      <c r="J14">
        <v>14</v>
      </c>
      <c r="K14">
        <v>1</v>
      </c>
      <c r="L14">
        <v>0.96</v>
      </c>
      <c r="M14">
        <v>1</v>
      </c>
      <c r="N14">
        <v>1</v>
      </c>
      <c r="O14">
        <v>8</v>
      </c>
    </row>
    <row r="15" spans="1:15" x14ac:dyDescent="0.25">
      <c r="A15">
        <v>0.51</v>
      </c>
      <c r="B15">
        <v>0.75</v>
      </c>
      <c r="C15">
        <v>0.56999999999999995</v>
      </c>
      <c r="D15">
        <v>8.7899999999999991</v>
      </c>
      <c r="E15">
        <v>89</v>
      </c>
      <c r="F15">
        <v>71</v>
      </c>
      <c r="G15">
        <v>62</v>
      </c>
      <c r="H15">
        <v>0</v>
      </c>
      <c r="I15">
        <v>3</v>
      </c>
      <c r="J15">
        <v>9</v>
      </c>
      <c r="K15">
        <v>0</v>
      </c>
      <c r="L15">
        <v>0.61</v>
      </c>
      <c r="M15">
        <v>1</v>
      </c>
      <c r="N15">
        <v>1</v>
      </c>
      <c r="O15">
        <v>10.42</v>
      </c>
    </row>
    <row r="16" spans="1:15" x14ac:dyDescent="0.25">
      <c r="A16">
        <v>0.5</v>
      </c>
      <c r="B16">
        <v>0.81</v>
      </c>
      <c r="C16">
        <v>0.83</v>
      </c>
      <c r="D16">
        <v>9.6199999999999992</v>
      </c>
      <c r="E16">
        <v>56</v>
      </c>
      <c r="F16">
        <v>93</v>
      </c>
      <c r="G16">
        <v>90</v>
      </c>
      <c r="H16">
        <v>2</v>
      </c>
      <c r="I16">
        <v>1</v>
      </c>
      <c r="J16">
        <v>19</v>
      </c>
      <c r="K16">
        <v>1</v>
      </c>
      <c r="L16">
        <v>0.62</v>
      </c>
      <c r="M16">
        <v>0</v>
      </c>
      <c r="N16">
        <v>1</v>
      </c>
      <c r="O16">
        <v>5.13</v>
      </c>
    </row>
    <row r="17" spans="1:15" x14ac:dyDescent="0.25">
      <c r="A17">
        <v>0.71</v>
      </c>
      <c r="B17">
        <v>0.77</v>
      </c>
      <c r="C17">
        <v>0.78</v>
      </c>
      <c r="D17">
        <v>8.52</v>
      </c>
      <c r="E17">
        <v>58</v>
      </c>
      <c r="F17">
        <v>89</v>
      </c>
      <c r="G17">
        <v>72</v>
      </c>
      <c r="H17">
        <v>1</v>
      </c>
      <c r="I17">
        <v>3</v>
      </c>
      <c r="J17">
        <v>1</v>
      </c>
      <c r="K17">
        <v>3</v>
      </c>
      <c r="L17">
        <v>0.78</v>
      </c>
      <c r="M17">
        <v>0</v>
      </c>
      <c r="N17">
        <v>1</v>
      </c>
      <c r="O17">
        <v>6.66</v>
      </c>
    </row>
    <row r="18" spans="1:15" x14ac:dyDescent="0.25">
      <c r="A18">
        <v>0.81</v>
      </c>
      <c r="B18">
        <v>0.55000000000000004</v>
      </c>
      <c r="C18">
        <v>0.6</v>
      </c>
      <c r="D18">
        <v>7.74</v>
      </c>
      <c r="E18">
        <v>57</v>
      </c>
      <c r="F18">
        <v>80</v>
      </c>
      <c r="G18">
        <v>94</v>
      </c>
      <c r="H18">
        <v>4</v>
      </c>
      <c r="I18">
        <v>0</v>
      </c>
      <c r="J18">
        <v>24</v>
      </c>
      <c r="K18">
        <v>1</v>
      </c>
      <c r="L18">
        <v>0.87</v>
      </c>
      <c r="M18">
        <v>2</v>
      </c>
      <c r="N18">
        <v>1</v>
      </c>
      <c r="O18">
        <v>3.45</v>
      </c>
    </row>
    <row r="19" spans="1:15" x14ac:dyDescent="0.25">
      <c r="A19">
        <v>0.59</v>
      </c>
      <c r="B19">
        <v>0.82</v>
      </c>
      <c r="C19">
        <v>0.63</v>
      </c>
      <c r="D19">
        <v>7.73</v>
      </c>
      <c r="E19">
        <v>85</v>
      </c>
      <c r="F19">
        <v>77</v>
      </c>
      <c r="G19">
        <v>59</v>
      </c>
      <c r="H19">
        <v>4</v>
      </c>
      <c r="I19">
        <v>1</v>
      </c>
      <c r="J19">
        <v>11</v>
      </c>
      <c r="K19">
        <v>0</v>
      </c>
      <c r="L19">
        <v>0.65</v>
      </c>
      <c r="M19">
        <v>2</v>
      </c>
      <c r="N19">
        <v>1</v>
      </c>
      <c r="O19">
        <v>13.67</v>
      </c>
    </row>
    <row r="20" spans="1:15" x14ac:dyDescent="0.25">
      <c r="A20">
        <v>0.73</v>
      </c>
      <c r="B20">
        <v>0.75</v>
      </c>
      <c r="C20">
        <v>0.76</v>
      </c>
      <c r="D20">
        <v>9.49</v>
      </c>
      <c r="E20">
        <v>66</v>
      </c>
      <c r="F20">
        <v>63</v>
      </c>
      <c r="G20">
        <v>69</v>
      </c>
      <c r="H20">
        <v>2</v>
      </c>
      <c r="I20">
        <v>4</v>
      </c>
      <c r="J20">
        <v>23</v>
      </c>
      <c r="K20">
        <v>4</v>
      </c>
      <c r="L20">
        <v>0.97</v>
      </c>
      <c r="M20">
        <v>1</v>
      </c>
      <c r="N20">
        <v>1</v>
      </c>
      <c r="O20">
        <v>9.9700000000000006</v>
      </c>
    </row>
    <row r="21" spans="1:15" x14ac:dyDescent="0.25">
      <c r="A21">
        <v>0.64</v>
      </c>
      <c r="B21">
        <v>0.63</v>
      </c>
      <c r="C21">
        <v>0.83</v>
      </c>
      <c r="D21">
        <v>9.6999999999999993</v>
      </c>
      <c r="E21">
        <v>87</v>
      </c>
      <c r="F21">
        <v>76</v>
      </c>
      <c r="G21">
        <v>68</v>
      </c>
      <c r="H21">
        <v>4</v>
      </c>
      <c r="I21">
        <v>1</v>
      </c>
      <c r="J21">
        <v>9</v>
      </c>
      <c r="K21">
        <v>4</v>
      </c>
      <c r="L21">
        <v>0.82</v>
      </c>
      <c r="M21">
        <v>0</v>
      </c>
      <c r="N21">
        <v>1</v>
      </c>
      <c r="O21">
        <v>10.78</v>
      </c>
    </row>
    <row r="22" spans="1:15" x14ac:dyDescent="0.25">
      <c r="A22">
        <v>0.71</v>
      </c>
      <c r="B22">
        <v>0.56000000000000005</v>
      </c>
      <c r="C22">
        <v>0.73</v>
      </c>
      <c r="D22">
        <v>9.5399999999999991</v>
      </c>
      <c r="E22">
        <v>76</v>
      </c>
      <c r="F22">
        <v>68</v>
      </c>
      <c r="G22">
        <v>86</v>
      </c>
      <c r="H22">
        <v>4</v>
      </c>
      <c r="I22">
        <v>1</v>
      </c>
      <c r="J22">
        <v>21</v>
      </c>
      <c r="K22">
        <v>3</v>
      </c>
      <c r="L22">
        <v>0.65</v>
      </c>
      <c r="M22">
        <v>2</v>
      </c>
      <c r="N22">
        <v>1</v>
      </c>
      <c r="O22">
        <v>3.73</v>
      </c>
    </row>
    <row r="23" spans="1:15" x14ac:dyDescent="0.25">
      <c r="A23">
        <v>0.72</v>
      </c>
      <c r="B23">
        <v>0.78</v>
      </c>
      <c r="C23">
        <v>0.67</v>
      </c>
      <c r="D23">
        <v>8.9700000000000006</v>
      </c>
      <c r="E23">
        <v>52</v>
      </c>
      <c r="F23">
        <v>78</v>
      </c>
      <c r="G23">
        <v>56</v>
      </c>
      <c r="H23">
        <v>3</v>
      </c>
      <c r="I23">
        <v>4</v>
      </c>
      <c r="J23">
        <v>19</v>
      </c>
      <c r="K23">
        <v>0</v>
      </c>
      <c r="L23">
        <v>0.75</v>
      </c>
      <c r="M23">
        <v>2</v>
      </c>
      <c r="N23">
        <v>1</v>
      </c>
      <c r="O23">
        <v>14.74</v>
      </c>
    </row>
    <row r="24" spans="1:15" x14ac:dyDescent="0.25">
      <c r="A24">
        <v>0.78</v>
      </c>
      <c r="B24">
        <v>0.86</v>
      </c>
      <c r="C24">
        <v>0.68</v>
      </c>
      <c r="D24">
        <v>9.01</v>
      </c>
      <c r="E24">
        <v>61</v>
      </c>
      <c r="F24">
        <v>85</v>
      </c>
      <c r="G24">
        <v>81</v>
      </c>
      <c r="H24">
        <v>3</v>
      </c>
      <c r="I24">
        <v>0</v>
      </c>
      <c r="J24">
        <v>8</v>
      </c>
      <c r="K24">
        <v>3</v>
      </c>
      <c r="L24">
        <v>0.77</v>
      </c>
      <c r="M24">
        <v>0</v>
      </c>
      <c r="N24">
        <v>1</v>
      </c>
      <c r="O24">
        <v>10</v>
      </c>
    </row>
    <row r="25" spans="1:15" x14ac:dyDescent="0.25">
      <c r="A25">
        <v>0.66</v>
      </c>
      <c r="B25">
        <v>0.91</v>
      </c>
      <c r="C25">
        <v>0.72</v>
      </c>
      <c r="D25">
        <v>7.36</v>
      </c>
      <c r="E25">
        <v>77</v>
      </c>
      <c r="F25">
        <v>84</v>
      </c>
      <c r="G25">
        <v>78</v>
      </c>
      <c r="H25">
        <v>2</v>
      </c>
      <c r="I25">
        <v>1</v>
      </c>
      <c r="J25">
        <v>10</v>
      </c>
      <c r="K25">
        <v>2</v>
      </c>
      <c r="L25">
        <v>0.9</v>
      </c>
      <c r="M25">
        <v>1</v>
      </c>
      <c r="N25">
        <v>1</v>
      </c>
      <c r="O25">
        <v>9.09</v>
      </c>
    </row>
    <row r="26" spans="1:15" x14ac:dyDescent="0.25">
      <c r="A26">
        <v>0.78</v>
      </c>
      <c r="B26">
        <v>0.8</v>
      </c>
      <c r="C26">
        <v>0.68</v>
      </c>
      <c r="D26">
        <v>9.36</v>
      </c>
      <c r="E26">
        <v>49</v>
      </c>
      <c r="F26">
        <v>78</v>
      </c>
      <c r="G26">
        <v>55</v>
      </c>
      <c r="H26">
        <v>3</v>
      </c>
      <c r="I26">
        <v>3</v>
      </c>
      <c r="J26">
        <v>21</v>
      </c>
      <c r="K26">
        <v>5</v>
      </c>
      <c r="L26">
        <v>0.81</v>
      </c>
      <c r="M26">
        <v>0</v>
      </c>
      <c r="N26">
        <v>1</v>
      </c>
      <c r="O26">
        <v>14.46</v>
      </c>
    </row>
    <row r="27" spans="1:15" x14ac:dyDescent="0.25">
      <c r="A27">
        <v>0.6</v>
      </c>
      <c r="B27">
        <v>0.57999999999999996</v>
      </c>
      <c r="C27">
        <v>0.8</v>
      </c>
      <c r="D27">
        <v>7.55</v>
      </c>
      <c r="E27">
        <v>71</v>
      </c>
      <c r="F27">
        <v>71</v>
      </c>
      <c r="G27">
        <v>91</v>
      </c>
      <c r="H27">
        <v>2</v>
      </c>
      <c r="I27">
        <v>3</v>
      </c>
      <c r="J27">
        <v>8</v>
      </c>
      <c r="K27">
        <v>1</v>
      </c>
      <c r="L27">
        <v>0.92</v>
      </c>
      <c r="M27">
        <v>0</v>
      </c>
      <c r="N27">
        <v>1</v>
      </c>
      <c r="O27">
        <v>11.41</v>
      </c>
    </row>
    <row r="28" spans="1:15" x14ac:dyDescent="0.25">
      <c r="A28">
        <v>0.66</v>
      </c>
      <c r="B28">
        <v>0.84</v>
      </c>
      <c r="C28">
        <v>0.6</v>
      </c>
      <c r="D28">
        <v>8.31</v>
      </c>
      <c r="E28">
        <v>79</v>
      </c>
      <c r="F28">
        <v>66</v>
      </c>
      <c r="G28">
        <v>71</v>
      </c>
      <c r="H28">
        <v>1</v>
      </c>
      <c r="I28">
        <v>0</v>
      </c>
      <c r="J28">
        <v>0</v>
      </c>
      <c r="K28">
        <v>5</v>
      </c>
      <c r="L28">
        <v>0.91</v>
      </c>
      <c r="M28">
        <v>0</v>
      </c>
      <c r="N28">
        <v>1</v>
      </c>
      <c r="O28">
        <v>14.4</v>
      </c>
    </row>
    <row r="29" spans="1:15" x14ac:dyDescent="0.25">
      <c r="A29">
        <v>0.69</v>
      </c>
      <c r="B29">
        <v>0.63</v>
      </c>
      <c r="C29">
        <v>0.73</v>
      </c>
      <c r="D29">
        <v>7.2</v>
      </c>
      <c r="E29">
        <v>67</v>
      </c>
      <c r="F29">
        <v>83</v>
      </c>
      <c r="G29">
        <v>82</v>
      </c>
      <c r="H29">
        <v>0</v>
      </c>
      <c r="I29">
        <v>3</v>
      </c>
      <c r="J29">
        <v>23</v>
      </c>
      <c r="K29">
        <v>4</v>
      </c>
      <c r="L29">
        <v>0.62</v>
      </c>
      <c r="M29">
        <v>1</v>
      </c>
      <c r="N29">
        <v>1</v>
      </c>
      <c r="O29">
        <v>8.57</v>
      </c>
    </row>
    <row r="30" spans="1:15" x14ac:dyDescent="0.25">
      <c r="A30">
        <v>0.61</v>
      </c>
      <c r="B30">
        <v>0.88</v>
      </c>
      <c r="C30">
        <v>0.77</v>
      </c>
      <c r="D30">
        <v>8.84</v>
      </c>
      <c r="E30">
        <v>95</v>
      </c>
      <c r="F30">
        <v>82</v>
      </c>
      <c r="G30">
        <v>76</v>
      </c>
      <c r="H30">
        <v>3</v>
      </c>
      <c r="I30">
        <v>0</v>
      </c>
      <c r="J30">
        <v>1</v>
      </c>
      <c r="K30">
        <v>2</v>
      </c>
      <c r="L30">
        <v>0.61</v>
      </c>
      <c r="M30">
        <v>2</v>
      </c>
      <c r="N30">
        <v>1</v>
      </c>
      <c r="O30">
        <v>11.91</v>
      </c>
    </row>
    <row r="31" spans="1:15" x14ac:dyDescent="0.25">
      <c r="A31">
        <v>0.86</v>
      </c>
      <c r="B31">
        <v>0.92</v>
      </c>
      <c r="C31">
        <v>0.57999999999999996</v>
      </c>
      <c r="D31">
        <v>9.2799999999999994</v>
      </c>
      <c r="E31">
        <v>80</v>
      </c>
      <c r="F31">
        <v>60</v>
      </c>
      <c r="G31">
        <v>93</v>
      </c>
      <c r="H31">
        <v>0</v>
      </c>
      <c r="I31">
        <v>1</v>
      </c>
      <c r="J31">
        <v>18</v>
      </c>
      <c r="K31">
        <v>4</v>
      </c>
      <c r="L31">
        <v>0.7</v>
      </c>
      <c r="M31">
        <v>0</v>
      </c>
      <c r="N31">
        <v>1</v>
      </c>
      <c r="O31">
        <v>12.96</v>
      </c>
    </row>
    <row r="32" spans="1:15" x14ac:dyDescent="0.25">
      <c r="A32">
        <v>0.84</v>
      </c>
      <c r="B32">
        <v>0.72</v>
      </c>
      <c r="C32">
        <v>0.61</v>
      </c>
      <c r="D32">
        <v>9.31</v>
      </c>
      <c r="E32">
        <v>49</v>
      </c>
      <c r="F32">
        <v>64</v>
      </c>
      <c r="G32">
        <v>90</v>
      </c>
      <c r="H32">
        <v>1</v>
      </c>
      <c r="I32">
        <v>2</v>
      </c>
      <c r="J32">
        <v>6</v>
      </c>
      <c r="K32">
        <v>5</v>
      </c>
      <c r="L32">
        <v>0.72</v>
      </c>
      <c r="M32">
        <v>0</v>
      </c>
      <c r="N32">
        <v>1</v>
      </c>
      <c r="O32">
        <v>14.74</v>
      </c>
    </row>
    <row r="33" spans="1:15" x14ac:dyDescent="0.25">
      <c r="A33">
        <v>0.93</v>
      </c>
      <c r="B33">
        <v>0.62</v>
      </c>
      <c r="C33">
        <v>0.66</v>
      </c>
      <c r="D33">
        <v>7.27</v>
      </c>
      <c r="E33">
        <v>45</v>
      </c>
      <c r="F33">
        <v>63</v>
      </c>
      <c r="G33">
        <v>65</v>
      </c>
      <c r="H33">
        <v>3</v>
      </c>
      <c r="I33">
        <v>1</v>
      </c>
      <c r="J33">
        <v>11</v>
      </c>
      <c r="K33">
        <v>1</v>
      </c>
      <c r="L33">
        <v>0.79</v>
      </c>
      <c r="M33">
        <v>1</v>
      </c>
      <c r="N33">
        <v>1</v>
      </c>
      <c r="O33">
        <v>14.23</v>
      </c>
    </row>
    <row r="34" spans="1:15" x14ac:dyDescent="0.25">
      <c r="A34">
        <v>0.8</v>
      </c>
      <c r="B34">
        <v>0.7</v>
      </c>
      <c r="C34">
        <v>0.55000000000000004</v>
      </c>
      <c r="D34">
        <v>9.6300000000000008</v>
      </c>
      <c r="E34">
        <v>43</v>
      </c>
      <c r="F34">
        <v>62</v>
      </c>
      <c r="G34">
        <v>92</v>
      </c>
      <c r="H34">
        <v>4</v>
      </c>
      <c r="I34">
        <v>2</v>
      </c>
      <c r="J34">
        <v>19</v>
      </c>
      <c r="K34">
        <v>2</v>
      </c>
      <c r="L34">
        <v>0.99</v>
      </c>
      <c r="M34">
        <v>2</v>
      </c>
      <c r="N34">
        <v>1</v>
      </c>
      <c r="O34">
        <v>3.17</v>
      </c>
    </row>
    <row r="35" spans="1:15" x14ac:dyDescent="0.25">
      <c r="A35">
        <v>0.65</v>
      </c>
      <c r="B35">
        <v>0.82</v>
      </c>
      <c r="C35">
        <v>0.7</v>
      </c>
      <c r="D35">
        <v>9.75</v>
      </c>
      <c r="E35">
        <v>73</v>
      </c>
      <c r="F35">
        <v>80</v>
      </c>
      <c r="G35">
        <v>97</v>
      </c>
      <c r="H35">
        <v>4</v>
      </c>
      <c r="I35">
        <v>5</v>
      </c>
      <c r="J35">
        <v>14</v>
      </c>
      <c r="K35">
        <v>4</v>
      </c>
      <c r="L35">
        <v>0.65</v>
      </c>
      <c r="M35">
        <v>1</v>
      </c>
      <c r="N35">
        <v>1</v>
      </c>
      <c r="O35">
        <v>9.0299999999999994</v>
      </c>
    </row>
    <row r="36" spans="1:15" x14ac:dyDescent="0.25">
      <c r="A36">
        <v>0.57999999999999996</v>
      </c>
      <c r="B36">
        <v>0.66</v>
      </c>
      <c r="C36">
        <v>0.63</v>
      </c>
      <c r="D36">
        <v>7.47</v>
      </c>
      <c r="E36">
        <v>70</v>
      </c>
      <c r="F36">
        <v>80</v>
      </c>
      <c r="G36">
        <v>60</v>
      </c>
      <c r="H36">
        <v>0</v>
      </c>
      <c r="I36">
        <v>4</v>
      </c>
      <c r="J36">
        <v>4</v>
      </c>
      <c r="K36">
        <v>3</v>
      </c>
      <c r="L36">
        <v>0.94</v>
      </c>
      <c r="M36">
        <v>0</v>
      </c>
      <c r="N36">
        <v>1</v>
      </c>
      <c r="O36">
        <v>8.98</v>
      </c>
    </row>
    <row r="37" spans="1:15" x14ac:dyDescent="0.25">
      <c r="A37">
        <v>0.85</v>
      </c>
      <c r="B37">
        <v>0.71</v>
      </c>
      <c r="C37">
        <v>0.65</v>
      </c>
      <c r="D37">
        <v>9.74</v>
      </c>
      <c r="E37">
        <v>99</v>
      </c>
      <c r="F37">
        <v>78</v>
      </c>
      <c r="G37">
        <v>66</v>
      </c>
      <c r="H37">
        <v>1</v>
      </c>
      <c r="I37">
        <v>0</v>
      </c>
      <c r="J37">
        <v>11</v>
      </c>
      <c r="K37">
        <v>1</v>
      </c>
      <c r="L37">
        <v>0.63</v>
      </c>
      <c r="M37">
        <v>2</v>
      </c>
      <c r="N37">
        <v>1</v>
      </c>
      <c r="O37">
        <v>8.8800000000000008</v>
      </c>
    </row>
    <row r="38" spans="1:15" x14ac:dyDescent="0.25">
      <c r="A38">
        <v>0.55000000000000004</v>
      </c>
      <c r="B38">
        <v>0.56000000000000005</v>
      </c>
      <c r="C38">
        <v>0.71</v>
      </c>
      <c r="D38">
        <v>9.27</v>
      </c>
      <c r="E38">
        <v>82</v>
      </c>
      <c r="F38">
        <v>60</v>
      </c>
      <c r="G38">
        <v>91</v>
      </c>
      <c r="H38">
        <v>1</v>
      </c>
      <c r="I38">
        <v>3</v>
      </c>
      <c r="J38">
        <v>9</v>
      </c>
      <c r="K38">
        <v>4</v>
      </c>
      <c r="L38">
        <v>0.82</v>
      </c>
      <c r="M38">
        <v>2</v>
      </c>
      <c r="N38">
        <v>1</v>
      </c>
      <c r="O38">
        <v>3.64</v>
      </c>
    </row>
    <row r="39" spans="1:15" x14ac:dyDescent="0.25">
      <c r="A39">
        <v>0.59</v>
      </c>
      <c r="B39">
        <v>0.67</v>
      </c>
      <c r="C39">
        <v>0.86</v>
      </c>
      <c r="D39">
        <v>9.26</v>
      </c>
      <c r="E39">
        <v>91</v>
      </c>
      <c r="F39">
        <v>67</v>
      </c>
      <c r="G39">
        <v>67</v>
      </c>
      <c r="H39">
        <v>4</v>
      </c>
      <c r="I39">
        <v>3</v>
      </c>
      <c r="J39">
        <v>19</v>
      </c>
      <c r="K39">
        <v>0</v>
      </c>
      <c r="L39">
        <v>0.96</v>
      </c>
      <c r="M39">
        <v>1</v>
      </c>
      <c r="N39">
        <v>1</v>
      </c>
      <c r="O39">
        <v>12.38</v>
      </c>
    </row>
    <row r="40" spans="1:15" x14ac:dyDescent="0.25">
      <c r="A40">
        <v>0.95</v>
      </c>
      <c r="B40">
        <v>0.73</v>
      </c>
      <c r="C40">
        <v>0.63</v>
      </c>
      <c r="D40">
        <v>7.75</v>
      </c>
      <c r="E40">
        <v>51</v>
      </c>
      <c r="F40">
        <v>80</v>
      </c>
      <c r="G40">
        <v>86</v>
      </c>
      <c r="H40">
        <v>0</v>
      </c>
      <c r="I40">
        <v>3</v>
      </c>
      <c r="J40">
        <v>9</v>
      </c>
      <c r="K40">
        <v>0</v>
      </c>
      <c r="L40">
        <v>0.94</v>
      </c>
      <c r="M40">
        <v>2</v>
      </c>
      <c r="N40">
        <v>1</v>
      </c>
      <c r="O40">
        <v>7.42</v>
      </c>
    </row>
    <row r="41" spans="1:15" x14ac:dyDescent="0.25">
      <c r="A41">
        <v>0.87</v>
      </c>
      <c r="B41">
        <v>0.89</v>
      </c>
      <c r="C41">
        <v>0.55000000000000004</v>
      </c>
      <c r="D41">
        <v>9.1300000000000008</v>
      </c>
      <c r="E41">
        <v>68</v>
      </c>
      <c r="F41">
        <v>76</v>
      </c>
      <c r="G41">
        <v>80</v>
      </c>
      <c r="H41">
        <v>4</v>
      </c>
      <c r="I41">
        <v>1</v>
      </c>
      <c r="J41">
        <v>14</v>
      </c>
      <c r="K41">
        <v>2</v>
      </c>
      <c r="L41">
        <v>0.79</v>
      </c>
      <c r="M41">
        <v>0</v>
      </c>
      <c r="N41">
        <v>1</v>
      </c>
      <c r="O41">
        <v>7.35</v>
      </c>
    </row>
    <row r="42" spans="1:15" x14ac:dyDescent="0.25">
      <c r="A42">
        <v>0.52</v>
      </c>
      <c r="B42">
        <v>0.77</v>
      </c>
      <c r="C42">
        <v>0.79</v>
      </c>
      <c r="D42">
        <v>9</v>
      </c>
      <c r="E42">
        <v>77</v>
      </c>
      <c r="F42">
        <v>98</v>
      </c>
      <c r="G42">
        <v>79</v>
      </c>
      <c r="H42">
        <v>4</v>
      </c>
      <c r="I42">
        <v>5</v>
      </c>
      <c r="J42">
        <v>23</v>
      </c>
      <c r="K42">
        <v>0</v>
      </c>
      <c r="L42">
        <v>0.65</v>
      </c>
      <c r="M42">
        <v>2</v>
      </c>
      <c r="N42">
        <v>1</v>
      </c>
      <c r="O42">
        <v>10.38</v>
      </c>
    </row>
    <row r="43" spans="1:15" x14ac:dyDescent="0.25">
      <c r="A43">
        <v>0.66</v>
      </c>
      <c r="B43">
        <v>0.56000000000000005</v>
      </c>
      <c r="C43">
        <v>0.79</v>
      </c>
      <c r="D43">
        <v>7.07</v>
      </c>
      <c r="E43">
        <v>86</v>
      </c>
      <c r="F43">
        <v>81</v>
      </c>
      <c r="G43">
        <v>76</v>
      </c>
      <c r="H43">
        <v>3</v>
      </c>
      <c r="I43">
        <v>4</v>
      </c>
      <c r="J43">
        <v>20</v>
      </c>
      <c r="K43">
        <v>1</v>
      </c>
      <c r="L43">
        <v>0.91</v>
      </c>
      <c r="M43">
        <v>1</v>
      </c>
      <c r="N43">
        <v>1</v>
      </c>
      <c r="O43">
        <v>11.25</v>
      </c>
    </row>
    <row r="44" spans="1:15" x14ac:dyDescent="0.25">
      <c r="A44">
        <v>0.78</v>
      </c>
      <c r="B44">
        <v>0.83</v>
      </c>
      <c r="C44">
        <v>0.61</v>
      </c>
      <c r="D44">
        <v>9.08</v>
      </c>
      <c r="E44">
        <v>52</v>
      </c>
      <c r="F44">
        <v>94</v>
      </c>
      <c r="G44">
        <v>97</v>
      </c>
      <c r="H44">
        <v>3</v>
      </c>
      <c r="I44">
        <v>1</v>
      </c>
      <c r="J44">
        <v>0</v>
      </c>
      <c r="K44">
        <v>4</v>
      </c>
      <c r="L44">
        <v>0.9</v>
      </c>
      <c r="M44">
        <v>2</v>
      </c>
      <c r="N44">
        <v>1</v>
      </c>
      <c r="O44">
        <v>11.77</v>
      </c>
    </row>
    <row r="45" spans="1:15" x14ac:dyDescent="0.25">
      <c r="A45">
        <v>0.74</v>
      </c>
      <c r="B45">
        <v>0.71</v>
      </c>
      <c r="C45">
        <v>0.57999999999999996</v>
      </c>
      <c r="D45">
        <v>8.2100000000000009</v>
      </c>
      <c r="E45">
        <v>72</v>
      </c>
      <c r="F45">
        <v>78</v>
      </c>
      <c r="G45">
        <v>73</v>
      </c>
      <c r="H45">
        <v>2</v>
      </c>
      <c r="I45">
        <v>3</v>
      </c>
      <c r="J45">
        <v>9</v>
      </c>
      <c r="K45">
        <v>0</v>
      </c>
      <c r="L45">
        <v>0.77</v>
      </c>
      <c r="M45">
        <v>0</v>
      </c>
      <c r="N45">
        <v>1</v>
      </c>
      <c r="O45">
        <v>9.61</v>
      </c>
    </row>
    <row r="46" spans="1:15" x14ac:dyDescent="0.25">
      <c r="A46">
        <v>0.85</v>
      </c>
      <c r="B46">
        <v>0.91</v>
      </c>
      <c r="C46">
        <v>0.68</v>
      </c>
      <c r="D46">
        <v>7.67</v>
      </c>
      <c r="E46">
        <v>48</v>
      </c>
      <c r="F46">
        <v>64</v>
      </c>
      <c r="G46">
        <v>69</v>
      </c>
      <c r="H46">
        <v>0</v>
      </c>
      <c r="I46">
        <v>3</v>
      </c>
      <c r="J46">
        <v>4</v>
      </c>
      <c r="K46">
        <v>4</v>
      </c>
      <c r="L46">
        <v>0.88</v>
      </c>
      <c r="M46">
        <v>0</v>
      </c>
      <c r="N46">
        <v>1</v>
      </c>
      <c r="O46">
        <v>12.29</v>
      </c>
    </row>
    <row r="47" spans="1:15" x14ac:dyDescent="0.25">
      <c r="A47">
        <v>0.75</v>
      </c>
      <c r="B47">
        <v>0.84</v>
      </c>
      <c r="C47">
        <v>0.72</v>
      </c>
      <c r="D47">
        <v>7.76</v>
      </c>
      <c r="E47">
        <v>42</v>
      </c>
      <c r="F47">
        <v>99</v>
      </c>
      <c r="G47">
        <v>70</v>
      </c>
      <c r="H47">
        <v>1</v>
      </c>
      <c r="I47">
        <v>5</v>
      </c>
      <c r="J47">
        <v>10</v>
      </c>
      <c r="K47">
        <v>1</v>
      </c>
      <c r="L47">
        <v>0.97</v>
      </c>
      <c r="M47">
        <v>1</v>
      </c>
      <c r="N47">
        <v>1</v>
      </c>
      <c r="O47">
        <v>11.43</v>
      </c>
    </row>
    <row r="48" spans="1:15" x14ac:dyDescent="0.25">
      <c r="A48">
        <v>0.9</v>
      </c>
      <c r="B48">
        <v>0.53</v>
      </c>
      <c r="C48">
        <v>0.83</v>
      </c>
      <c r="D48">
        <v>8.9700000000000006</v>
      </c>
      <c r="E48">
        <v>93</v>
      </c>
      <c r="F48">
        <v>63</v>
      </c>
      <c r="G48">
        <v>66</v>
      </c>
      <c r="H48">
        <v>0</v>
      </c>
      <c r="I48">
        <v>5</v>
      </c>
      <c r="J48">
        <v>4</v>
      </c>
      <c r="K48">
        <v>1</v>
      </c>
      <c r="L48">
        <v>0.63</v>
      </c>
      <c r="M48">
        <v>0</v>
      </c>
      <c r="N48">
        <v>1</v>
      </c>
      <c r="O48">
        <v>8.2899999999999991</v>
      </c>
    </row>
    <row r="49" spans="1:15" x14ac:dyDescent="0.25">
      <c r="A49">
        <v>0.56000000000000005</v>
      </c>
      <c r="B49">
        <v>0.82</v>
      </c>
      <c r="C49">
        <v>0.73</v>
      </c>
      <c r="D49">
        <v>8.1300000000000008</v>
      </c>
      <c r="E49">
        <v>99</v>
      </c>
      <c r="F49">
        <v>61</v>
      </c>
      <c r="G49">
        <v>98</v>
      </c>
      <c r="H49">
        <v>0</v>
      </c>
      <c r="I49">
        <v>0</v>
      </c>
      <c r="J49">
        <v>7</v>
      </c>
      <c r="K49">
        <v>2</v>
      </c>
      <c r="L49">
        <v>0.75</v>
      </c>
      <c r="M49">
        <v>1</v>
      </c>
      <c r="N49">
        <v>1</v>
      </c>
      <c r="O49">
        <v>10.72</v>
      </c>
    </row>
    <row r="50" spans="1:15" x14ac:dyDescent="0.25">
      <c r="A50">
        <v>0.81</v>
      </c>
      <c r="B50">
        <v>0.79</v>
      </c>
      <c r="C50">
        <v>0.72</v>
      </c>
      <c r="D50">
        <v>8.14</v>
      </c>
      <c r="E50">
        <v>87</v>
      </c>
      <c r="F50">
        <v>89</v>
      </c>
      <c r="G50">
        <v>70</v>
      </c>
      <c r="H50">
        <v>1</v>
      </c>
      <c r="I50">
        <v>0</v>
      </c>
      <c r="J50">
        <v>7</v>
      </c>
      <c r="K50">
        <v>3</v>
      </c>
      <c r="L50">
        <v>0.97</v>
      </c>
      <c r="M50">
        <v>1</v>
      </c>
      <c r="N50">
        <v>1</v>
      </c>
      <c r="O50">
        <v>3.09</v>
      </c>
    </row>
    <row r="51" spans="1:15" x14ac:dyDescent="0.25">
      <c r="A51">
        <v>0.74</v>
      </c>
      <c r="B51">
        <v>0.56999999999999995</v>
      </c>
      <c r="C51">
        <v>0.7</v>
      </c>
      <c r="D51">
        <v>8.1999999999999993</v>
      </c>
      <c r="E51">
        <v>42</v>
      </c>
      <c r="F51">
        <v>91</v>
      </c>
      <c r="G51">
        <v>81</v>
      </c>
      <c r="H51">
        <v>0</v>
      </c>
      <c r="I51">
        <v>0</v>
      </c>
      <c r="J51">
        <v>6</v>
      </c>
      <c r="K51">
        <v>5</v>
      </c>
      <c r="L51">
        <v>0.7</v>
      </c>
      <c r="M51">
        <v>2</v>
      </c>
      <c r="N51">
        <v>1</v>
      </c>
      <c r="O51">
        <v>8.41</v>
      </c>
    </row>
    <row r="52" spans="1:15" x14ac:dyDescent="0.25">
      <c r="A52">
        <v>0.85</v>
      </c>
      <c r="B52">
        <v>0.77</v>
      </c>
      <c r="C52">
        <v>0.7</v>
      </c>
      <c r="D52">
        <v>8.81</v>
      </c>
      <c r="E52">
        <v>55</v>
      </c>
      <c r="F52">
        <v>89</v>
      </c>
      <c r="G52">
        <v>64</v>
      </c>
      <c r="H52">
        <v>3</v>
      </c>
      <c r="I52">
        <v>0</v>
      </c>
      <c r="J52">
        <v>20</v>
      </c>
      <c r="K52">
        <v>5</v>
      </c>
      <c r="L52">
        <v>0.72</v>
      </c>
      <c r="M52">
        <v>1</v>
      </c>
      <c r="N52">
        <v>1</v>
      </c>
      <c r="O52">
        <v>11.14</v>
      </c>
    </row>
    <row r="53" spans="1:15" x14ac:dyDescent="0.25">
      <c r="A53">
        <v>0.72</v>
      </c>
      <c r="B53">
        <v>0.93</v>
      </c>
      <c r="C53">
        <v>0.55000000000000004</v>
      </c>
      <c r="D53">
        <v>9.36</v>
      </c>
      <c r="E53">
        <v>88</v>
      </c>
      <c r="F53">
        <v>63</v>
      </c>
      <c r="G53">
        <v>99</v>
      </c>
      <c r="H53">
        <v>1</v>
      </c>
      <c r="I53">
        <v>1</v>
      </c>
      <c r="J53">
        <v>14</v>
      </c>
      <c r="K53">
        <v>4</v>
      </c>
      <c r="L53">
        <v>0.92</v>
      </c>
      <c r="M53">
        <v>1</v>
      </c>
      <c r="N53">
        <v>1</v>
      </c>
      <c r="O53">
        <v>12.67</v>
      </c>
    </row>
    <row r="54" spans="1:15" x14ac:dyDescent="0.25">
      <c r="A54">
        <v>0.52</v>
      </c>
      <c r="B54">
        <v>0.93</v>
      </c>
      <c r="C54">
        <v>0.66</v>
      </c>
      <c r="D54">
        <v>8.32</v>
      </c>
      <c r="E54">
        <v>45</v>
      </c>
      <c r="F54">
        <v>69</v>
      </c>
      <c r="G54">
        <v>76</v>
      </c>
      <c r="H54">
        <v>2</v>
      </c>
      <c r="I54">
        <v>5</v>
      </c>
      <c r="J54">
        <v>4</v>
      </c>
      <c r="K54">
        <v>0</v>
      </c>
      <c r="L54">
        <v>0.71</v>
      </c>
      <c r="M54">
        <v>0</v>
      </c>
      <c r="N54">
        <v>1</v>
      </c>
      <c r="O54">
        <v>3.27</v>
      </c>
    </row>
    <row r="55" spans="1:15" x14ac:dyDescent="0.25">
      <c r="A55">
        <v>0.75</v>
      </c>
      <c r="B55">
        <v>0.56000000000000005</v>
      </c>
      <c r="C55">
        <v>0.68</v>
      </c>
      <c r="D55">
        <v>9.61</v>
      </c>
      <c r="E55">
        <v>83</v>
      </c>
      <c r="F55">
        <v>88</v>
      </c>
      <c r="G55">
        <v>88</v>
      </c>
      <c r="H55">
        <v>1</v>
      </c>
      <c r="I55">
        <v>3</v>
      </c>
      <c r="J55">
        <v>17</v>
      </c>
      <c r="K55">
        <v>5</v>
      </c>
      <c r="L55">
        <v>0.97</v>
      </c>
      <c r="M55">
        <v>0</v>
      </c>
      <c r="N55">
        <v>1</v>
      </c>
      <c r="O55">
        <v>6.55</v>
      </c>
    </row>
    <row r="56" spans="1:15" x14ac:dyDescent="0.25">
      <c r="A56">
        <v>0.57999999999999996</v>
      </c>
      <c r="B56">
        <v>0.57999999999999996</v>
      </c>
      <c r="C56">
        <v>0.82</v>
      </c>
      <c r="D56">
        <v>9.68</v>
      </c>
      <c r="E56">
        <v>69</v>
      </c>
      <c r="F56">
        <v>75</v>
      </c>
      <c r="G56">
        <v>97</v>
      </c>
      <c r="H56">
        <v>4</v>
      </c>
      <c r="I56">
        <v>3</v>
      </c>
      <c r="J56">
        <v>15</v>
      </c>
      <c r="K56">
        <v>1</v>
      </c>
      <c r="L56">
        <v>0.89</v>
      </c>
      <c r="M56">
        <v>2</v>
      </c>
      <c r="N56">
        <v>1</v>
      </c>
      <c r="O56">
        <v>6.38</v>
      </c>
    </row>
    <row r="57" spans="1:15" x14ac:dyDescent="0.25">
      <c r="A57">
        <v>0.54</v>
      </c>
      <c r="B57">
        <v>0.67</v>
      </c>
      <c r="C57">
        <v>0.72</v>
      </c>
      <c r="D57">
        <v>7.1</v>
      </c>
      <c r="E57">
        <v>61</v>
      </c>
      <c r="F57">
        <v>91</v>
      </c>
      <c r="G57">
        <v>87</v>
      </c>
      <c r="H57">
        <v>0</v>
      </c>
      <c r="I57">
        <v>5</v>
      </c>
      <c r="J57">
        <v>16</v>
      </c>
      <c r="K57">
        <v>1</v>
      </c>
      <c r="L57">
        <v>0.61</v>
      </c>
      <c r="M57">
        <v>2</v>
      </c>
      <c r="N57">
        <v>1</v>
      </c>
      <c r="O57">
        <v>8.3699999999999992</v>
      </c>
    </row>
    <row r="58" spans="1:15" x14ac:dyDescent="0.25">
      <c r="A58">
        <v>0.81</v>
      </c>
      <c r="B58">
        <v>0.9</v>
      </c>
      <c r="C58">
        <v>0.73</v>
      </c>
      <c r="D58">
        <v>7.1</v>
      </c>
      <c r="E58">
        <v>86</v>
      </c>
      <c r="F58">
        <v>62</v>
      </c>
      <c r="G58">
        <v>96</v>
      </c>
      <c r="H58">
        <v>1</v>
      </c>
      <c r="I58">
        <v>1</v>
      </c>
      <c r="J58">
        <v>1</v>
      </c>
      <c r="K58">
        <v>4</v>
      </c>
      <c r="L58">
        <v>0.75</v>
      </c>
      <c r="M58">
        <v>0</v>
      </c>
      <c r="N58">
        <v>1</v>
      </c>
      <c r="O58">
        <v>6.83</v>
      </c>
    </row>
    <row r="59" spans="1:15" x14ac:dyDescent="0.25">
      <c r="A59">
        <v>0.81</v>
      </c>
      <c r="B59">
        <v>0.63</v>
      </c>
      <c r="C59">
        <v>0.67</v>
      </c>
      <c r="D59">
        <v>8.81</v>
      </c>
      <c r="E59">
        <v>69</v>
      </c>
      <c r="F59">
        <v>78</v>
      </c>
      <c r="G59">
        <v>92</v>
      </c>
      <c r="H59">
        <v>2</v>
      </c>
      <c r="I59">
        <v>2</v>
      </c>
      <c r="J59">
        <v>13</v>
      </c>
      <c r="K59">
        <v>0</v>
      </c>
      <c r="L59">
        <v>0.6</v>
      </c>
      <c r="M59">
        <v>1</v>
      </c>
      <c r="N59">
        <v>1</v>
      </c>
      <c r="O59">
        <v>4.0599999999999996</v>
      </c>
    </row>
    <row r="60" spans="1:15" x14ac:dyDescent="0.25">
      <c r="A60">
        <v>0.71</v>
      </c>
      <c r="B60">
        <v>0.74</v>
      </c>
      <c r="C60">
        <v>0.79</v>
      </c>
      <c r="D60">
        <v>8.83</v>
      </c>
      <c r="E60">
        <v>54</v>
      </c>
      <c r="F60">
        <v>90</v>
      </c>
      <c r="G60">
        <v>57</v>
      </c>
      <c r="H60">
        <v>3</v>
      </c>
      <c r="I60">
        <v>4</v>
      </c>
      <c r="J60">
        <v>11</v>
      </c>
      <c r="K60">
        <v>2</v>
      </c>
      <c r="L60">
        <v>0.93</v>
      </c>
      <c r="M60">
        <v>1</v>
      </c>
      <c r="N60">
        <v>1</v>
      </c>
      <c r="O60">
        <v>8.84</v>
      </c>
    </row>
    <row r="61" spans="1:15" x14ac:dyDescent="0.25">
      <c r="A61">
        <v>0.91</v>
      </c>
      <c r="B61">
        <v>0.89</v>
      </c>
      <c r="C61">
        <v>0.84</v>
      </c>
      <c r="D61">
        <v>9.4</v>
      </c>
      <c r="E61">
        <v>52</v>
      </c>
      <c r="F61">
        <v>96</v>
      </c>
      <c r="G61">
        <v>77</v>
      </c>
      <c r="H61">
        <v>3</v>
      </c>
      <c r="I61">
        <v>0</v>
      </c>
      <c r="J61">
        <v>4</v>
      </c>
      <c r="K61">
        <v>4</v>
      </c>
      <c r="L61">
        <v>0.72</v>
      </c>
      <c r="M61">
        <v>0</v>
      </c>
      <c r="N61">
        <v>1</v>
      </c>
      <c r="O61">
        <v>11.02</v>
      </c>
    </row>
    <row r="62" spans="1:15" x14ac:dyDescent="0.25">
      <c r="A62">
        <v>0.94</v>
      </c>
      <c r="B62">
        <v>0.77</v>
      </c>
      <c r="C62">
        <v>0.59</v>
      </c>
      <c r="D62">
        <v>9.77</v>
      </c>
      <c r="E62">
        <v>98</v>
      </c>
      <c r="F62">
        <v>72</v>
      </c>
      <c r="G62">
        <v>96</v>
      </c>
      <c r="H62">
        <v>3</v>
      </c>
      <c r="I62">
        <v>1</v>
      </c>
      <c r="J62">
        <v>23</v>
      </c>
      <c r="K62">
        <v>2</v>
      </c>
      <c r="L62">
        <v>0.85</v>
      </c>
      <c r="M62">
        <v>2</v>
      </c>
      <c r="N62">
        <v>1</v>
      </c>
      <c r="O62">
        <v>7.78</v>
      </c>
    </row>
    <row r="63" spans="1:15" x14ac:dyDescent="0.25">
      <c r="A63">
        <v>0.6</v>
      </c>
      <c r="B63">
        <v>0.63</v>
      </c>
      <c r="C63">
        <v>0.67</v>
      </c>
      <c r="D63">
        <v>9.2100000000000009</v>
      </c>
      <c r="E63">
        <v>96</v>
      </c>
      <c r="F63">
        <v>94</v>
      </c>
      <c r="G63">
        <v>95</v>
      </c>
      <c r="H63">
        <v>4</v>
      </c>
      <c r="I63">
        <v>2</v>
      </c>
      <c r="J63">
        <v>11</v>
      </c>
      <c r="K63">
        <v>3</v>
      </c>
      <c r="L63">
        <v>0.88</v>
      </c>
      <c r="M63">
        <v>1</v>
      </c>
      <c r="N63">
        <v>1</v>
      </c>
      <c r="O63">
        <v>9.5299999999999994</v>
      </c>
    </row>
    <row r="64" spans="1:15" x14ac:dyDescent="0.25">
      <c r="A64">
        <v>0.53</v>
      </c>
      <c r="B64">
        <v>0.79</v>
      </c>
      <c r="C64">
        <v>0.66</v>
      </c>
      <c r="D64">
        <v>9.69</v>
      </c>
      <c r="E64">
        <v>47</v>
      </c>
      <c r="F64">
        <v>87</v>
      </c>
      <c r="G64">
        <v>56</v>
      </c>
      <c r="H64">
        <v>3</v>
      </c>
      <c r="I64">
        <v>0</v>
      </c>
      <c r="J64">
        <v>19</v>
      </c>
      <c r="K64">
        <v>1</v>
      </c>
      <c r="L64">
        <v>0.71</v>
      </c>
      <c r="M64">
        <v>0</v>
      </c>
      <c r="N64">
        <v>1</v>
      </c>
      <c r="O64">
        <v>9.3800000000000008</v>
      </c>
    </row>
    <row r="65" spans="1:15" x14ac:dyDescent="0.25">
      <c r="A65">
        <v>0.87</v>
      </c>
      <c r="B65">
        <v>0.6</v>
      </c>
      <c r="C65">
        <v>0.7</v>
      </c>
      <c r="D65">
        <v>7.27</v>
      </c>
      <c r="E65">
        <v>80</v>
      </c>
      <c r="F65">
        <v>92</v>
      </c>
      <c r="G65">
        <v>65</v>
      </c>
      <c r="H65">
        <v>0</v>
      </c>
      <c r="I65">
        <v>1</v>
      </c>
      <c r="J65">
        <v>19</v>
      </c>
      <c r="K65">
        <v>0</v>
      </c>
      <c r="L65">
        <v>0.86</v>
      </c>
      <c r="M65">
        <v>1</v>
      </c>
      <c r="N65">
        <v>1</v>
      </c>
      <c r="O65">
        <v>14.82</v>
      </c>
    </row>
    <row r="66" spans="1:15" x14ac:dyDescent="0.25">
      <c r="A66">
        <v>0.76</v>
      </c>
      <c r="B66">
        <v>0.78</v>
      </c>
      <c r="C66">
        <v>0.56999999999999995</v>
      </c>
      <c r="D66">
        <v>7.18</v>
      </c>
      <c r="E66">
        <v>92</v>
      </c>
      <c r="F66">
        <v>83</v>
      </c>
      <c r="G66">
        <v>94</v>
      </c>
      <c r="H66">
        <v>2</v>
      </c>
      <c r="I66">
        <v>2</v>
      </c>
      <c r="J66">
        <v>3</v>
      </c>
      <c r="K66">
        <v>4</v>
      </c>
      <c r="L66">
        <v>0.97</v>
      </c>
      <c r="M66">
        <v>0</v>
      </c>
      <c r="N66">
        <v>1</v>
      </c>
      <c r="O66">
        <v>11.66</v>
      </c>
    </row>
    <row r="67" spans="1:15" x14ac:dyDescent="0.25">
      <c r="A67">
        <v>0.7</v>
      </c>
      <c r="B67">
        <v>0.93</v>
      </c>
      <c r="C67">
        <v>0.77</v>
      </c>
      <c r="D67">
        <v>7.44</v>
      </c>
      <c r="E67">
        <v>98</v>
      </c>
      <c r="F67">
        <v>99</v>
      </c>
      <c r="G67">
        <v>64</v>
      </c>
      <c r="H67">
        <v>4</v>
      </c>
      <c r="I67">
        <v>2</v>
      </c>
      <c r="J67">
        <v>8</v>
      </c>
      <c r="K67">
        <v>2</v>
      </c>
      <c r="L67">
        <v>0.99</v>
      </c>
      <c r="M67">
        <v>2</v>
      </c>
      <c r="N67">
        <v>1</v>
      </c>
      <c r="O67">
        <v>4.3899999999999997</v>
      </c>
    </row>
    <row r="68" spans="1:15" x14ac:dyDescent="0.25">
      <c r="A68">
        <v>0.87</v>
      </c>
      <c r="B68">
        <v>0.55000000000000004</v>
      </c>
      <c r="C68">
        <v>0.73</v>
      </c>
      <c r="D68">
        <v>7.75</v>
      </c>
      <c r="E68">
        <v>65</v>
      </c>
      <c r="F68">
        <v>84</v>
      </c>
      <c r="G68">
        <v>99</v>
      </c>
      <c r="H68">
        <v>2</v>
      </c>
      <c r="I68">
        <v>4</v>
      </c>
      <c r="J68">
        <v>8</v>
      </c>
      <c r="K68">
        <v>5</v>
      </c>
      <c r="L68">
        <v>0.66</v>
      </c>
      <c r="M68">
        <v>0</v>
      </c>
      <c r="N68">
        <v>1</v>
      </c>
      <c r="O68">
        <v>7.11</v>
      </c>
    </row>
    <row r="69" spans="1:15" x14ac:dyDescent="0.25">
      <c r="A69">
        <v>0.63</v>
      </c>
      <c r="B69">
        <v>0.94</v>
      </c>
      <c r="C69">
        <v>0.68</v>
      </c>
      <c r="D69">
        <v>9.31</v>
      </c>
      <c r="E69">
        <v>44</v>
      </c>
      <c r="F69">
        <v>94</v>
      </c>
      <c r="G69">
        <v>65</v>
      </c>
      <c r="H69">
        <v>1</v>
      </c>
      <c r="I69">
        <v>1</v>
      </c>
      <c r="J69">
        <v>21</v>
      </c>
      <c r="K69">
        <v>3</v>
      </c>
      <c r="L69">
        <v>0.95</v>
      </c>
      <c r="M69">
        <v>1</v>
      </c>
      <c r="N69">
        <v>1</v>
      </c>
      <c r="O69">
        <v>11.15</v>
      </c>
    </row>
    <row r="70" spans="1:15" x14ac:dyDescent="0.25">
      <c r="A70">
        <v>0.8</v>
      </c>
      <c r="B70">
        <v>0.5</v>
      </c>
      <c r="C70">
        <v>0.86</v>
      </c>
      <c r="D70">
        <v>9.52</v>
      </c>
      <c r="E70">
        <v>81</v>
      </c>
      <c r="F70">
        <v>81</v>
      </c>
      <c r="G70">
        <v>63</v>
      </c>
      <c r="H70">
        <v>1</v>
      </c>
      <c r="I70">
        <v>5</v>
      </c>
      <c r="J70">
        <v>4</v>
      </c>
      <c r="K70">
        <v>2</v>
      </c>
      <c r="L70">
        <v>0.75</v>
      </c>
      <c r="M70">
        <v>2</v>
      </c>
      <c r="N70">
        <v>1</v>
      </c>
      <c r="O70">
        <v>4.99</v>
      </c>
    </row>
    <row r="71" spans="1:15" x14ac:dyDescent="0.25">
      <c r="A71">
        <v>0.55000000000000004</v>
      </c>
      <c r="B71">
        <v>0.81</v>
      </c>
      <c r="C71">
        <v>0.81</v>
      </c>
      <c r="D71">
        <v>7.19</v>
      </c>
      <c r="E71">
        <v>63</v>
      </c>
      <c r="F71">
        <v>78</v>
      </c>
      <c r="G71">
        <v>88</v>
      </c>
      <c r="H71">
        <v>0</v>
      </c>
      <c r="I71">
        <v>0</v>
      </c>
      <c r="J71">
        <v>18</v>
      </c>
      <c r="K71">
        <v>3</v>
      </c>
      <c r="L71">
        <v>0.93</v>
      </c>
      <c r="M71">
        <v>1</v>
      </c>
      <c r="N71">
        <v>1</v>
      </c>
      <c r="O71">
        <v>8.4</v>
      </c>
    </row>
    <row r="72" spans="1:15" x14ac:dyDescent="0.25">
      <c r="A72">
        <v>0.9</v>
      </c>
      <c r="B72">
        <v>0.71</v>
      </c>
      <c r="C72">
        <v>0.7</v>
      </c>
      <c r="D72">
        <v>7.75</v>
      </c>
      <c r="E72">
        <v>84</v>
      </c>
      <c r="F72">
        <v>65</v>
      </c>
      <c r="G72">
        <v>55</v>
      </c>
      <c r="H72">
        <v>4</v>
      </c>
      <c r="I72">
        <v>3</v>
      </c>
      <c r="J72">
        <v>4</v>
      </c>
      <c r="K72">
        <v>1</v>
      </c>
      <c r="L72">
        <v>0.79</v>
      </c>
      <c r="M72">
        <v>2</v>
      </c>
      <c r="N72">
        <v>1</v>
      </c>
      <c r="O72">
        <v>6.29</v>
      </c>
    </row>
    <row r="73" spans="1:15" x14ac:dyDescent="0.25">
      <c r="A73">
        <v>0.6</v>
      </c>
      <c r="B73">
        <v>0.87</v>
      </c>
      <c r="C73">
        <v>0.78</v>
      </c>
      <c r="D73">
        <v>8.1300000000000008</v>
      </c>
      <c r="E73">
        <v>48</v>
      </c>
      <c r="F73">
        <v>60</v>
      </c>
      <c r="G73">
        <v>86</v>
      </c>
      <c r="H73">
        <v>3</v>
      </c>
      <c r="I73">
        <v>3</v>
      </c>
      <c r="J73">
        <v>5</v>
      </c>
      <c r="K73">
        <v>0</v>
      </c>
      <c r="L73">
        <v>0.89</v>
      </c>
      <c r="M73">
        <v>0</v>
      </c>
      <c r="N73">
        <v>1</v>
      </c>
      <c r="O73">
        <v>13.53</v>
      </c>
    </row>
    <row r="74" spans="1:15" x14ac:dyDescent="0.25">
      <c r="A74">
        <v>0.93</v>
      </c>
      <c r="B74">
        <v>0.82</v>
      </c>
      <c r="C74">
        <v>0.74</v>
      </c>
      <c r="D74">
        <v>8.08</v>
      </c>
      <c r="E74">
        <v>79</v>
      </c>
      <c r="F74">
        <v>94</v>
      </c>
      <c r="G74">
        <v>55</v>
      </c>
      <c r="H74">
        <v>1</v>
      </c>
      <c r="I74">
        <v>0</v>
      </c>
      <c r="J74">
        <v>21</v>
      </c>
      <c r="K74">
        <v>4</v>
      </c>
      <c r="L74">
        <v>0.8</v>
      </c>
      <c r="M74">
        <v>1</v>
      </c>
      <c r="N74">
        <v>1</v>
      </c>
      <c r="O74">
        <v>5.92</v>
      </c>
    </row>
    <row r="75" spans="1:15" x14ac:dyDescent="0.25">
      <c r="A75">
        <v>0.78</v>
      </c>
      <c r="B75">
        <v>0.65</v>
      </c>
      <c r="C75">
        <v>0.82</v>
      </c>
      <c r="D75">
        <v>7.94</v>
      </c>
      <c r="E75">
        <v>97</v>
      </c>
      <c r="F75">
        <v>96</v>
      </c>
      <c r="G75">
        <v>86</v>
      </c>
      <c r="H75">
        <v>1</v>
      </c>
      <c r="I75">
        <v>4</v>
      </c>
      <c r="J75">
        <v>6</v>
      </c>
      <c r="K75">
        <v>2</v>
      </c>
      <c r="L75">
        <v>0.95</v>
      </c>
      <c r="M75">
        <v>1</v>
      </c>
      <c r="N75">
        <v>1</v>
      </c>
      <c r="O75">
        <v>8.8800000000000008</v>
      </c>
    </row>
    <row r="76" spans="1:15" x14ac:dyDescent="0.25">
      <c r="A76">
        <v>0.79</v>
      </c>
      <c r="B76">
        <v>0.5</v>
      </c>
      <c r="C76">
        <v>0.82</v>
      </c>
      <c r="D76">
        <v>8.6</v>
      </c>
      <c r="E76">
        <v>78</v>
      </c>
      <c r="F76">
        <v>81</v>
      </c>
      <c r="G76">
        <v>98</v>
      </c>
      <c r="H76">
        <v>1</v>
      </c>
      <c r="I76">
        <v>3</v>
      </c>
      <c r="J76">
        <v>5</v>
      </c>
      <c r="K76">
        <v>0</v>
      </c>
      <c r="L76">
        <v>0.87</v>
      </c>
      <c r="M76">
        <v>0</v>
      </c>
      <c r="N76">
        <v>1</v>
      </c>
      <c r="O76">
        <v>6.64</v>
      </c>
    </row>
    <row r="77" spans="1:15" x14ac:dyDescent="0.25">
      <c r="A77">
        <v>0.79</v>
      </c>
      <c r="B77">
        <v>0.59</v>
      </c>
      <c r="C77">
        <v>0.59</v>
      </c>
      <c r="D77">
        <v>9.06</v>
      </c>
      <c r="E77">
        <v>95</v>
      </c>
      <c r="F77">
        <v>82</v>
      </c>
      <c r="G77">
        <v>84</v>
      </c>
      <c r="H77">
        <v>1</v>
      </c>
      <c r="I77">
        <v>5</v>
      </c>
      <c r="J77">
        <v>11</v>
      </c>
      <c r="K77">
        <v>1</v>
      </c>
      <c r="L77">
        <v>0.74</v>
      </c>
      <c r="M77">
        <v>0</v>
      </c>
      <c r="N77">
        <v>1</v>
      </c>
      <c r="O77">
        <v>7.7</v>
      </c>
    </row>
    <row r="78" spans="1:15" x14ac:dyDescent="0.25">
      <c r="A78">
        <v>0.88</v>
      </c>
      <c r="B78">
        <v>0.52</v>
      </c>
      <c r="C78">
        <v>0.56000000000000005</v>
      </c>
      <c r="D78">
        <v>9.74</v>
      </c>
      <c r="E78">
        <v>99</v>
      </c>
      <c r="F78">
        <v>86</v>
      </c>
      <c r="G78">
        <v>97</v>
      </c>
      <c r="H78">
        <v>1</v>
      </c>
      <c r="I78">
        <v>2</v>
      </c>
      <c r="J78">
        <v>19</v>
      </c>
      <c r="K78">
        <v>4</v>
      </c>
      <c r="L78">
        <v>0.82</v>
      </c>
      <c r="M78">
        <v>2</v>
      </c>
      <c r="N78">
        <v>1</v>
      </c>
      <c r="O78">
        <v>5.61</v>
      </c>
    </row>
    <row r="79" spans="1:15" x14ac:dyDescent="0.25">
      <c r="A79">
        <v>0.78</v>
      </c>
      <c r="B79">
        <v>0.74</v>
      </c>
      <c r="C79">
        <v>0.89</v>
      </c>
      <c r="D79">
        <v>9.5500000000000007</v>
      </c>
      <c r="E79">
        <v>66</v>
      </c>
      <c r="F79">
        <v>77</v>
      </c>
      <c r="G79">
        <v>87</v>
      </c>
      <c r="H79">
        <v>4</v>
      </c>
      <c r="I79">
        <v>2</v>
      </c>
      <c r="J79">
        <v>15</v>
      </c>
      <c r="K79">
        <v>5</v>
      </c>
      <c r="L79">
        <v>0.6</v>
      </c>
      <c r="M79">
        <v>1</v>
      </c>
      <c r="N79">
        <v>1</v>
      </c>
      <c r="O79">
        <v>3.15</v>
      </c>
    </row>
    <row r="80" spans="1:15" x14ac:dyDescent="0.25">
      <c r="A80">
        <v>0.71</v>
      </c>
      <c r="B80">
        <v>0.6</v>
      </c>
      <c r="C80">
        <v>0.88</v>
      </c>
      <c r="D80">
        <v>7.79</v>
      </c>
      <c r="E80">
        <v>43</v>
      </c>
      <c r="F80">
        <v>86</v>
      </c>
      <c r="G80">
        <v>77</v>
      </c>
      <c r="H80">
        <v>2</v>
      </c>
      <c r="I80">
        <v>4</v>
      </c>
      <c r="J80">
        <v>21</v>
      </c>
      <c r="K80">
        <v>5</v>
      </c>
      <c r="L80">
        <v>0.66</v>
      </c>
      <c r="M80">
        <v>1</v>
      </c>
      <c r="N80">
        <v>1</v>
      </c>
      <c r="O80">
        <v>7.87</v>
      </c>
    </row>
    <row r="81" spans="1:15" x14ac:dyDescent="0.25">
      <c r="A81">
        <v>0.92</v>
      </c>
      <c r="B81">
        <v>0.61</v>
      </c>
      <c r="C81">
        <v>0.73</v>
      </c>
      <c r="D81">
        <v>7.49</v>
      </c>
      <c r="E81">
        <v>53</v>
      </c>
      <c r="F81">
        <v>72</v>
      </c>
      <c r="G81">
        <v>95</v>
      </c>
      <c r="H81">
        <v>3</v>
      </c>
      <c r="I81">
        <v>0</v>
      </c>
      <c r="J81">
        <v>19</v>
      </c>
      <c r="K81">
        <v>1</v>
      </c>
      <c r="L81">
        <v>0.91</v>
      </c>
      <c r="M81">
        <v>0</v>
      </c>
      <c r="N81">
        <v>1</v>
      </c>
      <c r="O81">
        <v>5.18</v>
      </c>
    </row>
    <row r="82" spans="1:15" x14ac:dyDescent="0.25">
      <c r="A82">
        <v>0.73</v>
      </c>
      <c r="B82">
        <v>0.62</v>
      </c>
      <c r="C82">
        <v>0.86</v>
      </c>
      <c r="D82">
        <v>8.85</v>
      </c>
      <c r="E82">
        <v>83</v>
      </c>
      <c r="F82">
        <v>83</v>
      </c>
      <c r="G82">
        <v>95</v>
      </c>
      <c r="H82">
        <v>4</v>
      </c>
      <c r="I82">
        <v>0</v>
      </c>
      <c r="J82">
        <v>17</v>
      </c>
      <c r="K82">
        <v>5</v>
      </c>
      <c r="L82">
        <v>0.99</v>
      </c>
      <c r="M82">
        <v>1</v>
      </c>
      <c r="N82">
        <v>1</v>
      </c>
      <c r="O82">
        <v>3.92</v>
      </c>
    </row>
    <row r="83" spans="1:15" x14ac:dyDescent="0.25">
      <c r="A83">
        <v>0.89</v>
      </c>
      <c r="B83">
        <v>0.87</v>
      </c>
      <c r="C83">
        <v>0.84</v>
      </c>
      <c r="D83">
        <v>9.7200000000000006</v>
      </c>
      <c r="E83">
        <v>69</v>
      </c>
      <c r="F83">
        <v>75</v>
      </c>
      <c r="G83">
        <v>88</v>
      </c>
      <c r="H83">
        <v>2</v>
      </c>
      <c r="I83">
        <v>3</v>
      </c>
      <c r="J83">
        <v>17</v>
      </c>
      <c r="K83">
        <v>2</v>
      </c>
      <c r="L83">
        <v>0.78</v>
      </c>
      <c r="M83">
        <v>2</v>
      </c>
      <c r="N83">
        <v>1</v>
      </c>
      <c r="O83">
        <v>8.57</v>
      </c>
    </row>
    <row r="84" spans="1:15" x14ac:dyDescent="0.25">
      <c r="A84">
        <v>0.71</v>
      </c>
      <c r="B84">
        <v>0.65</v>
      </c>
      <c r="C84">
        <v>0.71</v>
      </c>
      <c r="D84">
        <v>8.66</v>
      </c>
      <c r="E84">
        <v>94</v>
      </c>
      <c r="F84">
        <v>98</v>
      </c>
      <c r="G84">
        <v>93</v>
      </c>
      <c r="H84">
        <v>3</v>
      </c>
      <c r="I84">
        <v>4</v>
      </c>
      <c r="J84">
        <v>3</v>
      </c>
      <c r="K84">
        <v>4</v>
      </c>
      <c r="L84">
        <v>0.89</v>
      </c>
      <c r="M84">
        <v>0</v>
      </c>
      <c r="N84">
        <v>1</v>
      </c>
      <c r="O84">
        <v>12.23</v>
      </c>
    </row>
    <row r="85" spans="1:15" x14ac:dyDescent="0.25">
      <c r="A85">
        <v>0.93</v>
      </c>
      <c r="B85">
        <v>0.82</v>
      </c>
      <c r="C85">
        <v>0.68</v>
      </c>
      <c r="D85">
        <v>9.09</v>
      </c>
      <c r="E85">
        <v>89</v>
      </c>
      <c r="F85">
        <v>97</v>
      </c>
      <c r="G85">
        <v>56</v>
      </c>
      <c r="H85">
        <v>2</v>
      </c>
      <c r="I85">
        <v>2</v>
      </c>
      <c r="J85">
        <v>3</v>
      </c>
      <c r="K85">
        <v>2</v>
      </c>
      <c r="L85">
        <v>0.92</v>
      </c>
      <c r="M85">
        <v>2</v>
      </c>
      <c r="N85">
        <v>1</v>
      </c>
      <c r="O85">
        <v>12.66</v>
      </c>
    </row>
    <row r="86" spans="1:15" x14ac:dyDescent="0.25">
      <c r="A86">
        <v>0.78</v>
      </c>
      <c r="B86">
        <v>0.83</v>
      </c>
      <c r="C86">
        <v>0.71</v>
      </c>
      <c r="D86">
        <v>8.85</v>
      </c>
      <c r="E86">
        <v>85</v>
      </c>
      <c r="F86">
        <v>96</v>
      </c>
      <c r="G86">
        <v>66</v>
      </c>
      <c r="H86">
        <v>4</v>
      </c>
      <c r="I86">
        <v>3</v>
      </c>
      <c r="J86">
        <v>0</v>
      </c>
      <c r="K86">
        <v>3</v>
      </c>
      <c r="L86">
        <v>0.89</v>
      </c>
      <c r="M86">
        <v>0</v>
      </c>
      <c r="N86">
        <v>1</v>
      </c>
      <c r="O86">
        <v>10.63</v>
      </c>
    </row>
    <row r="87" spans="1:15" x14ac:dyDescent="0.25">
      <c r="A87">
        <v>0.56000000000000005</v>
      </c>
      <c r="B87">
        <v>0.94</v>
      </c>
      <c r="C87">
        <v>0.62</v>
      </c>
      <c r="D87">
        <v>8.2100000000000009</v>
      </c>
      <c r="E87">
        <v>76</v>
      </c>
      <c r="F87">
        <v>83</v>
      </c>
      <c r="G87">
        <v>59</v>
      </c>
      <c r="H87">
        <v>2</v>
      </c>
      <c r="I87">
        <v>0</v>
      </c>
      <c r="J87">
        <v>15</v>
      </c>
      <c r="K87">
        <v>2</v>
      </c>
      <c r="L87">
        <v>0.85</v>
      </c>
      <c r="M87">
        <v>2</v>
      </c>
      <c r="N87">
        <v>1</v>
      </c>
      <c r="O87">
        <v>6.23</v>
      </c>
    </row>
    <row r="88" spans="1:15" x14ac:dyDescent="0.25">
      <c r="A88">
        <v>0.69</v>
      </c>
      <c r="B88">
        <v>0.85</v>
      </c>
      <c r="C88">
        <v>0.65</v>
      </c>
      <c r="D88">
        <v>8.5500000000000007</v>
      </c>
      <c r="E88">
        <v>67</v>
      </c>
      <c r="F88">
        <v>97</v>
      </c>
      <c r="G88">
        <v>60</v>
      </c>
      <c r="H88">
        <v>4</v>
      </c>
      <c r="I88">
        <v>0</v>
      </c>
      <c r="J88">
        <v>18</v>
      </c>
      <c r="K88">
        <v>3</v>
      </c>
      <c r="L88">
        <v>0.83</v>
      </c>
      <c r="M88">
        <v>0</v>
      </c>
      <c r="N88">
        <v>1</v>
      </c>
      <c r="O88">
        <v>8.48</v>
      </c>
    </row>
    <row r="89" spans="1:15" x14ac:dyDescent="0.25">
      <c r="A89">
        <v>0.69</v>
      </c>
      <c r="B89">
        <v>0.74</v>
      </c>
      <c r="C89">
        <v>0.85</v>
      </c>
      <c r="D89">
        <v>7.18</v>
      </c>
      <c r="E89">
        <v>42</v>
      </c>
      <c r="F89">
        <v>79</v>
      </c>
      <c r="G89">
        <v>81</v>
      </c>
      <c r="H89">
        <v>0</v>
      </c>
      <c r="I89">
        <v>0</v>
      </c>
      <c r="J89">
        <v>20</v>
      </c>
      <c r="K89">
        <v>0</v>
      </c>
      <c r="L89">
        <v>0.79</v>
      </c>
      <c r="M89">
        <v>2</v>
      </c>
      <c r="N89">
        <v>1</v>
      </c>
      <c r="O89">
        <v>4.38</v>
      </c>
    </row>
    <row r="90" spans="1:15" x14ac:dyDescent="0.25">
      <c r="A90">
        <v>0.79</v>
      </c>
      <c r="B90">
        <v>0.73</v>
      </c>
      <c r="C90">
        <v>0.65</v>
      </c>
      <c r="D90">
        <v>9.1199999999999992</v>
      </c>
      <c r="E90">
        <v>99</v>
      </c>
      <c r="F90">
        <v>83</v>
      </c>
      <c r="G90">
        <v>76</v>
      </c>
      <c r="H90">
        <v>0</v>
      </c>
      <c r="I90">
        <v>2</v>
      </c>
      <c r="J90">
        <v>12</v>
      </c>
      <c r="K90">
        <v>5</v>
      </c>
      <c r="L90">
        <v>0.98</v>
      </c>
      <c r="M90">
        <v>2</v>
      </c>
      <c r="N90">
        <v>1</v>
      </c>
      <c r="O90">
        <v>5.97</v>
      </c>
    </row>
    <row r="91" spans="1:15" x14ac:dyDescent="0.25">
      <c r="A91">
        <v>0.76</v>
      </c>
      <c r="B91">
        <v>0.64</v>
      </c>
      <c r="C91">
        <v>0.77</v>
      </c>
      <c r="D91">
        <v>9.32</v>
      </c>
      <c r="E91">
        <v>92</v>
      </c>
      <c r="F91">
        <v>99</v>
      </c>
      <c r="G91">
        <v>78</v>
      </c>
      <c r="H91">
        <v>1</v>
      </c>
      <c r="I91">
        <v>2</v>
      </c>
      <c r="J91">
        <v>1</v>
      </c>
      <c r="K91">
        <v>0</v>
      </c>
      <c r="L91">
        <v>0.63</v>
      </c>
      <c r="M91">
        <v>1</v>
      </c>
      <c r="N91">
        <v>1</v>
      </c>
      <c r="O91">
        <v>14.51</v>
      </c>
    </row>
    <row r="92" spans="1:15" x14ac:dyDescent="0.25">
      <c r="A92">
        <v>0.69</v>
      </c>
      <c r="B92">
        <v>0.72</v>
      </c>
      <c r="C92">
        <v>0.87</v>
      </c>
      <c r="D92">
        <v>9.2799999999999994</v>
      </c>
      <c r="E92">
        <v>54</v>
      </c>
      <c r="F92">
        <v>64</v>
      </c>
      <c r="G92">
        <v>57</v>
      </c>
      <c r="H92">
        <v>4</v>
      </c>
      <c r="I92">
        <v>5</v>
      </c>
      <c r="J92">
        <v>16</v>
      </c>
      <c r="K92">
        <v>4</v>
      </c>
      <c r="L92">
        <v>0.73</v>
      </c>
      <c r="M92">
        <v>2</v>
      </c>
      <c r="N92">
        <v>1</v>
      </c>
      <c r="O92">
        <v>12.88</v>
      </c>
    </row>
    <row r="93" spans="1:15" x14ac:dyDescent="0.25">
      <c r="A93">
        <v>0.66</v>
      </c>
      <c r="B93">
        <v>0.94</v>
      </c>
      <c r="C93">
        <v>0.62</v>
      </c>
      <c r="D93">
        <v>8.51</v>
      </c>
      <c r="E93">
        <v>80</v>
      </c>
      <c r="F93">
        <v>61</v>
      </c>
      <c r="G93">
        <v>67</v>
      </c>
      <c r="H93">
        <v>4</v>
      </c>
      <c r="I93">
        <v>0</v>
      </c>
      <c r="J93">
        <v>2</v>
      </c>
      <c r="K93">
        <v>0</v>
      </c>
      <c r="L93">
        <v>0.6</v>
      </c>
      <c r="M93">
        <v>0</v>
      </c>
      <c r="N93">
        <v>1</v>
      </c>
      <c r="O93">
        <v>13.6</v>
      </c>
    </row>
    <row r="94" spans="1:15" x14ac:dyDescent="0.25">
      <c r="A94">
        <v>0.78</v>
      </c>
      <c r="B94">
        <v>0.62</v>
      </c>
      <c r="C94">
        <v>0.85</v>
      </c>
      <c r="D94">
        <v>8.16</v>
      </c>
      <c r="E94">
        <v>56</v>
      </c>
      <c r="F94">
        <v>79</v>
      </c>
      <c r="G94">
        <v>56</v>
      </c>
      <c r="H94">
        <v>1</v>
      </c>
      <c r="I94">
        <v>3</v>
      </c>
      <c r="J94">
        <v>22</v>
      </c>
      <c r="K94">
        <v>1</v>
      </c>
      <c r="L94">
        <v>0.76</v>
      </c>
      <c r="M94">
        <v>1</v>
      </c>
      <c r="N94">
        <v>1</v>
      </c>
      <c r="O94">
        <v>4.49</v>
      </c>
    </row>
    <row r="95" spans="1:15" x14ac:dyDescent="0.25">
      <c r="A95">
        <v>0.53</v>
      </c>
      <c r="B95">
        <v>0.77</v>
      </c>
      <c r="C95">
        <v>0.62</v>
      </c>
      <c r="D95">
        <v>8.8800000000000008</v>
      </c>
      <c r="E95">
        <v>58</v>
      </c>
      <c r="F95">
        <v>67</v>
      </c>
      <c r="G95">
        <v>92</v>
      </c>
      <c r="H95">
        <v>0</v>
      </c>
      <c r="I95">
        <v>5</v>
      </c>
      <c r="J95">
        <v>6</v>
      </c>
      <c r="K95">
        <v>5</v>
      </c>
      <c r="L95">
        <v>0.68</v>
      </c>
      <c r="M95">
        <v>1</v>
      </c>
      <c r="N95">
        <v>1</v>
      </c>
      <c r="O95">
        <v>14.38</v>
      </c>
    </row>
    <row r="96" spans="1:15" x14ac:dyDescent="0.25">
      <c r="A96">
        <v>0.56000000000000005</v>
      </c>
      <c r="B96">
        <v>0.88</v>
      </c>
      <c r="C96">
        <v>0.78</v>
      </c>
      <c r="D96">
        <v>7.55</v>
      </c>
      <c r="E96">
        <v>63</v>
      </c>
      <c r="F96">
        <v>87</v>
      </c>
      <c r="G96">
        <v>88</v>
      </c>
      <c r="H96">
        <v>4</v>
      </c>
      <c r="I96">
        <v>3</v>
      </c>
      <c r="J96">
        <v>4</v>
      </c>
      <c r="K96">
        <v>2</v>
      </c>
      <c r="L96">
        <v>0.64</v>
      </c>
      <c r="M96">
        <v>1</v>
      </c>
      <c r="N96">
        <v>1</v>
      </c>
      <c r="O96">
        <v>3.84</v>
      </c>
    </row>
    <row r="97" spans="1:15" x14ac:dyDescent="0.25">
      <c r="A97">
        <v>0.56999999999999995</v>
      </c>
      <c r="B97">
        <v>0.91</v>
      </c>
      <c r="C97">
        <v>0.76</v>
      </c>
      <c r="D97">
        <v>7.88</v>
      </c>
      <c r="E97">
        <v>97</v>
      </c>
      <c r="F97">
        <v>60</v>
      </c>
      <c r="G97">
        <v>55</v>
      </c>
      <c r="H97">
        <v>1</v>
      </c>
      <c r="I97">
        <v>2</v>
      </c>
      <c r="J97">
        <v>19</v>
      </c>
      <c r="K97">
        <v>4</v>
      </c>
      <c r="L97">
        <v>0.95</v>
      </c>
      <c r="M97">
        <v>2</v>
      </c>
      <c r="N97">
        <v>1</v>
      </c>
      <c r="O97">
        <v>9.7200000000000006</v>
      </c>
    </row>
    <row r="98" spans="1:15" x14ac:dyDescent="0.25">
      <c r="A98">
        <v>0.88</v>
      </c>
      <c r="B98">
        <v>0.65</v>
      </c>
      <c r="C98">
        <v>0.74</v>
      </c>
      <c r="D98">
        <v>7.64</v>
      </c>
      <c r="E98">
        <v>75</v>
      </c>
      <c r="F98">
        <v>90</v>
      </c>
      <c r="G98">
        <v>75</v>
      </c>
      <c r="H98">
        <v>1</v>
      </c>
      <c r="I98">
        <v>1</v>
      </c>
      <c r="J98">
        <v>14</v>
      </c>
      <c r="K98">
        <v>2</v>
      </c>
      <c r="L98">
        <v>0.96</v>
      </c>
      <c r="M98">
        <v>2</v>
      </c>
      <c r="N98">
        <v>1</v>
      </c>
      <c r="O98">
        <v>11.19</v>
      </c>
    </row>
    <row r="99" spans="1:15" x14ac:dyDescent="0.25">
      <c r="A99">
        <v>0.95</v>
      </c>
      <c r="B99">
        <v>0.66</v>
      </c>
      <c r="C99">
        <v>0.56000000000000005</v>
      </c>
      <c r="D99">
        <v>9.27</v>
      </c>
      <c r="E99">
        <v>40</v>
      </c>
      <c r="F99">
        <v>81</v>
      </c>
      <c r="G99">
        <v>80</v>
      </c>
      <c r="H99">
        <v>0</v>
      </c>
      <c r="I99">
        <v>4</v>
      </c>
      <c r="J99">
        <v>20</v>
      </c>
      <c r="K99">
        <v>1</v>
      </c>
      <c r="L99">
        <v>0.77</v>
      </c>
      <c r="M99">
        <v>1</v>
      </c>
      <c r="N99">
        <v>1</v>
      </c>
      <c r="O99">
        <v>5.07</v>
      </c>
    </row>
    <row r="100" spans="1:15" x14ac:dyDescent="0.25">
      <c r="A100">
        <v>0.84</v>
      </c>
      <c r="B100">
        <v>0.78</v>
      </c>
      <c r="C100">
        <v>0.76</v>
      </c>
      <c r="D100">
        <v>8.7899999999999991</v>
      </c>
      <c r="E100">
        <v>47</v>
      </c>
      <c r="F100">
        <v>90</v>
      </c>
      <c r="G100">
        <v>71</v>
      </c>
      <c r="H100">
        <v>4</v>
      </c>
      <c r="I100">
        <v>2</v>
      </c>
      <c r="J100">
        <v>16</v>
      </c>
      <c r="K100">
        <v>1</v>
      </c>
      <c r="L100">
        <v>0.72</v>
      </c>
      <c r="M100">
        <v>1</v>
      </c>
      <c r="N100">
        <v>1</v>
      </c>
      <c r="O100">
        <v>11.77</v>
      </c>
    </row>
    <row r="101" spans="1:15" x14ac:dyDescent="0.25">
      <c r="A101">
        <v>0.83</v>
      </c>
      <c r="B101">
        <v>0.88</v>
      </c>
      <c r="C101">
        <v>0.6</v>
      </c>
      <c r="D101">
        <v>8.9700000000000006</v>
      </c>
      <c r="E101">
        <v>41</v>
      </c>
      <c r="F101">
        <v>62</v>
      </c>
      <c r="G101">
        <v>88</v>
      </c>
      <c r="H101">
        <v>1</v>
      </c>
      <c r="I101">
        <v>2</v>
      </c>
      <c r="J101">
        <v>7</v>
      </c>
      <c r="K101">
        <v>0</v>
      </c>
      <c r="L101">
        <v>0.61</v>
      </c>
      <c r="M101">
        <v>1</v>
      </c>
      <c r="N101">
        <v>1</v>
      </c>
      <c r="O101">
        <v>10.4</v>
      </c>
    </row>
    <row r="102" spans="1:15" x14ac:dyDescent="0.25">
      <c r="A102">
        <v>0.7</v>
      </c>
      <c r="B102">
        <v>0.74</v>
      </c>
      <c r="C102">
        <v>0.72</v>
      </c>
      <c r="D102">
        <v>7.84</v>
      </c>
      <c r="E102">
        <v>99</v>
      </c>
      <c r="F102">
        <v>90</v>
      </c>
      <c r="G102">
        <v>88</v>
      </c>
      <c r="H102">
        <v>0</v>
      </c>
      <c r="I102">
        <v>2</v>
      </c>
      <c r="J102">
        <v>7</v>
      </c>
      <c r="K102">
        <v>2</v>
      </c>
      <c r="L102">
        <v>0.74</v>
      </c>
      <c r="M102">
        <v>0</v>
      </c>
      <c r="N102">
        <v>1</v>
      </c>
      <c r="O102">
        <v>7.73</v>
      </c>
    </row>
    <row r="103" spans="1:15" x14ac:dyDescent="0.25">
      <c r="A103">
        <v>0.85</v>
      </c>
      <c r="B103">
        <v>0.77</v>
      </c>
      <c r="C103">
        <v>0.77</v>
      </c>
      <c r="D103">
        <v>7.79</v>
      </c>
      <c r="E103">
        <v>56</v>
      </c>
      <c r="F103">
        <v>82</v>
      </c>
      <c r="G103">
        <v>97</v>
      </c>
      <c r="H103">
        <v>2</v>
      </c>
      <c r="I103">
        <v>1</v>
      </c>
      <c r="J103">
        <v>10</v>
      </c>
      <c r="K103">
        <v>2</v>
      </c>
      <c r="L103">
        <v>0.87</v>
      </c>
      <c r="M103">
        <v>0</v>
      </c>
      <c r="N103">
        <v>1</v>
      </c>
      <c r="O103">
        <v>14.1</v>
      </c>
    </row>
    <row r="104" spans="1:15" x14ac:dyDescent="0.25">
      <c r="A104">
        <v>0.86</v>
      </c>
      <c r="B104">
        <v>0.78</v>
      </c>
      <c r="C104">
        <v>0.73</v>
      </c>
      <c r="D104">
        <v>8.14</v>
      </c>
      <c r="E104">
        <v>74</v>
      </c>
      <c r="F104">
        <v>69</v>
      </c>
      <c r="G104">
        <v>88</v>
      </c>
      <c r="H104">
        <v>2</v>
      </c>
      <c r="I104">
        <v>3</v>
      </c>
      <c r="J104">
        <v>12</v>
      </c>
      <c r="K104">
        <v>2</v>
      </c>
      <c r="L104">
        <v>0.98</v>
      </c>
      <c r="M104">
        <v>1</v>
      </c>
      <c r="N104">
        <v>1</v>
      </c>
      <c r="O104">
        <v>9.68</v>
      </c>
    </row>
    <row r="105" spans="1:15" x14ac:dyDescent="0.25">
      <c r="A105">
        <v>0.7</v>
      </c>
      <c r="B105">
        <v>0.83</v>
      </c>
      <c r="C105">
        <v>0.86</v>
      </c>
      <c r="D105">
        <v>9.5</v>
      </c>
      <c r="E105">
        <v>82</v>
      </c>
      <c r="F105">
        <v>81</v>
      </c>
      <c r="G105">
        <v>70</v>
      </c>
      <c r="H105">
        <v>3</v>
      </c>
      <c r="I105">
        <v>0</v>
      </c>
      <c r="J105">
        <v>12</v>
      </c>
      <c r="K105">
        <v>1</v>
      </c>
      <c r="L105">
        <v>0.68</v>
      </c>
      <c r="M105">
        <v>2</v>
      </c>
      <c r="N105">
        <v>1</v>
      </c>
      <c r="O105">
        <v>4.26</v>
      </c>
    </row>
    <row r="106" spans="1:15" x14ac:dyDescent="0.25">
      <c r="A106">
        <v>0.7</v>
      </c>
      <c r="B106">
        <v>0.6</v>
      </c>
      <c r="C106">
        <v>0.75</v>
      </c>
      <c r="D106">
        <v>9.51</v>
      </c>
      <c r="E106">
        <v>67</v>
      </c>
      <c r="F106">
        <v>71</v>
      </c>
      <c r="G106">
        <v>69</v>
      </c>
      <c r="H106">
        <v>4</v>
      </c>
      <c r="I106">
        <v>5</v>
      </c>
      <c r="J106">
        <v>15</v>
      </c>
      <c r="K106">
        <v>3</v>
      </c>
      <c r="L106">
        <v>0.83</v>
      </c>
      <c r="M106">
        <v>0</v>
      </c>
      <c r="N106">
        <v>1</v>
      </c>
      <c r="O106">
        <v>9.2799999999999994</v>
      </c>
    </row>
    <row r="107" spans="1:15" x14ac:dyDescent="0.25">
      <c r="A107">
        <v>0.91</v>
      </c>
      <c r="B107">
        <v>0.93</v>
      </c>
      <c r="C107">
        <v>0.87</v>
      </c>
      <c r="D107">
        <v>8.41</v>
      </c>
      <c r="E107">
        <v>72</v>
      </c>
      <c r="F107">
        <v>63</v>
      </c>
      <c r="G107">
        <v>59</v>
      </c>
      <c r="H107">
        <v>0</v>
      </c>
      <c r="I107">
        <v>5</v>
      </c>
      <c r="J107">
        <v>0</v>
      </c>
      <c r="K107">
        <v>2</v>
      </c>
      <c r="L107">
        <v>0.92</v>
      </c>
      <c r="M107">
        <v>0</v>
      </c>
      <c r="N107">
        <v>1</v>
      </c>
      <c r="O107">
        <v>14.67</v>
      </c>
    </row>
    <row r="108" spans="1:15" x14ac:dyDescent="0.25">
      <c r="A108">
        <v>0.57999999999999996</v>
      </c>
      <c r="B108">
        <v>0.56000000000000005</v>
      </c>
      <c r="C108">
        <v>0.56000000000000005</v>
      </c>
      <c r="D108">
        <v>9.32</v>
      </c>
      <c r="E108">
        <v>94</v>
      </c>
      <c r="F108">
        <v>73</v>
      </c>
      <c r="G108">
        <v>60</v>
      </c>
      <c r="H108">
        <v>2</v>
      </c>
      <c r="I108">
        <v>5</v>
      </c>
      <c r="J108">
        <v>17</v>
      </c>
      <c r="K108">
        <v>1</v>
      </c>
      <c r="L108">
        <v>0.78</v>
      </c>
      <c r="M108">
        <v>2</v>
      </c>
      <c r="N108">
        <v>1</v>
      </c>
      <c r="O108">
        <v>4.17</v>
      </c>
    </row>
    <row r="109" spans="1:15" x14ac:dyDescent="0.25">
      <c r="A109">
        <v>0.66</v>
      </c>
      <c r="B109">
        <v>0.74</v>
      </c>
      <c r="C109">
        <v>0.68</v>
      </c>
      <c r="D109">
        <v>9.24</v>
      </c>
      <c r="E109">
        <v>55</v>
      </c>
      <c r="F109">
        <v>74</v>
      </c>
      <c r="G109">
        <v>69</v>
      </c>
      <c r="H109">
        <v>4</v>
      </c>
      <c r="I109">
        <v>5</v>
      </c>
      <c r="J109">
        <v>13</v>
      </c>
      <c r="K109">
        <v>2</v>
      </c>
      <c r="L109">
        <v>0.81</v>
      </c>
      <c r="M109">
        <v>0</v>
      </c>
      <c r="N109">
        <v>1</v>
      </c>
      <c r="O109">
        <v>11</v>
      </c>
    </row>
    <row r="110" spans="1:15" x14ac:dyDescent="0.25">
      <c r="A110">
        <v>0.81</v>
      </c>
      <c r="B110">
        <v>0.87</v>
      </c>
      <c r="C110">
        <v>0.61</v>
      </c>
      <c r="D110">
        <v>9.33</v>
      </c>
      <c r="E110">
        <v>96</v>
      </c>
      <c r="F110">
        <v>89</v>
      </c>
      <c r="G110">
        <v>83</v>
      </c>
      <c r="H110">
        <v>1</v>
      </c>
      <c r="I110">
        <v>4</v>
      </c>
      <c r="J110">
        <v>22</v>
      </c>
      <c r="K110">
        <v>3</v>
      </c>
      <c r="L110">
        <v>0.69</v>
      </c>
      <c r="M110">
        <v>2</v>
      </c>
      <c r="N110">
        <v>1</v>
      </c>
      <c r="O110">
        <v>5.95</v>
      </c>
    </row>
    <row r="111" spans="1:15" x14ac:dyDescent="0.25">
      <c r="A111">
        <v>0.74</v>
      </c>
      <c r="B111">
        <v>0.79</v>
      </c>
      <c r="C111">
        <v>0.74</v>
      </c>
      <c r="D111">
        <v>7.37</v>
      </c>
      <c r="E111">
        <v>67</v>
      </c>
      <c r="F111">
        <v>83</v>
      </c>
      <c r="G111">
        <v>84</v>
      </c>
      <c r="H111">
        <v>3</v>
      </c>
      <c r="I111">
        <v>4</v>
      </c>
      <c r="J111">
        <v>17</v>
      </c>
      <c r="K111">
        <v>3</v>
      </c>
      <c r="L111">
        <v>0.84</v>
      </c>
      <c r="M111">
        <v>0</v>
      </c>
      <c r="N111">
        <v>1</v>
      </c>
      <c r="O111">
        <v>14.27</v>
      </c>
    </row>
    <row r="112" spans="1:15" x14ac:dyDescent="0.25">
      <c r="A112">
        <v>0.86</v>
      </c>
      <c r="B112">
        <v>0.59</v>
      </c>
      <c r="C112">
        <v>0.78</v>
      </c>
      <c r="D112">
        <v>7.87</v>
      </c>
      <c r="E112">
        <v>75</v>
      </c>
      <c r="F112">
        <v>77</v>
      </c>
      <c r="G112">
        <v>78</v>
      </c>
      <c r="H112">
        <v>4</v>
      </c>
      <c r="I112">
        <v>2</v>
      </c>
      <c r="J112">
        <v>12</v>
      </c>
      <c r="K112">
        <v>1</v>
      </c>
      <c r="L112">
        <v>0.74</v>
      </c>
      <c r="M112">
        <v>0</v>
      </c>
      <c r="N112">
        <v>1</v>
      </c>
      <c r="O112">
        <v>11.13</v>
      </c>
    </row>
    <row r="113" spans="1:15" x14ac:dyDescent="0.25">
      <c r="A113">
        <v>0.55000000000000004</v>
      </c>
      <c r="B113">
        <v>0.89</v>
      </c>
      <c r="C113">
        <v>0.89</v>
      </c>
      <c r="D113">
        <v>9.1999999999999993</v>
      </c>
      <c r="E113">
        <v>92</v>
      </c>
      <c r="F113">
        <v>97</v>
      </c>
      <c r="G113">
        <v>80</v>
      </c>
      <c r="H113">
        <v>4</v>
      </c>
      <c r="I113">
        <v>1</v>
      </c>
      <c r="J113">
        <v>16</v>
      </c>
      <c r="K113">
        <v>1</v>
      </c>
      <c r="L113">
        <v>0.91</v>
      </c>
      <c r="M113">
        <v>2</v>
      </c>
      <c r="N113">
        <v>1</v>
      </c>
      <c r="O113">
        <v>10.09</v>
      </c>
    </row>
    <row r="114" spans="1:15" x14ac:dyDescent="0.25">
      <c r="A114">
        <v>0.52</v>
      </c>
      <c r="B114">
        <v>0.92</v>
      </c>
      <c r="C114">
        <v>0.69</v>
      </c>
      <c r="D114">
        <v>9.19</v>
      </c>
      <c r="E114">
        <v>65</v>
      </c>
      <c r="F114">
        <v>87</v>
      </c>
      <c r="G114">
        <v>66</v>
      </c>
      <c r="H114">
        <v>0</v>
      </c>
      <c r="I114">
        <v>0</v>
      </c>
      <c r="J114">
        <v>8</v>
      </c>
      <c r="K114">
        <v>5</v>
      </c>
      <c r="L114">
        <v>0.96</v>
      </c>
      <c r="M114">
        <v>0</v>
      </c>
      <c r="N114">
        <v>1</v>
      </c>
      <c r="O114">
        <v>10.93</v>
      </c>
    </row>
    <row r="115" spans="1:15" x14ac:dyDescent="0.25">
      <c r="A115">
        <v>0.64</v>
      </c>
      <c r="B115">
        <v>0.61</v>
      </c>
      <c r="C115">
        <v>0.56000000000000005</v>
      </c>
      <c r="D115">
        <v>9.61</v>
      </c>
      <c r="E115">
        <v>78</v>
      </c>
      <c r="F115">
        <v>73</v>
      </c>
      <c r="G115">
        <v>96</v>
      </c>
      <c r="H115">
        <v>2</v>
      </c>
      <c r="I115">
        <v>4</v>
      </c>
      <c r="J115">
        <v>14</v>
      </c>
      <c r="K115">
        <v>3</v>
      </c>
      <c r="L115">
        <v>0.68</v>
      </c>
      <c r="M115">
        <v>0</v>
      </c>
      <c r="N115">
        <v>1</v>
      </c>
      <c r="O115">
        <v>3.12</v>
      </c>
    </row>
    <row r="116" spans="1:15" x14ac:dyDescent="0.25">
      <c r="A116">
        <v>0.53</v>
      </c>
      <c r="B116">
        <v>0.5</v>
      </c>
      <c r="C116">
        <v>0.56000000000000005</v>
      </c>
      <c r="D116">
        <v>8.83</v>
      </c>
      <c r="E116">
        <v>81</v>
      </c>
      <c r="F116">
        <v>62</v>
      </c>
      <c r="G116">
        <v>84</v>
      </c>
      <c r="H116">
        <v>1</v>
      </c>
      <c r="I116">
        <v>4</v>
      </c>
      <c r="J116">
        <v>20</v>
      </c>
      <c r="K116">
        <v>0</v>
      </c>
      <c r="L116">
        <v>0.94</v>
      </c>
      <c r="M116">
        <v>0</v>
      </c>
      <c r="N116">
        <v>1</v>
      </c>
      <c r="O116">
        <v>13.29</v>
      </c>
    </row>
    <row r="117" spans="1:15" x14ac:dyDescent="0.25">
      <c r="A117">
        <v>0.89</v>
      </c>
      <c r="B117">
        <v>0.74</v>
      </c>
      <c r="C117">
        <v>0.84</v>
      </c>
      <c r="D117">
        <v>7.46</v>
      </c>
      <c r="E117">
        <v>52</v>
      </c>
      <c r="F117">
        <v>79</v>
      </c>
      <c r="G117">
        <v>75</v>
      </c>
      <c r="H117">
        <v>1</v>
      </c>
      <c r="I117">
        <v>0</v>
      </c>
      <c r="J117">
        <v>19</v>
      </c>
      <c r="K117">
        <v>2</v>
      </c>
      <c r="L117">
        <v>0.86</v>
      </c>
      <c r="M117">
        <v>0</v>
      </c>
      <c r="N117">
        <v>1</v>
      </c>
      <c r="O117">
        <v>4.33</v>
      </c>
    </row>
    <row r="118" spans="1:15" x14ac:dyDescent="0.25">
      <c r="A118">
        <v>0.61</v>
      </c>
      <c r="B118">
        <v>0.88</v>
      </c>
      <c r="C118">
        <v>0.77</v>
      </c>
      <c r="D118">
        <v>7.66</v>
      </c>
      <c r="E118">
        <v>97</v>
      </c>
      <c r="F118">
        <v>72</v>
      </c>
      <c r="G118">
        <v>69</v>
      </c>
      <c r="H118">
        <v>1</v>
      </c>
      <c r="I118">
        <v>5</v>
      </c>
      <c r="J118">
        <v>23</v>
      </c>
      <c r="K118">
        <v>4</v>
      </c>
      <c r="L118">
        <v>0.84</v>
      </c>
      <c r="M118">
        <v>1</v>
      </c>
      <c r="N118">
        <v>1</v>
      </c>
      <c r="O118">
        <v>9.7100000000000009</v>
      </c>
    </row>
    <row r="119" spans="1:15" x14ac:dyDescent="0.25">
      <c r="A119">
        <v>0.56000000000000005</v>
      </c>
      <c r="B119">
        <v>0.64</v>
      </c>
      <c r="C119">
        <v>0.77</v>
      </c>
      <c r="D119">
        <v>7.68</v>
      </c>
      <c r="E119">
        <v>76</v>
      </c>
      <c r="F119">
        <v>69</v>
      </c>
      <c r="G119">
        <v>97</v>
      </c>
      <c r="H119">
        <v>4</v>
      </c>
      <c r="I119">
        <v>5</v>
      </c>
      <c r="J119">
        <v>12</v>
      </c>
      <c r="K119">
        <v>2</v>
      </c>
      <c r="L119">
        <v>0.99</v>
      </c>
      <c r="M119">
        <v>1</v>
      </c>
      <c r="N119">
        <v>1</v>
      </c>
      <c r="O119">
        <v>9.67</v>
      </c>
    </row>
    <row r="120" spans="1:15" x14ac:dyDescent="0.25">
      <c r="A120">
        <v>0.52</v>
      </c>
      <c r="B120">
        <v>0.83</v>
      </c>
      <c r="C120">
        <v>0.74</v>
      </c>
      <c r="D120">
        <v>8.2100000000000009</v>
      </c>
      <c r="E120">
        <v>44</v>
      </c>
      <c r="F120">
        <v>78</v>
      </c>
      <c r="G120">
        <v>72</v>
      </c>
      <c r="H120">
        <v>1</v>
      </c>
      <c r="I120">
        <v>1</v>
      </c>
      <c r="J120">
        <v>6</v>
      </c>
      <c r="K120">
        <v>3</v>
      </c>
      <c r="L120">
        <v>0.86</v>
      </c>
      <c r="M120">
        <v>1</v>
      </c>
      <c r="N120">
        <v>1</v>
      </c>
      <c r="O120">
        <v>12.73</v>
      </c>
    </row>
    <row r="121" spans="1:15" x14ac:dyDescent="0.25">
      <c r="A121">
        <v>0.69</v>
      </c>
      <c r="B121">
        <v>0.78</v>
      </c>
      <c r="C121">
        <v>0.63</v>
      </c>
      <c r="D121">
        <v>8.0299999999999994</v>
      </c>
      <c r="E121">
        <v>97</v>
      </c>
      <c r="F121">
        <v>60</v>
      </c>
      <c r="G121">
        <v>81</v>
      </c>
      <c r="H121">
        <v>0</v>
      </c>
      <c r="I121">
        <v>4</v>
      </c>
      <c r="J121">
        <v>4</v>
      </c>
      <c r="K121">
        <v>1</v>
      </c>
      <c r="L121">
        <v>0.82</v>
      </c>
      <c r="M121">
        <v>0</v>
      </c>
      <c r="N121">
        <v>1</v>
      </c>
      <c r="O121">
        <v>12.3</v>
      </c>
    </row>
    <row r="122" spans="1:15" x14ac:dyDescent="0.25">
      <c r="A122">
        <v>0.72</v>
      </c>
      <c r="B122">
        <v>0.51</v>
      </c>
      <c r="C122">
        <v>0.81</v>
      </c>
      <c r="D122">
        <v>7.97</v>
      </c>
      <c r="E122">
        <v>77</v>
      </c>
      <c r="F122">
        <v>72</v>
      </c>
      <c r="G122">
        <v>70</v>
      </c>
      <c r="H122">
        <v>3</v>
      </c>
      <c r="I122">
        <v>4</v>
      </c>
      <c r="J122">
        <v>6</v>
      </c>
      <c r="K122">
        <v>3</v>
      </c>
      <c r="L122">
        <v>0.99</v>
      </c>
      <c r="M122">
        <v>2</v>
      </c>
      <c r="N122">
        <v>1</v>
      </c>
      <c r="O122">
        <v>11.9</v>
      </c>
    </row>
    <row r="123" spans="1:15" x14ac:dyDescent="0.25">
      <c r="A123">
        <v>0.9</v>
      </c>
      <c r="B123">
        <v>0.82</v>
      </c>
      <c r="C123">
        <v>0.76</v>
      </c>
      <c r="D123">
        <v>7.29</v>
      </c>
      <c r="E123">
        <v>41</v>
      </c>
      <c r="F123">
        <v>80</v>
      </c>
      <c r="G123">
        <v>58</v>
      </c>
      <c r="H123">
        <v>1</v>
      </c>
      <c r="I123">
        <v>3</v>
      </c>
      <c r="J123">
        <v>21</v>
      </c>
      <c r="K123">
        <v>0</v>
      </c>
      <c r="L123">
        <v>0.64</v>
      </c>
      <c r="M123">
        <v>1</v>
      </c>
      <c r="N123">
        <v>1</v>
      </c>
      <c r="O123">
        <v>6.04</v>
      </c>
    </row>
    <row r="124" spans="1:15" x14ac:dyDescent="0.25">
      <c r="A124">
        <v>0.59</v>
      </c>
      <c r="B124">
        <v>0.59</v>
      </c>
      <c r="C124">
        <v>0.61</v>
      </c>
      <c r="D124">
        <v>8.11</v>
      </c>
      <c r="E124">
        <v>72</v>
      </c>
      <c r="F124">
        <v>71</v>
      </c>
      <c r="G124">
        <v>85</v>
      </c>
      <c r="H124">
        <v>1</v>
      </c>
      <c r="I124">
        <v>5</v>
      </c>
      <c r="J124">
        <v>8</v>
      </c>
      <c r="K124">
        <v>3</v>
      </c>
      <c r="L124">
        <v>0.8</v>
      </c>
      <c r="M124">
        <v>2</v>
      </c>
      <c r="N124">
        <v>1</v>
      </c>
      <c r="O124">
        <v>12.57</v>
      </c>
    </row>
    <row r="125" spans="1:15" x14ac:dyDescent="0.25">
      <c r="A125">
        <v>0.55000000000000004</v>
      </c>
      <c r="B125">
        <v>0.82</v>
      </c>
      <c r="C125">
        <v>0.55000000000000004</v>
      </c>
      <c r="D125">
        <v>8.4499999999999993</v>
      </c>
      <c r="E125">
        <v>70</v>
      </c>
      <c r="F125">
        <v>81</v>
      </c>
      <c r="G125">
        <v>97</v>
      </c>
      <c r="H125">
        <v>2</v>
      </c>
      <c r="I125">
        <v>1</v>
      </c>
      <c r="J125">
        <v>3</v>
      </c>
      <c r="K125">
        <v>2</v>
      </c>
      <c r="L125">
        <v>0.81</v>
      </c>
      <c r="M125">
        <v>0</v>
      </c>
      <c r="N125">
        <v>1</v>
      </c>
      <c r="O125">
        <v>8.1999999999999993</v>
      </c>
    </row>
    <row r="126" spans="1:15" x14ac:dyDescent="0.25">
      <c r="A126">
        <v>0.77</v>
      </c>
      <c r="B126">
        <v>0.62</v>
      </c>
      <c r="C126">
        <v>0.6</v>
      </c>
      <c r="D126">
        <v>9.02</v>
      </c>
      <c r="E126">
        <v>46</v>
      </c>
      <c r="F126">
        <v>89</v>
      </c>
      <c r="G126">
        <v>65</v>
      </c>
      <c r="H126">
        <v>1</v>
      </c>
      <c r="I126">
        <v>3</v>
      </c>
      <c r="J126">
        <v>11</v>
      </c>
      <c r="K126">
        <v>4</v>
      </c>
      <c r="L126">
        <v>0.82</v>
      </c>
      <c r="M126">
        <v>2</v>
      </c>
      <c r="N126">
        <v>1</v>
      </c>
      <c r="O126">
        <v>3.15</v>
      </c>
    </row>
    <row r="127" spans="1:15" x14ac:dyDescent="0.25">
      <c r="A127">
        <v>0.67</v>
      </c>
      <c r="B127">
        <v>0.5</v>
      </c>
      <c r="C127">
        <v>0.8</v>
      </c>
      <c r="D127">
        <v>7.51</v>
      </c>
      <c r="E127">
        <v>61</v>
      </c>
      <c r="F127">
        <v>63</v>
      </c>
      <c r="G127">
        <v>86</v>
      </c>
      <c r="H127">
        <v>2</v>
      </c>
      <c r="I127">
        <v>3</v>
      </c>
      <c r="J127">
        <v>9</v>
      </c>
      <c r="K127">
        <v>2</v>
      </c>
      <c r="L127">
        <v>0.65</v>
      </c>
      <c r="M127">
        <v>0</v>
      </c>
      <c r="N127">
        <v>1</v>
      </c>
      <c r="O127">
        <v>7.69</v>
      </c>
    </row>
    <row r="128" spans="1:15" x14ac:dyDescent="0.25">
      <c r="A128">
        <v>0.93</v>
      </c>
      <c r="B128">
        <v>0.82</v>
      </c>
      <c r="C128">
        <v>0.68</v>
      </c>
      <c r="D128">
        <v>7.84</v>
      </c>
      <c r="E128">
        <v>71</v>
      </c>
      <c r="F128">
        <v>67</v>
      </c>
      <c r="G128">
        <v>91</v>
      </c>
      <c r="H128">
        <v>3</v>
      </c>
      <c r="I128">
        <v>5</v>
      </c>
      <c r="J128">
        <v>23</v>
      </c>
      <c r="K128">
        <v>3</v>
      </c>
      <c r="L128">
        <v>0.86</v>
      </c>
      <c r="M128">
        <v>2</v>
      </c>
      <c r="N128">
        <v>1</v>
      </c>
      <c r="O128">
        <v>6.89</v>
      </c>
    </row>
    <row r="129" spans="1:15" x14ac:dyDescent="0.25">
      <c r="A129">
        <v>0.84</v>
      </c>
      <c r="B129">
        <v>0.66</v>
      </c>
      <c r="C129">
        <v>0.85</v>
      </c>
      <c r="D129">
        <v>7.19</v>
      </c>
      <c r="E129">
        <v>57</v>
      </c>
      <c r="F129">
        <v>61</v>
      </c>
      <c r="G129">
        <v>78</v>
      </c>
      <c r="H129">
        <v>4</v>
      </c>
      <c r="I129">
        <v>5</v>
      </c>
      <c r="J129">
        <v>22</v>
      </c>
      <c r="K129">
        <v>4</v>
      </c>
      <c r="L129">
        <v>0.65</v>
      </c>
      <c r="M129">
        <v>2</v>
      </c>
      <c r="N129">
        <v>1</v>
      </c>
      <c r="O129">
        <v>10.88</v>
      </c>
    </row>
    <row r="130" spans="1:15" x14ac:dyDescent="0.25">
      <c r="A130">
        <v>0.71</v>
      </c>
      <c r="B130">
        <v>0.69</v>
      </c>
      <c r="C130">
        <v>0.66</v>
      </c>
      <c r="D130">
        <v>8.67</v>
      </c>
      <c r="E130">
        <v>48</v>
      </c>
      <c r="F130">
        <v>75</v>
      </c>
      <c r="G130">
        <v>65</v>
      </c>
      <c r="H130">
        <v>0</v>
      </c>
      <c r="I130">
        <v>0</v>
      </c>
      <c r="J130">
        <v>4</v>
      </c>
      <c r="K130">
        <v>4</v>
      </c>
      <c r="L130">
        <v>0.97</v>
      </c>
      <c r="M130">
        <v>1</v>
      </c>
      <c r="N130">
        <v>1</v>
      </c>
      <c r="O130">
        <v>5.81</v>
      </c>
    </row>
    <row r="131" spans="1:15" x14ac:dyDescent="0.25">
      <c r="A131">
        <v>0.55000000000000004</v>
      </c>
      <c r="B131">
        <v>0.77</v>
      </c>
      <c r="C131">
        <v>0.89</v>
      </c>
      <c r="D131">
        <v>8.68</v>
      </c>
      <c r="E131">
        <v>90</v>
      </c>
      <c r="F131">
        <v>68</v>
      </c>
      <c r="G131">
        <v>75</v>
      </c>
      <c r="H131">
        <v>3</v>
      </c>
      <c r="I131">
        <v>2</v>
      </c>
      <c r="J131">
        <v>15</v>
      </c>
      <c r="K131">
        <v>5</v>
      </c>
      <c r="L131">
        <v>0.74</v>
      </c>
      <c r="M131">
        <v>0</v>
      </c>
      <c r="N131">
        <v>1</v>
      </c>
      <c r="O131">
        <v>5.9</v>
      </c>
    </row>
    <row r="132" spans="1:15" x14ac:dyDescent="0.25">
      <c r="A132">
        <v>0.81</v>
      </c>
      <c r="B132">
        <v>0.82</v>
      </c>
      <c r="C132">
        <v>0.69</v>
      </c>
      <c r="D132">
        <v>9.52</v>
      </c>
      <c r="E132">
        <v>47</v>
      </c>
      <c r="F132">
        <v>96</v>
      </c>
      <c r="G132">
        <v>83</v>
      </c>
      <c r="H132">
        <v>3</v>
      </c>
      <c r="I132">
        <v>3</v>
      </c>
      <c r="J132">
        <v>24</v>
      </c>
      <c r="K132">
        <v>4</v>
      </c>
      <c r="L132">
        <v>0.75</v>
      </c>
      <c r="M132">
        <v>2</v>
      </c>
      <c r="N132">
        <v>1</v>
      </c>
      <c r="O132">
        <v>5.15</v>
      </c>
    </row>
    <row r="133" spans="1:15" x14ac:dyDescent="0.25">
      <c r="A133">
        <v>0.55000000000000004</v>
      </c>
      <c r="B133">
        <v>0.51</v>
      </c>
      <c r="C133">
        <v>0.86</v>
      </c>
      <c r="D133">
        <v>7.47</v>
      </c>
      <c r="E133">
        <v>42</v>
      </c>
      <c r="F133">
        <v>72</v>
      </c>
      <c r="G133">
        <v>95</v>
      </c>
      <c r="H133">
        <v>3</v>
      </c>
      <c r="I133">
        <v>5</v>
      </c>
      <c r="J133">
        <v>23</v>
      </c>
      <c r="K133">
        <v>4</v>
      </c>
      <c r="L133">
        <v>0.92</v>
      </c>
      <c r="M133">
        <v>1</v>
      </c>
      <c r="N133">
        <v>1</v>
      </c>
      <c r="O133">
        <v>14.91</v>
      </c>
    </row>
    <row r="134" spans="1:15" x14ac:dyDescent="0.25">
      <c r="A134">
        <v>0.78</v>
      </c>
      <c r="B134">
        <v>0.67</v>
      </c>
      <c r="C134">
        <v>0.84</v>
      </c>
      <c r="D134">
        <v>7.66</v>
      </c>
      <c r="E134">
        <v>47</v>
      </c>
      <c r="F134">
        <v>94</v>
      </c>
      <c r="G134">
        <v>55</v>
      </c>
      <c r="H134">
        <v>4</v>
      </c>
      <c r="I134">
        <v>3</v>
      </c>
      <c r="J134">
        <v>10</v>
      </c>
      <c r="K134">
        <v>5</v>
      </c>
      <c r="L134">
        <v>0.8</v>
      </c>
      <c r="M134">
        <v>0</v>
      </c>
      <c r="N134">
        <v>1</v>
      </c>
      <c r="O134">
        <v>9.51</v>
      </c>
    </row>
    <row r="135" spans="1:15" x14ac:dyDescent="0.25">
      <c r="A135">
        <v>0.71</v>
      </c>
      <c r="B135">
        <v>0.76</v>
      </c>
      <c r="C135">
        <v>0.66</v>
      </c>
      <c r="D135">
        <v>8.77</v>
      </c>
      <c r="E135">
        <v>51</v>
      </c>
      <c r="F135">
        <v>71</v>
      </c>
      <c r="G135">
        <v>77</v>
      </c>
      <c r="H135">
        <v>4</v>
      </c>
      <c r="I135">
        <v>2</v>
      </c>
      <c r="J135">
        <v>19</v>
      </c>
      <c r="K135">
        <v>1</v>
      </c>
      <c r="L135">
        <v>0.92</v>
      </c>
      <c r="M135">
        <v>0</v>
      </c>
      <c r="N135">
        <v>1</v>
      </c>
      <c r="O135">
        <v>5.37</v>
      </c>
    </row>
    <row r="136" spans="1:15" x14ac:dyDescent="0.25">
      <c r="A136">
        <v>0.74</v>
      </c>
      <c r="B136">
        <v>0.63</v>
      </c>
      <c r="C136">
        <v>0.62</v>
      </c>
      <c r="D136">
        <v>9.7899999999999991</v>
      </c>
      <c r="E136">
        <v>46</v>
      </c>
      <c r="F136">
        <v>61</v>
      </c>
      <c r="G136">
        <v>81</v>
      </c>
      <c r="H136">
        <v>2</v>
      </c>
      <c r="I136">
        <v>2</v>
      </c>
      <c r="J136">
        <v>8</v>
      </c>
      <c r="K136">
        <v>0</v>
      </c>
      <c r="L136">
        <v>0.76</v>
      </c>
      <c r="M136">
        <v>2</v>
      </c>
      <c r="N136">
        <v>1</v>
      </c>
      <c r="O136">
        <v>6.81</v>
      </c>
    </row>
    <row r="137" spans="1:15" x14ac:dyDescent="0.25">
      <c r="A137">
        <v>0.77</v>
      </c>
      <c r="B137">
        <v>0.77</v>
      </c>
      <c r="C137">
        <v>0.77</v>
      </c>
      <c r="D137">
        <v>7.4</v>
      </c>
      <c r="E137">
        <v>79</v>
      </c>
      <c r="F137">
        <v>83</v>
      </c>
      <c r="G137">
        <v>83</v>
      </c>
      <c r="H137">
        <v>4</v>
      </c>
      <c r="I137">
        <v>2</v>
      </c>
      <c r="J137">
        <v>23</v>
      </c>
      <c r="K137">
        <v>1</v>
      </c>
      <c r="L137">
        <v>0.83</v>
      </c>
      <c r="M137">
        <v>0</v>
      </c>
      <c r="N137">
        <v>1</v>
      </c>
      <c r="O137">
        <v>13.7</v>
      </c>
    </row>
    <row r="138" spans="1:15" x14ac:dyDescent="0.25">
      <c r="A138">
        <v>0.5</v>
      </c>
      <c r="B138">
        <v>0.93</v>
      </c>
      <c r="C138">
        <v>0.67</v>
      </c>
      <c r="D138">
        <v>7.44</v>
      </c>
      <c r="E138">
        <v>47</v>
      </c>
      <c r="F138">
        <v>77</v>
      </c>
      <c r="G138">
        <v>59</v>
      </c>
      <c r="H138">
        <v>4</v>
      </c>
      <c r="I138">
        <v>4</v>
      </c>
      <c r="J138">
        <v>18</v>
      </c>
      <c r="K138">
        <v>4</v>
      </c>
      <c r="L138">
        <v>0.9</v>
      </c>
      <c r="M138">
        <v>1</v>
      </c>
      <c r="N138">
        <v>1</v>
      </c>
      <c r="O138">
        <v>14.98</v>
      </c>
    </row>
    <row r="139" spans="1:15" x14ac:dyDescent="0.25">
      <c r="A139">
        <v>0.57999999999999996</v>
      </c>
      <c r="B139">
        <v>0.89</v>
      </c>
      <c r="C139">
        <v>0.8</v>
      </c>
      <c r="D139">
        <v>8.8699999999999992</v>
      </c>
      <c r="E139">
        <v>74</v>
      </c>
      <c r="F139">
        <v>63</v>
      </c>
      <c r="G139">
        <v>78</v>
      </c>
      <c r="H139">
        <v>3</v>
      </c>
      <c r="I139">
        <v>5</v>
      </c>
      <c r="J139">
        <v>3</v>
      </c>
      <c r="K139">
        <v>4</v>
      </c>
      <c r="L139">
        <v>0.96</v>
      </c>
      <c r="M139">
        <v>1</v>
      </c>
      <c r="N139">
        <v>1</v>
      </c>
      <c r="O139">
        <v>7.44</v>
      </c>
    </row>
    <row r="140" spans="1:15" x14ac:dyDescent="0.25">
      <c r="A140">
        <v>0.81</v>
      </c>
      <c r="B140">
        <v>0.85</v>
      </c>
      <c r="C140">
        <v>0.84</v>
      </c>
      <c r="D140">
        <v>9.27</v>
      </c>
      <c r="E140">
        <v>73</v>
      </c>
      <c r="F140">
        <v>86</v>
      </c>
      <c r="G140">
        <v>70</v>
      </c>
      <c r="H140">
        <v>2</v>
      </c>
      <c r="I140">
        <v>4</v>
      </c>
      <c r="J140">
        <v>2</v>
      </c>
      <c r="K140">
        <v>3</v>
      </c>
      <c r="L140">
        <v>0.99</v>
      </c>
      <c r="M140">
        <v>0</v>
      </c>
      <c r="N140">
        <v>1</v>
      </c>
      <c r="O140">
        <v>3.81</v>
      </c>
    </row>
    <row r="141" spans="1:15" x14ac:dyDescent="0.25">
      <c r="A141">
        <v>0.66</v>
      </c>
      <c r="B141">
        <v>0.72</v>
      </c>
      <c r="C141">
        <v>0.68</v>
      </c>
      <c r="D141">
        <v>7.36</v>
      </c>
      <c r="E141">
        <v>44</v>
      </c>
      <c r="F141">
        <v>75</v>
      </c>
      <c r="G141">
        <v>92</v>
      </c>
      <c r="H141">
        <v>2</v>
      </c>
      <c r="I141">
        <v>2</v>
      </c>
      <c r="J141">
        <v>2</v>
      </c>
      <c r="K141">
        <v>4</v>
      </c>
      <c r="L141">
        <v>0.83</v>
      </c>
      <c r="M141">
        <v>2</v>
      </c>
      <c r="N141">
        <v>1</v>
      </c>
      <c r="O141">
        <v>3.78</v>
      </c>
    </row>
    <row r="142" spans="1:15" x14ac:dyDescent="0.25">
      <c r="A142">
        <v>0.84</v>
      </c>
      <c r="B142">
        <v>0.86</v>
      </c>
      <c r="C142">
        <v>0.74</v>
      </c>
      <c r="D142">
        <v>8.09</v>
      </c>
      <c r="E142">
        <v>90</v>
      </c>
      <c r="F142">
        <v>96</v>
      </c>
      <c r="G142">
        <v>62</v>
      </c>
      <c r="H142">
        <v>1</v>
      </c>
      <c r="I142">
        <v>1</v>
      </c>
      <c r="J142">
        <v>23</v>
      </c>
      <c r="K142">
        <v>0</v>
      </c>
      <c r="L142">
        <v>0.63</v>
      </c>
      <c r="M142">
        <v>2</v>
      </c>
      <c r="N142">
        <v>1</v>
      </c>
      <c r="O142">
        <v>5.98</v>
      </c>
    </row>
    <row r="143" spans="1:15" x14ac:dyDescent="0.25">
      <c r="A143">
        <v>0.75</v>
      </c>
      <c r="B143">
        <v>0.75</v>
      </c>
      <c r="C143">
        <v>0.68</v>
      </c>
      <c r="D143">
        <v>8.49</v>
      </c>
      <c r="E143">
        <v>95</v>
      </c>
      <c r="F143">
        <v>88</v>
      </c>
      <c r="G143">
        <v>94</v>
      </c>
      <c r="H143">
        <v>2</v>
      </c>
      <c r="I143">
        <v>1</v>
      </c>
      <c r="J143">
        <v>11</v>
      </c>
      <c r="K143">
        <v>5</v>
      </c>
      <c r="L143">
        <v>0.99</v>
      </c>
      <c r="M143">
        <v>2</v>
      </c>
      <c r="N143">
        <v>1</v>
      </c>
      <c r="O143">
        <v>4.92</v>
      </c>
    </row>
    <row r="144" spans="1:15" x14ac:dyDescent="0.25">
      <c r="A144">
        <v>0.92</v>
      </c>
      <c r="B144">
        <v>0.55000000000000004</v>
      </c>
      <c r="C144">
        <v>0.85</v>
      </c>
      <c r="D144">
        <v>9.76</v>
      </c>
      <c r="E144">
        <v>43</v>
      </c>
      <c r="F144">
        <v>92</v>
      </c>
      <c r="G144">
        <v>99</v>
      </c>
      <c r="H144">
        <v>4</v>
      </c>
      <c r="I144">
        <v>5</v>
      </c>
      <c r="J144">
        <v>3</v>
      </c>
      <c r="K144">
        <v>1</v>
      </c>
      <c r="L144">
        <v>0.85</v>
      </c>
      <c r="M144">
        <v>2</v>
      </c>
      <c r="N144">
        <v>1</v>
      </c>
      <c r="O144">
        <v>11.28</v>
      </c>
    </row>
    <row r="145" spans="1:15" x14ac:dyDescent="0.25">
      <c r="A145">
        <v>0.9</v>
      </c>
      <c r="B145">
        <v>0.84</v>
      </c>
      <c r="C145">
        <v>0.56000000000000005</v>
      </c>
      <c r="D145">
        <v>7.11</v>
      </c>
      <c r="E145">
        <v>40</v>
      </c>
      <c r="F145">
        <v>69</v>
      </c>
      <c r="G145">
        <v>81</v>
      </c>
      <c r="H145">
        <v>1</v>
      </c>
      <c r="I145">
        <v>0</v>
      </c>
      <c r="J145">
        <v>8</v>
      </c>
      <c r="K145">
        <v>3</v>
      </c>
      <c r="L145">
        <v>0.66</v>
      </c>
      <c r="M145">
        <v>1</v>
      </c>
      <c r="N145">
        <v>1</v>
      </c>
      <c r="O145">
        <v>10.82</v>
      </c>
    </row>
    <row r="146" spans="1:15" x14ac:dyDescent="0.25">
      <c r="A146">
        <v>0.72</v>
      </c>
      <c r="B146">
        <v>0.6</v>
      </c>
      <c r="C146">
        <v>0.79</v>
      </c>
      <c r="D146">
        <v>9.18</v>
      </c>
      <c r="E146">
        <v>85</v>
      </c>
      <c r="F146">
        <v>82</v>
      </c>
      <c r="G146">
        <v>98</v>
      </c>
      <c r="H146">
        <v>2</v>
      </c>
      <c r="I146">
        <v>5</v>
      </c>
      <c r="J146">
        <v>7</v>
      </c>
      <c r="K146">
        <v>5</v>
      </c>
      <c r="L146">
        <v>0.72</v>
      </c>
      <c r="M146">
        <v>0</v>
      </c>
      <c r="N146">
        <v>1</v>
      </c>
      <c r="O146">
        <v>13.95</v>
      </c>
    </row>
    <row r="147" spans="1:15" x14ac:dyDescent="0.25">
      <c r="A147">
        <v>0.6</v>
      </c>
      <c r="B147">
        <v>0.9</v>
      </c>
      <c r="C147">
        <v>0.87</v>
      </c>
      <c r="D147">
        <v>7.65</v>
      </c>
      <c r="E147">
        <v>92</v>
      </c>
      <c r="F147">
        <v>95</v>
      </c>
      <c r="G147">
        <v>64</v>
      </c>
      <c r="H147">
        <v>2</v>
      </c>
      <c r="I147">
        <v>0</v>
      </c>
      <c r="J147">
        <v>13</v>
      </c>
      <c r="K147">
        <v>5</v>
      </c>
      <c r="L147">
        <v>0.96</v>
      </c>
      <c r="M147">
        <v>2</v>
      </c>
      <c r="N147">
        <v>1</v>
      </c>
      <c r="O147">
        <v>10.92</v>
      </c>
    </row>
    <row r="148" spans="1:15" x14ac:dyDescent="0.25">
      <c r="A148">
        <v>0.67</v>
      </c>
      <c r="B148">
        <v>0.57999999999999996</v>
      </c>
      <c r="C148">
        <v>0.64</v>
      </c>
      <c r="D148">
        <v>7.92</v>
      </c>
      <c r="E148">
        <v>77</v>
      </c>
      <c r="F148">
        <v>76</v>
      </c>
      <c r="G148">
        <v>61</v>
      </c>
      <c r="H148">
        <v>2</v>
      </c>
      <c r="I148">
        <v>5</v>
      </c>
      <c r="J148">
        <v>11</v>
      </c>
      <c r="K148">
        <v>2</v>
      </c>
      <c r="L148">
        <v>0.84</v>
      </c>
      <c r="M148">
        <v>0</v>
      </c>
      <c r="N148">
        <v>1</v>
      </c>
      <c r="O148">
        <v>6.51</v>
      </c>
    </row>
    <row r="149" spans="1:15" x14ac:dyDescent="0.25">
      <c r="A149">
        <v>0.59</v>
      </c>
      <c r="B149">
        <v>0.55000000000000004</v>
      </c>
      <c r="C149">
        <v>0.89</v>
      </c>
      <c r="D149">
        <v>9.73</v>
      </c>
      <c r="E149">
        <v>59</v>
      </c>
      <c r="F149">
        <v>67</v>
      </c>
      <c r="G149">
        <v>61</v>
      </c>
      <c r="H149">
        <v>2</v>
      </c>
      <c r="I149">
        <v>4</v>
      </c>
      <c r="J149">
        <v>3</v>
      </c>
      <c r="K149">
        <v>3</v>
      </c>
      <c r="L149">
        <v>0.76</v>
      </c>
      <c r="M149">
        <v>2</v>
      </c>
      <c r="N149">
        <v>1</v>
      </c>
      <c r="O149">
        <v>9.19</v>
      </c>
    </row>
    <row r="150" spans="1:15" x14ac:dyDescent="0.25">
      <c r="A150">
        <v>0.76</v>
      </c>
      <c r="B150">
        <v>0.64</v>
      </c>
      <c r="C150">
        <v>0.83</v>
      </c>
      <c r="D150">
        <v>9.15</v>
      </c>
      <c r="E150">
        <v>54</v>
      </c>
      <c r="F150">
        <v>82</v>
      </c>
      <c r="G150">
        <v>73</v>
      </c>
      <c r="H150">
        <v>0</v>
      </c>
      <c r="I150">
        <v>1</v>
      </c>
      <c r="J150">
        <v>14</v>
      </c>
      <c r="K150">
        <v>1</v>
      </c>
      <c r="L150">
        <v>0.61</v>
      </c>
      <c r="M150">
        <v>2</v>
      </c>
      <c r="N150">
        <v>1</v>
      </c>
      <c r="O150">
        <v>13.44</v>
      </c>
    </row>
    <row r="151" spans="1:15" x14ac:dyDescent="0.25">
      <c r="A151">
        <v>0.56999999999999995</v>
      </c>
      <c r="B151">
        <v>0.77</v>
      </c>
      <c r="C151">
        <v>0.8</v>
      </c>
      <c r="D151">
        <v>8.5399999999999991</v>
      </c>
      <c r="E151">
        <v>92</v>
      </c>
      <c r="F151">
        <v>65</v>
      </c>
      <c r="G151">
        <v>75</v>
      </c>
      <c r="H151">
        <v>4</v>
      </c>
      <c r="I151">
        <v>5</v>
      </c>
      <c r="J151">
        <v>24</v>
      </c>
      <c r="K151">
        <v>3</v>
      </c>
      <c r="L151">
        <v>0.61</v>
      </c>
      <c r="M151">
        <v>1</v>
      </c>
      <c r="N151">
        <v>1</v>
      </c>
      <c r="O151">
        <v>4.09</v>
      </c>
    </row>
    <row r="152" spans="1:15" x14ac:dyDescent="0.25">
      <c r="A152">
        <v>0.92</v>
      </c>
      <c r="B152">
        <v>0.67</v>
      </c>
      <c r="C152">
        <v>0.76</v>
      </c>
      <c r="D152">
        <v>8.82</v>
      </c>
      <c r="E152">
        <v>44</v>
      </c>
      <c r="F152">
        <v>91</v>
      </c>
      <c r="G152">
        <v>70</v>
      </c>
      <c r="H152">
        <v>1</v>
      </c>
      <c r="I152">
        <v>2</v>
      </c>
      <c r="J152">
        <v>8</v>
      </c>
      <c r="K152">
        <v>2</v>
      </c>
      <c r="L152">
        <v>0.63</v>
      </c>
      <c r="M152">
        <v>2</v>
      </c>
      <c r="N152">
        <v>1</v>
      </c>
      <c r="O152">
        <v>14.73</v>
      </c>
    </row>
    <row r="153" spans="1:15" x14ac:dyDescent="0.25">
      <c r="A153">
        <v>0.67</v>
      </c>
      <c r="B153">
        <v>0.92</v>
      </c>
      <c r="C153">
        <v>0.86</v>
      </c>
      <c r="D153">
        <v>8.2799999999999994</v>
      </c>
      <c r="E153">
        <v>80</v>
      </c>
      <c r="F153">
        <v>63</v>
      </c>
      <c r="G153">
        <v>76</v>
      </c>
      <c r="H153">
        <v>4</v>
      </c>
      <c r="I153">
        <v>1</v>
      </c>
      <c r="J153">
        <v>22</v>
      </c>
      <c r="K153">
        <v>2</v>
      </c>
      <c r="L153">
        <v>0.96</v>
      </c>
      <c r="M153">
        <v>2</v>
      </c>
      <c r="N153">
        <v>1</v>
      </c>
      <c r="O153">
        <v>14.06</v>
      </c>
    </row>
    <row r="154" spans="1:15" x14ac:dyDescent="0.25">
      <c r="A154">
        <v>0.87</v>
      </c>
      <c r="B154">
        <v>0.79</v>
      </c>
      <c r="C154">
        <v>0.75</v>
      </c>
      <c r="D154">
        <v>8.1199999999999992</v>
      </c>
      <c r="E154">
        <v>46</v>
      </c>
      <c r="F154">
        <v>85</v>
      </c>
      <c r="G154">
        <v>91</v>
      </c>
      <c r="H154">
        <v>2</v>
      </c>
      <c r="I154">
        <v>3</v>
      </c>
      <c r="J154">
        <v>10</v>
      </c>
      <c r="K154">
        <v>5</v>
      </c>
      <c r="L154">
        <v>0.76</v>
      </c>
      <c r="M154">
        <v>1</v>
      </c>
      <c r="N154">
        <v>1</v>
      </c>
      <c r="O154">
        <v>9.9499999999999993</v>
      </c>
    </row>
    <row r="155" spans="1:15" x14ac:dyDescent="0.25">
      <c r="A155">
        <v>0.86</v>
      </c>
      <c r="B155">
        <v>0.5</v>
      </c>
      <c r="C155">
        <v>0.78</v>
      </c>
      <c r="D155">
        <v>9.24</v>
      </c>
      <c r="E155">
        <v>62</v>
      </c>
      <c r="F155">
        <v>85</v>
      </c>
      <c r="G155">
        <v>67</v>
      </c>
      <c r="H155">
        <v>4</v>
      </c>
      <c r="I155">
        <v>4</v>
      </c>
      <c r="J155">
        <v>1</v>
      </c>
      <c r="K155">
        <v>2</v>
      </c>
      <c r="L155">
        <v>0.72</v>
      </c>
      <c r="M155">
        <v>2</v>
      </c>
      <c r="N155">
        <v>1</v>
      </c>
      <c r="O155">
        <v>3.17</v>
      </c>
    </row>
    <row r="156" spans="1:15" x14ac:dyDescent="0.25">
      <c r="A156">
        <v>0.62</v>
      </c>
      <c r="B156">
        <v>0.72</v>
      </c>
      <c r="C156">
        <v>0.72</v>
      </c>
      <c r="D156">
        <v>8.01</v>
      </c>
      <c r="E156">
        <v>87</v>
      </c>
      <c r="F156">
        <v>85</v>
      </c>
      <c r="G156">
        <v>93</v>
      </c>
      <c r="H156">
        <v>4</v>
      </c>
      <c r="I156">
        <v>1</v>
      </c>
      <c r="J156">
        <v>18</v>
      </c>
      <c r="K156">
        <v>5</v>
      </c>
      <c r="L156">
        <v>0.79</v>
      </c>
      <c r="M156">
        <v>2</v>
      </c>
      <c r="N156">
        <v>1</v>
      </c>
      <c r="O156">
        <v>14.46</v>
      </c>
    </row>
    <row r="157" spans="1:15" x14ac:dyDescent="0.25">
      <c r="A157">
        <v>0.92</v>
      </c>
      <c r="B157">
        <v>0.61</v>
      </c>
      <c r="C157">
        <v>0.74</v>
      </c>
      <c r="D157">
        <v>7.63</v>
      </c>
      <c r="E157">
        <v>52</v>
      </c>
      <c r="F157">
        <v>74</v>
      </c>
      <c r="G157">
        <v>97</v>
      </c>
      <c r="H157">
        <v>2</v>
      </c>
      <c r="I157">
        <v>2</v>
      </c>
      <c r="J157">
        <v>14</v>
      </c>
      <c r="K157">
        <v>5</v>
      </c>
      <c r="L157">
        <v>0.6</v>
      </c>
      <c r="M157">
        <v>1</v>
      </c>
      <c r="N157">
        <v>1</v>
      </c>
      <c r="O157">
        <v>13.44</v>
      </c>
    </row>
    <row r="158" spans="1:15" x14ac:dyDescent="0.25">
      <c r="A158">
        <v>0.64</v>
      </c>
      <c r="B158">
        <v>0.5</v>
      </c>
      <c r="C158">
        <v>0.78</v>
      </c>
      <c r="D158">
        <v>9.33</v>
      </c>
      <c r="E158">
        <v>75</v>
      </c>
      <c r="F158">
        <v>92</v>
      </c>
      <c r="G158">
        <v>70</v>
      </c>
      <c r="H158">
        <v>3</v>
      </c>
      <c r="I158">
        <v>4</v>
      </c>
      <c r="J158">
        <v>7</v>
      </c>
      <c r="K158">
        <v>4</v>
      </c>
      <c r="L158">
        <v>0.91</v>
      </c>
      <c r="M158">
        <v>0</v>
      </c>
      <c r="N158">
        <v>1</v>
      </c>
      <c r="O158">
        <v>7.2</v>
      </c>
    </row>
    <row r="159" spans="1:15" x14ac:dyDescent="0.25">
      <c r="A159">
        <v>0.52</v>
      </c>
      <c r="B159">
        <v>0.82</v>
      </c>
      <c r="C159">
        <v>0.82</v>
      </c>
      <c r="D159">
        <v>8.6999999999999993</v>
      </c>
      <c r="E159">
        <v>98</v>
      </c>
      <c r="F159">
        <v>85</v>
      </c>
      <c r="G159">
        <v>64</v>
      </c>
      <c r="H159">
        <v>4</v>
      </c>
      <c r="I159">
        <v>3</v>
      </c>
      <c r="J159">
        <v>5</v>
      </c>
      <c r="K159">
        <v>2</v>
      </c>
      <c r="L159">
        <v>0.79</v>
      </c>
      <c r="M159">
        <v>2</v>
      </c>
      <c r="N159">
        <v>1</v>
      </c>
      <c r="O159">
        <v>3.28</v>
      </c>
    </row>
    <row r="160" spans="1:15" x14ac:dyDescent="0.25">
      <c r="A160">
        <v>0.87</v>
      </c>
      <c r="B160">
        <v>0.54</v>
      </c>
      <c r="C160">
        <v>0.81</v>
      </c>
      <c r="D160">
        <v>7.39</v>
      </c>
      <c r="E160">
        <v>68</v>
      </c>
      <c r="F160">
        <v>65</v>
      </c>
      <c r="G160">
        <v>70</v>
      </c>
      <c r="H160">
        <v>4</v>
      </c>
      <c r="I160">
        <v>4</v>
      </c>
      <c r="J160">
        <v>8</v>
      </c>
      <c r="K160">
        <v>0</v>
      </c>
      <c r="L160">
        <v>0.78</v>
      </c>
      <c r="M160">
        <v>1</v>
      </c>
      <c r="N160">
        <v>1</v>
      </c>
      <c r="O160">
        <v>7.32</v>
      </c>
    </row>
    <row r="161" spans="1:15" x14ac:dyDescent="0.25">
      <c r="A161">
        <v>0.72</v>
      </c>
      <c r="B161">
        <v>0.91</v>
      </c>
      <c r="C161">
        <v>0.86</v>
      </c>
      <c r="D161">
        <v>8.3800000000000008</v>
      </c>
      <c r="E161">
        <v>45</v>
      </c>
      <c r="F161">
        <v>88</v>
      </c>
      <c r="G161">
        <v>65</v>
      </c>
      <c r="H161">
        <v>3</v>
      </c>
      <c r="I161">
        <v>2</v>
      </c>
      <c r="J161">
        <v>6</v>
      </c>
      <c r="K161">
        <v>4</v>
      </c>
      <c r="L161">
        <v>0.73</v>
      </c>
      <c r="M161">
        <v>2</v>
      </c>
      <c r="N161">
        <v>1</v>
      </c>
      <c r="O161">
        <v>3.53</v>
      </c>
    </row>
    <row r="162" spans="1:15" x14ac:dyDescent="0.25">
      <c r="A162">
        <v>0.95</v>
      </c>
      <c r="B162">
        <v>0.91</v>
      </c>
      <c r="C162">
        <v>0.61</v>
      </c>
      <c r="D162">
        <v>8.9700000000000006</v>
      </c>
      <c r="E162">
        <v>67</v>
      </c>
      <c r="F162">
        <v>77</v>
      </c>
      <c r="G162">
        <v>88</v>
      </c>
      <c r="H162">
        <v>2</v>
      </c>
      <c r="I162">
        <v>0</v>
      </c>
      <c r="J162">
        <v>0</v>
      </c>
      <c r="K162">
        <v>1</v>
      </c>
      <c r="L162">
        <v>0.68</v>
      </c>
      <c r="M162">
        <v>1</v>
      </c>
      <c r="N162">
        <v>1</v>
      </c>
      <c r="O162">
        <v>14.27</v>
      </c>
    </row>
    <row r="163" spans="1:15" x14ac:dyDescent="0.25">
      <c r="A163">
        <v>0.88</v>
      </c>
      <c r="B163">
        <v>0.81</v>
      </c>
      <c r="C163">
        <v>0.77</v>
      </c>
      <c r="D163">
        <v>8.0500000000000007</v>
      </c>
      <c r="E163">
        <v>92</v>
      </c>
      <c r="F163">
        <v>65</v>
      </c>
      <c r="G163">
        <v>92</v>
      </c>
      <c r="H163">
        <v>3</v>
      </c>
      <c r="I163">
        <v>1</v>
      </c>
      <c r="J163">
        <v>0</v>
      </c>
      <c r="K163">
        <v>5</v>
      </c>
      <c r="L163">
        <v>0.89</v>
      </c>
      <c r="M163">
        <v>2</v>
      </c>
      <c r="N163">
        <v>1</v>
      </c>
      <c r="O163">
        <v>10.82</v>
      </c>
    </row>
    <row r="164" spans="1:15" x14ac:dyDescent="0.25">
      <c r="A164">
        <v>0.94</v>
      </c>
      <c r="B164">
        <v>0.79</v>
      </c>
      <c r="C164">
        <v>0.67</v>
      </c>
      <c r="D164">
        <v>7.5</v>
      </c>
      <c r="E164">
        <v>78</v>
      </c>
      <c r="F164">
        <v>92</v>
      </c>
      <c r="G164">
        <v>77</v>
      </c>
      <c r="H164">
        <v>3</v>
      </c>
      <c r="I164">
        <v>5</v>
      </c>
      <c r="J164">
        <v>2</v>
      </c>
      <c r="K164">
        <v>5</v>
      </c>
      <c r="L164">
        <v>0.62</v>
      </c>
      <c r="M164">
        <v>1</v>
      </c>
      <c r="N164">
        <v>1</v>
      </c>
      <c r="O164">
        <v>11.35</v>
      </c>
    </row>
    <row r="165" spans="1:15" x14ac:dyDescent="0.25">
      <c r="A165">
        <v>0.72</v>
      </c>
      <c r="B165">
        <v>0.5</v>
      </c>
      <c r="C165">
        <v>0.56999999999999995</v>
      </c>
      <c r="D165">
        <v>7.3</v>
      </c>
      <c r="E165">
        <v>82</v>
      </c>
      <c r="F165">
        <v>78</v>
      </c>
      <c r="G165">
        <v>81</v>
      </c>
      <c r="H165">
        <v>4</v>
      </c>
      <c r="I165">
        <v>1</v>
      </c>
      <c r="J165">
        <v>1</v>
      </c>
      <c r="K165">
        <v>4</v>
      </c>
      <c r="L165">
        <v>0.74</v>
      </c>
      <c r="M165">
        <v>2</v>
      </c>
      <c r="N165">
        <v>1</v>
      </c>
      <c r="O165">
        <v>10.31</v>
      </c>
    </row>
    <row r="166" spans="1:15" x14ac:dyDescent="0.25">
      <c r="A166">
        <v>0.65</v>
      </c>
      <c r="B166">
        <v>0.85</v>
      </c>
      <c r="C166">
        <v>0.73</v>
      </c>
      <c r="D166">
        <v>8.6999999999999993</v>
      </c>
      <c r="E166">
        <v>73</v>
      </c>
      <c r="F166">
        <v>92</v>
      </c>
      <c r="G166">
        <v>87</v>
      </c>
      <c r="H166">
        <v>0</v>
      </c>
      <c r="I166">
        <v>4</v>
      </c>
      <c r="J166">
        <v>3</v>
      </c>
      <c r="K166">
        <v>2</v>
      </c>
      <c r="L166">
        <v>0.61</v>
      </c>
      <c r="M166">
        <v>0</v>
      </c>
      <c r="N166">
        <v>1</v>
      </c>
      <c r="O166">
        <v>11.01</v>
      </c>
    </row>
    <row r="167" spans="1:15" x14ac:dyDescent="0.25">
      <c r="A167">
        <v>0.82</v>
      </c>
      <c r="B167">
        <v>0.86</v>
      </c>
      <c r="C167">
        <v>0.81</v>
      </c>
      <c r="D167">
        <v>8.81</v>
      </c>
      <c r="E167">
        <v>88</v>
      </c>
      <c r="F167">
        <v>98</v>
      </c>
      <c r="G167">
        <v>83</v>
      </c>
      <c r="H167">
        <v>0</v>
      </c>
      <c r="I167">
        <v>2</v>
      </c>
      <c r="J167">
        <v>20</v>
      </c>
      <c r="K167">
        <v>5</v>
      </c>
      <c r="L167">
        <v>0.87</v>
      </c>
      <c r="M167">
        <v>2</v>
      </c>
      <c r="N167">
        <v>1</v>
      </c>
      <c r="O167">
        <v>6.62</v>
      </c>
    </row>
    <row r="168" spans="1:15" x14ac:dyDescent="0.25">
      <c r="A168">
        <v>0.91</v>
      </c>
      <c r="B168">
        <v>0.82</v>
      </c>
      <c r="C168">
        <v>0.57999999999999996</v>
      </c>
      <c r="D168">
        <v>9.02</v>
      </c>
      <c r="E168">
        <v>54</v>
      </c>
      <c r="F168">
        <v>92</v>
      </c>
      <c r="G168">
        <v>67</v>
      </c>
      <c r="H168">
        <v>4</v>
      </c>
      <c r="I168">
        <v>0</v>
      </c>
      <c r="J168">
        <v>19</v>
      </c>
      <c r="K168">
        <v>4</v>
      </c>
      <c r="L168">
        <v>0.87</v>
      </c>
      <c r="M168">
        <v>0</v>
      </c>
      <c r="N168">
        <v>1</v>
      </c>
      <c r="O168">
        <v>9.18</v>
      </c>
    </row>
    <row r="169" spans="1:15" x14ac:dyDescent="0.25">
      <c r="A169">
        <v>0.85</v>
      </c>
      <c r="B169">
        <v>0.69</v>
      </c>
      <c r="C169">
        <v>0.78</v>
      </c>
      <c r="D169">
        <v>8.56</v>
      </c>
      <c r="E169">
        <v>46</v>
      </c>
      <c r="F169">
        <v>72</v>
      </c>
      <c r="G169">
        <v>87</v>
      </c>
      <c r="H169">
        <v>0</v>
      </c>
      <c r="I169">
        <v>0</v>
      </c>
      <c r="J169">
        <v>2</v>
      </c>
      <c r="K169">
        <v>0</v>
      </c>
      <c r="L169">
        <v>0.96</v>
      </c>
      <c r="M169">
        <v>1</v>
      </c>
      <c r="N169">
        <v>1</v>
      </c>
      <c r="O169">
        <v>4.6399999999999997</v>
      </c>
    </row>
    <row r="170" spans="1:15" x14ac:dyDescent="0.25">
      <c r="A170">
        <v>0.6</v>
      </c>
      <c r="B170">
        <v>0.53</v>
      </c>
      <c r="C170">
        <v>0.63</v>
      </c>
      <c r="D170">
        <v>8.7799999999999994</v>
      </c>
      <c r="E170">
        <v>62</v>
      </c>
      <c r="F170">
        <v>63</v>
      </c>
      <c r="G170">
        <v>71</v>
      </c>
      <c r="H170">
        <v>4</v>
      </c>
      <c r="I170">
        <v>4</v>
      </c>
      <c r="J170">
        <v>15</v>
      </c>
      <c r="K170">
        <v>0</v>
      </c>
      <c r="L170">
        <v>0.66</v>
      </c>
      <c r="M170">
        <v>1</v>
      </c>
      <c r="N170">
        <v>1</v>
      </c>
      <c r="O170">
        <v>4.54</v>
      </c>
    </row>
    <row r="171" spans="1:15" x14ac:dyDescent="0.25">
      <c r="A171">
        <v>0.64</v>
      </c>
      <c r="B171">
        <v>0.74</v>
      </c>
      <c r="C171">
        <v>0.59</v>
      </c>
      <c r="D171">
        <v>9.16</v>
      </c>
      <c r="E171">
        <v>49</v>
      </c>
      <c r="F171">
        <v>98</v>
      </c>
      <c r="G171">
        <v>89</v>
      </c>
      <c r="H171">
        <v>0</v>
      </c>
      <c r="I171">
        <v>0</v>
      </c>
      <c r="J171">
        <v>18</v>
      </c>
      <c r="K171">
        <v>1</v>
      </c>
      <c r="L171">
        <v>0.87</v>
      </c>
      <c r="M171">
        <v>2</v>
      </c>
      <c r="N171">
        <v>1</v>
      </c>
      <c r="O171">
        <v>14.05</v>
      </c>
    </row>
    <row r="172" spans="1:15" x14ac:dyDescent="0.25">
      <c r="A172">
        <v>0.56999999999999995</v>
      </c>
      <c r="B172">
        <v>0.73</v>
      </c>
      <c r="C172">
        <v>0.82</v>
      </c>
      <c r="D172">
        <v>7.67</v>
      </c>
      <c r="E172">
        <v>87</v>
      </c>
      <c r="F172">
        <v>65</v>
      </c>
      <c r="G172">
        <v>76</v>
      </c>
      <c r="H172">
        <v>1</v>
      </c>
      <c r="I172">
        <v>4</v>
      </c>
      <c r="J172">
        <v>5</v>
      </c>
      <c r="K172">
        <v>2</v>
      </c>
      <c r="L172">
        <v>0.93</v>
      </c>
      <c r="M172">
        <v>2</v>
      </c>
      <c r="N172">
        <v>1</v>
      </c>
      <c r="O172">
        <v>5.56</v>
      </c>
    </row>
    <row r="173" spans="1:15" x14ac:dyDescent="0.25">
      <c r="A173">
        <v>0.82</v>
      </c>
      <c r="B173">
        <v>0.68</v>
      </c>
      <c r="C173">
        <v>0.69</v>
      </c>
      <c r="D173">
        <v>8.08</v>
      </c>
      <c r="E173">
        <v>68</v>
      </c>
      <c r="F173">
        <v>68</v>
      </c>
      <c r="G173">
        <v>96</v>
      </c>
      <c r="H173">
        <v>0</v>
      </c>
      <c r="I173">
        <v>3</v>
      </c>
      <c r="J173">
        <v>9</v>
      </c>
      <c r="K173">
        <v>1</v>
      </c>
      <c r="L173">
        <v>0.75</v>
      </c>
      <c r="M173">
        <v>1</v>
      </c>
      <c r="N173">
        <v>1</v>
      </c>
      <c r="O173">
        <v>11.24</v>
      </c>
    </row>
    <row r="174" spans="1:15" x14ac:dyDescent="0.25">
      <c r="A174">
        <v>0.89</v>
      </c>
      <c r="B174">
        <v>0.59</v>
      </c>
      <c r="C174">
        <v>0.75</v>
      </c>
      <c r="D174">
        <v>7.43</v>
      </c>
      <c r="E174">
        <v>91</v>
      </c>
      <c r="F174">
        <v>66</v>
      </c>
      <c r="G174">
        <v>93</v>
      </c>
      <c r="H174">
        <v>4</v>
      </c>
      <c r="I174">
        <v>3</v>
      </c>
      <c r="J174">
        <v>7</v>
      </c>
      <c r="K174">
        <v>2</v>
      </c>
      <c r="L174">
        <v>0.7</v>
      </c>
      <c r="M174">
        <v>2</v>
      </c>
      <c r="N174">
        <v>1</v>
      </c>
      <c r="O174">
        <v>6.3</v>
      </c>
    </row>
    <row r="175" spans="1:15" x14ac:dyDescent="0.25">
      <c r="A175">
        <v>0.78</v>
      </c>
      <c r="B175">
        <v>0.9</v>
      </c>
      <c r="C175">
        <v>0.69</v>
      </c>
      <c r="D175">
        <v>8.7200000000000006</v>
      </c>
      <c r="E175">
        <v>58</v>
      </c>
      <c r="F175">
        <v>97</v>
      </c>
      <c r="G175">
        <v>76</v>
      </c>
      <c r="H175">
        <v>2</v>
      </c>
      <c r="I175">
        <v>4</v>
      </c>
      <c r="J175">
        <v>17</v>
      </c>
      <c r="K175">
        <v>0</v>
      </c>
      <c r="L175">
        <v>0.82</v>
      </c>
      <c r="M175">
        <v>2</v>
      </c>
      <c r="N175">
        <v>1</v>
      </c>
      <c r="O175">
        <v>6.21</v>
      </c>
    </row>
    <row r="176" spans="1:15" x14ac:dyDescent="0.25">
      <c r="A176">
        <v>0.73</v>
      </c>
      <c r="B176">
        <v>0.56000000000000005</v>
      </c>
      <c r="C176">
        <v>0.83</v>
      </c>
      <c r="D176">
        <v>9.59</v>
      </c>
      <c r="E176">
        <v>57</v>
      </c>
      <c r="F176">
        <v>60</v>
      </c>
      <c r="G176">
        <v>95</v>
      </c>
      <c r="H176">
        <v>4</v>
      </c>
      <c r="I176">
        <v>5</v>
      </c>
      <c r="J176">
        <v>13</v>
      </c>
      <c r="K176">
        <v>5</v>
      </c>
      <c r="L176">
        <v>0.64</v>
      </c>
      <c r="M176">
        <v>1</v>
      </c>
      <c r="N176">
        <v>1</v>
      </c>
      <c r="O176">
        <v>11.71</v>
      </c>
    </row>
    <row r="177" spans="1:15" x14ac:dyDescent="0.25">
      <c r="A177">
        <v>0.88</v>
      </c>
      <c r="B177">
        <v>0.82</v>
      </c>
      <c r="C177">
        <v>0.56999999999999995</v>
      </c>
      <c r="D177">
        <v>7.71</v>
      </c>
      <c r="E177">
        <v>92</v>
      </c>
      <c r="F177">
        <v>81</v>
      </c>
      <c r="G177">
        <v>60</v>
      </c>
      <c r="H177">
        <v>0</v>
      </c>
      <c r="I177">
        <v>2</v>
      </c>
      <c r="J177">
        <v>17</v>
      </c>
      <c r="K177">
        <v>4</v>
      </c>
      <c r="L177">
        <v>0.81</v>
      </c>
      <c r="M177">
        <v>1</v>
      </c>
      <c r="N177">
        <v>1</v>
      </c>
      <c r="O177">
        <v>6.76</v>
      </c>
    </row>
    <row r="178" spans="1:15" x14ac:dyDescent="0.25">
      <c r="A178">
        <v>0.74</v>
      </c>
      <c r="B178">
        <v>0.83</v>
      </c>
      <c r="C178">
        <v>0.73</v>
      </c>
      <c r="D178">
        <v>7.7</v>
      </c>
      <c r="E178">
        <v>41</v>
      </c>
      <c r="F178">
        <v>61</v>
      </c>
      <c r="G178">
        <v>66</v>
      </c>
      <c r="H178">
        <v>3</v>
      </c>
      <c r="I178">
        <v>5</v>
      </c>
      <c r="J178">
        <v>22</v>
      </c>
      <c r="K178">
        <v>1</v>
      </c>
      <c r="L178">
        <v>0.8</v>
      </c>
      <c r="M178">
        <v>1</v>
      </c>
      <c r="N178">
        <v>1</v>
      </c>
      <c r="O178">
        <v>11.51</v>
      </c>
    </row>
    <row r="179" spans="1:15" x14ac:dyDescent="0.25">
      <c r="A179">
        <v>0.71</v>
      </c>
      <c r="B179">
        <v>0.65</v>
      </c>
      <c r="C179">
        <v>0.89</v>
      </c>
      <c r="D179">
        <v>8.24</v>
      </c>
      <c r="E179">
        <v>87</v>
      </c>
      <c r="F179">
        <v>62</v>
      </c>
      <c r="G179">
        <v>78</v>
      </c>
      <c r="H179">
        <v>3</v>
      </c>
      <c r="I179">
        <v>3</v>
      </c>
      <c r="J179">
        <v>22</v>
      </c>
      <c r="K179">
        <v>5</v>
      </c>
      <c r="L179">
        <v>0.84</v>
      </c>
      <c r="M179">
        <v>1</v>
      </c>
      <c r="N179">
        <v>1</v>
      </c>
      <c r="O179">
        <v>11.45</v>
      </c>
    </row>
    <row r="180" spans="1:15" x14ac:dyDescent="0.25">
      <c r="A180">
        <v>0.9</v>
      </c>
      <c r="B180">
        <v>0.61</v>
      </c>
      <c r="C180">
        <v>0.85</v>
      </c>
      <c r="D180">
        <v>7.37</v>
      </c>
      <c r="E180">
        <v>57</v>
      </c>
      <c r="F180">
        <v>93</v>
      </c>
      <c r="G180">
        <v>78</v>
      </c>
      <c r="H180">
        <v>1</v>
      </c>
      <c r="I180">
        <v>1</v>
      </c>
      <c r="J180">
        <v>6</v>
      </c>
      <c r="K180">
        <v>3</v>
      </c>
      <c r="L180">
        <v>0.95</v>
      </c>
      <c r="M180">
        <v>2</v>
      </c>
      <c r="N180">
        <v>1</v>
      </c>
      <c r="O180">
        <v>4.58</v>
      </c>
    </row>
    <row r="181" spans="1:15" x14ac:dyDescent="0.25">
      <c r="A181">
        <v>0.51</v>
      </c>
      <c r="B181">
        <v>0.59</v>
      </c>
      <c r="C181">
        <v>0.86</v>
      </c>
      <c r="D181">
        <v>9.41</v>
      </c>
      <c r="E181">
        <v>66</v>
      </c>
      <c r="F181">
        <v>61</v>
      </c>
      <c r="G181">
        <v>95</v>
      </c>
      <c r="H181">
        <v>1</v>
      </c>
      <c r="I181">
        <v>0</v>
      </c>
      <c r="J181">
        <v>22</v>
      </c>
      <c r="K181">
        <v>2</v>
      </c>
      <c r="L181">
        <v>0.74</v>
      </c>
      <c r="M181">
        <v>2</v>
      </c>
      <c r="N181">
        <v>1</v>
      </c>
      <c r="O181">
        <v>3.63</v>
      </c>
    </row>
    <row r="182" spans="1:15" x14ac:dyDescent="0.25">
      <c r="A182">
        <v>0.77</v>
      </c>
      <c r="B182">
        <v>0.69</v>
      </c>
      <c r="C182">
        <v>0.84</v>
      </c>
      <c r="D182">
        <v>9.34</v>
      </c>
      <c r="E182">
        <v>57</v>
      </c>
      <c r="F182">
        <v>71</v>
      </c>
      <c r="G182">
        <v>59</v>
      </c>
      <c r="H182">
        <v>2</v>
      </c>
      <c r="I182">
        <v>1</v>
      </c>
      <c r="J182">
        <v>13</v>
      </c>
      <c r="K182">
        <v>4</v>
      </c>
      <c r="L182">
        <v>0.99</v>
      </c>
      <c r="M182">
        <v>0</v>
      </c>
      <c r="N182">
        <v>1</v>
      </c>
      <c r="O182">
        <v>8.27</v>
      </c>
    </row>
    <row r="183" spans="1:15" x14ac:dyDescent="0.25">
      <c r="A183">
        <v>0.69</v>
      </c>
      <c r="B183">
        <v>0.77</v>
      </c>
      <c r="C183">
        <v>0.76</v>
      </c>
      <c r="D183">
        <v>7.12</v>
      </c>
      <c r="E183">
        <v>67</v>
      </c>
      <c r="F183">
        <v>95</v>
      </c>
      <c r="G183">
        <v>69</v>
      </c>
      <c r="H183">
        <v>2</v>
      </c>
      <c r="I183">
        <v>0</v>
      </c>
      <c r="J183">
        <v>10</v>
      </c>
      <c r="K183">
        <v>4</v>
      </c>
      <c r="L183">
        <v>0.7</v>
      </c>
      <c r="M183">
        <v>0</v>
      </c>
      <c r="N183">
        <v>1</v>
      </c>
      <c r="O183">
        <v>7.7</v>
      </c>
    </row>
    <row r="184" spans="1:15" x14ac:dyDescent="0.25">
      <c r="A184">
        <v>0.91</v>
      </c>
      <c r="B184">
        <v>0.72</v>
      </c>
      <c r="C184">
        <v>0.84</v>
      </c>
      <c r="D184">
        <v>7.39</v>
      </c>
      <c r="E184">
        <v>44</v>
      </c>
      <c r="F184">
        <v>81</v>
      </c>
      <c r="G184">
        <v>94</v>
      </c>
      <c r="H184">
        <v>3</v>
      </c>
      <c r="I184">
        <v>1</v>
      </c>
      <c r="J184">
        <v>23</v>
      </c>
      <c r="K184">
        <v>5</v>
      </c>
      <c r="L184">
        <v>0.83</v>
      </c>
      <c r="M184">
        <v>0</v>
      </c>
      <c r="N184">
        <v>1</v>
      </c>
      <c r="O184">
        <v>7.06</v>
      </c>
    </row>
    <row r="185" spans="1:15" x14ac:dyDescent="0.25">
      <c r="A185">
        <v>0.68</v>
      </c>
      <c r="B185">
        <v>0.66</v>
      </c>
      <c r="C185">
        <v>0.63</v>
      </c>
      <c r="D185">
        <v>7.84</v>
      </c>
      <c r="E185">
        <v>96</v>
      </c>
      <c r="F185">
        <v>72</v>
      </c>
      <c r="G185">
        <v>72</v>
      </c>
      <c r="H185">
        <v>0</v>
      </c>
      <c r="I185">
        <v>5</v>
      </c>
      <c r="J185">
        <v>17</v>
      </c>
      <c r="K185">
        <v>1</v>
      </c>
      <c r="L185">
        <v>0.83</v>
      </c>
      <c r="M185">
        <v>2</v>
      </c>
      <c r="N185">
        <v>1</v>
      </c>
      <c r="O185">
        <v>7.49</v>
      </c>
    </row>
    <row r="186" spans="1:15" x14ac:dyDescent="0.25">
      <c r="A186">
        <v>0.63</v>
      </c>
      <c r="B186">
        <v>0.62</v>
      </c>
      <c r="C186">
        <v>0.67</v>
      </c>
      <c r="D186">
        <v>9.6</v>
      </c>
      <c r="E186">
        <v>87</v>
      </c>
      <c r="F186">
        <v>67</v>
      </c>
      <c r="G186">
        <v>67</v>
      </c>
      <c r="H186">
        <v>4</v>
      </c>
      <c r="I186">
        <v>5</v>
      </c>
      <c r="J186">
        <v>8</v>
      </c>
      <c r="K186">
        <v>1</v>
      </c>
      <c r="L186">
        <v>0.87</v>
      </c>
      <c r="M186">
        <v>2</v>
      </c>
      <c r="N186">
        <v>1</v>
      </c>
      <c r="O186">
        <v>7.61</v>
      </c>
    </row>
    <row r="187" spans="1:15" x14ac:dyDescent="0.25">
      <c r="A187">
        <v>0.6</v>
      </c>
      <c r="B187">
        <v>0.77</v>
      </c>
      <c r="C187">
        <v>0.88</v>
      </c>
      <c r="D187">
        <v>8.9700000000000006</v>
      </c>
      <c r="E187">
        <v>91</v>
      </c>
      <c r="F187">
        <v>86</v>
      </c>
      <c r="G187">
        <v>67</v>
      </c>
      <c r="H187">
        <v>1</v>
      </c>
      <c r="I187">
        <v>1</v>
      </c>
      <c r="J187">
        <v>7</v>
      </c>
      <c r="K187">
        <v>3</v>
      </c>
      <c r="L187">
        <v>0.79</v>
      </c>
      <c r="M187">
        <v>0</v>
      </c>
      <c r="N187">
        <v>1</v>
      </c>
      <c r="O187">
        <v>13.84</v>
      </c>
    </row>
    <row r="188" spans="1:15" x14ac:dyDescent="0.25">
      <c r="A188">
        <v>0.77</v>
      </c>
      <c r="B188">
        <v>0.7</v>
      </c>
      <c r="C188">
        <v>0.78</v>
      </c>
      <c r="D188">
        <v>9.4700000000000006</v>
      </c>
      <c r="E188">
        <v>75</v>
      </c>
      <c r="F188">
        <v>72</v>
      </c>
      <c r="G188">
        <v>64</v>
      </c>
      <c r="H188">
        <v>2</v>
      </c>
      <c r="I188">
        <v>5</v>
      </c>
      <c r="J188">
        <v>9</v>
      </c>
      <c r="K188">
        <v>2</v>
      </c>
      <c r="L188">
        <v>0.73</v>
      </c>
      <c r="M188">
        <v>0</v>
      </c>
      <c r="N188">
        <v>1</v>
      </c>
      <c r="O188">
        <v>8.9700000000000006</v>
      </c>
    </row>
    <row r="189" spans="1:15" x14ac:dyDescent="0.25">
      <c r="A189">
        <v>0.86</v>
      </c>
      <c r="B189">
        <v>0.69</v>
      </c>
      <c r="C189">
        <v>0.62</v>
      </c>
      <c r="D189">
        <v>7.5</v>
      </c>
      <c r="E189">
        <v>94</v>
      </c>
      <c r="F189">
        <v>82</v>
      </c>
      <c r="G189">
        <v>71</v>
      </c>
      <c r="H189">
        <v>1</v>
      </c>
      <c r="I189">
        <v>5</v>
      </c>
      <c r="J189">
        <v>21</v>
      </c>
      <c r="K189">
        <v>2</v>
      </c>
      <c r="L189">
        <v>0.76</v>
      </c>
      <c r="M189">
        <v>2</v>
      </c>
      <c r="N189">
        <v>1</v>
      </c>
      <c r="O189">
        <v>10.26</v>
      </c>
    </row>
    <row r="190" spans="1:15" x14ac:dyDescent="0.25">
      <c r="A190">
        <v>0.56000000000000005</v>
      </c>
      <c r="B190">
        <v>0.71</v>
      </c>
      <c r="C190">
        <v>0.72</v>
      </c>
      <c r="D190">
        <v>8.73</v>
      </c>
      <c r="E190">
        <v>45</v>
      </c>
      <c r="F190">
        <v>70</v>
      </c>
      <c r="G190">
        <v>58</v>
      </c>
      <c r="H190">
        <v>3</v>
      </c>
      <c r="I190">
        <v>5</v>
      </c>
      <c r="J190">
        <v>5</v>
      </c>
      <c r="K190">
        <v>0</v>
      </c>
      <c r="L190">
        <v>0.95</v>
      </c>
      <c r="M190">
        <v>1</v>
      </c>
      <c r="N190">
        <v>1</v>
      </c>
      <c r="O190">
        <v>13.7</v>
      </c>
    </row>
    <row r="191" spans="1:15" x14ac:dyDescent="0.25">
      <c r="A191">
        <v>0.55000000000000004</v>
      </c>
      <c r="B191">
        <v>0.83</v>
      </c>
      <c r="C191">
        <v>0.56000000000000005</v>
      </c>
      <c r="D191">
        <v>8.3000000000000007</v>
      </c>
      <c r="E191">
        <v>86</v>
      </c>
      <c r="F191">
        <v>76</v>
      </c>
      <c r="G191">
        <v>86</v>
      </c>
      <c r="H191">
        <v>2</v>
      </c>
      <c r="I191">
        <v>3</v>
      </c>
      <c r="J191">
        <v>1</v>
      </c>
      <c r="K191">
        <v>4</v>
      </c>
      <c r="L191">
        <v>0.86</v>
      </c>
      <c r="M191">
        <v>2</v>
      </c>
      <c r="N191">
        <v>1</v>
      </c>
      <c r="O191">
        <v>4.8099999999999996</v>
      </c>
    </row>
    <row r="192" spans="1:15" x14ac:dyDescent="0.25">
      <c r="A192">
        <v>0.75</v>
      </c>
      <c r="B192">
        <v>0.51</v>
      </c>
      <c r="C192">
        <v>0.7</v>
      </c>
      <c r="D192">
        <v>8.69</v>
      </c>
      <c r="E192">
        <v>63</v>
      </c>
      <c r="F192">
        <v>92</v>
      </c>
      <c r="G192">
        <v>64</v>
      </c>
      <c r="H192">
        <v>4</v>
      </c>
      <c r="I192">
        <v>4</v>
      </c>
      <c r="J192">
        <v>20</v>
      </c>
      <c r="K192">
        <v>3</v>
      </c>
      <c r="L192">
        <v>0.78</v>
      </c>
      <c r="M192">
        <v>0</v>
      </c>
      <c r="N192">
        <v>1</v>
      </c>
      <c r="O192">
        <v>4.4400000000000004</v>
      </c>
    </row>
    <row r="193" spans="1:15" x14ac:dyDescent="0.25">
      <c r="A193">
        <v>0.91</v>
      </c>
      <c r="B193">
        <v>0.62</v>
      </c>
      <c r="C193">
        <v>0.79</v>
      </c>
      <c r="D193">
        <v>8.5</v>
      </c>
      <c r="E193">
        <v>48</v>
      </c>
      <c r="F193">
        <v>82</v>
      </c>
      <c r="G193">
        <v>66</v>
      </c>
      <c r="H193">
        <v>1</v>
      </c>
      <c r="I193">
        <v>3</v>
      </c>
      <c r="J193">
        <v>6</v>
      </c>
      <c r="K193">
        <v>0</v>
      </c>
      <c r="L193">
        <v>0.62</v>
      </c>
      <c r="M193">
        <v>0</v>
      </c>
      <c r="N193">
        <v>1</v>
      </c>
      <c r="O193">
        <v>7.07</v>
      </c>
    </row>
    <row r="194" spans="1:15" x14ac:dyDescent="0.25">
      <c r="A194">
        <v>0.62</v>
      </c>
      <c r="B194">
        <v>0.64</v>
      </c>
      <c r="C194">
        <v>0.59</v>
      </c>
      <c r="D194">
        <v>8.4700000000000006</v>
      </c>
      <c r="E194">
        <v>61</v>
      </c>
      <c r="F194">
        <v>93</v>
      </c>
      <c r="G194">
        <v>92</v>
      </c>
      <c r="H194">
        <v>1</v>
      </c>
      <c r="I194">
        <v>0</v>
      </c>
      <c r="J194">
        <v>7</v>
      </c>
      <c r="K194">
        <v>4</v>
      </c>
      <c r="L194">
        <v>0.75</v>
      </c>
      <c r="M194">
        <v>1</v>
      </c>
      <c r="N194">
        <v>1</v>
      </c>
      <c r="O194">
        <v>12.05</v>
      </c>
    </row>
    <row r="195" spans="1:15" x14ac:dyDescent="0.25">
      <c r="A195">
        <v>0.79</v>
      </c>
      <c r="B195">
        <v>0.92</v>
      </c>
      <c r="C195">
        <v>0.8</v>
      </c>
      <c r="D195">
        <v>7.56</v>
      </c>
      <c r="E195">
        <v>67</v>
      </c>
      <c r="F195">
        <v>66</v>
      </c>
      <c r="G195">
        <v>81</v>
      </c>
      <c r="H195">
        <v>3</v>
      </c>
      <c r="I195">
        <v>2</v>
      </c>
      <c r="J195">
        <v>20</v>
      </c>
      <c r="K195">
        <v>5</v>
      </c>
      <c r="L195">
        <v>0.67</v>
      </c>
      <c r="M195">
        <v>0</v>
      </c>
      <c r="N195">
        <v>1</v>
      </c>
      <c r="O195">
        <v>4.47</v>
      </c>
    </row>
    <row r="196" spans="1:15" x14ac:dyDescent="0.25">
      <c r="A196">
        <v>0.61</v>
      </c>
      <c r="B196">
        <v>0.69</v>
      </c>
      <c r="C196">
        <v>0.71</v>
      </c>
      <c r="D196">
        <v>7.14</v>
      </c>
      <c r="E196">
        <v>92</v>
      </c>
      <c r="F196">
        <v>73</v>
      </c>
      <c r="G196">
        <v>59</v>
      </c>
      <c r="H196">
        <v>3</v>
      </c>
      <c r="I196">
        <v>2</v>
      </c>
      <c r="J196">
        <v>12</v>
      </c>
      <c r="K196">
        <v>5</v>
      </c>
      <c r="L196">
        <v>0.68</v>
      </c>
      <c r="M196">
        <v>0</v>
      </c>
      <c r="N196">
        <v>1</v>
      </c>
      <c r="O196">
        <v>8.91</v>
      </c>
    </row>
    <row r="197" spans="1:15" x14ac:dyDescent="0.25">
      <c r="A197">
        <v>0.87</v>
      </c>
      <c r="B197">
        <v>0.66</v>
      </c>
      <c r="C197">
        <v>0.71</v>
      </c>
      <c r="D197">
        <v>8.02</v>
      </c>
      <c r="E197">
        <v>76</v>
      </c>
      <c r="F197">
        <v>81</v>
      </c>
      <c r="G197">
        <v>83</v>
      </c>
      <c r="H197">
        <v>0</v>
      </c>
      <c r="I197">
        <v>3</v>
      </c>
      <c r="J197">
        <v>23</v>
      </c>
      <c r="K197">
        <v>0</v>
      </c>
      <c r="L197">
        <v>0.7</v>
      </c>
      <c r="M197">
        <v>1</v>
      </c>
      <c r="N197">
        <v>1</v>
      </c>
      <c r="O197">
        <v>4.32</v>
      </c>
    </row>
    <row r="198" spans="1:15" x14ac:dyDescent="0.25">
      <c r="A198">
        <v>0.52</v>
      </c>
      <c r="B198">
        <v>0.68</v>
      </c>
      <c r="C198">
        <v>0.74</v>
      </c>
      <c r="D198">
        <v>8.8699999999999992</v>
      </c>
      <c r="E198">
        <v>87</v>
      </c>
      <c r="F198">
        <v>81</v>
      </c>
      <c r="G198">
        <v>97</v>
      </c>
      <c r="H198">
        <v>2</v>
      </c>
      <c r="I198">
        <v>3</v>
      </c>
      <c r="J198">
        <v>15</v>
      </c>
      <c r="K198">
        <v>2</v>
      </c>
      <c r="L198">
        <v>0.71</v>
      </c>
      <c r="M198">
        <v>0</v>
      </c>
      <c r="N198">
        <v>1</v>
      </c>
      <c r="O198">
        <v>8.77</v>
      </c>
    </row>
    <row r="199" spans="1:15" x14ac:dyDescent="0.25">
      <c r="A199">
        <v>0.79</v>
      </c>
      <c r="B199">
        <v>0.6</v>
      </c>
      <c r="C199">
        <v>0.82</v>
      </c>
      <c r="D199">
        <v>9.34</v>
      </c>
      <c r="E199">
        <v>72</v>
      </c>
      <c r="F199">
        <v>70</v>
      </c>
      <c r="G199">
        <v>90</v>
      </c>
      <c r="H199">
        <v>2</v>
      </c>
      <c r="I199">
        <v>4</v>
      </c>
      <c r="J199">
        <v>20</v>
      </c>
      <c r="K199">
        <v>5</v>
      </c>
      <c r="L199">
        <v>0.99</v>
      </c>
      <c r="M199">
        <v>0</v>
      </c>
      <c r="N199">
        <v>1</v>
      </c>
      <c r="O199">
        <v>11.96</v>
      </c>
    </row>
    <row r="200" spans="1:15" x14ac:dyDescent="0.25">
      <c r="A200">
        <v>0.81</v>
      </c>
      <c r="B200">
        <v>0.79</v>
      </c>
      <c r="C200">
        <v>0.74</v>
      </c>
      <c r="D200">
        <v>7.88</v>
      </c>
      <c r="E200">
        <v>43</v>
      </c>
      <c r="F200">
        <v>95</v>
      </c>
      <c r="G200">
        <v>88</v>
      </c>
      <c r="H200">
        <v>4</v>
      </c>
      <c r="I200">
        <v>4</v>
      </c>
      <c r="J200">
        <v>24</v>
      </c>
      <c r="K200">
        <v>1</v>
      </c>
      <c r="L200">
        <v>0.77</v>
      </c>
      <c r="M200">
        <v>2</v>
      </c>
      <c r="N200">
        <v>1</v>
      </c>
      <c r="O200">
        <v>3.59</v>
      </c>
    </row>
    <row r="201" spans="1:15" x14ac:dyDescent="0.25">
      <c r="A201">
        <v>0.77</v>
      </c>
      <c r="B201">
        <v>0.74</v>
      </c>
      <c r="C201">
        <v>0.61</v>
      </c>
      <c r="D201">
        <v>8.27</v>
      </c>
      <c r="E201">
        <v>46</v>
      </c>
      <c r="F201">
        <v>79</v>
      </c>
      <c r="G201">
        <v>68</v>
      </c>
      <c r="H201">
        <v>2</v>
      </c>
      <c r="I201">
        <v>3</v>
      </c>
      <c r="J201">
        <v>0</v>
      </c>
      <c r="K201">
        <v>3</v>
      </c>
      <c r="L201">
        <v>0.96</v>
      </c>
      <c r="M201">
        <v>1</v>
      </c>
      <c r="N201">
        <v>1</v>
      </c>
      <c r="O201">
        <v>3.67</v>
      </c>
    </row>
    <row r="202" spans="1:15" x14ac:dyDescent="0.25">
      <c r="A202">
        <v>0.72</v>
      </c>
      <c r="B202">
        <v>0.62</v>
      </c>
      <c r="C202">
        <v>0.68</v>
      </c>
      <c r="D202">
        <v>8.5399999999999991</v>
      </c>
      <c r="E202">
        <v>60</v>
      </c>
      <c r="F202">
        <v>96</v>
      </c>
      <c r="G202">
        <v>87</v>
      </c>
      <c r="H202">
        <v>4</v>
      </c>
      <c r="I202">
        <v>1</v>
      </c>
      <c r="J202">
        <v>19</v>
      </c>
      <c r="K202">
        <v>3</v>
      </c>
      <c r="L202">
        <v>0.8</v>
      </c>
      <c r="M202">
        <v>1</v>
      </c>
      <c r="N202">
        <v>1</v>
      </c>
      <c r="O202">
        <v>3.55</v>
      </c>
    </row>
    <row r="203" spans="1:15" x14ac:dyDescent="0.25">
      <c r="A203">
        <v>0.69</v>
      </c>
      <c r="B203">
        <v>0.57999999999999996</v>
      </c>
      <c r="C203">
        <v>0.79</v>
      </c>
      <c r="D203">
        <v>9.09</v>
      </c>
      <c r="E203">
        <v>96</v>
      </c>
      <c r="F203">
        <v>63</v>
      </c>
      <c r="G203">
        <v>69</v>
      </c>
      <c r="H203">
        <v>0</v>
      </c>
      <c r="I203">
        <v>2</v>
      </c>
      <c r="J203">
        <v>16</v>
      </c>
      <c r="K203">
        <v>3</v>
      </c>
      <c r="L203">
        <v>0.78</v>
      </c>
      <c r="M203">
        <v>1</v>
      </c>
      <c r="N203">
        <v>1</v>
      </c>
      <c r="O203">
        <v>7.96</v>
      </c>
    </row>
    <row r="204" spans="1:15" x14ac:dyDescent="0.25">
      <c r="A204">
        <v>0.55000000000000004</v>
      </c>
      <c r="B204">
        <v>0.81</v>
      </c>
      <c r="C204">
        <v>0.73</v>
      </c>
      <c r="D204">
        <v>9.4499999999999993</v>
      </c>
      <c r="E204">
        <v>93</v>
      </c>
      <c r="F204">
        <v>74</v>
      </c>
      <c r="G204">
        <v>63</v>
      </c>
      <c r="H204">
        <v>1</v>
      </c>
      <c r="I204">
        <v>1</v>
      </c>
      <c r="J204">
        <v>21</v>
      </c>
      <c r="K204">
        <v>1</v>
      </c>
      <c r="L204">
        <v>0.66</v>
      </c>
      <c r="M204">
        <v>2</v>
      </c>
      <c r="N204">
        <v>1</v>
      </c>
      <c r="O204">
        <v>4.12</v>
      </c>
    </row>
    <row r="205" spans="1:15" x14ac:dyDescent="0.25">
      <c r="A205">
        <v>0.84</v>
      </c>
      <c r="B205">
        <v>0.9</v>
      </c>
      <c r="C205">
        <v>0.7</v>
      </c>
      <c r="D205">
        <v>8.07</v>
      </c>
      <c r="E205">
        <v>65</v>
      </c>
      <c r="F205">
        <v>62</v>
      </c>
      <c r="G205">
        <v>92</v>
      </c>
      <c r="H205">
        <v>1</v>
      </c>
      <c r="I205">
        <v>3</v>
      </c>
      <c r="J205">
        <v>3</v>
      </c>
      <c r="K205">
        <v>4</v>
      </c>
      <c r="L205">
        <v>0.82</v>
      </c>
      <c r="M205">
        <v>0</v>
      </c>
      <c r="N205">
        <v>1</v>
      </c>
      <c r="O205">
        <v>3.84</v>
      </c>
    </row>
    <row r="206" spans="1:15" x14ac:dyDescent="0.25">
      <c r="A206">
        <v>0.76</v>
      </c>
      <c r="B206">
        <v>0.66</v>
      </c>
      <c r="C206">
        <v>0.82</v>
      </c>
      <c r="D206">
        <v>8.32</v>
      </c>
      <c r="E206">
        <v>86</v>
      </c>
      <c r="F206">
        <v>71</v>
      </c>
      <c r="G206">
        <v>67</v>
      </c>
      <c r="H206">
        <v>3</v>
      </c>
      <c r="I206">
        <v>1</v>
      </c>
      <c r="J206">
        <v>6</v>
      </c>
      <c r="K206">
        <v>4</v>
      </c>
      <c r="L206">
        <v>0.67</v>
      </c>
      <c r="M206">
        <v>1</v>
      </c>
      <c r="N206">
        <v>1</v>
      </c>
      <c r="O206">
        <v>14.46</v>
      </c>
    </row>
    <row r="207" spans="1:15" x14ac:dyDescent="0.25">
      <c r="A207">
        <v>0.76</v>
      </c>
      <c r="B207">
        <v>0.9</v>
      </c>
      <c r="C207">
        <v>0.61</v>
      </c>
      <c r="D207">
        <v>9.32</v>
      </c>
      <c r="E207">
        <v>88</v>
      </c>
      <c r="F207">
        <v>91</v>
      </c>
      <c r="G207">
        <v>93</v>
      </c>
      <c r="H207">
        <v>0</v>
      </c>
      <c r="I207">
        <v>0</v>
      </c>
      <c r="J207">
        <v>0</v>
      </c>
      <c r="K207">
        <v>5</v>
      </c>
      <c r="L207">
        <v>0.93</v>
      </c>
      <c r="M207">
        <v>0</v>
      </c>
      <c r="N207">
        <v>1</v>
      </c>
      <c r="O207">
        <v>3.95</v>
      </c>
    </row>
    <row r="208" spans="1:15" x14ac:dyDescent="0.25">
      <c r="A208">
        <v>0.8</v>
      </c>
      <c r="B208">
        <v>0.52</v>
      </c>
      <c r="C208">
        <v>0.6</v>
      </c>
      <c r="D208">
        <v>8.44</v>
      </c>
      <c r="E208">
        <v>72</v>
      </c>
      <c r="F208">
        <v>62</v>
      </c>
      <c r="G208">
        <v>64</v>
      </c>
      <c r="H208">
        <v>1</v>
      </c>
      <c r="I208">
        <v>2</v>
      </c>
      <c r="J208">
        <v>23</v>
      </c>
      <c r="K208">
        <v>0</v>
      </c>
      <c r="L208">
        <v>0.83</v>
      </c>
      <c r="M208">
        <v>0</v>
      </c>
      <c r="N208">
        <v>1</v>
      </c>
      <c r="O208">
        <v>11.3</v>
      </c>
    </row>
    <row r="209" spans="1:15" x14ac:dyDescent="0.25">
      <c r="A209">
        <v>0.7</v>
      </c>
      <c r="B209">
        <v>0.81</v>
      </c>
      <c r="C209">
        <v>0.75</v>
      </c>
      <c r="D209">
        <v>7.89</v>
      </c>
      <c r="E209">
        <v>74</v>
      </c>
      <c r="F209">
        <v>68</v>
      </c>
      <c r="G209">
        <v>95</v>
      </c>
      <c r="H209">
        <v>0</v>
      </c>
      <c r="I209">
        <v>5</v>
      </c>
      <c r="J209">
        <v>8</v>
      </c>
      <c r="K209">
        <v>2</v>
      </c>
      <c r="L209">
        <v>0.7</v>
      </c>
      <c r="M209">
        <v>2</v>
      </c>
      <c r="N209">
        <v>1</v>
      </c>
      <c r="O209">
        <v>7.16</v>
      </c>
    </row>
    <row r="210" spans="1:15" x14ac:dyDescent="0.25">
      <c r="A210">
        <v>0.68</v>
      </c>
      <c r="B210">
        <v>0.53</v>
      </c>
      <c r="C210">
        <v>0.55000000000000004</v>
      </c>
      <c r="D210">
        <v>7.22</v>
      </c>
      <c r="E210">
        <v>55</v>
      </c>
      <c r="F210">
        <v>63</v>
      </c>
      <c r="G210">
        <v>67</v>
      </c>
      <c r="H210">
        <v>4</v>
      </c>
      <c r="I210">
        <v>5</v>
      </c>
      <c r="J210">
        <v>0</v>
      </c>
      <c r="K210">
        <v>0</v>
      </c>
      <c r="L210">
        <v>0.81</v>
      </c>
      <c r="M210">
        <v>1</v>
      </c>
      <c r="N210">
        <v>1</v>
      </c>
      <c r="O210">
        <v>14.64</v>
      </c>
    </row>
    <row r="211" spans="1:15" x14ac:dyDescent="0.25">
      <c r="A211">
        <v>0.51</v>
      </c>
      <c r="B211">
        <v>0.93</v>
      </c>
      <c r="C211">
        <v>0.8</v>
      </c>
      <c r="D211">
        <v>7.03</v>
      </c>
      <c r="E211">
        <v>64</v>
      </c>
      <c r="F211">
        <v>73</v>
      </c>
      <c r="G211">
        <v>96</v>
      </c>
      <c r="H211">
        <v>1</v>
      </c>
      <c r="I211">
        <v>5</v>
      </c>
      <c r="J211">
        <v>16</v>
      </c>
      <c r="K211">
        <v>4</v>
      </c>
      <c r="L211">
        <v>0.92</v>
      </c>
      <c r="M211">
        <v>2</v>
      </c>
      <c r="N211">
        <v>1</v>
      </c>
      <c r="O211">
        <v>14.82</v>
      </c>
    </row>
    <row r="212" spans="1:15" x14ac:dyDescent="0.25">
      <c r="A212">
        <v>0.54</v>
      </c>
      <c r="B212">
        <v>0.61</v>
      </c>
      <c r="C212">
        <v>0.67</v>
      </c>
      <c r="D212">
        <v>8.06</v>
      </c>
      <c r="E212">
        <v>64</v>
      </c>
      <c r="F212">
        <v>94</v>
      </c>
      <c r="G212">
        <v>92</v>
      </c>
      <c r="H212">
        <v>1</v>
      </c>
      <c r="I212">
        <v>1</v>
      </c>
      <c r="J212">
        <v>1</v>
      </c>
      <c r="K212">
        <v>4</v>
      </c>
      <c r="L212">
        <v>0.89</v>
      </c>
      <c r="M212">
        <v>1</v>
      </c>
      <c r="N212">
        <v>1</v>
      </c>
      <c r="O212">
        <v>14.86</v>
      </c>
    </row>
    <row r="213" spans="1:15" x14ac:dyDescent="0.25">
      <c r="A213">
        <v>0.61</v>
      </c>
      <c r="B213">
        <v>0.62</v>
      </c>
      <c r="C213">
        <v>0.88</v>
      </c>
      <c r="D213">
        <v>7.41</v>
      </c>
      <c r="E213">
        <v>75</v>
      </c>
      <c r="F213">
        <v>92</v>
      </c>
      <c r="G213">
        <v>80</v>
      </c>
      <c r="H213">
        <v>1</v>
      </c>
      <c r="I213">
        <v>3</v>
      </c>
      <c r="J213">
        <v>16</v>
      </c>
      <c r="K213">
        <v>4</v>
      </c>
      <c r="L213">
        <v>0.88</v>
      </c>
      <c r="M213">
        <v>0</v>
      </c>
      <c r="N213">
        <v>1</v>
      </c>
      <c r="O213">
        <v>6.86</v>
      </c>
    </row>
    <row r="214" spans="1:15" x14ac:dyDescent="0.25">
      <c r="A214">
        <v>0.63</v>
      </c>
      <c r="B214">
        <v>0.77</v>
      </c>
      <c r="C214">
        <v>0.79</v>
      </c>
      <c r="D214">
        <v>9.2100000000000009</v>
      </c>
      <c r="E214">
        <v>89</v>
      </c>
      <c r="F214">
        <v>78</v>
      </c>
      <c r="G214">
        <v>67</v>
      </c>
      <c r="H214">
        <v>2</v>
      </c>
      <c r="I214">
        <v>0</v>
      </c>
      <c r="J214">
        <v>16</v>
      </c>
      <c r="K214">
        <v>2</v>
      </c>
      <c r="L214">
        <v>0.96</v>
      </c>
      <c r="M214">
        <v>1</v>
      </c>
      <c r="N214">
        <v>1</v>
      </c>
      <c r="O214">
        <v>13.25</v>
      </c>
    </row>
    <row r="215" spans="1:15" x14ac:dyDescent="0.25">
      <c r="A215">
        <v>0.6</v>
      </c>
      <c r="B215">
        <v>0.68</v>
      </c>
      <c r="C215">
        <v>0.74</v>
      </c>
      <c r="D215">
        <v>8.07</v>
      </c>
      <c r="E215">
        <v>76</v>
      </c>
      <c r="F215">
        <v>80</v>
      </c>
      <c r="G215">
        <v>89</v>
      </c>
      <c r="H215">
        <v>4</v>
      </c>
      <c r="I215">
        <v>3</v>
      </c>
      <c r="J215">
        <v>20</v>
      </c>
      <c r="K215">
        <v>1</v>
      </c>
      <c r="L215">
        <v>0.84</v>
      </c>
      <c r="M215">
        <v>2</v>
      </c>
      <c r="N215">
        <v>1</v>
      </c>
      <c r="O215">
        <v>13.38</v>
      </c>
    </row>
    <row r="216" spans="1:15" x14ac:dyDescent="0.25">
      <c r="A216">
        <v>0.67</v>
      </c>
      <c r="B216">
        <v>0.62</v>
      </c>
      <c r="C216">
        <v>0.75</v>
      </c>
      <c r="D216">
        <v>7.47</v>
      </c>
      <c r="E216">
        <v>97</v>
      </c>
      <c r="F216">
        <v>68</v>
      </c>
      <c r="G216">
        <v>62</v>
      </c>
      <c r="H216">
        <v>0</v>
      </c>
      <c r="I216">
        <v>2</v>
      </c>
      <c r="J216">
        <v>17</v>
      </c>
      <c r="K216">
        <v>3</v>
      </c>
      <c r="L216">
        <v>0.89</v>
      </c>
      <c r="M216">
        <v>1</v>
      </c>
      <c r="N216">
        <v>1</v>
      </c>
      <c r="O216">
        <v>13.96</v>
      </c>
    </row>
    <row r="217" spans="1:15" x14ac:dyDescent="0.25">
      <c r="A217">
        <v>0.6</v>
      </c>
      <c r="B217">
        <v>0.59</v>
      </c>
      <c r="C217">
        <v>0.63</v>
      </c>
      <c r="D217">
        <v>7.38</v>
      </c>
      <c r="E217">
        <v>74</v>
      </c>
      <c r="F217">
        <v>97</v>
      </c>
      <c r="G217">
        <v>64</v>
      </c>
      <c r="H217">
        <v>0</v>
      </c>
      <c r="I217">
        <v>4</v>
      </c>
      <c r="J217">
        <v>10</v>
      </c>
      <c r="K217">
        <v>2</v>
      </c>
      <c r="L217">
        <v>0.65</v>
      </c>
      <c r="M217">
        <v>2</v>
      </c>
      <c r="N217">
        <v>1</v>
      </c>
      <c r="O217">
        <v>6.83</v>
      </c>
    </row>
    <row r="218" spans="1:15" x14ac:dyDescent="0.25">
      <c r="A218">
        <v>0.68</v>
      </c>
      <c r="B218">
        <v>0.66</v>
      </c>
      <c r="C218">
        <v>0.65</v>
      </c>
      <c r="D218">
        <v>8.42</v>
      </c>
      <c r="E218">
        <v>67</v>
      </c>
      <c r="F218">
        <v>90</v>
      </c>
      <c r="G218">
        <v>66</v>
      </c>
      <c r="H218">
        <v>2</v>
      </c>
      <c r="I218">
        <v>1</v>
      </c>
      <c r="J218">
        <v>20</v>
      </c>
      <c r="K218">
        <v>3</v>
      </c>
      <c r="L218">
        <v>0.71</v>
      </c>
      <c r="M218">
        <v>0</v>
      </c>
      <c r="N218">
        <v>1</v>
      </c>
      <c r="O218">
        <v>12</v>
      </c>
    </row>
    <row r="219" spans="1:15" x14ac:dyDescent="0.25">
      <c r="A219">
        <v>0.66</v>
      </c>
      <c r="B219">
        <v>0.52</v>
      </c>
      <c r="C219">
        <v>0.79</v>
      </c>
      <c r="D219">
        <v>8.69</v>
      </c>
      <c r="E219">
        <v>92</v>
      </c>
      <c r="F219">
        <v>95</v>
      </c>
      <c r="G219">
        <v>57</v>
      </c>
      <c r="H219">
        <v>2</v>
      </c>
      <c r="I219">
        <v>3</v>
      </c>
      <c r="J219">
        <v>15</v>
      </c>
      <c r="K219">
        <v>2</v>
      </c>
      <c r="L219">
        <v>0.67</v>
      </c>
      <c r="M219">
        <v>2</v>
      </c>
      <c r="N219">
        <v>1</v>
      </c>
      <c r="O219">
        <v>14.79</v>
      </c>
    </row>
    <row r="220" spans="1:15" x14ac:dyDescent="0.25">
      <c r="A220">
        <v>0.78</v>
      </c>
      <c r="B220">
        <v>0.61</v>
      </c>
      <c r="C220">
        <v>0.89</v>
      </c>
      <c r="D220">
        <v>9.1</v>
      </c>
      <c r="E220">
        <v>69</v>
      </c>
      <c r="F220">
        <v>65</v>
      </c>
      <c r="G220">
        <v>62</v>
      </c>
      <c r="H220">
        <v>3</v>
      </c>
      <c r="I220">
        <v>2</v>
      </c>
      <c r="J220">
        <v>11</v>
      </c>
      <c r="K220">
        <v>2</v>
      </c>
      <c r="L220">
        <v>0.89</v>
      </c>
      <c r="M220">
        <v>0</v>
      </c>
      <c r="N220">
        <v>1</v>
      </c>
      <c r="O220">
        <v>13.21</v>
      </c>
    </row>
    <row r="221" spans="1:15" x14ac:dyDescent="0.25">
      <c r="A221">
        <v>0.79</v>
      </c>
      <c r="B221">
        <v>0.82</v>
      </c>
      <c r="C221">
        <v>0.63</v>
      </c>
      <c r="D221">
        <v>8.61</v>
      </c>
      <c r="E221">
        <v>98</v>
      </c>
      <c r="F221">
        <v>67</v>
      </c>
      <c r="G221">
        <v>56</v>
      </c>
      <c r="H221">
        <v>1</v>
      </c>
      <c r="I221">
        <v>4</v>
      </c>
      <c r="J221">
        <v>3</v>
      </c>
      <c r="K221">
        <v>5</v>
      </c>
      <c r="L221">
        <v>0.7</v>
      </c>
      <c r="M221">
        <v>2</v>
      </c>
      <c r="N221">
        <v>1</v>
      </c>
      <c r="O221">
        <v>3.53</v>
      </c>
    </row>
    <row r="222" spans="1:15" x14ac:dyDescent="0.25">
      <c r="A222">
        <v>0.62</v>
      </c>
      <c r="B222">
        <v>0.64</v>
      </c>
      <c r="C222">
        <v>0.8</v>
      </c>
      <c r="D222">
        <v>9.17</v>
      </c>
      <c r="E222">
        <v>98</v>
      </c>
      <c r="F222">
        <v>78</v>
      </c>
      <c r="G222">
        <v>96</v>
      </c>
      <c r="H222">
        <v>0</v>
      </c>
      <c r="I222">
        <v>4</v>
      </c>
      <c r="J222">
        <v>21</v>
      </c>
      <c r="K222">
        <v>4</v>
      </c>
      <c r="L222">
        <v>0.79</v>
      </c>
      <c r="M222">
        <v>1</v>
      </c>
      <c r="N222">
        <v>1</v>
      </c>
      <c r="O222">
        <v>7.43</v>
      </c>
    </row>
    <row r="223" spans="1:15" x14ac:dyDescent="0.25">
      <c r="A223">
        <v>0.51</v>
      </c>
      <c r="B223">
        <v>0.87</v>
      </c>
      <c r="C223">
        <v>0.68</v>
      </c>
      <c r="D223">
        <v>7.64</v>
      </c>
      <c r="E223">
        <v>94</v>
      </c>
      <c r="F223">
        <v>89</v>
      </c>
      <c r="G223">
        <v>94</v>
      </c>
      <c r="H223">
        <v>0</v>
      </c>
      <c r="I223">
        <v>5</v>
      </c>
      <c r="J223">
        <v>17</v>
      </c>
      <c r="K223">
        <v>3</v>
      </c>
      <c r="L223">
        <v>0.98</v>
      </c>
      <c r="M223">
        <v>0</v>
      </c>
      <c r="N223">
        <v>1</v>
      </c>
      <c r="O223">
        <v>9.2100000000000009</v>
      </c>
    </row>
    <row r="224" spans="1:15" x14ac:dyDescent="0.25">
      <c r="A224">
        <v>0.75</v>
      </c>
      <c r="B224">
        <v>0.6</v>
      </c>
      <c r="C224">
        <v>0.69</v>
      </c>
      <c r="D224">
        <v>7.88</v>
      </c>
      <c r="E224">
        <v>42</v>
      </c>
      <c r="F224">
        <v>62</v>
      </c>
      <c r="G224">
        <v>78</v>
      </c>
      <c r="H224">
        <v>3</v>
      </c>
      <c r="I224">
        <v>4</v>
      </c>
      <c r="J224">
        <v>18</v>
      </c>
      <c r="K224">
        <v>5</v>
      </c>
      <c r="L224">
        <v>0.97</v>
      </c>
      <c r="M224">
        <v>1</v>
      </c>
      <c r="N224">
        <v>1</v>
      </c>
      <c r="O224">
        <v>6.25</v>
      </c>
    </row>
    <row r="225" spans="1:15" x14ac:dyDescent="0.25">
      <c r="A225">
        <v>0.69</v>
      </c>
      <c r="B225">
        <v>0.71</v>
      </c>
      <c r="C225">
        <v>0.6</v>
      </c>
      <c r="D225">
        <v>9.18</v>
      </c>
      <c r="E225">
        <v>55</v>
      </c>
      <c r="F225">
        <v>61</v>
      </c>
      <c r="G225">
        <v>80</v>
      </c>
      <c r="H225">
        <v>0</v>
      </c>
      <c r="I225">
        <v>0</v>
      </c>
      <c r="J225">
        <v>15</v>
      </c>
      <c r="K225">
        <v>2</v>
      </c>
      <c r="L225">
        <v>0.77</v>
      </c>
      <c r="M225">
        <v>2</v>
      </c>
      <c r="N225">
        <v>1</v>
      </c>
      <c r="O225">
        <v>10.029999999999999</v>
      </c>
    </row>
    <row r="226" spans="1:15" x14ac:dyDescent="0.25">
      <c r="A226">
        <v>0.78</v>
      </c>
      <c r="B226">
        <v>0.82</v>
      </c>
      <c r="C226">
        <v>0.69</v>
      </c>
      <c r="D226">
        <v>8.4600000000000009</v>
      </c>
      <c r="E226">
        <v>68</v>
      </c>
      <c r="F226">
        <v>72</v>
      </c>
      <c r="G226">
        <v>97</v>
      </c>
      <c r="H226">
        <v>1</v>
      </c>
      <c r="I226">
        <v>0</v>
      </c>
      <c r="J226">
        <v>9</v>
      </c>
      <c r="K226">
        <v>0</v>
      </c>
      <c r="L226">
        <v>0.73</v>
      </c>
      <c r="M226">
        <v>0</v>
      </c>
      <c r="N226">
        <v>1</v>
      </c>
      <c r="O226">
        <v>8.67</v>
      </c>
    </row>
    <row r="227" spans="1:15" x14ac:dyDescent="0.25">
      <c r="A227">
        <v>0.66</v>
      </c>
      <c r="B227">
        <v>0.83</v>
      </c>
      <c r="C227">
        <v>0.86</v>
      </c>
      <c r="D227">
        <v>9.1300000000000008</v>
      </c>
      <c r="E227">
        <v>85</v>
      </c>
      <c r="F227">
        <v>66</v>
      </c>
      <c r="G227">
        <v>56</v>
      </c>
      <c r="H227">
        <v>1</v>
      </c>
      <c r="I227">
        <v>5</v>
      </c>
      <c r="J227">
        <v>15</v>
      </c>
      <c r="K227">
        <v>5</v>
      </c>
      <c r="L227">
        <v>0.63</v>
      </c>
      <c r="M227">
        <v>2</v>
      </c>
      <c r="N227">
        <v>1</v>
      </c>
      <c r="O227">
        <v>13.49</v>
      </c>
    </row>
    <row r="228" spans="1:15" x14ac:dyDescent="0.25">
      <c r="A228">
        <v>0.94</v>
      </c>
      <c r="B228">
        <v>0.64</v>
      </c>
      <c r="C228">
        <v>0.61</v>
      </c>
      <c r="D228">
        <v>9.34</v>
      </c>
      <c r="E228">
        <v>97</v>
      </c>
      <c r="F228">
        <v>84</v>
      </c>
      <c r="G228">
        <v>74</v>
      </c>
      <c r="H228">
        <v>2</v>
      </c>
      <c r="I228">
        <v>3</v>
      </c>
      <c r="J228">
        <v>12</v>
      </c>
      <c r="K228">
        <v>0</v>
      </c>
      <c r="L228">
        <v>0.61</v>
      </c>
      <c r="M228">
        <v>1</v>
      </c>
      <c r="N228">
        <v>1</v>
      </c>
      <c r="O228">
        <v>5.14</v>
      </c>
    </row>
    <row r="229" spans="1:15" x14ac:dyDescent="0.25">
      <c r="A229">
        <v>0.72</v>
      </c>
      <c r="B229">
        <v>0.71</v>
      </c>
      <c r="C229">
        <v>0.68</v>
      </c>
      <c r="D229">
        <v>7.5</v>
      </c>
      <c r="E229">
        <v>94</v>
      </c>
      <c r="F229">
        <v>83</v>
      </c>
      <c r="G229">
        <v>62</v>
      </c>
      <c r="H229">
        <v>1</v>
      </c>
      <c r="I229">
        <v>5</v>
      </c>
      <c r="J229">
        <v>13</v>
      </c>
      <c r="K229">
        <v>1</v>
      </c>
      <c r="L229">
        <v>0.93</v>
      </c>
      <c r="M229">
        <v>2</v>
      </c>
      <c r="N229">
        <v>1</v>
      </c>
      <c r="O229">
        <v>4.9800000000000004</v>
      </c>
    </row>
    <row r="230" spans="1:15" x14ac:dyDescent="0.25">
      <c r="A230">
        <v>0.69</v>
      </c>
      <c r="B230">
        <v>0.85</v>
      </c>
      <c r="C230">
        <v>0.65</v>
      </c>
      <c r="D230">
        <v>7.49</v>
      </c>
      <c r="E230">
        <v>58</v>
      </c>
      <c r="F230">
        <v>80</v>
      </c>
      <c r="G230">
        <v>91</v>
      </c>
      <c r="H230">
        <v>2</v>
      </c>
      <c r="I230">
        <v>3</v>
      </c>
      <c r="J230">
        <v>19</v>
      </c>
      <c r="K230">
        <v>1</v>
      </c>
      <c r="L230">
        <v>0.62</v>
      </c>
      <c r="M230">
        <v>0</v>
      </c>
      <c r="N230">
        <v>1</v>
      </c>
      <c r="O230">
        <v>12.91</v>
      </c>
    </row>
    <row r="231" spans="1:15" x14ac:dyDescent="0.25">
      <c r="A231">
        <v>0.8</v>
      </c>
      <c r="B231">
        <v>0.52</v>
      </c>
      <c r="C231">
        <v>0.59</v>
      </c>
      <c r="D231">
        <v>7.06</v>
      </c>
      <c r="E231">
        <v>44</v>
      </c>
      <c r="F231">
        <v>69</v>
      </c>
      <c r="G231">
        <v>67</v>
      </c>
      <c r="H231">
        <v>0</v>
      </c>
      <c r="I231">
        <v>1</v>
      </c>
      <c r="J231">
        <v>23</v>
      </c>
      <c r="K231">
        <v>3</v>
      </c>
      <c r="L231">
        <v>0.94</v>
      </c>
      <c r="M231">
        <v>1</v>
      </c>
      <c r="N231">
        <v>1</v>
      </c>
      <c r="O231">
        <v>7.35</v>
      </c>
    </row>
    <row r="232" spans="1:15" x14ac:dyDescent="0.25">
      <c r="A232">
        <v>0.56999999999999995</v>
      </c>
      <c r="B232">
        <v>0.59</v>
      </c>
      <c r="C232">
        <v>0.86</v>
      </c>
      <c r="D232">
        <v>9.15</v>
      </c>
      <c r="E232">
        <v>41</v>
      </c>
      <c r="F232">
        <v>86</v>
      </c>
      <c r="G232">
        <v>85</v>
      </c>
      <c r="H232">
        <v>1</v>
      </c>
      <c r="I232">
        <v>3</v>
      </c>
      <c r="J232">
        <v>18</v>
      </c>
      <c r="K232">
        <v>4</v>
      </c>
      <c r="L232">
        <v>0.78</v>
      </c>
      <c r="M232">
        <v>2</v>
      </c>
      <c r="N232">
        <v>1</v>
      </c>
      <c r="O232">
        <v>12.23</v>
      </c>
    </row>
    <row r="233" spans="1:15" x14ac:dyDescent="0.25">
      <c r="A233">
        <v>0.69</v>
      </c>
      <c r="B233">
        <v>0.6</v>
      </c>
      <c r="C233">
        <v>0.71</v>
      </c>
      <c r="D233">
        <v>7.77</v>
      </c>
      <c r="E233">
        <v>81</v>
      </c>
      <c r="F233">
        <v>80</v>
      </c>
      <c r="G233">
        <v>77</v>
      </c>
      <c r="H233">
        <v>0</v>
      </c>
      <c r="I233">
        <v>0</v>
      </c>
      <c r="J233">
        <v>14</v>
      </c>
      <c r="K233">
        <v>2</v>
      </c>
      <c r="L233">
        <v>0.79</v>
      </c>
      <c r="M233">
        <v>2</v>
      </c>
      <c r="N233">
        <v>1</v>
      </c>
      <c r="O233">
        <v>5.09</v>
      </c>
    </row>
    <row r="234" spans="1:15" x14ac:dyDescent="0.25">
      <c r="A234">
        <v>0.88</v>
      </c>
      <c r="B234">
        <v>0.54</v>
      </c>
      <c r="C234">
        <v>0.66</v>
      </c>
      <c r="D234">
        <v>7.71</v>
      </c>
      <c r="E234">
        <v>91</v>
      </c>
      <c r="F234">
        <v>70</v>
      </c>
      <c r="G234">
        <v>91</v>
      </c>
      <c r="H234">
        <v>2</v>
      </c>
      <c r="I234">
        <v>2</v>
      </c>
      <c r="J234">
        <v>15</v>
      </c>
      <c r="K234">
        <v>4</v>
      </c>
      <c r="L234">
        <v>0.65</v>
      </c>
      <c r="M234">
        <v>1</v>
      </c>
      <c r="N234">
        <v>1</v>
      </c>
      <c r="O234">
        <v>11.8</v>
      </c>
    </row>
    <row r="235" spans="1:15" x14ac:dyDescent="0.25">
      <c r="A235">
        <v>0.6</v>
      </c>
      <c r="B235">
        <v>0.79</v>
      </c>
      <c r="C235">
        <v>0.68</v>
      </c>
      <c r="D235">
        <v>8.31</v>
      </c>
      <c r="E235">
        <v>90</v>
      </c>
      <c r="F235">
        <v>83</v>
      </c>
      <c r="G235">
        <v>89</v>
      </c>
      <c r="H235">
        <v>3</v>
      </c>
      <c r="I235">
        <v>1</v>
      </c>
      <c r="J235">
        <v>14</v>
      </c>
      <c r="K235">
        <v>3</v>
      </c>
      <c r="L235">
        <v>0.78</v>
      </c>
      <c r="M235">
        <v>2</v>
      </c>
      <c r="N235">
        <v>1</v>
      </c>
      <c r="O235">
        <v>7.27</v>
      </c>
    </row>
    <row r="236" spans="1:15" x14ac:dyDescent="0.25">
      <c r="A236">
        <v>0.73</v>
      </c>
      <c r="B236">
        <v>0.75</v>
      </c>
      <c r="C236">
        <v>0.88</v>
      </c>
      <c r="D236">
        <v>8.7100000000000009</v>
      </c>
      <c r="E236">
        <v>91</v>
      </c>
      <c r="F236">
        <v>64</v>
      </c>
      <c r="G236">
        <v>80</v>
      </c>
      <c r="H236">
        <v>4</v>
      </c>
      <c r="I236">
        <v>1</v>
      </c>
      <c r="J236">
        <v>7</v>
      </c>
      <c r="K236">
        <v>1</v>
      </c>
      <c r="L236">
        <v>0.72</v>
      </c>
      <c r="M236">
        <v>1</v>
      </c>
      <c r="N236">
        <v>1</v>
      </c>
      <c r="O236">
        <v>11.44</v>
      </c>
    </row>
    <row r="237" spans="1:15" x14ac:dyDescent="0.25">
      <c r="A237">
        <v>0.59</v>
      </c>
      <c r="B237">
        <v>0.51</v>
      </c>
      <c r="C237">
        <v>0.64</v>
      </c>
      <c r="D237">
        <v>8.3800000000000008</v>
      </c>
      <c r="E237">
        <v>82</v>
      </c>
      <c r="F237">
        <v>77</v>
      </c>
      <c r="G237">
        <v>59</v>
      </c>
      <c r="H237">
        <v>3</v>
      </c>
      <c r="I237">
        <v>1</v>
      </c>
      <c r="J237">
        <v>21</v>
      </c>
      <c r="K237">
        <v>0</v>
      </c>
      <c r="L237">
        <v>0.75</v>
      </c>
      <c r="M237">
        <v>1</v>
      </c>
      <c r="N237">
        <v>1</v>
      </c>
      <c r="O237">
        <v>9.42</v>
      </c>
    </row>
    <row r="238" spans="1:15" x14ac:dyDescent="0.25">
      <c r="A238">
        <v>0.6</v>
      </c>
      <c r="B238">
        <v>0.67</v>
      </c>
      <c r="C238">
        <v>0.74</v>
      </c>
      <c r="D238">
        <v>9.4600000000000009</v>
      </c>
      <c r="E238">
        <v>55</v>
      </c>
      <c r="F238">
        <v>77</v>
      </c>
      <c r="G238">
        <v>62</v>
      </c>
      <c r="H238">
        <v>4</v>
      </c>
      <c r="I238">
        <v>2</v>
      </c>
      <c r="J238">
        <v>23</v>
      </c>
      <c r="K238">
        <v>5</v>
      </c>
      <c r="L238">
        <v>0.96</v>
      </c>
      <c r="M238">
        <v>2</v>
      </c>
      <c r="N238">
        <v>1</v>
      </c>
      <c r="O238">
        <v>7.82</v>
      </c>
    </row>
    <row r="239" spans="1:15" x14ac:dyDescent="0.25">
      <c r="A239">
        <v>0.56999999999999995</v>
      </c>
      <c r="B239">
        <v>0.62</v>
      </c>
      <c r="C239">
        <v>0.89</v>
      </c>
      <c r="D239">
        <v>7.77</v>
      </c>
      <c r="E239">
        <v>41</v>
      </c>
      <c r="F239">
        <v>85</v>
      </c>
      <c r="G239">
        <v>68</v>
      </c>
      <c r="H239">
        <v>2</v>
      </c>
      <c r="I239">
        <v>2</v>
      </c>
      <c r="J239">
        <v>19</v>
      </c>
      <c r="K239">
        <v>3</v>
      </c>
      <c r="L239">
        <v>0.87</v>
      </c>
      <c r="M239">
        <v>2</v>
      </c>
      <c r="N239">
        <v>1</v>
      </c>
      <c r="O239">
        <v>5.03</v>
      </c>
    </row>
    <row r="240" spans="1:15" x14ac:dyDescent="0.25">
      <c r="A240">
        <v>0.79</v>
      </c>
      <c r="B240">
        <v>0.94</v>
      </c>
      <c r="C240">
        <v>0.57999999999999996</v>
      </c>
      <c r="D240">
        <v>8.93</v>
      </c>
      <c r="E240">
        <v>58</v>
      </c>
      <c r="F240">
        <v>74</v>
      </c>
      <c r="G240">
        <v>82</v>
      </c>
      <c r="H240">
        <v>1</v>
      </c>
      <c r="I240">
        <v>1</v>
      </c>
      <c r="J240">
        <v>2</v>
      </c>
      <c r="K240">
        <v>1</v>
      </c>
      <c r="L240">
        <v>0.92</v>
      </c>
      <c r="M240">
        <v>2</v>
      </c>
      <c r="N240">
        <v>1</v>
      </c>
      <c r="O240">
        <v>7.74</v>
      </c>
    </row>
    <row r="241" spans="1:15" x14ac:dyDescent="0.25">
      <c r="A241">
        <v>0.73</v>
      </c>
      <c r="B241">
        <v>0.6</v>
      </c>
      <c r="C241">
        <v>0.69</v>
      </c>
      <c r="D241">
        <v>8.34</v>
      </c>
      <c r="E241">
        <v>69</v>
      </c>
      <c r="F241">
        <v>63</v>
      </c>
      <c r="G241">
        <v>57</v>
      </c>
      <c r="H241">
        <v>3</v>
      </c>
      <c r="I241">
        <v>0</v>
      </c>
      <c r="J241">
        <v>12</v>
      </c>
      <c r="K241">
        <v>4</v>
      </c>
      <c r="L241">
        <v>0.79</v>
      </c>
      <c r="M241">
        <v>0</v>
      </c>
      <c r="N241">
        <v>1</v>
      </c>
      <c r="O241">
        <v>8.5299999999999994</v>
      </c>
    </row>
    <row r="242" spans="1:15" x14ac:dyDescent="0.25">
      <c r="A242">
        <v>0.51</v>
      </c>
      <c r="B242">
        <v>0.79</v>
      </c>
      <c r="C242">
        <v>0.57999999999999996</v>
      </c>
      <c r="D242">
        <v>9.5500000000000007</v>
      </c>
      <c r="E242">
        <v>70</v>
      </c>
      <c r="F242">
        <v>62</v>
      </c>
      <c r="G242">
        <v>99</v>
      </c>
      <c r="H242">
        <v>1</v>
      </c>
      <c r="I242">
        <v>2</v>
      </c>
      <c r="J242">
        <v>18</v>
      </c>
      <c r="K242">
        <v>2</v>
      </c>
      <c r="L242">
        <v>0.71</v>
      </c>
      <c r="M242">
        <v>0</v>
      </c>
      <c r="N242">
        <v>1</v>
      </c>
      <c r="O242">
        <v>6.73</v>
      </c>
    </row>
    <row r="243" spans="1:15" x14ac:dyDescent="0.25">
      <c r="A243">
        <v>0.8</v>
      </c>
      <c r="B243">
        <v>0.93</v>
      </c>
      <c r="C243">
        <v>0.59</v>
      </c>
      <c r="D243">
        <v>7.21</v>
      </c>
      <c r="E243">
        <v>89</v>
      </c>
      <c r="F243">
        <v>70</v>
      </c>
      <c r="G243">
        <v>81</v>
      </c>
      <c r="H243">
        <v>2</v>
      </c>
      <c r="I243">
        <v>0</v>
      </c>
      <c r="J243">
        <v>19</v>
      </c>
      <c r="K243">
        <v>2</v>
      </c>
      <c r="L243">
        <v>0.79</v>
      </c>
      <c r="M243">
        <v>0</v>
      </c>
      <c r="N243">
        <v>1</v>
      </c>
      <c r="O243">
        <v>6.66</v>
      </c>
    </row>
    <row r="244" spans="1:15" x14ac:dyDescent="0.25">
      <c r="A244">
        <v>0.87</v>
      </c>
      <c r="B244">
        <v>0.74</v>
      </c>
      <c r="C244">
        <v>0.62</v>
      </c>
      <c r="D244">
        <v>7.21</v>
      </c>
      <c r="E244">
        <v>53</v>
      </c>
      <c r="F244">
        <v>68</v>
      </c>
      <c r="G244">
        <v>72</v>
      </c>
      <c r="H244">
        <v>0</v>
      </c>
      <c r="I244">
        <v>3</v>
      </c>
      <c r="J244">
        <v>22</v>
      </c>
      <c r="K244">
        <v>4</v>
      </c>
      <c r="L244">
        <v>0.89</v>
      </c>
      <c r="M244">
        <v>0</v>
      </c>
      <c r="N244">
        <v>1</v>
      </c>
      <c r="O244">
        <v>13.16</v>
      </c>
    </row>
    <row r="245" spans="1:15" x14ac:dyDescent="0.25">
      <c r="A245">
        <v>0.84</v>
      </c>
      <c r="B245">
        <v>0.81</v>
      </c>
      <c r="C245">
        <v>0.61</v>
      </c>
      <c r="D245">
        <v>8.5500000000000007</v>
      </c>
      <c r="E245">
        <v>53</v>
      </c>
      <c r="F245">
        <v>86</v>
      </c>
      <c r="G245">
        <v>99</v>
      </c>
      <c r="H245">
        <v>3</v>
      </c>
      <c r="I245">
        <v>4</v>
      </c>
      <c r="J245">
        <v>7</v>
      </c>
      <c r="K245">
        <v>3</v>
      </c>
      <c r="L245">
        <v>0.91</v>
      </c>
      <c r="M245">
        <v>0</v>
      </c>
      <c r="N245">
        <v>1</v>
      </c>
      <c r="O245">
        <v>6.31</v>
      </c>
    </row>
    <row r="246" spans="1:15" x14ac:dyDescent="0.25">
      <c r="A246">
        <v>0.93</v>
      </c>
      <c r="B246">
        <v>0.63</v>
      </c>
      <c r="C246">
        <v>0.68</v>
      </c>
      <c r="D246">
        <v>8.34</v>
      </c>
      <c r="E246">
        <v>64</v>
      </c>
      <c r="F246">
        <v>82</v>
      </c>
      <c r="G246">
        <v>68</v>
      </c>
      <c r="H246">
        <v>3</v>
      </c>
      <c r="I246">
        <v>0</v>
      </c>
      <c r="J246">
        <v>10</v>
      </c>
      <c r="K246">
        <v>2</v>
      </c>
      <c r="L246">
        <v>0.99</v>
      </c>
      <c r="M246">
        <v>1</v>
      </c>
      <c r="N246">
        <v>1</v>
      </c>
      <c r="O246">
        <v>14.04</v>
      </c>
    </row>
    <row r="247" spans="1:15" x14ac:dyDescent="0.25">
      <c r="A247">
        <v>0.61</v>
      </c>
      <c r="B247">
        <v>0.82</v>
      </c>
      <c r="C247">
        <v>0.74</v>
      </c>
      <c r="D247">
        <v>8.4499999999999993</v>
      </c>
      <c r="E247">
        <v>89</v>
      </c>
      <c r="F247">
        <v>93</v>
      </c>
      <c r="G247">
        <v>96</v>
      </c>
      <c r="H247">
        <v>3</v>
      </c>
      <c r="I247">
        <v>2</v>
      </c>
      <c r="J247">
        <v>24</v>
      </c>
      <c r="K247">
        <v>5</v>
      </c>
      <c r="L247">
        <v>0.71</v>
      </c>
      <c r="M247">
        <v>1</v>
      </c>
      <c r="N247">
        <v>1</v>
      </c>
      <c r="O247">
        <v>8.48</v>
      </c>
    </row>
    <row r="248" spans="1:15" x14ac:dyDescent="0.25">
      <c r="A248">
        <v>0.91</v>
      </c>
      <c r="B248">
        <v>0.75</v>
      </c>
      <c r="C248">
        <v>0.83</v>
      </c>
      <c r="D248">
        <v>8.66</v>
      </c>
      <c r="E248">
        <v>62</v>
      </c>
      <c r="F248">
        <v>97</v>
      </c>
      <c r="G248">
        <v>78</v>
      </c>
      <c r="H248">
        <v>2</v>
      </c>
      <c r="I248">
        <v>5</v>
      </c>
      <c r="J248">
        <v>3</v>
      </c>
      <c r="K248">
        <v>1</v>
      </c>
      <c r="L248">
        <v>0.89</v>
      </c>
      <c r="M248">
        <v>0</v>
      </c>
      <c r="N248">
        <v>1</v>
      </c>
      <c r="O248">
        <v>11.89</v>
      </c>
    </row>
    <row r="249" spans="1:15" x14ac:dyDescent="0.25">
      <c r="A249">
        <v>0.89</v>
      </c>
      <c r="B249">
        <v>0.78</v>
      </c>
      <c r="C249">
        <v>0.65</v>
      </c>
      <c r="D249">
        <v>7.37</v>
      </c>
      <c r="E249">
        <v>71</v>
      </c>
      <c r="F249">
        <v>86</v>
      </c>
      <c r="G249">
        <v>85</v>
      </c>
      <c r="H249">
        <v>4</v>
      </c>
      <c r="I249">
        <v>0</v>
      </c>
      <c r="J249">
        <v>3</v>
      </c>
      <c r="K249">
        <v>4</v>
      </c>
      <c r="L249">
        <v>0.61</v>
      </c>
      <c r="M249">
        <v>0</v>
      </c>
      <c r="N249">
        <v>1</v>
      </c>
      <c r="O249">
        <v>4.71</v>
      </c>
    </row>
    <row r="250" spans="1:15" x14ac:dyDescent="0.25">
      <c r="A250">
        <v>0.69</v>
      </c>
      <c r="B250">
        <v>0.73</v>
      </c>
      <c r="C250">
        <v>0.77</v>
      </c>
      <c r="D250">
        <v>7.34</v>
      </c>
      <c r="E250">
        <v>63</v>
      </c>
      <c r="F250">
        <v>63</v>
      </c>
      <c r="G250">
        <v>91</v>
      </c>
      <c r="H250">
        <v>3</v>
      </c>
      <c r="I250">
        <v>4</v>
      </c>
      <c r="J250">
        <v>0</v>
      </c>
      <c r="K250">
        <v>3</v>
      </c>
      <c r="L250">
        <v>0.68</v>
      </c>
      <c r="M250">
        <v>2</v>
      </c>
      <c r="N250">
        <v>1</v>
      </c>
      <c r="O250">
        <v>9.15</v>
      </c>
    </row>
    <row r="251" spans="1:15" x14ac:dyDescent="0.25">
      <c r="A251">
        <v>0.75</v>
      </c>
      <c r="B251">
        <v>0.64</v>
      </c>
      <c r="C251">
        <v>0.65</v>
      </c>
      <c r="D251">
        <v>9.1199999999999992</v>
      </c>
      <c r="E251">
        <v>61</v>
      </c>
      <c r="F251">
        <v>95</v>
      </c>
      <c r="G251">
        <v>61</v>
      </c>
      <c r="H251">
        <v>1</v>
      </c>
      <c r="I251">
        <v>2</v>
      </c>
      <c r="J251">
        <v>2</v>
      </c>
      <c r="K251">
        <v>3</v>
      </c>
      <c r="L251">
        <v>0.75</v>
      </c>
      <c r="M251">
        <v>0</v>
      </c>
      <c r="N251">
        <v>1</v>
      </c>
      <c r="O251">
        <v>9.2899999999999991</v>
      </c>
    </row>
    <row r="252" spans="1:15" x14ac:dyDescent="0.25">
      <c r="A252">
        <v>0.7</v>
      </c>
      <c r="B252">
        <v>0.56999999999999995</v>
      </c>
      <c r="C252">
        <v>0.56999999999999995</v>
      </c>
      <c r="D252">
        <v>8.64</v>
      </c>
      <c r="E252">
        <v>79</v>
      </c>
      <c r="F252">
        <v>81</v>
      </c>
      <c r="G252">
        <v>56</v>
      </c>
      <c r="H252">
        <v>2</v>
      </c>
      <c r="I252">
        <v>4</v>
      </c>
      <c r="J252">
        <v>17</v>
      </c>
      <c r="K252">
        <v>3</v>
      </c>
      <c r="L252">
        <v>0.71</v>
      </c>
      <c r="M252">
        <v>2</v>
      </c>
      <c r="N252">
        <v>1</v>
      </c>
      <c r="O252">
        <v>14.89</v>
      </c>
    </row>
    <row r="253" spans="1:15" x14ac:dyDescent="0.25">
      <c r="A253">
        <v>0.67</v>
      </c>
      <c r="B253">
        <v>0.83</v>
      </c>
      <c r="C253">
        <v>0.65</v>
      </c>
      <c r="D253">
        <v>7.49</v>
      </c>
      <c r="E253">
        <v>66</v>
      </c>
      <c r="F253">
        <v>63</v>
      </c>
      <c r="G253">
        <v>72</v>
      </c>
      <c r="H253">
        <v>3</v>
      </c>
      <c r="I253">
        <v>2</v>
      </c>
      <c r="J253">
        <v>3</v>
      </c>
      <c r="K253">
        <v>0</v>
      </c>
      <c r="L253">
        <v>0.64</v>
      </c>
      <c r="M253">
        <v>2</v>
      </c>
      <c r="N253">
        <v>1</v>
      </c>
      <c r="O253">
        <v>12.59</v>
      </c>
    </row>
    <row r="254" spans="1:15" x14ac:dyDescent="0.25">
      <c r="A254">
        <v>0.81</v>
      </c>
      <c r="B254">
        <v>0.81</v>
      </c>
      <c r="C254">
        <v>0.55000000000000004</v>
      </c>
      <c r="D254">
        <v>8.74</v>
      </c>
      <c r="E254">
        <v>40</v>
      </c>
      <c r="F254">
        <v>86</v>
      </c>
      <c r="G254">
        <v>57</v>
      </c>
      <c r="H254">
        <v>1</v>
      </c>
      <c r="I254">
        <v>5</v>
      </c>
      <c r="J254">
        <v>21</v>
      </c>
      <c r="K254">
        <v>2</v>
      </c>
      <c r="L254">
        <v>0.89</v>
      </c>
      <c r="M254">
        <v>2</v>
      </c>
      <c r="N254">
        <v>1</v>
      </c>
      <c r="O254">
        <v>10.45</v>
      </c>
    </row>
    <row r="255" spans="1:15" x14ac:dyDescent="0.25">
      <c r="A255">
        <v>0.55000000000000004</v>
      </c>
      <c r="B255">
        <v>0.81</v>
      </c>
      <c r="C255">
        <v>0.67</v>
      </c>
      <c r="D255">
        <v>9.5399999999999991</v>
      </c>
      <c r="E255">
        <v>58</v>
      </c>
      <c r="F255">
        <v>97</v>
      </c>
      <c r="G255">
        <v>59</v>
      </c>
      <c r="H255">
        <v>1</v>
      </c>
      <c r="I255">
        <v>4</v>
      </c>
      <c r="J255">
        <v>14</v>
      </c>
      <c r="K255">
        <v>5</v>
      </c>
      <c r="L255">
        <v>0.97</v>
      </c>
      <c r="M255">
        <v>2</v>
      </c>
      <c r="N255">
        <v>1</v>
      </c>
      <c r="O255">
        <v>3.23</v>
      </c>
    </row>
    <row r="256" spans="1:15" x14ac:dyDescent="0.25">
      <c r="A256">
        <v>0.62</v>
      </c>
      <c r="B256">
        <v>0.62</v>
      </c>
      <c r="C256">
        <v>0.74</v>
      </c>
      <c r="D256">
        <v>9.0299999999999994</v>
      </c>
      <c r="E256">
        <v>79</v>
      </c>
      <c r="F256">
        <v>63</v>
      </c>
      <c r="G256">
        <v>90</v>
      </c>
      <c r="H256">
        <v>2</v>
      </c>
      <c r="I256">
        <v>5</v>
      </c>
      <c r="J256">
        <v>16</v>
      </c>
      <c r="K256">
        <v>0</v>
      </c>
      <c r="L256">
        <v>0.65</v>
      </c>
      <c r="M256">
        <v>1</v>
      </c>
      <c r="N256">
        <v>1</v>
      </c>
      <c r="O256">
        <v>5.75</v>
      </c>
    </row>
    <row r="257" spans="1:15" x14ac:dyDescent="0.25">
      <c r="A257">
        <v>0.77</v>
      </c>
      <c r="B257">
        <v>0.57999999999999996</v>
      </c>
      <c r="C257">
        <v>0.71</v>
      </c>
      <c r="D257">
        <v>7.12</v>
      </c>
      <c r="E257">
        <v>88</v>
      </c>
      <c r="F257">
        <v>99</v>
      </c>
      <c r="G257">
        <v>92</v>
      </c>
      <c r="H257">
        <v>4</v>
      </c>
      <c r="I257">
        <v>2</v>
      </c>
      <c r="J257">
        <v>3</v>
      </c>
      <c r="K257">
        <v>4</v>
      </c>
      <c r="L257">
        <v>0.67</v>
      </c>
      <c r="M257">
        <v>1</v>
      </c>
      <c r="N257">
        <v>1</v>
      </c>
      <c r="O257">
        <v>12.23</v>
      </c>
    </row>
    <row r="258" spans="1:15" x14ac:dyDescent="0.25">
      <c r="A258">
        <v>0.77</v>
      </c>
      <c r="B258">
        <v>0.66</v>
      </c>
      <c r="C258">
        <v>0.82</v>
      </c>
      <c r="D258">
        <v>7.61</v>
      </c>
      <c r="E258">
        <v>82</v>
      </c>
      <c r="F258">
        <v>65</v>
      </c>
      <c r="G258">
        <v>69</v>
      </c>
      <c r="H258">
        <v>0</v>
      </c>
      <c r="I258">
        <v>0</v>
      </c>
      <c r="J258">
        <v>18</v>
      </c>
      <c r="K258">
        <v>1</v>
      </c>
      <c r="L258">
        <v>0.78</v>
      </c>
      <c r="M258">
        <v>2</v>
      </c>
      <c r="N258">
        <v>1</v>
      </c>
      <c r="O258">
        <v>13.3</v>
      </c>
    </row>
    <row r="259" spans="1:15" x14ac:dyDescent="0.25">
      <c r="A259">
        <v>0.65</v>
      </c>
      <c r="B259">
        <v>0.86</v>
      </c>
      <c r="C259">
        <v>0.75</v>
      </c>
      <c r="D259">
        <v>7.84</v>
      </c>
      <c r="E259">
        <v>83</v>
      </c>
      <c r="F259">
        <v>86</v>
      </c>
      <c r="G259">
        <v>65</v>
      </c>
      <c r="H259">
        <v>3</v>
      </c>
      <c r="I259">
        <v>1</v>
      </c>
      <c r="J259">
        <v>8</v>
      </c>
      <c r="K259">
        <v>3</v>
      </c>
      <c r="L259">
        <v>0.92</v>
      </c>
      <c r="M259">
        <v>0</v>
      </c>
      <c r="N259">
        <v>1</v>
      </c>
      <c r="O259">
        <v>12.85</v>
      </c>
    </row>
    <row r="260" spans="1:15" x14ac:dyDescent="0.25">
      <c r="A260">
        <v>0.81</v>
      </c>
      <c r="B260">
        <v>0.67</v>
      </c>
      <c r="C260">
        <v>0.84</v>
      </c>
      <c r="D260">
        <v>8.16</v>
      </c>
      <c r="E260">
        <v>97</v>
      </c>
      <c r="F260">
        <v>67</v>
      </c>
      <c r="G260">
        <v>58</v>
      </c>
      <c r="H260">
        <v>0</v>
      </c>
      <c r="I260">
        <v>4</v>
      </c>
      <c r="J260">
        <v>12</v>
      </c>
      <c r="K260">
        <v>2</v>
      </c>
      <c r="L260">
        <v>0.86</v>
      </c>
      <c r="M260">
        <v>2</v>
      </c>
      <c r="N260">
        <v>1</v>
      </c>
      <c r="O260">
        <v>13.05</v>
      </c>
    </row>
    <row r="261" spans="1:15" x14ac:dyDescent="0.25">
      <c r="A261">
        <v>0.64</v>
      </c>
      <c r="B261">
        <v>0.72</v>
      </c>
      <c r="C261">
        <v>0.79</v>
      </c>
      <c r="D261">
        <v>7.63</v>
      </c>
      <c r="E261">
        <v>48</v>
      </c>
      <c r="F261">
        <v>69</v>
      </c>
      <c r="G261">
        <v>68</v>
      </c>
      <c r="H261">
        <v>2</v>
      </c>
      <c r="I261">
        <v>3</v>
      </c>
      <c r="J261">
        <v>21</v>
      </c>
      <c r="K261">
        <v>1</v>
      </c>
      <c r="L261">
        <v>0.98</v>
      </c>
      <c r="M261">
        <v>2</v>
      </c>
      <c r="N261">
        <v>1</v>
      </c>
      <c r="O261">
        <v>11.41</v>
      </c>
    </row>
    <row r="262" spans="1:15" x14ac:dyDescent="0.25">
      <c r="A262">
        <v>0.56999999999999995</v>
      </c>
      <c r="B262">
        <v>0.71</v>
      </c>
      <c r="C262">
        <v>0.67</v>
      </c>
      <c r="D262">
        <v>7.86</v>
      </c>
      <c r="E262">
        <v>95</v>
      </c>
      <c r="F262">
        <v>82</v>
      </c>
      <c r="G262">
        <v>87</v>
      </c>
      <c r="H262">
        <v>4</v>
      </c>
      <c r="I262">
        <v>0</v>
      </c>
      <c r="J262">
        <v>7</v>
      </c>
      <c r="K262">
        <v>3</v>
      </c>
      <c r="L262">
        <v>0.71</v>
      </c>
      <c r="M262">
        <v>0</v>
      </c>
      <c r="N262">
        <v>1</v>
      </c>
      <c r="O262">
        <v>13.44</v>
      </c>
    </row>
    <row r="263" spans="1:15" x14ac:dyDescent="0.25">
      <c r="A263">
        <v>0.62</v>
      </c>
      <c r="B263">
        <v>0.67</v>
      </c>
      <c r="C263">
        <v>0.77</v>
      </c>
      <c r="D263">
        <v>9.56</v>
      </c>
      <c r="E263">
        <v>52</v>
      </c>
      <c r="F263">
        <v>76</v>
      </c>
      <c r="G263">
        <v>55</v>
      </c>
      <c r="H263">
        <v>1</v>
      </c>
      <c r="I263">
        <v>1</v>
      </c>
      <c r="J263">
        <v>7</v>
      </c>
      <c r="K263">
        <v>0</v>
      </c>
      <c r="L263">
        <v>0.89</v>
      </c>
      <c r="M263">
        <v>1</v>
      </c>
      <c r="N263">
        <v>1</v>
      </c>
      <c r="O263">
        <v>13.46</v>
      </c>
    </row>
    <row r="264" spans="1:15" x14ac:dyDescent="0.25">
      <c r="A264">
        <v>0.74</v>
      </c>
      <c r="B264">
        <v>0.55000000000000004</v>
      </c>
      <c r="C264">
        <v>0.75</v>
      </c>
      <c r="D264">
        <v>9.2899999999999991</v>
      </c>
      <c r="E264">
        <v>65</v>
      </c>
      <c r="F264">
        <v>86</v>
      </c>
      <c r="G264">
        <v>90</v>
      </c>
      <c r="H264">
        <v>3</v>
      </c>
      <c r="I264">
        <v>1</v>
      </c>
      <c r="J264">
        <v>21</v>
      </c>
      <c r="K264">
        <v>3</v>
      </c>
      <c r="L264">
        <v>0.8</v>
      </c>
      <c r="M264">
        <v>0</v>
      </c>
      <c r="N264">
        <v>1</v>
      </c>
      <c r="O264">
        <v>5.17</v>
      </c>
    </row>
    <row r="265" spans="1:15" x14ac:dyDescent="0.25">
      <c r="A265">
        <v>0.78</v>
      </c>
      <c r="B265">
        <v>0.57999999999999996</v>
      </c>
      <c r="C265">
        <v>0.55000000000000004</v>
      </c>
      <c r="D265">
        <v>9.4700000000000006</v>
      </c>
      <c r="E265">
        <v>65</v>
      </c>
      <c r="F265">
        <v>62</v>
      </c>
      <c r="G265">
        <v>95</v>
      </c>
      <c r="H265">
        <v>2</v>
      </c>
      <c r="I265">
        <v>4</v>
      </c>
      <c r="J265">
        <v>6</v>
      </c>
      <c r="K265">
        <v>3</v>
      </c>
      <c r="L265">
        <v>0.63</v>
      </c>
      <c r="M265">
        <v>0</v>
      </c>
      <c r="N265">
        <v>1</v>
      </c>
      <c r="O265">
        <v>10.4</v>
      </c>
    </row>
    <row r="266" spans="1:15" x14ac:dyDescent="0.25">
      <c r="A266">
        <v>0.62</v>
      </c>
      <c r="B266">
        <v>0.62</v>
      </c>
      <c r="C266">
        <v>0.76</v>
      </c>
      <c r="D266">
        <v>7.19</v>
      </c>
      <c r="E266">
        <v>44</v>
      </c>
      <c r="F266">
        <v>66</v>
      </c>
      <c r="G266">
        <v>74</v>
      </c>
      <c r="H266">
        <v>3</v>
      </c>
      <c r="I266">
        <v>4</v>
      </c>
      <c r="J266">
        <v>14</v>
      </c>
      <c r="K266">
        <v>5</v>
      </c>
      <c r="L266">
        <v>0.64</v>
      </c>
      <c r="M266">
        <v>0</v>
      </c>
      <c r="N266">
        <v>1</v>
      </c>
      <c r="O266">
        <v>4.9000000000000004</v>
      </c>
    </row>
    <row r="267" spans="1:15" x14ac:dyDescent="0.25">
      <c r="A267">
        <v>0.79</v>
      </c>
      <c r="B267">
        <v>0.82</v>
      </c>
      <c r="C267">
        <v>0.68</v>
      </c>
      <c r="D267">
        <v>8.8699999999999992</v>
      </c>
      <c r="E267">
        <v>90</v>
      </c>
      <c r="F267">
        <v>91</v>
      </c>
      <c r="G267">
        <v>57</v>
      </c>
      <c r="H267">
        <v>1</v>
      </c>
      <c r="I267">
        <v>5</v>
      </c>
      <c r="J267">
        <v>0</v>
      </c>
      <c r="K267">
        <v>1</v>
      </c>
      <c r="L267">
        <v>0.9</v>
      </c>
      <c r="M267">
        <v>1</v>
      </c>
      <c r="N267">
        <v>1</v>
      </c>
      <c r="O267">
        <v>13.58</v>
      </c>
    </row>
    <row r="268" spans="1:15" x14ac:dyDescent="0.25">
      <c r="A268">
        <v>0.89</v>
      </c>
      <c r="B268">
        <v>0.83</v>
      </c>
      <c r="C268">
        <v>0.74</v>
      </c>
      <c r="D268">
        <v>7.68</v>
      </c>
      <c r="E268">
        <v>42</v>
      </c>
      <c r="F268">
        <v>90</v>
      </c>
      <c r="G268">
        <v>60</v>
      </c>
      <c r="H268">
        <v>0</v>
      </c>
      <c r="I268">
        <v>3</v>
      </c>
      <c r="J268">
        <v>9</v>
      </c>
      <c r="K268">
        <v>3</v>
      </c>
      <c r="L268">
        <v>0.69</v>
      </c>
      <c r="M268">
        <v>2</v>
      </c>
      <c r="N268">
        <v>1</v>
      </c>
      <c r="O268">
        <v>4.28</v>
      </c>
    </row>
    <row r="269" spans="1:15" x14ac:dyDescent="0.25">
      <c r="A269">
        <v>0.72</v>
      </c>
      <c r="B269">
        <v>0.7</v>
      </c>
      <c r="C269">
        <v>0.87</v>
      </c>
      <c r="D269">
        <v>8.56</v>
      </c>
      <c r="E269">
        <v>90</v>
      </c>
      <c r="F269">
        <v>92</v>
      </c>
      <c r="G269">
        <v>97</v>
      </c>
      <c r="H269">
        <v>3</v>
      </c>
      <c r="I269">
        <v>4</v>
      </c>
      <c r="J269">
        <v>16</v>
      </c>
      <c r="K269">
        <v>4</v>
      </c>
      <c r="L269">
        <v>0.68</v>
      </c>
      <c r="M269">
        <v>2</v>
      </c>
      <c r="N269">
        <v>1</v>
      </c>
      <c r="O269">
        <v>4.13</v>
      </c>
    </row>
    <row r="270" spans="1:15" x14ac:dyDescent="0.25">
      <c r="A270">
        <v>0.82</v>
      </c>
      <c r="B270">
        <v>0.81</v>
      </c>
      <c r="C270">
        <v>0.83</v>
      </c>
      <c r="D270">
        <v>8.3699999999999992</v>
      </c>
      <c r="E270">
        <v>55</v>
      </c>
      <c r="F270">
        <v>76</v>
      </c>
      <c r="G270">
        <v>77</v>
      </c>
      <c r="H270">
        <v>4</v>
      </c>
      <c r="I270">
        <v>0</v>
      </c>
      <c r="J270">
        <v>0</v>
      </c>
      <c r="K270">
        <v>3</v>
      </c>
      <c r="L270">
        <v>0.75</v>
      </c>
      <c r="M270">
        <v>2</v>
      </c>
      <c r="N270">
        <v>1</v>
      </c>
      <c r="O270">
        <v>11.71</v>
      </c>
    </row>
    <row r="271" spans="1:15" x14ac:dyDescent="0.25">
      <c r="A271">
        <v>0.92</v>
      </c>
      <c r="B271">
        <v>0.77</v>
      </c>
      <c r="C271">
        <v>0.57999999999999996</v>
      </c>
      <c r="D271">
        <v>7.87</v>
      </c>
      <c r="E271">
        <v>63</v>
      </c>
      <c r="F271">
        <v>77</v>
      </c>
      <c r="G271">
        <v>86</v>
      </c>
      <c r="H271">
        <v>3</v>
      </c>
      <c r="I271">
        <v>2</v>
      </c>
      <c r="J271">
        <v>23</v>
      </c>
      <c r="K271">
        <v>4</v>
      </c>
      <c r="L271">
        <v>0.63</v>
      </c>
      <c r="M271">
        <v>0</v>
      </c>
      <c r="N271">
        <v>1</v>
      </c>
      <c r="O271">
        <v>6.47</v>
      </c>
    </row>
    <row r="272" spans="1:15" x14ac:dyDescent="0.25">
      <c r="A272">
        <v>0.89</v>
      </c>
      <c r="B272">
        <v>0.68</v>
      </c>
      <c r="C272">
        <v>0.88</v>
      </c>
      <c r="D272">
        <v>9.44</v>
      </c>
      <c r="E272">
        <v>72</v>
      </c>
      <c r="F272">
        <v>66</v>
      </c>
      <c r="G272">
        <v>63</v>
      </c>
      <c r="H272">
        <v>1</v>
      </c>
      <c r="I272">
        <v>5</v>
      </c>
      <c r="J272">
        <v>24</v>
      </c>
      <c r="K272">
        <v>0</v>
      </c>
      <c r="L272">
        <v>0.88</v>
      </c>
      <c r="M272">
        <v>1</v>
      </c>
      <c r="N272">
        <v>1</v>
      </c>
      <c r="O272">
        <v>10.17</v>
      </c>
    </row>
    <row r="273" spans="1:15" x14ac:dyDescent="0.25">
      <c r="A273">
        <v>0.72</v>
      </c>
      <c r="B273">
        <v>0.73</v>
      </c>
      <c r="C273">
        <v>0.73</v>
      </c>
      <c r="D273">
        <v>8.26</v>
      </c>
      <c r="E273">
        <v>60</v>
      </c>
      <c r="F273">
        <v>88</v>
      </c>
      <c r="G273">
        <v>77</v>
      </c>
      <c r="H273">
        <v>4</v>
      </c>
      <c r="I273">
        <v>2</v>
      </c>
      <c r="J273">
        <v>20</v>
      </c>
      <c r="K273">
        <v>0</v>
      </c>
      <c r="L273">
        <v>0.62</v>
      </c>
      <c r="M273">
        <v>1</v>
      </c>
      <c r="N273">
        <v>1</v>
      </c>
      <c r="O273">
        <v>3.85</v>
      </c>
    </row>
    <row r="274" spans="1:15" x14ac:dyDescent="0.25">
      <c r="A274">
        <v>0.56999999999999995</v>
      </c>
      <c r="B274">
        <v>0.85</v>
      </c>
      <c r="C274">
        <v>0.89</v>
      </c>
      <c r="D274">
        <v>7.19</v>
      </c>
      <c r="E274">
        <v>66</v>
      </c>
      <c r="F274">
        <v>60</v>
      </c>
      <c r="G274">
        <v>85</v>
      </c>
      <c r="H274">
        <v>0</v>
      </c>
      <c r="I274">
        <v>2</v>
      </c>
      <c r="J274">
        <v>3</v>
      </c>
      <c r="K274">
        <v>2</v>
      </c>
      <c r="L274">
        <v>0.64</v>
      </c>
      <c r="M274">
        <v>0</v>
      </c>
      <c r="N274">
        <v>1</v>
      </c>
      <c r="O274">
        <v>14.3</v>
      </c>
    </row>
    <row r="275" spans="1:15" x14ac:dyDescent="0.25">
      <c r="A275">
        <v>0.89</v>
      </c>
      <c r="B275">
        <v>0.78</v>
      </c>
      <c r="C275">
        <v>0.73</v>
      </c>
      <c r="D275">
        <v>8.93</v>
      </c>
      <c r="E275">
        <v>41</v>
      </c>
      <c r="F275">
        <v>63</v>
      </c>
      <c r="G275">
        <v>66</v>
      </c>
      <c r="H275">
        <v>1</v>
      </c>
      <c r="I275">
        <v>5</v>
      </c>
      <c r="J275">
        <v>0</v>
      </c>
      <c r="K275">
        <v>0</v>
      </c>
      <c r="L275">
        <v>0.64</v>
      </c>
      <c r="M275">
        <v>2</v>
      </c>
      <c r="N275">
        <v>1</v>
      </c>
      <c r="O275">
        <v>10.26</v>
      </c>
    </row>
    <row r="276" spans="1:15" x14ac:dyDescent="0.25">
      <c r="A276">
        <v>0.62</v>
      </c>
      <c r="B276">
        <v>0.52</v>
      </c>
      <c r="C276">
        <v>0.6</v>
      </c>
      <c r="D276">
        <v>9.0299999999999994</v>
      </c>
      <c r="E276">
        <v>72</v>
      </c>
      <c r="F276">
        <v>62</v>
      </c>
      <c r="G276">
        <v>88</v>
      </c>
      <c r="H276">
        <v>2</v>
      </c>
      <c r="I276">
        <v>1</v>
      </c>
      <c r="J276">
        <v>13</v>
      </c>
      <c r="K276">
        <v>2</v>
      </c>
      <c r="L276">
        <v>0.87</v>
      </c>
      <c r="M276">
        <v>1</v>
      </c>
      <c r="N276">
        <v>1</v>
      </c>
      <c r="O276">
        <v>12.64</v>
      </c>
    </row>
    <row r="277" spans="1:15" x14ac:dyDescent="0.25">
      <c r="A277">
        <v>0.89</v>
      </c>
      <c r="B277">
        <v>0.68</v>
      </c>
      <c r="C277">
        <v>0.87</v>
      </c>
      <c r="D277">
        <v>9.23</v>
      </c>
      <c r="E277">
        <v>73</v>
      </c>
      <c r="F277">
        <v>79</v>
      </c>
      <c r="G277">
        <v>70</v>
      </c>
      <c r="H277">
        <v>0</v>
      </c>
      <c r="I277">
        <v>2</v>
      </c>
      <c r="J277">
        <v>13</v>
      </c>
      <c r="K277">
        <v>5</v>
      </c>
      <c r="L277">
        <v>0.94</v>
      </c>
      <c r="M277">
        <v>1</v>
      </c>
      <c r="N277">
        <v>1</v>
      </c>
      <c r="O277">
        <v>8.98</v>
      </c>
    </row>
    <row r="278" spans="1:15" x14ac:dyDescent="0.25">
      <c r="A278">
        <v>0.61</v>
      </c>
      <c r="B278">
        <v>0.54</v>
      </c>
      <c r="C278">
        <v>0.59</v>
      </c>
      <c r="D278">
        <v>7.97</v>
      </c>
      <c r="E278">
        <v>74</v>
      </c>
      <c r="F278">
        <v>98</v>
      </c>
      <c r="G278">
        <v>62</v>
      </c>
      <c r="H278">
        <v>4</v>
      </c>
      <c r="I278">
        <v>4</v>
      </c>
      <c r="J278">
        <v>17</v>
      </c>
      <c r="K278">
        <v>2</v>
      </c>
      <c r="L278">
        <v>0.68</v>
      </c>
      <c r="M278">
        <v>0</v>
      </c>
      <c r="N278">
        <v>1</v>
      </c>
      <c r="O278">
        <v>12.86</v>
      </c>
    </row>
    <row r="279" spans="1:15" x14ac:dyDescent="0.25">
      <c r="A279">
        <v>0.65</v>
      </c>
      <c r="B279">
        <v>0.94</v>
      </c>
      <c r="C279">
        <v>0.75</v>
      </c>
      <c r="D279">
        <v>7.45</v>
      </c>
      <c r="E279">
        <v>58</v>
      </c>
      <c r="F279">
        <v>93</v>
      </c>
      <c r="G279">
        <v>74</v>
      </c>
      <c r="H279">
        <v>2</v>
      </c>
      <c r="I279">
        <v>1</v>
      </c>
      <c r="J279">
        <v>21</v>
      </c>
      <c r="K279">
        <v>0</v>
      </c>
      <c r="L279">
        <v>0.87</v>
      </c>
      <c r="M279">
        <v>0</v>
      </c>
      <c r="N279">
        <v>1</v>
      </c>
      <c r="O279">
        <v>8.56</v>
      </c>
    </row>
    <row r="280" spans="1:15" x14ac:dyDescent="0.25">
      <c r="A280">
        <v>0.8</v>
      </c>
      <c r="B280">
        <v>0.55000000000000004</v>
      </c>
      <c r="C280">
        <v>0.6</v>
      </c>
      <c r="D280">
        <v>8.9499999999999993</v>
      </c>
      <c r="E280">
        <v>93</v>
      </c>
      <c r="F280">
        <v>62</v>
      </c>
      <c r="G280">
        <v>75</v>
      </c>
      <c r="H280">
        <v>0</v>
      </c>
      <c r="I280">
        <v>5</v>
      </c>
      <c r="J280">
        <v>10</v>
      </c>
      <c r="K280">
        <v>4</v>
      </c>
      <c r="L280">
        <v>0.76</v>
      </c>
      <c r="M280">
        <v>1</v>
      </c>
      <c r="N280">
        <v>1</v>
      </c>
      <c r="O280">
        <v>9.92</v>
      </c>
    </row>
    <row r="281" spans="1:15" x14ac:dyDescent="0.25">
      <c r="A281">
        <v>0.52</v>
      </c>
      <c r="B281">
        <v>0.54</v>
      </c>
      <c r="C281">
        <v>0.55000000000000004</v>
      </c>
      <c r="D281">
        <v>7.98</v>
      </c>
      <c r="E281">
        <v>98</v>
      </c>
      <c r="F281">
        <v>78</v>
      </c>
      <c r="G281">
        <v>76</v>
      </c>
      <c r="H281">
        <v>3</v>
      </c>
      <c r="I281">
        <v>4</v>
      </c>
      <c r="J281">
        <v>12</v>
      </c>
      <c r="K281">
        <v>3</v>
      </c>
      <c r="L281">
        <v>0.7</v>
      </c>
      <c r="M281">
        <v>1</v>
      </c>
      <c r="N281">
        <v>1</v>
      </c>
      <c r="O281">
        <v>10.1</v>
      </c>
    </row>
    <row r="282" spans="1:15" x14ac:dyDescent="0.25">
      <c r="A282">
        <v>0.57999999999999996</v>
      </c>
      <c r="B282">
        <v>0.76</v>
      </c>
      <c r="C282">
        <v>0.65</v>
      </c>
      <c r="D282">
        <v>7.07</v>
      </c>
      <c r="E282">
        <v>78</v>
      </c>
      <c r="F282">
        <v>88</v>
      </c>
      <c r="G282">
        <v>61</v>
      </c>
      <c r="H282">
        <v>3</v>
      </c>
      <c r="I282">
        <v>5</v>
      </c>
      <c r="J282">
        <v>4</v>
      </c>
      <c r="K282">
        <v>4</v>
      </c>
      <c r="L282">
        <v>0.81</v>
      </c>
      <c r="M282">
        <v>1</v>
      </c>
      <c r="N282">
        <v>1</v>
      </c>
      <c r="O282">
        <v>4.17</v>
      </c>
    </row>
    <row r="283" spans="1:15" x14ac:dyDescent="0.25">
      <c r="A283">
        <v>0.76</v>
      </c>
      <c r="B283">
        <v>0.57999999999999996</v>
      </c>
      <c r="C283">
        <v>0.86</v>
      </c>
      <c r="D283">
        <v>9.39</v>
      </c>
      <c r="E283">
        <v>67</v>
      </c>
      <c r="F283">
        <v>68</v>
      </c>
      <c r="G283">
        <v>74</v>
      </c>
      <c r="H283">
        <v>0</v>
      </c>
      <c r="I283">
        <v>5</v>
      </c>
      <c r="J283">
        <v>12</v>
      </c>
      <c r="K283">
        <v>2</v>
      </c>
      <c r="L283">
        <v>0.87</v>
      </c>
      <c r="M283">
        <v>2</v>
      </c>
      <c r="N283">
        <v>1</v>
      </c>
      <c r="O283">
        <v>9.34</v>
      </c>
    </row>
    <row r="284" spans="1:15" x14ac:dyDescent="0.25">
      <c r="A284">
        <v>0.93</v>
      </c>
      <c r="B284">
        <v>0.82</v>
      </c>
      <c r="C284">
        <v>0.84</v>
      </c>
      <c r="D284">
        <v>7.63</v>
      </c>
      <c r="E284">
        <v>53</v>
      </c>
      <c r="F284">
        <v>94</v>
      </c>
      <c r="G284">
        <v>98</v>
      </c>
      <c r="H284">
        <v>2</v>
      </c>
      <c r="I284">
        <v>4</v>
      </c>
      <c r="J284">
        <v>4</v>
      </c>
      <c r="K284">
        <v>3</v>
      </c>
      <c r="L284">
        <v>0.84</v>
      </c>
      <c r="M284">
        <v>2</v>
      </c>
      <c r="N284">
        <v>1</v>
      </c>
      <c r="O284">
        <v>3.35</v>
      </c>
    </row>
    <row r="285" spans="1:15" x14ac:dyDescent="0.25">
      <c r="A285">
        <v>0.83</v>
      </c>
      <c r="B285">
        <v>0.88</v>
      </c>
      <c r="C285">
        <v>0.86</v>
      </c>
      <c r="D285">
        <v>9.74</v>
      </c>
      <c r="E285">
        <v>95</v>
      </c>
      <c r="F285">
        <v>71</v>
      </c>
      <c r="G285">
        <v>69</v>
      </c>
      <c r="H285">
        <v>4</v>
      </c>
      <c r="I285">
        <v>2</v>
      </c>
      <c r="J285">
        <v>18</v>
      </c>
      <c r="K285">
        <v>5</v>
      </c>
      <c r="L285">
        <v>0.63</v>
      </c>
      <c r="M285">
        <v>1</v>
      </c>
      <c r="N285">
        <v>1</v>
      </c>
      <c r="O285">
        <v>5.78</v>
      </c>
    </row>
    <row r="286" spans="1:15" x14ac:dyDescent="0.25">
      <c r="A286">
        <v>0.53</v>
      </c>
      <c r="B286">
        <v>0.63</v>
      </c>
      <c r="C286">
        <v>0.7</v>
      </c>
      <c r="D286">
        <v>9.48</v>
      </c>
      <c r="E286">
        <v>85</v>
      </c>
      <c r="F286">
        <v>96</v>
      </c>
      <c r="G286">
        <v>78</v>
      </c>
      <c r="H286">
        <v>2</v>
      </c>
      <c r="I286">
        <v>1</v>
      </c>
      <c r="J286">
        <v>21</v>
      </c>
      <c r="K286">
        <v>0</v>
      </c>
      <c r="L286">
        <v>0.8</v>
      </c>
      <c r="M286">
        <v>1</v>
      </c>
      <c r="N286">
        <v>1</v>
      </c>
      <c r="O286">
        <v>7.74</v>
      </c>
    </row>
    <row r="287" spans="1:15" x14ac:dyDescent="0.25">
      <c r="A287">
        <v>0.52</v>
      </c>
      <c r="B287">
        <v>0.56000000000000005</v>
      </c>
      <c r="C287">
        <v>0.65</v>
      </c>
      <c r="D287">
        <v>7.8</v>
      </c>
      <c r="E287">
        <v>79</v>
      </c>
      <c r="F287">
        <v>94</v>
      </c>
      <c r="G287">
        <v>99</v>
      </c>
      <c r="H287">
        <v>1</v>
      </c>
      <c r="I287">
        <v>4</v>
      </c>
      <c r="J287">
        <v>22</v>
      </c>
      <c r="K287">
        <v>5</v>
      </c>
      <c r="L287">
        <v>0.68</v>
      </c>
      <c r="M287">
        <v>1</v>
      </c>
      <c r="N287">
        <v>1</v>
      </c>
      <c r="O287">
        <v>13.94</v>
      </c>
    </row>
    <row r="288" spans="1:15" x14ac:dyDescent="0.25">
      <c r="A288">
        <v>0.64</v>
      </c>
      <c r="B288">
        <v>0.88</v>
      </c>
      <c r="C288">
        <v>0.64</v>
      </c>
      <c r="D288">
        <v>7.66</v>
      </c>
      <c r="E288">
        <v>46</v>
      </c>
      <c r="F288">
        <v>97</v>
      </c>
      <c r="G288">
        <v>61</v>
      </c>
      <c r="H288">
        <v>3</v>
      </c>
      <c r="I288">
        <v>3</v>
      </c>
      <c r="J288">
        <v>17</v>
      </c>
      <c r="K288">
        <v>1</v>
      </c>
      <c r="L288">
        <v>0.77</v>
      </c>
      <c r="M288">
        <v>2</v>
      </c>
      <c r="N288">
        <v>1</v>
      </c>
      <c r="O288">
        <v>8.6300000000000008</v>
      </c>
    </row>
    <row r="289" spans="1:15" x14ac:dyDescent="0.25">
      <c r="A289">
        <v>0.95</v>
      </c>
      <c r="B289">
        <v>0.5</v>
      </c>
      <c r="C289">
        <v>0.71</v>
      </c>
      <c r="D289">
        <v>8.73</v>
      </c>
      <c r="E289">
        <v>97</v>
      </c>
      <c r="F289">
        <v>79</v>
      </c>
      <c r="G289">
        <v>67</v>
      </c>
      <c r="H289">
        <v>0</v>
      </c>
      <c r="I289">
        <v>2</v>
      </c>
      <c r="J289">
        <v>20</v>
      </c>
      <c r="K289">
        <v>1</v>
      </c>
      <c r="L289">
        <v>0.77</v>
      </c>
      <c r="M289">
        <v>0</v>
      </c>
      <c r="N289">
        <v>1</v>
      </c>
      <c r="O289">
        <v>14.43</v>
      </c>
    </row>
    <row r="290" spans="1:15" x14ac:dyDescent="0.25">
      <c r="A290">
        <v>0.7</v>
      </c>
      <c r="B290">
        <v>0.62</v>
      </c>
      <c r="C290">
        <v>0.68</v>
      </c>
      <c r="D290">
        <v>8.43</v>
      </c>
      <c r="E290">
        <v>87</v>
      </c>
      <c r="F290">
        <v>83</v>
      </c>
      <c r="G290">
        <v>71</v>
      </c>
      <c r="H290">
        <v>1</v>
      </c>
      <c r="I290">
        <v>2</v>
      </c>
      <c r="J290">
        <v>12</v>
      </c>
      <c r="K290">
        <v>5</v>
      </c>
      <c r="L290">
        <v>0.81</v>
      </c>
      <c r="M290">
        <v>0</v>
      </c>
      <c r="N290">
        <v>1</v>
      </c>
      <c r="O290">
        <v>4.62</v>
      </c>
    </row>
    <row r="291" spans="1:15" x14ac:dyDescent="0.25">
      <c r="A291">
        <v>0.61</v>
      </c>
      <c r="B291">
        <v>0.82</v>
      </c>
      <c r="C291">
        <v>0.76</v>
      </c>
      <c r="D291">
        <v>7.32</v>
      </c>
      <c r="E291">
        <v>44</v>
      </c>
      <c r="F291">
        <v>71</v>
      </c>
      <c r="G291">
        <v>96</v>
      </c>
      <c r="H291">
        <v>4</v>
      </c>
      <c r="I291">
        <v>1</v>
      </c>
      <c r="J291">
        <v>21</v>
      </c>
      <c r="K291">
        <v>2</v>
      </c>
      <c r="L291">
        <v>0.64</v>
      </c>
      <c r="M291">
        <v>0</v>
      </c>
      <c r="N291">
        <v>1</v>
      </c>
      <c r="O291">
        <v>14.47</v>
      </c>
    </row>
    <row r="292" spans="1:15" x14ac:dyDescent="0.25">
      <c r="A292">
        <v>0.79</v>
      </c>
      <c r="B292">
        <v>0.82</v>
      </c>
      <c r="C292">
        <v>0.79</v>
      </c>
      <c r="D292">
        <v>7.08</v>
      </c>
      <c r="E292">
        <v>47</v>
      </c>
      <c r="F292">
        <v>88</v>
      </c>
      <c r="G292">
        <v>82</v>
      </c>
      <c r="H292">
        <v>2</v>
      </c>
      <c r="I292">
        <v>5</v>
      </c>
      <c r="J292">
        <v>16</v>
      </c>
      <c r="K292">
        <v>1</v>
      </c>
      <c r="L292">
        <v>0.72</v>
      </c>
      <c r="M292">
        <v>0</v>
      </c>
      <c r="N292">
        <v>1</v>
      </c>
      <c r="O292">
        <v>5.25</v>
      </c>
    </row>
    <row r="293" spans="1:15" x14ac:dyDescent="0.25">
      <c r="A293">
        <v>0.5</v>
      </c>
      <c r="B293">
        <v>0.5</v>
      </c>
      <c r="C293">
        <v>0.56999999999999995</v>
      </c>
      <c r="D293">
        <v>8.0299999999999994</v>
      </c>
      <c r="E293">
        <v>45</v>
      </c>
      <c r="F293">
        <v>91</v>
      </c>
      <c r="G293">
        <v>82</v>
      </c>
      <c r="H293">
        <v>4</v>
      </c>
      <c r="I293">
        <v>1</v>
      </c>
      <c r="J293">
        <v>16</v>
      </c>
      <c r="K293">
        <v>1</v>
      </c>
      <c r="L293">
        <v>0.83</v>
      </c>
      <c r="M293">
        <v>1</v>
      </c>
      <c r="N293">
        <v>1</v>
      </c>
      <c r="O293">
        <v>12.5</v>
      </c>
    </row>
    <row r="294" spans="1:15" x14ac:dyDescent="0.25">
      <c r="A294">
        <v>0.64</v>
      </c>
      <c r="B294">
        <v>0.68</v>
      </c>
      <c r="C294">
        <v>0.82</v>
      </c>
      <c r="D294">
        <v>8.42</v>
      </c>
      <c r="E294">
        <v>53</v>
      </c>
      <c r="F294">
        <v>66</v>
      </c>
      <c r="G294">
        <v>71</v>
      </c>
      <c r="H294">
        <v>3</v>
      </c>
      <c r="I294">
        <v>4</v>
      </c>
      <c r="J294">
        <v>23</v>
      </c>
      <c r="K294">
        <v>0</v>
      </c>
      <c r="L294">
        <v>0.76</v>
      </c>
      <c r="M294">
        <v>2</v>
      </c>
      <c r="N294">
        <v>1</v>
      </c>
      <c r="O294">
        <v>6.08</v>
      </c>
    </row>
    <row r="295" spans="1:15" x14ac:dyDescent="0.25">
      <c r="A295">
        <v>0.62</v>
      </c>
      <c r="B295">
        <v>0.92</v>
      </c>
      <c r="C295">
        <v>0.56999999999999995</v>
      </c>
      <c r="D295">
        <v>7.81</v>
      </c>
      <c r="E295">
        <v>73</v>
      </c>
      <c r="F295">
        <v>90</v>
      </c>
      <c r="G295">
        <v>85</v>
      </c>
      <c r="H295">
        <v>2</v>
      </c>
      <c r="I295">
        <v>4</v>
      </c>
      <c r="J295">
        <v>9</v>
      </c>
      <c r="K295">
        <v>5</v>
      </c>
      <c r="L295">
        <v>0.77</v>
      </c>
      <c r="M295">
        <v>0</v>
      </c>
      <c r="N295">
        <v>1</v>
      </c>
      <c r="O295">
        <v>5.98</v>
      </c>
    </row>
    <row r="296" spans="1:15" x14ac:dyDescent="0.25">
      <c r="A296">
        <v>0.87</v>
      </c>
      <c r="B296">
        <v>0.66</v>
      </c>
      <c r="C296">
        <v>0.65</v>
      </c>
      <c r="D296">
        <v>7.89</v>
      </c>
      <c r="E296">
        <v>59</v>
      </c>
      <c r="F296">
        <v>60</v>
      </c>
      <c r="G296">
        <v>68</v>
      </c>
      <c r="H296">
        <v>4</v>
      </c>
      <c r="I296">
        <v>1</v>
      </c>
      <c r="J296">
        <v>9</v>
      </c>
      <c r="K296">
        <v>2</v>
      </c>
      <c r="L296">
        <v>0.64</v>
      </c>
      <c r="M296">
        <v>1</v>
      </c>
      <c r="N296">
        <v>1</v>
      </c>
      <c r="O296">
        <v>11.37</v>
      </c>
    </row>
    <row r="297" spans="1:15" x14ac:dyDescent="0.25">
      <c r="A297">
        <v>0.63</v>
      </c>
      <c r="B297">
        <v>0.69</v>
      </c>
      <c r="C297">
        <v>0.63</v>
      </c>
      <c r="D297">
        <v>7.6</v>
      </c>
      <c r="E297">
        <v>86</v>
      </c>
      <c r="F297">
        <v>65</v>
      </c>
      <c r="G297">
        <v>98</v>
      </c>
      <c r="H297">
        <v>1</v>
      </c>
      <c r="I297">
        <v>5</v>
      </c>
      <c r="J297">
        <v>16</v>
      </c>
      <c r="K297">
        <v>5</v>
      </c>
      <c r="L297">
        <v>0.76</v>
      </c>
      <c r="M297">
        <v>2</v>
      </c>
      <c r="N297">
        <v>1</v>
      </c>
      <c r="O297">
        <v>7.46</v>
      </c>
    </row>
    <row r="298" spans="1:15" x14ac:dyDescent="0.25">
      <c r="A298">
        <v>0.75</v>
      </c>
      <c r="B298">
        <v>0.74</v>
      </c>
      <c r="C298">
        <v>0.75</v>
      </c>
      <c r="D298">
        <v>8.33</v>
      </c>
      <c r="E298">
        <v>91</v>
      </c>
      <c r="F298">
        <v>67</v>
      </c>
      <c r="G298">
        <v>66</v>
      </c>
      <c r="H298">
        <v>3</v>
      </c>
      <c r="I298">
        <v>2</v>
      </c>
      <c r="J298">
        <v>6</v>
      </c>
      <c r="K298">
        <v>1</v>
      </c>
      <c r="L298">
        <v>0.94</v>
      </c>
      <c r="M298">
        <v>0</v>
      </c>
      <c r="N298">
        <v>1</v>
      </c>
      <c r="O298">
        <v>9.83</v>
      </c>
    </row>
    <row r="299" spans="1:15" x14ac:dyDescent="0.25">
      <c r="A299">
        <v>0.62</v>
      </c>
      <c r="B299">
        <v>0.81</v>
      </c>
      <c r="C299">
        <v>0.81</v>
      </c>
      <c r="D299">
        <v>7.19</v>
      </c>
      <c r="E299">
        <v>57</v>
      </c>
      <c r="F299">
        <v>98</v>
      </c>
      <c r="G299">
        <v>93</v>
      </c>
      <c r="H299">
        <v>3</v>
      </c>
      <c r="I299">
        <v>5</v>
      </c>
      <c r="J299">
        <v>6</v>
      </c>
      <c r="K299">
        <v>3</v>
      </c>
      <c r="L299">
        <v>0.91</v>
      </c>
      <c r="M299">
        <v>1</v>
      </c>
      <c r="N299">
        <v>1</v>
      </c>
      <c r="O299">
        <v>10.67</v>
      </c>
    </row>
    <row r="300" spans="1:15" x14ac:dyDescent="0.25">
      <c r="A300">
        <v>0.69</v>
      </c>
      <c r="B300">
        <v>0.74</v>
      </c>
      <c r="C300">
        <v>0.89</v>
      </c>
      <c r="D300">
        <v>7.53</v>
      </c>
      <c r="E300">
        <v>91</v>
      </c>
      <c r="F300">
        <v>90</v>
      </c>
      <c r="G300">
        <v>90</v>
      </c>
      <c r="H300">
        <v>4</v>
      </c>
      <c r="I300">
        <v>2</v>
      </c>
      <c r="J300">
        <v>10</v>
      </c>
      <c r="K300">
        <v>4</v>
      </c>
      <c r="L300">
        <v>0.84</v>
      </c>
      <c r="M300">
        <v>2</v>
      </c>
      <c r="N300">
        <v>1</v>
      </c>
      <c r="O300">
        <v>4.26</v>
      </c>
    </row>
    <row r="301" spans="1:15" x14ac:dyDescent="0.25">
      <c r="A301">
        <v>0.93</v>
      </c>
      <c r="B301">
        <v>0.85</v>
      </c>
      <c r="C301">
        <v>0.86</v>
      </c>
      <c r="D301">
        <v>7.53</v>
      </c>
      <c r="E301">
        <v>78</v>
      </c>
      <c r="F301">
        <v>79</v>
      </c>
      <c r="G301">
        <v>88</v>
      </c>
      <c r="H301">
        <v>0</v>
      </c>
      <c r="I301">
        <v>1</v>
      </c>
      <c r="J301">
        <v>14</v>
      </c>
      <c r="K301">
        <v>1</v>
      </c>
      <c r="L301">
        <v>0.97</v>
      </c>
      <c r="M301">
        <v>1</v>
      </c>
      <c r="N301">
        <v>1</v>
      </c>
      <c r="O301">
        <v>6.08</v>
      </c>
    </row>
    <row r="302" spans="1:15" x14ac:dyDescent="0.25">
      <c r="A302">
        <v>0.55000000000000004</v>
      </c>
      <c r="B302">
        <v>0.86</v>
      </c>
      <c r="C302">
        <v>0.67</v>
      </c>
      <c r="D302">
        <v>8.91</v>
      </c>
      <c r="E302">
        <v>61</v>
      </c>
      <c r="F302">
        <v>95</v>
      </c>
      <c r="G302">
        <v>87</v>
      </c>
      <c r="H302">
        <v>2</v>
      </c>
      <c r="I302">
        <v>3</v>
      </c>
      <c r="J302">
        <v>9</v>
      </c>
      <c r="K302">
        <v>1</v>
      </c>
      <c r="L302">
        <v>0.67</v>
      </c>
      <c r="M302">
        <v>1</v>
      </c>
      <c r="N302">
        <v>1</v>
      </c>
      <c r="O302">
        <v>12.05</v>
      </c>
    </row>
    <row r="303" spans="1:15" x14ac:dyDescent="0.25">
      <c r="A303">
        <v>0.63</v>
      </c>
      <c r="B303">
        <v>0.84</v>
      </c>
      <c r="C303">
        <v>0.63</v>
      </c>
      <c r="D303">
        <v>9.77</v>
      </c>
      <c r="E303">
        <v>44</v>
      </c>
      <c r="F303">
        <v>76</v>
      </c>
      <c r="G303">
        <v>59</v>
      </c>
      <c r="H303">
        <v>1</v>
      </c>
      <c r="I303">
        <v>5</v>
      </c>
      <c r="J303">
        <v>9</v>
      </c>
      <c r="K303">
        <v>0</v>
      </c>
      <c r="L303">
        <v>0.85</v>
      </c>
      <c r="M303">
        <v>2</v>
      </c>
      <c r="N303">
        <v>1</v>
      </c>
      <c r="O303">
        <v>13.23</v>
      </c>
    </row>
    <row r="304" spans="1:15" x14ac:dyDescent="0.25">
      <c r="A304">
        <v>0.64</v>
      </c>
      <c r="B304">
        <v>0.65</v>
      </c>
      <c r="C304">
        <v>0.55000000000000004</v>
      </c>
      <c r="D304">
        <v>7.61</v>
      </c>
      <c r="E304">
        <v>75</v>
      </c>
      <c r="F304">
        <v>82</v>
      </c>
      <c r="G304">
        <v>91</v>
      </c>
      <c r="H304">
        <v>4</v>
      </c>
      <c r="I304">
        <v>0</v>
      </c>
      <c r="J304">
        <v>8</v>
      </c>
      <c r="K304">
        <v>5</v>
      </c>
      <c r="L304">
        <v>0.6</v>
      </c>
      <c r="M304">
        <v>0</v>
      </c>
      <c r="N304">
        <v>1</v>
      </c>
      <c r="O304">
        <v>12.01</v>
      </c>
    </row>
    <row r="305" spans="1:15" x14ac:dyDescent="0.25">
      <c r="A305">
        <v>0.53</v>
      </c>
      <c r="B305">
        <v>0.65</v>
      </c>
      <c r="C305">
        <v>0.56000000000000005</v>
      </c>
      <c r="D305">
        <v>8.49</v>
      </c>
      <c r="E305">
        <v>76</v>
      </c>
      <c r="F305">
        <v>76</v>
      </c>
      <c r="G305">
        <v>70</v>
      </c>
      <c r="H305">
        <v>3</v>
      </c>
      <c r="I305">
        <v>1</v>
      </c>
      <c r="J305">
        <v>17</v>
      </c>
      <c r="K305">
        <v>4</v>
      </c>
      <c r="L305">
        <v>0.75</v>
      </c>
      <c r="M305">
        <v>0</v>
      </c>
      <c r="N305">
        <v>1</v>
      </c>
      <c r="O305">
        <v>12.31</v>
      </c>
    </row>
    <row r="306" spans="1:15" x14ac:dyDescent="0.25">
      <c r="A306">
        <v>0.65</v>
      </c>
      <c r="B306">
        <v>0.75</v>
      </c>
      <c r="C306">
        <v>0.68</v>
      </c>
      <c r="D306">
        <v>7.4</v>
      </c>
      <c r="E306">
        <v>54</v>
      </c>
      <c r="F306">
        <v>60</v>
      </c>
      <c r="G306">
        <v>92</v>
      </c>
      <c r="H306">
        <v>3</v>
      </c>
      <c r="I306">
        <v>3</v>
      </c>
      <c r="J306">
        <v>23</v>
      </c>
      <c r="K306">
        <v>0</v>
      </c>
      <c r="L306">
        <v>0.82</v>
      </c>
      <c r="M306">
        <v>1</v>
      </c>
      <c r="N306">
        <v>1</v>
      </c>
      <c r="O306">
        <v>12.76</v>
      </c>
    </row>
    <row r="307" spans="1:15" x14ac:dyDescent="0.25">
      <c r="A307">
        <v>0.65</v>
      </c>
      <c r="B307">
        <v>0.68</v>
      </c>
      <c r="C307">
        <v>0.56000000000000005</v>
      </c>
      <c r="D307">
        <v>7.67</v>
      </c>
      <c r="E307">
        <v>88</v>
      </c>
      <c r="F307">
        <v>68</v>
      </c>
      <c r="G307">
        <v>68</v>
      </c>
      <c r="H307">
        <v>0</v>
      </c>
      <c r="I307">
        <v>1</v>
      </c>
      <c r="J307">
        <v>20</v>
      </c>
      <c r="K307">
        <v>4</v>
      </c>
      <c r="L307">
        <v>0.8</v>
      </c>
      <c r="M307">
        <v>2</v>
      </c>
      <c r="N307">
        <v>1</v>
      </c>
      <c r="O307">
        <v>13.99</v>
      </c>
    </row>
    <row r="308" spans="1:15" x14ac:dyDescent="0.25">
      <c r="A308">
        <v>0.53</v>
      </c>
      <c r="B308">
        <v>0.66</v>
      </c>
      <c r="C308">
        <v>0.68</v>
      </c>
      <c r="D308">
        <v>8.52</v>
      </c>
      <c r="E308">
        <v>94</v>
      </c>
      <c r="F308">
        <v>88</v>
      </c>
      <c r="G308">
        <v>95</v>
      </c>
      <c r="H308">
        <v>2</v>
      </c>
      <c r="I308">
        <v>4</v>
      </c>
      <c r="J308">
        <v>10</v>
      </c>
      <c r="K308">
        <v>3</v>
      </c>
      <c r="L308">
        <v>0.95</v>
      </c>
      <c r="M308">
        <v>1</v>
      </c>
      <c r="N308">
        <v>1</v>
      </c>
      <c r="O308">
        <v>14.06</v>
      </c>
    </row>
    <row r="309" spans="1:15" x14ac:dyDescent="0.25">
      <c r="A309">
        <v>0.81</v>
      </c>
      <c r="B309">
        <v>0.77</v>
      </c>
      <c r="C309">
        <v>0.82</v>
      </c>
      <c r="D309">
        <v>7.48</v>
      </c>
      <c r="E309">
        <v>68</v>
      </c>
      <c r="F309">
        <v>67</v>
      </c>
      <c r="G309">
        <v>59</v>
      </c>
      <c r="H309">
        <v>4</v>
      </c>
      <c r="I309">
        <v>2</v>
      </c>
      <c r="J309">
        <v>24</v>
      </c>
      <c r="K309">
        <v>4</v>
      </c>
      <c r="L309">
        <v>0.84</v>
      </c>
      <c r="M309">
        <v>0</v>
      </c>
      <c r="N309">
        <v>1</v>
      </c>
      <c r="O309">
        <v>14.27</v>
      </c>
    </row>
    <row r="310" spans="1:15" x14ac:dyDescent="0.25">
      <c r="A310">
        <v>0.92</v>
      </c>
      <c r="B310">
        <v>0.89</v>
      </c>
      <c r="C310">
        <v>0.72</v>
      </c>
      <c r="D310">
        <v>8.01</v>
      </c>
      <c r="E310">
        <v>72</v>
      </c>
      <c r="F310">
        <v>88</v>
      </c>
      <c r="G310">
        <v>95</v>
      </c>
      <c r="H310">
        <v>2</v>
      </c>
      <c r="I310">
        <v>5</v>
      </c>
      <c r="J310">
        <v>0</v>
      </c>
      <c r="K310">
        <v>3</v>
      </c>
      <c r="L310">
        <v>0.66</v>
      </c>
      <c r="M310">
        <v>2</v>
      </c>
      <c r="N310">
        <v>1</v>
      </c>
      <c r="O310">
        <v>11.92</v>
      </c>
    </row>
    <row r="311" spans="1:15" x14ac:dyDescent="0.25">
      <c r="A311">
        <v>0.8</v>
      </c>
      <c r="B311">
        <v>0.87</v>
      </c>
      <c r="C311">
        <v>0.89</v>
      </c>
      <c r="D311">
        <v>7.18</v>
      </c>
      <c r="E311">
        <v>64</v>
      </c>
      <c r="F311">
        <v>72</v>
      </c>
      <c r="G311">
        <v>80</v>
      </c>
      <c r="H311">
        <v>0</v>
      </c>
      <c r="I311">
        <v>4</v>
      </c>
      <c r="J311">
        <v>20</v>
      </c>
      <c r="K311">
        <v>0</v>
      </c>
      <c r="L311">
        <v>0.87</v>
      </c>
      <c r="M311">
        <v>2</v>
      </c>
      <c r="N311">
        <v>1</v>
      </c>
      <c r="O311">
        <v>11.06</v>
      </c>
    </row>
    <row r="312" spans="1:15" x14ac:dyDescent="0.25">
      <c r="A312">
        <v>0.51</v>
      </c>
      <c r="B312">
        <v>0.6</v>
      </c>
      <c r="C312">
        <v>0.56000000000000005</v>
      </c>
      <c r="D312">
        <v>9.2100000000000009</v>
      </c>
      <c r="E312">
        <v>43</v>
      </c>
      <c r="F312">
        <v>93</v>
      </c>
      <c r="G312">
        <v>94</v>
      </c>
      <c r="H312">
        <v>0</v>
      </c>
      <c r="I312">
        <v>5</v>
      </c>
      <c r="J312">
        <v>0</v>
      </c>
      <c r="K312">
        <v>3</v>
      </c>
      <c r="L312">
        <v>0.95</v>
      </c>
      <c r="M312">
        <v>2</v>
      </c>
      <c r="N312">
        <v>1</v>
      </c>
      <c r="O312">
        <v>7.83</v>
      </c>
    </row>
    <row r="313" spans="1:15" x14ac:dyDescent="0.25">
      <c r="A313">
        <v>0.93</v>
      </c>
      <c r="B313">
        <v>0.51</v>
      </c>
      <c r="C313">
        <v>0.88</v>
      </c>
      <c r="D313">
        <v>9.4700000000000006</v>
      </c>
      <c r="E313">
        <v>62</v>
      </c>
      <c r="F313">
        <v>64</v>
      </c>
      <c r="G313">
        <v>63</v>
      </c>
      <c r="H313">
        <v>0</v>
      </c>
      <c r="I313">
        <v>5</v>
      </c>
      <c r="J313">
        <v>11</v>
      </c>
      <c r="K313">
        <v>2</v>
      </c>
      <c r="L313">
        <v>0.91</v>
      </c>
      <c r="M313">
        <v>2</v>
      </c>
      <c r="N313">
        <v>1</v>
      </c>
      <c r="O313">
        <v>14.04</v>
      </c>
    </row>
    <row r="314" spans="1:15" x14ac:dyDescent="0.25">
      <c r="A314">
        <v>0.54</v>
      </c>
      <c r="B314">
        <v>0.73</v>
      </c>
      <c r="C314">
        <v>0.87</v>
      </c>
      <c r="D314">
        <v>8.7799999999999994</v>
      </c>
      <c r="E314">
        <v>89</v>
      </c>
      <c r="F314">
        <v>61</v>
      </c>
      <c r="G314">
        <v>86</v>
      </c>
      <c r="H314">
        <v>4</v>
      </c>
      <c r="I314">
        <v>1</v>
      </c>
      <c r="J314">
        <v>6</v>
      </c>
      <c r="K314">
        <v>2</v>
      </c>
      <c r="L314">
        <v>0.63</v>
      </c>
      <c r="M314">
        <v>2</v>
      </c>
      <c r="N314">
        <v>1</v>
      </c>
      <c r="O314">
        <v>4.57</v>
      </c>
    </row>
    <row r="315" spans="1:15" x14ac:dyDescent="0.25">
      <c r="A315">
        <v>0.78</v>
      </c>
      <c r="B315">
        <v>0.52</v>
      </c>
      <c r="C315">
        <v>0.71</v>
      </c>
      <c r="D315">
        <v>7.02</v>
      </c>
      <c r="E315">
        <v>51</v>
      </c>
      <c r="F315">
        <v>60</v>
      </c>
      <c r="G315">
        <v>64</v>
      </c>
      <c r="H315">
        <v>1</v>
      </c>
      <c r="I315">
        <v>3</v>
      </c>
      <c r="J315">
        <v>18</v>
      </c>
      <c r="K315">
        <v>3</v>
      </c>
      <c r="L315">
        <v>0.92</v>
      </c>
      <c r="M315">
        <v>1</v>
      </c>
      <c r="N315">
        <v>1</v>
      </c>
      <c r="O315">
        <v>13.39</v>
      </c>
    </row>
    <row r="316" spans="1:15" x14ac:dyDescent="0.25">
      <c r="A316">
        <v>0.91</v>
      </c>
      <c r="B316">
        <v>0.63</v>
      </c>
      <c r="C316">
        <v>0.55000000000000004</v>
      </c>
      <c r="D316">
        <v>9.65</v>
      </c>
      <c r="E316">
        <v>47</v>
      </c>
      <c r="F316">
        <v>60</v>
      </c>
      <c r="G316">
        <v>59</v>
      </c>
      <c r="H316">
        <v>3</v>
      </c>
      <c r="I316">
        <v>3</v>
      </c>
      <c r="J316">
        <v>14</v>
      </c>
      <c r="K316">
        <v>5</v>
      </c>
      <c r="L316">
        <v>0.75</v>
      </c>
      <c r="M316">
        <v>1</v>
      </c>
      <c r="N316">
        <v>1</v>
      </c>
      <c r="O316">
        <v>8.4</v>
      </c>
    </row>
    <row r="317" spans="1:15" x14ac:dyDescent="0.25">
      <c r="A317">
        <v>0.53</v>
      </c>
      <c r="B317">
        <v>0.66</v>
      </c>
      <c r="C317">
        <v>0.84</v>
      </c>
      <c r="D317">
        <v>8.2799999999999994</v>
      </c>
      <c r="E317">
        <v>79</v>
      </c>
      <c r="F317">
        <v>61</v>
      </c>
      <c r="G317">
        <v>87</v>
      </c>
      <c r="H317">
        <v>2</v>
      </c>
      <c r="I317">
        <v>1</v>
      </c>
      <c r="J317">
        <v>11</v>
      </c>
      <c r="K317">
        <v>3</v>
      </c>
      <c r="L317">
        <v>0.72</v>
      </c>
      <c r="M317">
        <v>2</v>
      </c>
      <c r="N317">
        <v>1</v>
      </c>
      <c r="O317">
        <v>11.69</v>
      </c>
    </row>
    <row r="318" spans="1:15" x14ac:dyDescent="0.25">
      <c r="A318">
        <v>0.71</v>
      </c>
      <c r="B318">
        <v>0.66</v>
      </c>
      <c r="C318">
        <v>0.8</v>
      </c>
      <c r="D318">
        <v>7.53</v>
      </c>
      <c r="E318">
        <v>98</v>
      </c>
      <c r="F318">
        <v>94</v>
      </c>
      <c r="G318">
        <v>90</v>
      </c>
      <c r="H318">
        <v>3</v>
      </c>
      <c r="I318">
        <v>5</v>
      </c>
      <c r="J318">
        <v>12</v>
      </c>
      <c r="K318">
        <v>5</v>
      </c>
      <c r="L318">
        <v>0.82</v>
      </c>
      <c r="M318">
        <v>1</v>
      </c>
      <c r="N318">
        <v>1</v>
      </c>
      <c r="O318">
        <v>9.9</v>
      </c>
    </row>
    <row r="319" spans="1:15" x14ac:dyDescent="0.25">
      <c r="A319">
        <v>0.69</v>
      </c>
      <c r="B319">
        <v>0.75</v>
      </c>
      <c r="C319">
        <v>0.7</v>
      </c>
      <c r="D319">
        <v>8.2799999999999994</v>
      </c>
      <c r="E319">
        <v>52</v>
      </c>
      <c r="F319">
        <v>62</v>
      </c>
      <c r="G319">
        <v>78</v>
      </c>
      <c r="H319">
        <v>3</v>
      </c>
      <c r="I319">
        <v>3</v>
      </c>
      <c r="J319">
        <v>21</v>
      </c>
      <c r="K319">
        <v>1</v>
      </c>
      <c r="L319">
        <v>0.92</v>
      </c>
      <c r="M319">
        <v>0</v>
      </c>
      <c r="N319">
        <v>1</v>
      </c>
      <c r="O319">
        <v>10.02</v>
      </c>
    </row>
    <row r="320" spans="1:15" x14ac:dyDescent="0.25">
      <c r="A320">
        <v>0.72</v>
      </c>
      <c r="B320">
        <v>0.89</v>
      </c>
      <c r="C320">
        <v>0.64</v>
      </c>
      <c r="D320">
        <v>9.0500000000000007</v>
      </c>
      <c r="E320">
        <v>49</v>
      </c>
      <c r="F320">
        <v>67</v>
      </c>
      <c r="G320">
        <v>72</v>
      </c>
      <c r="H320">
        <v>1</v>
      </c>
      <c r="I320">
        <v>1</v>
      </c>
      <c r="J320">
        <v>4</v>
      </c>
      <c r="K320">
        <v>4</v>
      </c>
      <c r="L320">
        <v>0.61</v>
      </c>
      <c r="M320">
        <v>1</v>
      </c>
      <c r="N320">
        <v>1</v>
      </c>
      <c r="O320">
        <v>7.05</v>
      </c>
    </row>
    <row r="321" spans="1:15" x14ac:dyDescent="0.25">
      <c r="A321">
        <v>0.91</v>
      </c>
      <c r="B321">
        <v>0.67</v>
      </c>
      <c r="C321">
        <v>0.85</v>
      </c>
      <c r="D321">
        <v>7.14</v>
      </c>
      <c r="E321">
        <v>41</v>
      </c>
      <c r="F321">
        <v>83</v>
      </c>
      <c r="G321">
        <v>59</v>
      </c>
      <c r="H321">
        <v>2</v>
      </c>
      <c r="I321">
        <v>2</v>
      </c>
      <c r="J321">
        <v>19</v>
      </c>
      <c r="K321">
        <v>0</v>
      </c>
      <c r="L321">
        <v>0.62</v>
      </c>
      <c r="M321">
        <v>1</v>
      </c>
      <c r="N321">
        <v>1</v>
      </c>
      <c r="O321">
        <v>5.43</v>
      </c>
    </row>
    <row r="322" spans="1:15" x14ac:dyDescent="0.25">
      <c r="A322">
        <v>0.9</v>
      </c>
      <c r="B322">
        <v>0.8</v>
      </c>
      <c r="C322">
        <v>0.77</v>
      </c>
      <c r="D322">
        <v>8.7100000000000009</v>
      </c>
      <c r="E322">
        <v>44</v>
      </c>
      <c r="F322">
        <v>73</v>
      </c>
      <c r="G322">
        <v>81</v>
      </c>
      <c r="H322">
        <v>1</v>
      </c>
      <c r="I322">
        <v>2</v>
      </c>
      <c r="J322">
        <v>23</v>
      </c>
      <c r="K322">
        <v>4</v>
      </c>
      <c r="L322">
        <v>0.79</v>
      </c>
      <c r="M322">
        <v>0</v>
      </c>
      <c r="N322">
        <v>1</v>
      </c>
      <c r="O322">
        <v>7.07</v>
      </c>
    </row>
    <row r="323" spans="1:15" x14ac:dyDescent="0.25">
      <c r="A323">
        <v>0.74</v>
      </c>
      <c r="B323">
        <v>0.93</v>
      </c>
      <c r="C323">
        <v>0.69</v>
      </c>
      <c r="D323">
        <v>9.5</v>
      </c>
      <c r="E323">
        <v>46</v>
      </c>
      <c r="F323">
        <v>81</v>
      </c>
      <c r="G323">
        <v>74</v>
      </c>
      <c r="H323">
        <v>1</v>
      </c>
      <c r="I323">
        <v>5</v>
      </c>
      <c r="J323">
        <v>11</v>
      </c>
      <c r="K323">
        <v>0</v>
      </c>
      <c r="L323">
        <v>0.65</v>
      </c>
      <c r="M323">
        <v>2</v>
      </c>
      <c r="N323">
        <v>1</v>
      </c>
      <c r="O323">
        <v>11.69</v>
      </c>
    </row>
    <row r="324" spans="1:15" x14ac:dyDescent="0.25">
      <c r="A324">
        <v>0.59</v>
      </c>
      <c r="B324">
        <v>0.86</v>
      </c>
      <c r="C324">
        <v>0.74</v>
      </c>
      <c r="D324">
        <v>7.55</v>
      </c>
      <c r="E324">
        <v>41</v>
      </c>
      <c r="F324">
        <v>75</v>
      </c>
      <c r="G324">
        <v>79</v>
      </c>
      <c r="H324">
        <v>4</v>
      </c>
      <c r="I324">
        <v>5</v>
      </c>
      <c r="J324">
        <v>20</v>
      </c>
      <c r="K324">
        <v>5</v>
      </c>
      <c r="L324">
        <v>0.79</v>
      </c>
      <c r="M324">
        <v>0</v>
      </c>
      <c r="N324">
        <v>1</v>
      </c>
      <c r="O324">
        <v>7.72</v>
      </c>
    </row>
    <row r="325" spans="1:15" x14ac:dyDescent="0.25">
      <c r="A325">
        <v>0.67</v>
      </c>
      <c r="B325">
        <v>0.9</v>
      </c>
      <c r="C325">
        <v>0.71</v>
      </c>
      <c r="D325">
        <v>7.9</v>
      </c>
      <c r="E325">
        <v>86</v>
      </c>
      <c r="F325">
        <v>82</v>
      </c>
      <c r="G325">
        <v>65</v>
      </c>
      <c r="H325">
        <v>4</v>
      </c>
      <c r="I325">
        <v>3</v>
      </c>
      <c r="J325">
        <v>24</v>
      </c>
      <c r="K325">
        <v>3</v>
      </c>
      <c r="L325">
        <v>0.6</v>
      </c>
      <c r="M325">
        <v>1</v>
      </c>
      <c r="N325">
        <v>1</v>
      </c>
      <c r="O325">
        <v>10.99</v>
      </c>
    </row>
    <row r="326" spans="1:15" x14ac:dyDescent="0.25">
      <c r="A326">
        <v>0.53</v>
      </c>
      <c r="B326">
        <v>0.84</v>
      </c>
      <c r="C326">
        <v>0.75</v>
      </c>
      <c r="D326">
        <v>8.09</v>
      </c>
      <c r="E326">
        <v>72</v>
      </c>
      <c r="F326">
        <v>73</v>
      </c>
      <c r="G326">
        <v>95</v>
      </c>
      <c r="H326">
        <v>1</v>
      </c>
      <c r="I326">
        <v>0</v>
      </c>
      <c r="J326">
        <v>7</v>
      </c>
      <c r="K326">
        <v>2</v>
      </c>
      <c r="L326">
        <v>0.85</v>
      </c>
      <c r="M326">
        <v>2</v>
      </c>
      <c r="N326">
        <v>1</v>
      </c>
      <c r="O326">
        <v>14.44</v>
      </c>
    </row>
    <row r="327" spans="1:15" x14ac:dyDescent="0.25">
      <c r="A327">
        <v>0.64</v>
      </c>
      <c r="B327">
        <v>0.52</v>
      </c>
      <c r="C327">
        <v>0.87</v>
      </c>
      <c r="D327">
        <v>9.75</v>
      </c>
      <c r="E327">
        <v>87</v>
      </c>
      <c r="F327">
        <v>65</v>
      </c>
      <c r="G327">
        <v>96</v>
      </c>
      <c r="H327">
        <v>0</v>
      </c>
      <c r="I327">
        <v>5</v>
      </c>
      <c r="J327">
        <v>2</v>
      </c>
      <c r="K327">
        <v>3</v>
      </c>
      <c r="L327">
        <v>0.91</v>
      </c>
      <c r="M327">
        <v>0</v>
      </c>
      <c r="N327">
        <v>1</v>
      </c>
      <c r="O327">
        <v>12.28</v>
      </c>
    </row>
    <row r="328" spans="1:15" x14ac:dyDescent="0.25">
      <c r="A328">
        <v>0.56999999999999995</v>
      </c>
      <c r="B328">
        <v>0.5</v>
      </c>
      <c r="C328">
        <v>0.57999999999999996</v>
      </c>
      <c r="D328">
        <v>7.39</v>
      </c>
      <c r="E328">
        <v>90</v>
      </c>
      <c r="F328">
        <v>95</v>
      </c>
      <c r="G328">
        <v>86</v>
      </c>
      <c r="H328">
        <v>2</v>
      </c>
      <c r="I328">
        <v>3</v>
      </c>
      <c r="J328">
        <v>22</v>
      </c>
      <c r="K328">
        <v>0</v>
      </c>
      <c r="L328">
        <v>0.93</v>
      </c>
      <c r="M328">
        <v>2</v>
      </c>
      <c r="N328">
        <v>1</v>
      </c>
      <c r="O328">
        <v>13.61</v>
      </c>
    </row>
    <row r="329" spans="1:15" x14ac:dyDescent="0.25">
      <c r="A329">
        <v>0.61</v>
      </c>
      <c r="B329">
        <v>0.63</v>
      </c>
      <c r="C329">
        <v>0.77</v>
      </c>
      <c r="D329">
        <v>9.16</v>
      </c>
      <c r="E329">
        <v>46</v>
      </c>
      <c r="F329">
        <v>95</v>
      </c>
      <c r="G329">
        <v>61</v>
      </c>
      <c r="H329">
        <v>0</v>
      </c>
      <c r="I329">
        <v>2</v>
      </c>
      <c r="J329">
        <v>22</v>
      </c>
      <c r="K329">
        <v>2</v>
      </c>
      <c r="L329">
        <v>0.77</v>
      </c>
      <c r="M329">
        <v>1</v>
      </c>
      <c r="N329">
        <v>1</v>
      </c>
      <c r="O329">
        <v>13.92</v>
      </c>
    </row>
    <row r="330" spans="1:15" x14ac:dyDescent="0.25">
      <c r="A330">
        <v>0.92</v>
      </c>
      <c r="B330">
        <v>0.65</v>
      </c>
      <c r="C330">
        <v>0.79</v>
      </c>
      <c r="D330">
        <v>9.7899999999999991</v>
      </c>
      <c r="E330">
        <v>74</v>
      </c>
      <c r="F330">
        <v>93</v>
      </c>
      <c r="G330">
        <v>58</v>
      </c>
      <c r="H330">
        <v>0</v>
      </c>
      <c r="I330">
        <v>4</v>
      </c>
      <c r="J330">
        <v>12</v>
      </c>
      <c r="K330">
        <v>5</v>
      </c>
      <c r="L330">
        <v>0.76</v>
      </c>
      <c r="M330">
        <v>1</v>
      </c>
      <c r="N330">
        <v>1</v>
      </c>
      <c r="O330">
        <v>8.52</v>
      </c>
    </row>
    <row r="331" spans="1:15" x14ac:dyDescent="0.25">
      <c r="A331">
        <v>0.85</v>
      </c>
      <c r="B331">
        <v>0.87</v>
      </c>
      <c r="C331">
        <v>0.88</v>
      </c>
      <c r="D331">
        <v>7.44</v>
      </c>
      <c r="E331">
        <v>54</v>
      </c>
      <c r="F331">
        <v>76</v>
      </c>
      <c r="G331">
        <v>58</v>
      </c>
      <c r="H331">
        <v>3</v>
      </c>
      <c r="I331">
        <v>4</v>
      </c>
      <c r="J331">
        <v>14</v>
      </c>
      <c r="K331">
        <v>2</v>
      </c>
      <c r="L331">
        <v>0.97</v>
      </c>
      <c r="M331">
        <v>2</v>
      </c>
      <c r="N331">
        <v>1</v>
      </c>
      <c r="O331">
        <v>10.16</v>
      </c>
    </row>
    <row r="332" spans="1:15" x14ac:dyDescent="0.25">
      <c r="A332">
        <v>0.75</v>
      </c>
      <c r="B332">
        <v>0.82</v>
      </c>
      <c r="C332">
        <v>0.59</v>
      </c>
      <c r="D332">
        <v>9.41</v>
      </c>
      <c r="E332">
        <v>62</v>
      </c>
      <c r="F332">
        <v>89</v>
      </c>
      <c r="G332">
        <v>78</v>
      </c>
      <c r="H332">
        <v>3</v>
      </c>
      <c r="I332">
        <v>5</v>
      </c>
      <c r="J332">
        <v>17</v>
      </c>
      <c r="K332">
        <v>0</v>
      </c>
      <c r="L332">
        <v>0.89</v>
      </c>
      <c r="M332">
        <v>1</v>
      </c>
      <c r="N332">
        <v>1</v>
      </c>
      <c r="O332">
        <v>5.48</v>
      </c>
    </row>
    <row r="333" spans="1:15" x14ac:dyDescent="0.25">
      <c r="A333">
        <v>0.65</v>
      </c>
      <c r="B333">
        <v>0.82</v>
      </c>
      <c r="C333">
        <v>0.88</v>
      </c>
      <c r="D333">
        <v>7.43</v>
      </c>
      <c r="E333">
        <v>50</v>
      </c>
      <c r="F333">
        <v>72</v>
      </c>
      <c r="G333">
        <v>61</v>
      </c>
      <c r="H333">
        <v>1</v>
      </c>
      <c r="I333">
        <v>4</v>
      </c>
      <c r="J333">
        <v>1</v>
      </c>
      <c r="K333">
        <v>5</v>
      </c>
      <c r="L333">
        <v>0.75</v>
      </c>
      <c r="M333">
        <v>1</v>
      </c>
      <c r="N333">
        <v>1</v>
      </c>
      <c r="O333">
        <v>14.99</v>
      </c>
    </row>
    <row r="334" spans="1:15" x14ac:dyDescent="0.25">
      <c r="A334">
        <v>0.72</v>
      </c>
      <c r="B334">
        <v>0.74</v>
      </c>
      <c r="C334">
        <v>0.79</v>
      </c>
      <c r="D334">
        <v>8.2799999999999994</v>
      </c>
      <c r="E334">
        <v>46</v>
      </c>
      <c r="F334">
        <v>91</v>
      </c>
      <c r="G334">
        <v>99</v>
      </c>
      <c r="H334">
        <v>3</v>
      </c>
      <c r="I334">
        <v>4</v>
      </c>
      <c r="J334">
        <v>8</v>
      </c>
      <c r="K334">
        <v>2</v>
      </c>
      <c r="L334">
        <v>0.92</v>
      </c>
      <c r="M334">
        <v>0</v>
      </c>
      <c r="N334">
        <v>1</v>
      </c>
      <c r="O334">
        <v>4.09</v>
      </c>
    </row>
    <row r="335" spans="1:15" x14ac:dyDescent="0.25">
      <c r="A335">
        <v>0.59</v>
      </c>
      <c r="B335">
        <v>0.59</v>
      </c>
      <c r="C335">
        <v>0.83</v>
      </c>
      <c r="D335">
        <v>9.51</v>
      </c>
      <c r="E335">
        <v>94</v>
      </c>
      <c r="F335">
        <v>86</v>
      </c>
      <c r="G335">
        <v>64</v>
      </c>
      <c r="H335">
        <v>2</v>
      </c>
      <c r="I335">
        <v>4</v>
      </c>
      <c r="J335">
        <v>19</v>
      </c>
      <c r="K335">
        <v>5</v>
      </c>
      <c r="L335">
        <v>0.65</v>
      </c>
      <c r="M335">
        <v>2</v>
      </c>
      <c r="N335">
        <v>1</v>
      </c>
      <c r="O335">
        <v>4.49</v>
      </c>
    </row>
    <row r="336" spans="1:15" x14ac:dyDescent="0.25">
      <c r="A336">
        <v>0.78</v>
      </c>
      <c r="B336">
        <v>0.8</v>
      </c>
      <c r="C336">
        <v>0.77</v>
      </c>
      <c r="D336">
        <v>8.5500000000000007</v>
      </c>
      <c r="E336">
        <v>77</v>
      </c>
      <c r="F336">
        <v>60</v>
      </c>
      <c r="G336">
        <v>66</v>
      </c>
      <c r="H336">
        <v>0</v>
      </c>
      <c r="I336">
        <v>2</v>
      </c>
      <c r="J336">
        <v>23</v>
      </c>
      <c r="K336">
        <v>3</v>
      </c>
      <c r="L336">
        <v>0.9</v>
      </c>
      <c r="M336">
        <v>1</v>
      </c>
      <c r="N336">
        <v>1</v>
      </c>
      <c r="O336">
        <v>14.39</v>
      </c>
    </row>
    <row r="337" spans="1:15" x14ac:dyDescent="0.25">
      <c r="A337">
        <v>0.91</v>
      </c>
      <c r="B337">
        <v>0.94</v>
      </c>
      <c r="C337">
        <v>0.88</v>
      </c>
      <c r="D337">
        <v>9.69</v>
      </c>
      <c r="E337">
        <v>76</v>
      </c>
      <c r="F337">
        <v>82</v>
      </c>
      <c r="G337">
        <v>62</v>
      </c>
      <c r="H337">
        <v>3</v>
      </c>
      <c r="I337">
        <v>0</v>
      </c>
      <c r="J337">
        <v>14</v>
      </c>
      <c r="K337">
        <v>0</v>
      </c>
      <c r="L337">
        <v>0.79</v>
      </c>
      <c r="M337">
        <v>2</v>
      </c>
      <c r="N337">
        <v>1</v>
      </c>
      <c r="O337">
        <v>3.3</v>
      </c>
    </row>
    <row r="338" spans="1:15" x14ac:dyDescent="0.25">
      <c r="A338">
        <v>0.76</v>
      </c>
      <c r="B338">
        <v>0.82</v>
      </c>
      <c r="C338">
        <v>0.87</v>
      </c>
      <c r="D338">
        <v>9.5299999999999994</v>
      </c>
      <c r="E338">
        <v>61</v>
      </c>
      <c r="F338">
        <v>77</v>
      </c>
      <c r="G338">
        <v>55</v>
      </c>
      <c r="H338">
        <v>3</v>
      </c>
      <c r="I338">
        <v>1</v>
      </c>
      <c r="J338">
        <v>11</v>
      </c>
      <c r="K338">
        <v>3</v>
      </c>
      <c r="L338">
        <v>0.69</v>
      </c>
      <c r="M338">
        <v>0</v>
      </c>
      <c r="N338">
        <v>1</v>
      </c>
      <c r="O338">
        <v>12.87</v>
      </c>
    </row>
    <row r="339" spans="1:15" x14ac:dyDescent="0.25">
      <c r="A339">
        <v>0.94</v>
      </c>
      <c r="B339">
        <v>0.82</v>
      </c>
      <c r="C339">
        <v>0.56999999999999995</v>
      </c>
      <c r="D339">
        <v>9.1999999999999993</v>
      </c>
      <c r="E339">
        <v>99</v>
      </c>
      <c r="F339">
        <v>69</v>
      </c>
      <c r="G339">
        <v>83</v>
      </c>
      <c r="H339">
        <v>0</v>
      </c>
      <c r="I339">
        <v>3</v>
      </c>
      <c r="J339">
        <v>2</v>
      </c>
      <c r="K339">
        <v>2</v>
      </c>
      <c r="L339">
        <v>0.99</v>
      </c>
      <c r="M339">
        <v>2</v>
      </c>
      <c r="N339">
        <v>1</v>
      </c>
      <c r="O339">
        <v>5.85</v>
      </c>
    </row>
    <row r="340" spans="1:15" x14ac:dyDescent="0.25">
      <c r="A340">
        <v>0.92</v>
      </c>
      <c r="B340">
        <v>0.53</v>
      </c>
      <c r="C340">
        <v>0.61</v>
      </c>
      <c r="D340">
        <v>9.57</v>
      </c>
      <c r="E340">
        <v>62</v>
      </c>
      <c r="F340">
        <v>86</v>
      </c>
      <c r="G340">
        <v>68</v>
      </c>
      <c r="H340">
        <v>4</v>
      </c>
      <c r="I340">
        <v>1</v>
      </c>
      <c r="J340">
        <v>4</v>
      </c>
      <c r="K340">
        <v>3</v>
      </c>
      <c r="L340">
        <v>0.72</v>
      </c>
      <c r="M340">
        <v>1</v>
      </c>
      <c r="N340">
        <v>1</v>
      </c>
      <c r="O340">
        <v>9.98</v>
      </c>
    </row>
    <row r="341" spans="1:15" x14ac:dyDescent="0.25">
      <c r="A341">
        <v>0.55000000000000004</v>
      </c>
      <c r="B341">
        <v>0.53</v>
      </c>
      <c r="C341">
        <v>0.57999999999999996</v>
      </c>
      <c r="D341">
        <v>8.57</v>
      </c>
      <c r="E341">
        <v>95</v>
      </c>
      <c r="F341">
        <v>97</v>
      </c>
      <c r="G341">
        <v>61</v>
      </c>
      <c r="H341">
        <v>4</v>
      </c>
      <c r="I341">
        <v>5</v>
      </c>
      <c r="J341">
        <v>0</v>
      </c>
      <c r="K341">
        <v>0</v>
      </c>
      <c r="L341">
        <v>0.69</v>
      </c>
      <c r="M341">
        <v>0</v>
      </c>
      <c r="N341">
        <v>1</v>
      </c>
      <c r="O341">
        <v>11.34</v>
      </c>
    </row>
    <row r="342" spans="1:15" x14ac:dyDescent="0.25">
      <c r="A342">
        <v>0.57999999999999996</v>
      </c>
      <c r="B342">
        <v>0.82</v>
      </c>
      <c r="C342">
        <v>0.81</v>
      </c>
      <c r="D342">
        <v>9.51</v>
      </c>
      <c r="E342">
        <v>86</v>
      </c>
      <c r="F342">
        <v>92</v>
      </c>
      <c r="G342">
        <v>96</v>
      </c>
      <c r="H342">
        <v>4</v>
      </c>
      <c r="I342">
        <v>5</v>
      </c>
      <c r="J342">
        <v>20</v>
      </c>
      <c r="K342">
        <v>4</v>
      </c>
      <c r="L342">
        <v>0.64</v>
      </c>
      <c r="M342">
        <v>2</v>
      </c>
      <c r="N342">
        <v>1</v>
      </c>
      <c r="O342">
        <v>10.23</v>
      </c>
    </row>
    <row r="343" spans="1:15" x14ac:dyDescent="0.25">
      <c r="A343">
        <v>0.86</v>
      </c>
      <c r="B343">
        <v>0.72</v>
      </c>
      <c r="C343">
        <v>0.64</v>
      </c>
      <c r="D343">
        <v>7.39</v>
      </c>
      <c r="E343">
        <v>63</v>
      </c>
      <c r="F343">
        <v>86</v>
      </c>
      <c r="G343">
        <v>60</v>
      </c>
      <c r="H343">
        <v>0</v>
      </c>
      <c r="I343">
        <v>4</v>
      </c>
      <c r="J343">
        <v>2</v>
      </c>
      <c r="K343">
        <v>3</v>
      </c>
      <c r="L343">
        <v>0.71</v>
      </c>
      <c r="M343">
        <v>0</v>
      </c>
      <c r="N343">
        <v>1</v>
      </c>
      <c r="O343">
        <v>9.4</v>
      </c>
    </row>
    <row r="344" spans="1:15" x14ac:dyDescent="0.25">
      <c r="A344">
        <v>0.8</v>
      </c>
      <c r="B344">
        <v>0.57999999999999996</v>
      </c>
      <c r="C344">
        <v>0.76</v>
      </c>
      <c r="D344">
        <v>9.7799999999999994</v>
      </c>
      <c r="E344">
        <v>47</v>
      </c>
      <c r="F344">
        <v>63</v>
      </c>
      <c r="G344">
        <v>64</v>
      </c>
      <c r="H344">
        <v>2</v>
      </c>
      <c r="I344">
        <v>3</v>
      </c>
      <c r="J344">
        <v>2</v>
      </c>
      <c r="K344">
        <v>4</v>
      </c>
      <c r="L344">
        <v>0.69</v>
      </c>
      <c r="M344">
        <v>2</v>
      </c>
      <c r="N344">
        <v>1</v>
      </c>
      <c r="O344">
        <v>11.67</v>
      </c>
    </row>
    <row r="345" spans="1:15" x14ac:dyDescent="0.25">
      <c r="A345">
        <v>0.79</v>
      </c>
      <c r="B345">
        <v>0.52</v>
      </c>
      <c r="C345">
        <v>0.56000000000000005</v>
      </c>
      <c r="D345">
        <v>7.39</v>
      </c>
      <c r="E345">
        <v>93</v>
      </c>
      <c r="F345">
        <v>96</v>
      </c>
      <c r="G345">
        <v>86</v>
      </c>
      <c r="H345">
        <v>1</v>
      </c>
      <c r="I345">
        <v>3</v>
      </c>
      <c r="J345">
        <v>7</v>
      </c>
      <c r="K345">
        <v>0</v>
      </c>
      <c r="L345">
        <v>0.84</v>
      </c>
      <c r="M345">
        <v>1</v>
      </c>
      <c r="N345">
        <v>1</v>
      </c>
      <c r="O345">
        <v>14.46</v>
      </c>
    </row>
    <row r="346" spans="1:15" x14ac:dyDescent="0.25">
      <c r="A346">
        <v>0.8</v>
      </c>
      <c r="B346">
        <v>0.83</v>
      </c>
      <c r="C346">
        <v>0.83</v>
      </c>
      <c r="D346">
        <v>8.8800000000000008</v>
      </c>
      <c r="E346">
        <v>70</v>
      </c>
      <c r="F346">
        <v>87</v>
      </c>
      <c r="G346">
        <v>89</v>
      </c>
      <c r="H346">
        <v>0</v>
      </c>
      <c r="I346">
        <v>4</v>
      </c>
      <c r="J346">
        <v>6</v>
      </c>
      <c r="K346">
        <v>2</v>
      </c>
      <c r="L346">
        <v>0.66</v>
      </c>
      <c r="M346">
        <v>0</v>
      </c>
      <c r="N346">
        <v>1</v>
      </c>
      <c r="O346">
        <v>13.49</v>
      </c>
    </row>
    <row r="347" spans="1:15" x14ac:dyDescent="0.25">
      <c r="A347">
        <v>0.7</v>
      </c>
      <c r="B347">
        <v>0.73</v>
      </c>
      <c r="C347">
        <v>0.61</v>
      </c>
      <c r="D347">
        <v>8.08</v>
      </c>
      <c r="E347">
        <v>75</v>
      </c>
      <c r="F347">
        <v>80</v>
      </c>
      <c r="G347">
        <v>80</v>
      </c>
      <c r="H347">
        <v>2</v>
      </c>
      <c r="I347">
        <v>4</v>
      </c>
      <c r="J347">
        <v>12</v>
      </c>
      <c r="K347">
        <v>5</v>
      </c>
      <c r="L347">
        <v>0.87</v>
      </c>
      <c r="M347">
        <v>1</v>
      </c>
      <c r="N347">
        <v>1</v>
      </c>
      <c r="O347">
        <v>5.62</v>
      </c>
    </row>
    <row r="348" spans="1:15" x14ac:dyDescent="0.25">
      <c r="A348">
        <v>0.66</v>
      </c>
      <c r="B348">
        <v>0.82</v>
      </c>
      <c r="C348">
        <v>0.64</v>
      </c>
      <c r="D348">
        <v>8.1999999999999993</v>
      </c>
      <c r="E348">
        <v>76</v>
      </c>
      <c r="F348">
        <v>92</v>
      </c>
      <c r="G348">
        <v>73</v>
      </c>
      <c r="H348">
        <v>2</v>
      </c>
      <c r="I348">
        <v>4</v>
      </c>
      <c r="J348">
        <v>22</v>
      </c>
      <c r="K348">
        <v>0</v>
      </c>
      <c r="L348">
        <v>0.85</v>
      </c>
      <c r="M348">
        <v>1</v>
      </c>
      <c r="N348">
        <v>1</v>
      </c>
      <c r="O348">
        <v>9.99</v>
      </c>
    </row>
    <row r="349" spans="1:15" x14ac:dyDescent="0.25">
      <c r="A349">
        <v>0.5</v>
      </c>
      <c r="B349">
        <v>0.74</v>
      </c>
      <c r="C349">
        <v>0.78</v>
      </c>
      <c r="D349">
        <v>8.9700000000000006</v>
      </c>
      <c r="E349">
        <v>85</v>
      </c>
      <c r="F349">
        <v>95</v>
      </c>
      <c r="G349">
        <v>99</v>
      </c>
      <c r="H349">
        <v>1</v>
      </c>
      <c r="I349">
        <v>2</v>
      </c>
      <c r="J349">
        <v>24</v>
      </c>
      <c r="K349">
        <v>5</v>
      </c>
      <c r="L349">
        <v>0.65</v>
      </c>
      <c r="M349">
        <v>0</v>
      </c>
      <c r="N349">
        <v>1</v>
      </c>
      <c r="O349">
        <v>4.0999999999999996</v>
      </c>
    </row>
    <row r="350" spans="1:15" x14ac:dyDescent="0.25">
      <c r="A350">
        <v>0.51</v>
      </c>
      <c r="B350">
        <v>0.52</v>
      </c>
      <c r="C350">
        <v>0.69</v>
      </c>
      <c r="D350">
        <v>8.32</v>
      </c>
      <c r="E350">
        <v>75</v>
      </c>
      <c r="F350">
        <v>79</v>
      </c>
      <c r="G350">
        <v>72</v>
      </c>
      <c r="H350">
        <v>2</v>
      </c>
      <c r="I350">
        <v>1</v>
      </c>
      <c r="J350">
        <v>13</v>
      </c>
      <c r="K350">
        <v>3</v>
      </c>
      <c r="L350">
        <v>0.92</v>
      </c>
      <c r="M350">
        <v>1</v>
      </c>
      <c r="N350">
        <v>1</v>
      </c>
      <c r="O350">
        <v>8.94</v>
      </c>
    </row>
    <row r="351" spans="1:15" x14ac:dyDescent="0.25">
      <c r="A351">
        <v>0.73</v>
      </c>
      <c r="B351">
        <v>0.67</v>
      </c>
      <c r="C351">
        <v>0.62</v>
      </c>
      <c r="D351">
        <v>8.2100000000000009</v>
      </c>
      <c r="E351">
        <v>54</v>
      </c>
      <c r="F351">
        <v>73</v>
      </c>
      <c r="G351">
        <v>82</v>
      </c>
      <c r="H351">
        <v>1</v>
      </c>
      <c r="I351">
        <v>0</v>
      </c>
      <c r="J351">
        <v>22</v>
      </c>
      <c r="K351">
        <v>1</v>
      </c>
      <c r="L351">
        <v>0.87</v>
      </c>
      <c r="M351">
        <v>0</v>
      </c>
      <c r="N351">
        <v>1</v>
      </c>
      <c r="O351">
        <v>6.41</v>
      </c>
    </row>
    <row r="352" spans="1:15" x14ac:dyDescent="0.25">
      <c r="A352">
        <v>0.75</v>
      </c>
      <c r="B352">
        <v>0.66</v>
      </c>
      <c r="C352">
        <v>0.83</v>
      </c>
      <c r="D352">
        <v>8.0399999999999991</v>
      </c>
      <c r="E352">
        <v>60</v>
      </c>
      <c r="F352">
        <v>92</v>
      </c>
      <c r="G352">
        <v>94</v>
      </c>
      <c r="H352">
        <v>3</v>
      </c>
      <c r="I352">
        <v>3</v>
      </c>
      <c r="J352">
        <v>0</v>
      </c>
      <c r="K352">
        <v>0</v>
      </c>
      <c r="L352">
        <v>0.89</v>
      </c>
      <c r="M352">
        <v>1</v>
      </c>
      <c r="N352">
        <v>1</v>
      </c>
      <c r="O352">
        <v>7.83</v>
      </c>
    </row>
    <row r="353" spans="1:15" x14ac:dyDescent="0.25">
      <c r="A353">
        <v>0.52</v>
      </c>
      <c r="B353">
        <v>0.94</v>
      </c>
      <c r="C353">
        <v>0.55000000000000004</v>
      </c>
      <c r="D353">
        <v>9.43</v>
      </c>
      <c r="E353">
        <v>68</v>
      </c>
      <c r="F353">
        <v>96</v>
      </c>
      <c r="G353">
        <v>79</v>
      </c>
      <c r="H353">
        <v>0</v>
      </c>
      <c r="I353">
        <v>4</v>
      </c>
      <c r="J353">
        <v>20</v>
      </c>
      <c r="K353">
        <v>5</v>
      </c>
      <c r="L353">
        <v>0.66</v>
      </c>
      <c r="M353">
        <v>1</v>
      </c>
      <c r="N353">
        <v>1</v>
      </c>
      <c r="O353">
        <v>5.2</v>
      </c>
    </row>
    <row r="354" spans="1:15" x14ac:dyDescent="0.25">
      <c r="A354">
        <v>0.51</v>
      </c>
      <c r="B354">
        <v>0.73</v>
      </c>
      <c r="C354">
        <v>0.71</v>
      </c>
      <c r="D354">
        <v>7.35</v>
      </c>
      <c r="E354">
        <v>90</v>
      </c>
      <c r="F354">
        <v>99</v>
      </c>
      <c r="G354">
        <v>85</v>
      </c>
      <c r="H354">
        <v>0</v>
      </c>
      <c r="I354">
        <v>0</v>
      </c>
      <c r="J354">
        <v>24</v>
      </c>
      <c r="K354">
        <v>5</v>
      </c>
      <c r="L354">
        <v>0.65</v>
      </c>
      <c r="M354">
        <v>1</v>
      </c>
      <c r="N354">
        <v>1</v>
      </c>
      <c r="O354">
        <v>11.57</v>
      </c>
    </row>
    <row r="355" spans="1:15" x14ac:dyDescent="0.25">
      <c r="A355">
        <v>0.62</v>
      </c>
      <c r="B355">
        <v>0.71</v>
      </c>
      <c r="C355">
        <v>0.59</v>
      </c>
      <c r="D355">
        <v>9.5299999999999994</v>
      </c>
      <c r="E355">
        <v>60</v>
      </c>
      <c r="F355">
        <v>97</v>
      </c>
      <c r="G355">
        <v>70</v>
      </c>
      <c r="H355">
        <v>1</v>
      </c>
      <c r="I355">
        <v>0</v>
      </c>
      <c r="J355">
        <v>12</v>
      </c>
      <c r="K355">
        <v>4</v>
      </c>
      <c r="L355">
        <v>0.74</v>
      </c>
      <c r="M355">
        <v>0</v>
      </c>
      <c r="N355">
        <v>1</v>
      </c>
      <c r="O355">
        <v>10.18</v>
      </c>
    </row>
    <row r="356" spans="1:15" x14ac:dyDescent="0.25">
      <c r="A356">
        <v>0.94</v>
      </c>
      <c r="B356">
        <v>0.82</v>
      </c>
      <c r="C356">
        <v>0.83</v>
      </c>
      <c r="D356">
        <v>8.2799999999999994</v>
      </c>
      <c r="E356">
        <v>59</v>
      </c>
      <c r="F356">
        <v>90</v>
      </c>
      <c r="G356">
        <v>62</v>
      </c>
      <c r="H356">
        <v>1</v>
      </c>
      <c r="I356">
        <v>5</v>
      </c>
      <c r="J356">
        <v>21</v>
      </c>
      <c r="K356">
        <v>2</v>
      </c>
      <c r="L356">
        <v>0.93</v>
      </c>
      <c r="M356">
        <v>2</v>
      </c>
      <c r="N356">
        <v>1</v>
      </c>
      <c r="O356">
        <v>9.8800000000000008</v>
      </c>
    </row>
    <row r="357" spans="1:15" x14ac:dyDescent="0.25">
      <c r="A357">
        <v>0.61</v>
      </c>
      <c r="B357">
        <v>0.57999999999999996</v>
      </c>
      <c r="C357">
        <v>0.63</v>
      </c>
      <c r="D357">
        <v>7.05</v>
      </c>
      <c r="E357">
        <v>82</v>
      </c>
      <c r="F357">
        <v>96</v>
      </c>
      <c r="G357">
        <v>58</v>
      </c>
      <c r="H357">
        <v>2</v>
      </c>
      <c r="I357">
        <v>5</v>
      </c>
      <c r="J357">
        <v>4</v>
      </c>
      <c r="K357">
        <v>0</v>
      </c>
      <c r="L357">
        <v>0.69</v>
      </c>
      <c r="M357">
        <v>0</v>
      </c>
      <c r="N357">
        <v>1</v>
      </c>
      <c r="O357">
        <v>13.58</v>
      </c>
    </row>
    <row r="358" spans="1:15" x14ac:dyDescent="0.25">
      <c r="A358">
        <v>0.85</v>
      </c>
      <c r="B358">
        <v>0.55000000000000004</v>
      </c>
      <c r="C358">
        <v>0.6</v>
      </c>
      <c r="D358">
        <v>9.1300000000000008</v>
      </c>
      <c r="E358">
        <v>97</v>
      </c>
      <c r="F358">
        <v>87</v>
      </c>
      <c r="G358">
        <v>93</v>
      </c>
      <c r="H358">
        <v>0</v>
      </c>
      <c r="I358">
        <v>4</v>
      </c>
      <c r="J358">
        <v>16</v>
      </c>
      <c r="K358">
        <v>2</v>
      </c>
      <c r="L358">
        <v>0.6</v>
      </c>
      <c r="M358">
        <v>2</v>
      </c>
      <c r="N358">
        <v>1</v>
      </c>
      <c r="O358">
        <v>8</v>
      </c>
    </row>
    <row r="359" spans="1:15" x14ac:dyDescent="0.25">
      <c r="A359">
        <v>0.51</v>
      </c>
      <c r="B359">
        <v>0.65</v>
      </c>
      <c r="C359">
        <v>0.79</v>
      </c>
      <c r="D359">
        <v>9.19</v>
      </c>
      <c r="E359">
        <v>56</v>
      </c>
      <c r="F359">
        <v>97</v>
      </c>
      <c r="G359">
        <v>90</v>
      </c>
      <c r="H359">
        <v>4</v>
      </c>
      <c r="I359">
        <v>5</v>
      </c>
      <c r="J359">
        <v>18</v>
      </c>
      <c r="K359">
        <v>0</v>
      </c>
      <c r="L359">
        <v>0.66</v>
      </c>
      <c r="M359">
        <v>1</v>
      </c>
      <c r="N359">
        <v>1</v>
      </c>
      <c r="O359">
        <v>4.0999999999999996</v>
      </c>
    </row>
    <row r="360" spans="1:15" x14ac:dyDescent="0.25">
      <c r="A360">
        <v>0.8</v>
      </c>
      <c r="B360">
        <v>0.67</v>
      </c>
      <c r="C360">
        <v>0.86</v>
      </c>
      <c r="D360">
        <v>7.11</v>
      </c>
      <c r="E360">
        <v>51</v>
      </c>
      <c r="F360">
        <v>72</v>
      </c>
      <c r="G360">
        <v>85</v>
      </c>
      <c r="H360">
        <v>3</v>
      </c>
      <c r="I360">
        <v>3</v>
      </c>
      <c r="J360">
        <v>19</v>
      </c>
      <c r="K360">
        <v>5</v>
      </c>
      <c r="L360">
        <v>0.63</v>
      </c>
      <c r="M360">
        <v>2</v>
      </c>
      <c r="N360">
        <v>1</v>
      </c>
      <c r="O360">
        <v>4.3</v>
      </c>
    </row>
    <row r="361" spans="1:15" x14ac:dyDescent="0.25">
      <c r="A361">
        <v>0.77</v>
      </c>
      <c r="B361">
        <v>0.54</v>
      </c>
      <c r="C361">
        <v>0.77</v>
      </c>
      <c r="D361">
        <v>8.0299999999999994</v>
      </c>
      <c r="E361">
        <v>99</v>
      </c>
      <c r="F361">
        <v>93</v>
      </c>
      <c r="G361">
        <v>60</v>
      </c>
      <c r="H361">
        <v>1</v>
      </c>
      <c r="I361">
        <v>4</v>
      </c>
      <c r="J361">
        <v>15</v>
      </c>
      <c r="K361">
        <v>0</v>
      </c>
      <c r="L361">
        <v>0.76</v>
      </c>
      <c r="M361">
        <v>2</v>
      </c>
      <c r="N361">
        <v>1</v>
      </c>
      <c r="O361">
        <v>9.02</v>
      </c>
    </row>
    <row r="362" spans="1:15" x14ac:dyDescent="0.25">
      <c r="A362">
        <v>0.86</v>
      </c>
      <c r="B362">
        <v>0.65</v>
      </c>
      <c r="C362">
        <v>0.72</v>
      </c>
      <c r="D362">
        <v>7.78</v>
      </c>
      <c r="E362">
        <v>70</v>
      </c>
      <c r="F362">
        <v>67</v>
      </c>
      <c r="G362">
        <v>91</v>
      </c>
      <c r="H362">
        <v>0</v>
      </c>
      <c r="I362">
        <v>0</v>
      </c>
      <c r="J362">
        <v>7</v>
      </c>
      <c r="K362">
        <v>3</v>
      </c>
      <c r="L362">
        <v>0.87</v>
      </c>
      <c r="M362">
        <v>0</v>
      </c>
      <c r="N362">
        <v>1</v>
      </c>
      <c r="O362">
        <v>12.92</v>
      </c>
    </row>
    <row r="363" spans="1:15" x14ac:dyDescent="0.25">
      <c r="A363">
        <v>0.63</v>
      </c>
      <c r="B363">
        <v>0.9</v>
      </c>
      <c r="C363">
        <v>0.82</v>
      </c>
      <c r="D363">
        <v>8.08</v>
      </c>
      <c r="E363">
        <v>50</v>
      </c>
      <c r="F363">
        <v>61</v>
      </c>
      <c r="G363">
        <v>76</v>
      </c>
      <c r="H363">
        <v>3</v>
      </c>
      <c r="I363">
        <v>3</v>
      </c>
      <c r="J363">
        <v>22</v>
      </c>
      <c r="K363">
        <v>3</v>
      </c>
      <c r="L363">
        <v>0.66</v>
      </c>
      <c r="M363">
        <v>0</v>
      </c>
      <c r="N363">
        <v>1</v>
      </c>
      <c r="O363">
        <v>9.84</v>
      </c>
    </row>
    <row r="364" spans="1:15" x14ac:dyDescent="0.25">
      <c r="A364">
        <v>0.71</v>
      </c>
      <c r="B364">
        <v>0.92</v>
      </c>
      <c r="C364">
        <v>0.72</v>
      </c>
      <c r="D364">
        <v>9.25</v>
      </c>
      <c r="E364">
        <v>48</v>
      </c>
      <c r="F364">
        <v>68</v>
      </c>
      <c r="G364">
        <v>74</v>
      </c>
      <c r="H364">
        <v>1</v>
      </c>
      <c r="I364">
        <v>4</v>
      </c>
      <c r="J364">
        <v>23</v>
      </c>
      <c r="K364">
        <v>2</v>
      </c>
      <c r="L364">
        <v>0.76</v>
      </c>
      <c r="M364">
        <v>1</v>
      </c>
      <c r="N364">
        <v>1</v>
      </c>
      <c r="O364">
        <v>6.7</v>
      </c>
    </row>
    <row r="365" spans="1:15" x14ac:dyDescent="0.25">
      <c r="A365">
        <v>0.85</v>
      </c>
      <c r="B365">
        <v>0.61</v>
      </c>
      <c r="C365">
        <v>0.71</v>
      </c>
      <c r="D365">
        <v>8.15</v>
      </c>
      <c r="E365">
        <v>52</v>
      </c>
      <c r="F365">
        <v>91</v>
      </c>
      <c r="G365">
        <v>76</v>
      </c>
      <c r="H365">
        <v>0</v>
      </c>
      <c r="I365">
        <v>4</v>
      </c>
      <c r="J365">
        <v>1</v>
      </c>
      <c r="K365">
        <v>4</v>
      </c>
      <c r="L365">
        <v>0.79</v>
      </c>
      <c r="M365">
        <v>1</v>
      </c>
      <c r="N365">
        <v>1</v>
      </c>
      <c r="O365">
        <v>11.89</v>
      </c>
    </row>
    <row r="366" spans="1:15" x14ac:dyDescent="0.25">
      <c r="A366">
        <v>0.94</v>
      </c>
      <c r="B366">
        <v>0.74</v>
      </c>
      <c r="C366">
        <v>0.78</v>
      </c>
      <c r="D366">
        <v>7.47</v>
      </c>
      <c r="E366">
        <v>48</v>
      </c>
      <c r="F366">
        <v>84</v>
      </c>
      <c r="G366">
        <v>76</v>
      </c>
      <c r="H366">
        <v>2</v>
      </c>
      <c r="I366">
        <v>1</v>
      </c>
      <c r="J366">
        <v>24</v>
      </c>
      <c r="K366">
        <v>1</v>
      </c>
      <c r="L366">
        <v>0.9</v>
      </c>
      <c r="M366">
        <v>2</v>
      </c>
      <c r="N366">
        <v>1</v>
      </c>
      <c r="O366">
        <v>3.65</v>
      </c>
    </row>
    <row r="367" spans="1:15" x14ac:dyDescent="0.25">
      <c r="A367">
        <v>0.52</v>
      </c>
      <c r="B367">
        <v>0.9</v>
      </c>
      <c r="C367">
        <v>0.73</v>
      </c>
      <c r="D367">
        <v>8.92</v>
      </c>
      <c r="E367">
        <v>70</v>
      </c>
      <c r="F367">
        <v>70</v>
      </c>
      <c r="G367">
        <v>85</v>
      </c>
      <c r="H367">
        <v>3</v>
      </c>
      <c r="I367">
        <v>1</v>
      </c>
      <c r="J367">
        <v>1</v>
      </c>
      <c r="K367">
        <v>1</v>
      </c>
      <c r="L367">
        <v>0.82</v>
      </c>
      <c r="M367">
        <v>1</v>
      </c>
      <c r="N367">
        <v>1</v>
      </c>
      <c r="O367">
        <v>6.04</v>
      </c>
    </row>
    <row r="368" spans="1:15" x14ac:dyDescent="0.25">
      <c r="A368">
        <v>0.94</v>
      </c>
      <c r="B368">
        <v>0.82</v>
      </c>
      <c r="C368">
        <v>0.56000000000000005</v>
      </c>
      <c r="D368">
        <v>9.2799999999999994</v>
      </c>
      <c r="E368">
        <v>94</v>
      </c>
      <c r="F368">
        <v>82</v>
      </c>
      <c r="G368">
        <v>70</v>
      </c>
      <c r="H368">
        <v>4</v>
      </c>
      <c r="I368">
        <v>0</v>
      </c>
      <c r="J368">
        <v>10</v>
      </c>
      <c r="K368">
        <v>0</v>
      </c>
      <c r="L368">
        <v>0.96</v>
      </c>
      <c r="M368">
        <v>1</v>
      </c>
      <c r="N368">
        <v>1</v>
      </c>
      <c r="O368">
        <v>13.23</v>
      </c>
    </row>
    <row r="369" spans="1:15" x14ac:dyDescent="0.25">
      <c r="A369">
        <v>0.88</v>
      </c>
      <c r="B369">
        <v>0.88</v>
      </c>
      <c r="C369">
        <v>0.81</v>
      </c>
      <c r="D369">
        <v>8.3000000000000007</v>
      </c>
      <c r="E369">
        <v>40</v>
      </c>
      <c r="F369">
        <v>76</v>
      </c>
      <c r="G369">
        <v>68</v>
      </c>
      <c r="H369">
        <v>3</v>
      </c>
      <c r="I369">
        <v>5</v>
      </c>
      <c r="J369">
        <v>16</v>
      </c>
      <c r="K369">
        <v>2</v>
      </c>
      <c r="L369">
        <v>0.66</v>
      </c>
      <c r="M369">
        <v>2</v>
      </c>
      <c r="N369">
        <v>1</v>
      </c>
      <c r="O369">
        <v>9.64</v>
      </c>
    </row>
    <row r="370" spans="1:15" x14ac:dyDescent="0.25">
      <c r="A370">
        <v>0.8</v>
      </c>
      <c r="B370">
        <v>0.76</v>
      </c>
      <c r="C370">
        <v>0.69</v>
      </c>
      <c r="D370">
        <v>8.5500000000000007</v>
      </c>
      <c r="E370">
        <v>60</v>
      </c>
      <c r="F370">
        <v>82</v>
      </c>
      <c r="G370">
        <v>66</v>
      </c>
      <c r="H370">
        <v>3</v>
      </c>
      <c r="I370">
        <v>3</v>
      </c>
      <c r="J370">
        <v>15</v>
      </c>
      <c r="K370">
        <v>0</v>
      </c>
      <c r="L370">
        <v>0.81</v>
      </c>
      <c r="M370">
        <v>1</v>
      </c>
      <c r="N370">
        <v>1</v>
      </c>
      <c r="O370">
        <v>10.39</v>
      </c>
    </row>
    <row r="371" spans="1:15" x14ac:dyDescent="0.25">
      <c r="A371">
        <v>0.94</v>
      </c>
      <c r="B371">
        <v>0.54</v>
      </c>
      <c r="C371">
        <v>0.68</v>
      </c>
      <c r="D371">
        <v>8.6300000000000008</v>
      </c>
      <c r="E371">
        <v>48</v>
      </c>
      <c r="F371">
        <v>80</v>
      </c>
      <c r="G371">
        <v>74</v>
      </c>
      <c r="H371">
        <v>2</v>
      </c>
      <c r="I371">
        <v>2</v>
      </c>
      <c r="J371">
        <v>0</v>
      </c>
      <c r="K371">
        <v>5</v>
      </c>
      <c r="L371">
        <v>0.86</v>
      </c>
      <c r="M371">
        <v>2</v>
      </c>
      <c r="N371">
        <v>1</v>
      </c>
      <c r="O371">
        <v>5.89</v>
      </c>
    </row>
    <row r="372" spans="1:15" x14ac:dyDescent="0.25">
      <c r="A372">
        <v>0.63</v>
      </c>
      <c r="B372">
        <v>0.52</v>
      </c>
      <c r="C372">
        <v>0.81</v>
      </c>
      <c r="D372">
        <v>8.3800000000000008</v>
      </c>
      <c r="E372">
        <v>57</v>
      </c>
      <c r="F372">
        <v>79</v>
      </c>
      <c r="G372">
        <v>96</v>
      </c>
      <c r="H372">
        <v>1</v>
      </c>
      <c r="I372">
        <v>4</v>
      </c>
      <c r="J372">
        <v>3</v>
      </c>
      <c r="K372">
        <v>1</v>
      </c>
      <c r="L372">
        <v>0.87</v>
      </c>
      <c r="M372">
        <v>2</v>
      </c>
      <c r="N372">
        <v>1</v>
      </c>
      <c r="O372">
        <v>7.84</v>
      </c>
    </row>
    <row r="373" spans="1:15" x14ac:dyDescent="0.25">
      <c r="A373">
        <v>0.93</v>
      </c>
      <c r="B373">
        <v>0.72</v>
      </c>
      <c r="C373">
        <v>0.71</v>
      </c>
      <c r="D373">
        <v>8.44</v>
      </c>
      <c r="E373">
        <v>80</v>
      </c>
      <c r="F373">
        <v>65</v>
      </c>
      <c r="G373">
        <v>82</v>
      </c>
      <c r="H373">
        <v>0</v>
      </c>
      <c r="I373">
        <v>0</v>
      </c>
      <c r="J373">
        <v>18</v>
      </c>
      <c r="K373">
        <v>4</v>
      </c>
      <c r="L373">
        <v>0.89</v>
      </c>
      <c r="M373">
        <v>1</v>
      </c>
      <c r="N373">
        <v>1</v>
      </c>
      <c r="O373">
        <v>14.82</v>
      </c>
    </row>
    <row r="374" spans="1:15" x14ac:dyDescent="0.25">
      <c r="A374">
        <v>0.63</v>
      </c>
      <c r="B374">
        <v>0.66</v>
      </c>
      <c r="C374">
        <v>0.74</v>
      </c>
      <c r="D374">
        <v>8.34</v>
      </c>
      <c r="E374">
        <v>57</v>
      </c>
      <c r="F374">
        <v>99</v>
      </c>
      <c r="G374">
        <v>93</v>
      </c>
      <c r="H374">
        <v>1</v>
      </c>
      <c r="I374">
        <v>4</v>
      </c>
      <c r="J374">
        <v>24</v>
      </c>
      <c r="K374">
        <v>2</v>
      </c>
      <c r="L374">
        <v>0.74</v>
      </c>
      <c r="M374">
        <v>1</v>
      </c>
      <c r="N374">
        <v>1</v>
      </c>
      <c r="O374">
        <v>6.38</v>
      </c>
    </row>
    <row r="375" spans="1:15" x14ac:dyDescent="0.25">
      <c r="A375">
        <v>0.92</v>
      </c>
      <c r="B375">
        <v>0.85</v>
      </c>
      <c r="C375">
        <v>0.83</v>
      </c>
      <c r="D375">
        <v>8.5299999999999994</v>
      </c>
      <c r="E375">
        <v>90</v>
      </c>
      <c r="F375">
        <v>92</v>
      </c>
      <c r="G375">
        <v>60</v>
      </c>
      <c r="H375">
        <v>1</v>
      </c>
      <c r="I375">
        <v>4</v>
      </c>
      <c r="J375">
        <v>8</v>
      </c>
      <c r="K375">
        <v>2</v>
      </c>
      <c r="L375">
        <v>0.91</v>
      </c>
      <c r="M375">
        <v>2</v>
      </c>
      <c r="N375">
        <v>1</v>
      </c>
      <c r="O375">
        <v>5.08</v>
      </c>
    </row>
    <row r="376" spans="1:15" x14ac:dyDescent="0.25">
      <c r="A376">
        <v>0.84</v>
      </c>
      <c r="B376">
        <v>0.81</v>
      </c>
      <c r="C376">
        <v>0.63</v>
      </c>
      <c r="D376">
        <v>7.2</v>
      </c>
      <c r="E376">
        <v>92</v>
      </c>
      <c r="F376">
        <v>60</v>
      </c>
      <c r="G376">
        <v>84</v>
      </c>
      <c r="H376">
        <v>3</v>
      </c>
      <c r="I376">
        <v>3</v>
      </c>
      <c r="J376">
        <v>4</v>
      </c>
      <c r="K376">
        <v>1</v>
      </c>
      <c r="L376">
        <v>0.95</v>
      </c>
      <c r="M376">
        <v>1</v>
      </c>
      <c r="N376">
        <v>1</v>
      </c>
      <c r="O376">
        <v>6.69</v>
      </c>
    </row>
    <row r="377" spans="1:15" x14ac:dyDescent="0.25">
      <c r="A377">
        <v>0.68</v>
      </c>
      <c r="B377">
        <v>0.62</v>
      </c>
      <c r="C377">
        <v>0.66</v>
      </c>
      <c r="D377">
        <v>8.48</v>
      </c>
      <c r="E377">
        <v>85</v>
      </c>
      <c r="F377">
        <v>62</v>
      </c>
      <c r="G377">
        <v>70</v>
      </c>
      <c r="H377">
        <v>2</v>
      </c>
      <c r="I377">
        <v>2</v>
      </c>
      <c r="J377">
        <v>22</v>
      </c>
      <c r="K377">
        <v>0</v>
      </c>
      <c r="L377">
        <v>0.79</v>
      </c>
      <c r="M377">
        <v>0</v>
      </c>
      <c r="N377">
        <v>1</v>
      </c>
      <c r="O377">
        <v>14.64</v>
      </c>
    </row>
    <row r="378" spans="1:15" x14ac:dyDescent="0.25">
      <c r="A378">
        <v>0.81</v>
      </c>
      <c r="B378">
        <v>0.66</v>
      </c>
      <c r="C378">
        <v>0.74</v>
      </c>
      <c r="D378">
        <v>9.0500000000000007</v>
      </c>
      <c r="E378">
        <v>93</v>
      </c>
      <c r="F378">
        <v>60</v>
      </c>
      <c r="G378">
        <v>90</v>
      </c>
      <c r="H378">
        <v>2</v>
      </c>
      <c r="I378">
        <v>1</v>
      </c>
      <c r="J378">
        <v>22</v>
      </c>
      <c r="K378">
        <v>5</v>
      </c>
      <c r="L378">
        <v>0.87</v>
      </c>
      <c r="M378">
        <v>0</v>
      </c>
      <c r="N378">
        <v>1</v>
      </c>
      <c r="O378">
        <v>10.55</v>
      </c>
    </row>
    <row r="379" spans="1:15" x14ac:dyDescent="0.25">
      <c r="A379">
        <v>0.69</v>
      </c>
      <c r="B379">
        <v>0.62</v>
      </c>
      <c r="C379">
        <v>0.83</v>
      </c>
      <c r="D379">
        <v>7.26</v>
      </c>
      <c r="E379">
        <v>76</v>
      </c>
      <c r="F379">
        <v>80</v>
      </c>
      <c r="G379">
        <v>82</v>
      </c>
      <c r="H379">
        <v>0</v>
      </c>
      <c r="I379">
        <v>2</v>
      </c>
      <c r="J379">
        <v>14</v>
      </c>
      <c r="K379">
        <v>4</v>
      </c>
      <c r="L379">
        <v>0.98</v>
      </c>
      <c r="M379">
        <v>2</v>
      </c>
      <c r="N379">
        <v>1</v>
      </c>
      <c r="O379">
        <v>12.13</v>
      </c>
    </row>
    <row r="380" spans="1:15" x14ac:dyDescent="0.25">
      <c r="A380">
        <v>0.84</v>
      </c>
      <c r="B380">
        <v>0.8</v>
      </c>
      <c r="C380">
        <v>0.85</v>
      </c>
      <c r="D380">
        <v>9.14</v>
      </c>
      <c r="E380">
        <v>94</v>
      </c>
      <c r="F380">
        <v>64</v>
      </c>
      <c r="G380">
        <v>66</v>
      </c>
      <c r="H380">
        <v>2</v>
      </c>
      <c r="I380">
        <v>3</v>
      </c>
      <c r="J380">
        <v>13</v>
      </c>
      <c r="K380">
        <v>4</v>
      </c>
      <c r="L380">
        <v>0.82</v>
      </c>
      <c r="M380">
        <v>2</v>
      </c>
      <c r="N380">
        <v>1</v>
      </c>
      <c r="O380">
        <v>14.47</v>
      </c>
    </row>
    <row r="381" spans="1:15" x14ac:dyDescent="0.25">
      <c r="A381">
        <v>0.78</v>
      </c>
      <c r="B381">
        <v>0.72</v>
      </c>
      <c r="C381">
        <v>0.77</v>
      </c>
      <c r="D381">
        <v>8.8800000000000008</v>
      </c>
      <c r="E381">
        <v>45</v>
      </c>
      <c r="F381">
        <v>83</v>
      </c>
      <c r="G381">
        <v>69</v>
      </c>
      <c r="H381">
        <v>0</v>
      </c>
      <c r="I381">
        <v>2</v>
      </c>
      <c r="J381">
        <v>3</v>
      </c>
      <c r="K381">
        <v>4</v>
      </c>
      <c r="L381">
        <v>0.89</v>
      </c>
      <c r="M381">
        <v>2</v>
      </c>
      <c r="N381">
        <v>1</v>
      </c>
      <c r="O381">
        <v>9.39</v>
      </c>
    </row>
    <row r="382" spans="1:15" x14ac:dyDescent="0.25">
      <c r="A382">
        <v>0.74</v>
      </c>
      <c r="B382">
        <v>0.54</v>
      </c>
      <c r="C382">
        <v>0.84</v>
      </c>
      <c r="D382">
        <v>9.75</v>
      </c>
      <c r="E382">
        <v>84</v>
      </c>
      <c r="F382">
        <v>84</v>
      </c>
      <c r="G382">
        <v>97</v>
      </c>
      <c r="H382">
        <v>2</v>
      </c>
      <c r="I382">
        <v>4</v>
      </c>
      <c r="J382">
        <v>4</v>
      </c>
      <c r="K382">
        <v>3</v>
      </c>
      <c r="L382">
        <v>0.9</v>
      </c>
      <c r="M382">
        <v>2</v>
      </c>
      <c r="N382">
        <v>1</v>
      </c>
      <c r="O382">
        <v>8.74</v>
      </c>
    </row>
    <row r="383" spans="1:15" x14ac:dyDescent="0.25">
      <c r="A383">
        <v>0.56999999999999995</v>
      </c>
      <c r="B383">
        <v>0.65</v>
      </c>
      <c r="C383">
        <v>0.84</v>
      </c>
      <c r="D383">
        <v>8.5</v>
      </c>
      <c r="E383">
        <v>50</v>
      </c>
      <c r="F383">
        <v>95</v>
      </c>
      <c r="G383">
        <v>84</v>
      </c>
      <c r="H383">
        <v>0</v>
      </c>
      <c r="I383">
        <v>3</v>
      </c>
      <c r="J383">
        <v>24</v>
      </c>
      <c r="K383">
        <v>0</v>
      </c>
      <c r="L383">
        <v>0.89</v>
      </c>
      <c r="M383">
        <v>1</v>
      </c>
      <c r="N383">
        <v>1</v>
      </c>
      <c r="O383">
        <v>13.99</v>
      </c>
    </row>
    <row r="384" spans="1:15" x14ac:dyDescent="0.25">
      <c r="A384">
        <v>0.75</v>
      </c>
      <c r="B384">
        <v>0.56999999999999995</v>
      </c>
      <c r="C384">
        <v>0.82</v>
      </c>
      <c r="D384">
        <v>9.01</v>
      </c>
      <c r="E384">
        <v>77</v>
      </c>
      <c r="F384">
        <v>63</v>
      </c>
      <c r="G384">
        <v>87</v>
      </c>
      <c r="H384">
        <v>0</v>
      </c>
      <c r="I384">
        <v>3</v>
      </c>
      <c r="J384">
        <v>0</v>
      </c>
      <c r="K384">
        <v>2</v>
      </c>
      <c r="L384">
        <v>0.7</v>
      </c>
      <c r="M384">
        <v>2</v>
      </c>
      <c r="N384">
        <v>1</v>
      </c>
      <c r="O384">
        <v>4.6500000000000004</v>
      </c>
    </row>
    <row r="385" spans="1:15" x14ac:dyDescent="0.25">
      <c r="A385">
        <v>0.51</v>
      </c>
      <c r="B385">
        <v>0.54</v>
      </c>
      <c r="C385">
        <v>0.57999999999999996</v>
      </c>
      <c r="D385">
        <v>7.36</v>
      </c>
      <c r="E385">
        <v>97</v>
      </c>
      <c r="F385">
        <v>74</v>
      </c>
      <c r="G385">
        <v>56</v>
      </c>
      <c r="H385">
        <v>3</v>
      </c>
      <c r="I385">
        <v>3</v>
      </c>
      <c r="J385">
        <v>8</v>
      </c>
      <c r="K385">
        <v>5</v>
      </c>
      <c r="L385">
        <v>0.74</v>
      </c>
      <c r="M385">
        <v>2</v>
      </c>
      <c r="N385">
        <v>1</v>
      </c>
      <c r="O385">
        <v>10.39</v>
      </c>
    </row>
    <row r="386" spans="1:15" x14ac:dyDescent="0.25">
      <c r="A386">
        <v>0.78</v>
      </c>
      <c r="B386">
        <v>0.52</v>
      </c>
      <c r="C386">
        <v>0.74</v>
      </c>
      <c r="D386">
        <v>9.74</v>
      </c>
      <c r="E386">
        <v>62</v>
      </c>
      <c r="F386">
        <v>84</v>
      </c>
      <c r="G386">
        <v>81</v>
      </c>
      <c r="H386">
        <v>3</v>
      </c>
      <c r="I386">
        <v>0</v>
      </c>
      <c r="J386">
        <v>22</v>
      </c>
      <c r="K386">
        <v>5</v>
      </c>
      <c r="L386">
        <v>0.64</v>
      </c>
      <c r="M386">
        <v>2</v>
      </c>
      <c r="N386">
        <v>1</v>
      </c>
      <c r="O386">
        <v>5.3</v>
      </c>
    </row>
    <row r="387" spans="1:15" x14ac:dyDescent="0.25">
      <c r="A387">
        <v>0.92</v>
      </c>
      <c r="B387">
        <v>0.59</v>
      </c>
      <c r="C387">
        <v>0.72</v>
      </c>
      <c r="D387">
        <v>8.0500000000000007</v>
      </c>
      <c r="E387">
        <v>85</v>
      </c>
      <c r="F387">
        <v>63</v>
      </c>
      <c r="G387">
        <v>65</v>
      </c>
      <c r="H387">
        <v>4</v>
      </c>
      <c r="I387">
        <v>0</v>
      </c>
      <c r="J387">
        <v>20</v>
      </c>
      <c r="K387">
        <v>2</v>
      </c>
      <c r="L387">
        <v>0.61</v>
      </c>
      <c r="M387">
        <v>1</v>
      </c>
      <c r="N387">
        <v>1</v>
      </c>
      <c r="O387">
        <v>10.41</v>
      </c>
    </row>
    <row r="388" spans="1:15" x14ac:dyDescent="0.25">
      <c r="A388">
        <v>0.71</v>
      </c>
      <c r="B388">
        <v>0.92</v>
      </c>
      <c r="C388">
        <v>0.55000000000000004</v>
      </c>
      <c r="D388">
        <v>8.19</v>
      </c>
      <c r="E388">
        <v>92</v>
      </c>
      <c r="F388">
        <v>72</v>
      </c>
      <c r="G388">
        <v>90</v>
      </c>
      <c r="H388">
        <v>4</v>
      </c>
      <c r="I388">
        <v>0</v>
      </c>
      <c r="J388">
        <v>4</v>
      </c>
      <c r="K388">
        <v>1</v>
      </c>
      <c r="L388">
        <v>0.94</v>
      </c>
      <c r="M388">
        <v>1</v>
      </c>
      <c r="N388">
        <v>1</v>
      </c>
      <c r="O388">
        <v>7.14</v>
      </c>
    </row>
    <row r="389" spans="1:15" x14ac:dyDescent="0.25">
      <c r="A389">
        <v>0.92</v>
      </c>
      <c r="B389">
        <v>0.64</v>
      </c>
      <c r="C389">
        <v>0.73</v>
      </c>
      <c r="D389">
        <v>7.61</v>
      </c>
      <c r="E389">
        <v>42</v>
      </c>
      <c r="F389">
        <v>60</v>
      </c>
      <c r="G389">
        <v>89</v>
      </c>
      <c r="H389">
        <v>1</v>
      </c>
      <c r="I389">
        <v>0</v>
      </c>
      <c r="J389">
        <v>21</v>
      </c>
      <c r="K389">
        <v>1</v>
      </c>
      <c r="L389">
        <v>0.98</v>
      </c>
      <c r="M389">
        <v>1</v>
      </c>
      <c r="N389">
        <v>1</v>
      </c>
      <c r="O389">
        <v>13.15</v>
      </c>
    </row>
    <row r="390" spans="1:15" x14ac:dyDescent="0.25">
      <c r="A390">
        <v>0.68</v>
      </c>
      <c r="B390">
        <v>0.82</v>
      </c>
      <c r="C390">
        <v>0.55000000000000004</v>
      </c>
      <c r="D390">
        <v>9.25</v>
      </c>
      <c r="E390">
        <v>90</v>
      </c>
      <c r="F390">
        <v>85</v>
      </c>
      <c r="G390">
        <v>73</v>
      </c>
      <c r="H390">
        <v>3</v>
      </c>
      <c r="I390">
        <v>0</v>
      </c>
      <c r="J390">
        <v>1</v>
      </c>
      <c r="K390">
        <v>4</v>
      </c>
      <c r="L390">
        <v>0.81</v>
      </c>
      <c r="M390">
        <v>0</v>
      </c>
      <c r="N390">
        <v>1</v>
      </c>
      <c r="O390">
        <v>11.37</v>
      </c>
    </row>
    <row r="391" spans="1:15" x14ac:dyDescent="0.25">
      <c r="A391">
        <v>0.56999999999999995</v>
      </c>
      <c r="B391">
        <v>0.9</v>
      </c>
      <c r="C391">
        <v>0.71</v>
      </c>
      <c r="D391">
        <v>7.85</v>
      </c>
      <c r="E391">
        <v>61</v>
      </c>
      <c r="F391">
        <v>95</v>
      </c>
      <c r="G391">
        <v>99</v>
      </c>
      <c r="H391">
        <v>2</v>
      </c>
      <c r="I391">
        <v>4</v>
      </c>
      <c r="J391">
        <v>24</v>
      </c>
      <c r="K391">
        <v>4</v>
      </c>
      <c r="L391">
        <v>0.62</v>
      </c>
      <c r="M391">
        <v>0</v>
      </c>
      <c r="N391">
        <v>1</v>
      </c>
      <c r="O391">
        <v>11.8</v>
      </c>
    </row>
    <row r="392" spans="1:15" x14ac:dyDescent="0.25">
      <c r="A392">
        <v>0.56999999999999995</v>
      </c>
      <c r="B392">
        <v>0.92</v>
      </c>
      <c r="C392">
        <v>0.75</v>
      </c>
      <c r="D392">
        <v>7.57</v>
      </c>
      <c r="E392">
        <v>43</v>
      </c>
      <c r="F392">
        <v>77</v>
      </c>
      <c r="G392">
        <v>98</v>
      </c>
      <c r="H392">
        <v>4</v>
      </c>
      <c r="I392">
        <v>3</v>
      </c>
      <c r="J392">
        <v>7</v>
      </c>
      <c r="K392">
        <v>4</v>
      </c>
      <c r="L392">
        <v>0.65</v>
      </c>
      <c r="M392">
        <v>2</v>
      </c>
      <c r="N392">
        <v>1</v>
      </c>
      <c r="O392">
        <v>12.7</v>
      </c>
    </row>
    <row r="393" spans="1:15" x14ac:dyDescent="0.25">
      <c r="A393">
        <v>0.76</v>
      </c>
      <c r="B393">
        <v>0.53</v>
      </c>
      <c r="C393">
        <v>0.62</v>
      </c>
      <c r="D393">
        <v>8.34</v>
      </c>
      <c r="E393">
        <v>97</v>
      </c>
      <c r="F393">
        <v>79</v>
      </c>
      <c r="G393">
        <v>82</v>
      </c>
      <c r="H393">
        <v>3</v>
      </c>
      <c r="I393">
        <v>3</v>
      </c>
      <c r="J393">
        <v>10</v>
      </c>
      <c r="K393">
        <v>0</v>
      </c>
      <c r="L393">
        <v>0.71</v>
      </c>
      <c r="M393">
        <v>1</v>
      </c>
      <c r="N393">
        <v>1</v>
      </c>
      <c r="O393">
        <v>12.64</v>
      </c>
    </row>
    <row r="394" spans="1:15" x14ac:dyDescent="0.25">
      <c r="A394">
        <v>0.87</v>
      </c>
      <c r="B394">
        <v>0.68</v>
      </c>
      <c r="C394">
        <v>0.7</v>
      </c>
      <c r="D394">
        <v>7.15</v>
      </c>
      <c r="E394">
        <v>86</v>
      </c>
      <c r="F394">
        <v>80</v>
      </c>
      <c r="G394">
        <v>97</v>
      </c>
      <c r="H394">
        <v>4</v>
      </c>
      <c r="I394">
        <v>5</v>
      </c>
      <c r="J394">
        <v>1</v>
      </c>
      <c r="K394">
        <v>5</v>
      </c>
      <c r="L394">
        <v>0.88</v>
      </c>
      <c r="M394">
        <v>1</v>
      </c>
      <c r="N394">
        <v>1</v>
      </c>
      <c r="O394">
        <v>14.92</v>
      </c>
    </row>
    <row r="395" spans="1:15" x14ac:dyDescent="0.25">
      <c r="A395">
        <v>0.92</v>
      </c>
      <c r="B395">
        <v>0.8</v>
      </c>
      <c r="C395">
        <v>0.71</v>
      </c>
      <c r="D395">
        <v>9</v>
      </c>
      <c r="E395">
        <v>79</v>
      </c>
      <c r="F395">
        <v>99</v>
      </c>
      <c r="G395">
        <v>79</v>
      </c>
      <c r="H395">
        <v>1</v>
      </c>
      <c r="I395">
        <v>5</v>
      </c>
      <c r="J395">
        <v>3</v>
      </c>
      <c r="K395">
        <v>0</v>
      </c>
      <c r="L395">
        <v>0.72</v>
      </c>
      <c r="M395">
        <v>0</v>
      </c>
      <c r="N395">
        <v>1</v>
      </c>
      <c r="O395">
        <v>4.5</v>
      </c>
    </row>
    <row r="396" spans="1:15" x14ac:dyDescent="0.25">
      <c r="A396">
        <v>0.75</v>
      </c>
      <c r="B396">
        <v>0.81</v>
      </c>
      <c r="C396">
        <v>0.63</v>
      </c>
      <c r="D396">
        <v>8.25</v>
      </c>
      <c r="E396">
        <v>75</v>
      </c>
      <c r="F396">
        <v>66</v>
      </c>
      <c r="G396">
        <v>79</v>
      </c>
      <c r="H396">
        <v>1</v>
      </c>
      <c r="I396">
        <v>5</v>
      </c>
      <c r="J396">
        <v>10</v>
      </c>
      <c r="K396">
        <v>5</v>
      </c>
      <c r="L396">
        <v>0.71</v>
      </c>
      <c r="M396">
        <v>2</v>
      </c>
      <c r="N396">
        <v>1</v>
      </c>
      <c r="O396">
        <v>10.19</v>
      </c>
    </row>
    <row r="397" spans="1:15" x14ac:dyDescent="0.25">
      <c r="A397">
        <v>0.95</v>
      </c>
      <c r="B397">
        <v>0.78</v>
      </c>
      <c r="C397">
        <v>0.82</v>
      </c>
      <c r="D397">
        <v>9.01</v>
      </c>
      <c r="E397">
        <v>77</v>
      </c>
      <c r="F397">
        <v>88</v>
      </c>
      <c r="G397">
        <v>74</v>
      </c>
      <c r="H397">
        <v>2</v>
      </c>
      <c r="I397">
        <v>0</v>
      </c>
      <c r="J397">
        <v>21</v>
      </c>
      <c r="K397">
        <v>2</v>
      </c>
      <c r="L397">
        <v>0.62</v>
      </c>
      <c r="M397">
        <v>1</v>
      </c>
      <c r="N397">
        <v>1</v>
      </c>
      <c r="O397">
        <v>12.19</v>
      </c>
    </row>
    <row r="398" spans="1:15" x14ac:dyDescent="0.25">
      <c r="A398">
        <v>0.61</v>
      </c>
      <c r="B398">
        <v>0.51</v>
      </c>
      <c r="C398">
        <v>0.78</v>
      </c>
      <c r="D398">
        <v>8.1999999999999993</v>
      </c>
      <c r="E398">
        <v>63</v>
      </c>
      <c r="F398">
        <v>87</v>
      </c>
      <c r="G398">
        <v>55</v>
      </c>
      <c r="H398">
        <v>4</v>
      </c>
      <c r="I398">
        <v>3</v>
      </c>
      <c r="J398">
        <v>5</v>
      </c>
      <c r="K398">
        <v>3</v>
      </c>
      <c r="L398">
        <v>0.92</v>
      </c>
      <c r="M398">
        <v>1</v>
      </c>
      <c r="N398">
        <v>1</v>
      </c>
      <c r="O398">
        <v>4.2300000000000004</v>
      </c>
    </row>
    <row r="399" spans="1:15" x14ac:dyDescent="0.25">
      <c r="A399">
        <v>0.95</v>
      </c>
      <c r="B399">
        <v>0.6</v>
      </c>
      <c r="C399">
        <v>0.84</v>
      </c>
      <c r="D399">
        <v>8.7100000000000009</v>
      </c>
      <c r="E399">
        <v>79</v>
      </c>
      <c r="F399">
        <v>74</v>
      </c>
      <c r="G399">
        <v>56</v>
      </c>
      <c r="H399">
        <v>3</v>
      </c>
      <c r="I399">
        <v>4</v>
      </c>
      <c r="J399">
        <v>5</v>
      </c>
      <c r="K399">
        <v>4</v>
      </c>
      <c r="L399">
        <v>0.7</v>
      </c>
      <c r="M399">
        <v>1</v>
      </c>
      <c r="N399">
        <v>1</v>
      </c>
      <c r="O399">
        <v>14.54</v>
      </c>
    </row>
    <row r="400" spans="1:15" x14ac:dyDescent="0.25">
      <c r="A400">
        <v>0.65</v>
      </c>
      <c r="B400">
        <v>0.92</v>
      </c>
      <c r="C400">
        <v>0.71</v>
      </c>
      <c r="D400">
        <v>9.3800000000000008</v>
      </c>
      <c r="E400">
        <v>79</v>
      </c>
      <c r="F400">
        <v>69</v>
      </c>
      <c r="G400">
        <v>81</v>
      </c>
      <c r="H400">
        <v>3</v>
      </c>
      <c r="I400">
        <v>2</v>
      </c>
      <c r="J400">
        <v>22</v>
      </c>
      <c r="K400">
        <v>5</v>
      </c>
      <c r="L400">
        <v>0.79</v>
      </c>
      <c r="M400">
        <v>0</v>
      </c>
      <c r="N400">
        <v>1</v>
      </c>
      <c r="O400">
        <v>5.86</v>
      </c>
    </row>
    <row r="401" spans="1:15" x14ac:dyDescent="0.25">
      <c r="A401">
        <v>0.74</v>
      </c>
      <c r="B401">
        <v>0.71</v>
      </c>
      <c r="C401">
        <v>0.73</v>
      </c>
      <c r="D401">
        <v>7.75</v>
      </c>
      <c r="E401">
        <v>94</v>
      </c>
      <c r="F401">
        <v>63</v>
      </c>
      <c r="G401">
        <v>55</v>
      </c>
      <c r="H401">
        <v>3</v>
      </c>
      <c r="I401">
        <v>1</v>
      </c>
      <c r="J401">
        <v>17</v>
      </c>
      <c r="K401">
        <v>0</v>
      </c>
      <c r="L401">
        <v>0.92</v>
      </c>
      <c r="M401">
        <v>1</v>
      </c>
      <c r="N401">
        <v>1</v>
      </c>
      <c r="O401">
        <v>3.95</v>
      </c>
    </row>
    <row r="402" spans="1:15" x14ac:dyDescent="0.25">
      <c r="A402">
        <v>0.75</v>
      </c>
      <c r="B402">
        <v>0.56999999999999995</v>
      </c>
      <c r="C402">
        <v>0.78</v>
      </c>
      <c r="D402">
        <v>8.5</v>
      </c>
      <c r="E402">
        <v>63</v>
      </c>
      <c r="F402">
        <v>62</v>
      </c>
      <c r="G402">
        <v>60</v>
      </c>
      <c r="H402">
        <v>3</v>
      </c>
      <c r="I402">
        <v>2</v>
      </c>
      <c r="J402">
        <v>19</v>
      </c>
      <c r="K402">
        <v>5</v>
      </c>
      <c r="L402">
        <v>0.73</v>
      </c>
      <c r="M402">
        <v>0</v>
      </c>
      <c r="N402">
        <v>1</v>
      </c>
      <c r="O402">
        <v>9.4600000000000009</v>
      </c>
    </row>
    <row r="403" spans="1:15" x14ac:dyDescent="0.25">
      <c r="A403">
        <v>0.68</v>
      </c>
      <c r="B403">
        <v>0.93</v>
      </c>
      <c r="C403">
        <v>0.83</v>
      </c>
      <c r="D403">
        <v>9.02</v>
      </c>
      <c r="E403">
        <v>84</v>
      </c>
      <c r="F403">
        <v>60</v>
      </c>
      <c r="G403">
        <v>98</v>
      </c>
      <c r="H403">
        <v>2</v>
      </c>
      <c r="I403">
        <v>4</v>
      </c>
      <c r="J403">
        <v>19</v>
      </c>
      <c r="K403">
        <v>2</v>
      </c>
      <c r="L403">
        <v>0.9</v>
      </c>
      <c r="M403">
        <v>0</v>
      </c>
      <c r="N403">
        <v>1</v>
      </c>
      <c r="O403">
        <v>3.85</v>
      </c>
    </row>
    <row r="404" spans="1:15" x14ac:dyDescent="0.25">
      <c r="A404">
        <v>0.82</v>
      </c>
      <c r="B404">
        <v>0.86</v>
      </c>
      <c r="C404">
        <v>0.73</v>
      </c>
      <c r="D404">
        <v>7.11</v>
      </c>
      <c r="E404">
        <v>93</v>
      </c>
      <c r="F404">
        <v>63</v>
      </c>
      <c r="G404">
        <v>99</v>
      </c>
      <c r="H404">
        <v>1</v>
      </c>
      <c r="I404">
        <v>5</v>
      </c>
      <c r="J404">
        <v>24</v>
      </c>
      <c r="K404">
        <v>1</v>
      </c>
      <c r="L404">
        <v>0.76</v>
      </c>
      <c r="M404">
        <v>1</v>
      </c>
      <c r="N404">
        <v>1</v>
      </c>
      <c r="O404">
        <v>9.76</v>
      </c>
    </row>
    <row r="405" spans="1:15" x14ac:dyDescent="0.25">
      <c r="A405">
        <v>0.65</v>
      </c>
      <c r="B405">
        <v>0.91</v>
      </c>
      <c r="C405">
        <v>0.75</v>
      </c>
      <c r="D405">
        <v>7.38</v>
      </c>
      <c r="E405">
        <v>97</v>
      </c>
      <c r="F405">
        <v>76</v>
      </c>
      <c r="G405">
        <v>88</v>
      </c>
      <c r="H405">
        <v>2</v>
      </c>
      <c r="I405">
        <v>5</v>
      </c>
      <c r="J405">
        <v>9</v>
      </c>
      <c r="K405">
        <v>4</v>
      </c>
      <c r="L405">
        <v>0.89</v>
      </c>
      <c r="M405">
        <v>2</v>
      </c>
      <c r="N405">
        <v>1</v>
      </c>
      <c r="O405">
        <v>8.92</v>
      </c>
    </row>
    <row r="406" spans="1:15" x14ac:dyDescent="0.25">
      <c r="A406">
        <v>0.95</v>
      </c>
      <c r="B406">
        <v>0.5</v>
      </c>
      <c r="C406">
        <v>0.85</v>
      </c>
      <c r="D406">
        <v>8.3000000000000007</v>
      </c>
      <c r="E406">
        <v>47</v>
      </c>
      <c r="F406">
        <v>95</v>
      </c>
      <c r="G406">
        <v>63</v>
      </c>
      <c r="H406">
        <v>2</v>
      </c>
      <c r="I406">
        <v>5</v>
      </c>
      <c r="J406">
        <v>13</v>
      </c>
      <c r="K406">
        <v>0</v>
      </c>
      <c r="L406">
        <v>0.76</v>
      </c>
      <c r="M406">
        <v>2</v>
      </c>
      <c r="N406">
        <v>1</v>
      </c>
      <c r="O406">
        <v>8.4</v>
      </c>
    </row>
    <row r="407" spans="1:15" x14ac:dyDescent="0.25">
      <c r="A407">
        <v>0.74</v>
      </c>
      <c r="B407">
        <v>0.74</v>
      </c>
      <c r="C407">
        <v>0.72</v>
      </c>
      <c r="D407">
        <v>7.87</v>
      </c>
      <c r="E407">
        <v>90</v>
      </c>
      <c r="F407">
        <v>74</v>
      </c>
      <c r="G407">
        <v>56</v>
      </c>
      <c r="H407">
        <v>0</v>
      </c>
      <c r="I407">
        <v>5</v>
      </c>
      <c r="J407">
        <v>9</v>
      </c>
      <c r="K407">
        <v>4</v>
      </c>
      <c r="L407">
        <v>0.76</v>
      </c>
      <c r="M407">
        <v>0</v>
      </c>
      <c r="N407">
        <v>1</v>
      </c>
      <c r="O407">
        <v>6.64</v>
      </c>
    </row>
    <row r="408" spans="1:15" x14ac:dyDescent="0.25">
      <c r="A408">
        <v>0.53</v>
      </c>
      <c r="B408">
        <v>0.78</v>
      </c>
      <c r="C408">
        <v>0.69</v>
      </c>
      <c r="D408">
        <v>9.3800000000000008</v>
      </c>
      <c r="E408">
        <v>57</v>
      </c>
      <c r="F408">
        <v>73</v>
      </c>
      <c r="G408">
        <v>69</v>
      </c>
      <c r="H408">
        <v>2</v>
      </c>
      <c r="I408">
        <v>0</v>
      </c>
      <c r="J408">
        <v>8</v>
      </c>
      <c r="K408">
        <v>0</v>
      </c>
      <c r="L408">
        <v>0.66</v>
      </c>
      <c r="M408">
        <v>0</v>
      </c>
      <c r="N408">
        <v>1</v>
      </c>
      <c r="O408">
        <v>11.73</v>
      </c>
    </row>
    <row r="409" spans="1:15" x14ac:dyDescent="0.25">
      <c r="A409">
        <v>0.56000000000000005</v>
      </c>
      <c r="B409">
        <v>0.86</v>
      </c>
      <c r="C409">
        <v>0.85</v>
      </c>
      <c r="D409">
        <v>7.94</v>
      </c>
      <c r="E409">
        <v>43</v>
      </c>
      <c r="F409">
        <v>68</v>
      </c>
      <c r="G409">
        <v>69</v>
      </c>
      <c r="H409">
        <v>3</v>
      </c>
      <c r="I409">
        <v>5</v>
      </c>
      <c r="J409">
        <v>11</v>
      </c>
      <c r="K409">
        <v>5</v>
      </c>
      <c r="L409">
        <v>0.68</v>
      </c>
      <c r="M409">
        <v>1</v>
      </c>
      <c r="N409">
        <v>1</v>
      </c>
      <c r="O409">
        <v>11.61</v>
      </c>
    </row>
    <row r="410" spans="1:15" x14ac:dyDescent="0.25">
      <c r="A410">
        <v>0.81</v>
      </c>
      <c r="B410">
        <v>0.74</v>
      </c>
      <c r="C410">
        <v>0.79</v>
      </c>
      <c r="D410">
        <v>7</v>
      </c>
      <c r="E410">
        <v>64</v>
      </c>
      <c r="F410">
        <v>85</v>
      </c>
      <c r="G410">
        <v>67</v>
      </c>
      <c r="H410">
        <v>2</v>
      </c>
      <c r="I410">
        <v>4</v>
      </c>
      <c r="J410">
        <v>8</v>
      </c>
      <c r="K410">
        <v>3</v>
      </c>
      <c r="L410">
        <v>0.72</v>
      </c>
      <c r="M410">
        <v>0</v>
      </c>
      <c r="N410">
        <v>1</v>
      </c>
      <c r="O410">
        <v>7.64</v>
      </c>
    </row>
    <row r="411" spans="1:15" x14ac:dyDescent="0.25">
      <c r="A411">
        <v>0.53</v>
      </c>
      <c r="B411">
        <v>0.9</v>
      </c>
      <c r="C411">
        <v>0.84</v>
      </c>
      <c r="D411">
        <v>9.25</v>
      </c>
      <c r="E411">
        <v>59</v>
      </c>
      <c r="F411">
        <v>92</v>
      </c>
      <c r="G411">
        <v>74</v>
      </c>
      <c r="H411">
        <v>3</v>
      </c>
      <c r="I411">
        <v>0</v>
      </c>
      <c r="J411">
        <v>1</v>
      </c>
      <c r="K411">
        <v>0</v>
      </c>
      <c r="L411">
        <v>0.65</v>
      </c>
      <c r="M411">
        <v>2</v>
      </c>
      <c r="N411">
        <v>1</v>
      </c>
      <c r="O411">
        <v>9.5399999999999991</v>
      </c>
    </row>
    <row r="412" spans="1:15" x14ac:dyDescent="0.25">
      <c r="A412">
        <v>0.93</v>
      </c>
      <c r="B412">
        <v>0.72</v>
      </c>
      <c r="C412">
        <v>0.77</v>
      </c>
      <c r="D412">
        <v>8.74</v>
      </c>
      <c r="E412">
        <v>65</v>
      </c>
      <c r="F412">
        <v>68</v>
      </c>
      <c r="G412">
        <v>74</v>
      </c>
      <c r="H412">
        <v>2</v>
      </c>
      <c r="I412">
        <v>4</v>
      </c>
      <c r="J412">
        <v>19</v>
      </c>
      <c r="K412">
        <v>5</v>
      </c>
      <c r="L412">
        <v>0.96</v>
      </c>
      <c r="M412">
        <v>2</v>
      </c>
      <c r="N412">
        <v>1</v>
      </c>
      <c r="O412">
        <v>13.87</v>
      </c>
    </row>
    <row r="413" spans="1:15" x14ac:dyDescent="0.25">
      <c r="A413">
        <v>0.79</v>
      </c>
      <c r="B413">
        <v>0.65</v>
      </c>
      <c r="C413">
        <v>0.87</v>
      </c>
      <c r="D413">
        <v>9.24</v>
      </c>
      <c r="E413">
        <v>88</v>
      </c>
      <c r="F413">
        <v>67</v>
      </c>
      <c r="G413">
        <v>68</v>
      </c>
      <c r="H413">
        <v>0</v>
      </c>
      <c r="I413">
        <v>3</v>
      </c>
      <c r="J413">
        <v>9</v>
      </c>
      <c r="K413">
        <v>5</v>
      </c>
      <c r="L413">
        <v>0.76</v>
      </c>
      <c r="M413">
        <v>2</v>
      </c>
      <c r="N413">
        <v>1</v>
      </c>
      <c r="O413">
        <v>3.42</v>
      </c>
    </row>
    <row r="414" spans="1:15" x14ac:dyDescent="0.25">
      <c r="A414">
        <v>0.55000000000000004</v>
      </c>
      <c r="B414">
        <v>0.77</v>
      </c>
      <c r="C414">
        <v>0.77</v>
      </c>
      <c r="D414">
        <v>9.8000000000000007</v>
      </c>
      <c r="E414">
        <v>52</v>
      </c>
      <c r="F414">
        <v>91</v>
      </c>
      <c r="G414">
        <v>86</v>
      </c>
      <c r="H414">
        <v>4</v>
      </c>
      <c r="I414">
        <v>3</v>
      </c>
      <c r="J414">
        <v>15</v>
      </c>
      <c r="K414">
        <v>3</v>
      </c>
      <c r="L414">
        <v>0.61</v>
      </c>
      <c r="M414">
        <v>0</v>
      </c>
      <c r="N414">
        <v>1</v>
      </c>
      <c r="O414">
        <v>4.22</v>
      </c>
    </row>
    <row r="415" spans="1:15" x14ac:dyDescent="0.25">
      <c r="A415">
        <v>0.55000000000000004</v>
      </c>
      <c r="B415">
        <v>0.77</v>
      </c>
      <c r="C415">
        <v>0.87</v>
      </c>
      <c r="D415">
        <v>8.7200000000000006</v>
      </c>
      <c r="E415">
        <v>85</v>
      </c>
      <c r="F415">
        <v>77</v>
      </c>
      <c r="G415">
        <v>89</v>
      </c>
      <c r="H415">
        <v>4</v>
      </c>
      <c r="I415">
        <v>0</v>
      </c>
      <c r="J415">
        <v>13</v>
      </c>
      <c r="K415">
        <v>4</v>
      </c>
      <c r="L415">
        <v>0.91</v>
      </c>
      <c r="M415">
        <v>2</v>
      </c>
      <c r="N415">
        <v>1</v>
      </c>
      <c r="O415">
        <v>5.27</v>
      </c>
    </row>
    <row r="416" spans="1:15" x14ac:dyDescent="0.25">
      <c r="A416">
        <v>0.56999999999999995</v>
      </c>
      <c r="B416">
        <v>0.67</v>
      </c>
      <c r="C416">
        <v>0.74</v>
      </c>
      <c r="D416">
        <v>7.32</v>
      </c>
      <c r="E416">
        <v>50</v>
      </c>
      <c r="F416">
        <v>92</v>
      </c>
      <c r="G416">
        <v>90</v>
      </c>
      <c r="H416">
        <v>3</v>
      </c>
      <c r="I416">
        <v>0</v>
      </c>
      <c r="J416">
        <v>10</v>
      </c>
      <c r="K416">
        <v>0</v>
      </c>
      <c r="L416">
        <v>0.66</v>
      </c>
      <c r="M416">
        <v>0</v>
      </c>
      <c r="N416">
        <v>1</v>
      </c>
      <c r="O416">
        <v>13.83</v>
      </c>
    </row>
    <row r="417" spans="1:15" x14ac:dyDescent="0.25">
      <c r="A417">
        <v>0.86</v>
      </c>
      <c r="B417">
        <v>0.75</v>
      </c>
      <c r="C417">
        <v>0.81</v>
      </c>
      <c r="D417">
        <v>7.2</v>
      </c>
      <c r="E417">
        <v>82</v>
      </c>
      <c r="F417">
        <v>93</v>
      </c>
      <c r="G417">
        <v>88</v>
      </c>
      <c r="H417">
        <v>2</v>
      </c>
      <c r="I417">
        <v>0</v>
      </c>
      <c r="J417">
        <v>5</v>
      </c>
      <c r="K417">
        <v>4</v>
      </c>
      <c r="L417">
        <v>0.62</v>
      </c>
      <c r="M417">
        <v>1</v>
      </c>
      <c r="N417">
        <v>1</v>
      </c>
      <c r="O417">
        <v>14.86</v>
      </c>
    </row>
    <row r="418" spans="1:15" x14ac:dyDescent="0.25">
      <c r="A418">
        <v>0.8</v>
      </c>
      <c r="B418">
        <v>0.67</v>
      </c>
      <c r="C418">
        <v>0.78</v>
      </c>
      <c r="D418">
        <v>8.19</v>
      </c>
      <c r="E418">
        <v>47</v>
      </c>
      <c r="F418">
        <v>82</v>
      </c>
      <c r="G418">
        <v>58</v>
      </c>
      <c r="H418">
        <v>2</v>
      </c>
      <c r="I418">
        <v>4</v>
      </c>
      <c r="J418">
        <v>15</v>
      </c>
      <c r="K418">
        <v>0</v>
      </c>
      <c r="L418">
        <v>0.81</v>
      </c>
      <c r="M418">
        <v>2</v>
      </c>
      <c r="N418">
        <v>1</v>
      </c>
      <c r="O418">
        <v>4.5999999999999996</v>
      </c>
    </row>
    <row r="419" spans="1:15" x14ac:dyDescent="0.25">
      <c r="A419">
        <v>0.79</v>
      </c>
      <c r="B419">
        <v>0.92</v>
      </c>
      <c r="C419">
        <v>0.56999999999999995</v>
      </c>
      <c r="D419">
        <v>7.61</v>
      </c>
      <c r="E419">
        <v>55</v>
      </c>
      <c r="F419">
        <v>80</v>
      </c>
      <c r="G419">
        <v>93</v>
      </c>
      <c r="H419">
        <v>0</v>
      </c>
      <c r="I419">
        <v>4</v>
      </c>
      <c r="J419">
        <v>2</v>
      </c>
      <c r="K419">
        <v>2</v>
      </c>
      <c r="L419">
        <v>0.92</v>
      </c>
      <c r="M419">
        <v>1</v>
      </c>
      <c r="N419">
        <v>1</v>
      </c>
      <c r="O419">
        <v>7.95</v>
      </c>
    </row>
    <row r="420" spans="1:15" x14ac:dyDescent="0.25">
      <c r="A420">
        <v>0.64</v>
      </c>
      <c r="B420">
        <v>0.84</v>
      </c>
      <c r="C420">
        <v>0.67</v>
      </c>
      <c r="D420">
        <v>8.3699999999999992</v>
      </c>
      <c r="E420">
        <v>51</v>
      </c>
      <c r="F420">
        <v>86</v>
      </c>
      <c r="G420">
        <v>90</v>
      </c>
      <c r="H420">
        <v>4</v>
      </c>
      <c r="I420">
        <v>0</v>
      </c>
      <c r="J420">
        <v>1</v>
      </c>
      <c r="K420">
        <v>2</v>
      </c>
      <c r="L420">
        <v>0.91</v>
      </c>
      <c r="M420">
        <v>1</v>
      </c>
      <c r="N420">
        <v>1</v>
      </c>
      <c r="O420">
        <v>10.029999999999999</v>
      </c>
    </row>
    <row r="421" spans="1:15" x14ac:dyDescent="0.25">
      <c r="A421">
        <v>0.51</v>
      </c>
      <c r="B421">
        <v>0.92</v>
      </c>
      <c r="C421">
        <v>0.78</v>
      </c>
      <c r="D421">
        <v>7.11</v>
      </c>
      <c r="E421">
        <v>49</v>
      </c>
      <c r="F421">
        <v>96</v>
      </c>
      <c r="G421">
        <v>85</v>
      </c>
      <c r="H421">
        <v>1</v>
      </c>
      <c r="I421">
        <v>1</v>
      </c>
      <c r="J421">
        <v>15</v>
      </c>
      <c r="K421">
        <v>2</v>
      </c>
      <c r="L421">
        <v>0.85</v>
      </c>
      <c r="M421">
        <v>0</v>
      </c>
      <c r="N421">
        <v>1</v>
      </c>
      <c r="O421">
        <v>3.03</v>
      </c>
    </row>
    <row r="422" spans="1:15" x14ac:dyDescent="0.25">
      <c r="A422">
        <v>0.93</v>
      </c>
      <c r="B422">
        <v>0.51</v>
      </c>
      <c r="C422">
        <v>0.72</v>
      </c>
      <c r="D422">
        <v>8.17</v>
      </c>
      <c r="E422">
        <v>48</v>
      </c>
      <c r="F422">
        <v>82</v>
      </c>
      <c r="G422">
        <v>72</v>
      </c>
      <c r="H422">
        <v>0</v>
      </c>
      <c r="I422">
        <v>0</v>
      </c>
      <c r="J422">
        <v>7</v>
      </c>
      <c r="K422">
        <v>5</v>
      </c>
      <c r="L422">
        <v>0.95</v>
      </c>
      <c r="M422">
        <v>2</v>
      </c>
      <c r="N422">
        <v>1</v>
      </c>
      <c r="O422">
        <v>12.57</v>
      </c>
    </row>
    <row r="423" spans="1:15" x14ac:dyDescent="0.25">
      <c r="A423">
        <v>0.74</v>
      </c>
      <c r="B423">
        <v>0.67</v>
      </c>
      <c r="C423">
        <v>0.71</v>
      </c>
      <c r="D423">
        <v>9</v>
      </c>
      <c r="E423">
        <v>71</v>
      </c>
      <c r="F423">
        <v>92</v>
      </c>
      <c r="G423">
        <v>97</v>
      </c>
      <c r="H423">
        <v>3</v>
      </c>
      <c r="I423">
        <v>2</v>
      </c>
      <c r="J423">
        <v>5</v>
      </c>
      <c r="K423">
        <v>2</v>
      </c>
      <c r="L423">
        <v>0.99</v>
      </c>
      <c r="M423">
        <v>0</v>
      </c>
      <c r="N423">
        <v>1</v>
      </c>
      <c r="O423">
        <v>6.43</v>
      </c>
    </row>
    <row r="424" spans="1:15" x14ac:dyDescent="0.25">
      <c r="A424">
        <v>0.54</v>
      </c>
      <c r="B424">
        <v>0.86</v>
      </c>
      <c r="C424">
        <v>0.86</v>
      </c>
      <c r="D424">
        <v>9.08</v>
      </c>
      <c r="E424">
        <v>80</v>
      </c>
      <c r="F424">
        <v>64</v>
      </c>
      <c r="G424">
        <v>68</v>
      </c>
      <c r="H424">
        <v>2</v>
      </c>
      <c r="I424">
        <v>2</v>
      </c>
      <c r="J424">
        <v>21</v>
      </c>
      <c r="K424">
        <v>0</v>
      </c>
      <c r="L424">
        <v>0.6</v>
      </c>
      <c r="M424">
        <v>2</v>
      </c>
      <c r="N424">
        <v>1</v>
      </c>
      <c r="O424">
        <v>13.38</v>
      </c>
    </row>
    <row r="425" spans="1:15" x14ac:dyDescent="0.25">
      <c r="A425">
        <v>0.72</v>
      </c>
      <c r="B425">
        <v>0.51</v>
      </c>
      <c r="C425">
        <v>0.81</v>
      </c>
      <c r="D425">
        <v>7.81</v>
      </c>
      <c r="E425">
        <v>76</v>
      </c>
      <c r="F425">
        <v>81</v>
      </c>
      <c r="G425">
        <v>84</v>
      </c>
      <c r="H425">
        <v>3</v>
      </c>
      <c r="I425">
        <v>4</v>
      </c>
      <c r="J425">
        <v>5</v>
      </c>
      <c r="K425">
        <v>5</v>
      </c>
      <c r="L425">
        <v>0.75</v>
      </c>
      <c r="M425">
        <v>1</v>
      </c>
      <c r="N425">
        <v>1</v>
      </c>
      <c r="O425">
        <v>10.65</v>
      </c>
    </row>
    <row r="426" spans="1:15" x14ac:dyDescent="0.25">
      <c r="A426">
        <v>0.91</v>
      </c>
      <c r="B426">
        <v>0.62</v>
      </c>
      <c r="C426">
        <v>0.74</v>
      </c>
      <c r="D426">
        <v>9.39</v>
      </c>
      <c r="E426">
        <v>69</v>
      </c>
      <c r="F426">
        <v>75</v>
      </c>
      <c r="G426">
        <v>89</v>
      </c>
      <c r="H426">
        <v>0</v>
      </c>
      <c r="I426">
        <v>5</v>
      </c>
      <c r="J426">
        <v>8</v>
      </c>
      <c r="K426">
        <v>0</v>
      </c>
      <c r="L426">
        <v>0.8</v>
      </c>
      <c r="M426">
        <v>0</v>
      </c>
      <c r="N426">
        <v>1</v>
      </c>
      <c r="O426">
        <v>10.73</v>
      </c>
    </row>
    <row r="427" spans="1:15" x14ac:dyDescent="0.25">
      <c r="A427">
        <v>0.64</v>
      </c>
      <c r="B427">
        <v>0.92</v>
      </c>
      <c r="C427">
        <v>0.72</v>
      </c>
      <c r="D427">
        <v>7.75</v>
      </c>
      <c r="E427">
        <v>81</v>
      </c>
      <c r="F427">
        <v>88</v>
      </c>
      <c r="G427">
        <v>65</v>
      </c>
      <c r="H427">
        <v>1</v>
      </c>
      <c r="I427">
        <v>1</v>
      </c>
      <c r="J427">
        <v>3</v>
      </c>
      <c r="K427">
        <v>1</v>
      </c>
      <c r="L427">
        <v>0.9</v>
      </c>
      <c r="M427">
        <v>0</v>
      </c>
      <c r="N427">
        <v>1</v>
      </c>
      <c r="O427">
        <v>14.86</v>
      </c>
    </row>
    <row r="428" spans="1:15" x14ac:dyDescent="0.25">
      <c r="A428">
        <v>0.59</v>
      </c>
      <c r="B428">
        <v>0.55000000000000004</v>
      </c>
      <c r="C428">
        <v>0.56999999999999995</v>
      </c>
      <c r="D428">
        <v>8.9700000000000006</v>
      </c>
      <c r="E428">
        <v>70</v>
      </c>
      <c r="F428">
        <v>65</v>
      </c>
      <c r="G428">
        <v>66</v>
      </c>
      <c r="H428">
        <v>0</v>
      </c>
      <c r="I428">
        <v>1</v>
      </c>
      <c r="J428">
        <v>17</v>
      </c>
      <c r="K428">
        <v>3</v>
      </c>
      <c r="L428">
        <v>0.61</v>
      </c>
      <c r="M428">
        <v>0</v>
      </c>
      <c r="N428">
        <v>1</v>
      </c>
      <c r="O428">
        <v>6.22</v>
      </c>
    </row>
    <row r="429" spans="1:15" x14ac:dyDescent="0.25">
      <c r="A429">
        <v>0.77</v>
      </c>
      <c r="B429">
        <v>0.77</v>
      </c>
      <c r="C429">
        <v>0.57999999999999996</v>
      </c>
      <c r="D429">
        <v>8.1300000000000008</v>
      </c>
      <c r="E429">
        <v>99</v>
      </c>
      <c r="F429">
        <v>93</v>
      </c>
      <c r="G429">
        <v>85</v>
      </c>
      <c r="H429">
        <v>1</v>
      </c>
      <c r="I429">
        <v>4</v>
      </c>
      <c r="J429">
        <v>17</v>
      </c>
      <c r="K429">
        <v>1</v>
      </c>
      <c r="L429">
        <v>0.81</v>
      </c>
      <c r="M429">
        <v>2</v>
      </c>
      <c r="N429">
        <v>1</v>
      </c>
      <c r="O429">
        <v>11.03</v>
      </c>
    </row>
    <row r="430" spans="1:15" x14ac:dyDescent="0.25">
      <c r="A430">
        <v>0.84</v>
      </c>
      <c r="B430">
        <v>0.59</v>
      </c>
      <c r="C430">
        <v>0.83</v>
      </c>
      <c r="D430">
        <v>8.43</v>
      </c>
      <c r="E430">
        <v>82</v>
      </c>
      <c r="F430">
        <v>86</v>
      </c>
      <c r="G430">
        <v>61</v>
      </c>
      <c r="H430">
        <v>0</v>
      </c>
      <c r="I430">
        <v>1</v>
      </c>
      <c r="J430">
        <v>12</v>
      </c>
      <c r="K430">
        <v>4</v>
      </c>
      <c r="L430">
        <v>0.91</v>
      </c>
      <c r="M430">
        <v>2</v>
      </c>
      <c r="N430">
        <v>1</v>
      </c>
      <c r="O430">
        <v>7.41</v>
      </c>
    </row>
    <row r="431" spans="1:15" x14ac:dyDescent="0.25">
      <c r="A431">
        <v>0.55000000000000004</v>
      </c>
      <c r="B431">
        <v>0.67</v>
      </c>
      <c r="C431">
        <v>0.86</v>
      </c>
      <c r="D431">
        <v>8.23</v>
      </c>
      <c r="E431">
        <v>58</v>
      </c>
      <c r="F431">
        <v>64</v>
      </c>
      <c r="G431">
        <v>99</v>
      </c>
      <c r="H431">
        <v>4</v>
      </c>
      <c r="I431">
        <v>4</v>
      </c>
      <c r="J431">
        <v>5</v>
      </c>
      <c r="K431">
        <v>3</v>
      </c>
      <c r="L431">
        <v>0.97</v>
      </c>
      <c r="M431">
        <v>0</v>
      </c>
      <c r="N431">
        <v>1</v>
      </c>
      <c r="O431">
        <v>14.29</v>
      </c>
    </row>
    <row r="432" spans="1:15" x14ac:dyDescent="0.25">
      <c r="A432">
        <v>0.56999999999999995</v>
      </c>
      <c r="B432">
        <v>0.89</v>
      </c>
      <c r="C432">
        <v>0.87</v>
      </c>
      <c r="D432">
        <v>7.77</v>
      </c>
      <c r="E432">
        <v>69</v>
      </c>
      <c r="F432">
        <v>89</v>
      </c>
      <c r="G432">
        <v>68</v>
      </c>
      <c r="H432">
        <v>3</v>
      </c>
      <c r="I432">
        <v>1</v>
      </c>
      <c r="J432">
        <v>8</v>
      </c>
      <c r="K432">
        <v>2</v>
      </c>
      <c r="L432">
        <v>0.82</v>
      </c>
      <c r="M432">
        <v>0</v>
      </c>
      <c r="N432">
        <v>1</v>
      </c>
      <c r="O432">
        <v>10.92</v>
      </c>
    </row>
    <row r="433" spans="1:15" x14ac:dyDescent="0.25">
      <c r="A433">
        <v>0.94</v>
      </c>
      <c r="B433">
        <v>0.78</v>
      </c>
      <c r="C433">
        <v>0.78</v>
      </c>
      <c r="D433">
        <v>8.77</v>
      </c>
      <c r="E433">
        <v>64</v>
      </c>
      <c r="F433">
        <v>87</v>
      </c>
      <c r="G433">
        <v>70</v>
      </c>
      <c r="H433">
        <v>3</v>
      </c>
      <c r="I433">
        <v>2</v>
      </c>
      <c r="J433">
        <v>6</v>
      </c>
      <c r="K433">
        <v>2</v>
      </c>
      <c r="L433">
        <v>0.96</v>
      </c>
      <c r="M433">
        <v>1</v>
      </c>
      <c r="N433">
        <v>1</v>
      </c>
      <c r="O433">
        <v>12.7</v>
      </c>
    </row>
    <row r="434" spans="1:15" x14ac:dyDescent="0.25">
      <c r="A434">
        <v>0.64</v>
      </c>
      <c r="B434">
        <v>0.77</v>
      </c>
      <c r="C434">
        <v>0.63</v>
      </c>
      <c r="D434">
        <v>7.29</v>
      </c>
      <c r="E434">
        <v>75</v>
      </c>
      <c r="F434">
        <v>93</v>
      </c>
      <c r="G434">
        <v>98</v>
      </c>
      <c r="H434">
        <v>1</v>
      </c>
      <c r="I434">
        <v>4</v>
      </c>
      <c r="J434">
        <v>15</v>
      </c>
      <c r="K434">
        <v>2</v>
      </c>
      <c r="L434">
        <v>0.87</v>
      </c>
      <c r="M434">
        <v>1</v>
      </c>
      <c r="N434">
        <v>1</v>
      </c>
      <c r="O434">
        <v>14.51</v>
      </c>
    </row>
    <row r="435" spans="1:15" x14ac:dyDescent="0.25">
      <c r="A435">
        <v>0.92</v>
      </c>
      <c r="B435">
        <v>0.76</v>
      </c>
      <c r="C435">
        <v>0.62</v>
      </c>
      <c r="D435">
        <v>9.61</v>
      </c>
      <c r="E435">
        <v>76</v>
      </c>
      <c r="F435">
        <v>90</v>
      </c>
      <c r="G435">
        <v>93</v>
      </c>
      <c r="H435">
        <v>0</v>
      </c>
      <c r="I435">
        <v>4</v>
      </c>
      <c r="J435">
        <v>2</v>
      </c>
      <c r="K435">
        <v>1</v>
      </c>
      <c r="L435">
        <v>0.95</v>
      </c>
      <c r="M435">
        <v>0</v>
      </c>
      <c r="N435">
        <v>1</v>
      </c>
      <c r="O435">
        <v>3.72</v>
      </c>
    </row>
    <row r="436" spans="1:15" x14ac:dyDescent="0.25">
      <c r="A436">
        <v>0.74</v>
      </c>
      <c r="B436">
        <v>0.77</v>
      </c>
      <c r="C436">
        <v>0.6</v>
      </c>
      <c r="D436">
        <v>8.5399999999999991</v>
      </c>
      <c r="E436">
        <v>58</v>
      </c>
      <c r="F436">
        <v>72</v>
      </c>
      <c r="G436">
        <v>97</v>
      </c>
      <c r="H436">
        <v>3</v>
      </c>
      <c r="I436">
        <v>4</v>
      </c>
      <c r="J436">
        <v>23</v>
      </c>
      <c r="K436">
        <v>2</v>
      </c>
      <c r="L436">
        <v>0.75</v>
      </c>
      <c r="M436">
        <v>0</v>
      </c>
      <c r="N436">
        <v>1</v>
      </c>
      <c r="O436">
        <v>6.79</v>
      </c>
    </row>
    <row r="437" spans="1:15" x14ac:dyDescent="0.25">
      <c r="A437">
        <v>0.63</v>
      </c>
      <c r="B437">
        <v>0.7</v>
      </c>
      <c r="C437">
        <v>0.59</v>
      </c>
      <c r="D437">
        <v>9.3800000000000008</v>
      </c>
      <c r="E437">
        <v>55</v>
      </c>
      <c r="F437">
        <v>64</v>
      </c>
      <c r="G437">
        <v>91</v>
      </c>
      <c r="H437">
        <v>0</v>
      </c>
      <c r="I437">
        <v>1</v>
      </c>
      <c r="J437">
        <v>15</v>
      </c>
      <c r="K437">
        <v>2</v>
      </c>
      <c r="L437">
        <v>0.92</v>
      </c>
      <c r="M437">
        <v>1</v>
      </c>
      <c r="N437">
        <v>1</v>
      </c>
      <c r="O437">
        <v>14.8</v>
      </c>
    </row>
    <row r="438" spans="1:15" x14ac:dyDescent="0.25">
      <c r="A438">
        <v>0.9</v>
      </c>
      <c r="B438">
        <v>0.84</v>
      </c>
      <c r="C438">
        <v>0.65</v>
      </c>
      <c r="D438">
        <v>7.83</v>
      </c>
      <c r="E438">
        <v>65</v>
      </c>
      <c r="F438">
        <v>67</v>
      </c>
      <c r="G438">
        <v>65</v>
      </c>
      <c r="H438">
        <v>4</v>
      </c>
      <c r="I438">
        <v>2</v>
      </c>
      <c r="J438">
        <v>2</v>
      </c>
      <c r="K438">
        <v>3</v>
      </c>
      <c r="L438">
        <v>0.78</v>
      </c>
      <c r="M438">
        <v>2</v>
      </c>
      <c r="N438">
        <v>1</v>
      </c>
      <c r="O438">
        <v>4.1100000000000003</v>
      </c>
    </row>
    <row r="439" spans="1:15" x14ac:dyDescent="0.25">
      <c r="A439">
        <v>0.85</v>
      </c>
      <c r="B439">
        <v>0.91</v>
      </c>
      <c r="C439">
        <v>0.69</v>
      </c>
      <c r="D439">
        <v>8.51</v>
      </c>
      <c r="E439">
        <v>97</v>
      </c>
      <c r="F439">
        <v>72</v>
      </c>
      <c r="G439">
        <v>79</v>
      </c>
      <c r="H439">
        <v>4</v>
      </c>
      <c r="I439">
        <v>1</v>
      </c>
      <c r="J439">
        <v>8</v>
      </c>
      <c r="K439">
        <v>1</v>
      </c>
      <c r="L439">
        <v>0.79</v>
      </c>
      <c r="M439">
        <v>2</v>
      </c>
      <c r="N439">
        <v>1</v>
      </c>
      <c r="O439">
        <v>8.57</v>
      </c>
    </row>
    <row r="440" spans="1:15" x14ac:dyDescent="0.25">
      <c r="A440">
        <v>0.72</v>
      </c>
      <c r="B440">
        <v>0.82</v>
      </c>
      <c r="C440">
        <v>0.88</v>
      </c>
      <c r="D440">
        <v>9.06</v>
      </c>
      <c r="E440">
        <v>82</v>
      </c>
      <c r="F440">
        <v>85</v>
      </c>
      <c r="G440">
        <v>83</v>
      </c>
      <c r="H440">
        <v>3</v>
      </c>
      <c r="I440">
        <v>1</v>
      </c>
      <c r="J440">
        <v>16</v>
      </c>
      <c r="K440">
        <v>0</v>
      </c>
      <c r="L440">
        <v>0.69</v>
      </c>
      <c r="M440">
        <v>2</v>
      </c>
      <c r="N440">
        <v>1</v>
      </c>
      <c r="O440">
        <v>3.71</v>
      </c>
    </row>
    <row r="441" spans="1:15" x14ac:dyDescent="0.25">
      <c r="A441">
        <v>0.54</v>
      </c>
      <c r="B441">
        <v>0.62</v>
      </c>
      <c r="C441">
        <v>0.6</v>
      </c>
      <c r="D441">
        <v>9.66</v>
      </c>
      <c r="E441">
        <v>95</v>
      </c>
      <c r="F441">
        <v>77</v>
      </c>
      <c r="G441">
        <v>57</v>
      </c>
      <c r="H441">
        <v>3</v>
      </c>
      <c r="I441">
        <v>3</v>
      </c>
      <c r="J441">
        <v>6</v>
      </c>
      <c r="K441">
        <v>0</v>
      </c>
      <c r="L441">
        <v>0.69</v>
      </c>
      <c r="M441">
        <v>1</v>
      </c>
      <c r="N441">
        <v>1</v>
      </c>
      <c r="O441">
        <v>6.8</v>
      </c>
    </row>
    <row r="442" spans="1:15" x14ac:dyDescent="0.25">
      <c r="A442">
        <v>0.92</v>
      </c>
      <c r="B442">
        <v>0.93</v>
      </c>
      <c r="C442">
        <v>0.84</v>
      </c>
      <c r="D442">
        <v>7.39</v>
      </c>
      <c r="E442">
        <v>82</v>
      </c>
      <c r="F442">
        <v>72</v>
      </c>
      <c r="G442">
        <v>72</v>
      </c>
      <c r="H442">
        <v>4</v>
      </c>
      <c r="I442">
        <v>1</v>
      </c>
      <c r="J442">
        <v>20</v>
      </c>
      <c r="K442">
        <v>1</v>
      </c>
      <c r="L442">
        <v>0.66</v>
      </c>
      <c r="M442">
        <v>2</v>
      </c>
      <c r="N442">
        <v>1</v>
      </c>
      <c r="O442">
        <v>14.37</v>
      </c>
    </row>
    <row r="443" spans="1:15" x14ac:dyDescent="0.25">
      <c r="A443">
        <v>0.74</v>
      </c>
      <c r="B443">
        <v>0.5</v>
      </c>
      <c r="C443">
        <v>0.76</v>
      </c>
      <c r="D443">
        <v>9.59</v>
      </c>
      <c r="E443">
        <v>54</v>
      </c>
      <c r="F443">
        <v>66</v>
      </c>
      <c r="G443">
        <v>80</v>
      </c>
      <c r="H443">
        <v>3</v>
      </c>
      <c r="I443">
        <v>4</v>
      </c>
      <c r="J443">
        <v>5</v>
      </c>
      <c r="K443">
        <v>5</v>
      </c>
      <c r="L443">
        <v>0.99</v>
      </c>
      <c r="M443">
        <v>0</v>
      </c>
      <c r="N443">
        <v>1</v>
      </c>
      <c r="O443">
        <v>8.1300000000000008</v>
      </c>
    </row>
    <row r="444" spans="1:15" x14ac:dyDescent="0.25">
      <c r="A444">
        <v>0.67</v>
      </c>
      <c r="B444">
        <v>0.78</v>
      </c>
      <c r="C444">
        <v>0.79</v>
      </c>
      <c r="D444">
        <v>8.61</v>
      </c>
      <c r="E444">
        <v>47</v>
      </c>
      <c r="F444">
        <v>88</v>
      </c>
      <c r="G444">
        <v>78</v>
      </c>
      <c r="H444">
        <v>4</v>
      </c>
      <c r="I444">
        <v>1</v>
      </c>
      <c r="J444">
        <v>19</v>
      </c>
      <c r="K444">
        <v>3</v>
      </c>
      <c r="L444">
        <v>0.7</v>
      </c>
      <c r="M444">
        <v>2</v>
      </c>
      <c r="N444">
        <v>1</v>
      </c>
      <c r="O444">
        <v>6.9</v>
      </c>
    </row>
    <row r="445" spans="1:15" x14ac:dyDescent="0.25">
      <c r="A445">
        <v>0.81</v>
      </c>
      <c r="B445">
        <v>0.64</v>
      </c>
      <c r="C445">
        <v>0.85</v>
      </c>
      <c r="D445">
        <v>9.02</v>
      </c>
      <c r="E445">
        <v>60</v>
      </c>
      <c r="F445">
        <v>64</v>
      </c>
      <c r="G445">
        <v>85</v>
      </c>
      <c r="H445">
        <v>4</v>
      </c>
      <c r="I445">
        <v>2</v>
      </c>
      <c r="J445">
        <v>18</v>
      </c>
      <c r="K445">
        <v>0</v>
      </c>
      <c r="L445">
        <v>0.61</v>
      </c>
      <c r="M445">
        <v>0</v>
      </c>
      <c r="N445">
        <v>1</v>
      </c>
      <c r="O445">
        <v>11.35</v>
      </c>
    </row>
    <row r="446" spans="1:15" x14ac:dyDescent="0.25">
      <c r="A446">
        <v>0.65</v>
      </c>
      <c r="B446">
        <v>0.78</v>
      </c>
      <c r="C446">
        <v>0.56000000000000005</v>
      </c>
      <c r="D446">
        <v>8.0399999999999991</v>
      </c>
      <c r="E446">
        <v>69</v>
      </c>
      <c r="F446">
        <v>91</v>
      </c>
      <c r="G446">
        <v>69</v>
      </c>
      <c r="H446">
        <v>1</v>
      </c>
      <c r="I446">
        <v>0</v>
      </c>
      <c r="J446">
        <v>13</v>
      </c>
      <c r="K446">
        <v>2</v>
      </c>
      <c r="L446">
        <v>0.84</v>
      </c>
      <c r="M446">
        <v>1</v>
      </c>
      <c r="N446">
        <v>1</v>
      </c>
      <c r="O446">
        <v>4.82</v>
      </c>
    </row>
    <row r="447" spans="1:15" x14ac:dyDescent="0.25">
      <c r="A447">
        <v>0.54</v>
      </c>
      <c r="B447">
        <v>0.81</v>
      </c>
      <c r="C447">
        <v>0.6</v>
      </c>
      <c r="D447">
        <v>8.0500000000000007</v>
      </c>
      <c r="E447">
        <v>49</v>
      </c>
      <c r="F447">
        <v>95</v>
      </c>
      <c r="G447">
        <v>74</v>
      </c>
      <c r="H447">
        <v>3</v>
      </c>
      <c r="I447">
        <v>2</v>
      </c>
      <c r="J447">
        <v>1</v>
      </c>
      <c r="K447">
        <v>4</v>
      </c>
      <c r="L447">
        <v>0.84</v>
      </c>
      <c r="M447">
        <v>0</v>
      </c>
      <c r="N447">
        <v>1</v>
      </c>
      <c r="O447">
        <v>14.84</v>
      </c>
    </row>
    <row r="448" spans="1:15" x14ac:dyDescent="0.25">
      <c r="A448">
        <v>0.67</v>
      </c>
      <c r="B448">
        <v>0.85</v>
      </c>
      <c r="C448">
        <v>0.56000000000000005</v>
      </c>
      <c r="D448">
        <v>9.18</v>
      </c>
      <c r="E448">
        <v>83</v>
      </c>
      <c r="F448">
        <v>80</v>
      </c>
      <c r="G448">
        <v>59</v>
      </c>
      <c r="H448">
        <v>2</v>
      </c>
      <c r="I448">
        <v>3</v>
      </c>
      <c r="J448">
        <v>15</v>
      </c>
      <c r="K448">
        <v>4</v>
      </c>
      <c r="L448">
        <v>0.88</v>
      </c>
      <c r="M448">
        <v>0</v>
      </c>
      <c r="N448">
        <v>1</v>
      </c>
      <c r="O448">
        <v>4.8</v>
      </c>
    </row>
    <row r="449" spans="1:15" x14ac:dyDescent="0.25">
      <c r="A449">
        <v>0.94</v>
      </c>
      <c r="B449">
        <v>0.89</v>
      </c>
      <c r="C449">
        <v>0.76</v>
      </c>
      <c r="D449">
        <v>8.6999999999999993</v>
      </c>
      <c r="E449">
        <v>80</v>
      </c>
      <c r="F449">
        <v>96</v>
      </c>
      <c r="G449">
        <v>75</v>
      </c>
      <c r="H449">
        <v>3</v>
      </c>
      <c r="I449">
        <v>2</v>
      </c>
      <c r="J449">
        <v>1</v>
      </c>
      <c r="K449">
        <v>2</v>
      </c>
      <c r="L449">
        <v>0.62</v>
      </c>
      <c r="M449">
        <v>1</v>
      </c>
      <c r="N449">
        <v>1</v>
      </c>
      <c r="O449">
        <v>8.6199999999999992</v>
      </c>
    </row>
    <row r="450" spans="1:15" x14ac:dyDescent="0.25">
      <c r="A450">
        <v>0.61</v>
      </c>
      <c r="B450">
        <v>0.82</v>
      </c>
      <c r="C450">
        <v>0.56999999999999995</v>
      </c>
      <c r="D450">
        <v>8.2200000000000006</v>
      </c>
      <c r="E450">
        <v>98</v>
      </c>
      <c r="F450">
        <v>78</v>
      </c>
      <c r="G450">
        <v>60</v>
      </c>
      <c r="H450">
        <v>0</v>
      </c>
      <c r="I450">
        <v>1</v>
      </c>
      <c r="J450">
        <v>12</v>
      </c>
      <c r="K450">
        <v>0</v>
      </c>
      <c r="L450">
        <v>0.89</v>
      </c>
      <c r="M450">
        <v>1</v>
      </c>
      <c r="N450">
        <v>1</v>
      </c>
      <c r="O450">
        <v>3.81</v>
      </c>
    </row>
    <row r="451" spans="1:15" x14ac:dyDescent="0.25">
      <c r="A451">
        <v>0.6</v>
      </c>
      <c r="B451">
        <v>0.63</v>
      </c>
      <c r="C451">
        <v>0.87</v>
      </c>
      <c r="D451">
        <v>8.9700000000000006</v>
      </c>
      <c r="E451">
        <v>59</v>
      </c>
      <c r="F451">
        <v>79</v>
      </c>
      <c r="G451">
        <v>78</v>
      </c>
      <c r="H451">
        <v>2</v>
      </c>
      <c r="I451">
        <v>4</v>
      </c>
      <c r="J451">
        <v>24</v>
      </c>
      <c r="K451">
        <v>5</v>
      </c>
      <c r="L451">
        <v>0.61</v>
      </c>
      <c r="M451">
        <v>1</v>
      </c>
      <c r="N451">
        <v>1</v>
      </c>
      <c r="O451">
        <v>4.5</v>
      </c>
    </row>
    <row r="452" spans="1:15" x14ac:dyDescent="0.25">
      <c r="A452">
        <v>0.93</v>
      </c>
      <c r="B452">
        <v>0.68</v>
      </c>
      <c r="C452">
        <v>0.84</v>
      </c>
      <c r="D452">
        <v>8.5399999999999991</v>
      </c>
      <c r="E452">
        <v>68</v>
      </c>
      <c r="F452">
        <v>92</v>
      </c>
      <c r="G452">
        <v>61</v>
      </c>
      <c r="H452">
        <v>3</v>
      </c>
      <c r="I452">
        <v>0</v>
      </c>
      <c r="J452">
        <v>5</v>
      </c>
      <c r="K452">
        <v>1</v>
      </c>
      <c r="L452">
        <v>0.79</v>
      </c>
      <c r="M452">
        <v>0</v>
      </c>
      <c r="N452">
        <v>1</v>
      </c>
      <c r="O452">
        <v>13.27</v>
      </c>
    </row>
    <row r="453" spans="1:15" x14ac:dyDescent="0.25">
      <c r="A453">
        <v>0.73</v>
      </c>
      <c r="B453">
        <v>0.62</v>
      </c>
      <c r="C453">
        <v>0.86</v>
      </c>
      <c r="D453">
        <v>9.77</v>
      </c>
      <c r="E453">
        <v>94</v>
      </c>
      <c r="F453">
        <v>84</v>
      </c>
      <c r="G453">
        <v>77</v>
      </c>
      <c r="H453">
        <v>0</v>
      </c>
      <c r="I453">
        <v>3</v>
      </c>
      <c r="J453">
        <v>15</v>
      </c>
      <c r="K453">
        <v>1</v>
      </c>
      <c r="L453">
        <v>0.64</v>
      </c>
      <c r="M453">
        <v>0</v>
      </c>
      <c r="N453">
        <v>1</v>
      </c>
      <c r="O453">
        <v>11.31</v>
      </c>
    </row>
    <row r="454" spans="1:15" x14ac:dyDescent="0.25">
      <c r="A454">
        <v>0.9</v>
      </c>
      <c r="B454">
        <v>0.78</v>
      </c>
      <c r="C454">
        <v>0.77</v>
      </c>
      <c r="D454">
        <v>8.4600000000000009</v>
      </c>
      <c r="E454">
        <v>70</v>
      </c>
      <c r="F454">
        <v>66</v>
      </c>
      <c r="G454">
        <v>74</v>
      </c>
      <c r="H454">
        <v>3</v>
      </c>
      <c r="I454">
        <v>0</v>
      </c>
      <c r="J454">
        <v>21</v>
      </c>
      <c r="K454">
        <v>3</v>
      </c>
      <c r="L454">
        <v>0.76</v>
      </c>
      <c r="M454">
        <v>0</v>
      </c>
      <c r="N454">
        <v>1</v>
      </c>
      <c r="O454">
        <v>4.84</v>
      </c>
    </row>
    <row r="455" spans="1:15" x14ac:dyDescent="0.25">
      <c r="A455">
        <v>0.77</v>
      </c>
      <c r="B455">
        <v>0.9</v>
      </c>
      <c r="C455">
        <v>0.86</v>
      </c>
      <c r="D455">
        <v>7.13</v>
      </c>
      <c r="E455">
        <v>91</v>
      </c>
      <c r="F455">
        <v>81</v>
      </c>
      <c r="G455">
        <v>57</v>
      </c>
      <c r="H455">
        <v>2</v>
      </c>
      <c r="I455">
        <v>5</v>
      </c>
      <c r="J455">
        <v>17</v>
      </c>
      <c r="K455">
        <v>2</v>
      </c>
      <c r="L455">
        <v>0.64</v>
      </c>
      <c r="M455">
        <v>0</v>
      </c>
      <c r="N455">
        <v>1</v>
      </c>
      <c r="O455">
        <v>13.71</v>
      </c>
    </row>
    <row r="456" spans="1:15" x14ac:dyDescent="0.25">
      <c r="A456">
        <v>0.86</v>
      </c>
      <c r="B456">
        <v>0.93</v>
      </c>
      <c r="C456">
        <v>0.56999999999999995</v>
      </c>
      <c r="D456">
        <v>8.3699999999999992</v>
      </c>
      <c r="E456">
        <v>74</v>
      </c>
      <c r="F456">
        <v>74</v>
      </c>
      <c r="G456">
        <v>71</v>
      </c>
      <c r="H456">
        <v>0</v>
      </c>
      <c r="I456">
        <v>3</v>
      </c>
      <c r="J456">
        <v>6</v>
      </c>
      <c r="K456">
        <v>5</v>
      </c>
      <c r="L456">
        <v>0.76</v>
      </c>
      <c r="M456">
        <v>2</v>
      </c>
      <c r="N456">
        <v>1</v>
      </c>
      <c r="O456">
        <v>10.78</v>
      </c>
    </row>
    <row r="457" spans="1:15" x14ac:dyDescent="0.25">
      <c r="A457">
        <v>0.65</v>
      </c>
      <c r="B457">
        <v>0.68</v>
      </c>
      <c r="C457">
        <v>0.81</v>
      </c>
      <c r="D457">
        <v>8.17</v>
      </c>
      <c r="E457">
        <v>98</v>
      </c>
      <c r="F457">
        <v>86</v>
      </c>
      <c r="G457">
        <v>87</v>
      </c>
      <c r="H457">
        <v>2</v>
      </c>
      <c r="I457">
        <v>1</v>
      </c>
      <c r="J457">
        <v>21</v>
      </c>
      <c r="K457">
        <v>2</v>
      </c>
      <c r="L457">
        <v>0.6</v>
      </c>
      <c r="M457">
        <v>1</v>
      </c>
      <c r="N457">
        <v>1</v>
      </c>
      <c r="O457">
        <v>12.54</v>
      </c>
    </row>
    <row r="458" spans="1:15" x14ac:dyDescent="0.25">
      <c r="A458">
        <v>0.65</v>
      </c>
      <c r="B458">
        <v>0.52</v>
      </c>
      <c r="C458">
        <v>0.89</v>
      </c>
      <c r="D458">
        <v>7.67</v>
      </c>
      <c r="E458">
        <v>88</v>
      </c>
      <c r="F458">
        <v>89</v>
      </c>
      <c r="G458">
        <v>80</v>
      </c>
      <c r="H458">
        <v>3</v>
      </c>
      <c r="I458">
        <v>4</v>
      </c>
      <c r="J458">
        <v>9</v>
      </c>
      <c r="K458">
        <v>2</v>
      </c>
      <c r="L458">
        <v>0.92</v>
      </c>
      <c r="M458">
        <v>0</v>
      </c>
      <c r="N458">
        <v>1</v>
      </c>
      <c r="O458">
        <v>13.9</v>
      </c>
    </row>
    <row r="459" spans="1:15" x14ac:dyDescent="0.25">
      <c r="A459">
        <v>0.77</v>
      </c>
      <c r="B459">
        <v>0.87</v>
      </c>
      <c r="C459">
        <v>0.56000000000000005</v>
      </c>
      <c r="D459">
        <v>8.99</v>
      </c>
      <c r="E459">
        <v>84</v>
      </c>
      <c r="F459">
        <v>71</v>
      </c>
      <c r="G459">
        <v>92</v>
      </c>
      <c r="H459">
        <v>3</v>
      </c>
      <c r="I459">
        <v>4</v>
      </c>
      <c r="J459">
        <v>14</v>
      </c>
      <c r="K459">
        <v>4</v>
      </c>
      <c r="L459">
        <v>0.89</v>
      </c>
      <c r="M459">
        <v>1</v>
      </c>
      <c r="N459">
        <v>1</v>
      </c>
      <c r="O459">
        <v>7.99</v>
      </c>
    </row>
    <row r="460" spans="1:15" x14ac:dyDescent="0.25">
      <c r="A460">
        <v>0.71</v>
      </c>
      <c r="B460">
        <v>0.79</v>
      </c>
      <c r="C460">
        <v>0.72</v>
      </c>
      <c r="D460">
        <v>7.91</v>
      </c>
      <c r="E460">
        <v>46</v>
      </c>
      <c r="F460">
        <v>88</v>
      </c>
      <c r="G460">
        <v>58</v>
      </c>
      <c r="H460">
        <v>3</v>
      </c>
      <c r="I460">
        <v>3</v>
      </c>
      <c r="J460">
        <v>0</v>
      </c>
      <c r="K460">
        <v>2</v>
      </c>
      <c r="L460">
        <v>0.79</v>
      </c>
      <c r="M460">
        <v>0</v>
      </c>
      <c r="N460">
        <v>1</v>
      </c>
      <c r="O460">
        <v>11.58</v>
      </c>
    </row>
    <row r="461" spans="1:15" x14ac:dyDescent="0.25">
      <c r="A461">
        <v>0.82</v>
      </c>
      <c r="B461">
        <v>0.52</v>
      </c>
      <c r="C461">
        <v>0.87</v>
      </c>
      <c r="D461">
        <v>9.36</v>
      </c>
      <c r="E461">
        <v>56</v>
      </c>
      <c r="F461">
        <v>90</v>
      </c>
      <c r="G461">
        <v>86</v>
      </c>
      <c r="H461">
        <v>1</v>
      </c>
      <c r="I461">
        <v>3</v>
      </c>
      <c r="J461">
        <v>3</v>
      </c>
      <c r="K461">
        <v>4</v>
      </c>
      <c r="L461">
        <v>0.74</v>
      </c>
      <c r="M461">
        <v>1</v>
      </c>
      <c r="N461">
        <v>1</v>
      </c>
      <c r="O461">
        <v>8.01</v>
      </c>
    </row>
    <row r="462" spans="1:15" x14ac:dyDescent="0.25">
      <c r="A462">
        <v>0.88</v>
      </c>
      <c r="B462">
        <v>0.56000000000000005</v>
      </c>
      <c r="C462">
        <v>0.64</v>
      </c>
      <c r="D462">
        <v>9.6</v>
      </c>
      <c r="E462">
        <v>55</v>
      </c>
      <c r="F462">
        <v>69</v>
      </c>
      <c r="G462">
        <v>99</v>
      </c>
      <c r="H462">
        <v>2</v>
      </c>
      <c r="I462">
        <v>3</v>
      </c>
      <c r="J462">
        <v>5</v>
      </c>
      <c r="K462">
        <v>5</v>
      </c>
      <c r="L462">
        <v>0.75</v>
      </c>
      <c r="M462">
        <v>0</v>
      </c>
      <c r="N462">
        <v>1</v>
      </c>
      <c r="O462">
        <v>4.45</v>
      </c>
    </row>
    <row r="463" spans="1:15" x14ac:dyDescent="0.25">
      <c r="A463">
        <v>0.72</v>
      </c>
      <c r="B463">
        <v>0.57999999999999996</v>
      </c>
      <c r="C463">
        <v>0.63</v>
      </c>
      <c r="D463">
        <v>8.36</v>
      </c>
      <c r="E463">
        <v>65</v>
      </c>
      <c r="F463">
        <v>85</v>
      </c>
      <c r="G463">
        <v>87</v>
      </c>
      <c r="H463">
        <v>3</v>
      </c>
      <c r="I463">
        <v>3</v>
      </c>
      <c r="J463">
        <v>19</v>
      </c>
      <c r="K463">
        <v>0</v>
      </c>
      <c r="L463">
        <v>0.82</v>
      </c>
      <c r="M463">
        <v>1</v>
      </c>
      <c r="N463">
        <v>1</v>
      </c>
      <c r="O463">
        <v>7.8</v>
      </c>
    </row>
    <row r="464" spans="1:15" x14ac:dyDescent="0.25">
      <c r="A464">
        <v>0.67</v>
      </c>
      <c r="B464">
        <v>0.64</v>
      </c>
      <c r="C464">
        <v>0.73</v>
      </c>
      <c r="D464">
        <v>7.6</v>
      </c>
      <c r="E464">
        <v>54</v>
      </c>
      <c r="F464">
        <v>74</v>
      </c>
      <c r="G464">
        <v>81</v>
      </c>
      <c r="H464">
        <v>0</v>
      </c>
      <c r="I464">
        <v>3</v>
      </c>
      <c r="J464">
        <v>2</v>
      </c>
      <c r="K464">
        <v>1</v>
      </c>
      <c r="L464">
        <v>0.8</v>
      </c>
      <c r="M464">
        <v>0</v>
      </c>
      <c r="N464">
        <v>1</v>
      </c>
      <c r="O464">
        <v>11.37</v>
      </c>
    </row>
    <row r="465" spans="1:15" x14ac:dyDescent="0.25">
      <c r="A465">
        <v>0.56000000000000005</v>
      </c>
      <c r="B465">
        <v>0.76</v>
      </c>
      <c r="C465">
        <v>0.64</v>
      </c>
      <c r="D465">
        <v>9.0399999999999991</v>
      </c>
      <c r="E465">
        <v>92</v>
      </c>
      <c r="F465">
        <v>70</v>
      </c>
      <c r="G465">
        <v>88</v>
      </c>
      <c r="H465">
        <v>4</v>
      </c>
      <c r="I465">
        <v>5</v>
      </c>
      <c r="J465">
        <v>9</v>
      </c>
      <c r="K465">
        <v>3</v>
      </c>
      <c r="L465">
        <v>0.92</v>
      </c>
      <c r="M465">
        <v>2</v>
      </c>
      <c r="N465">
        <v>1</v>
      </c>
      <c r="O465">
        <v>4.09</v>
      </c>
    </row>
    <row r="466" spans="1:15" x14ac:dyDescent="0.25">
      <c r="A466">
        <v>0.94</v>
      </c>
      <c r="B466">
        <v>0.62</v>
      </c>
      <c r="C466">
        <v>0.72</v>
      </c>
      <c r="D466">
        <v>9.48</v>
      </c>
      <c r="E466">
        <v>76</v>
      </c>
      <c r="F466">
        <v>65</v>
      </c>
      <c r="G466">
        <v>66</v>
      </c>
      <c r="H466">
        <v>1</v>
      </c>
      <c r="I466">
        <v>5</v>
      </c>
      <c r="J466">
        <v>23</v>
      </c>
      <c r="K466">
        <v>1</v>
      </c>
      <c r="L466">
        <v>0.63</v>
      </c>
      <c r="M466">
        <v>2</v>
      </c>
      <c r="N466">
        <v>1</v>
      </c>
      <c r="O466">
        <v>6.51</v>
      </c>
    </row>
    <row r="467" spans="1:15" x14ac:dyDescent="0.25">
      <c r="A467">
        <v>0.94</v>
      </c>
      <c r="B467">
        <v>0.8</v>
      </c>
      <c r="C467">
        <v>0.56000000000000005</v>
      </c>
      <c r="D467">
        <v>8.17</v>
      </c>
      <c r="E467">
        <v>90</v>
      </c>
      <c r="F467">
        <v>97</v>
      </c>
      <c r="G467">
        <v>91</v>
      </c>
      <c r="H467">
        <v>1</v>
      </c>
      <c r="I467">
        <v>5</v>
      </c>
      <c r="J467">
        <v>3</v>
      </c>
      <c r="K467">
        <v>3</v>
      </c>
      <c r="L467">
        <v>0.76</v>
      </c>
      <c r="M467">
        <v>0</v>
      </c>
      <c r="N467">
        <v>1</v>
      </c>
      <c r="O467">
        <v>3.2</v>
      </c>
    </row>
    <row r="468" spans="1:15" x14ac:dyDescent="0.25">
      <c r="A468">
        <v>0.74</v>
      </c>
      <c r="B468">
        <v>0.83</v>
      </c>
      <c r="C468">
        <v>0.76</v>
      </c>
      <c r="D468">
        <v>8.64</v>
      </c>
      <c r="E468">
        <v>97</v>
      </c>
      <c r="F468">
        <v>73</v>
      </c>
      <c r="G468">
        <v>73</v>
      </c>
      <c r="H468">
        <v>3</v>
      </c>
      <c r="I468">
        <v>0</v>
      </c>
      <c r="J468">
        <v>20</v>
      </c>
      <c r="K468">
        <v>2</v>
      </c>
      <c r="L468">
        <v>0.72</v>
      </c>
      <c r="M468">
        <v>0</v>
      </c>
      <c r="N468">
        <v>1</v>
      </c>
      <c r="O468">
        <v>7.99</v>
      </c>
    </row>
    <row r="469" spans="1:15" x14ac:dyDescent="0.25">
      <c r="A469">
        <v>0.6</v>
      </c>
      <c r="B469">
        <v>0.79</v>
      </c>
      <c r="C469">
        <v>0.6</v>
      </c>
      <c r="D469">
        <v>9.5399999999999991</v>
      </c>
      <c r="E469">
        <v>49</v>
      </c>
      <c r="F469">
        <v>89</v>
      </c>
      <c r="G469">
        <v>90</v>
      </c>
      <c r="H469">
        <v>3</v>
      </c>
      <c r="I469">
        <v>1</v>
      </c>
      <c r="J469">
        <v>12</v>
      </c>
      <c r="K469">
        <v>1</v>
      </c>
      <c r="L469">
        <v>0.88</v>
      </c>
      <c r="M469">
        <v>0</v>
      </c>
      <c r="N469">
        <v>1</v>
      </c>
      <c r="O469">
        <v>11.33</v>
      </c>
    </row>
    <row r="470" spans="1:15" x14ac:dyDescent="0.25">
      <c r="A470">
        <v>0.94</v>
      </c>
      <c r="B470">
        <v>0.73</v>
      </c>
      <c r="C470">
        <v>0.57999999999999996</v>
      </c>
      <c r="D470">
        <v>9.33</v>
      </c>
      <c r="E470">
        <v>62</v>
      </c>
      <c r="F470">
        <v>74</v>
      </c>
      <c r="G470">
        <v>72</v>
      </c>
      <c r="H470">
        <v>3</v>
      </c>
      <c r="I470">
        <v>1</v>
      </c>
      <c r="J470">
        <v>18</v>
      </c>
      <c r="K470">
        <v>5</v>
      </c>
      <c r="L470">
        <v>0.68</v>
      </c>
      <c r="M470">
        <v>2</v>
      </c>
      <c r="N470">
        <v>1</v>
      </c>
      <c r="O470">
        <v>4.87</v>
      </c>
    </row>
    <row r="471" spans="1:15" x14ac:dyDescent="0.25">
      <c r="A471">
        <v>0.84</v>
      </c>
      <c r="B471">
        <v>0.8</v>
      </c>
      <c r="C471">
        <v>0.64</v>
      </c>
      <c r="D471">
        <v>9.42</v>
      </c>
      <c r="E471">
        <v>74</v>
      </c>
      <c r="F471">
        <v>75</v>
      </c>
      <c r="G471">
        <v>93</v>
      </c>
      <c r="H471">
        <v>1</v>
      </c>
      <c r="I471">
        <v>4</v>
      </c>
      <c r="J471">
        <v>18</v>
      </c>
      <c r="K471">
        <v>2</v>
      </c>
      <c r="L471">
        <v>0.83</v>
      </c>
      <c r="M471">
        <v>0</v>
      </c>
      <c r="N471">
        <v>1</v>
      </c>
      <c r="O471">
        <v>7.39</v>
      </c>
    </row>
    <row r="472" spans="1:15" x14ac:dyDescent="0.25">
      <c r="A472">
        <v>0.68</v>
      </c>
      <c r="B472">
        <v>0.59</v>
      </c>
      <c r="C472">
        <v>0.72</v>
      </c>
      <c r="D472">
        <v>8.5</v>
      </c>
      <c r="E472">
        <v>66</v>
      </c>
      <c r="F472">
        <v>73</v>
      </c>
      <c r="G472">
        <v>94</v>
      </c>
      <c r="H472">
        <v>4</v>
      </c>
      <c r="I472">
        <v>4</v>
      </c>
      <c r="J472">
        <v>12</v>
      </c>
      <c r="K472">
        <v>0</v>
      </c>
      <c r="L472">
        <v>0.6</v>
      </c>
      <c r="M472">
        <v>1</v>
      </c>
      <c r="N472">
        <v>1</v>
      </c>
      <c r="O472">
        <v>14.69</v>
      </c>
    </row>
    <row r="473" spans="1:15" x14ac:dyDescent="0.25">
      <c r="A473">
        <v>0.82</v>
      </c>
      <c r="B473">
        <v>0.81</v>
      </c>
      <c r="C473">
        <v>0.62</v>
      </c>
      <c r="D473">
        <v>8.32</v>
      </c>
      <c r="E473">
        <v>67</v>
      </c>
      <c r="F473">
        <v>81</v>
      </c>
      <c r="G473">
        <v>95</v>
      </c>
      <c r="H473">
        <v>3</v>
      </c>
      <c r="I473">
        <v>2</v>
      </c>
      <c r="J473">
        <v>7</v>
      </c>
      <c r="K473">
        <v>1</v>
      </c>
      <c r="L473">
        <v>0.86</v>
      </c>
      <c r="M473">
        <v>0</v>
      </c>
      <c r="N473">
        <v>1</v>
      </c>
      <c r="O473">
        <v>13.54</v>
      </c>
    </row>
    <row r="474" spans="1:15" x14ac:dyDescent="0.25">
      <c r="A474">
        <v>0.65</v>
      </c>
      <c r="B474">
        <v>0.59</v>
      </c>
      <c r="C474">
        <v>0.63</v>
      </c>
      <c r="D474">
        <v>7.03</v>
      </c>
      <c r="E474">
        <v>59</v>
      </c>
      <c r="F474">
        <v>81</v>
      </c>
      <c r="G474">
        <v>93</v>
      </c>
      <c r="H474">
        <v>3</v>
      </c>
      <c r="I474">
        <v>0</v>
      </c>
      <c r="J474">
        <v>24</v>
      </c>
      <c r="K474">
        <v>5</v>
      </c>
      <c r="L474">
        <v>0.85</v>
      </c>
      <c r="M474">
        <v>2</v>
      </c>
      <c r="N474">
        <v>1</v>
      </c>
      <c r="O474">
        <v>14.79</v>
      </c>
    </row>
    <row r="475" spans="1:15" x14ac:dyDescent="0.25">
      <c r="A475">
        <v>0.89</v>
      </c>
      <c r="B475">
        <v>0.9</v>
      </c>
      <c r="C475">
        <v>0.6</v>
      </c>
      <c r="D475">
        <v>9.16</v>
      </c>
      <c r="E475">
        <v>52</v>
      </c>
      <c r="F475">
        <v>83</v>
      </c>
      <c r="G475">
        <v>88</v>
      </c>
      <c r="H475">
        <v>4</v>
      </c>
      <c r="I475">
        <v>4</v>
      </c>
      <c r="J475">
        <v>16</v>
      </c>
      <c r="K475">
        <v>5</v>
      </c>
      <c r="L475">
        <v>0.85</v>
      </c>
      <c r="M475">
        <v>2</v>
      </c>
      <c r="N475">
        <v>1</v>
      </c>
      <c r="O475">
        <v>10.53</v>
      </c>
    </row>
    <row r="476" spans="1:15" x14ac:dyDescent="0.25">
      <c r="A476">
        <v>0.9</v>
      </c>
      <c r="B476">
        <v>0.67</v>
      </c>
      <c r="C476">
        <v>0.56000000000000005</v>
      </c>
      <c r="D476">
        <v>7.86</v>
      </c>
      <c r="E476">
        <v>58</v>
      </c>
      <c r="F476">
        <v>82</v>
      </c>
      <c r="G476">
        <v>71</v>
      </c>
      <c r="H476">
        <v>1</v>
      </c>
      <c r="I476">
        <v>3</v>
      </c>
      <c r="J476">
        <v>1</v>
      </c>
      <c r="K476">
        <v>1</v>
      </c>
      <c r="L476">
        <v>0.7</v>
      </c>
      <c r="M476">
        <v>2</v>
      </c>
      <c r="N476">
        <v>1</v>
      </c>
      <c r="O476">
        <v>7.84</v>
      </c>
    </row>
    <row r="477" spans="1:15" x14ac:dyDescent="0.25">
      <c r="A477">
        <v>0.88</v>
      </c>
      <c r="B477">
        <v>0.78</v>
      </c>
      <c r="C477">
        <v>0.72</v>
      </c>
      <c r="D477">
        <v>7.12</v>
      </c>
      <c r="E477">
        <v>70</v>
      </c>
      <c r="F477">
        <v>83</v>
      </c>
      <c r="G477">
        <v>83</v>
      </c>
      <c r="H477">
        <v>1</v>
      </c>
      <c r="I477">
        <v>2</v>
      </c>
      <c r="J477">
        <v>8</v>
      </c>
      <c r="K477">
        <v>4</v>
      </c>
      <c r="L477">
        <v>0.73</v>
      </c>
      <c r="M477">
        <v>1</v>
      </c>
      <c r="N477">
        <v>1</v>
      </c>
      <c r="O477">
        <v>6.48</v>
      </c>
    </row>
    <row r="478" spans="1:15" x14ac:dyDescent="0.25">
      <c r="A478">
        <v>0.57999999999999996</v>
      </c>
      <c r="B478">
        <v>0.59</v>
      </c>
      <c r="C478">
        <v>0.67</v>
      </c>
      <c r="D478">
        <v>8.42</v>
      </c>
      <c r="E478">
        <v>87</v>
      </c>
      <c r="F478">
        <v>92</v>
      </c>
      <c r="G478">
        <v>64</v>
      </c>
      <c r="H478">
        <v>1</v>
      </c>
      <c r="I478">
        <v>2</v>
      </c>
      <c r="J478">
        <v>2</v>
      </c>
      <c r="K478">
        <v>5</v>
      </c>
      <c r="L478">
        <v>0.79</v>
      </c>
      <c r="M478">
        <v>2</v>
      </c>
      <c r="N478">
        <v>1</v>
      </c>
      <c r="O478">
        <v>10.49</v>
      </c>
    </row>
    <row r="479" spans="1:15" x14ac:dyDescent="0.25">
      <c r="A479">
        <v>0.8</v>
      </c>
      <c r="B479">
        <v>0.76</v>
      </c>
      <c r="C479">
        <v>0.7</v>
      </c>
      <c r="D479">
        <v>9.32</v>
      </c>
      <c r="E479">
        <v>85</v>
      </c>
      <c r="F479">
        <v>71</v>
      </c>
      <c r="G479">
        <v>70</v>
      </c>
      <c r="H479">
        <v>4</v>
      </c>
      <c r="I479">
        <v>0</v>
      </c>
      <c r="J479">
        <v>18</v>
      </c>
      <c r="K479">
        <v>5</v>
      </c>
      <c r="L479">
        <v>0.91</v>
      </c>
      <c r="M479">
        <v>2</v>
      </c>
      <c r="N479">
        <v>1</v>
      </c>
      <c r="O479">
        <v>8.26</v>
      </c>
    </row>
    <row r="480" spans="1:15" x14ac:dyDescent="0.25">
      <c r="A480">
        <v>0.57999999999999996</v>
      </c>
      <c r="B480">
        <v>0.5</v>
      </c>
      <c r="C480">
        <v>0.8</v>
      </c>
      <c r="D480">
        <v>7.39</v>
      </c>
      <c r="E480">
        <v>73</v>
      </c>
      <c r="F480">
        <v>82</v>
      </c>
      <c r="G480">
        <v>95</v>
      </c>
      <c r="H480">
        <v>1</v>
      </c>
      <c r="I480">
        <v>3</v>
      </c>
      <c r="J480">
        <v>3</v>
      </c>
      <c r="K480">
        <v>4</v>
      </c>
      <c r="L480">
        <v>0.89</v>
      </c>
      <c r="M480">
        <v>2</v>
      </c>
      <c r="N480">
        <v>1</v>
      </c>
      <c r="O480">
        <v>10.09</v>
      </c>
    </row>
    <row r="481" spans="1:15" x14ac:dyDescent="0.25">
      <c r="A481">
        <v>0.53</v>
      </c>
      <c r="B481">
        <v>0.86</v>
      </c>
      <c r="C481">
        <v>0.62</v>
      </c>
      <c r="D481">
        <v>9.49</v>
      </c>
      <c r="E481">
        <v>76</v>
      </c>
      <c r="F481">
        <v>84</v>
      </c>
      <c r="G481">
        <v>89</v>
      </c>
      <c r="H481">
        <v>1</v>
      </c>
      <c r="I481">
        <v>5</v>
      </c>
      <c r="J481">
        <v>5</v>
      </c>
      <c r="K481">
        <v>0</v>
      </c>
      <c r="L481">
        <v>0.93</v>
      </c>
      <c r="M481">
        <v>2</v>
      </c>
      <c r="N481">
        <v>1</v>
      </c>
      <c r="O481">
        <v>9.69</v>
      </c>
    </row>
    <row r="482" spans="1:15" x14ac:dyDescent="0.25">
      <c r="A482">
        <v>0.65</v>
      </c>
      <c r="B482">
        <v>0.84</v>
      </c>
      <c r="C482">
        <v>0.75</v>
      </c>
      <c r="D482">
        <v>8.1199999999999992</v>
      </c>
      <c r="E482">
        <v>86</v>
      </c>
      <c r="F482">
        <v>65</v>
      </c>
      <c r="G482">
        <v>91</v>
      </c>
      <c r="H482">
        <v>0</v>
      </c>
      <c r="I482">
        <v>0</v>
      </c>
      <c r="J482">
        <v>4</v>
      </c>
      <c r="K482">
        <v>0</v>
      </c>
      <c r="L482">
        <v>0.9</v>
      </c>
      <c r="M482">
        <v>1</v>
      </c>
      <c r="N482">
        <v>1</v>
      </c>
      <c r="O482">
        <v>5.64</v>
      </c>
    </row>
    <row r="483" spans="1:15" x14ac:dyDescent="0.25">
      <c r="A483">
        <v>0.67</v>
      </c>
      <c r="B483">
        <v>0.61</v>
      </c>
      <c r="C483">
        <v>0.87</v>
      </c>
      <c r="D483">
        <v>8.66</v>
      </c>
      <c r="E483">
        <v>80</v>
      </c>
      <c r="F483">
        <v>86</v>
      </c>
      <c r="G483">
        <v>79</v>
      </c>
      <c r="H483">
        <v>4</v>
      </c>
      <c r="I483">
        <v>4</v>
      </c>
      <c r="J483">
        <v>24</v>
      </c>
      <c r="K483">
        <v>1</v>
      </c>
      <c r="L483">
        <v>0.97</v>
      </c>
      <c r="M483">
        <v>2</v>
      </c>
      <c r="N483">
        <v>1</v>
      </c>
      <c r="O483">
        <v>3.21</v>
      </c>
    </row>
    <row r="484" spans="1:15" x14ac:dyDescent="0.25">
      <c r="A484">
        <v>0.59</v>
      </c>
      <c r="B484">
        <v>0.54</v>
      </c>
      <c r="C484">
        <v>0.66</v>
      </c>
      <c r="D484">
        <v>9.17</v>
      </c>
      <c r="E484">
        <v>74</v>
      </c>
      <c r="F484">
        <v>72</v>
      </c>
      <c r="G484">
        <v>62</v>
      </c>
      <c r="H484">
        <v>0</v>
      </c>
      <c r="I484">
        <v>5</v>
      </c>
      <c r="J484">
        <v>14</v>
      </c>
      <c r="K484">
        <v>3</v>
      </c>
      <c r="L484">
        <v>0.61</v>
      </c>
      <c r="M484">
        <v>0</v>
      </c>
      <c r="N484">
        <v>1</v>
      </c>
      <c r="O484">
        <v>14.09</v>
      </c>
    </row>
    <row r="485" spans="1:15" x14ac:dyDescent="0.25">
      <c r="A485">
        <v>0.9</v>
      </c>
      <c r="B485">
        <v>0.71</v>
      </c>
      <c r="C485">
        <v>0.62</v>
      </c>
      <c r="D485">
        <v>8.34</v>
      </c>
      <c r="E485">
        <v>44</v>
      </c>
      <c r="F485">
        <v>67</v>
      </c>
      <c r="G485">
        <v>69</v>
      </c>
      <c r="H485">
        <v>1</v>
      </c>
      <c r="I485">
        <v>3</v>
      </c>
      <c r="J485">
        <v>9</v>
      </c>
      <c r="K485">
        <v>5</v>
      </c>
      <c r="L485">
        <v>0.86</v>
      </c>
      <c r="M485">
        <v>0</v>
      </c>
      <c r="N485">
        <v>1</v>
      </c>
      <c r="O485">
        <v>12.39</v>
      </c>
    </row>
    <row r="486" spans="1:15" x14ac:dyDescent="0.25">
      <c r="A486">
        <v>0.79</v>
      </c>
      <c r="B486">
        <v>0.53</v>
      </c>
      <c r="C486">
        <v>0.83</v>
      </c>
      <c r="D486">
        <v>9.15</v>
      </c>
      <c r="E486">
        <v>61</v>
      </c>
      <c r="F486">
        <v>99</v>
      </c>
      <c r="G486">
        <v>91</v>
      </c>
      <c r="H486">
        <v>3</v>
      </c>
      <c r="I486">
        <v>0</v>
      </c>
      <c r="J486">
        <v>17</v>
      </c>
      <c r="K486">
        <v>2</v>
      </c>
      <c r="L486">
        <v>0.68</v>
      </c>
      <c r="M486">
        <v>0</v>
      </c>
      <c r="N486">
        <v>1</v>
      </c>
      <c r="O486">
        <v>10.16</v>
      </c>
    </row>
    <row r="487" spans="1:15" x14ac:dyDescent="0.25">
      <c r="A487">
        <v>0.84</v>
      </c>
      <c r="B487">
        <v>0.86</v>
      </c>
      <c r="C487">
        <v>0.82</v>
      </c>
      <c r="D487">
        <v>9.08</v>
      </c>
      <c r="E487">
        <v>43</v>
      </c>
      <c r="F487">
        <v>81</v>
      </c>
      <c r="G487">
        <v>95</v>
      </c>
      <c r="H487">
        <v>3</v>
      </c>
      <c r="I487">
        <v>5</v>
      </c>
      <c r="J487">
        <v>7</v>
      </c>
      <c r="K487">
        <v>2</v>
      </c>
      <c r="L487">
        <v>0.64</v>
      </c>
      <c r="M487">
        <v>2</v>
      </c>
      <c r="N487">
        <v>1</v>
      </c>
      <c r="O487">
        <v>6.7</v>
      </c>
    </row>
    <row r="488" spans="1:15" x14ac:dyDescent="0.25">
      <c r="A488">
        <v>0.62</v>
      </c>
      <c r="B488">
        <v>0.56000000000000005</v>
      </c>
      <c r="C488">
        <v>0.63</v>
      </c>
      <c r="D488">
        <v>9.6999999999999993</v>
      </c>
      <c r="E488">
        <v>87</v>
      </c>
      <c r="F488">
        <v>73</v>
      </c>
      <c r="G488">
        <v>61</v>
      </c>
      <c r="H488">
        <v>1</v>
      </c>
      <c r="I488">
        <v>0</v>
      </c>
      <c r="J488">
        <v>7</v>
      </c>
      <c r="K488">
        <v>2</v>
      </c>
      <c r="L488">
        <v>0.91</v>
      </c>
      <c r="M488">
        <v>2</v>
      </c>
      <c r="N488">
        <v>1</v>
      </c>
      <c r="O488">
        <v>3.31</v>
      </c>
    </row>
    <row r="489" spans="1:15" x14ac:dyDescent="0.25">
      <c r="A489">
        <v>0.85</v>
      </c>
      <c r="B489">
        <v>0.65</v>
      </c>
      <c r="C489">
        <v>0.56000000000000005</v>
      </c>
      <c r="D489">
        <v>8.0299999999999994</v>
      </c>
      <c r="E489">
        <v>98</v>
      </c>
      <c r="F489">
        <v>96</v>
      </c>
      <c r="G489">
        <v>55</v>
      </c>
      <c r="H489">
        <v>3</v>
      </c>
      <c r="I489">
        <v>4</v>
      </c>
      <c r="J489">
        <v>10</v>
      </c>
      <c r="K489">
        <v>5</v>
      </c>
      <c r="L489">
        <v>0.88</v>
      </c>
      <c r="M489">
        <v>2</v>
      </c>
      <c r="N489">
        <v>1</v>
      </c>
      <c r="O489">
        <v>4.83</v>
      </c>
    </row>
    <row r="490" spans="1:15" x14ac:dyDescent="0.25">
      <c r="A490">
        <v>0.51</v>
      </c>
      <c r="B490">
        <v>0.82</v>
      </c>
      <c r="C490">
        <v>0.64</v>
      </c>
      <c r="D490">
        <v>7.95</v>
      </c>
      <c r="E490">
        <v>71</v>
      </c>
      <c r="F490">
        <v>75</v>
      </c>
      <c r="G490">
        <v>94</v>
      </c>
      <c r="H490">
        <v>3</v>
      </c>
      <c r="I490">
        <v>1</v>
      </c>
      <c r="J490">
        <v>18</v>
      </c>
      <c r="K490">
        <v>0</v>
      </c>
      <c r="L490">
        <v>0.65</v>
      </c>
      <c r="M490">
        <v>0</v>
      </c>
      <c r="N490">
        <v>1</v>
      </c>
      <c r="O490">
        <v>9.83</v>
      </c>
    </row>
    <row r="491" spans="1:15" x14ac:dyDescent="0.25">
      <c r="A491">
        <v>0.63</v>
      </c>
      <c r="B491">
        <v>0.59</v>
      </c>
      <c r="C491">
        <v>0.55000000000000004</v>
      </c>
      <c r="D491">
        <v>7.71</v>
      </c>
      <c r="E491">
        <v>44</v>
      </c>
      <c r="F491">
        <v>82</v>
      </c>
      <c r="G491">
        <v>95</v>
      </c>
      <c r="H491">
        <v>4</v>
      </c>
      <c r="I491">
        <v>4</v>
      </c>
      <c r="J491">
        <v>6</v>
      </c>
      <c r="K491">
        <v>3</v>
      </c>
      <c r="L491">
        <v>0.64</v>
      </c>
      <c r="M491">
        <v>2</v>
      </c>
      <c r="N491">
        <v>1</v>
      </c>
      <c r="O491">
        <v>5.85</v>
      </c>
    </row>
    <row r="492" spans="1:15" x14ac:dyDescent="0.25">
      <c r="A492">
        <v>0.54</v>
      </c>
      <c r="B492">
        <v>0.91</v>
      </c>
      <c r="C492">
        <v>0.71</v>
      </c>
      <c r="D492">
        <v>7.52</v>
      </c>
      <c r="E492">
        <v>64</v>
      </c>
      <c r="F492">
        <v>72</v>
      </c>
      <c r="G492">
        <v>55</v>
      </c>
      <c r="H492">
        <v>4</v>
      </c>
      <c r="I492">
        <v>1</v>
      </c>
      <c r="J492">
        <v>20</v>
      </c>
      <c r="K492">
        <v>0</v>
      </c>
      <c r="L492">
        <v>0.82</v>
      </c>
      <c r="M492">
        <v>2</v>
      </c>
      <c r="N492">
        <v>1</v>
      </c>
      <c r="O492">
        <v>6.53</v>
      </c>
    </row>
    <row r="493" spans="1:15" x14ac:dyDescent="0.25">
      <c r="A493">
        <v>0.8</v>
      </c>
      <c r="B493">
        <v>0.78</v>
      </c>
      <c r="C493">
        <v>0.62</v>
      </c>
      <c r="D493">
        <v>9.51</v>
      </c>
      <c r="E493">
        <v>47</v>
      </c>
      <c r="F493">
        <v>90</v>
      </c>
      <c r="G493">
        <v>68</v>
      </c>
      <c r="H493">
        <v>0</v>
      </c>
      <c r="I493">
        <v>5</v>
      </c>
      <c r="J493">
        <v>13</v>
      </c>
      <c r="K493">
        <v>5</v>
      </c>
      <c r="L493">
        <v>0.65</v>
      </c>
      <c r="M493">
        <v>2</v>
      </c>
      <c r="N493">
        <v>1</v>
      </c>
      <c r="O493">
        <v>12.11</v>
      </c>
    </row>
    <row r="494" spans="1:15" x14ac:dyDescent="0.25">
      <c r="A494">
        <v>0.74</v>
      </c>
      <c r="B494">
        <v>0.72</v>
      </c>
      <c r="C494">
        <v>0.71</v>
      </c>
      <c r="D494">
        <v>8.59</v>
      </c>
      <c r="E494">
        <v>73</v>
      </c>
      <c r="F494">
        <v>67</v>
      </c>
      <c r="G494">
        <v>57</v>
      </c>
      <c r="H494">
        <v>2</v>
      </c>
      <c r="I494">
        <v>1</v>
      </c>
      <c r="J494">
        <v>6</v>
      </c>
      <c r="K494">
        <v>2</v>
      </c>
      <c r="L494">
        <v>0.9</v>
      </c>
      <c r="M494">
        <v>1</v>
      </c>
      <c r="N494">
        <v>1</v>
      </c>
      <c r="O494">
        <v>7.06</v>
      </c>
    </row>
    <row r="495" spans="1:15" x14ac:dyDescent="0.25">
      <c r="A495">
        <v>0.74</v>
      </c>
      <c r="B495">
        <v>0.82</v>
      </c>
      <c r="C495">
        <v>0.65</v>
      </c>
      <c r="D495">
        <v>7.92</v>
      </c>
      <c r="E495">
        <v>76</v>
      </c>
      <c r="F495">
        <v>76</v>
      </c>
      <c r="G495">
        <v>96</v>
      </c>
      <c r="H495">
        <v>2</v>
      </c>
      <c r="I495">
        <v>2</v>
      </c>
      <c r="J495">
        <v>14</v>
      </c>
      <c r="K495">
        <v>0</v>
      </c>
      <c r="L495">
        <v>0.83</v>
      </c>
      <c r="M495">
        <v>1</v>
      </c>
      <c r="N495">
        <v>1</v>
      </c>
      <c r="O495">
        <v>11.06</v>
      </c>
    </row>
    <row r="496" spans="1:15" x14ac:dyDescent="0.25">
      <c r="A496">
        <v>0.55000000000000004</v>
      </c>
      <c r="B496">
        <v>0.53</v>
      </c>
      <c r="C496">
        <v>0.62</v>
      </c>
      <c r="D496">
        <v>7.02</v>
      </c>
      <c r="E496">
        <v>84</v>
      </c>
      <c r="F496">
        <v>93</v>
      </c>
      <c r="G496">
        <v>68</v>
      </c>
      <c r="H496">
        <v>4</v>
      </c>
      <c r="I496">
        <v>1</v>
      </c>
      <c r="J496">
        <v>4</v>
      </c>
      <c r="K496">
        <v>3</v>
      </c>
      <c r="L496">
        <v>0.82</v>
      </c>
      <c r="M496">
        <v>1</v>
      </c>
      <c r="N496">
        <v>1</v>
      </c>
      <c r="O496">
        <v>9.4499999999999993</v>
      </c>
    </row>
    <row r="497" spans="1:15" x14ac:dyDescent="0.25">
      <c r="A497">
        <v>0.65</v>
      </c>
      <c r="B497">
        <v>0.52</v>
      </c>
      <c r="C497">
        <v>0.55000000000000004</v>
      </c>
      <c r="D497">
        <v>7.47</v>
      </c>
      <c r="E497">
        <v>77</v>
      </c>
      <c r="F497">
        <v>65</v>
      </c>
      <c r="G497">
        <v>77</v>
      </c>
      <c r="H497">
        <v>3</v>
      </c>
      <c r="I497">
        <v>0</v>
      </c>
      <c r="J497">
        <v>22</v>
      </c>
      <c r="K497">
        <v>0</v>
      </c>
      <c r="L497">
        <v>0.81</v>
      </c>
      <c r="M497">
        <v>0</v>
      </c>
      <c r="N497">
        <v>1</v>
      </c>
      <c r="O497">
        <v>9.7200000000000006</v>
      </c>
    </row>
    <row r="498" spans="1:15" x14ac:dyDescent="0.25">
      <c r="A498">
        <v>0.53</v>
      </c>
      <c r="B498">
        <v>0.92</v>
      </c>
      <c r="C498">
        <v>0.55000000000000004</v>
      </c>
      <c r="D498">
        <v>9.39</v>
      </c>
      <c r="E498">
        <v>99</v>
      </c>
      <c r="F498">
        <v>88</v>
      </c>
      <c r="G498">
        <v>98</v>
      </c>
      <c r="H498">
        <v>0</v>
      </c>
      <c r="I498">
        <v>2</v>
      </c>
      <c r="J498">
        <v>10</v>
      </c>
      <c r="K498">
        <v>1</v>
      </c>
      <c r="L498">
        <v>0.74</v>
      </c>
      <c r="M498">
        <v>1</v>
      </c>
      <c r="N498">
        <v>1</v>
      </c>
      <c r="O498">
        <v>12.67</v>
      </c>
    </row>
    <row r="499" spans="1:15" x14ac:dyDescent="0.25">
      <c r="A499">
        <v>0.64</v>
      </c>
      <c r="B499">
        <v>0.75</v>
      </c>
      <c r="C499">
        <v>0.55000000000000004</v>
      </c>
      <c r="D499">
        <v>7.94</v>
      </c>
      <c r="E499">
        <v>82</v>
      </c>
      <c r="F499">
        <v>81</v>
      </c>
      <c r="G499">
        <v>69</v>
      </c>
      <c r="H499">
        <v>0</v>
      </c>
      <c r="I499">
        <v>3</v>
      </c>
      <c r="J499">
        <v>17</v>
      </c>
      <c r="K499">
        <v>5</v>
      </c>
      <c r="L499">
        <v>0.99</v>
      </c>
      <c r="M499">
        <v>0</v>
      </c>
      <c r="N499">
        <v>1</v>
      </c>
      <c r="O499">
        <v>14.9</v>
      </c>
    </row>
    <row r="500" spans="1:15" x14ac:dyDescent="0.25">
      <c r="A500">
        <v>0.63</v>
      </c>
      <c r="B500">
        <v>0.56999999999999995</v>
      </c>
      <c r="C500">
        <v>0.87</v>
      </c>
      <c r="D500">
        <v>7.78</v>
      </c>
      <c r="E500">
        <v>43</v>
      </c>
      <c r="F500">
        <v>74</v>
      </c>
      <c r="G500">
        <v>89</v>
      </c>
      <c r="H500">
        <v>0</v>
      </c>
      <c r="I500">
        <v>5</v>
      </c>
      <c r="J500">
        <v>14</v>
      </c>
      <c r="K500">
        <v>3</v>
      </c>
      <c r="L500">
        <v>0.73</v>
      </c>
      <c r="M500">
        <v>1</v>
      </c>
      <c r="N500">
        <v>1</v>
      </c>
      <c r="O500">
        <v>9.7899999999999991</v>
      </c>
    </row>
    <row r="501" spans="1:15" x14ac:dyDescent="0.25">
      <c r="A501">
        <v>0.65</v>
      </c>
      <c r="B501">
        <v>0.75</v>
      </c>
      <c r="C501">
        <v>0.69</v>
      </c>
      <c r="D501">
        <v>8.7100000000000009</v>
      </c>
      <c r="E501">
        <v>78</v>
      </c>
      <c r="F501">
        <v>65</v>
      </c>
      <c r="G501">
        <v>71</v>
      </c>
      <c r="H501">
        <v>4</v>
      </c>
      <c r="I501">
        <v>1</v>
      </c>
      <c r="J501">
        <v>19</v>
      </c>
      <c r="K501">
        <v>3</v>
      </c>
      <c r="L501">
        <v>0.7</v>
      </c>
      <c r="M501">
        <v>0</v>
      </c>
      <c r="N501">
        <v>1</v>
      </c>
      <c r="O501">
        <v>5.31</v>
      </c>
    </row>
    <row r="502" spans="1:15" x14ac:dyDescent="0.25">
      <c r="A502">
        <v>0.68</v>
      </c>
      <c r="B502">
        <v>0.71</v>
      </c>
      <c r="C502">
        <v>0.55000000000000004</v>
      </c>
      <c r="D502">
        <v>8.2200000000000006</v>
      </c>
      <c r="E502">
        <v>61</v>
      </c>
      <c r="F502">
        <v>72</v>
      </c>
      <c r="G502">
        <v>64</v>
      </c>
      <c r="H502">
        <v>3</v>
      </c>
      <c r="I502">
        <v>0</v>
      </c>
      <c r="J502">
        <v>6</v>
      </c>
      <c r="K502">
        <v>0</v>
      </c>
      <c r="L502">
        <v>0.61</v>
      </c>
      <c r="M502">
        <v>0</v>
      </c>
      <c r="N502">
        <v>1</v>
      </c>
      <c r="O502">
        <v>4.0999999999999996</v>
      </c>
    </row>
    <row r="503" spans="1:15" x14ac:dyDescent="0.25">
      <c r="A503">
        <v>0.91</v>
      </c>
      <c r="B503">
        <v>0.53</v>
      </c>
      <c r="C503">
        <v>0.64</v>
      </c>
      <c r="D503">
        <v>7.02</v>
      </c>
      <c r="E503">
        <v>85</v>
      </c>
      <c r="F503">
        <v>61</v>
      </c>
      <c r="G503">
        <v>86</v>
      </c>
      <c r="H503">
        <v>4</v>
      </c>
      <c r="I503">
        <v>5</v>
      </c>
      <c r="J503">
        <v>13</v>
      </c>
      <c r="K503">
        <v>4</v>
      </c>
      <c r="L503">
        <v>0.89</v>
      </c>
      <c r="M503">
        <v>0</v>
      </c>
      <c r="N503">
        <v>1</v>
      </c>
      <c r="O503">
        <v>11.55</v>
      </c>
    </row>
    <row r="504" spans="1:15" x14ac:dyDescent="0.25">
      <c r="A504">
        <v>0.59</v>
      </c>
      <c r="B504">
        <v>0.65</v>
      </c>
      <c r="C504">
        <v>0.8</v>
      </c>
      <c r="D504">
        <v>9.06</v>
      </c>
      <c r="E504">
        <v>74</v>
      </c>
      <c r="F504">
        <v>99</v>
      </c>
      <c r="G504">
        <v>92</v>
      </c>
      <c r="H504">
        <v>1</v>
      </c>
      <c r="I504">
        <v>1</v>
      </c>
      <c r="J504">
        <v>4</v>
      </c>
      <c r="K504">
        <v>1</v>
      </c>
      <c r="L504">
        <v>0.63</v>
      </c>
      <c r="M504">
        <v>1</v>
      </c>
      <c r="N504">
        <v>1</v>
      </c>
      <c r="O504">
        <v>13.96</v>
      </c>
    </row>
    <row r="505" spans="1:15" x14ac:dyDescent="0.25">
      <c r="A505">
        <v>0.85</v>
      </c>
      <c r="B505">
        <v>0.67</v>
      </c>
      <c r="C505">
        <v>0.63</v>
      </c>
      <c r="D505">
        <v>8.2100000000000009</v>
      </c>
      <c r="E505">
        <v>80</v>
      </c>
      <c r="F505">
        <v>62</v>
      </c>
      <c r="G505">
        <v>77</v>
      </c>
      <c r="H505">
        <v>2</v>
      </c>
      <c r="I505">
        <v>1</v>
      </c>
      <c r="J505">
        <v>2</v>
      </c>
      <c r="K505">
        <v>1</v>
      </c>
      <c r="L505">
        <v>0.84</v>
      </c>
      <c r="M505">
        <v>2</v>
      </c>
      <c r="N505">
        <v>1</v>
      </c>
      <c r="O505">
        <v>3.1</v>
      </c>
    </row>
    <row r="506" spans="1:15" x14ac:dyDescent="0.25">
      <c r="A506">
        <v>0.95</v>
      </c>
      <c r="B506">
        <v>0.94</v>
      </c>
      <c r="C506">
        <v>0.77</v>
      </c>
      <c r="D506">
        <v>7.77</v>
      </c>
      <c r="E506">
        <v>47</v>
      </c>
      <c r="F506">
        <v>82</v>
      </c>
      <c r="G506">
        <v>70</v>
      </c>
      <c r="H506">
        <v>3</v>
      </c>
      <c r="I506">
        <v>2</v>
      </c>
      <c r="J506">
        <v>18</v>
      </c>
      <c r="K506">
        <v>5</v>
      </c>
      <c r="L506">
        <v>0.72</v>
      </c>
      <c r="M506">
        <v>0</v>
      </c>
      <c r="N506">
        <v>1</v>
      </c>
      <c r="O506">
        <v>10.46</v>
      </c>
    </row>
    <row r="507" spans="1:15" x14ac:dyDescent="0.25">
      <c r="A507">
        <v>0.83</v>
      </c>
      <c r="B507">
        <v>0.57999999999999996</v>
      </c>
      <c r="C507">
        <v>0.82</v>
      </c>
      <c r="D507">
        <v>7.97</v>
      </c>
      <c r="E507">
        <v>78</v>
      </c>
      <c r="F507">
        <v>65</v>
      </c>
      <c r="G507">
        <v>97</v>
      </c>
      <c r="H507">
        <v>4</v>
      </c>
      <c r="I507">
        <v>5</v>
      </c>
      <c r="J507">
        <v>12</v>
      </c>
      <c r="K507">
        <v>0</v>
      </c>
      <c r="L507">
        <v>0.97</v>
      </c>
      <c r="M507">
        <v>1</v>
      </c>
      <c r="N507">
        <v>1</v>
      </c>
      <c r="O507">
        <v>6.32</v>
      </c>
    </row>
    <row r="508" spans="1:15" x14ac:dyDescent="0.25">
      <c r="A508">
        <v>0.87</v>
      </c>
      <c r="B508">
        <v>0.54</v>
      </c>
      <c r="C508">
        <v>0.84</v>
      </c>
      <c r="D508">
        <v>8.98</v>
      </c>
      <c r="E508">
        <v>71</v>
      </c>
      <c r="F508">
        <v>63</v>
      </c>
      <c r="G508">
        <v>98</v>
      </c>
      <c r="H508">
        <v>0</v>
      </c>
      <c r="I508">
        <v>1</v>
      </c>
      <c r="J508">
        <v>23</v>
      </c>
      <c r="K508">
        <v>2</v>
      </c>
      <c r="L508">
        <v>0.75</v>
      </c>
      <c r="M508">
        <v>0</v>
      </c>
      <c r="N508">
        <v>1</v>
      </c>
      <c r="O508">
        <v>9.24</v>
      </c>
    </row>
    <row r="509" spans="1:15" x14ac:dyDescent="0.25">
      <c r="A509">
        <v>0.79</v>
      </c>
      <c r="B509">
        <v>0.57999999999999996</v>
      </c>
      <c r="C509">
        <v>0.8</v>
      </c>
      <c r="D509">
        <v>9.75</v>
      </c>
      <c r="E509">
        <v>81</v>
      </c>
      <c r="F509">
        <v>68</v>
      </c>
      <c r="G509">
        <v>97</v>
      </c>
      <c r="H509">
        <v>1</v>
      </c>
      <c r="I509">
        <v>4</v>
      </c>
      <c r="J509">
        <v>1</v>
      </c>
      <c r="K509">
        <v>5</v>
      </c>
      <c r="L509">
        <v>0.98</v>
      </c>
      <c r="M509">
        <v>2</v>
      </c>
      <c r="N509">
        <v>1</v>
      </c>
      <c r="O509">
        <v>12.38</v>
      </c>
    </row>
    <row r="510" spans="1:15" x14ac:dyDescent="0.25">
      <c r="A510">
        <v>0.69</v>
      </c>
      <c r="B510">
        <v>0.71</v>
      </c>
      <c r="C510">
        <v>0.71</v>
      </c>
      <c r="D510">
        <v>7.92</v>
      </c>
      <c r="E510">
        <v>44</v>
      </c>
      <c r="F510">
        <v>85</v>
      </c>
      <c r="G510">
        <v>91</v>
      </c>
      <c r="H510">
        <v>2</v>
      </c>
      <c r="I510">
        <v>3</v>
      </c>
      <c r="J510">
        <v>22</v>
      </c>
      <c r="K510">
        <v>3</v>
      </c>
      <c r="L510">
        <v>0.73</v>
      </c>
      <c r="M510">
        <v>0</v>
      </c>
      <c r="N510">
        <v>1</v>
      </c>
      <c r="O510">
        <v>13.42</v>
      </c>
    </row>
    <row r="511" spans="1:15" x14ac:dyDescent="0.25">
      <c r="A511">
        <v>0.56000000000000005</v>
      </c>
      <c r="B511">
        <v>0.65</v>
      </c>
      <c r="C511">
        <v>0.73</v>
      </c>
      <c r="D511">
        <v>8.6</v>
      </c>
      <c r="E511">
        <v>67</v>
      </c>
      <c r="F511">
        <v>67</v>
      </c>
      <c r="G511">
        <v>77</v>
      </c>
      <c r="H511">
        <v>3</v>
      </c>
      <c r="I511">
        <v>2</v>
      </c>
      <c r="J511">
        <v>1</v>
      </c>
      <c r="K511">
        <v>3</v>
      </c>
      <c r="L511">
        <v>0.98</v>
      </c>
      <c r="M511">
        <v>2</v>
      </c>
      <c r="N511">
        <v>1</v>
      </c>
      <c r="O511">
        <v>7.17</v>
      </c>
    </row>
    <row r="512" spans="1:15" x14ac:dyDescent="0.25">
      <c r="A512">
        <v>0.84</v>
      </c>
      <c r="B512">
        <v>0.74</v>
      </c>
      <c r="C512">
        <v>0.69</v>
      </c>
      <c r="D512">
        <v>8.65</v>
      </c>
      <c r="E512">
        <v>99</v>
      </c>
      <c r="F512">
        <v>89</v>
      </c>
      <c r="G512">
        <v>68</v>
      </c>
      <c r="H512">
        <v>3</v>
      </c>
      <c r="I512">
        <v>0</v>
      </c>
      <c r="J512">
        <v>22</v>
      </c>
      <c r="K512">
        <v>0</v>
      </c>
      <c r="L512">
        <v>0.78</v>
      </c>
      <c r="M512">
        <v>1</v>
      </c>
      <c r="N512">
        <v>1</v>
      </c>
      <c r="O512">
        <v>6.02</v>
      </c>
    </row>
    <row r="513" spans="1:15" x14ac:dyDescent="0.25">
      <c r="A513">
        <v>0.5</v>
      </c>
      <c r="B513">
        <v>0.83</v>
      </c>
      <c r="C513">
        <v>0.59</v>
      </c>
      <c r="D513">
        <v>9.7899999999999991</v>
      </c>
      <c r="E513">
        <v>43</v>
      </c>
      <c r="F513">
        <v>95</v>
      </c>
      <c r="G513">
        <v>67</v>
      </c>
      <c r="H513">
        <v>2</v>
      </c>
      <c r="I513">
        <v>3</v>
      </c>
      <c r="J513">
        <v>22</v>
      </c>
      <c r="K513">
        <v>1</v>
      </c>
      <c r="L513">
        <v>0.6</v>
      </c>
      <c r="M513">
        <v>2</v>
      </c>
      <c r="N513">
        <v>1</v>
      </c>
      <c r="O513">
        <v>10.44</v>
      </c>
    </row>
    <row r="514" spans="1:15" x14ac:dyDescent="0.25">
      <c r="A514">
        <v>0.76</v>
      </c>
      <c r="B514">
        <v>0.85</v>
      </c>
      <c r="C514">
        <v>0.62</v>
      </c>
      <c r="D514">
        <v>8.1300000000000008</v>
      </c>
      <c r="E514">
        <v>98</v>
      </c>
      <c r="F514">
        <v>97</v>
      </c>
      <c r="G514">
        <v>70</v>
      </c>
      <c r="H514">
        <v>1</v>
      </c>
      <c r="I514">
        <v>3</v>
      </c>
      <c r="J514">
        <v>0</v>
      </c>
      <c r="K514">
        <v>4</v>
      </c>
      <c r="L514">
        <v>0.99</v>
      </c>
      <c r="M514">
        <v>2</v>
      </c>
      <c r="N514">
        <v>1</v>
      </c>
      <c r="O514">
        <v>4.8099999999999996</v>
      </c>
    </row>
    <row r="515" spans="1:15" x14ac:dyDescent="0.25">
      <c r="A515">
        <v>0.65</v>
      </c>
      <c r="B515">
        <v>0.55000000000000004</v>
      </c>
      <c r="C515">
        <v>0.76</v>
      </c>
      <c r="D515">
        <v>8.8800000000000008</v>
      </c>
      <c r="E515">
        <v>71</v>
      </c>
      <c r="F515">
        <v>71</v>
      </c>
      <c r="G515">
        <v>58</v>
      </c>
      <c r="H515">
        <v>2</v>
      </c>
      <c r="I515">
        <v>4</v>
      </c>
      <c r="J515">
        <v>24</v>
      </c>
      <c r="K515">
        <v>1</v>
      </c>
      <c r="L515">
        <v>0.84</v>
      </c>
      <c r="M515">
        <v>0</v>
      </c>
      <c r="N515">
        <v>1</v>
      </c>
      <c r="O515">
        <v>12</v>
      </c>
    </row>
    <row r="516" spans="1:15" x14ac:dyDescent="0.25">
      <c r="A516">
        <v>0.93</v>
      </c>
      <c r="B516">
        <v>0.68</v>
      </c>
      <c r="C516">
        <v>0.84</v>
      </c>
      <c r="D516">
        <v>8.14</v>
      </c>
      <c r="E516">
        <v>87</v>
      </c>
      <c r="F516">
        <v>74</v>
      </c>
      <c r="G516">
        <v>89</v>
      </c>
      <c r="H516">
        <v>3</v>
      </c>
      <c r="I516">
        <v>1</v>
      </c>
      <c r="J516">
        <v>23</v>
      </c>
      <c r="K516">
        <v>3</v>
      </c>
      <c r="L516">
        <v>0.63</v>
      </c>
      <c r="M516">
        <v>0</v>
      </c>
      <c r="N516">
        <v>1</v>
      </c>
      <c r="O516">
        <v>14.55</v>
      </c>
    </row>
    <row r="517" spans="1:15" x14ac:dyDescent="0.25">
      <c r="A517">
        <v>0.64</v>
      </c>
      <c r="B517">
        <v>0.92</v>
      </c>
      <c r="C517">
        <v>0.73</v>
      </c>
      <c r="D517">
        <v>9.69</v>
      </c>
      <c r="E517">
        <v>85</v>
      </c>
      <c r="F517">
        <v>79</v>
      </c>
      <c r="G517">
        <v>67</v>
      </c>
      <c r="H517">
        <v>4</v>
      </c>
      <c r="I517">
        <v>4</v>
      </c>
      <c r="J517">
        <v>0</v>
      </c>
      <c r="K517">
        <v>0</v>
      </c>
      <c r="L517">
        <v>0.82</v>
      </c>
      <c r="M517">
        <v>2</v>
      </c>
      <c r="N517">
        <v>1</v>
      </c>
      <c r="O517">
        <v>3.87</v>
      </c>
    </row>
    <row r="518" spans="1:15" x14ac:dyDescent="0.25">
      <c r="A518">
        <v>0.56999999999999995</v>
      </c>
      <c r="B518">
        <v>0.78</v>
      </c>
      <c r="C518">
        <v>0.72</v>
      </c>
      <c r="D518">
        <v>7.26</v>
      </c>
      <c r="E518">
        <v>52</v>
      </c>
      <c r="F518">
        <v>69</v>
      </c>
      <c r="G518">
        <v>76</v>
      </c>
      <c r="H518">
        <v>1</v>
      </c>
      <c r="I518">
        <v>1</v>
      </c>
      <c r="J518">
        <v>9</v>
      </c>
      <c r="K518">
        <v>2</v>
      </c>
      <c r="L518">
        <v>0.61</v>
      </c>
      <c r="M518">
        <v>2</v>
      </c>
      <c r="N518">
        <v>1</v>
      </c>
      <c r="O518">
        <v>4.91</v>
      </c>
    </row>
    <row r="519" spans="1:15" x14ac:dyDescent="0.25">
      <c r="A519">
        <v>0.83</v>
      </c>
      <c r="B519">
        <v>0.65</v>
      </c>
      <c r="C519">
        <v>0.55000000000000004</v>
      </c>
      <c r="D519">
        <v>8.9</v>
      </c>
      <c r="E519">
        <v>93</v>
      </c>
      <c r="F519">
        <v>95</v>
      </c>
      <c r="G519">
        <v>62</v>
      </c>
      <c r="H519">
        <v>2</v>
      </c>
      <c r="I519">
        <v>5</v>
      </c>
      <c r="J519">
        <v>18</v>
      </c>
      <c r="K519">
        <v>0</v>
      </c>
      <c r="L519">
        <v>0.94</v>
      </c>
      <c r="M519">
        <v>2</v>
      </c>
      <c r="N519">
        <v>1</v>
      </c>
      <c r="O519">
        <v>9.1300000000000008</v>
      </c>
    </row>
    <row r="520" spans="1:15" x14ac:dyDescent="0.25">
      <c r="A520">
        <v>0.64</v>
      </c>
      <c r="B520">
        <v>0.56999999999999995</v>
      </c>
      <c r="C520">
        <v>0.87</v>
      </c>
      <c r="D520">
        <v>7.94</v>
      </c>
      <c r="E520">
        <v>40</v>
      </c>
      <c r="F520">
        <v>85</v>
      </c>
      <c r="G520">
        <v>85</v>
      </c>
      <c r="H520">
        <v>2</v>
      </c>
      <c r="I520">
        <v>4</v>
      </c>
      <c r="J520">
        <v>23</v>
      </c>
      <c r="K520">
        <v>0</v>
      </c>
      <c r="L520">
        <v>0.92</v>
      </c>
      <c r="M520">
        <v>1</v>
      </c>
      <c r="N520">
        <v>1</v>
      </c>
      <c r="O520">
        <v>10.33</v>
      </c>
    </row>
    <row r="521" spans="1:15" x14ac:dyDescent="0.25">
      <c r="A521">
        <v>0.93</v>
      </c>
      <c r="B521">
        <v>0.73</v>
      </c>
      <c r="C521">
        <v>0.87</v>
      </c>
      <c r="D521">
        <v>8.61</v>
      </c>
      <c r="E521">
        <v>86</v>
      </c>
      <c r="F521">
        <v>88</v>
      </c>
      <c r="G521">
        <v>65</v>
      </c>
      <c r="H521">
        <v>1</v>
      </c>
      <c r="I521">
        <v>3</v>
      </c>
      <c r="J521">
        <v>0</v>
      </c>
      <c r="K521">
        <v>2</v>
      </c>
      <c r="L521">
        <v>0.62</v>
      </c>
      <c r="M521">
        <v>1</v>
      </c>
      <c r="N521">
        <v>1</v>
      </c>
      <c r="O521">
        <v>12.76</v>
      </c>
    </row>
    <row r="522" spans="1:15" x14ac:dyDescent="0.25">
      <c r="A522">
        <v>0.67</v>
      </c>
      <c r="B522">
        <v>0.73</v>
      </c>
      <c r="C522">
        <v>0.63</v>
      </c>
      <c r="D522">
        <v>7.75</v>
      </c>
      <c r="E522">
        <v>48</v>
      </c>
      <c r="F522">
        <v>91</v>
      </c>
      <c r="G522">
        <v>63</v>
      </c>
      <c r="H522">
        <v>3</v>
      </c>
      <c r="I522">
        <v>4</v>
      </c>
      <c r="J522">
        <v>21</v>
      </c>
      <c r="K522">
        <v>5</v>
      </c>
      <c r="L522">
        <v>0.7</v>
      </c>
      <c r="M522">
        <v>0</v>
      </c>
      <c r="N522">
        <v>1</v>
      </c>
      <c r="O522">
        <v>8.8800000000000008</v>
      </c>
    </row>
    <row r="523" spans="1:15" x14ac:dyDescent="0.25">
      <c r="A523">
        <v>0.51</v>
      </c>
      <c r="B523">
        <v>0.62</v>
      </c>
      <c r="C523">
        <v>0.86</v>
      </c>
      <c r="D523">
        <v>8.49</v>
      </c>
      <c r="E523">
        <v>42</v>
      </c>
      <c r="F523">
        <v>89</v>
      </c>
      <c r="G523">
        <v>90</v>
      </c>
      <c r="H523">
        <v>3</v>
      </c>
      <c r="I523">
        <v>5</v>
      </c>
      <c r="J523">
        <v>10</v>
      </c>
      <c r="K523">
        <v>4</v>
      </c>
      <c r="L523">
        <v>0.74</v>
      </c>
      <c r="M523">
        <v>1</v>
      </c>
      <c r="N523">
        <v>1</v>
      </c>
      <c r="O523">
        <v>5.92</v>
      </c>
    </row>
    <row r="524" spans="1:15" x14ac:dyDescent="0.25">
      <c r="A524">
        <v>0.63</v>
      </c>
      <c r="B524">
        <v>0.75</v>
      </c>
      <c r="C524">
        <v>0.8</v>
      </c>
      <c r="D524">
        <v>9.2100000000000009</v>
      </c>
      <c r="E524">
        <v>76</v>
      </c>
      <c r="F524">
        <v>62</v>
      </c>
      <c r="G524">
        <v>87</v>
      </c>
      <c r="H524">
        <v>1</v>
      </c>
      <c r="I524">
        <v>3</v>
      </c>
      <c r="J524">
        <v>17</v>
      </c>
      <c r="K524">
        <v>0</v>
      </c>
      <c r="L524">
        <v>0.73</v>
      </c>
      <c r="M524">
        <v>2</v>
      </c>
      <c r="N524">
        <v>1</v>
      </c>
      <c r="O524">
        <v>4.6900000000000004</v>
      </c>
    </row>
    <row r="525" spans="1:15" x14ac:dyDescent="0.25">
      <c r="A525">
        <v>0.79</v>
      </c>
      <c r="B525">
        <v>0.5</v>
      </c>
      <c r="C525">
        <v>0.65</v>
      </c>
      <c r="D525">
        <v>7.03</v>
      </c>
      <c r="E525">
        <v>70</v>
      </c>
      <c r="F525">
        <v>89</v>
      </c>
      <c r="G525">
        <v>58</v>
      </c>
      <c r="H525">
        <v>1</v>
      </c>
      <c r="I525">
        <v>3</v>
      </c>
      <c r="J525">
        <v>17</v>
      </c>
      <c r="K525">
        <v>5</v>
      </c>
      <c r="L525">
        <v>0.94</v>
      </c>
      <c r="M525">
        <v>2</v>
      </c>
      <c r="N525">
        <v>1</v>
      </c>
      <c r="O525">
        <v>9.52</v>
      </c>
    </row>
    <row r="526" spans="1:15" x14ac:dyDescent="0.25">
      <c r="A526">
        <v>0.65</v>
      </c>
      <c r="B526">
        <v>0.65</v>
      </c>
      <c r="C526">
        <v>0.78</v>
      </c>
      <c r="D526">
        <v>7.94</v>
      </c>
      <c r="E526">
        <v>94</v>
      </c>
      <c r="F526">
        <v>79</v>
      </c>
      <c r="G526">
        <v>66</v>
      </c>
      <c r="H526">
        <v>4</v>
      </c>
      <c r="I526">
        <v>5</v>
      </c>
      <c r="J526">
        <v>4</v>
      </c>
      <c r="K526">
        <v>5</v>
      </c>
      <c r="L526">
        <v>0.81</v>
      </c>
      <c r="M526">
        <v>0</v>
      </c>
      <c r="N526">
        <v>1</v>
      </c>
      <c r="O526">
        <v>5.26</v>
      </c>
    </row>
    <row r="527" spans="1:15" x14ac:dyDescent="0.25">
      <c r="A527">
        <v>0.51</v>
      </c>
      <c r="B527">
        <v>0.66</v>
      </c>
      <c r="C527">
        <v>0.59</v>
      </c>
      <c r="D527">
        <v>8.01</v>
      </c>
      <c r="E527">
        <v>51</v>
      </c>
      <c r="F527">
        <v>67</v>
      </c>
      <c r="G527">
        <v>89</v>
      </c>
      <c r="H527">
        <v>3</v>
      </c>
      <c r="I527">
        <v>0</v>
      </c>
      <c r="J527">
        <v>7</v>
      </c>
      <c r="K527">
        <v>1</v>
      </c>
      <c r="L527">
        <v>0.97</v>
      </c>
      <c r="M527">
        <v>1</v>
      </c>
      <c r="N527">
        <v>1</v>
      </c>
      <c r="O527">
        <v>3.44</v>
      </c>
    </row>
    <row r="528" spans="1:15" x14ac:dyDescent="0.25">
      <c r="A528">
        <v>0.74</v>
      </c>
      <c r="B528">
        <v>0.94</v>
      </c>
      <c r="C528">
        <v>0.87</v>
      </c>
      <c r="D528">
        <v>9.6</v>
      </c>
      <c r="E528">
        <v>46</v>
      </c>
      <c r="F528">
        <v>79</v>
      </c>
      <c r="G528">
        <v>66</v>
      </c>
      <c r="H528">
        <v>4</v>
      </c>
      <c r="I528">
        <v>2</v>
      </c>
      <c r="J528">
        <v>0</v>
      </c>
      <c r="K528">
        <v>0</v>
      </c>
      <c r="L528">
        <v>0.79</v>
      </c>
      <c r="M528">
        <v>0</v>
      </c>
      <c r="N528">
        <v>1</v>
      </c>
      <c r="O528">
        <v>12.41</v>
      </c>
    </row>
    <row r="529" spans="1:15" x14ac:dyDescent="0.25">
      <c r="A529">
        <v>0.54</v>
      </c>
      <c r="B529">
        <v>0.64</v>
      </c>
      <c r="C529">
        <v>0.7</v>
      </c>
      <c r="D529">
        <v>7.8</v>
      </c>
      <c r="E529">
        <v>99</v>
      </c>
      <c r="F529">
        <v>77</v>
      </c>
      <c r="G529">
        <v>84</v>
      </c>
      <c r="H529">
        <v>2</v>
      </c>
      <c r="I529">
        <v>0</v>
      </c>
      <c r="J529">
        <v>7</v>
      </c>
      <c r="K529">
        <v>4</v>
      </c>
      <c r="L529">
        <v>0.7</v>
      </c>
      <c r="M529">
        <v>0</v>
      </c>
      <c r="N529">
        <v>1</v>
      </c>
      <c r="O529">
        <v>6.55</v>
      </c>
    </row>
    <row r="530" spans="1:15" x14ac:dyDescent="0.25">
      <c r="A530">
        <v>0.57999999999999996</v>
      </c>
      <c r="B530">
        <v>0.64</v>
      </c>
      <c r="C530">
        <v>0.82</v>
      </c>
      <c r="D530">
        <v>8.85</v>
      </c>
      <c r="E530">
        <v>94</v>
      </c>
      <c r="F530">
        <v>63</v>
      </c>
      <c r="G530">
        <v>56</v>
      </c>
      <c r="H530">
        <v>1</v>
      </c>
      <c r="I530">
        <v>0</v>
      </c>
      <c r="J530">
        <v>20</v>
      </c>
      <c r="K530">
        <v>4</v>
      </c>
      <c r="L530">
        <v>0.95</v>
      </c>
      <c r="M530">
        <v>1</v>
      </c>
      <c r="N530">
        <v>1</v>
      </c>
      <c r="O530">
        <v>12.5</v>
      </c>
    </row>
    <row r="531" spans="1:15" x14ac:dyDescent="0.25">
      <c r="A531">
        <v>0.54</v>
      </c>
      <c r="B531">
        <v>0.71</v>
      </c>
      <c r="C531">
        <v>0.55000000000000004</v>
      </c>
      <c r="D531">
        <v>9.0299999999999994</v>
      </c>
      <c r="E531">
        <v>57</v>
      </c>
      <c r="F531">
        <v>80</v>
      </c>
      <c r="G531">
        <v>94</v>
      </c>
      <c r="H531">
        <v>2</v>
      </c>
      <c r="I531">
        <v>1</v>
      </c>
      <c r="J531">
        <v>19</v>
      </c>
      <c r="K531">
        <v>1</v>
      </c>
      <c r="L531">
        <v>0.98</v>
      </c>
      <c r="M531">
        <v>0</v>
      </c>
      <c r="N531">
        <v>1</v>
      </c>
      <c r="O531">
        <v>13.27</v>
      </c>
    </row>
    <row r="532" spans="1:15" x14ac:dyDescent="0.25">
      <c r="A532">
        <v>0.92</v>
      </c>
      <c r="B532">
        <v>0.7</v>
      </c>
      <c r="C532">
        <v>0.62</v>
      </c>
      <c r="D532">
        <v>7.33</v>
      </c>
      <c r="E532">
        <v>84</v>
      </c>
      <c r="F532">
        <v>95</v>
      </c>
      <c r="G532">
        <v>95</v>
      </c>
      <c r="H532">
        <v>4</v>
      </c>
      <c r="I532">
        <v>0</v>
      </c>
      <c r="J532">
        <v>3</v>
      </c>
      <c r="K532">
        <v>4</v>
      </c>
      <c r="L532">
        <v>0.86</v>
      </c>
      <c r="M532">
        <v>0</v>
      </c>
      <c r="N532">
        <v>1</v>
      </c>
      <c r="O532">
        <v>3.5</v>
      </c>
    </row>
    <row r="533" spans="1:15" x14ac:dyDescent="0.25">
      <c r="A533">
        <v>0.71</v>
      </c>
      <c r="B533">
        <v>0.81</v>
      </c>
      <c r="C533">
        <v>0.79</v>
      </c>
      <c r="D533">
        <v>8.86</v>
      </c>
      <c r="E533">
        <v>82</v>
      </c>
      <c r="F533">
        <v>92</v>
      </c>
      <c r="G533">
        <v>58</v>
      </c>
      <c r="H533">
        <v>0</v>
      </c>
      <c r="I533">
        <v>0</v>
      </c>
      <c r="J533">
        <v>1</v>
      </c>
      <c r="K533">
        <v>1</v>
      </c>
      <c r="L533">
        <v>0.67</v>
      </c>
      <c r="M533">
        <v>2</v>
      </c>
      <c r="N533">
        <v>1</v>
      </c>
      <c r="O533">
        <v>11.04</v>
      </c>
    </row>
    <row r="534" spans="1:15" x14ac:dyDescent="0.25">
      <c r="A534">
        <v>0.83</v>
      </c>
      <c r="B534">
        <v>0.89</v>
      </c>
      <c r="C534">
        <v>0.59</v>
      </c>
      <c r="D534">
        <v>7.05</v>
      </c>
      <c r="E534">
        <v>76</v>
      </c>
      <c r="F534">
        <v>81</v>
      </c>
      <c r="G534">
        <v>58</v>
      </c>
      <c r="H534">
        <v>4</v>
      </c>
      <c r="I534">
        <v>5</v>
      </c>
      <c r="J534">
        <v>16</v>
      </c>
      <c r="K534">
        <v>5</v>
      </c>
      <c r="L534">
        <v>0.62</v>
      </c>
      <c r="M534">
        <v>2</v>
      </c>
      <c r="N534">
        <v>1</v>
      </c>
      <c r="O534">
        <v>4</v>
      </c>
    </row>
    <row r="535" spans="1:15" x14ac:dyDescent="0.25">
      <c r="A535">
        <v>0.72</v>
      </c>
      <c r="B535">
        <v>0.66</v>
      </c>
      <c r="C535">
        <v>0.79</v>
      </c>
      <c r="D535">
        <v>7.18</v>
      </c>
      <c r="E535">
        <v>73</v>
      </c>
      <c r="F535">
        <v>83</v>
      </c>
      <c r="G535">
        <v>89</v>
      </c>
      <c r="H535">
        <v>2</v>
      </c>
      <c r="I535">
        <v>0</v>
      </c>
      <c r="J535">
        <v>14</v>
      </c>
      <c r="K535">
        <v>0</v>
      </c>
      <c r="L535">
        <v>0.8</v>
      </c>
      <c r="M535">
        <v>1</v>
      </c>
      <c r="N535">
        <v>1</v>
      </c>
      <c r="O535">
        <v>12.68</v>
      </c>
    </row>
    <row r="536" spans="1:15" x14ac:dyDescent="0.25">
      <c r="A536">
        <v>0.91</v>
      </c>
      <c r="B536">
        <v>0.89</v>
      </c>
      <c r="C536">
        <v>0.78</v>
      </c>
      <c r="D536">
        <v>8.91</v>
      </c>
      <c r="E536">
        <v>62</v>
      </c>
      <c r="F536">
        <v>90</v>
      </c>
      <c r="G536">
        <v>77</v>
      </c>
      <c r="H536">
        <v>2</v>
      </c>
      <c r="I536">
        <v>2</v>
      </c>
      <c r="J536">
        <v>18</v>
      </c>
      <c r="K536">
        <v>2</v>
      </c>
      <c r="L536">
        <v>0.98</v>
      </c>
      <c r="M536">
        <v>2</v>
      </c>
      <c r="N536">
        <v>1</v>
      </c>
      <c r="O536">
        <v>8.8000000000000007</v>
      </c>
    </row>
    <row r="537" spans="1:15" x14ac:dyDescent="0.25">
      <c r="A537">
        <v>0.86</v>
      </c>
      <c r="B537">
        <v>0.8</v>
      </c>
      <c r="C537">
        <v>0.77</v>
      </c>
      <c r="D537">
        <v>8.59</v>
      </c>
      <c r="E537">
        <v>57</v>
      </c>
      <c r="F537">
        <v>67</v>
      </c>
      <c r="G537">
        <v>76</v>
      </c>
      <c r="H537">
        <v>0</v>
      </c>
      <c r="I537">
        <v>0</v>
      </c>
      <c r="J537">
        <v>23</v>
      </c>
      <c r="K537">
        <v>3</v>
      </c>
      <c r="L537">
        <v>0.68</v>
      </c>
      <c r="M537">
        <v>2</v>
      </c>
      <c r="N537">
        <v>1</v>
      </c>
      <c r="O537">
        <v>5.48</v>
      </c>
    </row>
    <row r="538" spans="1:15" x14ac:dyDescent="0.25">
      <c r="A538">
        <v>0.64</v>
      </c>
      <c r="B538">
        <v>0.61</v>
      </c>
      <c r="C538">
        <v>0.75</v>
      </c>
      <c r="D538">
        <v>9.3000000000000007</v>
      </c>
      <c r="E538">
        <v>40</v>
      </c>
      <c r="F538">
        <v>99</v>
      </c>
      <c r="G538">
        <v>96</v>
      </c>
      <c r="H538">
        <v>4</v>
      </c>
      <c r="I538">
        <v>1</v>
      </c>
      <c r="J538">
        <v>21</v>
      </c>
      <c r="K538">
        <v>0</v>
      </c>
      <c r="L538">
        <v>0.75</v>
      </c>
      <c r="M538">
        <v>1</v>
      </c>
      <c r="N538">
        <v>1</v>
      </c>
      <c r="O538">
        <v>5.85</v>
      </c>
    </row>
    <row r="539" spans="1:15" x14ac:dyDescent="0.25">
      <c r="A539">
        <v>0.83</v>
      </c>
      <c r="B539">
        <v>0.56000000000000005</v>
      </c>
      <c r="C539">
        <v>0.69</v>
      </c>
      <c r="D539">
        <v>9.02</v>
      </c>
      <c r="E539">
        <v>57</v>
      </c>
      <c r="F539">
        <v>94</v>
      </c>
      <c r="G539">
        <v>70</v>
      </c>
      <c r="H539">
        <v>0</v>
      </c>
      <c r="I539">
        <v>2</v>
      </c>
      <c r="J539">
        <v>22</v>
      </c>
      <c r="K539">
        <v>4</v>
      </c>
      <c r="L539">
        <v>0.61</v>
      </c>
      <c r="M539">
        <v>2</v>
      </c>
      <c r="N539">
        <v>1</v>
      </c>
      <c r="O539">
        <v>11.79</v>
      </c>
    </row>
    <row r="540" spans="1:15" x14ac:dyDescent="0.25">
      <c r="A540">
        <v>0.53</v>
      </c>
      <c r="B540">
        <v>0.63</v>
      </c>
      <c r="C540">
        <v>0.6</v>
      </c>
      <c r="D540">
        <v>8.09</v>
      </c>
      <c r="E540">
        <v>87</v>
      </c>
      <c r="F540">
        <v>85</v>
      </c>
      <c r="G540">
        <v>56</v>
      </c>
      <c r="H540">
        <v>1</v>
      </c>
      <c r="I540">
        <v>4</v>
      </c>
      <c r="J540">
        <v>0</v>
      </c>
      <c r="K540">
        <v>0</v>
      </c>
      <c r="L540">
        <v>0.65</v>
      </c>
      <c r="M540">
        <v>1</v>
      </c>
      <c r="N540">
        <v>1</v>
      </c>
      <c r="O540">
        <v>9.8699999999999992</v>
      </c>
    </row>
    <row r="541" spans="1:15" x14ac:dyDescent="0.25">
      <c r="A541">
        <v>0.78</v>
      </c>
      <c r="B541">
        <v>0.94</v>
      </c>
      <c r="C541">
        <v>0.74</v>
      </c>
      <c r="D541">
        <v>8.06</v>
      </c>
      <c r="E541">
        <v>41</v>
      </c>
      <c r="F541">
        <v>90</v>
      </c>
      <c r="G541">
        <v>75</v>
      </c>
      <c r="H541">
        <v>0</v>
      </c>
      <c r="I541">
        <v>4</v>
      </c>
      <c r="J541">
        <v>23</v>
      </c>
      <c r="K541">
        <v>2</v>
      </c>
      <c r="L541">
        <v>0.98</v>
      </c>
      <c r="M541">
        <v>2</v>
      </c>
      <c r="N541">
        <v>1</v>
      </c>
      <c r="O541">
        <v>12.11</v>
      </c>
    </row>
    <row r="542" spans="1:15" x14ac:dyDescent="0.25">
      <c r="A542">
        <v>0.7</v>
      </c>
      <c r="B542">
        <v>0.82</v>
      </c>
      <c r="C542">
        <v>0.56000000000000005</v>
      </c>
      <c r="D542">
        <v>8.84</v>
      </c>
      <c r="E542">
        <v>76</v>
      </c>
      <c r="F542">
        <v>81</v>
      </c>
      <c r="G542">
        <v>74</v>
      </c>
      <c r="H542">
        <v>4</v>
      </c>
      <c r="I542">
        <v>3</v>
      </c>
      <c r="J542">
        <v>20</v>
      </c>
      <c r="K542">
        <v>5</v>
      </c>
      <c r="L542">
        <v>0.6</v>
      </c>
      <c r="M542">
        <v>0</v>
      </c>
      <c r="N542">
        <v>1</v>
      </c>
      <c r="O542">
        <v>11.02</v>
      </c>
    </row>
    <row r="543" spans="1:15" x14ac:dyDescent="0.25">
      <c r="A543">
        <v>0.57999999999999996</v>
      </c>
      <c r="B543">
        <v>0.73</v>
      </c>
      <c r="C543">
        <v>0.86</v>
      </c>
      <c r="D543">
        <v>8.6199999999999992</v>
      </c>
      <c r="E543">
        <v>59</v>
      </c>
      <c r="F543">
        <v>64</v>
      </c>
      <c r="G543">
        <v>95</v>
      </c>
      <c r="H543">
        <v>1</v>
      </c>
      <c r="I543">
        <v>1</v>
      </c>
      <c r="J543">
        <v>21</v>
      </c>
      <c r="K543">
        <v>0</v>
      </c>
      <c r="L543">
        <v>0.94</v>
      </c>
      <c r="M543">
        <v>2</v>
      </c>
      <c r="N543">
        <v>1</v>
      </c>
      <c r="O543">
        <v>5.13</v>
      </c>
    </row>
    <row r="544" spans="1:15" x14ac:dyDescent="0.25">
      <c r="A544">
        <v>0.61</v>
      </c>
      <c r="B544">
        <v>0.57999999999999996</v>
      </c>
      <c r="C544">
        <v>0.74</v>
      </c>
      <c r="D544">
        <v>7.64</v>
      </c>
      <c r="E544">
        <v>99</v>
      </c>
      <c r="F544">
        <v>69</v>
      </c>
      <c r="G544">
        <v>67</v>
      </c>
      <c r="H544">
        <v>2</v>
      </c>
      <c r="I544">
        <v>3</v>
      </c>
      <c r="J544">
        <v>23</v>
      </c>
      <c r="K544">
        <v>0</v>
      </c>
      <c r="L544">
        <v>0.99</v>
      </c>
      <c r="M544">
        <v>1</v>
      </c>
      <c r="N544">
        <v>1</v>
      </c>
      <c r="O544">
        <v>12.26</v>
      </c>
    </row>
    <row r="545" spans="1:15" x14ac:dyDescent="0.25">
      <c r="A545">
        <v>0.69</v>
      </c>
      <c r="B545">
        <v>0.68</v>
      </c>
      <c r="C545">
        <v>0.56999999999999995</v>
      </c>
      <c r="D545">
        <v>7.23</v>
      </c>
      <c r="E545">
        <v>74</v>
      </c>
      <c r="F545">
        <v>75</v>
      </c>
      <c r="G545">
        <v>58</v>
      </c>
      <c r="H545">
        <v>4</v>
      </c>
      <c r="I545">
        <v>1</v>
      </c>
      <c r="J545">
        <v>7</v>
      </c>
      <c r="K545">
        <v>1</v>
      </c>
      <c r="L545">
        <v>0.93</v>
      </c>
      <c r="M545">
        <v>0</v>
      </c>
      <c r="N545">
        <v>1</v>
      </c>
      <c r="O545">
        <v>10.99</v>
      </c>
    </row>
    <row r="546" spans="1:15" x14ac:dyDescent="0.25">
      <c r="A546">
        <v>0.73</v>
      </c>
      <c r="B546">
        <v>0.62</v>
      </c>
      <c r="C546">
        <v>0.89</v>
      </c>
      <c r="D546">
        <v>8.9600000000000009</v>
      </c>
      <c r="E546">
        <v>40</v>
      </c>
      <c r="F546">
        <v>88</v>
      </c>
      <c r="G546">
        <v>78</v>
      </c>
      <c r="H546">
        <v>0</v>
      </c>
      <c r="I546">
        <v>1</v>
      </c>
      <c r="J546">
        <v>21</v>
      </c>
      <c r="K546">
        <v>2</v>
      </c>
      <c r="L546">
        <v>0.68</v>
      </c>
      <c r="M546">
        <v>2</v>
      </c>
      <c r="N546">
        <v>1</v>
      </c>
      <c r="O546">
        <v>10.41</v>
      </c>
    </row>
    <row r="547" spans="1:15" x14ac:dyDescent="0.25">
      <c r="A547">
        <v>0.78</v>
      </c>
      <c r="B547">
        <v>0.77</v>
      </c>
      <c r="C547">
        <v>0.61</v>
      </c>
      <c r="D547">
        <v>8.1199999999999992</v>
      </c>
      <c r="E547">
        <v>59</v>
      </c>
      <c r="F547">
        <v>73</v>
      </c>
      <c r="G547">
        <v>58</v>
      </c>
      <c r="H547">
        <v>0</v>
      </c>
      <c r="I547">
        <v>3</v>
      </c>
      <c r="J547">
        <v>22</v>
      </c>
      <c r="K547">
        <v>3</v>
      </c>
      <c r="L547">
        <v>0.74</v>
      </c>
      <c r="M547">
        <v>2</v>
      </c>
      <c r="N547">
        <v>1</v>
      </c>
      <c r="O547">
        <v>14.54</v>
      </c>
    </row>
    <row r="548" spans="1:15" x14ac:dyDescent="0.25">
      <c r="A548">
        <v>0.71</v>
      </c>
      <c r="B548">
        <v>0.87</v>
      </c>
      <c r="C548">
        <v>0.56000000000000005</v>
      </c>
      <c r="D548">
        <v>8.86</v>
      </c>
      <c r="E548">
        <v>88</v>
      </c>
      <c r="F548">
        <v>82</v>
      </c>
      <c r="G548">
        <v>91</v>
      </c>
      <c r="H548">
        <v>1</v>
      </c>
      <c r="I548">
        <v>5</v>
      </c>
      <c r="J548">
        <v>4</v>
      </c>
      <c r="K548">
        <v>5</v>
      </c>
      <c r="L548">
        <v>0.77</v>
      </c>
      <c r="M548">
        <v>1</v>
      </c>
      <c r="N548">
        <v>1</v>
      </c>
      <c r="O548">
        <v>6.77</v>
      </c>
    </row>
    <row r="549" spans="1:15" x14ac:dyDescent="0.25">
      <c r="A549">
        <v>0.68</v>
      </c>
      <c r="B549">
        <v>0.65</v>
      </c>
      <c r="C549">
        <v>0.7</v>
      </c>
      <c r="D549">
        <v>8.32</v>
      </c>
      <c r="E549">
        <v>49</v>
      </c>
      <c r="F549">
        <v>74</v>
      </c>
      <c r="G549">
        <v>56</v>
      </c>
      <c r="H549">
        <v>1</v>
      </c>
      <c r="I549">
        <v>4</v>
      </c>
      <c r="J549">
        <v>7</v>
      </c>
      <c r="K549">
        <v>2</v>
      </c>
      <c r="L549">
        <v>0.82</v>
      </c>
      <c r="M549">
        <v>0</v>
      </c>
      <c r="N549">
        <v>1</v>
      </c>
      <c r="O549">
        <v>6.94</v>
      </c>
    </row>
    <row r="550" spans="1:15" x14ac:dyDescent="0.25">
      <c r="A550">
        <v>0.55000000000000004</v>
      </c>
      <c r="B550">
        <v>0.62</v>
      </c>
      <c r="C550">
        <v>0.56000000000000005</v>
      </c>
      <c r="D550">
        <v>8.24</v>
      </c>
      <c r="E550">
        <v>73</v>
      </c>
      <c r="F550">
        <v>70</v>
      </c>
      <c r="G550">
        <v>82</v>
      </c>
      <c r="H550">
        <v>3</v>
      </c>
      <c r="I550">
        <v>2</v>
      </c>
      <c r="J550">
        <v>19</v>
      </c>
      <c r="K550">
        <v>5</v>
      </c>
      <c r="L550">
        <v>0.61</v>
      </c>
      <c r="M550">
        <v>2</v>
      </c>
      <c r="N550">
        <v>1</v>
      </c>
      <c r="O550">
        <v>3.12</v>
      </c>
    </row>
    <row r="551" spans="1:15" x14ac:dyDescent="0.25">
      <c r="A551">
        <v>0.7</v>
      </c>
      <c r="B551">
        <v>0.74</v>
      </c>
      <c r="C551">
        <v>0.79</v>
      </c>
      <c r="D551">
        <v>8.92</v>
      </c>
      <c r="E551">
        <v>96</v>
      </c>
      <c r="F551">
        <v>80</v>
      </c>
      <c r="G551">
        <v>97</v>
      </c>
      <c r="H551">
        <v>4</v>
      </c>
      <c r="I551">
        <v>4</v>
      </c>
      <c r="J551">
        <v>14</v>
      </c>
      <c r="K551">
        <v>0</v>
      </c>
      <c r="L551">
        <v>0.81</v>
      </c>
      <c r="M551">
        <v>2</v>
      </c>
      <c r="N551">
        <v>1</v>
      </c>
      <c r="O551">
        <v>13.9</v>
      </c>
    </row>
    <row r="552" spans="1:15" x14ac:dyDescent="0.25">
      <c r="A552">
        <v>0.75</v>
      </c>
      <c r="B552">
        <v>0.88</v>
      </c>
      <c r="C552">
        <v>0.66</v>
      </c>
      <c r="D552">
        <v>8.3000000000000007</v>
      </c>
      <c r="E552">
        <v>84</v>
      </c>
      <c r="F552">
        <v>69</v>
      </c>
      <c r="G552">
        <v>96</v>
      </c>
      <c r="H552">
        <v>4</v>
      </c>
      <c r="I552">
        <v>5</v>
      </c>
      <c r="J552">
        <v>15</v>
      </c>
      <c r="K552">
        <v>5</v>
      </c>
      <c r="L552">
        <v>0.66</v>
      </c>
      <c r="M552">
        <v>1</v>
      </c>
      <c r="N552">
        <v>1</v>
      </c>
      <c r="O552">
        <v>9.7200000000000006</v>
      </c>
    </row>
    <row r="553" spans="1:15" x14ac:dyDescent="0.25">
      <c r="A553">
        <v>0.66</v>
      </c>
      <c r="B553">
        <v>0.68</v>
      </c>
      <c r="C553">
        <v>0.65</v>
      </c>
      <c r="D553">
        <v>9.01</v>
      </c>
      <c r="E553">
        <v>40</v>
      </c>
      <c r="F553">
        <v>80</v>
      </c>
      <c r="G553">
        <v>62</v>
      </c>
      <c r="H553">
        <v>0</v>
      </c>
      <c r="I553">
        <v>0</v>
      </c>
      <c r="J553">
        <v>1</v>
      </c>
      <c r="K553">
        <v>5</v>
      </c>
      <c r="L553">
        <v>0.78</v>
      </c>
      <c r="M553">
        <v>0</v>
      </c>
      <c r="N553">
        <v>1</v>
      </c>
      <c r="O553">
        <v>9.57</v>
      </c>
    </row>
    <row r="554" spans="1:15" x14ac:dyDescent="0.25">
      <c r="A554">
        <v>0.93</v>
      </c>
      <c r="B554">
        <v>0.93</v>
      </c>
      <c r="C554">
        <v>0.7</v>
      </c>
      <c r="D554">
        <v>9.65</v>
      </c>
      <c r="E554">
        <v>91</v>
      </c>
      <c r="F554">
        <v>82</v>
      </c>
      <c r="G554">
        <v>76</v>
      </c>
      <c r="H554">
        <v>4</v>
      </c>
      <c r="I554">
        <v>1</v>
      </c>
      <c r="J554">
        <v>13</v>
      </c>
      <c r="K554">
        <v>1</v>
      </c>
      <c r="L554">
        <v>0.95</v>
      </c>
      <c r="M554">
        <v>1</v>
      </c>
      <c r="N554">
        <v>1</v>
      </c>
      <c r="O554">
        <v>12.13</v>
      </c>
    </row>
    <row r="555" spans="1:15" x14ac:dyDescent="0.25">
      <c r="A555">
        <v>0.93</v>
      </c>
      <c r="B555">
        <v>0.85</v>
      </c>
      <c r="C555">
        <v>0.57999999999999996</v>
      </c>
      <c r="D555">
        <v>8.6</v>
      </c>
      <c r="E555">
        <v>91</v>
      </c>
      <c r="F555">
        <v>99</v>
      </c>
      <c r="G555">
        <v>66</v>
      </c>
      <c r="H555">
        <v>4</v>
      </c>
      <c r="I555">
        <v>2</v>
      </c>
      <c r="J555">
        <v>19</v>
      </c>
      <c r="K555">
        <v>1</v>
      </c>
      <c r="L555">
        <v>0.81</v>
      </c>
      <c r="M555">
        <v>1</v>
      </c>
      <c r="N555">
        <v>1</v>
      </c>
      <c r="O555">
        <v>5.17</v>
      </c>
    </row>
    <row r="556" spans="1:15" x14ac:dyDescent="0.25">
      <c r="A556">
        <v>0.65</v>
      </c>
      <c r="B556">
        <v>0.53</v>
      </c>
      <c r="C556">
        <v>0.84</v>
      </c>
      <c r="D556">
        <v>8.85</v>
      </c>
      <c r="E556">
        <v>59</v>
      </c>
      <c r="F556">
        <v>93</v>
      </c>
      <c r="G556">
        <v>90</v>
      </c>
      <c r="H556">
        <v>3</v>
      </c>
      <c r="I556">
        <v>3</v>
      </c>
      <c r="J556">
        <v>9</v>
      </c>
      <c r="K556">
        <v>3</v>
      </c>
      <c r="L556">
        <v>0.97</v>
      </c>
      <c r="M556">
        <v>0</v>
      </c>
      <c r="N556">
        <v>1</v>
      </c>
      <c r="O556">
        <v>14.73</v>
      </c>
    </row>
    <row r="557" spans="1:15" x14ac:dyDescent="0.25">
      <c r="A557">
        <v>0.68</v>
      </c>
      <c r="B557">
        <v>0.6</v>
      </c>
      <c r="C557">
        <v>0.57999999999999996</v>
      </c>
      <c r="D557">
        <v>9.2200000000000006</v>
      </c>
      <c r="E557">
        <v>96</v>
      </c>
      <c r="F557">
        <v>86</v>
      </c>
      <c r="G557">
        <v>83</v>
      </c>
      <c r="H557">
        <v>1</v>
      </c>
      <c r="I557">
        <v>5</v>
      </c>
      <c r="J557">
        <v>19</v>
      </c>
      <c r="K557">
        <v>2</v>
      </c>
      <c r="L557">
        <v>0.99</v>
      </c>
      <c r="M557">
        <v>0</v>
      </c>
      <c r="N557">
        <v>1</v>
      </c>
      <c r="O557">
        <v>5.97</v>
      </c>
    </row>
    <row r="558" spans="1:15" x14ac:dyDescent="0.25">
      <c r="A558">
        <v>0.61</v>
      </c>
      <c r="B558">
        <v>0.93</v>
      </c>
      <c r="C558">
        <v>0.84</v>
      </c>
      <c r="D558">
        <v>7.13</v>
      </c>
      <c r="E558">
        <v>83</v>
      </c>
      <c r="F558">
        <v>87</v>
      </c>
      <c r="G558">
        <v>71</v>
      </c>
      <c r="H558">
        <v>0</v>
      </c>
      <c r="I558">
        <v>0</v>
      </c>
      <c r="J558">
        <v>16</v>
      </c>
      <c r="K558">
        <v>3</v>
      </c>
      <c r="L558">
        <v>0.91</v>
      </c>
      <c r="M558">
        <v>1</v>
      </c>
      <c r="N558">
        <v>1</v>
      </c>
      <c r="O558">
        <v>6.27</v>
      </c>
    </row>
    <row r="559" spans="1:15" x14ac:dyDescent="0.25">
      <c r="A559">
        <v>0.9</v>
      </c>
      <c r="B559">
        <v>0.75</v>
      </c>
      <c r="C559">
        <v>0.74</v>
      </c>
      <c r="D559">
        <v>8.5299999999999994</v>
      </c>
      <c r="E559">
        <v>83</v>
      </c>
      <c r="F559">
        <v>76</v>
      </c>
      <c r="G559">
        <v>59</v>
      </c>
      <c r="H559">
        <v>1</v>
      </c>
      <c r="I559">
        <v>0</v>
      </c>
      <c r="J559">
        <v>22</v>
      </c>
      <c r="K559">
        <v>3</v>
      </c>
      <c r="L559">
        <v>0.71</v>
      </c>
      <c r="M559">
        <v>2</v>
      </c>
      <c r="N559">
        <v>1</v>
      </c>
      <c r="O559">
        <v>14.68</v>
      </c>
    </row>
    <row r="560" spans="1:15" x14ac:dyDescent="0.25">
      <c r="A560">
        <v>0.68</v>
      </c>
      <c r="B560">
        <v>0.93</v>
      </c>
      <c r="C560">
        <v>0.6</v>
      </c>
      <c r="D560">
        <v>8.83</v>
      </c>
      <c r="E560">
        <v>73</v>
      </c>
      <c r="F560">
        <v>73</v>
      </c>
      <c r="G560">
        <v>91</v>
      </c>
      <c r="H560">
        <v>4</v>
      </c>
      <c r="I560">
        <v>0</v>
      </c>
      <c r="J560">
        <v>18</v>
      </c>
      <c r="K560">
        <v>5</v>
      </c>
      <c r="L560">
        <v>0.88</v>
      </c>
      <c r="M560">
        <v>0</v>
      </c>
      <c r="N560">
        <v>1</v>
      </c>
      <c r="O560">
        <v>10.79</v>
      </c>
    </row>
    <row r="561" spans="1:15" x14ac:dyDescent="0.25">
      <c r="A561">
        <v>0.67</v>
      </c>
      <c r="B561">
        <v>0.56999999999999995</v>
      </c>
      <c r="C561">
        <v>0.84</v>
      </c>
      <c r="D561">
        <v>8.39</v>
      </c>
      <c r="E561">
        <v>53</v>
      </c>
      <c r="F561">
        <v>73</v>
      </c>
      <c r="G561">
        <v>86</v>
      </c>
      <c r="H561">
        <v>1</v>
      </c>
      <c r="I561">
        <v>3</v>
      </c>
      <c r="J561">
        <v>23</v>
      </c>
      <c r="K561">
        <v>1</v>
      </c>
      <c r="L561">
        <v>0.84</v>
      </c>
      <c r="M561">
        <v>2</v>
      </c>
      <c r="N561">
        <v>1</v>
      </c>
      <c r="O561">
        <v>7.15</v>
      </c>
    </row>
    <row r="562" spans="1:15" x14ac:dyDescent="0.25">
      <c r="A562">
        <v>0.64</v>
      </c>
      <c r="B562">
        <v>0.9</v>
      </c>
      <c r="C562">
        <v>0.69</v>
      </c>
      <c r="D562">
        <v>8.1999999999999993</v>
      </c>
      <c r="E562">
        <v>94</v>
      </c>
      <c r="F562">
        <v>65</v>
      </c>
      <c r="G562">
        <v>86</v>
      </c>
      <c r="H562">
        <v>1</v>
      </c>
      <c r="I562">
        <v>2</v>
      </c>
      <c r="J562">
        <v>16</v>
      </c>
      <c r="K562">
        <v>0</v>
      </c>
      <c r="L562">
        <v>0.83</v>
      </c>
      <c r="M562">
        <v>2</v>
      </c>
      <c r="N562">
        <v>1</v>
      </c>
      <c r="O562">
        <v>14.74</v>
      </c>
    </row>
    <row r="563" spans="1:15" x14ac:dyDescent="0.25">
      <c r="A563">
        <v>0.85</v>
      </c>
      <c r="B563">
        <v>0.78</v>
      </c>
      <c r="C563">
        <v>0.8</v>
      </c>
      <c r="D563">
        <v>9.4600000000000009</v>
      </c>
      <c r="E563">
        <v>43</v>
      </c>
      <c r="F563">
        <v>62</v>
      </c>
      <c r="G563">
        <v>81</v>
      </c>
      <c r="H563">
        <v>1</v>
      </c>
      <c r="I563">
        <v>0</v>
      </c>
      <c r="J563">
        <v>15</v>
      </c>
      <c r="K563">
        <v>5</v>
      </c>
      <c r="L563">
        <v>0.9</v>
      </c>
      <c r="M563">
        <v>1</v>
      </c>
      <c r="N563">
        <v>1</v>
      </c>
      <c r="O563">
        <v>5.57</v>
      </c>
    </row>
    <row r="564" spans="1:15" x14ac:dyDescent="0.25">
      <c r="A564">
        <v>0.87</v>
      </c>
      <c r="B564">
        <v>0.86</v>
      </c>
      <c r="C564">
        <v>0.55000000000000004</v>
      </c>
      <c r="D564">
        <v>9.76</v>
      </c>
      <c r="E564">
        <v>43</v>
      </c>
      <c r="F564">
        <v>75</v>
      </c>
      <c r="G564">
        <v>62</v>
      </c>
      <c r="H564">
        <v>3</v>
      </c>
      <c r="I564">
        <v>1</v>
      </c>
      <c r="J564">
        <v>15</v>
      </c>
      <c r="K564">
        <v>1</v>
      </c>
      <c r="L564">
        <v>0.69</v>
      </c>
      <c r="M564">
        <v>0</v>
      </c>
      <c r="N564">
        <v>1</v>
      </c>
      <c r="O564">
        <v>11.75</v>
      </c>
    </row>
    <row r="565" spans="1:15" x14ac:dyDescent="0.25">
      <c r="A565">
        <v>0.63</v>
      </c>
      <c r="B565">
        <v>0.53</v>
      </c>
      <c r="C565">
        <v>0.56999999999999995</v>
      </c>
      <c r="D565">
        <v>9.4700000000000006</v>
      </c>
      <c r="E565">
        <v>90</v>
      </c>
      <c r="F565">
        <v>82</v>
      </c>
      <c r="G565">
        <v>73</v>
      </c>
      <c r="H565">
        <v>3</v>
      </c>
      <c r="I565">
        <v>4</v>
      </c>
      <c r="J565">
        <v>18</v>
      </c>
      <c r="K565">
        <v>0</v>
      </c>
      <c r="L565">
        <v>0.98</v>
      </c>
      <c r="M565">
        <v>1</v>
      </c>
      <c r="N565">
        <v>1</v>
      </c>
      <c r="O565">
        <v>6.37</v>
      </c>
    </row>
    <row r="566" spans="1:15" x14ac:dyDescent="0.25">
      <c r="A566">
        <v>0.78</v>
      </c>
      <c r="B566">
        <v>0.83</v>
      </c>
      <c r="C566">
        <v>0.82</v>
      </c>
      <c r="D566">
        <v>9.7799999999999994</v>
      </c>
      <c r="E566">
        <v>71</v>
      </c>
      <c r="F566">
        <v>99</v>
      </c>
      <c r="G566">
        <v>56</v>
      </c>
      <c r="H566">
        <v>0</v>
      </c>
      <c r="I566">
        <v>4</v>
      </c>
      <c r="J566">
        <v>3</v>
      </c>
      <c r="K566">
        <v>0</v>
      </c>
      <c r="L566">
        <v>0.88</v>
      </c>
      <c r="M566">
        <v>0</v>
      </c>
      <c r="N566">
        <v>1</v>
      </c>
      <c r="O566">
        <v>14.14</v>
      </c>
    </row>
    <row r="567" spans="1:15" x14ac:dyDescent="0.25">
      <c r="A567">
        <v>0.82</v>
      </c>
      <c r="B567">
        <v>0.71</v>
      </c>
      <c r="C567">
        <v>0.62</v>
      </c>
      <c r="D567">
        <v>9.52</v>
      </c>
      <c r="E567">
        <v>93</v>
      </c>
      <c r="F567">
        <v>92</v>
      </c>
      <c r="G567">
        <v>65</v>
      </c>
      <c r="H567">
        <v>2</v>
      </c>
      <c r="I567">
        <v>4</v>
      </c>
      <c r="J567">
        <v>4</v>
      </c>
      <c r="K567">
        <v>3</v>
      </c>
      <c r="L567">
        <v>0.67</v>
      </c>
      <c r="M567">
        <v>0</v>
      </c>
      <c r="N567">
        <v>1</v>
      </c>
      <c r="O567">
        <v>14</v>
      </c>
    </row>
    <row r="568" spans="1:15" x14ac:dyDescent="0.25">
      <c r="A568">
        <v>0.9</v>
      </c>
      <c r="B568">
        <v>0.5</v>
      </c>
      <c r="C568">
        <v>0.73</v>
      </c>
      <c r="D568">
        <v>7.8</v>
      </c>
      <c r="E568">
        <v>40</v>
      </c>
      <c r="F568">
        <v>62</v>
      </c>
      <c r="G568">
        <v>96</v>
      </c>
      <c r="H568">
        <v>4</v>
      </c>
      <c r="I568">
        <v>2</v>
      </c>
      <c r="J568">
        <v>22</v>
      </c>
      <c r="K568">
        <v>1</v>
      </c>
      <c r="L568">
        <v>0.64</v>
      </c>
      <c r="M568">
        <v>2</v>
      </c>
      <c r="N568">
        <v>1</v>
      </c>
      <c r="O568">
        <v>14.56</v>
      </c>
    </row>
    <row r="569" spans="1:15" x14ac:dyDescent="0.25">
      <c r="A569">
        <v>0.72</v>
      </c>
      <c r="B569">
        <v>0.8</v>
      </c>
      <c r="C569">
        <v>0.85</v>
      </c>
      <c r="D569">
        <v>9.35</v>
      </c>
      <c r="E569">
        <v>94</v>
      </c>
      <c r="F569">
        <v>74</v>
      </c>
      <c r="G569">
        <v>85</v>
      </c>
      <c r="H569">
        <v>1</v>
      </c>
      <c r="I569">
        <v>4</v>
      </c>
      <c r="J569">
        <v>11</v>
      </c>
      <c r="K569">
        <v>5</v>
      </c>
      <c r="L569">
        <v>0.83</v>
      </c>
      <c r="M569">
        <v>0</v>
      </c>
      <c r="N569">
        <v>1</v>
      </c>
      <c r="O569">
        <v>13.19</v>
      </c>
    </row>
    <row r="570" spans="1:15" x14ac:dyDescent="0.25">
      <c r="A570">
        <v>0.56000000000000005</v>
      </c>
      <c r="B570">
        <v>0.91</v>
      </c>
      <c r="C570">
        <v>0.63</v>
      </c>
      <c r="D570">
        <v>7.32</v>
      </c>
      <c r="E570">
        <v>90</v>
      </c>
      <c r="F570">
        <v>92</v>
      </c>
      <c r="G570">
        <v>93</v>
      </c>
      <c r="H570">
        <v>3</v>
      </c>
      <c r="I570">
        <v>3</v>
      </c>
      <c r="J570">
        <v>22</v>
      </c>
      <c r="K570">
        <v>4</v>
      </c>
      <c r="L570">
        <v>0.76</v>
      </c>
      <c r="M570">
        <v>0</v>
      </c>
      <c r="N570">
        <v>1</v>
      </c>
      <c r="O570">
        <v>11.29</v>
      </c>
    </row>
    <row r="571" spans="1:15" x14ac:dyDescent="0.25">
      <c r="A571">
        <v>0.63</v>
      </c>
      <c r="B571">
        <v>0.73</v>
      </c>
      <c r="C571">
        <v>0.56999999999999995</v>
      </c>
      <c r="D571">
        <v>7.83</v>
      </c>
      <c r="E571">
        <v>51</v>
      </c>
      <c r="F571">
        <v>74</v>
      </c>
      <c r="G571">
        <v>93</v>
      </c>
      <c r="H571">
        <v>1</v>
      </c>
      <c r="I571">
        <v>4</v>
      </c>
      <c r="J571">
        <v>21</v>
      </c>
      <c r="K571">
        <v>2</v>
      </c>
      <c r="L571">
        <v>0.78</v>
      </c>
      <c r="M571">
        <v>0</v>
      </c>
      <c r="N571">
        <v>1</v>
      </c>
      <c r="O571">
        <v>3.29</v>
      </c>
    </row>
    <row r="572" spans="1:15" x14ac:dyDescent="0.25">
      <c r="A572">
        <v>0.65</v>
      </c>
      <c r="B572">
        <v>0.62</v>
      </c>
      <c r="C572">
        <v>0.87</v>
      </c>
      <c r="D572">
        <v>9.74</v>
      </c>
      <c r="E572">
        <v>84</v>
      </c>
      <c r="F572">
        <v>84</v>
      </c>
      <c r="G572">
        <v>90</v>
      </c>
      <c r="H572">
        <v>2</v>
      </c>
      <c r="I572">
        <v>1</v>
      </c>
      <c r="J572">
        <v>21</v>
      </c>
      <c r="K572">
        <v>2</v>
      </c>
      <c r="L572">
        <v>0.94</v>
      </c>
      <c r="M572">
        <v>1</v>
      </c>
      <c r="N572">
        <v>1</v>
      </c>
      <c r="O572">
        <v>6.2</v>
      </c>
    </row>
    <row r="573" spans="1:15" x14ac:dyDescent="0.25">
      <c r="A573">
        <v>0.9</v>
      </c>
      <c r="B573">
        <v>0.74</v>
      </c>
      <c r="C573">
        <v>0.56999999999999995</v>
      </c>
      <c r="D573">
        <v>7.08</v>
      </c>
      <c r="E573">
        <v>55</v>
      </c>
      <c r="F573">
        <v>64</v>
      </c>
      <c r="G573">
        <v>89</v>
      </c>
      <c r="H573">
        <v>4</v>
      </c>
      <c r="I573">
        <v>0</v>
      </c>
      <c r="J573">
        <v>13</v>
      </c>
      <c r="K573">
        <v>2</v>
      </c>
      <c r="L573">
        <v>0.94</v>
      </c>
      <c r="M573">
        <v>2</v>
      </c>
      <c r="N573">
        <v>1</v>
      </c>
      <c r="O573">
        <v>14.95</v>
      </c>
    </row>
    <row r="574" spans="1:15" x14ac:dyDescent="0.25">
      <c r="A574">
        <v>0.76</v>
      </c>
      <c r="B574">
        <v>0.94</v>
      </c>
      <c r="C574">
        <v>0.63</v>
      </c>
      <c r="D574">
        <v>7.54</v>
      </c>
      <c r="E574">
        <v>71</v>
      </c>
      <c r="F574">
        <v>71</v>
      </c>
      <c r="G574">
        <v>85</v>
      </c>
      <c r="H574">
        <v>4</v>
      </c>
      <c r="I574">
        <v>2</v>
      </c>
      <c r="J574">
        <v>3</v>
      </c>
      <c r="K574">
        <v>0</v>
      </c>
      <c r="L574">
        <v>0.74</v>
      </c>
      <c r="M574">
        <v>2</v>
      </c>
      <c r="N574">
        <v>1</v>
      </c>
      <c r="O574">
        <v>10.76</v>
      </c>
    </row>
    <row r="575" spans="1:15" x14ac:dyDescent="0.25">
      <c r="A575">
        <v>0.75</v>
      </c>
      <c r="B575">
        <v>0.54</v>
      </c>
      <c r="C575">
        <v>0.76</v>
      </c>
      <c r="D575">
        <v>9.23</v>
      </c>
      <c r="E575">
        <v>51</v>
      </c>
      <c r="F575">
        <v>76</v>
      </c>
      <c r="G575">
        <v>82</v>
      </c>
      <c r="H575">
        <v>3</v>
      </c>
      <c r="I575">
        <v>3</v>
      </c>
      <c r="J575">
        <v>5</v>
      </c>
      <c r="K575">
        <v>4</v>
      </c>
      <c r="L575">
        <v>0.97</v>
      </c>
      <c r="M575">
        <v>0</v>
      </c>
      <c r="N575">
        <v>1</v>
      </c>
      <c r="O575">
        <v>6.58</v>
      </c>
    </row>
    <row r="576" spans="1:15" x14ac:dyDescent="0.25">
      <c r="A576">
        <v>0.9</v>
      </c>
      <c r="B576">
        <v>0.56000000000000005</v>
      </c>
      <c r="C576">
        <v>0.8</v>
      </c>
      <c r="D576">
        <v>9.4600000000000009</v>
      </c>
      <c r="E576">
        <v>84</v>
      </c>
      <c r="F576">
        <v>67</v>
      </c>
      <c r="G576">
        <v>79</v>
      </c>
      <c r="H576">
        <v>2</v>
      </c>
      <c r="I576">
        <v>0</v>
      </c>
      <c r="J576">
        <v>20</v>
      </c>
      <c r="K576">
        <v>2</v>
      </c>
      <c r="L576">
        <v>0.91</v>
      </c>
      <c r="M576">
        <v>1</v>
      </c>
      <c r="N576">
        <v>1</v>
      </c>
      <c r="O576">
        <v>8.73</v>
      </c>
    </row>
    <row r="577" spans="1:15" x14ac:dyDescent="0.25">
      <c r="A577">
        <v>0.82</v>
      </c>
      <c r="B577">
        <v>0.87</v>
      </c>
      <c r="C577">
        <v>0.76</v>
      </c>
      <c r="D577">
        <v>8.1</v>
      </c>
      <c r="E577">
        <v>55</v>
      </c>
      <c r="F577">
        <v>76</v>
      </c>
      <c r="G577">
        <v>98</v>
      </c>
      <c r="H577">
        <v>1</v>
      </c>
      <c r="I577">
        <v>4</v>
      </c>
      <c r="J577">
        <v>23</v>
      </c>
      <c r="K577">
        <v>4</v>
      </c>
      <c r="L577">
        <v>0.77</v>
      </c>
      <c r="M577">
        <v>2</v>
      </c>
      <c r="N577">
        <v>1</v>
      </c>
      <c r="O577">
        <v>3.98</v>
      </c>
    </row>
    <row r="578" spans="1:15" x14ac:dyDescent="0.25">
      <c r="A578">
        <v>0.73</v>
      </c>
      <c r="B578">
        <v>0.53</v>
      </c>
      <c r="C578">
        <v>0.59</v>
      </c>
      <c r="D578">
        <v>9.52</v>
      </c>
      <c r="E578">
        <v>47</v>
      </c>
      <c r="F578">
        <v>77</v>
      </c>
      <c r="G578">
        <v>73</v>
      </c>
      <c r="H578">
        <v>4</v>
      </c>
      <c r="I578">
        <v>2</v>
      </c>
      <c r="J578">
        <v>8</v>
      </c>
      <c r="K578">
        <v>4</v>
      </c>
      <c r="L578">
        <v>0.95</v>
      </c>
      <c r="M578">
        <v>1</v>
      </c>
      <c r="N578">
        <v>1</v>
      </c>
      <c r="O578">
        <v>7.85</v>
      </c>
    </row>
    <row r="579" spans="1:15" x14ac:dyDescent="0.25">
      <c r="A579">
        <v>0.7</v>
      </c>
      <c r="B579">
        <v>0.54</v>
      </c>
      <c r="C579">
        <v>0.78</v>
      </c>
      <c r="D579">
        <v>7.22</v>
      </c>
      <c r="E579">
        <v>68</v>
      </c>
      <c r="F579">
        <v>64</v>
      </c>
      <c r="G579">
        <v>89</v>
      </c>
      <c r="H579">
        <v>3</v>
      </c>
      <c r="I579">
        <v>1</v>
      </c>
      <c r="J579">
        <v>16</v>
      </c>
      <c r="K579">
        <v>2</v>
      </c>
      <c r="L579">
        <v>0.75</v>
      </c>
      <c r="M579">
        <v>1</v>
      </c>
      <c r="N579">
        <v>1</v>
      </c>
      <c r="O579">
        <v>9.74</v>
      </c>
    </row>
    <row r="580" spans="1:15" x14ac:dyDescent="0.25">
      <c r="A580">
        <v>0.67</v>
      </c>
      <c r="B580">
        <v>0.63</v>
      </c>
      <c r="C580">
        <v>0.63</v>
      </c>
      <c r="D580">
        <v>7.84</v>
      </c>
      <c r="E580">
        <v>46</v>
      </c>
      <c r="F580">
        <v>98</v>
      </c>
      <c r="G580">
        <v>93</v>
      </c>
      <c r="H580">
        <v>4</v>
      </c>
      <c r="I580">
        <v>3</v>
      </c>
      <c r="J580">
        <v>0</v>
      </c>
      <c r="K580">
        <v>0</v>
      </c>
      <c r="L580">
        <v>0.67</v>
      </c>
      <c r="M580">
        <v>2</v>
      </c>
      <c r="N580">
        <v>1</v>
      </c>
      <c r="O580">
        <v>4.9000000000000004</v>
      </c>
    </row>
    <row r="581" spans="1:15" x14ac:dyDescent="0.25">
      <c r="A581">
        <v>0.78</v>
      </c>
      <c r="B581">
        <v>0.81</v>
      </c>
      <c r="C581">
        <v>0.56000000000000005</v>
      </c>
      <c r="D581">
        <v>8.3800000000000008</v>
      </c>
      <c r="E581">
        <v>82</v>
      </c>
      <c r="F581">
        <v>69</v>
      </c>
      <c r="G581">
        <v>79</v>
      </c>
      <c r="H581">
        <v>2</v>
      </c>
      <c r="I581">
        <v>4</v>
      </c>
      <c r="J581">
        <v>9</v>
      </c>
      <c r="K581">
        <v>2</v>
      </c>
      <c r="L581">
        <v>0.75</v>
      </c>
      <c r="M581">
        <v>2</v>
      </c>
      <c r="N581">
        <v>1</v>
      </c>
      <c r="O581">
        <v>10.28</v>
      </c>
    </row>
    <row r="582" spans="1:15" x14ac:dyDescent="0.25">
      <c r="A582">
        <v>0.73</v>
      </c>
      <c r="B582">
        <v>0.75</v>
      </c>
      <c r="C582">
        <v>0.57999999999999996</v>
      </c>
      <c r="D582">
        <v>9.5500000000000007</v>
      </c>
      <c r="E582">
        <v>59</v>
      </c>
      <c r="F582">
        <v>76</v>
      </c>
      <c r="G582">
        <v>59</v>
      </c>
      <c r="H582">
        <v>4</v>
      </c>
      <c r="I582">
        <v>4</v>
      </c>
      <c r="J582">
        <v>11</v>
      </c>
      <c r="K582">
        <v>4</v>
      </c>
      <c r="L582">
        <v>0.61</v>
      </c>
      <c r="M582">
        <v>2</v>
      </c>
      <c r="N582">
        <v>1</v>
      </c>
      <c r="O582">
        <v>3.56</v>
      </c>
    </row>
    <row r="583" spans="1:15" x14ac:dyDescent="0.25">
      <c r="A583">
        <v>0.66</v>
      </c>
      <c r="B583">
        <v>0.89</v>
      </c>
      <c r="C583">
        <v>0.68</v>
      </c>
      <c r="D583">
        <v>9.51</v>
      </c>
      <c r="E583">
        <v>46</v>
      </c>
      <c r="F583">
        <v>68</v>
      </c>
      <c r="G583">
        <v>98</v>
      </c>
      <c r="H583">
        <v>0</v>
      </c>
      <c r="I583">
        <v>1</v>
      </c>
      <c r="J583">
        <v>23</v>
      </c>
      <c r="K583">
        <v>0</v>
      </c>
      <c r="L583">
        <v>0.75</v>
      </c>
      <c r="M583">
        <v>0</v>
      </c>
      <c r="N583">
        <v>1</v>
      </c>
      <c r="O583">
        <v>5.33</v>
      </c>
    </row>
    <row r="584" spans="1:15" x14ac:dyDescent="0.25">
      <c r="A584">
        <v>0.67</v>
      </c>
      <c r="B584">
        <v>0.54</v>
      </c>
      <c r="C584">
        <v>0.67</v>
      </c>
      <c r="D584">
        <v>7.56</v>
      </c>
      <c r="E584">
        <v>72</v>
      </c>
      <c r="F584">
        <v>96</v>
      </c>
      <c r="G584">
        <v>62</v>
      </c>
      <c r="H584">
        <v>2</v>
      </c>
      <c r="I584">
        <v>4</v>
      </c>
      <c r="J584">
        <v>11</v>
      </c>
      <c r="K584">
        <v>2</v>
      </c>
      <c r="L584">
        <v>0.99</v>
      </c>
      <c r="M584">
        <v>0</v>
      </c>
      <c r="N584">
        <v>1</v>
      </c>
      <c r="O584">
        <v>7.49</v>
      </c>
    </row>
    <row r="585" spans="1:15" x14ac:dyDescent="0.25">
      <c r="A585">
        <v>0.91</v>
      </c>
      <c r="B585">
        <v>0.62</v>
      </c>
      <c r="C585">
        <v>0.75</v>
      </c>
      <c r="D585">
        <v>7.91</v>
      </c>
      <c r="E585">
        <v>54</v>
      </c>
      <c r="F585">
        <v>71</v>
      </c>
      <c r="G585">
        <v>59</v>
      </c>
      <c r="H585">
        <v>1</v>
      </c>
      <c r="I585">
        <v>4</v>
      </c>
      <c r="J585">
        <v>19</v>
      </c>
      <c r="K585">
        <v>2</v>
      </c>
      <c r="L585">
        <v>0.61</v>
      </c>
      <c r="M585">
        <v>0</v>
      </c>
      <c r="N585">
        <v>1</v>
      </c>
      <c r="O585">
        <v>7.46</v>
      </c>
    </row>
    <row r="586" spans="1:15" x14ac:dyDescent="0.25">
      <c r="A586">
        <v>0.66</v>
      </c>
      <c r="B586">
        <v>0.6</v>
      </c>
      <c r="C586">
        <v>0.87</v>
      </c>
      <c r="D586">
        <v>7.89</v>
      </c>
      <c r="E586">
        <v>79</v>
      </c>
      <c r="F586">
        <v>90</v>
      </c>
      <c r="G586">
        <v>83</v>
      </c>
      <c r="H586">
        <v>1</v>
      </c>
      <c r="I586">
        <v>4</v>
      </c>
      <c r="J586">
        <v>21</v>
      </c>
      <c r="K586">
        <v>1</v>
      </c>
      <c r="L586">
        <v>0.91</v>
      </c>
      <c r="M586">
        <v>2</v>
      </c>
      <c r="N586">
        <v>1</v>
      </c>
      <c r="O586">
        <v>12.56</v>
      </c>
    </row>
    <row r="587" spans="1:15" x14ac:dyDescent="0.25">
      <c r="A587">
        <v>0.78</v>
      </c>
      <c r="B587">
        <v>0.89</v>
      </c>
      <c r="C587">
        <v>0.89</v>
      </c>
      <c r="D587">
        <v>9.3000000000000007</v>
      </c>
      <c r="E587">
        <v>44</v>
      </c>
      <c r="F587">
        <v>79</v>
      </c>
      <c r="G587">
        <v>66</v>
      </c>
      <c r="H587">
        <v>1</v>
      </c>
      <c r="I587">
        <v>0</v>
      </c>
      <c r="J587">
        <v>15</v>
      </c>
      <c r="K587">
        <v>4</v>
      </c>
      <c r="L587">
        <v>0.83</v>
      </c>
      <c r="M587">
        <v>0</v>
      </c>
      <c r="N587">
        <v>1</v>
      </c>
      <c r="O587">
        <v>4.18</v>
      </c>
    </row>
    <row r="588" spans="1:15" x14ac:dyDescent="0.25">
      <c r="A588">
        <v>0.92</v>
      </c>
      <c r="B588">
        <v>0.94</v>
      </c>
      <c r="C588">
        <v>0.88</v>
      </c>
      <c r="D588">
        <v>9.4</v>
      </c>
      <c r="E588">
        <v>64</v>
      </c>
      <c r="F588">
        <v>76</v>
      </c>
      <c r="G588">
        <v>69</v>
      </c>
      <c r="H588">
        <v>4</v>
      </c>
      <c r="I588">
        <v>1</v>
      </c>
      <c r="J588">
        <v>7</v>
      </c>
      <c r="K588">
        <v>5</v>
      </c>
      <c r="L588">
        <v>0.71</v>
      </c>
      <c r="M588">
        <v>2</v>
      </c>
      <c r="N588">
        <v>1</v>
      </c>
      <c r="O588">
        <v>6.44</v>
      </c>
    </row>
    <row r="589" spans="1:15" x14ac:dyDescent="0.25">
      <c r="A589">
        <v>0.93</v>
      </c>
      <c r="B589">
        <v>0.52</v>
      </c>
      <c r="C589">
        <v>0.56999999999999995</v>
      </c>
      <c r="D589">
        <v>9.5</v>
      </c>
      <c r="E589">
        <v>93</v>
      </c>
      <c r="F589">
        <v>74</v>
      </c>
      <c r="G589">
        <v>75</v>
      </c>
      <c r="H589">
        <v>0</v>
      </c>
      <c r="I589">
        <v>3</v>
      </c>
      <c r="J589">
        <v>13</v>
      </c>
      <c r="K589">
        <v>5</v>
      </c>
      <c r="L589">
        <v>0.63</v>
      </c>
      <c r="M589">
        <v>1</v>
      </c>
      <c r="N589">
        <v>1</v>
      </c>
      <c r="O589">
        <v>3.37</v>
      </c>
    </row>
    <row r="590" spans="1:15" x14ac:dyDescent="0.25">
      <c r="A590">
        <v>0.64</v>
      </c>
      <c r="B590">
        <v>0.69</v>
      </c>
      <c r="C590">
        <v>0.83</v>
      </c>
      <c r="D590">
        <v>9.16</v>
      </c>
      <c r="E590">
        <v>55</v>
      </c>
      <c r="F590">
        <v>78</v>
      </c>
      <c r="G590">
        <v>71</v>
      </c>
      <c r="H590">
        <v>1</v>
      </c>
      <c r="I590">
        <v>1</v>
      </c>
      <c r="J590">
        <v>18</v>
      </c>
      <c r="K590">
        <v>4</v>
      </c>
      <c r="L590">
        <v>0.7</v>
      </c>
      <c r="M590">
        <v>0</v>
      </c>
      <c r="N590">
        <v>1</v>
      </c>
      <c r="O590">
        <v>5.63</v>
      </c>
    </row>
    <row r="591" spans="1:15" x14ac:dyDescent="0.25">
      <c r="A591">
        <v>0.75</v>
      </c>
      <c r="B591">
        <v>0.91</v>
      </c>
      <c r="C591">
        <v>0.88</v>
      </c>
      <c r="D591">
        <v>7.46</v>
      </c>
      <c r="E591">
        <v>44</v>
      </c>
      <c r="F591">
        <v>62</v>
      </c>
      <c r="G591">
        <v>67</v>
      </c>
      <c r="H591">
        <v>3</v>
      </c>
      <c r="I591">
        <v>4</v>
      </c>
      <c r="J591">
        <v>7</v>
      </c>
      <c r="K591">
        <v>0</v>
      </c>
      <c r="L591">
        <v>0.64</v>
      </c>
      <c r="M591">
        <v>1</v>
      </c>
      <c r="N591">
        <v>1</v>
      </c>
      <c r="O591">
        <v>14.22</v>
      </c>
    </row>
    <row r="592" spans="1:15" x14ac:dyDescent="0.25">
      <c r="A592">
        <v>0.75</v>
      </c>
      <c r="B592">
        <v>0.82</v>
      </c>
      <c r="C592">
        <v>0.56000000000000005</v>
      </c>
      <c r="D592">
        <v>8.91</v>
      </c>
      <c r="E592">
        <v>68</v>
      </c>
      <c r="F592">
        <v>82</v>
      </c>
      <c r="G592">
        <v>95</v>
      </c>
      <c r="H592">
        <v>2</v>
      </c>
      <c r="I592">
        <v>1</v>
      </c>
      <c r="J592">
        <v>24</v>
      </c>
      <c r="K592">
        <v>3</v>
      </c>
      <c r="L592">
        <v>0.9</v>
      </c>
      <c r="M592">
        <v>2</v>
      </c>
      <c r="N592">
        <v>1</v>
      </c>
      <c r="O592">
        <v>7.97</v>
      </c>
    </row>
    <row r="593" spans="1:15" x14ac:dyDescent="0.25">
      <c r="A593">
        <v>0.95</v>
      </c>
      <c r="B593">
        <v>0.56999999999999995</v>
      </c>
      <c r="C593">
        <v>0.89</v>
      </c>
      <c r="D593">
        <v>9.19</v>
      </c>
      <c r="E593">
        <v>94</v>
      </c>
      <c r="F593">
        <v>66</v>
      </c>
      <c r="G593">
        <v>96</v>
      </c>
      <c r="H593">
        <v>2</v>
      </c>
      <c r="I593">
        <v>5</v>
      </c>
      <c r="J593">
        <v>10</v>
      </c>
      <c r="K593">
        <v>4</v>
      </c>
      <c r="L593">
        <v>0.62</v>
      </c>
      <c r="M593">
        <v>2</v>
      </c>
      <c r="N593">
        <v>1</v>
      </c>
      <c r="O593">
        <v>9.2899999999999991</v>
      </c>
    </row>
    <row r="594" spans="1:15" x14ac:dyDescent="0.25">
      <c r="A594">
        <v>0.82</v>
      </c>
      <c r="B594">
        <v>0.64</v>
      </c>
      <c r="C594">
        <v>0.61</v>
      </c>
      <c r="D594">
        <v>9.4600000000000009</v>
      </c>
      <c r="E594">
        <v>85</v>
      </c>
      <c r="F594">
        <v>76</v>
      </c>
      <c r="G594">
        <v>66</v>
      </c>
      <c r="H594">
        <v>0</v>
      </c>
      <c r="I594">
        <v>2</v>
      </c>
      <c r="J594">
        <v>19</v>
      </c>
      <c r="K594">
        <v>1</v>
      </c>
      <c r="L594">
        <v>0.73</v>
      </c>
      <c r="M594">
        <v>2</v>
      </c>
      <c r="N594">
        <v>1</v>
      </c>
      <c r="O594">
        <v>14.02</v>
      </c>
    </row>
    <row r="595" spans="1:15" x14ac:dyDescent="0.25">
      <c r="A595">
        <v>0.68</v>
      </c>
      <c r="B595">
        <v>0.62</v>
      </c>
      <c r="C595">
        <v>0.6</v>
      </c>
      <c r="D595">
        <v>7.03</v>
      </c>
      <c r="E595">
        <v>41</v>
      </c>
      <c r="F595">
        <v>83</v>
      </c>
      <c r="G595">
        <v>80</v>
      </c>
      <c r="H595">
        <v>2</v>
      </c>
      <c r="I595">
        <v>2</v>
      </c>
      <c r="J595">
        <v>16</v>
      </c>
      <c r="K595">
        <v>3</v>
      </c>
      <c r="L595">
        <v>0.77</v>
      </c>
      <c r="M595">
        <v>0</v>
      </c>
      <c r="N595">
        <v>1</v>
      </c>
      <c r="O595">
        <v>13.77</v>
      </c>
    </row>
    <row r="596" spans="1:15" x14ac:dyDescent="0.25">
      <c r="A596">
        <v>0.85</v>
      </c>
      <c r="B596">
        <v>0.94</v>
      </c>
      <c r="C596">
        <v>0.63</v>
      </c>
      <c r="D596">
        <v>8.34</v>
      </c>
      <c r="E596">
        <v>49</v>
      </c>
      <c r="F596">
        <v>94</v>
      </c>
      <c r="G596">
        <v>60</v>
      </c>
      <c r="H596">
        <v>1</v>
      </c>
      <c r="I596">
        <v>0</v>
      </c>
      <c r="J596">
        <v>24</v>
      </c>
      <c r="K596">
        <v>0</v>
      </c>
      <c r="L596">
        <v>0.64</v>
      </c>
      <c r="M596">
        <v>1</v>
      </c>
      <c r="N596">
        <v>1</v>
      </c>
      <c r="O596">
        <v>12.22</v>
      </c>
    </row>
    <row r="597" spans="1:15" x14ac:dyDescent="0.25">
      <c r="A597">
        <v>0.63</v>
      </c>
      <c r="B597">
        <v>0.86</v>
      </c>
      <c r="C597">
        <v>0.71</v>
      </c>
      <c r="D597">
        <v>7.68</v>
      </c>
      <c r="E597">
        <v>63</v>
      </c>
      <c r="F597">
        <v>90</v>
      </c>
      <c r="G597">
        <v>83</v>
      </c>
      <c r="H597">
        <v>2</v>
      </c>
      <c r="I597">
        <v>2</v>
      </c>
      <c r="J597">
        <v>23</v>
      </c>
      <c r="K597">
        <v>1</v>
      </c>
      <c r="L597">
        <v>0.76</v>
      </c>
      <c r="M597">
        <v>0</v>
      </c>
      <c r="N597">
        <v>1</v>
      </c>
      <c r="O597">
        <v>7.75</v>
      </c>
    </row>
    <row r="598" spans="1:15" x14ac:dyDescent="0.25">
      <c r="A598">
        <v>0.73</v>
      </c>
      <c r="B598">
        <v>0.76</v>
      </c>
      <c r="C598">
        <v>0.77</v>
      </c>
      <c r="D598">
        <v>8.75</v>
      </c>
      <c r="E598">
        <v>45</v>
      </c>
      <c r="F598">
        <v>64</v>
      </c>
      <c r="G598">
        <v>80</v>
      </c>
      <c r="H598">
        <v>4</v>
      </c>
      <c r="I598">
        <v>1</v>
      </c>
      <c r="J598">
        <v>15</v>
      </c>
      <c r="K598">
        <v>4</v>
      </c>
      <c r="L598">
        <v>0.62</v>
      </c>
      <c r="M598">
        <v>1</v>
      </c>
      <c r="N598">
        <v>1</v>
      </c>
      <c r="O598">
        <v>12.99</v>
      </c>
    </row>
    <row r="599" spans="1:15" x14ac:dyDescent="0.25">
      <c r="A599">
        <v>0.7</v>
      </c>
      <c r="B599">
        <v>0.73</v>
      </c>
      <c r="C599">
        <v>0.56000000000000005</v>
      </c>
      <c r="D599">
        <v>7.32</v>
      </c>
      <c r="E599">
        <v>90</v>
      </c>
      <c r="F599">
        <v>62</v>
      </c>
      <c r="G599">
        <v>60</v>
      </c>
      <c r="H599">
        <v>3</v>
      </c>
      <c r="I599">
        <v>0</v>
      </c>
      <c r="J599">
        <v>13</v>
      </c>
      <c r="K599">
        <v>4</v>
      </c>
      <c r="L599">
        <v>0.99</v>
      </c>
      <c r="M599">
        <v>2</v>
      </c>
      <c r="N599">
        <v>1</v>
      </c>
      <c r="O599">
        <v>10.84</v>
      </c>
    </row>
    <row r="600" spans="1:15" x14ac:dyDescent="0.25">
      <c r="A600">
        <v>0.77</v>
      </c>
      <c r="B600">
        <v>0.7</v>
      </c>
      <c r="C600">
        <v>0.69</v>
      </c>
      <c r="D600">
        <v>7.92</v>
      </c>
      <c r="E600">
        <v>68</v>
      </c>
      <c r="F600">
        <v>98</v>
      </c>
      <c r="G600">
        <v>75</v>
      </c>
      <c r="H600">
        <v>0</v>
      </c>
      <c r="I600">
        <v>1</v>
      </c>
      <c r="J600">
        <v>8</v>
      </c>
      <c r="K600">
        <v>3</v>
      </c>
      <c r="L600">
        <v>0.87</v>
      </c>
      <c r="M600">
        <v>0</v>
      </c>
      <c r="N600">
        <v>1</v>
      </c>
      <c r="O600">
        <v>9.7899999999999991</v>
      </c>
    </row>
    <row r="601" spans="1:15" x14ac:dyDescent="0.25">
      <c r="A601">
        <v>0.64</v>
      </c>
      <c r="B601">
        <v>0.64</v>
      </c>
      <c r="C601">
        <v>0.6</v>
      </c>
      <c r="D601">
        <v>7.58</v>
      </c>
      <c r="E601">
        <v>94</v>
      </c>
      <c r="F601">
        <v>69</v>
      </c>
      <c r="G601">
        <v>92</v>
      </c>
      <c r="H601">
        <v>0</v>
      </c>
      <c r="I601">
        <v>2</v>
      </c>
      <c r="J601">
        <v>12</v>
      </c>
      <c r="K601">
        <v>5</v>
      </c>
      <c r="L601">
        <v>0.72</v>
      </c>
      <c r="M601">
        <v>0</v>
      </c>
      <c r="N601">
        <v>1</v>
      </c>
      <c r="O601">
        <v>13.02</v>
      </c>
    </row>
    <row r="602" spans="1:15" x14ac:dyDescent="0.25">
      <c r="A602">
        <v>0.72</v>
      </c>
      <c r="B602">
        <v>0.65</v>
      </c>
      <c r="C602">
        <v>0.71</v>
      </c>
      <c r="D602">
        <v>8.27</v>
      </c>
      <c r="E602">
        <v>80</v>
      </c>
      <c r="F602">
        <v>82</v>
      </c>
      <c r="G602">
        <v>89</v>
      </c>
      <c r="H602">
        <v>0</v>
      </c>
      <c r="I602">
        <v>2</v>
      </c>
      <c r="J602">
        <v>11</v>
      </c>
      <c r="K602">
        <v>1</v>
      </c>
      <c r="L602">
        <v>0.65</v>
      </c>
      <c r="M602">
        <v>0</v>
      </c>
      <c r="N602">
        <v>1</v>
      </c>
      <c r="O602">
        <v>3.29</v>
      </c>
    </row>
    <row r="603" spans="1:15" x14ac:dyDescent="0.25">
      <c r="A603">
        <v>0.66</v>
      </c>
      <c r="B603">
        <v>0.59</v>
      </c>
      <c r="C603">
        <v>0.84</v>
      </c>
      <c r="D603">
        <v>7.89</v>
      </c>
      <c r="E603">
        <v>86</v>
      </c>
      <c r="F603">
        <v>86</v>
      </c>
      <c r="G603">
        <v>96</v>
      </c>
      <c r="H603">
        <v>2</v>
      </c>
      <c r="I603">
        <v>4</v>
      </c>
      <c r="J603">
        <v>3</v>
      </c>
      <c r="K603">
        <v>1</v>
      </c>
      <c r="L603">
        <v>0.77</v>
      </c>
      <c r="M603">
        <v>0</v>
      </c>
      <c r="N603">
        <v>1</v>
      </c>
      <c r="O603">
        <v>5.68</v>
      </c>
    </row>
    <row r="604" spans="1:15" x14ac:dyDescent="0.25">
      <c r="A604">
        <v>0.51</v>
      </c>
      <c r="B604">
        <v>0.78</v>
      </c>
      <c r="C604">
        <v>0.62</v>
      </c>
      <c r="D604">
        <v>8.23</v>
      </c>
      <c r="E604">
        <v>48</v>
      </c>
      <c r="F604">
        <v>68</v>
      </c>
      <c r="G604">
        <v>64</v>
      </c>
      <c r="H604">
        <v>2</v>
      </c>
      <c r="I604">
        <v>4</v>
      </c>
      <c r="J604">
        <v>16</v>
      </c>
      <c r="K604">
        <v>1</v>
      </c>
      <c r="L604">
        <v>0.99</v>
      </c>
      <c r="M604">
        <v>2</v>
      </c>
      <c r="N604">
        <v>1</v>
      </c>
      <c r="O604">
        <v>8.09</v>
      </c>
    </row>
    <row r="605" spans="1:15" x14ac:dyDescent="0.25">
      <c r="A605">
        <v>0.69</v>
      </c>
      <c r="B605">
        <v>0.78</v>
      </c>
      <c r="C605">
        <v>0.6</v>
      </c>
      <c r="D605">
        <v>8.7100000000000009</v>
      </c>
      <c r="E605">
        <v>53</v>
      </c>
      <c r="F605">
        <v>77</v>
      </c>
      <c r="G605">
        <v>84</v>
      </c>
      <c r="H605">
        <v>2</v>
      </c>
      <c r="I605">
        <v>5</v>
      </c>
      <c r="J605">
        <v>16</v>
      </c>
      <c r="K605">
        <v>4</v>
      </c>
      <c r="L605">
        <v>0.76</v>
      </c>
      <c r="M605">
        <v>1</v>
      </c>
      <c r="N605">
        <v>1</v>
      </c>
      <c r="O605">
        <v>6.13</v>
      </c>
    </row>
    <row r="606" spans="1:15" x14ac:dyDescent="0.25">
      <c r="A606">
        <v>0.89</v>
      </c>
      <c r="B606">
        <v>0.66</v>
      </c>
      <c r="C606">
        <v>0.85</v>
      </c>
      <c r="D606">
        <v>7.46</v>
      </c>
      <c r="E606">
        <v>79</v>
      </c>
      <c r="F606">
        <v>86</v>
      </c>
      <c r="G606">
        <v>65</v>
      </c>
      <c r="H606">
        <v>0</v>
      </c>
      <c r="I606">
        <v>2</v>
      </c>
      <c r="J606">
        <v>21</v>
      </c>
      <c r="K606">
        <v>3</v>
      </c>
      <c r="L606">
        <v>0.85</v>
      </c>
      <c r="M606">
        <v>1</v>
      </c>
      <c r="N606">
        <v>1</v>
      </c>
      <c r="O606">
        <v>12.76</v>
      </c>
    </row>
    <row r="607" spans="1:15" x14ac:dyDescent="0.25">
      <c r="A607">
        <v>0.65</v>
      </c>
      <c r="B607">
        <v>0.91</v>
      </c>
      <c r="C607">
        <v>0.59</v>
      </c>
      <c r="D607">
        <v>7.6</v>
      </c>
      <c r="E607">
        <v>81</v>
      </c>
      <c r="F607">
        <v>73</v>
      </c>
      <c r="G607">
        <v>57</v>
      </c>
      <c r="H607">
        <v>4</v>
      </c>
      <c r="I607">
        <v>0</v>
      </c>
      <c r="J607">
        <v>21</v>
      </c>
      <c r="K607">
        <v>1</v>
      </c>
      <c r="L607">
        <v>0.61</v>
      </c>
      <c r="M607">
        <v>2</v>
      </c>
      <c r="N607">
        <v>1</v>
      </c>
      <c r="O607">
        <v>12.82</v>
      </c>
    </row>
    <row r="608" spans="1:15" x14ac:dyDescent="0.25">
      <c r="A608">
        <v>0.68</v>
      </c>
      <c r="B608">
        <v>0.88</v>
      </c>
      <c r="C608">
        <v>0.59</v>
      </c>
      <c r="D608">
        <v>9.0399999999999991</v>
      </c>
      <c r="E608">
        <v>53</v>
      </c>
      <c r="F608">
        <v>72</v>
      </c>
      <c r="G608">
        <v>97</v>
      </c>
      <c r="H608">
        <v>4</v>
      </c>
      <c r="I608">
        <v>5</v>
      </c>
      <c r="J608">
        <v>0</v>
      </c>
      <c r="K608">
        <v>2</v>
      </c>
      <c r="L608">
        <v>0.77</v>
      </c>
      <c r="M608">
        <v>0</v>
      </c>
      <c r="N608">
        <v>1</v>
      </c>
      <c r="O608">
        <v>7.73</v>
      </c>
    </row>
    <row r="609" spans="1:15" x14ac:dyDescent="0.25">
      <c r="A609">
        <v>0.62</v>
      </c>
      <c r="B609">
        <v>0.84</v>
      </c>
      <c r="C609">
        <v>0.88</v>
      </c>
      <c r="D609">
        <v>9.6199999999999992</v>
      </c>
      <c r="E609">
        <v>67</v>
      </c>
      <c r="F609">
        <v>77</v>
      </c>
      <c r="G609">
        <v>99</v>
      </c>
      <c r="H609">
        <v>4</v>
      </c>
      <c r="I609">
        <v>3</v>
      </c>
      <c r="J609">
        <v>11</v>
      </c>
      <c r="K609">
        <v>3</v>
      </c>
      <c r="L609">
        <v>0.85</v>
      </c>
      <c r="M609">
        <v>0</v>
      </c>
      <c r="N609">
        <v>1</v>
      </c>
      <c r="O609">
        <v>4.12</v>
      </c>
    </row>
    <row r="610" spans="1:15" x14ac:dyDescent="0.25">
      <c r="A610">
        <v>0.85</v>
      </c>
      <c r="B610">
        <v>0.69</v>
      </c>
      <c r="C610">
        <v>0.55000000000000004</v>
      </c>
      <c r="D610">
        <v>9.18</v>
      </c>
      <c r="E610">
        <v>75</v>
      </c>
      <c r="F610">
        <v>83</v>
      </c>
      <c r="G610">
        <v>56</v>
      </c>
      <c r="H610">
        <v>4</v>
      </c>
      <c r="I610">
        <v>0</v>
      </c>
      <c r="J610">
        <v>24</v>
      </c>
      <c r="K610">
        <v>3</v>
      </c>
      <c r="L610">
        <v>0.95</v>
      </c>
      <c r="M610">
        <v>2</v>
      </c>
      <c r="N610">
        <v>1</v>
      </c>
      <c r="O610">
        <v>3.19</v>
      </c>
    </row>
    <row r="611" spans="1:15" x14ac:dyDescent="0.25">
      <c r="A611">
        <v>0.56000000000000005</v>
      </c>
      <c r="B611">
        <v>0.53</v>
      </c>
      <c r="C611">
        <v>0.56999999999999995</v>
      </c>
      <c r="D611">
        <v>9.43</v>
      </c>
      <c r="E611">
        <v>69</v>
      </c>
      <c r="F611">
        <v>83</v>
      </c>
      <c r="G611">
        <v>60</v>
      </c>
      <c r="H611">
        <v>0</v>
      </c>
      <c r="I611">
        <v>1</v>
      </c>
      <c r="J611">
        <v>7</v>
      </c>
      <c r="K611">
        <v>0</v>
      </c>
      <c r="L611">
        <v>0.86</v>
      </c>
      <c r="M611">
        <v>0</v>
      </c>
      <c r="N611">
        <v>1</v>
      </c>
      <c r="O611">
        <v>11.78</v>
      </c>
    </row>
    <row r="612" spans="1:15" x14ac:dyDescent="0.25">
      <c r="A612">
        <v>0.64</v>
      </c>
      <c r="B612">
        <v>0.7</v>
      </c>
      <c r="C612">
        <v>0.83</v>
      </c>
      <c r="D612">
        <v>9.69</v>
      </c>
      <c r="E612">
        <v>63</v>
      </c>
      <c r="F612">
        <v>90</v>
      </c>
      <c r="G612">
        <v>69</v>
      </c>
      <c r="H612">
        <v>3</v>
      </c>
      <c r="I612">
        <v>4</v>
      </c>
      <c r="J612">
        <v>11</v>
      </c>
      <c r="K612">
        <v>5</v>
      </c>
      <c r="L612">
        <v>0.99</v>
      </c>
      <c r="M612">
        <v>2</v>
      </c>
      <c r="N612">
        <v>1</v>
      </c>
      <c r="O612">
        <v>8.06</v>
      </c>
    </row>
    <row r="613" spans="1:15" x14ac:dyDescent="0.25">
      <c r="A613">
        <v>0.54</v>
      </c>
      <c r="B613">
        <v>0.74</v>
      </c>
      <c r="C613">
        <v>0.84</v>
      </c>
      <c r="D613">
        <v>8.3000000000000007</v>
      </c>
      <c r="E613">
        <v>91</v>
      </c>
      <c r="F613">
        <v>80</v>
      </c>
      <c r="G613">
        <v>95</v>
      </c>
      <c r="H613">
        <v>0</v>
      </c>
      <c r="I613">
        <v>5</v>
      </c>
      <c r="J613">
        <v>7</v>
      </c>
      <c r="K613">
        <v>0</v>
      </c>
      <c r="L613">
        <v>0.89</v>
      </c>
      <c r="M613">
        <v>1</v>
      </c>
      <c r="N613">
        <v>1</v>
      </c>
      <c r="O613">
        <v>6.65</v>
      </c>
    </row>
    <row r="614" spans="1:15" x14ac:dyDescent="0.25">
      <c r="A614">
        <v>0.91</v>
      </c>
      <c r="B614">
        <v>0.69</v>
      </c>
      <c r="C614">
        <v>0.6</v>
      </c>
      <c r="D614">
        <v>7.68</v>
      </c>
      <c r="E614">
        <v>63</v>
      </c>
      <c r="F614">
        <v>72</v>
      </c>
      <c r="G614">
        <v>83</v>
      </c>
      <c r="H614">
        <v>2</v>
      </c>
      <c r="I614">
        <v>5</v>
      </c>
      <c r="J614">
        <v>15</v>
      </c>
      <c r="K614">
        <v>0</v>
      </c>
      <c r="L614">
        <v>0.69</v>
      </c>
      <c r="M614">
        <v>0</v>
      </c>
      <c r="N614">
        <v>1</v>
      </c>
      <c r="O614">
        <v>13.3</v>
      </c>
    </row>
    <row r="615" spans="1:15" x14ac:dyDescent="0.25">
      <c r="A615">
        <v>0.63</v>
      </c>
      <c r="B615">
        <v>0.73</v>
      </c>
      <c r="C615">
        <v>0.87</v>
      </c>
      <c r="D615">
        <v>8.0399999999999991</v>
      </c>
      <c r="E615">
        <v>53</v>
      </c>
      <c r="F615">
        <v>71</v>
      </c>
      <c r="G615">
        <v>73</v>
      </c>
      <c r="H615">
        <v>2</v>
      </c>
      <c r="I615">
        <v>2</v>
      </c>
      <c r="J615">
        <v>21</v>
      </c>
      <c r="K615">
        <v>3</v>
      </c>
      <c r="L615">
        <v>0.91</v>
      </c>
      <c r="M615">
        <v>2</v>
      </c>
      <c r="N615">
        <v>1</v>
      </c>
      <c r="O615">
        <v>9.2899999999999991</v>
      </c>
    </row>
    <row r="616" spans="1:15" x14ac:dyDescent="0.25">
      <c r="A616">
        <v>0.59</v>
      </c>
      <c r="B616">
        <v>0.92</v>
      </c>
      <c r="C616">
        <v>0.67</v>
      </c>
      <c r="D616">
        <v>9.67</v>
      </c>
      <c r="E616">
        <v>56</v>
      </c>
      <c r="F616">
        <v>81</v>
      </c>
      <c r="G616">
        <v>63</v>
      </c>
      <c r="H616">
        <v>2</v>
      </c>
      <c r="I616">
        <v>3</v>
      </c>
      <c r="J616">
        <v>15</v>
      </c>
      <c r="K616">
        <v>1</v>
      </c>
      <c r="L616">
        <v>0.67</v>
      </c>
      <c r="M616">
        <v>0</v>
      </c>
      <c r="N616">
        <v>1</v>
      </c>
      <c r="O616">
        <v>13.18</v>
      </c>
    </row>
    <row r="617" spans="1:15" x14ac:dyDescent="0.25">
      <c r="A617">
        <v>0.87</v>
      </c>
      <c r="B617">
        <v>0.56000000000000005</v>
      </c>
      <c r="C617">
        <v>0.67</v>
      </c>
      <c r="D617">
        <v>9.17</v>
      </c>
      <c r="E617">
        <v>45</v>
      </c>
      <c r="F617">
        <v>80</v>
      </c>
      <c r="G617">
        <v>66</v>
      </c>
      <c r="H617">
        <v>4</v>
      </c>
      <c r="I617">
        <v>0</v>
      </c>
      <c r="J617">
        <v>23</v>
      </c>
      <c r="K617">
        <v>4</v>
      </c>
      <c r="L617">
        <v>0.81</v>
      </c>
      <c r="M617">
        <v>0</v>
      </c>
      <c r="N617">
        <v>1</v>
      </c>
      <c r="O617">
        <v>14.3</v>
      </c>
    </row>
    <row r="618" spans="1:15" x14ac:dyDescent="0.25">
      <c r="A618">
        <v>0.52</v>
      </c>
      <c r="B618">
        <v>0.93</v>
      </c>
      <c r="C618">
        <v>0.77</v>
      </c>
      <c r="D618">
        <v>8.08</v>
      </c>
      <c r="E618">
        <v>45</v>
      </c>
      <c r="F618">
        <v>84</v>
      </c>
      <c r="G618">
        <v>77</v>
      </c>
      <c r="H618">
        <v>1</v>
      </c>
      <c r="I618">
        <v>0</v>
      </c>
      <c r="J618">
        <v>3</v>
      </c>
      <c r="K618">
        <v>3</v>
      </c>
      <c r="L618">
        <v>0.8</v>
      </c>
      <c r="M618">
        <v>1</v>
      </c>
      <c r="N618">
        <v>1</v>
      </c>
      <c r="O618">
        <v>11.51</v>
      </c>
    </row>
    <row r="619" spans="1:15" x14ac:dyDescent="0.25">
      <c r="A619">
        <v>0.62</v>
      </c>
      <c r="B619">
        <v>0.63</v>
      </c>
      <c r="C619">
        <v>0.56999999999999995</v>
      </c>
      <c r="D619">
        <v>7.14</v>
      </c>
      <c r="E619">
        <v>62</v>
      </c>
      <c r="F619">
        <v>96</v>
      </c>
      <c r="G619">
        <v>69</v>
      </c>
      <c r="H619">
        <v>1</v>
      </c>
      <c r="I619">
        <v>1</v>
      </c>
      <c r="J619">
        <v>17</v>
      </c>
      <c r="K619">
        <v>5</v>
      </c>
      <c r="L619">
        <v>0.82</v>
      </c>
      <c r="M619">
        <v>2</v>
      </c>
      <c r="N619">
        <v>1</v>
      </c>
      <c r="O619">
        <v>4.12</v>
      </c>
    </row>
    <row r="620" spans="1:15" x14ac:dyDescent="0.25">
      <c r="A620">
        <v>0.71</v>
      </c>
      <c r="B620">
        <v>0.64</v>
      </c>
      <c r="C620">
        <v>0.64</v>
      </c>
      <c r="D620">
        <v>8.66</v>
      </c>
      <c r="E620">
        <v>66</v>
      </c>
      <c r="F620">
        <v>74</v>
      </c>
      <c r="G620">
        <v>70</v>
      </c>
      <c r="H620">
        <v>2</v>
      </c>
      <c r="I620">
        <v>2</v>
      </c>
      <c r="J620">
        <v>5</v>
      </c>
      <c r="K620">
        <v>2</v>
      </c>
      <c r="L620">
        <v>0.84</v>
      </c>
      <c r="M620">
        <v>0</v>
      </c>
      <c r="N620">
        <v>1</v>
      </c>
      <c r="O620">
        <v>10.55</v>
      </c>
    </row>
    <row r="621" spans="1:15" x14ac:dyDescent="0.25">
      <c r="A621">
        <v>0.57999999999999996</v>
      </c>
      <c r="B621">
        <v>0.54</v>
      </c>
      <c r="C621">
        <v>0.56999999999999995</v>
      </c>
      <c r="D621">
        <v>9.3699999999999992</v>
      </c>
      <c r="E621">
        <v>74</v>
      </c>
      <c r="F621">
        <v>94</v>
      </c>
      <c r="G621">
        <v>98</v>
      </c>
      <c r="H621">
        <v>1</v>
      </c>
      <c r="I621">
        <v>0</v>
      </c>
      <c r="J621">
        <v>12</v>
      </c>
      <c r="K621">
        <v>3</v>
      </c>
      <c r="L621">
        <v>0.81</v>
      </c>
      <c r="M621">
        <v>1</v>
      </c>
      <c r="N621">
        <v>1</v>
      </c>
      <c r="O621">
        <v>9.33</v>
      </c>
    </row>
    <row r="622" spans="1:15" x14ac:dyDescent="0.25">
      <c r="A622">
        <v>0.56999999999999995</v>
      </c>
      <c r="B622">
        <v>0.51</v>
      </c>
      <c r="C622">
        <v>0.57999999999999996</v>
      </c>
      <c r="D622">
        <v>7.83</v>
      </c>
      <c r="E622">
        <v>44</v>
      </c>
      <c r="F622">
        <v>61</v>
      </c>
      <c r="G622">
        <v>55</v>
      </c>
      <c r="H622">
        <v>2</v>
      </c>
      <c r="I622">
        <v>4</v>
      </c>
      <c r="J622">
        <v>11</v>
      </c>
      <c r="K622">
        <v>4</v>
      </c>
      <c r="L622">
        <v>0.74</v>
      </c>
      <c r="M622">
        <v>1</v>
      </c>
      <c r="N622">
        <v>1</v>
      </c>
      <c r="O622">
        <v>8.81</v>
      </c>
    </row>
    <row r="623" spans="1:15" x14ac:dyDescent="0.25">
      <c r="A623">
        <v>0.78</v>
      </c>
      <c r="B623">
        <v>0.7</v>
      </c>
      <c r="C623">
        <v>0.62</v>
      </c>
      <c r="D623">
        <v>7.56</v>
      </c>
      <c r="E623">
        <v>61</v>
      </c>
      <c r="F623">
        <v>83</v>
      </c>
      <c r="G623">
        <v>88</v>
      </c>
      <c r="H623">
        <v>2</v>
      </c>
      <c r="I623">
        <v>1</v>
      </c>
      <c r="J623">
        <v>11</v>
      </c>
      <c r="K623">
        <v>2</v>
      </c>
      <c r="L623">
        <v>0.62</v>
      </c>
      <c r="M623">
        <v>2</v>
      </c>
      <c r="N623">
        <v>1</v>
      </c>
      <c r="O623">
        <v>12.67</v>
      </c>
    </row>
    <row r="624" spans="1:15" x14ac:dyDescent="0.25">
      <c r="A624">
        <v>0.63</v>
      </c>
      <c r="B624">
        <v>0.67</v>
      </c>
      <c r="C624">
        <v>0.85</v>
      </c>
      <c r="D624">
        <v>7.56</v>
      </c>
      <c r="E624">
        <v>71</v>
      </c>
      <c r="F624">
        <v>60</v>
      </c>
      <c r="G624">
        <v>92</v>
      </c>
      <c r="H624">
        <v>1</v>
      </c>
      <c r="I624">
        <v>5</v>
      </c>
      <c r="J624">
        <v>6</v>
      </c>
      <c r="K624">
        <v>3</v>
      </c>
      <c r="L624">
        <v>0.87</v>
      </c>
      <c r="M624">
        <v>0</v>
      </c>
      <c r="N624">
        <v>1</v>
      </c>
      <c r="O624">
        <v>7.15</v>
      </c>
    </row>
    <row r="625" spans="1:15" x14ac:dyDescent="0.25">
      <c r="A625">
        <v>0.7</v>
      </c>
      <c r="B625">
        <v>0.93</v>
      </c>
      <c r="C625">
        <v>0.72</v>
      </c>
      <c r="D625">
        <v>8.33</v>
      </c>
      <c r="E625">
        <v>47</v>
      </c>
      <c r="F625">
        <v>98</v>
      </c>
      <c r="G625">
        <v>90</v>
      </c>
      <c r="H625">
        <v>0</v>
      </c>
      <c r="I625">
        <v>0</v>
      </c>
      <c r="J625">
        <v>0</v>
      </c>
      <c r="K625">
        <v>2</v>
      </c>
      <c r="L625">
        <v>0.68</v>
      </c>
      <c r="M625">
        <v>0</v>
      </c>
      <c r="N625">
        <v>1</v>
      </c>
      <c r="O625">
        <v>10.14</v>
      </c>
    </row>
    <row r="626" spans="1:15" x14ac:dyDescent="0.25">
      <c r="A626">
        <v>0.7</v>
      </c>
      <c r="B626">
        <v>0.57999999999999996</v>
      </c>
      <c r="C626">
        <v>0.84</v>
      </c>
      <c r="D626">
        <v>8.42</v>
      </c>
      <c r="E626">
        <v>81</v>
      </c>
      <c r="F626">
        <v>64</v>
      </c>
      <c r="G626">
        <v>57</v>
      </c>
      <c r="H626">
        <v>1</v>
      </c>
      <c r="I626">
        <v>3</v>
      </c>
      <c r="J626">
        <v>2</v>
      </c>
      <c r="K626">
        <v>3</v>
      </c>
      <c r="L626">
        <v>0.84</v>
      </c>
      <c r="M626">
        <v>1</v>
      </c>
      <c r="N626">
        <v>1</v>
      </c>
      <c r="O626">
        <v>9.3800000000000008</v>
      </c>
    </row>
    <row r="627" spans="1:15" x14ac:dyDescent="0.25">
      <c r="A627">
        <v>0.93</v>
      </c>
      <c r="B627">
        <v>0.69</v>
      </c>
      <c r="C627">
        <v>0.87</v>
      </c>
      <c r="D627">
        <v>7.44</v>
      </c>
      <c r="E627">
        <v>50</v>
      </c>
      <c r="F627">
        <v>91</v>
      </c>
      <c r="G627">
        <v>98</v>
      </c>
      <c r="H627">
        <v>1</v>
      </c>
      <c r="I627">
        <v>2</v>
      </c>
      <c r="J627">
        <v>14</v>
      </c>
      <c r="K627">
        <v>3</v>
      </c>
      <c r="L627">
        <v>0.96</v>
      </c>
      <c r="M627">
        <v>0</v>
      </c>
      <c r="N627">
        <v>1</v>
      </c>
      <c r="O627">
        <v>8.5399999999999991</v>
      </c>
    </row>
    <row r="628" spans="1:15" x14ac:dyDescent="0.25">
      <c r="A628">
        <v>0.55000000000000004</v>
      </c>
      <c r="B628">
        <v>0.52</v>
      </c>
      <c r="C628">
        <v>0.62</v>
      </c>
      <c r="D628">
        <v>7.29</v>
      </c>
      <c r="E628">
        <v>61</v>
      </c>
      <c r="F628">
        <v>97</v>
      </c>
      <c r="G628">
        <v>70</v>
      </c>
      <c r="H628">
        <v>1</v>
      </c>
      <c r="I628">
        <v>1</v>
      </c>
      <c r="J628">
        <v>3</v>
      </c>
      <c r="K628">
        <v>5</v>
      </c>
      <c r="L628">
        <v>0.79</v>
      </c>
      <c r="M628">
        <v>1</v>
      </c>
      <c r="N628">
        <v>1</v>
      </c>
      <c r="O628">
        <v>13.67</v>
      </c>
    </row>
    <row r="629" spans="1:15" x14ac:dyDescent="0.25">
      <c r="A629">
        <v>0.59</v>
      </c>
      <c r="B629">
        <v>0.87</v>
      </c>
      <c r="C629">
        <v>0.56999999999999995</v>
      </c>
      <c r="D629">
        <v>8.1300000000000008</v>
      </c>
      <c r="E629">
        <v>77</v>
      </c>
      <c r="F629">
        <v>92</v>
      </c>
      <c r="G629">
        <v>99</v>
      </c>
      <c r="H629">
        <v>1</v>
      </c>
      <c r="I629">
        <v>2</v>
      </c>
      <c r="J629">
        <v>18</v>
      </c>
      <c r="K629">
        <v>1</v>
      </c>
      <c r="L629">
        <v>0.86</v>
      </c>
      <c r="M629">
        <v>0</v>
      </c>
      <c r="N629">
        <v>1</v>
      </c>
      <c r="O629">
        <v>7.63</v>
      </c>
    </row>
    <row r="630" spans="1:15" x14ac:dyDescent="0.25">
      <c r="A630">
        <v>0.81</v>
      </c>
      <c r="B630">
        <v>0.66</v>
      </c>
      <c r="C630">
        <v>0.55000000000000004</v>
      </c>
      <c r="D630">
        <v>8.8000000000000007</v>
      </c>
      <c r="E630">
        <v>45</v>
      </c>
      <c r="F630">
        <v>74</v>
      </c>
      <c r="G630">
        <v>73</v>
      </c>
      <c r="H630">
        <v>3</v>
      </c>
      <c r="I630">
        <v>0</v>
      </c>
      <c r="J630">
        <v>6</v>
      </c>
      <c r="K630">
        <v>2</v>
      </c>
      <c r="L630">
        <v>0.86</v>
      </c>
      <c r="M630">
        <v>2</v>
      </c>
      <c r="N630">
        <v>1</v>
      </c>
      <c r="O630">
        <v>6.6</v>
      </c>
    </row>
    <row r="631" spans="1:15" x14ac:dyDescent="0.25">
      <c r="A631">
        <v>0.91</v>
      </c>
      <c r="B631">
        <v>0.52</v>
      </c>
      <c r="C631">
        <v>0.66</v>
      </c>
      <c r="D631">
        <v>9.01</v>
      </c>
      <c r="E631">
        <v>66</v>
      </c>
      <c r="F631">
        <v>77</v>
      </c>
      <c r="G631">
        <v>58</v>
      </c>
      <c r="H631">
        <v>4</v>
      </c>
      <c r="I631">
        <v>0</v>
      </c>
      <c r="J631">
        <v>16</v>
      </c>
      <c r="K631">
        <v>4</v>
      </c>
      <c r="L631">
        <v>0.79</v>
      </c>
      <c r="M631">
        <v>2</v>
      </c>
      <c r="N631">
        <v>1</v>
      </c>
      <c r="O631">
        <v>8.8699999999999992</v>
      </c>
    </row>
    <row r="632" spans="1:15" x14ac:dyDescent="0.25">
      <c r="A632">
        <v>0.59</v>
      </c>
      <c r="B632">
        <v>0.8</v>
      </c>
      <c r="C632">
        <v>0.69</v>
      </c>
      <c r="D632">
        <v>9.06</v>
      </c>
      <c r="E632">
        <v>62</v>
      </c>
      <c r="F632">
        <v>71</v>
      </c>
      <c r="G632">
        <v>70</v>
      </c>
      <c r="H632">
        <v>4</v>
      </c>
      <c r="I632">
        <v>0</v>
      </c>
      <c r="J632">
        <v>11</v>
      </c>
      <c r="K632">
        <v>3</v>
      </c>
      <c r="L632">
        <v>0.64</v>
      </c>
      <c r="M632">
        <v>2</v>
      </c>
      <c r="N632">
        <v>1</v>
      </c>
      <c r="O632">
        <v>10.16</v>
      </c>
    </row>
    <row r="633" spans="1:15" x14ac:dyDescent="0.25">
      <c r="A633">
        <v>0.81</v>
      </c>
      <c r="B633">
        <v>0.79</v>
      </c>
      <c r="C633">
        <v>0.57999999999999996</v>
      </c>
      <c r="D633">
        <v>9.68</v>
      </c>
      <c r="E633">
        <v>56</v>
      </c>
      <c r="F633">
        <v>83</v>
      </c>
      <c r="G633">
        <v>66</v>
      </c>
      <c r="H633">
        <v>3</v>
      </c>
      <c r="I633">
        <v>0</v>
      </c>
      <c r="J633">
        <v>22</v>
      </c>
      <c r="K633">
        <v>2</v>
      </c>
      <c r="L633">
        <v>0.98</v>
      </c>
      <c r="M633">
        <v>2</v>
      </c>
      <c r="N633">
        <v>1</v>
      </c>
      <c r="O633">
        <v>9.7899999999999991</v>
      </c>
    </row>
    <row r="634" spans="1:15" x14ac:dyDescent="0.25">
      <c r="A634">
        <v>0.72</v>
      </c>
      <c r="B634">
        <v>0.59</v>
      </c>
      <c r="C634">
        <v>0.71</v>
      </c>
      <c r="D634">
        <v>7.35</v>
      </c>
      <c r="E634">
        <v>91</v>
      </c>
      <c r="F634">
        <v>81</v>
      </c>
      <c r="G634">
        <v>83</v>
      </c>
      <c r="H634">
        <v>4</v>
      </c>
      <c r="I634">
        <v>0</v>
      </c>
      <c r="J634">
        <v>12</v>
      </c>
      <c r="K634">
        <v>4</v>
      </c>
      <c r="L634">
        <v>0.74</v>
      </c>
      <c r="M634">
        <v>0</v>
      </c>
      <c r="N634">
        <v>1</v>
      </c>
      <c r="O634">
        <v>8.3800000000000008</v>
      </c>
    </row>
    <row r="635" spans="1:15" x14ac:dyDescent="0.25">
      <c r="A635">
        <v>0.82</v>
      </c>
      <c r="B635">
        <v>0.51</v>
      </c>
      <c r="C635">
        <v>0.78</v>
      </c>
      <c r="D635">
        <v>8.2200000000000006</v>
      </c>
      <c r="E635">
        <v>64</v>
      </c>
      <c r="F635">
        <v>92</v>
      </c>
      <c r="G635">
        <v>86</v>
      </c>
      <c r="H635">
        <v>1</v>
      </c>
      <c r="I635">
        <v>2</v>
      </c>
      <c r="J635">
        <v>18</v>
      </c>
      <c r="K635">
        <v>1</v>
      </c>
      <c r="L635">
        <v>0.85</v>
      </c>
      <c r="M635">
        <v>0</v>
      </c>
      <c r="N635">
        <v>1</v>
      </c>
      <c r="O635">
        <v>13.18</v>
      </c>
    </row>
    <row r="636" spans="1:15" x14ac:dyDescent="0.25">
      <c r="A636">
        <v>0.69</v>
      </c>
      <c r="B636">
        <v>0.76</v>
      </c>
      <c r="C636">
        <v>0.56999999999999995</v>
      </c>
      <c r="D636">
        <v>9.41</v>
      </c>
      <c r="E636">
        <v>60</v>
      </c>
      <c r="F636">
        <v>75</v>
      </c>
      <c r="G636">
        <v>87</v>
      </c>
      <c r="H636">
        <v>4</v>
      </c>
      <c r="I636">
        <v>0</v>
      </c>
      <c r="J636">
        <v>19</v>
      </c>
      <c r="K636">
        <v>0</v>
      </c>
      <c r="L636">
        <v>0.62</v>
      </c>
      <c r="M636">
        <v>2</v>
      </c>
      <c r="N636">
        <v>1</v>
      </c>
      <c r="O636">
        <v>5.61</v>
      </c>
    </row>
    <row r="637" spans="1:15" x14ac:dyDescent="0.25">
      <c r="A637">
        <v>0.93</v>
      </c>
      <c r="B637">
        <v>0.67</v>
      </c>
      <c r="C637">
        <v>0.69</v>
      </c>
      <c r="D637">
        <v>9.56</v>
      </c>
      <c r="E637">
        <v>47</v>
      </c>
      <c r="F637">
        <v>86</v>
      </c>
      <c r="G637">
        <v>92</v>
      </c>
      <c r="H637">
        <v>2</v>
      </c>
      <c r="I637">
        <v>2</v>
      </c>
      <c r="J637">
        <v>12</v>
      </c>
      <c r="K637">
        <v>4</v>
      </c>
      <c r="L637">
        <v>0.82</v>
      </c>
      <c r="M637">
        <v>0</v>
      </c>
      <c r="N637">
        <v>1</v>
      </c>
      <c r="O637">
        <v>9.6300000000000008</v>
      </c>
    </row>
    <row r="638" spans="1:15" x14ac:dyDescent="0.25">
      <c r="A638">
        <v>0.6</v>
      </c>
      <c r="B638">
        <v>0.78</v>
      </c>
      <c r="C638">
        <v>0.59</v>
      </c>
      <c r="D638">
        <v>9.6199999999999992</v>
      </c>
      <c r="E638">
        <v>56</v>
      </c>
      <c r="F638">
        <v>65</v>
      </c>
      <c r="G638">
        <v>79</v>
      </c>
      <c r="H638">
        <v>0</v>
      </c>
      <c r="I638">
        <v>4</v>
      </c>
      <c r="J638">
        <v>17</v>
      </c>
      <c r="K638">
        <v>1</v>
      </c>
      <c r="L638">
        <v>0.79</v>
      </c>
      <c r="M638">
        <v>2</v>
      </c>
      <c r="N638">
        <v>1</v>
      </c>
      <c r="O638">
        <v>5.77</v>
      </c>
    </row>
    <row r="639" spans="1:15" x14ac:dyDescent="0.25">
      <c r="A639">
        <v>0.51</v>
      </c>
      <c r="B639">
        <v>0.74</v>
      </c>
      <c r="C639">
        <v>0.79</v>
      </c>
      <c r="D639">
        <v>7.47</v>
      </c>
      <c r="E639">
        <v>80</v>
      </c>
      <c r="F639">
        <v>77</v>
      </c>
      <c r="G639">
        <v>60</v>
      </c>
      <c r="H639">
        <v>4</v>
      </c>
      <c r="I639">
        <v>5</v>
      </c>
      <c r="J639">
        <v>6</v>
      </c>
      <c r="K639">
        <v>5</v>
      </c>
      <c r="L639">
        <v>0.84</v>
      </c>
      <c r="M639">
        <v>1</v>
      </c>
      <c r="N639">
        <v>1</v>
      </c>
      <c r="O639">
        <v>6.46</v>
      </c>
    </row>
    <row r="640" spans="1:15" x14ac:dyDescent="0.25">
      <c r="A640">
        <v>0.68</v>
      </c>
      <c r="B640">
        <v>0.87</v>
      </c>
      <c r="C640">
        <v>0.63</v>
      </c>
      <c r="D640">
        <v>8.11</v>
      </c>
      <c r="E640">
        <v>63</v>
      </c>
      <c r="F640">
        <v>77</v>
      </c>
      <c r="G640">
        <v>94</v>
      </c>
      <c r="H640">
        <v>2</v>
      </c>
      <c r="I640">
        <v>4</v>
      </c>
      <c r="J640">
        <v>8</v>
      </c>
      <c r="K640">
        <v>5</v>
      </c>
      <c r="L640">
        <v>0.63</v>
      </c>
      <c r="M640">
        <v>1</v>
      </c>
      <c r="N640">
        <v>1</v>
      </c>
      <c r="O640">
        <v>14.8</v>
      </c>
    </row>
    <row r="641" spans="1:15" x14ac:dyDescent="0.25">
      <c r="A641">
        <v>0.79</v>
      </c>
      <c r="B641">
        <v>0.53</v>
      </c>
      <c r="C641">
        <v>0.74</v>
      </c>
      <c r="D641">
        <v>8.31</v>
      </c>
      <c r="E641">
        <v>84</v>
      </c>
      <c r="F641">
        <v>98</v>
      </c>
      <c r="G641">
        <v>90</v>
      </c>
      <c r="H641">
        <v>3</v>
      </c>
      <c r="I641">
        <v>5</v>
      </c>
      <c r="J641">
        <v>6</v>
      </c>
      <c r="K641">
        <v>4</v>
      </c>
      <c r="L641">
        <v>0.6</v>
      </c>
      <c r="M641">
        <v>1</v>
      </c>
      <c r="N641">
        <v>1</v>
      </c>
      <c r="O641">
        <v>10.26</v>
      </c>
    </row>
    <row r="642" spans="1:15" x14ac:dyDescent="0.25">
      <c r="A642">
        <v>0.93</v>
      </c>
      <c r="B642">
        <v>0.93</v>
      </c>
      <c r="C642">
        <v>0.62</v>
      </c>
      <c r="D642">
        <v>8.58</v>
      </c>
      <c r="E642">
        <v>98</v>
      </c>
      <c r="F642">
        <v>88</v>
      </c>
      <c r="G642">
        <v>71</v>
      </c>
      <c r="H642">
        <v>0</v>
      </c>
      <c r="I642">
        <v>2</v>
      </c>
      <c r="J642">
        <v>1</v>
      </c>
      <c r="K642">
        <v>1</v>
      </c>
      <c r="L642">
        <v>0.6</v>
      </c>
      <c r="M642">
        <v>2</v>
      </c>
      <c r="N642">
        <v>1</v>
      </c>
      <c r="O642">
        <v>10.02</v>
      </c>
    </row>
    <row r="643" spans="1:15" x14ac:dyDescent="0.25">
      <c r="A643">
        <v>0.51</v>
      </c>
      <c r="B643">
        <v>0.53</v>
      </c>
      <c r="C643">
        <v>0.62</v>
      </c>
      <c r="D643">
        <v>7.53</v>
      </c>
      <c r="E643">
        <v>41</v>
      </c>
      <c r="F643">
        <v>64</v>
      </c>
      <c r="G643">
        <v>57</v>
      </c>
      <c r="H643">
        <v>1</v>
      </c>
      <c r="I643">
        <v>3</v>
      </c>
      <c r="J643">
        <v>9</v>
      </c>
      <c r="K643">
        <v>4</v>
      </c>
      <c r="L643">
        <v>0.97</v>
      </c>
      <c r="M643">
        <v>1</v>
      </c>
      <c r="N643">
        <v>1</v>
      </c>
      <c r="O643">
        <v>6.11</v>
      </c>
    </row>
    <row r="644" spans="1:15" x14ac:dyDescent="0.25">
      <c r="A644">
        <v>0.56000000000000005</v>
      </c>
      <c r="B644">
        <v>0.65</v>
      </c>
      <c r="C644">
        <v>0.6</v>
      </c>
      <c r="D644">
        <v>7.03</v>
      </c>
      <c r="E644">
        <v>57</v>
      </c>
      <c r="F644">
        <v>90</v>
      </c>
      <c r="G644">
        <v>66</v>
      </c>
      <c r="H644">
        <v>0</v>
      </c>
      <c r="I644">
        <v>2</v>
      </c>
      <c r="J644">
        <v>19</v>
      </c>
      <c r="K644">
        <v>1</v>
      </c>
      <c r="L644">
        <v>0.8</v>
      </c>
      <c r="M644">
        <v>0</v>
      </c>
      <c r="N644">
        <v>1</v>
      </c>
      <c r="O644">
        <v>4.7699999999999996</v>
      </c>
    </row>
    <row r="645" spans="1:15" x14ac:dyDescent="0.25">
      <c r="A645">
        <v>0.75</v>
      </c>
      <c r="B645">
        <v>0.59</v>
      </c>
      <c r="C645">
        <v>0.86</v>
      </c>
      <c r="D645">
        <v>9.1199999999999992</v>
      </c>
      <c r="E645">
        <v>59</v>
      </c>
      <c r="F645">
        <v>90</v>
      </c>
      <c r="G645">
        <v>82</v>
      </c>
      <c r="H645">
        <v>1</v>
      </c>
      <c r="I645">
        <v>5</v>
      </c>
      <c r="J645">
        <v>18</v>
      </c>
      <c r="K645">
        <v>1</v>
      </c>
      <c r="L645">
        <v>0.95</v>
      </c>
      <c r="M645">
        <v>0</v>
      </c>
      <c r="N645">
        <v>1</v>
      </c>
      <c r="O645">
        <v>8.61</v>
      </c>
    </row>
    <row r="646" spans="1:15" x14ac:dyDescent="0.25">
      <c r="A646">
        <v>0.86</v>
      </c>
      <c r="B646">
        <v>0.72</v>
      </c>
      <c r="C646">
        <v>0.69</v>
      </c>
      <c r="D646">
        <v>8.32</v>
      </c>
      <c r="E646">
        <v>60</v>
      </c>
      <c r="F646">
        <v>97</v>
      </c>
      <c r="G646">
        <v>96</v>
      </c>
      <c r="H646">
        <v>4</v>
      </c>
      <c r="I646">
        <v>1</v>
      </c>
      <c r="J646">
        <v>24</v>
      </c>
      <c r="K646">
        <v>5</v>
      </c>
      <c r="L646">
        <v>0.75</v>
      </c>
      <c r="M646">
        <v>2</v>
      </c>
      <c r="N646">
        <v>1</v>
      </c>
      <c r="O646">
        <v>8.75</v>
      </c>
    </row>
    <row r="647" spans="1:15" x14ac:dyDescent="0.25">
      <c r="A647">
        <v>0.72</v>
      </c>
      <c r="B647">
        <v>0.53</v>
      </c>
      <c r="C647">
        <v>0.87</v>
      </c>
      <c r="D647">
        <v>8.19</v>
      </c>
      <c r="E647">
        <v>58</v>
      </c>
      <c r="F647">
        <v>62</v>
      </c>
      <c r="G647">
        <v>94</v>
      </c>
      <c r="H647">
        <v>1</v>
      </c>
      <c r="I647">
        <v>5</v>
      </c>
      <c r="J647">
        <v>9</v>
      </c>
      <c r="K647">
        <v>1</v>
      </c>
      <c r="L647">
        <v>0.82</v>
      </c>
      <c r="M647">
        <v>2</v>
      </c>
      <c r="N647">
        <v>1</v>
      </c>
      <c r="O647">
        <v>13.15</v>
      </c>
    </row>
    <row r="648" spans="1:15" x14ac:dyDescent="0.25">
      <c r="A648">
        <v>0.82</v>
      </c>
      <c r="B648">
        <v>0.77</v>
      </c>
      <c r="C648">
        <v>0.76</v>
      </c>
      <c r="D648">
        <v>7.2</v>
      </c>
      <c r="E648">
        <v>74</v>
      </c>
      <c r="F648">
        <v>88</v>
      </c>
      <c r="G648">
        <v>67</v>
      </c>
      <c r="H648">
        <v>2</v>
      </c>
      <c r="I648">
        <v>1</v>
      </c>
      <c r="J648">
        <v>6</v>
      </c>
      <c r="K648">
        <v>3</v>
      </c>
      <c r="L648">
        <v>0.92</v>
      </c>
      <c r="M648">
        <v>2</v>
      </c>
      <c r="N648">
        <v>1</v>
      </c>
      <c r="O648">
        <v>12.48</v>
      </c>
    </row>
    <row r="649" spans="1:15" x14ac:dyDescent="0.25">
      <c r="A649">
        <v>0.61</v>
      </c>
      <c r="B649">
        <v>0.66</v>
      </c>
      <c r="C649">
        <v>0.79</v>
      </c>
      <c r="D649">
        <v>7.49</v>
      </c>
      <c r="E649">
        <v>42</v>
      </c>
      <c r="F649">
        <v>94</v>
      </c>
      <c r="G649">
        <v>73</v>
      </c>
      <c r="H649">
        <v>1</v>
      </c>
      <c r="I649">
        <v>3</v>
      </c>
      <c r="J649">
        <v>2</v>
      </c>
      <c r="K649">
        <v>2</v>
      </c>
      <c r="L649">
        <v>0.95</v>
      </c>
      <c r="M649">
        <v>1</v>
      </c>
      <c r="N649">
        <v>1</v>
      </c>
      <c r="O649">
        <v>13.33</v>
      </c>
    </row>
    <row r="650" spans="1:15" x14ac:dyDescent="0.25">
      <c r="A650">
        <v>0.83</v>
      </c>
      <c r="B650">
        <v>0.61</v>
      </c>
      <c r="C650">
        <v>0.84</v>
      </c>
      <c r="D650">
        <v>7.09</v>
      </c>
      <c r="E650">
        <v>57</v>
      </c>
      <c r="F650">
        <v>68</v>
      </c>
      <c r="G650">
        <v>60</v>
      </c>
      <c r="H650">
        <v>4</v>
      </c>
      <c r="I650">
        <v>2</v>
      </c>
      <c r="J650">
        <v>16</v>
      </c>
      <c r="K650">
        <v>4</v>
      </c>
      <c r="L650">
        <v>0.95</v>
      </c>
      <c r="M650">
        <v>2</v>
      </c>
      <c r="N650">
        <v>1</v>
      </c>
      <c r="O650">
        <v>6.97</v>
      </c>
    </row>
    <row r="651" spans="1:15" x14ac:dyDescent="0.25">
      <c r="A651">
        <v>0.87</v>
      </c>
      <c r="B651">
        <v>0.89</v>
      </c>
      <c r="C651">
        <v>0.55000000000000004</v>
      </c>
      <c r="D651">
        <v>9.11</v>
      </c>
      <c r="E651">
        <v>48</v>
      </c>
      <c r="F651">
        <v>82</v>
      </c>
      <c r="G651">
        <v>56</v>
      </c>
      <c r="H651">
        <v>2</v>
      </c>
      <c r="I651">
        <v>1</v>
      </c>
      <c r="J651">
        <v>16</v>
      </c>
      <c r="K651">
        <v>4</v>
      </c>
      <c r="L651">
        <v>0.93</v>
      </c>
      <c r="M651">
        <v>1</v>
      </c>
      <c r="N651">
        <v>1</v>
      </c>
      <c r="O651">
        <v>4.88</v>
      </c>
    </row>
    <row r="652" spans="1:15" x14ac:dyDescent="0.25">
      <c r="A652">
        <v>0.54</v>
      </c>
      <c r="B652">
        <v>0.83</v>
      </c>
      <c r="C652">
        <v>0.85</v>
      </c>
      <c r="D652">
        <v>8.32</v>
      </c>
      <c r="E652">
        <v>83</v>
      </c>
      <c r="F652">
        <v>83</v>
      </c>
      <c r="G652">
        <v>85</v>
      </c>
      <c r="H652">
        <v>1</v>
      </c>
      <c r="I652">
        <v>0</v>
      </c>
      <c r="J652">
        <v>13</v>
      </c>
      <c r="K652">
        <v>2</v>
      </c>
      <c r="L652">
        <v>0.62</v>
      </c>
      <c r="M652">
        <v>2</v>
      </c>
      <c r="N652">
        <v>1</v>
      </c>
      <c r="O652">
        <v>7.55</v>
      </c>
    </row>
    <row r="653" spans="1:15" x14ac:dyDescent="0.25">
      <c r="A653">
        <v>0.68</v>
      </c>
      <c r="B653">
        <v>0.83</v>
      </c>
      <c r="C653">
        <v>0.71</v>
      </c>
      <c r="D653">
        <v>9.65</v>
      </c>
      <c r="E653">
        <v>98</v>
      </c>
      <c r="F653">
        <v>68</v>
      </c>
      <c r="G653">
        <v>61</v>
      </c>
      <c r="H653">
        <v>0</v>
      </c>
      <c r="I653">
        <v>3</v>
      </c>
      <c r="J653">
        <v>16</v>
      </c>
      <c r="K653">
        <v>4</v>
      </c>
      <c r="L653">
        <v>0.81</v>
      </c>
      <c r="M653">
        <v>0</v>
      </c>
      <c r="N653">
        <v>1</v>
      </c>
      <c r="O653">
        <v>3.4</v>
      </c>
    </row>
    <row r="654" spans="1:15" x14ac:dyDescent="0.25">
      <c r="A654">
        <v>0.59</v>
      </c>
      <c r="B654">
        <v>0.84</v>
      </c>
      <c r="C654">
        <v>0.89</v>
      </c>
      <c r="D654">
        <v>9.2799999999999994</v>
      </c>
      <c r="E654">
        <v>66</v>
      </c>
      <c r="F654">
        <v>94</v>
      </c>
      <c r="G654">
        <v>92</v>
      </c>
      <c r="H654">
        <v>4</v>
      </c>
      <c r="I654">
        <v>0</v>
      </c>
      <c r="J654">
        <v>18</v>
      </c>
      <c r="K654">
        <v>2</v>
      </c>
      <c r="L654">
        <v>0.88</v>
      </c>
      <c r="M654">
        <v>2</v>
      </c>
      <c r="N654">
        <v>1</v>
      </c>
      <c r="O654">
        <v>14.91</v>
      </c>
    </row>
    <row r="655" spans="1:15" x14ac:dyDescent="0.25">
      <c r="A655">
        <v>0.61</v>
      </c>
      <c r="B655">
        <v>0.91</v>
      </c>
      <c r="C655">
        <v>0.72</v>
      </c>
      <c r="D655">
        <v>8.27</v>
      </c>
      <c r="E655">
        <v>86</v>
      </c>
      <c r="F655">
        <v>91</v>
      </c>
      <c r="G655">
        <v>71</v>
      </c>
      <c r="H655">
        <v>3</v>
      </c>
      <c r="I655">
        <v>4</v>
      </c>
      <c r="J655">
        <v>3</v>
      </c>
      <c r="K655">
        <v>2</v>
      </c>
      <c r="L655">
        <v>0.73</v>
      </c>
      <c r="M655">
        <v>0</v>
      </c>
      <c r="N655">
        <v>1</v>
      </c>
      <c r="O655">
        <v>14.48</v>
      </c>
    </row>
    <row r="656" spans="1:15" x14ac:dyDescent="0.25">
      <c r="A656">
        <v>0.67</v>
      </c>
      <c r="B656">
        <v>0.88</v>
      </c>
      <c r="C656">
        <v>0.77</v>
      </c>
      <c r="D656">
        <v>7.97</v>
      </c>
      <c r="E656">
        <v>46</v>
      </c>
      <c r="F656">
        <v>98</v>
      </c>
      <c r="G656">
        <v>96</v>
      </c>
      <c r="H656">
        <v>1</v>
      </c>
      <c r="I656">
        <v>0</v>
      </c>
      <c r="J656">
        <v>19</v>
      </c>
      <c r="K656">
        <v>4</v>
      </c>
      <c r="L656">
        <v>0.88</v>
      </c>
      <c r="M656">
        <v>1</v>
      </c>
      <c r="N656">
        <v>1</v>
      </c>
      <c r="O656">
        <v>14.22</v>
      </c>
    </row>
    <row r="657" spans="1:15" x14ac:dyDescent="0.25">
      <c r="A657">
        <v>0.65</v>
      </c>
      <c r="B657">
        <v>0.82</v>
      </c>
      <c r="C657">
        <v>0.65</v>
      </c>
      <c r="D657">
        <v>7.2</v>
      </c>
      <c r="E657">
        <v>92</v>
      </c>
      <c r="F657">
        <v>74</v>
      </c>
      <c r="G657">
        <v>55</v>
      </c>
      <c r="H657">
        <v>3</v>
      </c>
      <c r="I657">
        <v>0</v>
      </c>
      <c r="J657">
        <v>24</v>
      </c>
      <c r="K657">
        <v>5</v>
      </c>
      <c r="L657">
        <v>0.73</v>
      </c>
      <c r="M657">
        <v>1</v>
      </c>
      <c r="N657">
        <v>1</v>
      </c>
      <c r="O657">
        <v>6.01</v>
      </c>
    </row>
    <row r="658" spans="1:15" x14ac:dyDescent="0.25">
      <c r="A658">
        <v>0.72</v>
      </c>
      <c r="B658">
        <v>0.74</v>
      </c>
      <c r="C658">
        <v>0.59</v>
      </c>
      <c r="D658">
        <v>7.34</v>
      </c>
      <c r="E658">
        <v>92</v>
      </c>
      <c r="F658">
        <v>66</v>
      </c>
      <c r="G658">
        <v>78</v>
      </c>
      <c r="H658">
        <v>3</v>
      </c>
      <c r="I658">
        <v>2</v>
      </c>
      <c r="J658">
        <v>4</v>
      </c>
      <c r="K658">
        <v>4</v>
      </c>
      <c r="L658">
        <v>0.82</v>
      </c>
      <c r="M658">
        <v>0</v>
      </c>
      <c r="N658">
        <v>1</v>
      </c>
      <c r="O658">
        <v>4.91</v>
      </c>
    </row>
    <row r="659" spans="1:15" x14ac:dyDescent="0.25">
      <c r="A659">
        <v>0.85</v>
      </c>
      <c r="B659">
        <v>0.73</v>
      </c>
      <c r="C659">
        <v>0.69</v>
      </c>
      <c r="D659">
        <v>7.79</v>
      </c>
      <c r="E659">
        <v>82</v>
      </c>
      <c r="F659">
        <v>70</v>
      </c>
      <c r="G659">
        <v>94</v>
      </c>
      <c r="H659">
        <v>1</v>
      </c>
      <c r="I659">
        <v>1</v>
      </c>
      <c r="J659">
        <v>20</v>
      </c>
      <c r="K659">
        <v>2</v>
      </c>
      <c r="L659">
        <v>0.66</v>
      </c>
      <c r="M659">
        <v>2</v>
      </c>
      <c r="N659">
        <v>1</v>
      </c>
      <c r="O659">
        <v>14.04</v>
      </c>
    </row>
    <row r="660" spans="1:15" x14ac:dyDescent="0.25">
      <c r="A660">
        <v>0.67</v>
      </c>
      <c r="B660">
        <v>0.93</v>
      </c>
      <c r="C660">
        <v>0.56999999999999995</v>
      </c>
      <c r="D660">
        <v>8.75</v>
      </c>
      <c r="E660">
        <v>73</v>
      </c>
      <c r="F660">
        <v>91</v>
      </c>
      <c r="G660">
        <v>80</v>
      </c>
      <c r="H660">
        <v>2</v>
      </c>
      <c r="I660">
        <v>5</v>
      </c>
      <c r="J660">
        <v>9</v>
      </c>
      <c r="K660">
        <v>4</v>
      </c>
      <c r="L660">
        <v>0.72</v>
      </c>
      <c r="M660">
        <v>1</v>
      </c>
      <c r="N660">
        <v>1</v>
      </c>
      <c r="O660">
        <v>7.8</v>
      </c>
    </row>
    <row r="661" spans="1:15" x14ac:dyDescent="0.25">
      <c r="A661">
        <v>0.84</v>
      </c>
      <c r="B661">
        <v>0.79</v>
      </c>
      <c r="C661">
        <v>0.8</v>
      </c>
      <c r="D661">
        <v>9.5299999999999994</v>
      </c>
      <c r="E661">
        <v>56</v>
      </c>
      <c r="F661">
        <v>90</v>
      </c>
      <c r="G661">
        <v>80</v>
      </c>
      <c r="H661">
        <v>4</v>
      </c>
      <c r="I661">
        <v>3</v>
      </c>
      <c r="J661">
        <v>4</v>
      </c>
      <c r="K661">
        <v>3</v>
      </c>
      <c r="L661">
        <v>0.84</v>
      </c>
      <c r="M661">
        <v>2</v>
      </c>
      <c r="N661">
        <v>1</v>
      </c>
      <c r="O661">
        <v>8.2200000000000006</v>
      </c>
    </row>
    <row r="662" spans="1:15" x14ac:dyDescent="0.25">
      <c r="A662">
        <v>0.9</v>
      </c>
      <c r="B662">
        <v>0.93</v>
      </c>
      <c r="C662">
        <v>0.75</v>
      </c>
      <c r="D662">
        <v>9.6300000000000008</v>
      </c>
      <c r="E662">
        <v>48</v>
      </c>
      <c r="F662">
        <v>74</v>
      </c>
      <c r="G662">
        <v>84</v>
      </c>
      <c r="H662">
        <v>2</v>
      </c>
      <c r="I662">
        <v>4</v>
      </c>
      <c r="J662">
        <v>14</v>
      </c>
      <c r="K662">
        <v>2</v>
      </c>
      <c r="L662">
        <v>0.75</v>
      </c>
      <c r="M662">
        <v>2</v>
      </c>
      <c r="N662">
        <v>1</v>
      </c>
      <c r="O662">
        <v>14.72</v>
      </c>
    </row>
    <row r="663" spans="1:15" x14ac:dyDescent="0.25">
      <c r="A663">
        <v>0.9</v>
      </c>
      <c r="B663">
        <v>0.6</v>
      </c>
      <c r="C663">
        <v>0.8</v>
      </c>
      <c r="D663">
        <v>7.04</v>
      </c>
      <c r="E663">
        <v>67</v>
      </c>
      <c r="F663">
        <v>92</v>
      </c>
      <c r="G663">
        <v>80</v>
      </c>
      <c r="H663">
        <v>4</v>
      </c>
      <c r="I663">
        <v>1</v>
      </c>
      <c r="J663">
        <v>6</v>
      </c>
      <c r="K663">
        <v>4</v>
      </c>
      <c r="L663">
        <v>0.87</v>
      </c>
      <c r="M663">
        <v>1</v>
      </c>
      <c r="N663">
        <v>1</v>
      </c>
      <c r="O663">
        <v>10.36</v>
      </c>
    </row>
    <row r="664" spans="1:15" x14ac:dyDescent="0.25">
      <c r="A664">
        <v>0.75</v>
      </c>
      <c r="B664">
        <v>0.92</v>
      </c>
      <c r="C664">
        <v>0.85</v>
      </c>
      <c r="D664">
        <v>7.82</v>
      </c>
      <c r="E664">
        <v>41</v>
      </c>
      <c r="F664">
        <v>70</v>
      </c>
      <c r="G664">
        <v>87</v>
      </c>
      <c r="H664">
        <v>0</v>
      </c>
      <c r="I664">
        <v>5</v>
      </c>
      <c r="J664">
        <v>6</v>
      </c>
      <c r="K664">
        <v>3</v>
      </c>
      <c r="L664">
        <v>0.68</v>
      </c>
      <c r="M664">
        <v>2</v>
      </c>
      <c r="N664">
        <v>1</v>
      </c>
      <c r="O664">
        <v>3.87</v>
      </c>
    </row>
    <row r="665" spans="1:15" x14ac:dyDescent="0.25">
      <c r="A665">
        <v>0.73</v>
      </c>
      <c r="B665">
        <v>0.7</v>
      </c>
      <c r="C665">
        <v>0.56999999999999995</v>
      </c>
      <c r="D665">
        <v>8.94</v>
      </c>
      <c r="E665">
        <v>56</v>
      </c>
      <c r="F665">
        <v>97</v>
      </c>
      <c r="G665">
        <v>81</v>
      </c>
      <c r="H665">
        <v>1</v>
      </c>
      <c r="I665">
        <v>2</v>
      </c>
      <c r="J665">
        <v>16</v>
      </c>
      <c r="K665">
        <v>4</v>
      </c>
      <c r="L665">
        <v>0.7</v>
      </c>
      <c r="M665">
        <v>2</v>
      </c>
      <c r="N665">
        <v>1</v>
      </c>
      <c r="O665">
        <v>10.93</v>
      </c>
    </row>
    <row r="666" spans="1:15" x14ac:dyDescent="0.25">
      <c r="A666">
        <v>0.8</v>
      </c>
      <c r="B666">
        <v>0.77</v>
      </c>
      <c r="C666">
        <v>0.68</v>
      </c>
      <c r="D666">
        <v>8.77</v>
      </c>
      <c r="E666">
        <v>80</v>
      </c>
      <c r="F666">
        <v>78</v>
      </c>
      <c r="G666">
        <v>85</v>
      </c>
      <c r="H666">
        <v>4</v>
      </c>
      <c r="I666">
        <v>1</v>
      </c>
      <c r="J666">
        <v>10</v>
      </c>
      <c r="K666">
        <v>5</v>
      </c>
      <c r="L666">
        <v>0.96</v>
      </c>
      <c r="M666">
        <v>0</v>
      </c>
      <c r="N666">
        <v>1</v>
      </c>
      <c r="O666">
        <v>14.9</v>
      </c>
    </row>
    <row r="667" spans="1:15" x14ac:dyDescent="0.25">
      <c r="A667">
        <v>0.83</v>
      </c>
      <c r="B667">
        <v>0.85</v>
      </c>
      <c r="C667">
        <v>0.89</v>
      </c>
      <c r="D667">
        <v>8.2799999999999994</v>
      </c>
      <c r="E667">
        <v>66</v>
      </c>
      <c r="F667">
        <v>64</v>
      </c>
      <c r="G667">
        <v>74</v>
      </c>
      <c r="H667">
        <v>4</v>
      </c>
      <c r="I667">
        <v>4</v>
      </c>
      <c r="J667">
        <v>10</v>
      </c>
      <c r="K667">
        <v>0</v>
      </c>
      <c r="L667">
        <v>0.64</v>
      </c>
      <c r="M667">
        <v>1</v>
      </c>
      <c r="N667">
        <v>1</v>
      </c>
      <c r="O667">
        <v>5.08</v>
      </c>
    </row>
    <row r="668" spans="1:15" x14ac:dyDescent="0.25">
      <c r="A668">
        <v>0.53</v>
      </c>
      <c r="B668">
        <v>0.79</v>
      </c>
      <c r="C668">
        <v>0.74</v>
      </c>
      <c r="D668">
        <v>9.5</v>
      </c>
      <c r="E668">
        <v>47</v>
      </c>
      <c r="F668">
        <v>83</v>
      </c>
      <c r="G668">
        <v>62</v>
      </c>
      <c r="H668">
        <v>3</v>
      </c>
      <c r="I668">
        <v>4</v>
      </c>
      <c r="J668">
        <v>7</v>
      </c>
      <c r="K668">
        <v>1</v>
      </c>
      <c r="L668">
        <v>0.65</v>
      </c>
      <c r="M668">
        <v>1</v>
      </c>
      <c r="N668">
        <v>1</v>
      </c>
      <c r="O668">
        <v>3.52</v>
      </c>
    </row>
    <row r="669" spans="1:15" x14ac:dyDescent="0.25">
      <c r="A669">
        <v>0.85</v>
      </c>
      <c r="B669">
        <v>0.71</v>
      </c>
      <c r="C669">
        <v>0.61</v>
      </c>
      <c r="D669">
        <v>9.0399999999999991</v>
      </c>
      <c r="E669">
        <v>52</v>
      </c>
      <c r="F669">
        <v>66</v>
      </c>
      <c r="G669">
        <v>65</v>
      </c>
      <c r="H669">
        <v>2</v>
      </c>
      <c r="I669">
        <v>1</v>
      </c>
      <c r="J669">
        <v>0</v>
      </c>
      <c r="K669">
        <v>4</v>
      </c>
      <c r="L669">
        <v>0.65</v>
      </c>
      <c r="M669">
        <v>2</v>
      </c>
      <c r="N669">
        <v>1</v>
      </c>
      <c r="O669">
        <v>13.28</v>
      </c>
    </row>
    <row r="670" spans="1:15" x14ac:dyDescent="0.25">
      <c r="A670">
        <v>0.71</v>
      </c>
      <c r="B670">
        <v>0.86</v>
      </c>
      <c r="C670">
        <v>0.68</v>
      </c>
      <c r="D670">
        <v>9.27</v>
      </c>
      <c r="E670">
        <v>86</v>
      </c>
      <c r="F670">
        <v>98</v>
      </c>
      <c r="G670">
        <v>58</v>
      </c>
      <c r="H670">
        <v>2</v>
      </c>
      <c r="I670">
        <v>4</v>
      </c>
      <c r="J670">
        <v>9</v>
      </c>
      <c r="K670">
        <v>0</v>
      </c>
      <c r="L670">
        <v>0.82</v>
      </c>
      <c r="M670">
        <v>2</v>
      </c>
      <c r="N670">
        <v>1</v>
      </c>
      <c r="O670">
        <v>9.19</v>
      </c>
    </row>
    <row r="671" spans="1:15" x14ac:dyDescent="0.25">
      <c r="A671">
        <v>0.7</v>
      </c>
      <c r="B671">
        <v>0.7</v>
      </c>
      <c r="C671">
        <v>0.56999999999999995</v>
      </c>
      <c r="D671">
        <v>9.32</v>
      </c>
      <c r="E671">
        <v>60</v>
      </c>
      <c r="F671">
        <v>62</v>
      </c>
      <c r="G671">
        <v>70</v>
      </c>
      <c r="H671">
        <v>0</v>
      </c>
      <c r="I671">
        <v>3</v>
      </c>
      <c r="J671">
        <v>17</v>
      </c>
      <c r="K671">
        <v>1</v>
      </c>
      <c r="L671">
        <v>0.63</v>
      </c>
      <c r="M671">
        <v>1</v>
      </c>
      <c r="N671">
        <v>1</v>
      </c>
      <c r="O671">
        <v>11.74</v>
      </c>
    </row>
    <row r="672" spans="1:15" x14ac:dyDescent="0.25">
      <c r="A672">
        <v>0.93</v>
      </c>
      <c r="B672">
        <v>0.7</v>
      </c>
      <c r="C672">
        <v>0.64</v>
      </c>
      <c r="D672">
        <v>7.55</v>
      </c>
      <c r="E672">
        <v>61</v>
      </c>
      <c r="F672">
        <v>94</v>
      </c>
      <c r="G672">
        <v>67</v>
      </c>
      <c r="H672">
        <v>0</v>
      </c>
      <c r="I672">
        <v>1</v>
      </c>
      <c r="J672">
        <v>10</v>
      </c>
      <c r="K672">
        <v>0</v>
      </c>
      <c r="L672">
        <v>0.79</v>
      </c>
      <c r="M672">
        <v>0</v>
      </c>
      <c r="N672">
        <v>1</v>
      </c>
      <c r="O672">
        <v>3.3</v>
      </c>
    </row>
    <row r="673" spans="1:15" x14ac:dyDescent="0.25">
      <c r="A673">
        <v>0.7</v>
      </c>
      <c r="B673">
        <v>0.57999999999999996</v>
      </c>
      <c r="C673">
        <v>0.56000000000000005</v>
      </c>
      <c r="D673">
        <v>8.56</v>
      </c>
      <c r="E673">
        <v>82</v>
      </c>
      <c r="F673">
        <v>70</v>
      </c>
      <c r="G673">
        <v>93</v>
      </c>
      <c r="H673">
        <v>0</v>
      </c>
      <c r="I673">
        <v>3</v>
      </c>
      <c r="J673">
        <v>1</v>
      </c>
      <c r="K673">
        <v>1</v>
      </c>
      <c r="L673">
        <v>0.65</v>
      </c>
      <c r="M673">
        <v>0</v>
      </c>
      <c r="N673">
        <v>1</v>
      </c>
      <c r="O673">
        <v>14.09</v>
      </c>
    </row>
    <row r="674" spans="1:15" x14ac:dyDescent="0.25">
      <c r="A674">
        <v>0.86</v>
      </c>
      <c r="B674">
        <v>0.93</v>
      </c>
      <c r="C674">
        <v>0.71</v>
      </c>
      <c r="D674">
        <v>8.51</v>
      </c>
      <c r="E674">
        <v>58</v>
      </c>
      <c r="F674">
        <v>79</v>
      </c>
      <c r="G674">
        <v>68</v>
      </c>
      <c r="H674">
        <v>1</v>
      </c>
      <c r="I674">
        <v>0</v>
      </c>
      <c r="J674">
        <v>4</v>
      </c>
      <c r="K674">
        <v>5</v>
      </c>
      <c r="L674">
        <v>0.91</v>
      </c>
      <c r="M674">
        <v>0</v>
      </c>
      <c r="N674">
        <v>1</v>
      </c>
      <c r="O674">
        <v>11.57</v>
      </c>
    </row>
    <row r="675" spans="1:15" x14ac:dyDescent="0.25">
      <c r="A675">
        <v>0.68</v>
      </c>
      <c r="B675">
        <v>0.79</v>
      </c>
      <c r="C675">
        <v>0.69</v>
      </c>
      <c r="D675">
        <v>8.98</v>
      </c>
      <c r="E675">
        <v>57</v>
      </c>
      <c r="F675">
        <v>99</v>
      </c>
      <c r="G675">
        <v>91</v>
      </c>
      <c r="H675">
        <v>1</v>
      </c>
      <c r="I675">
        <v>5</v>
      </c>
      <c r="J675">
        <v>16</v>
      </c>
      <c r="K675">
        <v>5</v>
      </c>
      <c r="L675">
        <v>0.63</v>
      </c>
      <c r="M675">
        <v>1</v>
      </c>
      <c r="N675">
        <v>1</v>
      </c>
      <c r="O675">
        <v>7.18</v>
      </c>
    </row>
    <row r="676" spans="1:15" x14ac:dyDescent="0.25">
      <c r="A676">
        <v>0.63</v>
      </c>
      <c r="B676">
        <v>0.68</v>
      </c>
      <c r="C676">
        <v>0.66</v>
      </c>
      <c r="D676">
        <v>8.67</v>
      </c>
      <c r="E676">
        <v>77</v>
      </c>
      <c r="F676">
        <v>87</v>
      </c>
      <c r="G676">
        <v>89</v>
      </c>
      <c r="H676">
        <v>0</v>
      </c>
      <c r="I676">
        <v>2</v>
      </c>
      <c r="J676">
        <v>7</v>
      </c>
      <c r="K676">
        <v>4</v>
      </c>
      <c r="L676">
        <v>0.69</v>
      </c>
      <c r="M676">
        <v>0</v>
      </c>
      <c r="N676">
        <v>1</v>
      </c>
      <c r="O676">
        <v>12.29</v>
      </c>
    </row>
    <row r="677" spans="1:15" x14ac:dyDescent="0.25">
      <c r="A677">
        <v>0.68</v>
      </c>
      <c r="B677">
        <v>0.84</v>
      </c>
      <c r="C677">
        <v>0.62</v>
      </c>
      <c r="D677">
        <v>7.43</v>
      </c>
      <c r="E677">
        <v>84</v>
      </c>
      <c r="F677">
        <v>81</v>
      </c>
      <c r="G677">
        <v>93</v>
      </c>
      <c r="H677">
        <v>0</v>
      </c>
      <c r="I677">
        <v>0</v>
      </c>
      <c r="J677">
        <v>12</v>
      </c>
      <c r="K677">
        <v>4</v>
      </c>
      <c r="L677">
        <v>0.65</v>
      </c>
      <c r="M677">
        <v>0</v>
      </c>
      <c r="N677">
        <v>1</v>
      </c>
      <c r="O677">
        <v>5.98</v>
      </c>
    </row>
    <row r="678" spans="1:15" x14ac:dyDescent="0.25">
      <c r="A678">
        <v>0.91</v>
      </c>
      <c r="B678">
        <v>0.51</v>
      </c>
      <c r="C678">
        <v>0.62</v>
      </c>
      <c r="D678">
        <v>8.5500000000000007</v>
      </c>
      <c r="E678">
        <v>47</v>
      </c>
      <c r="F678">
        <v>65</v>
      </c>
      <c r="G678">
        <v>67</v>
      </c>
      <c r="H678">
        <v>1</v>
      </c>
      <c r="I678">
        <v>2</v>
      </c>
      <c r="J678">
        <v>23</v>
      </c>
      <c r="K678">
        <v>0</v>
      </c>
      <c r="L678">
        <v>0.79</v>
      </c>
      <c r="M678">
        <v>1</v>
      </c>
      <c r="N678">
        <v>1</v>
      </c>
      <c r="O678">
        <v>4.34</v>
      </c>
    </row>
    <row r="679" spans="1:15" x14ac:dyDescent="0.25">
      <c r="A679">
        <v>0.54</v>
      </c>
      <c r="B679">
        <v>0.78</v>
      </c>
      <c r="C679">
        <v>0.61</v>
      </c>
      <c r="D679">
        <v>7.33</v>
      </c>
      <c r="E679">
        <v>63</v>
      </c>
      <c r="F679">
        <v>86</v>
      </c>
      <c r="G679">
        <v>64</v>
      </c>
      <c r="H679">
        <v>0</v>
      </c>
      <c r="I679">
        <v>1</v>
      </c>
      <c r="J679">
        <v>24</v>
      </c>
      <c r="K679">
        <v>4</v>
      </c>
      <c r="L679">
        <v>0.96</v>
      </c>
      <c r="M679">
        <v>0</v>
      </c>
      <c r="N679">
        <v>1</v>
      </c>
      <c r="O679">
        <v>3.69</v>
      </c>
    </row>
    <row r="680" spans="1:15" x14ac:dyDescent="0.25">
      <c r="A680">
        <v>0.76</v>
      </c>
      <c r="B680">
        <v>0.89</v>
      </c>
      <c r="C680">
        <v>0.77</v>
      </c>
      <c r="D680">
        <v>9.34</v>
      </c>
      <c r="E680">
        <v>57</v>
      </c>
      <c r="F680">
        <v>90</v>
      </c>
      <c r="G680">
        <v>60</v>
      </c>
      <c r="H680">
        <v>1</v>
      </c>
      <c r="I680">
        <v>4</v>
      </c>
      <c r="J680">
        <v>3</v>
      </c>
      <c r="K680">
        <v>0</v>
      </c>
      <c r="L680">
        <v>0.93</v>
      </c>
      <c r="M680">
        <v>2</v>
      </c>
      <c r="N680">
        <v>1</v>
      </c>
      <c r="O680">
        <v>7.02</v>
      </c>
    </row>
    <row r="681" spans="1:15" x14ac:dyDescent="0.25">
      <c r="A681">
        <v>0.5</v>
      </c>
      <c r="B681">
        <v>0.88</v>
      </c>
      <c r="C681">
        <v>0.89</v>
      </c>
      <c r="D681">
        <v>8.02</v>
      </c>
      <c r="E681">
        <v>80</v>
      </c>
      <c r="F681">
        <v>92</v>
      </c>
      <c r="G681">
        <v>82</v>
      </c>
      <c r="H681">
        <v>0</v>
      </c>
      <c r="I681">
        <v>1</v>
      </c>
      <c r="J681">
        <v>2</v>
      </c>
      <c r="K681">
        <v>1</v>
      </c>
      <c r="L681">
        <v>0.92</v>
      </c>
      <c r="M681">
        <v>0</v>
      </c>
      <c r="N681">
        <v>1</v>
      </c>
      <c r="O681">
        <v>14.47</v>
      </c>
    </row>
    <row r="682" spans="1:15" x14ac:dyDescent="0.25">
      <c r="A682">
        <v>0.7</v>
      </c>
      <c r="B682">
        <v>0.9</v>
      </c>
      <c r="C682">
        <v>0.6</v>
      </c>
      <c r="D682">
        <v>9.07</v>
      </c>
      <c r="E682">
        <v>62</v>
      </c>
      <c r="F682">
        <v>74</v>
      </c>
      <c r="G682">
        <v>65</v>
      </c>
      <c r="H682">
        <v>2</v>
      </c>
      <c r="I682">
        <v>3</v>
      </c>
      <c r="J682">
        <v>9</v>
      </c>
      <c r="K682">
        <v>0</v>
      </c>
      <c r="L682">
        <v>0.86</v>
      </c>
      <c r="M682">
        <v>2</v>
      </c>
      <c r="N682">
        <v>1</v>
      </c>
      <c r="O682">
        <v>8.2200000000000006</v>
      </c>
    </row>
    <row r="683" spans="1:15" x14ac:dyDescent="0.25">
      <c r="A683">
        <v>0.54</v>
      </c>
      <c r="B683">
        <v>0.65</v>
      </c>
      <c r="C683">
        <v>0.57999999999999996</v>
      </c>
      <c r="D683">
        <v>9.24</v>
      </c>
      <c r="E683">
        <v>86</v>
      </c>
      <c r="F683">
        <v>69</v>
      </c>
      <c r="G683">
        <v>79</v>
      </c>
      <c r="H683">
        <v>0</v>
      </c>
      <c r="I683">
        <v>5</v>
      </c>
      <c r="J683">
        <v>6</v>
      </c>
      <c r="K683">
        <v>5</v>
      </c>
      <c r="L683">
        <v>0.87</v>
      </c>
      <c r="M683">
        <v>1</v>
      </c>
      <c r="N683">
        <v>1</v>
      </c>
      <c r="O683">
        <v>4.8</v>
      </c>
    </row>
    <row r="684" spans="1:15" x14ac:dyDescent="0.25">
      <c r="A684">
        <v>0.89</v>
      </c>
      <c r="B684">
        <v>0.56000000000000005</v>
      </c>
      <c r="C684">
        <v>0.8</v>
      </c>
      <c r="D684">
        <v>9.14</v>
      </c>
      <c r="E684">
        <v>99</v>
      </c>
      <c r="F684">
        <v>88</v>
      </c>
      <c r="G684">
        <v>55</v>
      </c>
      <c r="H684">
        <v>1</v>
      </c>
      <c r="I684">
        <v>4</v>
      </c>
      <c r="J684">
        <v>11</v>
      </c>
      <c r="K684">
        <v>3</v>
      </c>
      <c r="L684">
        <v>0.62</v>
      </c>
      <c r="M684">
        <v>0</v>
      </c>
      <c r="N684">
        <v>1</v>
      </c>
      <c r="O684">
        <v>7.14</v>
      </c>
    </row>
    <row r="685" spans="1:15" x14ac:dyDescent="0.25">
      <c r="A685">
        <v>0.87</v>
      </c>
      <c r="B685">
        <v>0.65</v>
      </c>
      <c r="C685">
        <v>0.85</v>
      </c>
      <c r="D685">
        <v>8.11</v>
      </c>
      <c r="E685">
        <v>49</v>
      </c>
      <c r="F685">
        <v>79</v>
      </c>
      <c r="G685">
        <v>84</v>
      </c>
      <c r="H685">
        <v>4</v>
      </c>
      <c r="I685">
        <v>0</v>
      </c>
      <c r="J685">
        <v>13</v>
      </c>
      <c r="K685">
        <v>4</v>
      </c>
      <c r="L685">
        <v>0.9</v>
      </c>
      <c r="M685">
        <v>2</v>
      </c>
      <c r="N685">
        <v>1</v>
      </c>
      <c r="O685">
        <v>6.12</v>
      </c>
    </row>
    <row r="686" spans="1:15" x14ac:dyDescent="0.25">
      <c r="A686">
        <v>0.85</v>
      </c>
      <c r="B686">
        <v>0.63</v>
      </c>
      <c r="C686">
        <v>0.67</v>
      </c>
      <c r="D686">
        <v>8.41</v>
      </c>
      <c r="E686">
        <v>92</v>
      </c>
      <c r="F686">
        <v>86</v>
      </c>
      <c r="G686">
        <v>89</v>
      </c>
      <c r="H686">
        <v>1</v>
      </c>
      <c r="I686">
        <v>1</v>
      </c>
      <c r="J686">
        <v>16</v>
      </c>
      <c r="K686">
        <v>4</v>
      </c>
      <c r="L686">
        <v>0.91</v>
      </c>
      <c r="M686">
        <v>1</v>
      </c>
      <c r="N686">
        <v>1</v>
      </c>
      <c r="O686">
        <v>3.66</v>
      </c>
    </row>
    <row r="687" spans="1:15" x14ac:dyDescent="0.25">
      <c r="A687">
        <v>0.82</v>
      </c>
      <c r="B687">
        <v>0.82</v>
      </c>
      <c r="C687">
        <v>0.67</v>
      </c>
      <c r="D687">
        <v>9.42</v>
      </c>
      <c r="E687">
        <v>56</v>
      </c>
      <c r="F687">
        <v>83</v>
      </c>
      <c r="G687">
        <v>69</v>
      </c>
      <c r="H687">
        <v>3</v>
      </c>
      <c r="I687">
        <v>0</v>
      </c>
      <c r="J687">
        <v>3</v>
      </c>
      <c r="K687">
        <v>4</v>
      </c>
      <c r="L687">
        <v>0.89</v>
      </c>
      <c r="M687">
        <v>1</v>
      </c>
      <c r="N687">
        <v>1</v>
      </c>
      <c r="O687">
        <v>4.5</v>
      </c>
    </row>
    <row r="688" spans="1:15" x14ac:dyDescent="0.25">
      <c r="A688">
        <v>0.85</v>
      </c>
      <c r="B688">
        <v>0.85</v>
      </c>
      <c r="C688">
        <v>0.59</v>
      </c>
      <c r="D688">
        <v>7.17</v>
      </c>
      <c r="E688">
        <v>53</v>
      </c>
      <c r="F688">
        <v>93</v>
      </c>
      <c r="G688">
        <v>63</v>
      </c>
      <c r="H688">
        <v>0</v>
      </c>
      <c r="I688">
        <v>3</v>
      </c>
      <c r="J688">
        <v>17</v>
      </c>
      <c r="K688">
        <v>0</v>
      </c>
      <c r="L688">
        <v>0.61</v>
      </c>
      <c r="M688">
        <v>0</v>
      </c>
      <c r="N688">
        <v>1</v>
      </c>
      <c r="O688">
        <v>12.5</v>
      </c>
    </row>
    <row r="689" spans="1:15" x14ac:dyDescent="0.25">
      <c r="A689">
        <v>0.7</v>
      </c>
      <c r="B689">
        <v>0.55000000000000004</v>
      </c>
      <c r="C689">
        <v>0.6</v>
      </c>
      <c r="D689">
        <v>7.13</v>
      </c>
      <c r="E689">
        <v>68</v>
      </c>
      <c r="F689">
        <v>70</v>
      </c>
      <c r="G689">
        <v>99</v>
      </c>
      <c r="H689">
        <v>0</v>
      </c>
      <c r="I689">
        <v>1</v>
      </c>
      <c r="J689">
        <v>22</v>
      </c>
      <c r="K689">
        <v>0</v>
      </c>
      <c r="L689">
        <v>0.98</v>
      </c>
      <c r="M689">
        <v>2</v>
      </c>
      <c r="N689">
        <v>1</v>
      </c>
      <c r="O689">
        <v>10.050000000000001</v>
      </c>
    </row>
    <row r="690" spans="1:15" x14ac:dyDescent="0.25">
      <c r="A690">
        <v>0.89</v>
      </c>
      <c r="B690">
        <v>0.62</v>
      </c>
      <c r="C690">
        <v>0.73</v>
      </c>
      <c r="D690">
        <v>9.44</v>
      </c>
      <c r="E690">
        <v>46</v>
      </c>
      <c r="F690">
        <v>70</v>
      </c>
      <c r="G690">
        <v>91</v>
      </c>
      <c r="H690">
        <v>0</v>
      </c>
      <c r="I690">
        <v>0</v>
      </c>
      <c r="J690">
        <v>6</v>
      </c>
      <c r="K690">
        <v>5</v>
      </c>
      <c r="L690">
        <v>0.75</v>
      </c>
      <c r="M690">
        <v>1</v>
      </c>
      <c r="N690">
        <v>1</v>
      </c>
      <c r="O690">
        <v>9.7200000000000006</v>
      </c>
    </row>
    <row r="691" spans="1:15" x14ac:dyDescent="0.25">
      <c r="A691">
        <v>0.74</v>
      </c>
      <c r="B691">
        <v>0.85</v>
      </c>
      <c r="C691">
        <v>0.68</v>
      </c>
      <c r="D691">
        <v>9.01</v>
      </c>
      <c r="E691">
        <v>56</v>
      </c>
      <c r="F691">
        <v>69</v>
      </c>
      <c r="G691">
        <v>93</v>
      </c>
      <c r="H691">
        <v>2</v>
      </c>
      <c r="I691">
        <v>0</v>
      </c>
      <c r="J691">
        <v>2</v>
      </c>
      <c r="K691">
        <v>2</v>
      </c>
      <c r="L691">
        <v>0.74</v>
      </c>
      <c r="M691">
        <v>2</v>
      </c>
      <c r="N691">
        <v>1</v>
      </c>
      <c r="O691">
        <v>5.01</v>
      </c>
    </row>
    <row r="692" spans="1:15" x14ac:dyDescent="0.25">
      <c r="A692">
        <v>0.94</v>
      </c>
      <c r="B692">
        <v>0.51</v>
      </c>
      <c r="C692">
        <v>0.8</v>
      </c>
      <c r="D692">
        <v>8.7799999999999994</v>
      </c>
      <c r="E692">
        <v>84</v>
      </c>
      <c r="F692">
        <v>88</v>
      </c>
      <c r="G692">
        <v>62</v>
      </c>
      <c r="H692">
        <v>1</v>
      </c>
      <c r="I692">
        <v>5</v>
      </c>
      <c r="J692">
        <v>4</v>
      </c>
      <c r="K692">
        <v>4</v>
      </c>
      <c r="L692">
        <v>0.61</v>
      </c>
      <c r="M692">
        <v>1</v>
      </c>
      <c r="N692">
        <v>1</v>
      </c>
      <c r="O692">
        <v>14.6</v>
      </c>
    </row>
    <row r="693" spans="1:15" x14ac:dyDescent="0.25">
      <c r="A693">
        <v>0.72</v>
      </c>
      <c r="B693">
        <v>0.59</v>
      </c>
      <c r="C693">
        <v>0.6</v>
      </c>
      <c r="D693">
        <v>7.36</v>
      </c>
      <c r="E693">
        <v>75</v>
      </c>
      <c r="F693">
        <v>68</v>
      </c>
      <c r="G693">
        <v>86</v>
      </c>
      <c r="H693">
        <v>4</v>
      </c>
      <c r="I693">
        <v>2</v>
      </c>
      <c r="J693">
        <v>13</v>
      </c>
      <c r="K693">
        <v>5</v>
      </c>
      <c r="L693">
        <v>0.74</v>
      </c>
      <c r="M693">
        <v>0</v>
      </c>
      <c r="N693">
        <v>1</v>
      </c>
      <c r="O693">
        <v>10.64</v>
      </c>
    </row>
    <row r="694" spans="1:15" x14ac:dyDescent="0.25">
      <c r="A694">
        <v>0.57999999999999996</v>
      </c>
      <c r="B694">
        <v>0.86</v>
      </c>
      <c r="C694">
        <v>0.56000000000000005</v>
      </c>
      <c r="D694">
        <v>7.26</v>
      </c>
      <c r="E694">
        <v>61</v>
      </c>
      <c r="F694">
        <v>83</v>
      </c>
      <c r="G694">
        <v>83</v>
      </c>
      <c r="H694">
        <v>0</v>
      </c>
      <c r="I694">
        <v>2</v>
      </c>
      <c r="J694">
        <v>8</v>
      </c>
      <c r="K694">
        <v>2</v>
      </c>
      <c r="L694">
        <v>0.68</v>
      </c>
      <c r="M694">
        <v>1</v>
      </c>
      <c r="N694">
        <v>1</v>
      </c>
      <c r="O694">
        <v>12.94</v>
      </c>
    </row>
    <row r="695" spans="1:15" x14ac:dyDescent="0.25">
      <c r="A695">
        <v>0.66</v>
      </c>
      <c r="B695">
        <v>0.68</v>
      </c>
      <c r="C695">
        <v>0.63</v>
      </c>
      <c r="D695">
        <v>8.6300000000000008</v>
      </c>
      <c r="E695">
        <v>74</v>
      </c>
      <c r="F695">
        <v>74</v>
      </c>
      <c r="G695">
        <v>59</v>
      </c>
      <c r="H695">
        <v>1</v>
      </c>
      <c r="I695">
        <v>2</v>
      </c>
      <c r="J695">
        <v>18</v>
      </c>
      <c r="K695">
        <v>5</v>
      </c>
      <c r="L695">
        <v>0.87</v>
      </c>
      <c r="M695">
        <v>0</v>
      </c>
      <c r="N695">
        <v>1</v>
      </c>
      <c r="O695">
        <v>5.88</v>
      </c>
    </row>
    <row r="696" spans="1:15" x14ac:dyDescent="0.25">
      <c r="A696">
        <v>0.54</v>
      </c>
      <c r="B696">
        <v>0.89</v>
      </c>
      <c r="C696">
        <v>0.56999999999999995</v>
      </c>
      <c r="D696">
        <v>8.2100000000000009</v>
      </c>
      <c r="E696">
        <v>43</v>
      </c>
      <c r="F696">
        <v>93</v>
      </c>
      <c r="G696">
        <v>86</v>
      </c>
      <c r="H696">
        <v>1</v>
      </c>
      <c r="I696">
        <v>0</v>
      </c>
      <c r="J696">
        <v>22</v>
      </c>
      <c r="K696">
        <v>0</v>
      </c>
      <c r="L696">
        <v>0.7</v>
      </c>
      <c r="M696">
        <v>2</v>
      </c>
      <c r="N696">
        <v>1</v>
      </c>
      <c r="O696">
        <v>13.31</v>
      </c>
    </row>
    <row r="697" spans="1:15" x14ac:dyDescent="0.25">
      <c r="A697">
        <v>0.66</v>
      </c>
      <c r="B697">
        <v>0.56999999999999995</v>
      </c>
      <c r="C697">
        <v>0.74</v>
      </c>
      <c r="D697">
        <v>7.36</v>
      </c>
      <c r="E697">
        <v>50</v>
      </c>
      <c r="F697">
        <v>70</v>
      </c>
      <c r="G697">
        <v>93</v>
      </c>
      <c r="H697">
        <v>4</v>
      </c>
      <c r="I697">
        <v>2</v>
      </c>
      <c r="J697">
        <v>23</v>
      </c>
      <c r="K697">
        <v>1</v>
      </c>
      <c r="L697">
        <v>0.87</v>
      </c>
      <c r="M697">
        <v>0</v>
      </c>
      <c r="N697">
        <v>1</v>
      </c>
      <c r="O697">
        <v>12.74</v>
      </c>
    </row>
    <row r="698" spans="1:15" x14ac:dyDescent="0.25">
      <c r="A698">
        <v>0.54</v>
      </c>
      <c r="B698">
        <v>0.61</v>
      </c>
      <c r="C698">
        <v>0.78</v>
      </c>
      <c r="D698">
        <v>8.3800000000000008</v>
      </c>
      <c r="E698">
        <v>51</v>
      </c>
      <c r="F698">
        <v>81</v>
      </c>
      <c r="G698">
        <v>70</v>
      </c>
      <c r="H698">
        <v>3</v>
      </c>
      <c r="I698">
        <v>5</v>
      </c>
      <c r="J698">
        <v>10</v>
      </c>
      <c r="K698">
        <v>0</v>
      </c>
      <c r="L698">
        <v>0.91</v>
      </c>
      <c r="M698">
        <v>2</v>
      </c>
      <c r="N698">
        <v>1</v>
      </c>
      <c r="O698">
        <v>6.76</v>
      </c>
    </row>
    <row r="699" spans="1:15" x14ac:dyDescent="0.25">
      <c r="A699">
        <v>0.79</v>
      </c>
      <c r="B699">
        <v>0.54</v>
      </c>
      <c r="C699">
        <v>0.71</v>
      </c>
      <c r="D699">
        <v>8.65</v>
      </c>
      <c r="E699">
        <v>82</v>
      </c>
      <c r="F699">
        <v>70</v>
      </c>
      <c r="G699">
        <v>61</v>
      </c>
      <c r="H699">
        <v>3</v>
      </c>
      <c r="I699">
        <v>0</v>
      </c>
      <c r="J699">
        <v>23</v>
      </c>
      <c r="K699">
        <v>3</v>
      </c>
      <c r="L699">
        <v>0.89</v>
      </c>
      <c r="M699">
        <v>1</v>
      </c>
      <c r="N699">
        <v>1</v>
      </c>
      <c r="O699">
        <v>7.02</v>
      </c>
    </row>
    <row r="700" spans="1:15" x14ac:dyDescent="0.25">
      <c r="A700">
        <v>0.53</v>
      </c>
      <c r="B700">
        <v>0.6</v>
      </c>
      <c r="C700">
        <v>0.66</v>
      </c>
      <c r="D700">
        <v>8.8699999999999992</v>
      </c>
      <c r="E700">
        <v>52</v>
      </c>
      <c r="F700">
        <v>79</v>
      </c>
      <c r="G700">
        <v>77</v>
      </c>
      <c r="H700">
        <v>4</v>
      </c>
      <c r="I700">
        <v>1</v>
      </c>
      <c r="J700">
        <v>11</v>
      </c>
      <c r="K700">
        <v>3</v>
      </c>
      <c r="L700">
        <v>0.84</v>
      </c>
      <c r="M700">
        <v>1</v>
      </c>
      <c r="N700">
        <v>1</v>
      </c>
      <c r="O700">
        <v>10.11</v>
      </c>
    </row>
    <row r="701" spans="1:15" x14ac:dyDescent="0.25">
      <c r="A701">
        <v>0.54</v>
      </c>
      <c r="B701">
        <v>0.94</v>
      </c>
      <c r="C701">
        <v>0.7</v>
      </c>
      <c r="D701">
        <v>8.48</v>
      </c>
      <c r="E701">
        <v>61</v>
      </c>
      <c r="F701">
        <v>86</v>
      </c>
      <c r="G701">
        <v>63</v>
      </c>
      <c r="H701">
        <v>2</v>
      </c>
      <c r="I701">
        <v>5</v>
      </c>
      <c r="J701">
        <v>14</v>
      </c>
      <c r="K701">
        <v>2</v>
      </c>
      <c r="L701">
        <v>0.77</v>
      </c>
      <c r="M701">
        <v>0</v>
      </c>
      <c r="N701">
        <v>1</v>
      </c>
      <c r="O701">
        <v>7.46</v>
      </c>
    </row>
    <row r="702" spans="1:15" x14ac:dyDescent="0.25">
      <c r="A702">
        <v>0.61</v>
      </c>
      <c r="B702">
        <v>0.82</v>
      </c>
      <c r="C702">
        <v>0.62</v>
      </c>
      <c r="D702">
        <v>9.2899999999999991</v>
      </c>
      <c r="E702">
        <v>60</v>
      </c>
      <c r="F702">
        <v>61</v>
      </c>
      <c r="G702">
        <v>80</v>
      </c>
      <c r="H702">
        <v>1</v>
      </c>
      <c r="I702">
        <v>5</v>
      </c>
      <c r="J702">
        <v>11</v>
      </c>
      <c r="K702">
        <v>4</v>
      </c>
      <c r="L702">
        <v>0.82</v>
      </c>
      <c r="M702">
        <v>0</v>
      </c>
      <c r="N702">
        <v>1</v>
      </c>
      <c r="O702">
        <v>14.15</v>
      </c>
    </row>
    <row r="703" spans="1:15" x14ac:dyDescent="0.25">
      <c r="A703">
        <v>0.73</v>
      </c>
      <c r="B703">
        <v>0.87</v>
      </c>
      <c r="C703">
        <v>0.72</v>
      </c>
      <c r="D703">
        <v>8.34</v>
      </c>
      <c r="E703">
        <v>76</v>
      </c>
      <c r="F703">
        <v>93</v>
      </c>
      <c r="G703">
        <v>59</v>
      </c>
      <c r="H703">
        <v>2</v>
      </c>
      <c r="I703">
        <v>5</v>
      </c>
      <c r="J703">
        <v>8</v>
      </c>
      <c r="K703">
        <v>0</v>
      </c>
      <c r="L703">
        <v>0.64</v>
      </c>
      <c r="M703">
        <v>0</v>
      </c>
      <c r="N703">
        <v>1</v>
      </c>
      <c r="O703">
        <v>4.75</v>
      </c>
    </row>
    <row r="704" spans="1:15" x14ac:dyDescent="0.25">
      <c r="A704">
        <v>0.64</v>
      </c>
      <c r="B704">
        <v>0.76</v>
      </c>
      <c r="C704">
        <v>0.88</v>
      </c>
      <c r="D704">
        <v>8.75</v>
      </c>
      <c r="E704">
        <v>58</v>
      </c>
      <c r="F704">
        <v>64</v>
      </c>
      <c r="G704">
        <v>93</v>
      </c>
      <c r="H704">
        <v>0</v>
      </c>
      <c r="I704">
        <v>0</v>
      </c>
      <c r="J704">
        <v>5</v>
      </c>
      <c r="K704">
        <v>3</v>
      </c>
      <c r="L704">
        <v>0.77</v>
      </c>
      <c r="M704">
        <v>2</v>
      </c>
      <c r="N704">
        <v>1</v>
      </c>
      <c r="O704">
        <v>8.34</v>
      </c>
    </row>
    <row r="705" spans="1:15" x14ac:dyDescent="0.25">
      <c r="A705">
        <v>0.73</v>
      </c>
      <c r="B705">
        <v>0.81</v>
      </c>
      <c r="C705">
        <v>0.85</v>
      </c>
      <c r="D705">
        <v>9.43</v>
      </c>
      <c r="E705">
        <v>97</v>
      </c>
      <c r="F705">
        <v>60</v>
      </c>
      <c r="G705">
        <v>55</v>
      </c>
      <c r="H705">
        <v>2</v>
      </c>
      <c r="I705">
        <v>3</v>
      </c>
      <c r="J705">
        <v>4</v>
      </c>
      <c r="K705">
        <v>2</v>
      </c>
      <c r="L705">
        <v>0.9</v>
      </c>
      <c r="M705">
        <v>2</v>
      </c>
      <c r="N705">
        <v>1</v>
      </c>
      <c r="O705">
        <v>8.8699999999999992</v>
      </c>
    </row>
    <row r="706" spans="1:15" x14ac:dyDescent="0.25">
      <c r="A706">
        <v>0.61</v>
      </c>
      <c r="B706">
        <v>0.63</v>
      </c>
      <c r="C706">
        <v>0.66</v>
      </c>
      <c r="D706">
        <v>7.91</v>
      </c>
      <c r="E706">
        <v>60</v>
      </c>
      <c r="F706">
        <v>95</v>
      </c>
      <c r="G706">
        <v>95</v>
      </c>
      <c r="H706">
        <v>4</v>
      </c>
      <c r="I706">
        <v>3</v>
      </c>
      <c r="J706">
        <v>4</v>
      </c>
      <c r="K706">
        <v>2</v>
      </c>
      <c r="L706">
        <v>0.61</v>
      </c>
      <c r="M706">
        <v>1</v>
      </c>
      <c r="N706">
        <v>1</v>
      </c>
      <c r="O706">
        <v>14.62</v>
      </c>
    </row>
    <row r="707" spans="1:15" x14ac:dyDescent="0.25">
      <c r="A707">
        <v>0.69</v>
      </c>
      <c r="B707">
        <v>0.82</v>
      </c>
      <c r="C707">
        <v>0.84</v>
      </c>
      <c r="D707">
        <v>8.81</v>
      </c>
      <c r="E707">
        <v>63</v>
      </c>
      <c r="F707">
        <v>68</v>
      </c>
      <c r="G707">
        <v>92</v>
      </c>
      <c r="H707">
        <v>3</v>
      </c>
      <c r="I707">
        <v>2</v>
      </c>
      <c r="J707">
        <v>14</v>
      </c>
      <c r="K707">
        <v>0</v>
      </c>
      <c r="L707">
        <v>0.67</v>
      </c>
      <c r="M707">
        <v>1</v>
      </c>
      <c r="N707">
        <v>1</v>
      </c>
      <c r="O707">
        <v>3.41</v>
      </c>
    </row>
    <row r="708" spans="1:15" x14ac:dyDescent="0.25">
      <c r="A708">
        <v>0.5</v>
      </c>
      <c r="B708">
        <v>0.72</v>
      </c>
      <c r="C708">
        <v>0.84</v>
      </c>
      <c r="D708">
        <v>8.76</v>
      </c>
      <c r="E708">
        <v>65</v>
      </c>
      <c r="F708">
        <v>89</v>
      </c>
      <c r="G708">
        <v>86</v>
      </c>
      <c r="H708">
        <v>3</v>
      </c>
      <c r="I708">
        <v>3</v>
      </c>
      <c r="J708">
        <v>8</v>
      </c>
      <c r="K708">
        <v>0</v>
      </c>
      <c r="L708">
        <v>0.69</v>
      </c>
      <c r="M708">
        <v>2</v>
      </c>
      <c r="N708">
        <v>1</v>
      </c>
      <c r="O708">
        <v>8.8000000000000007</v>
      </c>
    </row>
    <row r="709" spans="1:15" x14ac:dyDescent="0.25">
      <c r="A709">
        <v>0.67</v>
      </c>
      <c r="B709">
        <v>0.89</v>
      </c>
      <c r="C709">
        <v>0.59</v>
      </c>
      <c r="D709">
        <v>7.97</v>
      </c>
      <c r="E709">
        <v>52</v>
      </c>
      <c r="F709">
        <v>65</v>
      </c>
      <c r="G709">
        <v>56</v>
      </c>
      <c r="H709">
        <v>4</v>
      </c>
      <c r="I709">
        <v>1</v>
      </c>
      <c r="J709">
        <v>7</v>
      </c>
      <c r="K709">
        <v>4</v>
      </c>
      <c r="L709">
        <v>0.75</v>
      </c>
      <c r="M709">
        <v>0</v>
      </c>
      <c r="N709">
        <v>1</v>
      </c>
      <c r="O709">
        <v>4.04</v>
      </c>
    </row>
    <row r="710" spans="1:15" x14ac:dyDescent="0.25">
      <c r="A710">
        <v>0.67</v>
      </c>
      <c r="B710">
        <v>0.74</v>
      </c>
      <c r="C710">
        <v>0.69</v>
      </c>
      <c r="D710">
        <v>7.08</v>
      </c>
      <c r="E710">
        <v>96</v>
      </c>
      <c r="F710">
        <v>96</v>
      </c>
      <c r="G710">
        <v>59</v>
      </c>
      <c r="H710">
        <v>1</v>
      </c>
      <c r="I710">
        <v>5</v>
      </c>
      <c r="J710">
        <v>2</v>
      </c>
      <c r="K710">
        <v>3</v>
      </c>
      <c r="L710">
        <v>0.65</v>
      </c>
      <c r="M710">
        <v>2</v>
      </c>
      <c r="N710">
        <v>1</v>
      </c>
      <c r="O710">
        <v>3.24</v>
      </c>
    </row>
    <row r="711" spans="1:15" x14ac:dyDescent="0.25">
      <c r="A711">
        <v>0.57999999999999996</v>
      </c>
      <c r="B711">
        <v>0.62</v>
      </c>
      <c r="C711">
        <v>0.88</v>
      </c>
      <c r="D711">
        <v>9.17</v>
      </c>
      <c r="E711">
        <v>74</v>
      </c>
      <c r="F711">
        <v>87</v>
      </c>
      <c r="G711">
        <v>97</v>
      </c>
      <c r="H711">
        <v>4</v>
      </c>
      <c r="I711">
        <v>0</v>
      </c>
      <c r="J711">
        <v>20</v>
      </c>
      <c r="K711">
        <v>4</v>
      </c>
      <c r="L711">
        <v>0.8</v>
      </c>
      <c r="M711">
        <v>0</v>
      </c>
      <c r="N711">
        <v>1</v>
      </c>
      <c r="O711">
        <v>12.49</v>
      </c>
    </row>
    <row r="712" spans="1:15" x14ac:dyDescent="0.25">
      <c r="A712">
        <v>0.56999999999999995</v>
      </c>
      <c r="B712">
        <v>0.93</v>
      </c>
      <c r="C712">
        <v>0.8</v>
      </c>
      <c r="D712">
        <v>7.59</v>
      </c>
      <c r="E712">
        <v>60</v>
      </c>
      <c r="F712">
        <v>72</v>
      </c>
      <c r="G712">
        <v>71</v>
      </c>
      <c r="H712">
        <v>1</v>
      </c>
      <c r="I712">
        <v>2</v>
      </c>
      <c r="J712">
        <v>14</v>
      </c>
      <c r="K712">
        <v>2</v>
      </c>
      <c r="L712">
        <v>0.89</v>
      </c>
      <c r="M712">
        <v>1</v>
      </c>
      <c r="N712">
        <v>1</v>
      </c>
      <c r="O712">
        <v>5.75</v>
      </c>
    </row>
    <row r="713" spans="1:15" x14ac:dyDescent="0.25">
      <c r="A713">
        <v>0.67</v>
      </c>
      <c r="B713">
        <v>0.8</v>
      </c>
      <c r="C713">
        <v>0.62</v>
      </c>
      <c r="D713">
        <v>8.83</v>
      </c>
      <c r="E713">
        <v>87</v>
      </c>
      <c r="F713">
        <v>99</v>
      </c>
      <c r="G713">
        <v>84</v>
      </c>
      <c r="H713">
        <v>3</v>
      </c>
      <c r="I713">
        <v>0</v>
      </c>
      <c r="J713">
        <v>17</v>
      </c>
      <c r="K713">
        <v>0</v>
      </c>
      <c r="L713">
        <v>0.86</v>
      </c>
      <c r="M713">
        <v>2</v>
      </c>
      <c r="N713">
        <v>1</v>
      </c>
      <c r="O713">
        <v>12.93</v>
      </c>
    </row>
    <row r="714" spans="1:15" x14ac:dyDescent="0.25">
      <c r="A714">
        <v>0.74</v>
      </c>
      <c r="B714">
        <v>0.55000000000000004</v>
      </c>
      <c r="C714">
        <v>0.84</v>
      </c>
      <c r="D714">
        <v>8.58</v>
      </c>
      <c r="E714">
        <v>84</v>
      </c>
      <c r="F714">
        <v>76</v>
      </c>
      <c r="G714">
        <v>57</v>
      </c>
      <c r="H714">
        <v>0</v>
      </c>
      <c r="I714">
        <v>5</v>
      </c>
      <c r="J714">
        <v>1</v>
      </c>
      <c r="K714">
        <v>2</v>
      </c>
      <c r="L714">
        <v>0.77</v>
      </c>
      <c r="M714">
        <v>0</v>
      </c>
      <c r="N714">
        <v>1</v>
      </c>
      <c r="O714">
        <v>11.52</v>
      </c>
    </row>
    <row r="715" spans="1:15" x14ac:dyDescent="0.25">
      <c r="A715">
        <v>0.63</v>
      </c>
      <c r="B715">
        <v>0.62</v>
      </c>
      <c r="C715">
        <v>0.75</v>
      </c>
      <c r="D715">
        <v>8.0500000000000007</v>
      </c>
      <c r="E715">
        <v>85</v>
      </c>
      <c r="F715">
        <v>85</v>
      </c>
      <c r="G715">
        <v>65</v>
      </c>
      <c r="H715">
        <v>2</v>
      </c>
      <c r="I715">
        <v>2</v>
      </c>
      <c r="J715">
        <v>2</v>
      </c>
      <c r="K715">
        <v>2</v>
      </c>
      <c r="L715">
        <v>0.99</v>
      </c>
      <c r="M715">
        <v>0</v>
      </c>
      <c r="N715">
        <v>1</v>
      </c>
      <c r="O715">
        <v>11</v>
      </c>
    </row>
    <row r="716" spans="1:15" x14ac:dyDescent="0.25">
      <c r="A716">
        <v>0.87</v>
      </c>
      <c r="B716">
        <v>0.87</v>
      </c>
      <c r="C716">
        <v>0.63</v>
      </c>
      <c r="D716">
        <v>8.34</v>
      </c>
      <c r="E716">
        <v>71</v>
      </c>
      <c r="F716">
        <v>64</v>
      </c>
      <c r="G716">
        <v>74</v>
      </c>
      <c r="H716">
        <v>3</v>
      </c>
      <c r="I716">
        <v>3</v>
      </c>
      <c r="J716">
        <v>17</v>
      </c>
      <c r="K716">
        <v>1</v>
      </c>
      <c r="L716">
        <v>0.78</v>
      </c>
      <c r="M716">
        <v>0</v>
      </c>
      <c r="N716">
        <v>1</v>
      </c>
      <c r="O716">
        <v>5.88</v>
      </c>
    </row>
    <row r="717" spans="1:15" x14ac:dyDescent="0.25">
      <c r="A717">
        <v>0.91</v>
      </c>
      <c r="B717">
        <v>0.85</v>
      </c>
      <c r="C717">
        <v>0.62</v>
      </c>
      <c r="D717">
        <v>9.07</v>
      </c>
      <c r="E717">
        <v>81</v>
      </c>
      <c r="F717">
        <v>91</v>
      </c>
      <c r="G717">
        <v>68</v>
      </c>
      <c r="H717">
        <v>3</v>
      </c>
      <c r="I717">
        <v>1</v>
      </c>
      <c r="J717">
        <v>4</v>
      </c>
      <c r="K717">
        <v>2</v>
      </c>
      <c r="L717">
        <v>0.71</v>
      </c>
      <c r="M717">
        <v>2</v>
      </c>
      <c r="N717">
        <v>1</v>
      </c>
      <c r="O717">
        <v>11.68</v>
      </c>
    </row>
    <row r="718" spans="1:15" x14ac:dyDescent="0.25">
      <c r="A718">
        <v>0.64</v>
      </c>
      <c r="B718">
        <v>0.77</v>
      </c>
      <c r="C718">
        <v>0.59</v>
      </c>
      <c r="D718">
        <v>7.86</v>
      </c>
      <c r="E718">
        <v>53</v>
      </c>
      <c r="F718">
        <v>74</v>
      </c>
      <c r="G718">
        <v>76</v>
      </c>
      <c r="H718">
        <v>3</v>
      </c>
      <c r="I718">
        <v>2</v>
      </c>
      <c r="J718">
        <v>23</v>
      </c>
      <c r="K718">
        <v>1</v>
      </c>
      <c r="L718">
        <v>0.74</v>
      </c>
      <c r="M718">
        <v>0</v>
      </c>
      <c r="N718">
        <v>1</v>
      </c>
      <c r="O718">
        <v>8.67</v>
      </c>
    </row>
    <row r="719" spans="1:15" x14ac:dyDescent="0.25">
      <c r="A719">
        <v>0.79</v>
      </c>
      <c r="B719">
        <v>0.69</v>
      </c>
      <c r="C719">
        <v>0.88</v>
      </c>
      <c r="D719">
        <v>8.89</v>
      </c>
      <c r="E719">
        <v>53</v>
      </c>
      <c r="F719">
        <v>62</v>
      </c>
      <c r="G719">
        <v>71</v>
      </c>
      <c r="H719">
        <v>4</v>
      </c>
      <c r="I719">
        <v>0</v>
      </c>
      <c r="J719">
        <v>15</v>
      </c>
      <c r="K719">
        <v>4</v>
      </c>
      <c r="L719">
        <v>0.65</v>
      </c>
      <c r="M719">
        <v>0</v>
      </c>
      <c r="N719">
        <v>1</v>
      </c>
      <c r="O719">
        <v>6.46</v>
      </c>
    </row>
    <row r="720" spans="1:15" x14ac:dyDescent="0.25">
      <c r="A720">
        <v>0.63</v>
      </c>
      <c r="B720">
        <v>0.91</v>
      </c>
      <c r="C720">
        <v>0.67</v>
      </c>
      <c r="D720">
        <v>9.6</v>
      </c>
      <c r="E720">
        <v>62</v>
      </c>
      <c r="F720">
        <v>67</v>
      </c>
      <c r="G720">
        <v>74</v>
      </c>
      <c r="H720">
        <v>2</v>
      </c>
      <c r="I720">
        <v>4</v>
      </c>
      <c r="J720">
        <v>22</v>
      </c>
      <c r="K720">
        <v>4</v>
      </c>
      <c r="L720">
        <v>0.99</v>
      </c>
      <c r="M720">
        <v>1</v>
      </c>
      <c r="N720">
        <v>1</v>
      </c>
      <c r="O720">
        <v>13.53</v>
      </c>
    </row>
    <row r="721" spans="1:15" x14ac:dyDescent="0.25">
      <c r="A721">
        <v>0.52</v>
      </c>
      <c r="B721">
        <v>0.92</v>
      </c>
      <c r="C721">
        <v>0.74</v>
      </c>
      <c r="D721">
        <v>7.87</v>
      </c>
      <c r="E721">
        <v>65</v>
      </c>
      <c r="F721">
        <v>63</v>
      </c>
      <c r="G721">
        <v>75</v>
      </c>
      <c r="H721">
        <v>3</v>
      </c>
      <c r="I721">
        <v>5</v>
      </c>
      <c r="J721">
        <v>20</v>
      </c>
      <c r="K721">
        <v>2</v>
      </c>
      <c r="L721">
        <v>0.81</v>
      </c>
      <c r="M721">
        <v>2</v>
      </c>
      <c r="N721">
        <v>1</v>
      </c>
      <c r="O721">
        <v>8.74</v>
      </c>
    </row>
    <row r="722" spans="1:15" x14ac:dyDescent="0.25">
      <c r="A722">
        <v>0.73</v>
      </c>
      <c r="B722">
        <v>0.78</v>
      </c>
      <c r="C722">
        <v>0.83</v>
      </c>
      <c r="D722">
        <v>8.7100000000000009</v>
      </c>
      <c r="E722">
        <v>79</v>
      </c>
      <c r="F722">
        <v>90</v>
      </c>
      <c r="G722">
        <v>59</v>
      </c>
      <c r="H722">
        <v>2</v>
      </c>
      <c r="I722">
        <v>4</v>
      </c>
      <c r="J722">
        <v>2</v>
      </c>
      <c r="K722">
        <v>3</v>
      </c>
      <c r="L722">
        <v>0.61</v>
      </c>
      <c r="M722">
        <v>1</v>
      </c>
      <c r="N722">
        <v>1</v>
      </c>
      <c r="O722">
        <v>13.72</v>
      </c>
    </row>
    <row r="723" spans="1:15" x14ac:dyDescent="0.25">
      <c r="A723">
        <v>0.66</v>
      </c>
      <c r="B723">
        <v>0.69</v>
      </c>
      <c r="C723">
        <v>0.56000000000000005</v>
      </c>
      <c r="D723">
        <v>8.24</v>
      </c>
      <c r="E723">
        <v>90</v>
      </c>
      <c r="F723">
        <v>67</v>
      </c>
      <c r="G723">
        <v>80</v>
      </c>
      <c r="H723">
        <v>4</v>
      </c>
      <c r="I723">
        <v>5</v>
      </c>
      <c r="J723">
        <v>3</v>
      </c>
      <c r="K723">
        <v>2</v>
      </c>
      <c r="L723">
        <v>0.86</v>
      </c>
      <c r="M723">
        <v>0</v>
      </c>
      <c r="N723">
        <v>1</v>
      </c>
      <c r="O723">
        <v>13.74</v>
      </c>
    </row>
    <row r="724" spans="1:15" x14ac:dyDescent="0.25">
      <c r="A724">
        <v>0.57999999999999996</v>
      </c>
      <c r="B724">
        <v>0.62</v>
      </c>
      <c r="C724">
        <v>0.56000000000000005</v>
      </c>
      <c r="D724">
        <v>7.67</v>
      </c>
      <c r="E724">
        <v>99</v>
      </c>
      <c r="F724">
        <v>75</v>
      </c>
      <c r="G724">
        <v>63</v>
      </c>
      <c r="H724">
        <v>3</v>
      </c>
      <c r="I724">
        <v>1</v>
      </c>
      <c r="J724">
        <v>9</v>
      </c>
      <c r="K724">
        <v>1</v>
      </c>
      <c r="L724">
        <v>0.6</v>
      </c>
      <c r="M724">
        <v>0</v>
      </c>
      <c r="N724">
        <v>1</v>
      </c>
      <c r="O724">
        <v>6.97</v>
      </c>
    </row>
    <row r="725" spans="1:15" x14ac:dyDescent="0.25">
      <c r="A725">
        <v>0.73</v>
      </c>
      <c r="B725">
        <v>0.92</v>
      </c>
      <c r="C725">
        <v>0.72</v>
      </c>
      <c r="D725">
        <v>9.19</v>
      </c>
      <c r="E725">
        <v>53</v>
      </c>
      <c r="F725">
        <v>90</v>
      </c>
      <c r="G725">
        <v>85</v>
      </c>
      <c r="H725">
        <v>3</v>
      </c>
      <c r="I725">
        <v>3</v>
      </c>
      <c r="J725">
        <v>16</v>
      </c>
      <c r="K725">
        <v>4</v>
      </c>
      <c r="L725">
        <v>0.63</v>
      </c>
      <c r="M725">
        <v>2</v>
      </c>
      <c r="N725">
        <v>1</v>
      </c>
      <c r="O725">
        <v>11.85</v>
      </c>
    </row>
    <row r="726" spans="1:15" x14ac:dyDescent="0.25">
      <c r="A726">
        <v>0.66</v>
      </c>
      <c r="B726">
        <v>0.62</v>
      </c>
      <c r="C726">
        <v>0.88</v>
      </c>
      <c r="D726">
        <v>8.8000000000000007</v>
      </c>
      <c r="E726">
        <v>63</v>
      </c>
      <c r="F726">
        <v>89</v>
      </c>
      <c r="G726">
        <v>85</v>
      </c>
      <c r="H726">
        <v>4</v>
      </c>
      <c r="I726">
        <v>1</v>
      </c>
      <c r="J726">
        <v>21</v>
      </c>
      <c r="K726">
        <v>4</v>
      </c>
      <c r="L726">
        <v>0.88</v>
      </c>
      <c r="M726">
        <v>0</v>
      </c>
      <c r="N726">
        <v>1</v>
      </c>
      <c r="O726">
        <v>8.31</v>
      </c>
    </row>
    <row r="727" spans="1:15" x14ac:dyDescent="0.25">
      <c r="A727">
        <v>0.51</v>
      </c>
      <c r="B727">
        <v>0.86</v>
      </c>
      <c r="C727">
        <v>0.87</v>
      </c>
      <c r="D727">
        <v>7.15</v>
      </c>
      <c r="E727">
        <v>73</v>
      </c>
      <c r="F727">
        <v>77</v>
      </c>
      <c r="G727">
        <v>83</v>
      </c>
      <c r="H727">
        <v>0</v>
      </c>
      <c r="I727">
        <v>5</v>
      </c>
      <c r="J727">
        <v>15</v>
      </c>
      <c r="K727">
        <v>5</v>
      </c>
      <c r="L727">
        <v>0.82</v>
      </c>
      <c r="M727">
        <v>0</v>
      </c>
      <c r="N727">
        <v>1</v>
      </c>
      <c r="O727">
        <v>10.35</v>
      </c>
    </row>
    <row r="728" spans="1:15" x14ac:dyDescent="0.25">
      <c r="A728">
        <v>0.62</v>
      </c>
      <c r="B728">
        <v>0.64</v>
      </c>
      <c r="C728">
        <v>0.75</v>
      </c>
      <c r="D728">
        <v>7.84</v>
      </c>
      <c r="E728">
        <v>73</v>
      </c>
      <c r="F728">
        <v>72</v>
      </c>
      <c r="G728">
        <v>80</v>
      </c>
      <c r="H728">
        <v>1</v>
      </c>
      <c r="I728">
        <v>4</v>
      </c>
      <c r="J728">
        <v>10</v>
      </c>
      <c r="K728">
        <v>3</v>
      </c>
      <c r="L728">
        <v>0.71</v>
      </c>
      <c r="M728">
        <v>2</v>
      </c>
      <c r="N728">
        <v>1</v>
      </c>
      <c r="O728">
        <v>8.9700000000000006</v>
      </c>
    </row>
    <row r="729" spans="1:15" x14ac:dyDescent="0.25">
      <c r="A729">
        <v>0.65</v>
      </c>
      <c r="B729">
        <v>0.84</v>
      </c>
      <c r="C729">
        <v>0.69</v>
      </c>
      <c r="D729">
        <v>7.04</v>
      </c>
      <c r="E729">
        <v>58</v>
      </c>
      <c r="F729">
        <v>82</v>
      </c>
      <c r="G729">
        <v>62</v>
      </c>
      <c r="H729">
        <v>3</v>
      </c>
      <c r="I729">
        <v>5</v>
      </c>
      <c r="J729">
        <v>16</v>
      </c>
      <c r="K729">
        <v>3</v>
      </c>
      <c r="L729">
        <v>0.86</v>
      </c>
      <c r="M729">
        <v>0</v>
      </c>
      <c r="N729">
        <v>1</v>
      </c>
      <c r="O729">
        <v>13.69</v>
      </c>
    </row>
    <row r="730" spans="1:15" x14ac:dyDescent="0.25">
      <c r="A730">
        <v>0.56000000000000005</v>
      </c>
      <c r="B730">
        <v>0.69</v>
      </c>
      <c r="C730">
        <v>0.81</v>
      </c>
      <c r="D730">
        <v>9.11</v>
      </c>
      <c r="E730">
        <v>54</v>
      </c>
      <c r="F730">
        <v>64</v>
      </c>
      <c r="G730">
        <v>68</v>
      </c>
      <c r="H730">
        <v>3</v>
      </c>
      <c r="I730">
        <v>3</v>
      </c>
      <c r="J730">
        <v>11</v>
      </c>
      <c r="K730">
        <v>3</v>
      </c>
      <c r="L730">
        <v>0.92</v>
      </c>
      <c r="M730">
        <v>2</v>
      </c>
      <c r="N730">
        <v>1</v>
      </c>
      <c r="O730">
        <v>9.8800000000000008</v>
      </c>
    </row>
    <row r="731" spans="1:15" x14ac:dyDescent="0.25">
      <c r="A731">
        <v>0.94</v>
      </c>
      <c r="B731">
        <v>0.56000000000000005</v>
      </c>
      <c r="C731">
        <v>0.6</v>
      </c>
      <c r="D731">
        <v>8.0299999999999994</v>
      </c>
      <c r="E731">
        <v>77</v>
      </c>
      <c r="F731">
        <v>82</v>
      </c>
      <c r="G731">
        <v>61</v>
      </c>
      <c r="H731">
        <v>1</v>
      </c>
      <c r="I731">
        <v>1</v>
      </c>
      <c r="J731">
        <v>12</v>
      </c>
      <c r="K731">
        <v>2</v>
      </c>
      <c r="L731">
        <v>0.81</v>
      </c>
      <c r="M731">
        <v>2</v>
      </c>
      <c r="N731">
        <v>1</v>
      </c>
      <c r="O731">
        <v>12.59</v>
      </c>
    </row>
    <row r="732" spans="1:15" x14ac:dyDescent="0.25">
      <c r="A732">
        <v>0.66</v>
      </c>
      <c r="B732">
        <v>0.5</v>
      </c>
      <c r="C732">
        <v>0.6</v>
      </c>
      <c r="D732">
        <v>9.61</v>
      </c>
      <c r="E732">
        <v>61</v>
      </c>
      <c r="F732">
        <v>97</v>
      </c>
      <c r="G732">
        <v>89</v>
      </c>
      <c r="H732">
        <v>0</v>
      </c>
      <c r="I732">
        <v>3</v>
      </c>
      <c r="J732">
        <v>2</v>
      </c>
      <c r="K732">
        <v>4</v>
      </c>
      <c r="L732">
        <v>0.86</v>
      </c>
      <c r="M732">
        <v>2</v>
      </c>
      <c r="N732">
        <v>1</v>
      </c>
      <c r="O732">
        <v>14.96</v>
      </c>
    </row>
    <row r="733" spans="1:15" x14ac:dyDescent="0.25">
      <c r="A733">
        <v>0.6</v>
      </c>
      <c r="B733">
        <v>0.79</v>
      </c>
      <c r="C733">
        <v>0.86</v>
      </c>
      <c r="D733">
        <v>7.47</v>
      </c>
      <c r="E733">
        <v>89</v>
      </c>
      <c r="F733">
        <v>76</v>
      </c>
      <c r="G733">
        <v>62</v>
      </c>
      <c r="H733">
        <v>3</v>
      </c>
      <c r="I733">
        <v>3</v>
      </c>
      <c r="J733">
        <v>8</v>
      </c>
      <c r="K733">
        <v>3</v>
      </c>
      <c r="L733">
        <v>0.77</v>
      </c>
      <c r="M733">
        <v>1</v>
      </c>
      <c r="N733">
        <v>1</v>
      </c>
      <c r="O733">
        <v>9.18</v>
      </c>
    </row>
    <row r="734" spans="1:15" x14ac:dyDescent="0.25">
      <c r="A734">
        <v>0.76</v>
      </c>
      <c r="B734">
        <v>0.71</v>
      </c>
      <c r="C734">
        <v>0.62</v>
      </c>
      <c r="D734">
        <v>7.11</v>
      </c>
      <c r="E734">
        <v>85</v>
      </c>
      <c r="F734">
        <v>74</v>
      </c>
      <c r="G734">
        <v>85</v>
      </c>
      <c r="H734">
        <v>2</v>
      </c>
      <c r="I734">
        <v>1</v>
      </c>
      <c r="J734">
        <v>3</v>
      </c>
      <c r="K734">
        <v>3</v>
      </c>
      <c r="L734">
        <v>0.95</v>
      </c>
      <c r="M734">
        <v>1</v>
      </c>
      <c r="N734">
        <v>1</v>
      </c>
      <c r="O734">
        <v>14.54</v>
      </c>
    </row>
    <row r="735" spans="1:15" x14ac:dyDescent="0.25">
      <c r="A735">
        <v>0.56999999999999995</v>
      </c>
      <c r="B735">
        <v>0.85</v>
      </c>
      <c r="C735">
        <v>0.66</v>
      </c>
      <c r="D735">
        <v>9.3000000000000007</v>
      </c>
      <c r="E735">
        <v>52</v>
      </c>
      <c r="F735">
        <v>93</v>
      </c>
      <c r="G735">
        <v>69</v>
      </c>
      <c r="H735">
        <v>1</v>
      </c>
      <c r="I735">
        <v>0</v>
      </c>
      <c r="J735">
        <v>1</v>
      </c>
      <c r="K735">
        <v>4</v>
      </c>
      <c r="L735">
        <v>0.88</v>
      </c>
      <c r="M735">
        <v>2</v>
      </c>
      <c r="N735">
        <v>1</v>
      </c>
      <c r="O735">
        <v>4.83</v>
      </c>
    </row>
    <row r="736" spans="1:15" x14ac:dyDescent="0.25">
      <c r="A736">
        <v>0.86</v>
      </c>
      <c r="B736">
        <v>0.75</v>
      </c>
      <c r="C736">
        <v>0.7</v>
      </c>
      <c r="D736">
        <v>9.1199999999999992</v>
      </c>
      <c r="E736">
        <v>80</v>
      </c>
      <c r="F736">
        <v>69</v>
      </c>
      <c r="G736">
        <v>57</v>
      </c>
      <c r="H736">
        <v>1</v>
      </c>
      <c r="I736">
        <v>5</v>
      </c>
      <c r="J736">
        <v>22</v>
      </c>
      <c r="K736">
        <v>4</v>
      </c>
      <c r="L736">
        <v>0.98</v>
      </c>
      <c r="M736">
        <v>1</v>
      </c>
      <c r="N736">
        <v>1</v>
      </c>
      <c r="O736">
        <v>13.83</v>
      </c>
    </row>
    <row r="737" spans="1:15" x14ac:dyDescent="0.25">
      <c r="A737">
        <v>0.88</v>
      </c>
      <c r="B737">
        <v>0.92</v>
      </c>
      <c r="C737">
        <v>0.82</v>
      </c>
      <c r="D737">
        <v>9.66</v>
      </c>
      <c r="E737">
        <v>46</v>
      </c>
      <c r="F737">
        <v>90</v>
      </c>
      <c r="G737">
        <v>74</v>
      </c>
      <c r="H737">
        <v>3</v>
      </c>
      <c r="I737">
        <v>4</v>
      </c>
      <c r="J737">
        <v>23</v>
      </c>
      <c r="K737">
        <v>1</v>
      </c>
      <c r="L737">
        <v>0.73</v>
      </c>
      <c r="M737">
        <v>2</v>
      </c>
      <c r="N737">
        <v>1</v>
      </c>
      <c r="O737">
        <v>6.71</v>
      </c>
    </row>
    <row r="738" spans="1:15" x14ac:dyDescent="0.25">
      <c r="A738">
        <v>0.67</v>
      </c>
      <c r="B738">
        <v>0.63</v>
      </c>
      <c r="C738">
        <v>0.65</v>
      </c>
      <c r="D738">
        <v>9.58</v>
      </c>
      <c r="E738">
        <v>69</v>
      </c>
      <c r="F738">
        <v>91</v>
      </c>
      <c r="G738">
        <v>58</v>
      </c>
      <c r="H738">
        <v>0</v>
      </c>
      <c r="I738">
        <v>0</v>
      </c>
      <c r="J738">
        <v>21</v>
      </c>
      <c r="K738">
        <v>2</v>
      </c>
      <c r="L738">
        <v>0.97</v>
      </c>
      <c r="M738">
        <v>2</v>
      </c>
      <c r="N738">
        <v>1</v>
      </c>
      <c r="O738">
        <v>8.35</v>
      </c>
    </row>
    <row r="739" spans="1:15" x14ac:dyDescent="0.25">
      <c r="A739">
        <v>0.64</v>
      </c>
      <c r="B739">
        <v>0.87</v>
      </c>
      <c r="C739">
        <v>0.55000000000000004</v>
      </c>
      <c r="D739">
        <v>8.5500000000000007</v>
      </c>
      <c r="E739">
        <v>59</v>
      </c>
      <c r="F739">
        <v>99</v>
      </c>
      <c r="G739">
        <v>96</v>
      </c>
      <c r="H739">
        <v>1</v>
      </c>
      <c r="I739">
        <v>2</v>
      </c>
      <c r="J739">
        <v>4</v>
      </c>
      <c r="K739">
        <v>4</v>
      </c>
      <c r="L739">
        <v>0.7</v>
      </c>
      <c r="M739">
        <v>1</v>
      </c>
      <c r="N739">
        <v>1</v>
      </c>
      <c r="O739">
        <v>6.23</v>
      </c>
    </row>
    <row r="740" spans="1:15" x14ac:dyDescent="0.25">
      <c r="A740">
        <v>0.94</v>
      </c>
      <c r="B740">
        <v>0.76</v>
      </c>
      <c r="C740">
        <v>0.61</v>
      </c>
      <c r="D740">
        <v>8.11</v>
      </c>
      <c r="E740">
        <v>85</v>
      </c>
      <c r="F740">
        <v>64</v>
      </c>
      <c r="G740">
        <v>64</v>
      </c>
      <c r="H740">
        <v>1</v>
      </c>
      <c r="I740">
        <v>4</v>
      </c>
      <c r="J740">
        <v>3</v>
      </c>
      <c r="K740">
        <v>0</v>
      </c>
      <c r="L740">
        <v>0.6</v>
      </c>
      <c r="M740">
        <v>1</v>
      </c>
      <c r="N740">
        <v>1</v>
      </c>
      <c r="O740">
        <v>10.99</v>
      </c>
    </row>
    <row r="741" spans="1:15" x14ac:dyDescent="0.25">
      <c r="A741">
        <v>0.73</v>
      </c>
      <c r="B741">
        <v>0.86</v>
      </c>
      <c r="C741">
        <v>0.57999999999999996</v>
      </c>
      <c r="D741">
        <v>8.85</v>
      </c>
      <c r="E741">
        <v>88</v>
      </c>
      <c r="F741">
        <v>89</v>
      </c>
      <c r="G741">
        <v>63</v>
      </c>
      <c r="H741">
        <v>1</v>
      </c>
      <c r="I741">
        <v>1</v>
      </c>
      <c r="J741">
        <v>14</v>
      </c>
      <c r="K741">
        <v>2</v>
      </c>
      <c r="L741">
        <v>0.83</v>
      </c>
      <c r="M741">
        <v>0</v>
      </c>
      <c r="N741">
        <v>1</v>
      </c>
      <c r="O741">
        <v>7.41</v>
      </c>
    </row>
    <row r="742" spans="1:15" x14ac:dyDescent="0.25">
      <c r="A742">
        <v>0.76</v>
      </c>
      <c r="B742">
        <v>0.92</v>
      </c>
      <c r="C742">
        <v>0.79</v>
      </c>
      <c r="D742">
        <v>7.33</v>
      </c>
      <c r="E742">
        <v>43</v>
      </c>
      <c r="F742">
        <v>83</v>
      </c>
      <c r="G742">
        <v>82</v>
      </c>
      <c r="H742">
        <v>1</v>
      </c>
      <c r="I742">
        <v>4</v>
      </c>
      <c r="J742">
        <v>15</v>
      </c>
      <c r="K742">
        <v>0</v>
      </c>
      <c r="L742">
        <v>0.61</v>
      </c>
      <c r="M742">
        <v>0</v>
      </c>
      <c r="N742">
        <v>1</v>
      </c>
      <c r="O742">
        <v>11.44</v>
      </c>
    </row>
    <row r="743" spans="1:15" x14ac:dyDescent="0.25">
      <c r="A743">
        <v>0.72</v>
      </c>
      <c r="B743">
        <v>0.62</v>
      </c>
      <c r="C743">
        <v>0.86</v>
      </c>
      <c r="D743">
        <v>7.43</v>
      </c>
      <c r="E743">
        <v>84</v>
      </c>
      <c r="F743">
        <v>87</v>
      </c>
      <c r="G743">
        <v>71</v>
      </c>
      <c r="H743">
        <v>1</v>
      </c>
      <c r="I743">
        <v>4</v>
      </c>
      <c r="J743">
        <v>13</v>
      </c>
      <c r="K743">
        <v>4</v>
      </c>
      <c r="L743">
        <v>0.91</v>
      </c>
      <c r="M743">
        <v>2</v>
      </c>
      <c r="N743">
        <v>1</v>
      </c>
      <c r="O743">
        <v>12.99</v>
      </c>
    </row>
    <row r="744" spans="1:15" x14ac:dyDescent="0.25">
      <c r="A744">
        <v>0.75</v>
      </c>
      <c r="B744">
        <v>0.84</v>
      </c>
      <c r="C744">
        <v>0.81</v>
      </c>
      <c r="D744">
        <v>9.25</v>
      </c>
      <c r="E744">
        <v>60</v>
      </c>
      <c r="F744">
        <v>65</v>
      </c>
      <c r="G744">
        <v>67</v>
      </c>
      <c r="H744">
        <v>4</v>
      </c>
      <c r="I744">
        <v>0</v>
      </c>
      <c r="J744">
        <v>13</v>
      </c>
      <c r="K744">
        <v>2</v>
      </c>
      <c r="L744">
        <v>0.7</v>
      </c>
      <c r="M744">
        <v>2</v>
      </c>
      <c r="N744">
        <v>1</v>
      </c>
      <c r="O744">
        <v>7.12</v>
      </c>
    </row>
    <row r="745" spans="1:15" x14ac:dyDescent="0.25">
      <c r="A745">
        <v>0.57999999999999996</v>
      </c>
      <c r="B745">
        <v>0.54</v>
      </c>
      <c r="C745">
        <v>0.81</v>
      </c>
      <c r="D745">
        <v>8.34</v>
      </c>
      <c r="E745">
        <v>65</v>
      </c>
      <c r="F745">
        <v>81</v>
      </c>
      <c r="G745">
        <v>92</v>
      </c>
      <c r="H745">
        <v>2</v>
      </c>
      <c r="I745">
        <v>5</v>
      </c>
      <c r="J745">
        <v>0</v>
      </c>
      <c r="K745">
        <v>1</v>
      </c>
      <c r="L745">
        <v>0.77</v>
      </c>
      <c r="M745">
        <v>2</v>
      </c>
      <c r="N745">
        <v>1</v>
      </c>
      <c r="O745">
        <v>11.32</v>
      </c>
    </row>
    <row r="746" spans="1:15" x14ac:dyDescent="0.25">
      <c r="A746">
        <v>0.88</v>
      </c>
      <c r="B746">
        <v>0.54</v>
      </c>
      <c r="C746">
        <v>0.75</v>
      </c>
      <c r="D746">
        <v>7.65</v>
      </c>
      <c r="E746">
        <v>59</v>
      </c>
      <c r="F746">
        <v>93</v>
      </c>
      <c r="G746">
        <v>92</v>
      </c>
      <c r="H746">
        <v>0</v>
      </c>
      <c r="I746">
        <v>2</v>
      </c>
      <c r="J746">
        <v>13</v>
      </c>
      <c r="K746">
        <v>4</v>
      </c>
      <c r="L746">
        <v>0.98</v>
      </c>
      <c r="M746">
        <v>0</v>
      </c>
      <c r="N746">
        <v>1</v>
      </c>
      <c r="O746">
        <v>5.45</v>
      </c>
    </row>
    <row r="747" spans="1:15" x14ac:dyDescent="0.25">
      <c r="A747">
        <v>0.78</v>
      </c>
      <c r="B747">
        <v>0.73</v>
      </c>
      <c r="C747">
        <v>0.79</v>
      </c>
      <c r="D747">
        <v>8.15</v>
      </c>
      <c r="E747">
        <v>52</v>
      </c>
      <c r="F747">
        <v>85</v>
      </c>
      <c r="G747">
        <v>81</v>
      </c>
      <c r="H747">
        <v>1</v>
      </c>
      <c r="I747">
        <v>2</v>
      </c>
      <c r="J747">
        <v>23</v>
      </c>
      <c r="K747">
        <v>5</v>
      </c>
      <c r="L747">
        <v>0.86</v>
      </c>
      <c r="M747">
        <v>2</v>
      </c>
      <c r="N747">
        <v>1</v>
      </c>
      <c r="O747">
        <v>5.42</v>
      </c>
    </row>
    <row r="748" spans="1:15" x14ac:dyDescent="0.25">
      <c r="A748">
        <v>0.88</v>
      </c>
      <c r="B748">
        <v>0.72</v>
      </c>
      <c r="C748">
        <v>0.57999999999999996</v>
      </c>
      <c r="D748">
        <v>7.73</v>
      </c>
      <c r="E748">
        <v>93</v>
      </c>
      <c r="F748">
        <v>61</v>
      </c>
      <c r="G748">
        <v>72</v>
      </c>
      <c r="H748">
        <v>0</v>
      </c>
      <c r="I748">
        <v>2</v>
      </c>
      <c r="J748">
        <v>15</v>
      </c>
      <c r="K748">
        <v>1</v>
      </c>
      <c r="L748">
        <v>0.96</v>
      </c>
      <c r="M748">
        <v>1</v>
      </c>
      <c r="N748">
        <v>1</v>
      </c>
      <c r="O748">
        <v>7.64</v>
      </c>
    </row>
    <row r="749" spans="1:15" x14ac:dyDescent="0.25">
      <c r="A749">
        <v>0.67</v>
      </c>
      <c r="B749">
        <v>0.61</v>
      </c>
      <c r="C749">
        <v>0.55000000000000004</v>
      </c>
      <c r="D749">
        <v>7.69</v>
      </c>
      <c r="E749">
        <v>93</v>
      </c>
      <c r="F749">
        <v>66</v>
      </c>
      <c r="G749">
        <v>59</v>
      </c>
      <c r="H749">
        <v>3</v>
      </c>
      <c r="I749">
        <v>3</v>
      </c>
      <c r="J749">
        <v>5</v>
      </c>
      <c r="K749">
        <v>4</v>
      </c>
      <c r="L749">
        <v>0.84</v>
      </c>
      <c r="M749">
        <v>0</v>
      </c>
      <c r="N749">
        <v>1</v>
      </c>
      <c r="O749">
        <v>14.78</v>
      </c>
    </row>
    <row r="750" spans="1:15" x14ac:dyDescent="0.25">
      <c r="A750">
        <v>0.93</v>
      </c>
      <c r="B750">
        <v>0.88</v>
      </c>
      <c r="C750">
        <v>0.84</v>
      </c>
      <c r="D750">
        <v>8.2799999999999994</v>
      </c>
      <c r="E750">
        <v>53</v>
      </c>
      <c r="F750">
        <v>76</v>
      </c>
      <c r="G750">
        <v>87</v>
      </c>
      <c r="H750">
        <v>2</v>
      </c>
      <c r="I750">
        <v>3</v>
      </c>
      <c r="J750">
        <v>22</v>
      </c>
      <c r="K750">
        <v>0</v>
      </c>
      <c r="L750">
        <v>0.86</v>
      </c>
      <c r="M750">
        <v>2</v>
      </c>
      <c r="N750">
        <v>1</v>
      </c>
      <c r="O750">
        <v>12.83</v>
      </c>
    </row>
    <row r="751" spans="1:15" x14ac:dyDescent="0.25">
      <c r="A751">
        <v>0.54</v>
      </c>
      <c r="B751">
        <v>0.5</v>
      </c>
      <c r="C751">
        <v>0.55000000000000004</v>
      </c>
      <c r="D751">
        <v>9.32</v>
      </c>
      <c r="E751">
        <v>73</v>
      </c>
      <c r="F751">
        <v>97</v>
      </c>
      <c r="G751">
        <v>83</v>
      </c>
      <c r="H751">
        <v>2</v>
      </c>
      <c r="I751">
        <v>3</v>
      </c>
      <c r="J751">
        <v>12</v>
      </c>
      <c r="K751">
        <v>0</v>
      </c>
      <c r="L751">
        <v>0.62</v>
      </c>
      <c r="M751">
        <v>0</v>
      </c>
      <c r="N751">
        <v>1</v>
      </c>
      <c r="O751">
        <v>12.49</v>
      </c>
    </row>
    <row r="752" spans="1:15" x14ac:dyDescent="0.25">
      <c r="A752">
        <v>0.57999999999999996</v>
      </c>
      <c r="B752">
        <v>0.76</v>
      </c>
      <c r="C752">
        <v>0.73</v>
      </c>
      <c r="D752">
        <v>9.76</v>
      </c>
      <c r="E752">
        <v>95</v>
      </c>
      <c r="F752">
        <v>84</v>
      </c>
      <c r="G752">
        <v>96</v>
      </c>
      <c r="H752">
        <v>4</v>
      </c>
      <c r="I752">
        <v>1</v>
      </c>
      <c r="J752">
        <v>21</v>
      </c>
      <c r="K752">
        <v>4</v>
      </c>
      <c r="L752">
        <v>0.88</v>
      </c>
      <c r="M752">
        <v>1</v>
      </c>
      <c r="N752">
        <v>1</v>
      </c>
      <c r="O752">
        <v>3.6</v>
      </c>
    </row>
    <row r="753" spans="1:15" x14ac:dyDescent="0.25">
      <c r="A753">
        <v>0.8</v>
      </c>
      <c r="B753">
        <v>0.56999999999999995</v>
      </c>
      <c r="C753">
        <v>0.82</v>
      </c>
      <c r="D753">
        <v>8.43</v>
      </c>
      <c r="E753">
        <v>85</v>
      </c>
      <c r="F753">
        <v>65</v>
      </c>
      <c r="G753">
        <v>64</v>
      </c>
      <c r="H753">
        <v>1</v>
      </c>
      <c r="I753">
        <v>0</v>
      </c>
      <c r="J753">
        <v>23</v>
      </c>
      <c r="K753">
        <v>0</v>
      </c>
      <c r="L753">
        <v>0.94</v>
      </c>
      <c r="M753">
        <v>0</v>
      </c>
      <c r="N753">
        <v>1</v>
      </c>
      <c r="O753">
        <v>8.67</v>
      </c>
    </row>
    <row r="754" spans="1:15" x14ac:dyDescent="0.25">
      <c r="A754">
        <v>0.59</v>
      </c>
      <c r="B754">
        <v>0.93</v>
      </c>
      <c r="C754">
        <v>0.72</v>
      </c>
      <c r="D754">
        <v>7.1</v>
      </c>
      <c r="E754">
        <v>64</v>
      </c>
      <c r="F754">
        <v>81</v>
      </c>
      <c r="G754">
        <v>91</v>
      </c>
      <c r="H754">
        <v>2</v>
      </c>
      <c r="I754">
        <v>1</v>
      </c>
      <c r="J754">
        <v>20</v>
      </c>
      <c r="K754">
        <v>5</v>
      </c>
      <c r="L754">
        <v>0.86</v>
      </c>
      <c r="M754">
        <v>1</v>
      </c>
      <c r="N754">
        <v>1</v>
      </c>
      <c r="O754">
        <v>9.0299999999999994</v>
      </c>
    </row>
    <row r="755" spans="1:15" x14ac:dyDescent="0.25">
      <c r="A755">
        <v>0.85</v>
      </c>
      <c r="B755">
        <v>0.79</v>
      </c>
      <c r="C755">
        <v>0.69</v>
      </c>
      <c r="D755">
        <v>7.24</v>
      </c>
      <c r="E755">
        <v>84</v>
      </c>
      <c r="F755">
        <v>61</v>
      </c>
      <c r="G755">
        <v>97</v>
      </c>
      <c r="H755">
        <v>3</v>
      </c>
      <c r="I755">
        <v>5</v>
      </c>
      <c r="J755">
        <v>22</v>
      </c>
      <c r="K755">
        <v>0</v>
      </c>
      <c r="L755">
        <v>0.69</v>
      </c>
      <c r="M755">
        <v>0</v>
      </c>
      <c r="N755">
        <v>1</v>
      </c>
      <c r="O755">
        <v>11.36</v>
      </c>
    </row>
    <row r="756" spans="1:15" x14ac:dyDescent="0.25">
      <c r="A756">
        <v>0.55000000000000004</v>
      </c>
      <c r="B756">
        <v>0.88</v>
      </c>
      <c r="C756">
        <v>0.81</v>
      </c>
      <c r="D756">
        <v>8.81</v>
      </c>
      <c r="E756">
        <v>90</v>
      </c>
      <c r="F756">
        <v>62</v>
      </c>
      <c r="G756">
        <v>78</v>
      </c>
      <c r="H756">
        <v>1</v>
      </c>
      <c r="I756">
        <v>4</v>
      </c>
      <c r="J756">
        <v>6</v>
      </c>
      <c r="K756">
        <v>1</v>
      </c>
      <c r="L756">
        <v>0.66</v>
      </c>
      <c r="M756">
        <v>1</v>
      </c>
      <c r="N756">
        <v>1</v>
      </c>
      <c r="O756">
        <v>12.15</v>
      </c>
    </row>
    <row r="757" spans="1:15" x14ac:dyDescent="0.25">
      <c r="A757">
        <v>0.87</v>
      </c>
      <c r="B757">
        <v>0.69</v>
      </c>
      <c r="C757">
        <v>0.68</v>
      </c>
      <c r="D757">
        <v>9.0299999999999994</v>
      </c>
      <c r="E757">
        <v>53</v>
      </c>
      <c r="F757">
        <v>91</v>
      </c>
      <c r="G757">
        <v>85</v>
      </c>
      <c r="H757">
        <v>1</v>
      </c>
      <c r="I757">
        <v>5</v>
      </c>
      <c r="J757">
        <v>14</v>
      </c>
      <c r="K757">
        <v>2</v>
      </c>
      <c r="L757">
        <v>0.96</v>
      </c>
      <c r="M757">
        <v>0</v>
      </c>
      <c r="N757">
        <v>1</v>
      </c>
      <c r="O757">
        <v>7.59</v>
      </c>
    </row>
    <row r="758" spans="1:15" x14ac:dyDescent="0.25">
      <c r="A758">
        <v>0.65</v>
      </c>
      <c r="B758">
        <v>0.82</v>
      </c>
      <c r="C758">
        <v>0.74</v>
      </c>
      <c r="D758">
        <v>7.48</v>
      </c>
      <c r="E758">
        <v>40</v>
      </c>
      <c r="F758">
        <v>85</v>
      </c>
      <c r="G758">
        <v>63</v>
      </c>
      <c r="H758">
        <v>1</v>
      </c>
      <c r="I758">
        <v>1</v>
      </c>
      <c r="J758">
        <v>8</v>
      </c>
      <c r="K758">
        <v>2</v>
      </c>
      <c r="L758">
        <v>0.69</v>
      </c>
      <c r="M758">
        <v>2</v>
      </c>
      <c r="N758">
        <v>1</v>
      </c>
      <c r="O758">
        <v>14.23</v>
      </c>
    </row>
    <row r="759" spans="1:15" x14ac:dyDescent="0.25">
      <c r="A759">
        <v>0.7</v>
      </c>
      <c r="B759">
        <v>0.59</v>
      </c>
      <c r="C759">
        <v>0.66</v>
      </c>
      <c r="D759">
        <v>8.39</v>
      </c>
      <c r="E759">
        <v>68</v>
      </c>
      <c r="F759">
        <v>92</v>
      </c>
      <c r="G759">
        <v>97</v>
      </c>
      <c r="H759">
        <v>2</v>
      </c>
      <c r="I759">
        <v>5</v>
      </c>
      <c r="J759">
        <v>22</v>
      </c>
      <c r="K759">
        <v>3</v>
      </c>
      <c r="L759">
        <v>0.97</v>
      </c>
      <c r="M759">
        <v>1</v>
      </c>
      <c r="N759">
        <v>1</v>
      </c>
      <c r="O759">
        <v>8.85</v>
      </c>
    </row>
    <row r="760" spans="1:15" x14ac:dyDescent="0.25">
      <c r="A760">
        <v>0.87</v>
      </c>
      <c r="B760">
        <v>0.73</v>
      </c>
      <c r="C760">
        <v>0.88</v>
      </c>
      <c r="D760">
        <v>8.56</v>
      </c>
      <c r="E760">
        <v>60</v>
      </c>
      <c r="F760">
        <v>89</v>
      </c>
      <c r="G760">
        <v>80</v>
      </c>
      <c r="H760">
        <v>2</v>
      </c>
      <c r="I760">
        <v>3</v>
      </c>
      <c r="J760">
        <v>4</v>
      </c>
      <c r="K760">
        <v>3</v>
      </c>
      <c r="L760">
        <v>0.6</v>
      </c>
      <c r="M760">
        <v>0</v>
      </c>
      <c r="N760">
        <v>1</v>
      </c>
      <c r="O760">
        <v>9.2100000000000009</v>
      </c>
    </row>
    <row r="761" spans="1:15" x14ac:dyDescent="0.25">
      <c r="A761">
        <v>0.95</v>
      </c>
      <c r="B761">
        <v>0.87</v>
      </c>
      <c r="C761">
        <v>0.74</v>
      </c>
      <c r="D761">
        <v>7.7</v>
      </c>
      <c r="E761">
        <v>82</v>
      </c>
      <c r="F761">
        <v>97</v>
      </c>
      <c r="G761">
        <v>87</v>
      </c>
      <c r="H761">
        <v>0</v>
      </c>
      <c r="I761">
        <v>1</v>
      </c>
      <c r="J761">
        <v>3</v>
      </c>
      <c r="K761">
        <v>0</v>
      </c>
      <c r="L761">
        <v>0.7</v>
      </c>
      <c r="M761">
        <v>2</v>
      </c>
      <c r="N761">
        <v>1</v>
      </c>
      <c r="O761">
        <v>14.46</v>
      </c>
    </row>
    <row r="762" spans="1:15" x14ac:dyDescent="0.25">
      <c r="A762">
        <v>0.6</v>
      </c>
      <c r="B762">
        <v>0.89</v>
      </c>
      <c r="C762">
        <v>0.68</v>
      </c>
      <c r="D762">
        <v>9.35</v>
      </c>
      <c r="E762">
        <v>51</v>
      </c>
      <c r="F762">
        <v>94</v>
      </c>
      <c r="G762">
        <v>61</v>
      </c>
      <c r="H762">
        <v>4</v>
      </c>
      <c r="I762">
        <v>2</v>
      </c>
      <c r="J762">
        <v>14</v>
      </c>
      <c r="K762">
        <v>0</v>
      </c>
      <c r="L762">
        <v>0.91</v>
      </c>
      <c r="M762">
        <v>0</v>
      </c>
      <c r="N762">
        <v>1</v>
      </c>
      <c r="O762">
        <v>3.98</v>
      </c>
    </row>
    <row r="763" spans="1:15" x14ac:dyDescent="0.25">
      <c r="A763">
        <v>0.95</v>
      </c>
      <c r="B763">
        <v>0.69</v>
      </c>
      <c r="C763">
        <v>0.84</v>
      </c>
      <c r="D763">
        <v>9.18</v>
      </c>
      <c r="E763">
        <v>73</v>
      </c>
      <c r="F763">
        <v>74</v>
      </c>
      <c r="G763">
        <v>58</v>
      </c>
      <c r="H763">
        <v>2</v>
      </c>
      <c r="I763">
        <v>2</v>
      </c>
      <c r="J763">
        <v>19</v>
      </c>
      <c r="K763">
        <v>0</v>
      </c>
      <c r="L763">
        <v>0.85</v>
      </c>
      <c r="M763">
        <v>1</v>
      </c>
      <c r="N763">
        <v>1</v>
      </c>
      <c r="O763">
        <v>6.8</v>
      </c>
    </row>
    <row r="764" spans="1:15" x14ac:dyDescent="0.25">
      <c r="A764">
        <v>0.78</v>
      </c>
      <c r="B764">
        <v>0.53</v>
      </c>
      <c r="C764">
        <v>0.77</v>
      </c>
      <c r="D764">
        <v>9.2899999999999991</v>
      </c>
      <c r="E764">
        <v>53</v>
      </c>
      <c r="F764">
        <v>89</v>
      </c>
      <c r="G764">
        <v>67</v>
      </c>
      <c r="H764">
        <v>2</v>
      </c>
      <c r="I764">
        <v>0</v>
      </c>
      <c r="J764">
        <v>18</v>
      </c>
      <c r="K764">
        <v>1</v>
      </c>
      <c r="L764">
        <v>0.94</v>
      </c>
      <c r="M764">
        <v>0</v>
      </c>
      <c r="N764">
        <v>1</v>
      </c>
      <c r="O764">
        <v>12.58</v>
      </c>
    </row>
    <row r="765" spans="1:15" x14ac:dyDescent="0.25">
      <c r="A765">
        <v>0.57999999999999996</v>
      </c>
      <c r="B765">
        <v>0.94</v>
      </c>
      <c r="C765">
        <v>0.55000000000000004</v>
      </c>
      <c r="D765">
        <v>9.16</v>
      </c>
      <c r="E765">
        <v>44</v>
      </c>
      <c r="F765">
        <v>89</v>
      </c>
      <c r="G765">
        <v>59</v>
      </c>
      <c r="H765">
        <v>4</v>
      </c>
      <c r="I765">
        <v>3</v>
      </c>
      <c r="J765">
        <v>5</v>
      </c>
      <c r="K765">
        <v>2</v>
      </c>
      <c r="L765">
        <v>0.64</v>
      </c>
      <c r="M765">
        <v>2</v>
      </c>
      <c r="N765">
        <v>1</v>
      </c>
      <c r="O765">
        <v>13.3</v>
      </c>
    </row>
    <row r="766" spans="1:15" x14ac:dyDescent="0.25">
      <c r="A766">
        <v>0.85</v>
      </c>
      <c r="B766">
        <v>0.83</v>
      </c>
      <c r="C766">
        <v>0.64</v>
      </c>
      <c r="D766">
        <v>8.43</v>
      </c>
      <c r="E766">
        <v>91</v>
      </c>
      <c r="F766">
        <v>76</v>
      </c>
      <c r="G766">
        <v>99</v>
      </c>
      <c r="H766">
        <v>3</v>
      </c>
      <c r="I766">
        <v>2</v>
      </c>
      <c r="J766">
        <v>11</v>
      </c>
      <c r="K766">
        <v>4</v>
      </c>
      <c r="L766">
        <v>0.79</v>
      </c>
      <c r="M766">
        <v>0</v>
      </c>
      <c r="N766">
        <v>1</v>
      </c>
      <c r="O766">
        <v>10.26</v>
      </c>
    </row>
    <row r="767" spans="1:15" x14ac:dyDescent="0.25">
      <c r="A767">
        <v>0.94</v>
      </c>
      <c r="B767">
        <v>0.55000000000000004</v>
      </c>
      <c r="C767">
        <v>0.55000000000000004</v>
      </c>
      <c r="D767">
        <v>8.85</v>
      </c>
      <c r="E767">
        <v>56</v>
      </c>
      <c r="F767">
        <v>80</v>
      </c>
      <c r="G767">
        <v>81</v>
      </c>
      <c r="H767">
        <v>2</v>
      </c>
      <c r="I767">
        <v>4</v>
      </c>
      <c r="J767">
        <v>1</v>
      </c>
      <c r="K767">
        <v>1</v>
      </c>
      <c r="L767">
        <v>0.86</v>
      </c>
      <c r="M767">
        <v>0</v>
      </c>
      <c r="N767">
        <v>1</v>
      </c>
      <c r="O767">
        <v>11.68</v>
      </c>
    </row>
    <row r="768" spans="1:15" x14ac:dyDescent="0.25">
      <c r="A768">
        <v>0.86</v>
      </c>
      <c r="B768">
        <v>0.67</v>
      </c>
      <c r="C768">
        <v>0.62</v>
      </c>
      <c r="D768">
        <v>8.27</v>
      </c>
      <c r="E768">
        <v>40</v>
      </c>
      <c r="F768">
        <v>85</v>
      </c>
      <c r="G768">
        <v>88</v>
      </c>
      <c r="H768">
        <v>0</v>
      </c>
      <c r="I768">
        <v>4</v>
      </c>
      <c r="J768">
        <v>16</v>
      </c>
      <c r="K768">
        <v>2</v>
      </c>
      <c r="L768">
        <v>0.62</v>
      </c>
      <c r="M768">
        <v>0</v>
      </c>
      <c r="N768">
        <v>1</v>
      </c>
      <c r="O768">
        <v>8.44</v>
      </c>
    </row>
    <row r="769" spans="1:15" x14ac:dyDescent="0.25">
      <c r="A769">
        <v>0.9</v>
      </c>
      <c r="B769">
        <v>0.89</v>
      </c>
      <c r="C769">
        <v>0.69</v>
      </c>
      <c r="D769">
        <v>9.2899999999999991</v>
      </c>
      <c r="E769">
        <v>86</v>
      </c>
      <c r="F769">
        <v>98</v>
      </c>
      <c r="G769">
        <v>78</v>
      </c>
      <c r="H769">
        <v>4</v>
      </c>
      <c r="I769">
        <v>4</v>
      </c>
      <c r="J769">
        <v>11</v>
      </c>
      <c r="K769">
        <v>4</v>
      </c>
      <c r="L769">
        <v>0.87</v>
      </c>
      <c r="M769">
        <v>2</v>
      </c>
      <c r="N769">
        <v>1</v>
      </c>
      <c r="O769">
        <v>4.3499999999999996</v>
      </c>
    </row>
    <row r="770" spans="1:15" x14ac:dyDescent="0.25">
      <c r="A770">
        <v>0.63</v>
      </c>
      <c r="B770">
        <v>0.5</v>
      </c>
      <c r="C770">
        <v>0.66</v>
      </c>
      <c r="D770">
        <v>8.6199999999999992</v>
      </c>
      <c r="E770">
        <v>95</v>
      </c>
      <c r="F770">
        <v>88</v>
      </c>
      <c r="G770">
        <v>90</v>
      </c>
      <c r="H770">
        <v>4</v>
      </c>
      <c r="I770">
        <v>1</v>
      </c>
      <c r="J770">
        <v>17</v>
      </c>
      <c r="K770">
        <v>5</v>
      </c>
      <c r="L770">
        <v>0.68</v>
      </c>
      <c r="M770">
        <v>1</v>
      </c>
      <c r="N770">
        <v>1</v>
      </c>
      <c r="O770">
        <v>4.75</v>
      </c>
    </row>
    <row r="771" spans="1:15" x14ac:dyDescent="0.25">
      <c r="A771">
        <v>0.57999999999999996</v>
      </c>
      <c r="B771">
        <v>0.85</v>
      </c>
      <c r="C771">
        <v>0.66</v>
      </c>
      <c r="D771">
        <v>8.52</v>
      </c>
      <c r="E771">
        <v>66</v>
      </c>
      <c r="F771">
        <v>98</v>
      </c>
      <c r="G771">
        <v>94</v>
      </c>
      <c r="H771">
        <v>3</v>
      </c>
      <c r="I771">
        <v>0</v>
      </c>
      <c r="J771">
        <v>1</v>
      </c>
      <c r="K771">
        <v>4</v>
      </c>
      <c r="L771">
        <v>0.84</v>
      </c>
      <c r="M771">
        <v>2</v>
      </c>
      <c r="N771">
        <v>1</v>
      </c>
      <c r="O771">
        <v>4.58</v>
      </c>
    </row>
    <row r="772" spans="1:15" x14ac:dyDescent="0.25">
      <c r="A772">
        <v>0.73</v>
      </c>
      <c r="B772">
        <v>0.54</v>
      </c>
      <c r="C772">
        <v>0.74</v>
      </c>
      <c r="D772">
        <v>7.48</v>
      </c>
      <c r="E772">
        <v>51</v>
      </c>
      <c r="F772">
        <v>96</v>
      </c>
      <c r="G772">
        <v>76</v>
      </c>
      <c r="H772">
        <v>2</v>
      </c>
      <c r="I772">
        <v>1</v>
      </c>
      <c r="J772">
        <v>16</v>
      </c>
      <c r="K772">
        <v>2</v>
      </c>
      <c r="L772">
        <v>0.99</v>
      </c>
      <c r="M772">
        <v>2</v>
      </c>
      <c r="N772">
        <v>1</v>
      </c>
      <c r="O772">
        <v>9.81</v>
      </c>
    </row>
    <row r="773" spans="1:15" x14ac:dyDescent="0.25">
      <c r="A773">
        <v>0.54</v>
      </c>
      <c r="B773">
        <v>0.64</v>
      </c>
      <c r="C773">
        <v>0.66</v>
      </c>
      <c r="D773">
        <v>8.3699999999999992</v>
      </c>
      <c r="E773">
        <v>75</v>
      </c>
      <c r="F773">
        <v>66</v>
      </c>
      <c r="G773">
        <v>70</v>
      </c>
      <c r="H773">
        <v>2</v>
      </c>
      <c r="I773">
        <v>3</v>
      </c>
      <c r="J773">
        <v>6</v>
      </c>
      <c r="K773">
        <v>3</v>
      </c>
      <c r="L773">
        <v>0.97</v>
      </c>
      <c r="M773">
        <v>0</v>
      </c>
      <c r="N773">
        <v>1</v>
      </c>
      <c r="O773">
        <v>4.12</v>
      </c>
    </row>
    <row r="774" spans="1:15" x14ac:dyDescent="0.25">
      <c r="A774">
        <v>0.51</v>
      </c>
      <c r="B774">
        <v>0.75</v>
      </c>
      <c r="C774">
        <v>0.74</v>
      </c>
      <c r="D774">
        <v>9.48</v>
      </c>
      <c r="E774">
        <v>82</v>
      </c>
      <c r="F774">
        <v>64</v>
      </c>
      <c r="G774">
        <v>93</v>
      </c>
      <c r="H774">
        <v>2</v>
      </c>
      <c r="I774">
        <v>0</v>
      </c>
      <c r="J774">
        <v>21</v>
      </c>
      <c r="K774">
        <v>3</v>
      </c>
      <c r="L774">
        <v>0.81</v>
      </c>
      <c r="M774">
        <v>2</v>
      </c>
      <c r="N774">
        <v>1</v>
      </c>
      <c r="O774">
        <v>11.47</v>
      </c>
    </row>
    <row r="775" spans="1:15" x14ac:dyDescent="0.25">
      <c r="A775">
        <v>0.59</v>
      </c>
      <c r="B775">
        <v>0.9</v>
      </c>
      <c r="C775">
        <v>0.65</v>
      </c>
      <c r="D775">
        <v>7.85</v>
      </c>
      <c r="E775">
        <v>56</v>
      </c>
      <c r="F775">
        <v>70</v>
      </c>
      <c r="G775">
        <v>71</v>
      </c>
      <c r="H775">
        <v>0</v>
      </c>
      <c r="I775">
        <v>1</v>
      </c>
      <c r="J775">
        <v>10</v>
      </c>
      <c r="K775">
        <v>3</v>
      </c>
      <c r="L775">
        <v>0.66</v>
      </c>
      <c r="M775">
        <v>1</v>
      </c>
      <c r="N775">
        <v>1</v>
      </c>
      <c r="O775">
        <v>11.43</v>
      </c>
    </row>
    <row r="776" spans="1:15" x14ac:dyDescent="0.25">
      <c r="A776">
        <v>0.55000000000000004</v>
      </c>
      <c r="B776">
        <v>0.85</v>
      </c>
      <c r="C776">
        <v>0.74</v>
      </c>
      <c r="D776">
        <v>9.09</v>
      </c>
      <c r="E776">
        <v>43</v>
      </c>
      <c r="F776">
        <v>70</v>
      </c>
      <c r="G776">
        <v>82</v>
      </c>
      <c r="H776">
        <v>4</v>
      </c>
      <c r="I776">
        <v>2</v>
      </c>
      <c r="J776">
        <v>3</v>
      </c>
      <c r="K776">
        <v>4</v>
      </c>
      <c r="L776">
        <v>0.97</v>
      </c>
      <c r="M776">
        <v>1</v>
      </c>
      <c r="N776">
        <v>1</v>
      </c>
      <c r="O776">
        <v>11.02</v>
      </c>
    </row>
    <row r="777" spans="1:15" x14ac:dyDescent="0.25">
      <c r="A777">
        <v>0.72</v>
      </c>
      <c r="B777">
        <v>0.55000000000000004</v>
      </c>
      <c r="C777">
        <v>0.7</v>
      </c>
      <c r="D777">
        <v>7.78</v>
      </c>
      <c r="E777">
        <v>74</v>
      </c>
      <c r="F777">
        <v>76</v>
      </c>
      <c r="G777">
        <v>84</v>
      </c>
      <c r="H777">
        <v>2</v>
      </c>
      <c r="I777">
        <v>5</v>
      </c>
      <c r="J777">
        <v>21</v>
      </c>
      <c r="K777">
        <v>0</v>
      </c>
      <c r="L777">
        <v>0.78</v>
      </c>
      <c r="M777">
        <v>2</v>
      </c>
      <c r="N777">
        <v>1</v>
      </c>
      <c r="O777">
        <v>8.26</v>
      </c>
    </row>
    <row r="778" spans="1:15" x14ac:dyDescent="0.25">
      <c r="A778">
        <v>0.71</v>
      </c>
      <c r="B778">
        <v>0.52</v>
      </c>
      <c r="C778">
        <v>0.68</v>
      </c>
      <c r="D778">
        <v>8.1</v>
      </c>
      <c r="E778">
        <v>84</v>
      </c>
      <c r="F778">
        <v>88</v>
      </c>
      <c r="G778">
        <v>86</v>
      </c>
      <c r="H778">
        <v>4</v>
      </c>
      <c r="I778">
        <v>1</v>
      </c>
      <c r="J778">
        <v>17</v>
      </c>
      <c r="K778">
        <v>0</v>
      </c>
      <c r="L778">
        <v>0.76</v>
      </c>
      <c r="M778">
        <v>1</v>
      </c>
      <c r="N778">
        <v>1</v>
      </c>
      <c r="O778">
        <v>8.36</v>
      </c>
    </row>
    <row r="779" spans="1:15" x14ac:dyDescent="0.25">
      <c r="A779">
        <v>0.69</v>
      </c>
      <c r="B779">
        <v>0.56000000000000005</v>
      </c>
      <c r="C779">
        <v>0.63</v>
      </c>
      <c r="D779">
        <v>9.43</v>
      </c>
      <c r="E779">
        <v>70</v>
      </c>
      <c r="F779">
        <v>71</v>
      </c>
      <c r="G779">
        <v>65</v>
      </c>
      <c r="H779">
        <v>4</v>
      </c>
      <c r="I779">
        <v>4</v>
      </c>
      <c r="J779">
        <v>23</v>
      </c>
      <c r="K779">
        <v>2</v>
      </c>
      <c r="L779">
        <v>0.7</v>
      </c>
      <c r="M779">
        <v>0</v>
      </c>
      <c r="N779">
        <v>1</v>
      </c>
      <c r="O779">
        <v>9.6199999999999992</v>
      </c>
    </row>
    <row r="780" spans="1:15" x14ac:dyDescent="0.25">
      <c r="A780">
        <v>0.66</v>
      </c>
      <c r="B780">
        <v>0.63</v>
      </c>
      <c r="C780">
        <v>0.83</v>
      </c>
      <c r="D780">
        <v>8.11</v>
      </c>
      <c r="E780">
        <v>96</v>
      </c>
      <c r="F780">
        <v>62</v>
      </c>
      <c r="G780">
        <v>79</v>
      </c>
      <c r="H780">
        <v>4</v>
      </c>
      <c r="I780">
        <v>1</v>
      </c>
      <c r="J780">
        <v>13</v>
      </c>
      <c r="K780">
        <v>2</v>
      </c>
      <c r="L780">
        <v>0.82</v>
      </c>
      <c r="M780">
        <v>2</v>
      </c>
      <c r="N780">
        <v>1</v>
      </c>
      <c r="O780">
        <v>12.14</v>
      </c>
    </row>
    <row r="781" spans="1:15" x14ac:dyDescent="0.25">
      <c r="A781">
        <v>0.9</v>
      </c>
      <c r="B781">
        <v>0.68</v>
      </c>
      <c r="C781">
        <v>0.61</v>
      </c>
      <c r="D781">
        <v>9.6300000000000008</v>
      </c>
      <c r="E781">
        <v>96</v>
      </c>
      <c r="F781">
        <v>72</v>
      </c>
      <c r="G781">
        <v>83</v>
      </c>
      <c r="H781">
        <v>0</v>
      </c>
      <c r="I781">
        <v>5</v>
      </c>
      <c r="J781">
        <v>5</v>
      </c>
      <c r="K781">
        <v>2</v>
      </c>
      <c r="L781">
        <v>0.97</v>
      </c>
      <c r="M781">
        <v>1</v>
      </c>
      <c r="N781">
        <v>1</v>
      </c>
      <c r="O781">
        <v>7.67</v>
      </c>
    </row>
    <row r="782" spans="1:15" x14ac:dyDescent="0.25">
      <c r="A782">
        <v>0.73</v>
      </c>
      <c r="B782">
        <v>0.59</v>
      </c>
      <c r="C782">
        <v>0.88</v>
      </c>
      <c r="D782">
        <v>9.69</v>
      </c>
      <c r="E782">
        <v>51</v>
      </c>
      <c r="F782">
        <v>77</v>
      </c>
      <c r="G782">
        <v>88</v>
      </c>
      <c r="H782">
        <v>4</v>
      </c>
      <c r="I782">
        <v>4</v>
      </c>
      <c r="J782">
        <v>13</v>
      </c>
      <c r="K782">
        <v>4</v>
      </c>
      <c r="L782">
        <v>0.86</v>
      </c>
      <c r="M782">
        <v>0</v>
      </c>
      <c r="N782">
        <v>1</v>
      </c>
      <c r="O782">
        <v>11.48</v>
      </c>
    </row>
    <row r="783" spans="1:15" x14ac:dyDescent="0.25">
      <c r="A783">
        <v>0.71</v>
      </c>
      <c r="B783">
        <v>0.9</v>
      </c>
      <c r="C783">
        <v>0.8</v>
      </c>
      <c r="D783">
        <v>8.6199999999999992</v>
      </c>
      <c r="E783">
        <v>47</v>
      </c>
      <c r="F783">
        <v>98</v>
      </c>
      <c r="G783">
        <v>58</v>
      </c>
      <c r="H783">
        <v>1</v>
      </c>
      <c r="I783">
        <v>1</v>
      </c>
      <c r="J783">
        <v>18</v>
      </c>
      <c r="K783">
        <v>3</v>
      </c>
      <c r="L783">
        <v>0.61</v>
      </c>
      <c r="M783">
        <v>0</v>
      </c>
      <c r="N783">
        <v>1</v>
      </c>
      <c r="O783">
        <v>9.98</v>
      </c>
    </row>
    <row r="784" spans="1:15" x14ac:dyDescent="0.25">
      <c r="A784">
        <v>0.93</v>
      </c>
      <c r="B784">
        <v>0.82</v>
      </c>
      <c r="C784">
        <v>0.77</v>
      </c>
      <c r="D784">
        <v>9.43</v>
      </c>
      <c r="E784">
        <v>92</v>
      </c>
      <c r="F784">
        <v>67</v>
      </c>
      <c r="G784">
        <v>77</v>
      </c>
      <c r="H784">
        <v>2</v>
      </c>
      <c r="I784">
        <v>3</v>
      </c>
      <c r="J784">
        <v>23</v>
      </c>
      <c r="K784">
        <v>1</v>
      </c>
      <c r="L784">
        <v>0.65</v>
      </c>
      <c r="M784">
        <v>1</v>
      </c>
      <c r="N784">
        <v>1</v>
      </c>
      <c r="O784">
        <v>6.4</v>
      </c>
    </row>
    <row r="785" spans="1:15" x14ac:dyDescent="0.25">
      <c r="A785">
        <v>0.59</v>
      </c>
      <c r="B785">
        <v>0.73</v>
      </c>
      <c r="C785">
        <v>0.63</v>
      </c>
      <c r="D785">
        <v>8.1999999999999993</v>
      </c>
      <c r="E785">
        <v>76</v>
      </c>
      <c r="F785">
        <v>89</v>
      </c>
      <c r="G785">
        <v>55</v>
      </c>
      <c r="H785">
        <v>0</v>
      </c>
      <c r="I785">
        <v>1</v>
      </c>
      <c r="J785">
        <v>22</v>
      </c>
      <c r="K785">
        <v>1</v>
      </c>
      <c r="L785">
        <v>0.69</v>
      </c>
      <c r="M785">
        <v>2</v>
      </c>
      <c r="N785">
        <v>1</v>
      </c>
      <c r="O785">
        <v>11.29</v>
      </c>
    </row>
    <row r="786" spans="1:15" x14ac:dyDescent="0.25">
      <c r="A786">
        <v>0.89</v>
      </c>
      <c r="B786">
        <v>0.93</v>
      </c>
      <c r="C786">
        <v>0.82</v>
      </c>
      <c r="D786">
        <v>7.6</v>
      </c>
      <c r="E786">
        <v>99</v>
      </c>
      <c r="F786">
        <v>81</v>
      </c>
      <c r="G786">
        <v>65</v>
      </c>
      <c r="H786">
        <v>3</v>
      </c>
      <c r="I786">
        <v>5</v>
      </c>
      <c r="J786">
        <v>7</v>
      </c>
      <c r="K786">
        <v>5</v>
      </c>
      <c r="L786">
        <v>0.84</v>
      </c>
      <c r="M786">
        <v>1</v>
      </c>
      <c r="N786">
        <v>1</v>
      </c>
      <c r="O786">
        <v>4.8600000000000003</v>
      </c>
    </row>
    <row r="787" spans="1:15" x14ac:dyDescent="0.25">
      <c r="A787">
        <v>0.64</v>
      </c>
      <c r="B787">
        <v>0.53</v>
      </c>
      <c r="C787">
        <v>0.8</v>
      </c>
      <c r="D787">
        <v>7.61</v>
      </c>
      <c r="E787">
        <v>65</v>
      </c>
      <c r="F787">
        <v>61</v>
      </c>
      <c r="G787">
        <v>76</v>
      </c>
      <c r="H787">
        <v>1</v>
      </c>
      <c r="I787">
        <v>1</v>
      </c>
      <c r="J787">
        <v>9</v>
      </c>
      <c r="K787">
        <v>1</v>
      </c>
      <c r="L787">
        <v>0.75</v>
      </c>
      <c r="M787">
        <v>1</v>
      </c>
      <c r="N787">
        <v>1</v>
      </c>
      <c r="O787">
        <v>13.88</v>
      </c>
    </row>
    <row r="788" spans="1:15" x14ac:dyDescent="0.25">
      <c r="A788">
        <v>0.64</v>
      </c>
      <c r="B788">
        <v>0.62</v>
      </c>
      <c r="C788">
        <v>0.65</v>
      </c>
      <c r="D788">
        <v>7.68</v>
      </c>
      <c r="E788">
        <v>45</v>
      </c>
      <c r="F788">
        <v>82</v>
      </c>
      <c r="G788">
        <v>76</v>
      </c>
      <c r="H788">
        <v>0</v>
      </c>
      <c r="I788">
        <v>5</v>
      </c>
      <c r="J788">
        <v>1</v>
      </c>
      <c r="K788">
        <v>3</v>
      </c>
      <c r="L788">
        <v>0.71</v>
      </c>
      <c r="M788">
        <v>2</v>
      </c>
      <c r="N788">
        <v>1</v>
      </c>
      <c r="O788">
        <v>4.08</v>
      </c>
    </row>
    <row r="789" spans="1:15" x14ac:dyDescent="0.25">
      <c r="A789">
        <v>0.75</v>
      </c>
      <c r="B789">
        <v>0.61</v>
      </c>
      <c r="C789">
        <v>0.67</v>
      </c>
      <c r="D789">
        <v>9.61</v>
      </c>
      <c r="E789">
        <v>76</v>
      </c>
      <c r="F789">
        <v>67</v>
      </c>
      <c r="G789">
        <v>95</v>
      </c>
      <c r="H789">
        <v>4</v>
      </c>
      <c r="I789">
        <v>3</v>
      </c>
      <c r="J789">
        <v>24</v>
      </c>
      <c r="K789">
        <v>3</v>
      </c>
      <c r="L789">
        <v>0.73</v>
      </c>
      <c r="M789">
        <v>2</v>
      </c>
      <c r="N789">
        <v>1</v>
      </c>
      <c r="O789">
        <v>3.61</v>
      </c>
    </row>
    <row r="790" spans="1:15" x14ac:dyDescent="0.25">
      <c r="A790">
        <v>0.84</v>
      </c>
      <c r="B790">
        <v>0.76</v>
      </c>
      <c r="C790">
        <v>0.83</v>
      </c>
      <c r="D790">
        <v>9.11</v>
      </c>
      <c r="E790">
        <v>97</v>
      </c>
      <c r="F790">
        <v>60</v>
      </c>
      <c r="G790">
        <v>71</v>
      </c>
      <c r="H790">
        <v>0</v>
      </c>
      <c r="I790">
        <v>5</v>
      </c>
      <c r="J790">
        <v>21</v>
      </c>
      <c r="K790">
        <v>1</v>
      </c>
      <c r="L790">
        <v>0.77</v>
      </c>
      <c r="M790">
        <v>1</v>
      </c>
      <c r="N790">
        <v>1</v>
      </c>
      <c r="O790">
        <v>13.71</v>
      </c>
    </row>
    <row r="791" spans="1:15" x14ac:dyDescent="0.25">
      <c r="A791">
        <v>0.6</v>
      </c>
      <c r="B791">
        <v>0.91</v>
      </c>
      <c r="C791">
        <v>0.69</v>
      </c>
      <c r="D791">
        <v>9.6300000000000008</v>
      </c>
      <c r="E791">
        <v>63</v>
      </c>
      <c r="F791">
        <v>64</v>
      </c>
      <c r="G791">
        <v>56</v>
      </c>
      <c r="H791">
        <v>3</v>
      </c>
      <c r="I791">
        <v>0</v>
      </c>
      <c r="J791">
        <v>0</v>
      </c>
      <c r="K791">
        <v>2</v>
      </c>
      <c r="L791">
        <v>0.63</v>
      </c>
      <c r="M791">
        <v>2</v>
      </c>
      <c r="N791">
        <v>1</v>
      </c>
      <c r="O791">
        <v>7.96</v>
      </c>
    </row>
    <row r="792" spans="1:15" x14ac:dyDescent="0.25">
      <c r="A792">
        <v>0.9</v>
      </c>
      <c r="B792">
        <v>0.77</v>
      </c>
      <c r="C792">
        <v>0.88</v>
      </c>
      <c r="D792">
        <v>7.77</v>
      </c>
      <c r="E792">
        <v>72</v>
      </c>
      <c r="F792">
        <v>86</v>
      </c>
      <c r="G792">
        <v>66</v>
      </c>
      <c r="H792">
        <v>3</v>
      </c>
      <c r="I792">
        <v>0</v>
      </c>
      <c r="J792">
        <v>14</v>
      </c>
      <c r="K792">
        <v>1</v>
      </c>
      <c r="L792">
        <v>0.91</v>
      </c>
      <c r="M792">
        <v>1</v>
      </c>
      <c r="N792">
        <v>1</v>
      </c>
      <c r="O792">
        <v>8.1</v>
      </c>
    </row>
    <row r="793" spans="1:15" x14ac:dyDescent="0.25">
      <c r="A793">
        <v>0.72</v>
      </c>
      <c r="B793">
        <v>0.52</v>
      </c>
      <c r="C793">
        <v>0.6</v>
      </c>
      <c r="D793">
        <v>7.82</v>
      </c>
      <c r="E793">
        <v>76</v>
      </c>
      <c r="F793">
        <v>74</v>
      </c>
      <c r="G793">
        <v>65</v>
      </c>
      <c r="H793">
        <v>4</v>
      </c>
      <c r="I793">
        <v>2</v>
      </c>
      <c r="J793">
        <v>0</v>
      </c>
      <c r="K793">
        <v>5</v>
      </c>
      <c r="L793">
        <v>0.91</v>
      </c>
      <c r="M793">
        <v>1</v>
      </c>
      <c r="N793">
        <v>1</v>
      </c>
      <c r="O793">
        <v>10.98</v>
      </c>
    </row>
    <row r="794" spans="1:15" x14ac:dyDescent="0.25">
      <c r="A794">
        <v>0.56000000000000005</v>
      </c>
      <c r="B794">
        <v>0.91</v>
      </c>
      <c r="C794">
        <v>0.59</v>
      </c>
      <c r="D794">
        <v>8.1300000000000008</v>
      </c>
      <c r="E794">
        <v>94</v>
      </c>
      <c r="F794">
        <v>77</v>
      </c>
      <c r="G794">
        <v>77</v>
      </c>
      <c r="H794">
        <v>2</v>
      </c>
      <c r="I794">
        <v>2</v>
      </c>
      <c r="J794">
        <v>16</v>
      </c>
      <c r="K794">
        <v>0</v>
      </c>
      <c r="L794">
        <v>0.75</v>
      </c>
      <c r="M794">
        <v>0</v>
      </c>
      <c r="N794">
        <v>1</v>
      </c>
      <c r="O794">
        <v>7.8</v>
      </c>
    </row>
    <row r="795" spans="1:15" x14ac:dyDescent="0.25">
      <c r="A795">
        <v>0.53</v>
      </c>
      <c r="B795">
        <v>0.84</v>
      </c>
      <c r="C795">
        <v>0.76</v>
      </c>
      <c r="D795">
        <v>8.93</v>
      </c>
      <c r="E795">
        <v>43</v>
      </c>
      <c r="F795">
        <v>91</v>
      </c>
      <c r="G795">
        <v>89</v>
      </c>
      <c r="H795">
        <v>3</v>
      </c>
      <c r="I795">
        <v>4</v>
      </c>
      <c r="J795">
        <v>7</v>
      </c>
      <c r="K795">
        <v>5</v>
      </c>
      <c r="L795">
        <v>0.93</v>
      </c>
      <c r="M795">
        <v>2</v>
      </c>
      <c r="N795">
        <v>1</v>
      </c>
      <c r="O795">
        <v>4.01</v>
      </c>
    </row>
    <row r="796" spans="1:15" x14ac:dyDescent="0.25">
      <c r="A796">
        <v>0.92</v>
      </c>
      <c r="B796">
        <v>0.69</v>
      </c>
      <c r="C796">
        <v>0.68</v>
      </c>
      <c r="D796">
        <v>9.2100000000000009</v>
      </c>
      <c r="E796">
        <v>61</v>
      </c>
      <c r="F796">
        <v>84</v>
      </c>
      <c r="G796">
        <v>79</v>
      </c>
      <c r="H796">
        <v>1</v>
      </c>
      <c r="I796">
        <v>1</v>
      </c>
      <c r="J796">
        <v>19</v>
      </c>
      <c r="K796">
        <v>0</v>
      </c>
      <c r="L796">
        <v>0.84</v>
      </c>
      <c r="M796">
        <v>1</v>
      </c>
      <c r="N796">
        <v>1</v>
      </c>
      <c r="O796">
        <v>12.85</v>
      </c>
    </row>
    <row r="797" spans="1:15" x14ac:dyDescent="0.25">
      <c r="A797">
        <v>0.85</v>
      </c>
      <c r="B797">
        <v>0.66</v>
      </c>
      <c r="C797">
        <v>0.67</v>
      </c>
      <c r="D797">
        <v>9.0500000000000007</v>
      </c>
      <c r="E797">
        <v>81</v>
      </c>
      <c r="F797">
        <v>87</v>
      </c>
      <c r="G797">
        <v>87</v>
      </c>
      <c r="H797">
        <v>1</v>
      </c>
      <c r="I797">
        <v>4</v>
      </c>
      <c r="J797">
        <v>1</v>
      </c>
      <c r="K797">
        <v>5</v>
      </c>
      <c r="L797">
        <v>0.77</v>
      </c>
      <c r="M797">
        <v>2</v>
      </c>
      <c r="N797">
        <v>1</v>
      </c>
      <c r="O797">
        <v>13.14</v>
      </c>
    </row>
    <row r="798" spans="1:15" x14ac:dyDescent="0.25">
      <c r="A798">
        <v>0.93</v>
      </c>
      <c r="B798">
        <v>0.68</v>
      </c>
      <c r="C798">
        <v>0.87</v>
      </c>
      <c r="D798">
        <v>8.51</v>
      </c>
      <c r="E798">
        <v>91</v>
      </c>
      <c r="F798">
        <v>94</v>
      </c>
      <c r="G798">
        <v>75</v>
      </c>
      <c r="H798">
        <v>3</v>
      </c>
      <c r="I798">
        <v>3</v>
      </c>
      <c r="J798">
        <v>7</v>
      </c>
      <c r="K798">
        <v>4</v>
      </c>
      <c r="L798">
        <v>0.75</v>
      </c>
      <c r="M798">
        <v>2</v>
      </c>
      <c r="N798">
        <v>1</v>
      </c>
      <c r="O798">
        <v>9.2899999999999991</v>
      </c>
    </row>
    <row r="799" spans="1:15" x14ac:dyDescent="0.25">
      <c r="A799">
        <v>0.75</v>
      </c>
      <c r="B799">
        <v>0.63</v>
      </c>
      <c r="C799">
        <v>0.67</v>
      </c>
      <c r="D799">
        <v>8.57</v>
      </c>
      <c r="E799">
        <v>71</v>
      </c>
      <c r="F799">
        <v>61</v>
      </c>
      <c r="G799">
        <v>94</v>
      </c>
      <c r="H799">
        <v>2</v>
      </c>
      <c r="I799">
        <v>5</v>
      </c>
      <c r="J799">
        <v>19</v>
      </c>
      <c r="K799">
        <v>3</v>
      </c>
      <c r="L799">
        <v>0.74</v>
      </c>
      <c r="M799">
        <v>2</v>
      </c>
      <c r="N799">
        <v>1</v>
      </c>
      <c r="O799">
        <v>13.47</v>
      </c>
    </row>
    <row r="800" spans="1:15" x14ac:dyDescent="0.25">
      <c r="A800">
        <v>0.8</v>
      </c>
      <c r="B800">
        <v>0.56000000000000005</v>
      </c>
      <c r="C800">
        <v>0.72</v>
      </c>
      <c r="D800">
        <v>9.4600000000000009</v>
      </c>
      <c r="E800">
        <v>66</v>
      </c>
      <c r="F800">
        <v>97</v>
      </c>
      <c r="G800">
        <v>73</v>
      </c>
      <c r="H800">
        <v>0</v>
      </c>
      <c r="I800">
        <v>0</v>
      </c>
      <c r="J800">
        <v>20</v>
      </c>
      <c r="K800">
        <v>2</v>
      </c>
      <c r="L800">
        <v>0.73</v>
      </c>
      <c r="M800">
        <v>1</v>
      </c>
      <c r="N800">
        <v>1</v>
      </c>
      <c r="O800">
        <v>10.15</v>
      </c>
    </row>
    <row r="801" spans="1:15" x14ac:dyDescent="0.25">
      <c r="A801">
        <v>0.86</v>
      </c>
      <c r="B801">
        <v>0.9</v>
      </c>
      <c r="C801">
        <v>0.85</v>
      </c>
      <c r="D801">
        <v>8.9700000000000006</v>
      </c>
      <c r="E801">
        <v>46</v>
      </c>
      <c r="F801">
        <v>70</v>
      </c>
      <c r="G801">
        <v>55</v>
      </c>
      <c r="H801">
        <v>4</v>
      </c>
      <c r="I801">
        <v>2</v>
      </c>
      <c r="J801">
        <v>20</v>
      </c>
      <c r="K801">
        <v>4</v>
      </c>
      <c r="L801">
        <v>0.99</v>
      </c>
      <c r="M801">
        <v>0</v>
      </c>
      <c r="N801">
        <v>1</v>
      </c>
      <c r="O801">
        <v>11.15</v>
      </c>
    </row>
    <row r="802" spans="1:15" x14ac:dyDescent="0.25">
      <c r="A802">
        <v>0.78</v>
      </c>
      <c r="B802">
        <v>0.53</v>
      </c>
      <c r="C802">
        <v>0.67</v>
      </c>
      <c r="D802">
        <v>7.17</v>
      </c>
      <c r="E802">
        <v>92</v>
      </c>
      <c r="F802">
        <v>83</v>
      </c>
      <c r="G802">
        <v>90</v>
      </c>
      <c r="H802">
        <v>2</v>
      </c>
      <c r="I802">
        <v>4</v>
      </c>
      <c r="J802">
        <v>6</v>
      </c>
      <c r="K802">
        <v>1</v>
      </c>
      <c r="L802">
        <v>0.74</v>
      </c>
      <c r="M802">
        <v>0</v>
      </c>
      <c r="N802">
        <v>1</v>
      </c>
      <c r="O802">
        <v>14.4</v>
      </c>
    </row>
    <row r="803" spans="1:15" x14ac:dyDescent="0.25">
      <c r="A803">
        <v>0.61</v>
      </c>
      <c r="B803">
        <v>0.85</v>
      </c>
      <c r="C803">
        <v>0.66</v>
      </c>
      <c r="D803">
        <v>8.35</v>
      </c>
      <c r="E803">
        <v>68</v>
      </c>
      <c r="F803">
        <v>73</v>
      </c>
      <c r="G803">
        <v>97</v>
      </c>
      <c r="H803">
        <v>1</v>
      </c>
      <c r="I803">
        <v>4</v>
      </c>
      <c r="J803">
        <v>22</v>
      </c>
      <c r="K803">
        <v>3</v>
      </c>
      <c r="L803">
        <v>0.69</v>
      </c>
      <c r="M803">
        <v>2</v>
      </c>
      <c r="N803">
        <v>1</v>
      </c>
      <c r="O803">
        <v>9.31</v>
      </c>
    </row>
    <row r="804" spans="1:15" x14ac:dyDescent="0.25">
      <c r="A804">
        <v>0.84</v>
      </c>
      <c r="B804">
        <v>0.94</v>
      </c>
      <c r="C804">
        <v>0.55000000000000004</v>
      </c>
      <c r="D804">
        <v>9.7799999999999994</v>
      </c>
      <c r="E804">
        <v>99</v>
      </c>
      <c r="F804">
        <v>82</v>
      </c>
      <c r="G804">
        <v>90</v>
      </c>
      <c r="H804">
        <v>0</v>
      </c>
      <c r="I804">
        <v>1</v>
      </c>
      <c r="J804">
        <v>7</v>
      </c>
      <c r="K804">
        <v>2</v>
      </c>
      <c r="L804">
        <v>0.7</v>
      </c>
      <c r="M804">
        <v>2</v>
      </c>
      <c r="N804">
        <v>1</v>
      </c>
      <c r="O804">
        <v>14.2</v>
      </c>
    </row>
    <row r="805" spans="1:15" x14ac:dyDescent="0.25">
      <c r="A805">
        <v>0.66</v>
      </c>
      <c r="B805">
        <v>0.67</v>
      </c>
      <c r="C805">
        <v>0.67</v>
      </c>
      <c r="D805">
        <v>9.3699999999999992</v>
      </c>
      <c r="E805">
        <v>79</v>
      </c>
      <c r="F805">
        <v>83</v>
      </c>
      <c r="G805">
        <v>56</v>
      </c>
      <c r="H805">
        <v>0</v>
      </c>
      <c r="I805">
        <v>5</v>
      </c>
      <c r="J805">
        <v>10</v>
      </c>
      <c r="K805">
        <v>1</v>
      </c>
      <c r="L805">
        <v>0.82</v>
      </c>
      <c r="M805">
        <v>0</v>
      </c>
      <c r="N805">
        <v>1</v>
      </c>
      <c r="O805">
        <v>9.5500000000000007</v>
      </c>
    </row>
    <row r="806" spans="1:15" x14ac:dyDescent="0.25">
      <c r="A806">
        <v>0.67</v>
      </c>
      <c r="B806">
        <v>0.82</v>
      </c>
      <c r="C806">
        <v>0.79</v>
      </c>
      <c r="D806">
        <v>8.02</v>
      </c>
      <c r="E806">
        <v>90</v>
      </c>
      <c r="F806">
        <v>84</v>
      </c>
      <c r="G806">
        <v>58</v>
      </c>
      <c r="H806">
        <v>2</v>
      </c>
      <c r="I806">
        <v>0</v>
      </c>
      <c r="J806">
        <v>23</v>
      </c>
      <c r="K806">
        <v>5</v>
      </c>
      <c r="L806">
        <v>0.81</v>
      </c>
      <c r="M806">
        <v>1</v>
      </c>
      <c r="N806">
        <v>1</v>
      </c>
      <c r="O806">
        <v>3.83</v>
      </c>
    </row>
    <row r="807" spans="1:15" x14ac:dyDescent="0.25">
      <c r="A807">
        <v>0.55000000000000004</v>
      </c>
      <c r="B807">
        <v>0.86</v>
      </c>
      <c r="C807">
        <v>0.79</v>
      </c>
      <c r="D807">
        <v>9.3000000000000007</v>
      </c>
      <c r="E807">
        <v>45</v>
      </c>
      <c r="F807">
        <v>91</v>
      </c>
      <c r="G807">
        <v>98</v>
      </c>
      <c r="H807">
        <v>2</v>
      </c>
      <c r="I807">
        <v>4</v>
      </c>
      <c r="J807">
        <v>0</v>
      </c>
      <c r="K807">
        <v>4</v>
      </c>
      <c r="L807">
        <v>0.61</v>
      </c>
      <c r="M807">
        <v>2</v>
      </c>
      <c r="N807">
        <v>1</v>
      </c>
      <c r="O807">
        <v>10.08</v>
      </c>
    </row>
    <row r="808" spans="1:15" x14ac:dyDescent="0.25">
      <c r="A808">
        <v>0.67</v>
      </c>
      <c r="B808">
        <v>0.66</v>
      </c>
      <c r="C808">
        <v>0.68</v>
      </c>
      <c r="D808">
        <v>8.06</v>
      </c>
      <c r="E808">
        <v>95</v>
      </c>
      <c r="F808">
        <v>61</v>
      </c>
      <c r="G808">
        <v>87</v>
      </c>
      <c r="H808">
        <v>0</v>
      </c>
      <c r="I808">
        <v>1</v>
      </c>
      <c r="J808">
        <v>24</v>
      </c>
      <c r="K808">
        <v>5</v>
      </c>
      <c r="L808">
        <v>0.6</v>
      </c>
      <c r="M808">
        <v>0</v>
      </c>
      <c r="N808">
        <v>1</v>
      </c>
      <c r="O808">
        <v>11.02</v>
      </c>
    </row>
    <row r="809" spans="1:15" x14ac:dyDescent="0.25">
      <c r="A809">
        <v>0.93</v>
      </c>
      <c r="B809">
        <v>0.56000000000000005</v>
      </c>
      <c r="C809">
        <v>0.56000000000000005</v>
      </c>
      <c r="D809">
        <v>8.8699999999999992</v>
      </c>
      <c r="E809">
        <v>81</v>
      </c>
      <c r="F809">
        <v>71</v>
      </c>
      <c r="G809">
        <v>87</v>
      </c>
      <c r="H809">
        <v>1</v>
      </c>
      <c r="I809">
        <v>3</v>
      </c>
      <c r="J809">
        <v>12</v>
      </c>
      <c r="K809">
        <v>5</v>
      </c>
      <c r="L809">
        <v>0.88</v>
      </c>
      <c r="M809">
        <v>0</v>
      </c>
      <c r="N809">
        <v>1</v>
      </c>
      <c r="O809">
        <v>9.2899999999999991</v>
      </c>
    </row>
    <row r="810" spans="1:15" x14ac:dyDescent="0.25">
      <c r="A810">
        <v>0.88</v>
      </c>
      <c r="B810">
        <v>0.92</v>
      </c>
      <c r="C810">
        <v>0.88</v>
      </c>
      <c r="D810">
        <v>8.7200000000000006</v>
      </c>
      <c r="E810">
        <v>61</v>
      </c>
      <c r="F810">
        <v>63</v>
      </c>
      <c r="G810">
        <v>85</v>
      </c>
      <c r="H810">
        <v>4</v>
      </c>
      <c r="I810">
        <v>0</v>
      </c>
      <c r="J810">
        <v>13</v>
      </c>
      <c r="K810">
        <v>5</v>
      </c>
      <c r="L810">
        <v>0.66</v>
      </c>
      <c r="M810">
        <v>0</v>
      </c>
      <c r="N810">
        <v>1</v>
      </c>
      <c r="O810">
        <v>11.84</v>
      </c>
    </row>
    <row r="811" spans="1:15" x14ac:dyDescent="0.25">
      <c r="A811">
        <v>0.87</v>
      </c>
      <c r="B811">
        <v>0.5</v>
      </c>
      <c r="C811">
        <v>0.85</v>
      </c>
      <c r="D811">
        <v>8.9600000000000009</v>
      </c>
      <c r="E811">
        <v>42</v>
      </c>
      <c r="F811">
        <v>66</v>
      </c>
      <c r="G811">
        <v>79</v>
      </c>
      <c r="H811">
        <v>2</v>
      </c>
      <c r="I811">
        <v>0</v>
      </c>
      <c r="J811">
        <v>7</v>
      </c>
      <c r="K811">
        <v>2</v>
      </c>
      <c r="L811">
        <v>0.84</v>
      </c>
      <c r="M811">
        <v>1</v>
      </c>
      <c r="N811">
        <v>1</v>
      </c>
      <c r="O811">
        <v>12.24</v>
      </c>
    </row>
    <row r="812" spans="1:15" x14ac:dyDescent="0.25">
      <c r="A812">
        <v>0.91</v>
      </c>
      <c r="B812">
        <v>0.91</v>
      </c>
      <c r="C812">
        <v>0.83</v>
      </c>
      <c r="D812">
        <v>7.53</v>
      </c>
      <c r="E812">
        <v>53</v>
      </c>
      <c r="F812">
        <v>64</v>
      </c>
      <c r="G812">
        <v>96</v>
      </c>
      <c r="H812">
        <v>2</v>
      </c>
      <c r="I812">
        <v>3</v>
      </c>
      <c r="J812">
        <v>1</v>
      </c>
      <c r="K812">
        <v>0</v>
      </c>
      <c r="L812">
        <v>0.8</v>
      </c>
      <c r="M812">
        <v>2</v>
      </c>
      <c r="N812">
        <v>1</v>
      </c>
      <c r="O812">
        <v>8.2100000000000009</v>
      </c>
    </row>
    <row r="813" spans="1:15" x14ac:dyDescent="0.25">
      <c r="A813">
        <v>0.82</v>
      </c>
      <c r="B813">
        <v>0.76</v>
      </c>
      <c r="C813">
        <v>0.85</v>
      </c>
      <c r="D813">
        <v>9.75</v>
      </c>
      <c r="E813">
        <v>49</v>
      </c>
      <c r="F813">
        <v>78</v>
      </c>
      <c r="G813">
        <v>75</v>
      </c>
      <c r="H813">
        <v>4</v>
      </c>
      <c r="I813">
        <v>5</v>
      </c>
      <c r="J813">
        <v>14</v>
      </c>
      <c r="K813">
        <v>2</v>
      </c>
      <c r="L813">
        <v>0.83</v>
      </c>
      <c r="M813">
        <v>2</v>
      </c>
      <c r="N813">
        <v>1</v>
      </c>
      <c r="O813">
        <v>11.8</v>
      </c>
    </row>
    <row r="814" spans="1:15" x14ac:dyDescent="0.25">
      <c r="A814">
        <v>0.8</v>
      </c>
      <c r="B814">
        <v>0.65</v>
      </c>
      <c r="C814">
        <v>0.7</v>
      </c>
      <c r="D814">
        <v>9.33</v>
      </c>
      <c r="E814">
        <v>77</v>
      </c>
      <c r="F814">
        <v>97</v>
      </c>
      <c r="G814">
        <v>85</v>
      </c>
      <c r="H814">
        <v>4</v>
      </c>
      <c r="I814">
        <v>4</v>
      </c>
      <c r="J814">
        <v>1</v>
      </c>
      <c r="K814">
        <v>4</v>
      </c>
      <c r="L814">
        <v>0.63</v>
      </c>
      <c r="M814">
        <v>0</v>
      </c>
      <c r="N814">
        <v>1</v>
      </c>
      <c r="O814">
        <v>5.31</v>
      </c>
    </row>
    <row r="815" spans="1:15" x14ac:dyDescent="0.25">
      <c r="A815">
        <v>0.57999999999999996</v>
      </c>
      <c r="B815">
        <v>0.56000000000000005</v>
      </c>
      <c r="C815">
        <v>0.75</v>
      </c>
      <c r="D815">
        <v>9.7100000000000009</v>
      </c>
      <c r="E815">
        <v>41</v>
      </c>
      <c r="F815">
        <v>91</v>
      </c>
      <c r="G815">
        <v>66</v>
      </c>
      <c r="H815">
        <v>1</v>
      </c>
      <c r="I815">
        <v>4</v>
      </c>
      <c r="J815">
        <v>7</v>
      </c>
      <c r="K815">
        <v>5</v>
      </c>
      <c r="L815">
        <v>0.62</v>
      </c>
      <c r="M815">
        <v>1</v>
      </c>
      <c r="N815">
        <v>1</v>
      </c>
      <c r="O815">
        <v>9.35</v>
      </c>
    </row>
    <row r="816" spans="1:15" x14ac:dyDescent="0.25">
      <c r="A816">
        <v>0.81</v>
      </c>
      <c r="B816">
        <v>0.87</v>
      </c>
      <c r="C816">
        <v>0.89</v>
      </c>
      <c r="D816">
        <v>9.07</v>
      </c>
      <c r="E816">
        <v>55</v>
      </c>
      <c r="F816">
        <v>86</v>
      </c>
      <c r="G816">
        <v>78</v>
      </c>
      <c r="H816">
        <v>4</v>
      </c>
      <c r="I816">
        <v>2</v>
      </c>
      <c r="J816">
        <v>1</v>
      </c>
      <c r="K816">
        <v>2</v>
      </c>
      <c r="L816">
        <v>0.88</v>
      </c>
      <c r="M816">
        <v>0</v>
      </c>
      <c r="N816">
        <v>1</v>
      </c>
      <c r="O816">
        <v>10.76</v>
      </c>
    </row>
    <row r="817" spans="1:15" x14ac:dyDescent="0.25">
      <c r="A817">
        <v>0.79</v>
      </c>
      <c r="B817">
        <v>0.54</v>
      </c>
      <c r="C817">
        <v>0.81</v>
      </c>
      <c r="D817">
        <v>9.01</v>
      </c>
      <c r="E817">
        <v>64</v>
      </c>
      <c r="F817">
        <v>99</v>
      </c>
      <c r="G817">
        <v>70</v>
      </c>
      <c r="H817">
        <v>3</v>
      </c>
      <c r="I817">
        <v>5</v>
      </c>
      <c r="J817">
        <v>21</v>
      </c>
      <c r="K817">
        <v>4</v>
      </c>
      <c r="L817">
        <v>0.69</v>
      </c>
      <c r="M817">
        <v>0</v>
      </c>
      <c r="N817">
        <v>1</v>
      </c>
      <c r="O817">
        <v>7.67</v>
      </c>
    </row>
    <row r="818" spans="1:15" x14ac:dyDescent="0.25">
      <c r="A818">
        <v>0.95</v>
      </c>
      <c r="B818">
        <v>0.55000000000000004</v>
      </c>
      <c r="C818">
        <v>0.56999999999999995</v>
      </c>
      <c r="D818">
        <v>7.62</v>
      </c>
      <c r="E818">
        <v>52</v>
      </c>
      <c r="F818">
        <v>60</v>
      </c>
      <c r="G818">
        <v>82</v>
      </c>
      <c r="H818">
        <v>1</v>
      </c>
      <c r="I818">
        <v>1</v>
      </c>
      <c r="J818">
        <v>8</v>
      </c>
      <c r="K818">
        <v>3</v>
      </c>
      <c r="L818">
        <v>0.71</v>
      </c>
      <c r="M818">
        <v>0</v>
      </c>
      <c r="N818">
        <v>1</v>
      </c>
      <c r="O818">
        <v>5.46</v>
      </c>
    </row>
    <row r="819" spans="1:15" x14ac:dyDescent="0.25">
      <c r="A819">
        <v>0.51</v>
      </c>
      <c r="B819">
        <v>0.76</v>
      </c>
      <c r="C819">
        <v>0.59</v>
      </c>
      <c r="D819">
        <v>9.36</v>
      </c>
      <c r="E819">
        <v>42</v>
      </c>
      <c r="F819">
        <v>66</v>
      </c>
      <c r="G819">
        <v>85</v>
      </c>
      <c r="H819">
        <v>3</v>
      </c>
      <c r="I819">
        <v>0</v>
      </c>
      <c r="J819">
        <v>9</v>
      </c>
      <c r="K819">
        <v>1</v>
      </c>
      <c r="L819">
        <v>0.87</v>
      </c>
      <c r="M819">
        <v>2</v>
      </c>
      <c r="N819">
        <v>1</v>
      </c>
      <c r="O819">
        <v>14.88</v>
      </c>
    </row>
    <row r="820" spans="1:15" x14ac:dyDescent="0.25">
      <c r="A820">
        <v>0.9</v>
      </c>
      <c r="B820">
        <v>0.85</v>
      </c>
      <c r="C820">
        <v>0.75</v>
      </c>
      <c r="D820">
        <v>8.41</v>
      </c>
      <c r="E820">
        <v>78</v>
      </c>
      <c r="F820">
        <v>73</v>
      </c>
      <c r="G820">
        <v>80</v>
      </c>
      <c r="H820">
        <v>3</v>
      </c>
      <c r="I820">
        <v>5</v>
      </c>
      <c r="J820">
        <v>10</v>
      </c>
      <c r="K820">
        <v>1</v>
      </c>
      <c r="L820">
        <v>0.69</v>
      </c>
      <c r="M820">
        <v>2</v>
      </c>
      <c r="N820">
        <v>1</v>
      </c>
      <c r="O820">
        <v>13.59</v>
      </c>
    </row>
    <row r="821" spans="1:15" x14ac:dyDescent="0.25">
      <c r="A821">
        <v>0.93</v>
      </c>
      <c r="B821">
        <v>0.81</v>
      </c>
      <c r="C821">
        <v>0.61</v>
      </c>
      <c r="D821">
        <v>8.16</v>
      </c>
      <c r="E821">
        <v>47</v>
      </c>
      <c r="F821">
        <v>84</v>
      </c>
      <c r="G821">
        <v>89</v>
      </c>
      <c r="H821">
        <v>3</v>
      </c>
      <c r="I821">
        <v>4</v>
      </c>
      <c r="J821">
        <v>20</v>
      </c>
      <c r="K821">
        <v>5</v>
      </c>
      <c r="L821">
        <v>0.62</v>
      </c>
      <c r="M821">
        <v>1</v>
      </c>
      <c r="N821">
        <v>1</v>
      </c>
      <c r="O821">
        <v>11.49</v>
      </c>
    </row>
    <row r="822" spans="1:15" x14ac:dyDescent="0.25">
      <c r="A822">
        <v>0.8</v>
      </c>
      <c r="B822">
        <v>0.5</v>
      </c>
      <c r="C822">
        <v>0.77</v>
      </c>
      <c r="D822">
        <v>8.5299999999999994</v>
      </c>
      <c r="E822">
        <v>82</v>
      </c>
      <c r="F822">
        <v>88</v>
      </c>
      <c r="G822">
        <v>59</v>
      </c>
      <c r="H822">
        <v>4</v>
      </c>
      <c r="I822">
        <v>0</v>
      </c>
      <c r="J822">
        <v>0</v>
      </c>
      <c r="K822">
        <v>4</v>
      </c>
      <c r="L822">
        <v>0.71</v>
      </c>
      <c r="M822">
        <v>1</v>
      </c>
      <c r="N822">
        <v>1</v>
      </c>
      <c r="O822">
        <v>4.8099999999999996</v>
      </c>
    </row>
    <row r="823" spans="1:15" x14ac:dyDescent="0.25">
      <c r="A823">
        <v>0.86</v>
      </c>
      <c r="B823">
        <v>0.88</v>
      </c>
      <c r="C823">
        <v>0.67</v>
      </c>
      <c r="D823">
        <v>9.5500000000000007</v>
      </c>
      <c r="E823">
        <v>54</v>
      </c>
      <c r="F823">
        <v>67</v>
      </c>
      <c r="G823">
        <v>86</v>
      </c>
      <c r="H823">
        <v>3</v>
      </c>
      <c r="I823">
        <v>1</v>
      </c>
      <c r="J823">
        <v>10</v>
      </c>
      <c r="K823">
        <v>2</v>
      </c>
      <c r="L823">
        <v>0.73</v>
      </c>
      <c r="M823">
        <v>1</v>
      </c>
      <c r="N823">
        <v>1</v>
      </c>
      <c r="O823">
        <v>14.21</v>
      </c>
    </row>
    <row r="824" spans="1:15" x14ac:dyDescent="0.25">
      <c r="A824">
        <v>0.79</v>
      </c>
      <c r="B824">
        <v>0.68</v>
      </c>
      <c r="C824">
        <v>0.83</v>
      </c>
      <c r="D824">
        <v>9.6</v>
      </c>
      <c r="E824">
        <v>81</v>
      </c>
      <c r="F824">
        <v>73</v>
      </c>
      <c r="G824">
        <v>73</v>
      </c>
      <c r="H824">
        <v>1</v>
      </c>
      <c r="I824">
        <v>0</v>
      </c>
      <c r="J824">
        <v>10</v>
      </c>
      <c r="K824">
        <v>5</v>
      </c>
      <c r="L824">
        <v>0.91</v>
      </c>
      <c r="M824">
        <v>2</v>
      </c>
      <c r="N824">
        <v>1</v>
      </c>
      <c r="O824">
        <v>3.11</v>
      </c>
    </row>
    <row r="825" spans="1:15" x14ac:dyDescent="0.25">
      <c r="A825">
        <v>0.55000000000000004</v>
      </c>
      <c r="B825">
        <v>0.87</v>
      </c>
      <c r="C825">
        <v>0.66</v>
      </c>
      <c r="D825">
        <v>7.92</v>
      </c>
      <c r="E825">
        <v>49</v>
      </c>
      <c r="F825">
        <v>62</v>
      </c>
      <c r="G825">
        <v>56</v>
      </c>
      <c r="H825">
        <v>3</v>
      </c>
      <c r="I825">
        <v>1</v>
      </c>
      <c r="J825">
        <v>12</v>
      </c>
      <c r="K825">
        <v>4</v>
      </c>
      <c r="L825">
        <v>0.61</v>
      </c>
      <c r="M825">
        <v>1</v>
      </c>
      <c r="N825">
        <v>1</v>
      </c>
      <c r="O825">
        <v>12.49</v>
      </c>
    </row>
    <row r="826" spans="1:15" x14ac:dyDescent="0.25">
      <c r="A826">
        <v>0.75</v>
      </c>
      <c r="B826">
        <v>0.68</v>
      </c>
      <c r="C826">
        <v>0.67</v>
      </c>
      <c r="D826">
        <v>8.2100000000000009</v>
      </c>
      <c r="E826">
        <v>77</v>
      </c>
      <c r="F826">
        <v>61</v>
      </c>
      <c r="G826">
        <v>95</v>
      </c>
      <c r="H826">
        <v>3</v>
      </c>
      <c r="I826">
        <v>4</v>
      </c>
      <c r="J826">
        <v>1</v>
      </c>
      <c r="K826">
        <v>5</v>
      </c>
      <c r="L826">
        <v>0.61</v>
      </c>
      <c r="M826">
        <v>1</v>
      </c>
      <c r="N826">
        <v>1</v>
      </c>
      <c r="O826">
        <v>5.54</v>
      </c>
    </row>
    <row r="827" spans="1:15" x14ac:dyDescent="0.25">
      <c r="A827">
        <v>0.6</v>
      </c>
      <c r="B827">
        <v>0.89</v>
      </c>
      <c r="C827">
        <v>0.85</v>
      </c>
      <c r="D827">
        <v>8.8699999999999992</v>
      </c>
      <c r="E827">
        <v>65</v>
      </c>
      <c r="F827">
        <v>81</v>
      </c>
      <c r="G827">
        <v>74</v>
      </c>
      <c r="H827">
        <v>3</v>
      </c>
      <c r="I827">
        <v>4</v>
      </c>
      <c r="J827">
        <v>17</v>
      </c>
      <c r="K827">
        <v>0</v>
      </c>
      <c r="L827">
        <v>0.68</v>
      </c>
      <c r="M827">
        <v>0</v>
      </c>
      <c r="N827">
        <v>1</v>
      </c>
      <c r="O827">
        <v>12.82</v>
      </c>
    </row>
    <row r="828" spans="1:15" x14ac:dyDescent="0.25">
      <c r="A828">
        <v>0.67</v>
      </c>
      <c r="B828">
        <v>0.61</v>
      </c>
      <c r="C828">
        <v>0.63</v>
      </c>
      <c r="D828">
        <v>7.34</v>
      </c>
      <c r="E828">
        <v>75</v>
      </c>
      <c r="F828">
        <v>94</v>
      </c>
      <c r="G828">
        <v>57</v>
      </c>
      <c r="H828">
        <v>1</v>
      </c>
      <c r="I828">
        <v>2</v>
      </c>
      <c r="J828">
        <v>15</v>
      </c>
      <c r="K828">
        <v>5</v>
      </c>
      <c r="L828">
        <v>0.62</v>
      </c>
      <c r="M828">
        <v>2</v>
      </c>
      <c r="N828">
        <v>1</v>
      </c>
      <c r="O828">
        <v>7.15</v>
      </c>
    </row>
    <row r="829" spans="1:15" x14ac:dyDescent="0.25">
      <c r="A829">
        <v>0.93</v>
      </c>
      <c r="B829">
        <v>0.92</v>
      </c>
      <c r="C829">
        <v>0.8</v>
      </c>
      <c r="D829">
        <v>8.7100000000000009</v>
      </c>
      <c r="E829">
        <v>65</v>
      </c>
      <c r="F829">
        <v>85</v>
      </c>
      <c r="G829">
        <v>80</v>
      </c>
      <c r="H829">
        <v>4</v>
      </c>
      <c r="I829">
        <v>3</v>
      </c>
      <c r="J829">
        <v>17</v>
      </c>
      <c r="K829">
        <v>1</v>
      </c>
      <c r="L829">
        <v>0.93</v>
      </c>
      <c r="M829">
        <v>2</v>
      </c>
      <c r="N829">
        <v>1</v>
      </c>
      <c r="O829">
        <v>13.47</v>
      </c>
    </row>
    <row r="830" spans="1:15" x14ac:dyDescent="0.25">
      <c r="A830">
        <v>0.74</v>
      </c>
      <c r="B830">
        <v>0.75</v>
      </c>
      <c r="C830">
        <v>0.65</v>
      </c>
      <c r="D830">
        <v>9.32</v>
      </c>
      <c r="E830">
        <v>58</v>
      </c>
      <c r="F830">
        <v>74</v>
      </c>
      <c r="G830">
        <v>95</v>
      </c>
      <c r="H830">
        <v>2</v>
      </c>
      <c r="I830">
        <v>5</v>
      </c>
      <c r="J830">
        <v>14</v>
      </c>
      <c r="K830">
        <v>3</v>
      </c>
      <c r="L830">
        <v>0.84</v>
      </c>
      <c r="M830">
        <v>0</v>
      </c>
      <c r="N830">
        <v>1</v>
      </c>
      <c r="O830">
        <v>6.72</v>
      </c>
    </row>
    <row r="831" spans="1:15" x14ac:dyDescent="0.25">
      <c r="A831">
        <v>0.75</v>
      </c>
      <c r="B831">
        <v>0.8</v>
      </c>
      <c r="C831">
        <v>0.73</v>
      </c>
      <c r="D831">
        <v>8.58</v>
      </c>
      <c r="E831">
        <v>87</v>
      </c>
      <c r="F831">
        <v>60</v>
      </c>
      <c r="G831">
        <v>87</v>
      </c>
      <c r="H831">
        <v>2</v>
      </c>
      <c r="I831">
        <v>2</v>
      </c>
      <c r="J831">
        <v>22</v>
      </c>
      <c r="K831">
        <v>0</v>
      </c>
      <c r="L831">
        <v>0.62</v>
      </c>
      <c r="M831">
        <v>0</v>
      </c>
      <c r="N831">
        <v>1</v>
      </c>
      <c r="O831">
        <v>10.87</v>
      </c>
    </row>
    <row r="832" spans="1:15" x14ac:dyDescent="0.25">
      <c r="A832">
        <v>0.68</v>
      </c>
      <c r="B832">
        <v>0.76</v>
      </c>
      <c r="C832">
        <v>0.73</v>
      </c>
      <c r="D832">
        <v>8.66</v>
      </c>
      <c r="E832">
        <v>43</v>
      </c>
      <c r="F832">
        <v>77</v>
      </c>
      <c r="G832">
        <v>63</v>
      </c>
      <c r="H832">
        <v>0</v>
      </c>
      <c r="I832">
        <v>0</v>
      </c>
      <c r="J832">
        <v>12</v>
      </c>
      <c r="K832">
        <v>5</v>
      </c>
      <c r="L832">
        <v>0.68</v>
      </c>
      <c r="M832">
        <v>1</v>
      </c>
      <c r="N832">
        <v>1</v>
      </c>
      <c r="O832">
        <v>10.95</v>
      </c>
    </row>
    <row r="833" spans="1:15" x14ac:dyDescent="0.25">
      <c r="A833">
        <v>0.75</v>
      </c>
      <c r="B833">
        <v>0.66</v>
      </c>
      <c r="C833">
        <v>0.64</v>
      </c>
      <c r="D833">
        <v>7.03</v>
      </c>
      <c r="E833">
        <v>66</v>
      </c>
      <c r="F833">
        <v>87</v>
      </c>
      <c r="G833">
        <v>58</v>
      </c>
      <c r="H833">
        <v>0</v>
      </c>
      <c r="I833">
        <v>3</v>
      </c>
      <c r="J833">
        <v>12</v>
      </c>
      <c r="K833">
        <v>2</v>
      </c>
      <c r="L833">
        <v>0.72</v>
      </c>
      <c r="M833">
        <v>2</v>
      </c>
      <c r="N833">
        <v>1</v>
      </c>
      <c r="O833">
        <v>11.32</v>
      </c>
    </row>
    <row r="834" spans="1:15" x14ac:dyDescent="0.25">
      <c r="A834">
        <v>0.61</v>
      </c>
      <c r="B834">
        <v>0.59</v>
      </c>
      <c r="C834">
        <v>0.85</v>
      </c>
      <c r="D834">
        <v>9.4600000000000009</v>
      </c>
      <c r="E834">
        <v>95</v>
      </c>
      <c r="F834">
        <v>85</v>
      </c>
      <c r="G834">
        <v>64</v>
      </c>
      <c r="H834">
        <v>4</v>
      </c>
      <c r="I834">
        <v>1</v>
      </c>
      <c r="J834">
        <v>17</v>
      </c>
      <c r="K834">
        <v>2</v>
      </c>
      <c r="L834">
        <v>0.84</v>
      </c>
      <c r="M834">
        <v>0</v>
      </c>
      <c r="N834">
        <v>1</v>
      </c>
      <c r="O834">
        <v>10.42</v>
      </c>
    </row>
    <row r="835" spans="1:15" x14ac:dyDescent="0.25">
      <c r="A835">
        <v>0.56999999999999995</v>
      </c>
      <c r="B835">
        <v>0.71</v>
      </c>
      <c r="C835">
        <v>0.82</v>
      </c>
      <c r="D835">
        <v>7.57</v>
      </c>
      <c r="E835">
        <v>92</v>
      </c>
      <c r="F835">
        <v>87</v>
      </c>
      <c r="G835">
        <v>74</v>
      </c>
      <c r="H835">
        <v>3</v>
      </c>
      <c r="I835">
        <v>0</v>
      </c>
      <c r="J835">
        <v>21</v>
      </c>
      <c r="K835">
        <v>1</v>
      </c>
      <c r="L835">
        <v>0.87</v>
      </c>
      <c r="M835">
        <v>2</v>
      </c>
      <c r="N835">
        <v>1</v>
      </c>
      <c r="O835">
        <v>14.36</v>
      </c>
    </row>
    <row r="836" spans="1:15" x14ac:dyDescent="0.25">
      <c r="A836">
        <v>0.91</v>
      </c>
      <c r="B836">
        <v>0.7</v>
      </c>
      <c r="C836">
        <v>0.6</v>
      </c>
      <c r="D836">
        <v>7.39</v>
      </c>
      <c r="E836">
        <v>61</v>
      </c>
      <c r="F836">
        <v>93</v>
      </c>
      <c r="G836">
        <v>86</v>
      </c>
      <c r="H836">
        <v>4</v>
      </c>
      <c r="I836">
        <v>1</v>
      </c>
      <c r="J836">
        <v>3</v>
      </c>
      <c r="K836">
        <v>0</v>
      </c>
      <c r="L836">
        <v>0.7</v>
      </c>
      <c r="M836">
        <v>0</v>
      </c>
      <c r="N836">
        <v>1</v>
      </c>
      <c r="O836">
        <v>8.98</v>
      </c>
    </row>
    <row r="837" spans="1:15" x14ac:dyDescent="0.25">
      <c r="A837">
        <v>0.62</v>
      </c>
      <c r="B837">
        <v>0.91</v>
      </c>
      <c r="C837">
        <v>0.79</v>
      </c>
      <c r="D837">
        <v>9.8000000000000007</v>
      </c>
      <c r="E837">
        <v>83</v>
      </c>
      <c r="F837">
        <v>66</v>
      </c>
      <c r="G837">
        <v>66</v>
      </c>
      <c r="H837">
        <v>2</v>
      </c>
      <c r="I837">
        <v>3</v>
      </c>
      <c r="J837">
        <v>9</v>
      </c>
      <c r="K837">
        <v>5</v>
      </c>
      <c r="L837">
        <v>0.92</v>
      </c>
      <c r="M837">
        <v>0</v>
      </c>
      <c r="N837">
        <v>1</v>
      </c>
      <c r="O837">
        <v>6.8</v>
      </c>
    </row>
    <row r="838" spans="1:15" x14ac:dyDescent="0.25">
      <c r="A838">
        <v>0.77</v>
      </c>
      <c r="B838">
        <v>0.56000000000000005</v>
      </c>
      <c r="C838">
        <v>0.7</v>
      </c>
      <c r="D838">
        <v>8.27</v>
      </c>
      <c r="E838">
        <v>99</v>
      </c>
      <c r="F838">
        <v>79</v>
      </c>
      <c r="G838">
        <v>77</v>
      </c>
      <c r="H838">
        <v>3</v>
      </c>
      <c r="I838">
        <v>3</v>
      </c>
      <c r="J838">
        <v>6</v>
      </c>
      <c r="K838">
        <v>3</v>
      </c>
      <c r="L838">
        <v>0.75</v>
      </c>
      <c r="M838">
        <v>0</v>
      </c>
      <c r="N838">
        <v>1</v>
      </c>
      <c r="O838">
        <v>14.78</v>
      </c>
    </row>
    <row r="839" spans="1:15" x14ac:dyDescent="0.25">
      <c r="A839">
        <v>0.82</v>
      </c>
      <c r="B839">
        <v>0.78</v>
      </c>
      <c r="C839">
        <v>0.72</v>
      </c>
      <c r="D839">
        <v>8.49</v>
      </c>
      <c r="E839">
        <v>69</v>
      </c>
      <c r="F839">
        <v>81</v>
      </c>
      <c r="G839">
        <v>68</v>
      </c>
      <c r="H839">
        <v>2</v>
      </c>
      <c r="I839">
        <v>5</v>
      </c>
      <c r="J839">
        <v>13</v>
      </c>
      <c r="K839">
        <v>2</v>
      </c>
      <c r="L839">
        <v>0.6</v>
      </c>
      <c r="M839">
        <v>1</v>
      </c>
      <c r="N839">
        <v>1</v>
      </c>
      <c r="O839">
        <v>13.47</v>
      </c>
    </row>
    <row r="840" spans="1:15" x14ac:dyDescent="0.25">
      <c r="A840">
        <v>0.92</v>
      </c>
      <c r="B840">
        <v>0.51</v>
      </c>
      <c r="C840">
        <v>0.65</v>
      </c>
      <c r="D840">
        <v>7.63</v>
      </c>
      <c r="E840">
        <v>56</v>
      </c>
      <c r="F840">
        <v>64</v>
      </c>
      <c r="G840">
        <v>57</v>
      </c>
      <c r="H840">
        <v>0</v>
      </c>
      <c r="I840">
        <v>5</v>
      </c>
      <c r="J840">
        <v>18</v>
      </c>
      <c r="K840">
        <v>2</v>
      </c>
      <c r="L840">
        <v>0.96</v>
      </c>
      <c r="M840">
        <v>2</v>
      </c>
      <c r="N840">
        <v>1</v>
      </c>
      <c r="O840">
        <v>7.01</v>
      </c>
    </row>
    <row r="841" spans="1:15" x14ac:dyDescent="0.25">
      <c r="A841">
        <v>0.75</v>
      </c>
      <c r="B841">
        <v>0.56000000000000005</v>
      </c>
      <c r="C841">
        <v>0.86</v>
      </c>
      <c r="D841">
        <v>8.68</v>
      </c>
      <c r="E841">
        <v>59</v>
      </c>
      <c r="F841">
        <v>83</v>
      </c>
      <c r="G841">
        <v>92</v>
      </c>
      <c r="H841">
        <v>1</v>
      </c>
      <c r="I841">
        <v>1</v>
      </c>
      <c r="J841">
        <v>24</v>
      </c>
      <c r="K841">
        <v>4</v>
      </c>
      <c r="L841">
        <v>0.91</v>
      </c>
      <c r="M841">
        <v>1</v>
      </c>
      <c r="N841">
        <v>1</v>
      </c>
      <c r="O841">
        <v>9.01</v>
      </c>
    </row>
    <row r="842" spans="1:15" x14ac:dyDescent="0.25">
      <c r="A842">
        <v>0.55000000000000004</v>
      </c>
      <c r="B842">
        <v>0.79</v>
      </c>
      <c r="C842">
        <v>0.7</v>
      </c>
      <c r="D842">
        <v>7.27</v>
      </c>
      <c r="E842">
        <v>52</v>
      </c>
      <c r="F842">
        <v>81</v>
      </c>
      <c r="G842">
        <v>96</v>
      </c>
      <c r="H842">
        <v>3</v>
      </c>
      <c r="I842">
        <v>0</v>
      </c>
      <c r="J842">
        <v>2</v>
      </c>
      <c r="K842">
        <v>3</v>
      </c>
      <c r="L842">
        <v>0.84</v>
      </c>
      <c r="M842">
        <v>2</v>
      </c>
      <c r="N842">
        <v>1</v>
      </c>
      <c r="O842">
        <v>11.56</v>
      </c>
    </row>
    <row r="843" spans="1:15" x14ac:dyDescent="0.25">
      <c r="A843">
        <v>0.91</v>
      </c>
      <c r="B843">
        <v>0.7</v>
      </c>
      <c r="C843">
        <v>0.87</v>
      </c>
      <c r="D843">
        <v>8.5500000000000007</v>
      </c>
      <c r="E843">
        <v>47</v>
      </c>
      <c r="F843">
        <v>95</v>
      </c>
      <c r="G843">
        <v>55</v>
      </c>
      <c r="H843">
        <v>4</v>
      </c>
      <c r="I843">
        <v>1</v>
      </c>
      <c r="J843">
        <v>19</v>
      </c>
      <c r="K843">
        <v>2</v>
      </c>
      <c r="L843">
        <v>0.81</v>
      </c>
      <c r="M843">
        <v>1</v>
      </c>
      <c r="N843">
        <v>1</v>
      </c>
      <c r="O843">
        <v>4.51</v>
      </c>
    </row>
    <row r="844" spans="1:15" x14ac:dyDescent="0.25">
      <c r="A844">
        <v>0.9</v>
      </c>
      <c r="B844">
        <v>0.54</v>
      </c>
      <c r="C844">
        <v>0.73</v>
      </c>
      <c r="D844">
        <v>9.39</v>
      </c>
      <c r="E844">
        <v>85</v>
      </c>
      <c r="F844">
        <v>98</v>
      </c>
      <c r="G844">
        <v>92</v>
      </c>
      <c r="H844">
        <v>0</v>
      </c>
      <c r="I844">
        <v>3</v>
      </c>
      <c r="J844">
        <v>5</v>
      </c>
      <c r="K844">
        <v>1</v>
      </c>
      <c r="L844">
        <v>0.93</v>
      </c>
      <c r="M844">
        <v>0</v>
      </c>
      <c r="N844">
        <v>1</v>
      </c>
      <c r="O844">
        <v>4.47</v>
      </c>
    </row>
    <row r="845" spans="1:15" x14ac:dyDescent="0.25">
      <c r="A845">
        <v>0.77</v>
      </c>
      <c r="B845">
        <v>0.88</v>
      </c>
      <c r="C845">
        <v>0.75</v>
      </c>
      <c r="D845">
        <v>7.42</v>
      </c>
      <c r="E845">
        <v>99</v>
      </c>
      <c r="F845">
        <v>60</v>
      </c>
      <c r="G845">
        <v>99</v>
      </c>
      <c r="H845">
        <v>2</v>
      </c>
      <c r="I845">
        <v>2</v>
      </c>
      <c r="J845">
        <v>16</v>
      </c>
      <c r="K845">
        <v>4</v>
      </c>
      <c r="L845">
        <v>0.75</v>
      </c>
      <c r="M845">
        <v>0</v>
      </c>
      <c r="N845">
        <v>1</v>
      </c>
      <c r="O845">
        <v>6.27</v>
      </c>
    </row>
    <row r="846" spans="1:15" x14ac:dyDescent="0.25">
      <c r="A846">
        <v>0.75</v>
      </c>
      <c r="B846">
        <v>0.55000000000000004</v>
      </c>
      <c r="C846">
        <v>0.66</v>
      </c>
      <c r="D846">
        <v>8.59</v>
      </c>
      <c r="E846">
        <v>78</v>
      </c>
      <c r="F846">
        <v>89</v>
      </c>
      <c r="G846">
        <v>80</v>
      </c>
      <c r="H846">
        <v>3</v>
      </c>
      <c r="I846">
        <v>1</v>
      </c>
      <c r="J846">
        <v>14</v>
      </c>
      <c r="K846">
        <v>4</v>
      </c>
      <c r="L846">
        <v>0.86</v>
      </c>
      <c r="M846">
        <v>0</v>
      </c>
      <c r="N846">
        <v>1</v>
      </c>
      <c r="O846">
        <v>13.3</v>
      </c>
    </row>
    <row r="847" spans="1:15" x14ac:dyDescent="0.25">
      <c r="A847">
        <v>0.7</v>
      </c>
      <c r="B847">
        <v>0.85</v>
      </c>
      <c r="C847">
        <v>0.82</v>
      </c>
      <c r="D847">
        <v>7.17</v>
      </c>
      <c r="E847">
        <v>83</v>
      </c>
      <c r="F847">
        <v>75</v>
      </c>
      <c r="G847">
        <v>93</v>
      </c>
      <c r="H847">
        <v>1</v>
      </c>
      <c r="I847">
        <v>2</v>
      </c>
      <c r="J847">
        <v>3</v>
      </c>
      <c r="K847">
        <v>2</v>
      </c>
      <c r="L847">
        <v>0.74</v>
      </c>
      <c r="M847">
        <v>0</v>
      </c>
      <c r="N847">
        <v>1</v>
      </c>
      <c r="O847">
        <v>10.83</v>
      </c>
    </row>
    <row r="848" spans="1:15" x14ac:dyDescent="0.25">
      <c r="A848">
        <v>0.59</v>
      </c>
      <c r="B848">
        <v>0.89</v>
      </c>
      <c r="C848">
        <v>0.76</v>
      </c>
      <c r="D848">
        <v>8.24</v>
      </c>
      <c r="E848">
        <v>99</v>
      </c>
      <c r="F848">
        <v>66</v>
      </c>
      <c r="G848">
        <v>87</v>
      </c>
      <c r="H848">
        <v>3</v>
      </c>
      <c r="I848">
        <v>0</v>
      </c>
      <c r="J848">
        <v>6</v>
      </c>
      <c r="K848">
        <v>5</v>
      </c>
      <c r="L848">
        <v>0.8</v>
      </c>
      <c r="M848">
        <v>1</v>
      </c>
      <c r="N848">
        <v>1</v>
      </c>
      <c r="O848">
        <v>8.58</v>
      </c>
    </row>
    <row r="849" spans="1:15" x14ac:dyDescent="0.25">
      <c r="A849">
        <v>0.6</v>
      </c>
      <c r="B849">
        <v>0.53</v>
      </c>
      <c r="C849">
        <v>0.62</v>
      </c>
      <c r="D849">
        <v>9.0399999999999991</v>
      </c>
      <c r="E849">
        <v>75</v>
      </c>
      <c r="F849">
        <v>78</v>
      </c>
      <c r="G849">
        <v>68</v>
      </c>
      <c r="H849">
        <v>3</v>
      </c>
      <c r="I849">
        <v>5</v>
      </c>
      <c r="J849">
        <v>20</v>
      </c>
      <c r="K849">
        <v>1</v>
      </c>
      <c r="L849">
        <v>0.65</v>
      </c>
      <c r="M849">
        <v>1</v>
      </c>
      <c r="N849">
        <v>1</v>
      </c>
      <c r="O849">
        <v>13.47</v>
      </c>
    </row>
    <row r="850" spans="1:15" x14ac:dyDescent="0.25">
      <c r="A850">
        <v>0.53</v>
      </c>
      <c r="B850">
        <v>0.79</v>
      </c>
      <c r="C850">
        <v>0.55000000000000004</v>
      </c>
      <c r="D850">
        <v>7.11</v>
      </c>
      <c r="E850">
        <v>79</v>
      </c>
      <c r="F850">
        <v>81</v>
      </c>
      <c r="G850">
        <v>78</v>
      </c>
      <c r="H850">
        <v>2</v>
      </c>
      <c r="I850">
        <v>2</v>
      </c>
      <c r="J850">
        <v>18</v>
      </c>
      <c r="K850">
        <v>2</v>
      </c>
      <c r="L850">
        <v>0.98</v>
      </c>
      <c r="M850">
        <v>1</v>
      </c>
      <c r="N850">
        <v>1</v>
      </c>
      <c r="O850">
        <v>5.32</v>
      </c>
    </row>
    <row r="851" spans="1:15" x14ac:dyDescent="0.25">
      <c r="A851">
        <v>0.78</v>
      </c>
      <c r="B851">
        <v>0.72</v>
      </c>
      <c r="C851">
        <v>0.56999999999999995</v>
      </c>
      <c r="D851">
        <v>7.35</v>
      </c>
      <c r="E851">
        <v>74</v>
      </c>
      <c r="F851">
        <v>70</v>
      </c>
      <c r="G851">
        <v>69</v>
      </c>
      <c r="H851">
        <v>1</v>
      </c>
      <c r="I851">
        <v>4</v>
      </c>
      <c r="J851">
        <v>15</v>
      </c>
      <c r="K851">
        <v>3</v>
      </c>
      <c r="L851">
        <v>0.64</v>
      </c>
      <c r="M851">
        <v>1</v>
      </c>
      <c r="N851">
        <v>1</v>
      </c>
      <c r="O851">
        <v>3.25</v>
      </c>
    </row>
    <row r="852" spans="1:15" x14ac:dyDescent="0.25">
      <c r="A852">
        <v>0.71</v>
      </c>
      <c r="B852">
        <v>0.56000000000000005</v>
      </c>
      <c r="C852">
        <v>0.87</v>
      </c>
      <c r="D852">
        <v>8.9499999999999993</v>
      </c>
      <c r="E852">
        <v>42</v>
      </c>
      <c r="F852">
        <v>86</v>
      </c>
      <c r="G852">
        <v>75</v>
      </c>
      <c r="H852">
        <v>0</v>
      </c>
      <c r="I852">
        <v>4</v>
      </c>
      <c r="J852">
        <v>1</v>
      </c>
      <c r="K852">
        <v>3</v>
      </c>
      <c r="L852">
        <v>0.98</v>
      </c>
      <c r="M852">
        <v>1</v>
      </c>
      <c r="N852">
        <v>1</v>
      </c>
      <c r="O852">
        <v>9.89</v>
      </c>
    </row>
    <row r="853" spans="1:15" x14ac:dyDescent="0.25">
      <c r="A853">
        <v>0.8</v>
      </c>
      <c r="B853">
        <v>0.77</v>
      </c>
      <c r="C853">
        <v>0.72</v>
      </c>
      <c r="D853">
        <v>8.6199999999999992</v>
      </c>
      <c r="E853">
        <v>42</v>
      </c>
      <c r="F853">
        <v>78</v>
      </c>
      <c r="G853">
        <v>84</v>
      </c>
      <c r="H853">
        <v>1</v>
      </c>
      <c r="I853">
        <v>0</v>
      </c>
      <c r="J853">
        <v>9</v>
      </c>
      <c r="K853">
        <v>5</v>
      </c>
      <c r="L853">
        <v>0.99</v>
      </c>
      <c r="M853">
        <v>0</v>
      </c>
      <c r="N853">
        <v>1</v>
      </c>
      <c r="O853">
        <v>8.69</v>
      </c>
    </row>
    <row r="854" spans="1:15" x14ac:dyDescent="0.25">
      <c r="A854">
        <v>0.78</v>
      </c>
      <c r="B854">
        <v>0.55000000000000004</v>
      </c>
      <c r="C854">
        <v>0.73</v>
      </c>
      <c r="D854">
        <v>9.35</v>
      </c>
      <c r="E854">
        <v>80</v>
      </c>
      <c r="F854">
        <v>63</v>
      </c>
      <c r="G854">
        <v>59</v>
      </c>
      <c r="H854">
        <v>1</v>
      </c>
      <c r="I854">
        <v>5</v>
      </c>
      <c r="J854">
        <v>23</v>
      </c>
      <c r="K854">
        <v>1</v>
      </c>
      <c r="L854">
        <v>0.6</v>
      </c>
      <c r="M854">
        <v>1</v>
      </c>
      <c r="N854">
        <v>1</v>
      </c>
      <c r="O854">
        <v>7.13</v>
      </c>
    </row>
    <row r="855" spans="1:15" x14ac:dyDescent="0.25">
      <c r="A855">
        <v>0.75</v>
      </c>
      <c r="B855">
        <v>0.92</v>
      </c>
      <c r="C855">
        <v>0.82</v>
      </c>
      <c r="D855">
        <v>8.16</v>
      </c>
      <c r="E855">
        <v>52</v>
      </c>
      <c r="F855">
        <v>70</v>
      </c>
      <c r="G855">
        <v>71</v>
      </c>
      <c r="H855">
        <v>3</v>
      </c>
      <c r="I855">
        <v>2</v>
      </c>
      <c r="J855">
        <v>2</v>
      </c>
      <c r="K855">
        <v>3</v>
      </c>
      <c r="L855">
        <v>0.98</v>
      </c>
      <c r="M855">
        <v>2</v>
      </c>
      <c r="N855">
        <v>1</v>
      </c>
      <c r="O855">
        <v>6.85</v>
      </c>
    </row>
    <row r="856" spans="1:15" x14ac:dyDescent="0.25">
      <c r="A856">
        <v>0.76</v>
      </c>
      <c r="B856">
        <v>0.86</v>
      </c>
      <c r="C856">
        <v>0.88</v>
      </c>
      <c r="D856">
        <v>7.22</v>
      </c>
      <c r="E856">
        <v>43</v>
      </c>
      <c r="F856">
        <v>98</v>
      </c>
      <c r="G856">
        <v>70</v>
      </c>
      <c r="H856">
        <v>4</v>
      </c>
      <c r="I856">
        <v>2</v>
      </c>
      <c r="J856">
        <v>22</v>
      </c>
      <c r="K856">
        <v>1</v>
      </c>
      <c r="L856">
        <v>0.8</v>
      </c>
      <c r="M856">
        <v>0</v>
      </c>
      <c r="N856">
        <v>1</v>
      </c>
      <c r="O856">
        <v>9.68</v>
      </c>
    </row>
    <row r="857" spans="1:15" x14ac:dyDescent="0.25">
      <c r="A857">
        <v>0.52</v>
      </c>
      <c r="B857">
        <v>0.93</v>
      </c>
      <c r="C857">
        <v>0.74</v>
      </c>
      <c r="D857">
        <v>7.67</v>
      </c>
      <c r="E857">
        <v>47</v>
      </c>
      <c r="F857">
        <v>79</v>
      </c>
      <c r="G857">
        <v>64</v>
      </c>
      <c r="H857">
        <v>2</v>
      </c>
      <c r="I857">
        <v>2</v>
      </c>
      <c r="J857">
        <v>10</v>
      </c>
      <c r="K857">
        <v>5</v>
      </c>
      <c r="L857">
        <v>0.61</v>
      </c>
      <c r="M857">
        <v>0</v>
      </c>
      <c r="N857">
        <v>1</v>
      </c>
      <c r="O857">
        <v>5.92</v>
      </c>
    </row>
    <row r="858" spans="1:15" x14ac:dyDescent="0.25">
      <c r="A858">
        <v>0.54</v>
      </c>
      <c r="B858">
        <v>0.59</v>
      </c>
      <c r="C858">
        <v>0.75</v>
      </c>
      <c r="D858">
        <v>9.56</v>
      </c>
      <c r="E858">
        <v>59</v>
      </c>
      <c r="F858">
        <v>80</v>
      </c>
      <c r="G858">
        <v>98</v>
      </c>
      <c r="H858">
        <v>3</v>
      </c>
      <c r="I858">
        <v>0</v>
      </c>
      <c r="J858">
        <v>18</v>
      </c>
      <c r="K858">
        <v>1</v>
      </c>
      <c r="L858">
        <v>0.65</v>
      </c>
      <c r="M858">
        <v>1</v>
      </c>
      <c r="N858">
        <v>1</v>
      </c>
      <c r="O858">
        <v>13.01</v>
      </c>
    </row>
    <row r="859" spans="1:15" x14ac:dyDescent="0.25">
      <c r="A859">
        <v>0.76</v>
      </c>
      <c r="B859">
        <v>0.93</v>
      </c>
      <c r="C859">
        <v>0.78</v>
      </c>
      <c r="D859">
        <v>9.44</v>
      </c>
      <c r="E859">
        <v>42</v>
      </c>
      <c r="F859">
        <v>66</v>
      </c>
      <c r="G859">
        <v>82</v>
      </c>
      <c r="H859">
        <v>1</v>
      </c>
      <c r="I859">
        <v>2</v>
      </c>
      <c r="J859">
        <v>19</v>
      </c>
      <c r="K859">
        <v>0</v>
      </c>
      <c r="L859">
        <v>0.86</v>
      </c>
      <c r="M859">
        <v>1</v>
      </c>
      <c r="N859">
        <v>1</v>
      </c>
      <c r="O859">
        <v>11.39</v>
      </c>
    </row>
    <row r="860" spans="1:15" x14ac:dyDescent="0.25">
      <c r="A860">
        <v>0.72</v>
      </c>
      <c r="B860">
        <v>0.72</v>
      </c>
      <c r="C860">
        <v>0.73</v>
      </c>
      <c r="D860">
        <v>7.42</v>
      </c>
      <c r="E860">
        <v>40</v>
      </c>
      <c r="F860">
        <v>82</v>
      </c>
      <c r="G860">
        <v>91</v>
      </c>
      <c r="H860">
        <v>3</v>
      </c>
      <c r="I860">
        <v>3</v>
      </c>
      <c r="J860">
        <v>3</v>
      </c>
      <c r="K860">
        <v>2</v>
      </c>
      <c r="L860">
        <v>0.68</v>
      </c>
      <c r="M860">
        <v>2</v>
      </c>
      <c r="N860">
        <v>1</v>
      </c>
      <c r="O860">
        <v>9.73</v>
      </c>
    </row>
    <row r="861" spans="1:15" x14ac:dyDescent="0.25">
      <c r="A861">
        <v>0.76</v>
      </c>
      <c r="B861">
        <v>0.6</v>
      </c>
      <c r="C861">
        <v>0.55000000000000004</v>
      </c>
      <c r="D861">
        <v>8.27</v>
      </c>
      <c r="E861">
        <v>54</v>
      </c>
      <c r="F861">
        <v>75</v>
      </c>
      <c r="G861">
        <v>71</v>
      </c>
      <c r="H861">
        <v>0</v>
      </c>
      <c r="I861">
        <v>3</v>
      </c>
      <c r="J861">
        <v>3</v>
      </c>
      <c r="K861">
        <v>0</v>
      </c>
      <c r="L861">
        <v>0.85</v>
      </c>
      <c r="M861">
        <v>1</v>
      </c>
      <c r="N861">
        <v>1</v>
      </c>
      <c r="O861">
        <v>7.89</v>
      </c>
    </row>
    <row r="862" spans="1:15" x14ac:dyDescent="0.25">
      <c r="A862">
        <v>0.86</v>
      </c>
      <c r="B862">
        <v>0.63</v>
      </c>
      <c r="C862">
        <v>0.84</v>
      </c>
      <c r="D862">
        <v>9.17</v>
      </c>
      <c r="E862">
        <v>92</v>
      </c>
      <c r="F862">
        <v>77</v>
      </c>
      <c r="G862">
        <v>82</v>
      </c>
      <c r="H862">
        <v>1</v>
      </c>
      <c r="I862">
        <v>3</v>
      </c>
      <c r="J862">
        <v>22</v>
      </c>
      <c r="K862">
        <v>1</v>
      </c>
      <c r="L862">
        <v>0.6</v>
      </c>
      <c r="M862">
        <v>2</v>
      </c>
      <c r="N862">
        <v>1</v>
      </c>
      <c r="O862">
        <v>10.93</v>
      </c>
    </row>
    <row r="863" spans="1:15" x14ac:dyDescent="0.25">
      <c r="A863">
        <v>0.69</v>
      </c>
      <c r="B863">
        <v>0.85</v>
      </c>
      <c r="C863">
        <v>0.87</v>
      </c>
      <c r="D863">
        <v>8.23</v>
      </c>
      <c r="E863">
        <v>96</v>
      </c>
      <c r="F863">
        <v>69</v>
      </c>
      <c r="G863">
        <v>82</v>
      </c>
      <c r="H863">
        <v>3</v>
      </c>
      <c r="I863">
        <v>4</v>
      </c>
      <c r="J863">
        <v>8</v>
      </c>
      <c r="K863">
        <v>5</v>
      </c>
      <c r="L863">
        <v>0.62</v>
      </c>
      <c r="M863">
        <v>0</v>
      </c>
      <c r="N863">
        <v>1</v>
      </c>
      <c r="O863">
        <v>5.48</v>
      </c>
    </row>
    <row r="864" spans="1:15" x14ac:dyDescent="0.25">
      <c r="A864">
        <v>0.51</v>
      </c>
      <c r="B864">
        <v>0.93</v>
      </c>
      <c r="C864">
        <v>0.71</v>
      </c>
      <c r="D864">
        <v>8.73</v>
      </c>
      <c r="E864">
        <v>46</v>
      </c>
      <c r="F864">
        <v>73</v>
      </c>
      <c r="G864">
        <v>77</v>
      </c>
      <c r="H864">
        <v>0</v>
      </c>
      <c r="I864">
        <v>3</v>
      </c>
      <c r="J864">
        <v>20</v>
      </c>
      <c r="K864">
        <v>0</v>
      </c>
      <c r="L864">
        <v>0.87</v>
      </c>
      <c r="M864">
        <v>2</v>
      </c>
      <c r="N864">
        <v>1</v>
      </c>
      <c r="O864">
        <v>6.73</v>
      </c>
    </row>
    <row r="865" spans="1:15" x14ac:dyDescent="0.25">
      <c r="A865">
        <v>0.75</v>
      </c>
      <c r="B865">
        <v>0.54</v>
      </c>
      <c r="C865">
        <v>0.66</v>
      </c>
      <c r="D865">
        <v>8.94</v>
      </c>
      <c r="E865">
        <v>79</v>
      </c>
      <c r="F865">
        <v>65</v>
      </c>
      <c r="G865">
        <v>85</v>
      </c>
      <c r="H865">
        <v>1</v>
      </c>
      <c r="I865">
        <v>2</v>
      </c>
      <c r="J865">
        <v>18</v>
      </c>
      <c r="K865">
        <v>5</v>
      </c>
      <c r="L865">
        <v>0.74</v>
      </c>
      <c r="M865">
        <v>0</v>
      </c>
      <c r="N865">
        <v>1</v>
      </c>
      <c r="O865">
        <v>10.96</v>
      </c>
    </row>
    <row r="866" spans="1:15" x14ac:dyDescent="0.25">
      <c r="A866">
        <v>0.52</v>
      </c>
      <c r="B866">
        <v>0.75</v>
      </c>
      <c r="C866">
        <v>0.55000000000000004</v>
      </c>
      <c r="D866">
        <v>7.98</v>
      </c>
      <c r="E866">
        <v>59</v>
      </c>
      <c r="F866">
        <v>93</v>
      </c>
      <c r="G866">
        <v>55</v>
      </c>
      <c r="H866">
        <v>4</v>
      </c>
      <c r="I866">
        <v>3</v>
      </c>
      <c r="J866">
        <v>17</v>
      </c>
      <c r="K866">
        <v>1</v>
      </c>
      <c r="L866">
        <v>0.91</v>
      </c>
      <c r="M866">
        <v>1</v>
      </c>
      <c r="N866">
        <v>1</v>
      </c>
      <c r="O866">
        <v>12.24</v>
      </c>
    </row>
    <row r="867" spans="1:15" x14ac:dyDescent="0.25">
      <c r="A867">
        <v>0.54</v>
      </c>
      <c r="B867">
        <v>0.89</v>
      </c>
      <c r="C867">
        <v>0.56000000000000005</v>
      </c>
      <c r="D867">
        <v>8.11</v>
      </c>
      <c r="E867">
        <v>43</v>
      </c>
      <c r="F867">
        <v>74</v>
      </c>
      <c r="G867">
        <v>73</v>
      </c>
      <c r="H867">
        <v>3</v>
      </c>
      <c r="I867">
        <v>3</v>
      </c>
      <c r="J867">
        <v>9</v>
      </c>
      <c r="K867">
        <v>4</v>
      </c>
      <c r="L867">
        <v>0.76</v>
      </c>
      <c r="M867">
        <v>2</v>
      </c>
      <c r="N867">
        <v>1</v>
      </c>
      <c r="O867">
        <v>11.81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R5001"/>
  <sheetViews>
    <sheetView zoomScaleNormal="100" workbookViewId="0">
      <selection activeCell="A2" sqref="A2"/>
    </sheetView>
  </sheetViews>
  <sheetFormatPr defaultRowHeight="15" x14ac:dyDescent="0.25"/>
  <cols>
    <col min="1" max="1" width="19.85546875" bestFit="1" customWidth="1"/>
    <col min="4" max="4" width="27" customWidth="1"/>
    <col min="7" max="7" width="10.85546875" bestFit="1" customWidth="1"/>
    <col min="8" max="9" width="10.7109375" bestFit="1" customWidth="1"/>
    <col min="10" max="10" width="8.28515625" customWidth="1"/>
    <col min="11" max="11" width="11.28515625" bestFit="1" customWidth="1"/>
    <col min="16" max="16" width="10.85546875" bestFit="1" customWidth="1"/>
  </cols>
  <sheetData>
    <row r="1" spans="1:12" x14ac:dyDescent="0.25">
      <c r="A1" t="s">
        <v>35</v>
      </c>
      <c r="B1" t="s">
        <v>30</v>
      </c>
      <c r="C1" t="s">
        <v>74</v>
      </c>
      <c r="D1" t="s">
        <v>36</v>
      </c>
      <c r="E1" t="s">
        <v>30</v>
      </c>
      <c r="F1" t="s">
        <v>74</v>
      </c>
      <c r="H1" t="s">
        <v>69</v>
      </c>
      <c r="J1" t="s">
        <v>43</v>
      </c>
      <c r="L1" t="s">
        <v>70</v>
      </c>
    </row>
    <row r="2" spans="1:12" x14ac:dyDescent="0.25">
      <c r="A2" t="str" cm="1">
        <f t="array" ref="A2:A5001">IF(student_academic_placement_performance_dataset[attendance_percentage]&lt;0.6, "Low", IF(student_academic_placement_performance_dataset[attendance_percentage]&lt;0.75, "Mid", IF(student_academic_placement_performance_dataset[attendance_percentage]&gt;0.75, "High", "Low")))</f>
        <v>High</v>
      </c>
      <c r="B2" cm="1">
        <f t="array" ref="B2:B5001">student_academic_placement_performance_dataset[cgpa]</f>
        <v>8.8699999999999992</v>
      </c>
      <c r="C2" cm="1">
        <f t="array" ref="C2:C5001">student_academic_placement_performance_dataset[placement_status]</f>
        <v>0</v>
      </c>
      <c r="D2" t="str">
        <f>A2</f>
        <v>High</v>
      </c>
      <c r="E2">
        <f>B2</f>
        <v>8.8699999999999992</v>
      </c>
      <c r="F2">
        <f t="shared" ref="F2:F65" si="0">C2</f>
        <v>0</v>
      </c>
      <c r="H2" cm="1">
        <f t="array" ref="H2:H134">_xlfn._xlws.FILTER(attendance_category_table[CGPA], attendance_category_table[Attendance Category(new)]="Low")</f>
        <v>6.3</v>
      </c>
      <c r="J2" cm="1">
        <f t="array" ref="J2:J1891">_xlfn._xlws.FILTER(attendance_category_table[CGPA], attendance_category_table[Attendance Category(new)]="Mid")</f>
        <v>9.01</v>
      </c>
      <c r="L2" cm="1">
        <f t="array" ref="L2:L2978">_xlfn._xlws.FILTER(attendance_category_table[CGPA], attendance_category_table[Attendance Category(new)]="High")</f>
        <v>8.8699999999999992</v>
      </c>
    </row>
    <row r="3" spans="1:12" x14ac:dyDescent="0.25">
      <c r="A3" t="str">
        <v>High</v>
      </c>
      <c r="B3">
        <v>6.78</v>
      </c>
      <c r="C3">
        <v>0</v>
      </c>
      <c r="D3" t="str">
        <f t="shared" ref="D3:D66" si="1">A3</f>
        <v>High</v>
      </c>
      <c r="E3">
        <f t="shared" ref="E3:E66" si="2">B3</f>
        <v>6.78</v>
      </c>
      <c r="F3">
        <f t="shared" si="0"/>
        <v>0</v>
      </c>
      <c r="H3">
        <v>8.5299999999999994</v>
      </c>
      <c r="J3">
        <v>5.98</v>
      </c>
      <c r="L3">
        <v>6.78</v>
      </c>
    </row>
    <row r="4" spans="1:12" x14ac:dyDescent="0.25">
      <c r="A4" t="str">
        <v>High</v>
      </c>
      <c r="B4">
        <v>7.92</v>
      </c>
      <c r="C4">
        <v>1</v>
      </c>
      <c r="D4" t="str">
        <f t="shared" si="1"/>
        <v>High</v>
      </c>
      <c r="E4">
        <f t="shared" si="2"/>
        <v>7.92</v>
      </c>
      <c r="F4">
        <f t="shared" si="0"/>
        <v>1</v>
      </c>
      <c r="H4">
        <v>5.63</v>
      </c>
      <c r="J4">
        <v>9.07</v>
      </c>
      <c r="L4">
        <v>7.92</v>
      </c>
    </row>
    <row r="5" spans="1:12" x14ac:dyDescent="0.25">
      <c r="A5" t="str">
        <v>High</v>
      </c>
      <c r="B5">
        <v>6.57</v>
      </c>
      <c r="C5">
        <v>0</v>
      </c>
      <c r="D5" t="str">
        <f t="shared" si="1"/>
        <v>High</v>
      </c>
      <c r="E5">
        <f t="shared" si="2"/>
        <v>6.57</v>
      </c>
      <c r="F5">
        <f t="shared" si="0"/>
        <v>0</v>
      </c>
      <c r="H5">
        <v>6.69</v>
      </c>
      <c r="J5">
        <v>7.83</v>
      </c>
      <c r="L5">
        <v>6.57</v>
      </c>
    </row>
    <row r="6" spans="1:12" x14ac:dyDescent="0.25">
      <c r="A6" t="str">
        <v>Mid</v>
      </c>
      <c r="B6">
        <v>9.01</v>
      </c>
      <c r="C6">
        <v>0</v>
      </c>
      <c r="D6" t="str">
        <f t="shared" si="1"/>
        <v>Mid</v>
      </c>
      <c r="E6">
        <f t="shared" si="2"/>
        <v>9.01</v>
      </c>
      <c r="F6">
        <f t="shared" si="0"/>
        <v>0</v>
      </c>
      <c r="H6">
        <v>5.92</v>
      </c>
      <c r="J6">
        <v>5.64</v>
      </c>
      <c r="L6">
        <v>8.09</v>
      </c>
    </row>
    <row r="7" spans="1:12" x14ac:dyDescent="0.25">
      <c r="A7" t="str">
        <v>Mid</v>
      </c>
      <c r="B7">
        <v>5.98</v>
      </c>
      <c r="C7">
        <v>0</v>
      </c>
      <c r="D7" t="str">
        <f t="shared" si="1"/>
        <v>Mid</v>
      </c>
      <c r="E7">
        <f t="shared" si="2"/>
        <v>5.98</v>
      </c>
      <c r="F7">
        <f t="shared" si="0"/>
        <v>0</v>
      </c>
      <c r="H7">
        <v>9.35</v>
      </c>
      <c r="J7">
        <v>8.35</v>
      </c>
      <c r="L7">
        <v>6.71</v>
      </c>
    </row>
    <row r="8" spans="1:12" x14ac:dyDescent="0.25">
      <c r="A8" t="str">
        <v>Mid</v>
      </c>
      <c r="B8">
        <v>9.07</v>
      </c>
      <c r="C8">
        <v>0</v>
      </c>
      <c r="D8" t="str">
        <f t="shared" si="1"/>
        <v>Mid</v>
      </c>
      <c r="E8">
        <f t="shared" si="2"/>
        <v>9.07</v>
      </c>
      <c r="F8">
        <f t="shared" si="0"/>
        <v>0</v>
      </c>
      <c r="H8">
        <v>6.67</v>
      </c>
      <c r="J8">
        <v>7.1</v>
      </c>
      <c r="L8">
        <v>6.89</v>
      </c>
    </row>
    <row r="9" spans="1:12" x14ac:dyDescent="0.25">
      <c r="A9" t="str">
        <v>High</v>
      </c>
      <c r="B9">
        <v>8.09</v>
      </c>
      <c r="C9">
        <v>1</v>
      </c>
      <c r="D9" t="str">
        <f t="shared" si="1"/>
        <v>High</v>
      </c>
      <c r="E9">
        <f t="shared" si="2"/>
        <v>8.09</v>
      </c>
      <c r="F9">
        <f t="shared" si="0"/>
        <v>1</v>
      </c>
      <c r="H9">
        <v>7.69</v>
      </c>
      <c r="J9">
        <v>7.03</v>
      </c>
      <c r="L9">
        <v>7.01</v>
      </c>
    </row>
    <row r="10" spans="1:12" x14ac:dyDescent="0.25">
      <c r="A10" t="str">
        <v>Low</v>
      </c>
      <c r="B10">
        <v>6.3</v>
      </c>
      <c r="C10">
        <v>0</v>
      </c>
      <c r="D10" t="str">
        <f t="shared" si="1"/>
        <v>Low</v>
      </c>
      <c r="E10">
        <f t="shared" si="2"/>
        <v>6.3</v>
      </c>
      <c r="F10">
        <f t="shared" si="0"/>
        <v>0</v>
      </c>
      <c r="H10">
        <v>8.9700000000000006</v>
      </c>
      <c r="J10">
        <v>8.4</v>
      </c>
      <c r="L10">
        <v>5.77</v>
      </c>
    </row>
    <row r="11" spans="1:12" x14ac:dyDescent="0.25">
      <c r="A11" t="str">
        <v>Mid</v>
      </c>
      <c r="B11">
        <v>7.83</v>
      </c>
      <c r="C11">
        <v>0</v>
      </c>
      <c r="D11" t="str">
        <f t="shared" si="1"/>
        <v>Mid</v>
      </c>
      <c r="E11">
        <f t="shared" si="2"/>
        <v>7.83</v>
      </c>
      <c r="F11">
        <f t="shared" si="0"/>
        <v>0</v>
      </c>
      <c r="H11">
        <v>5.85</v>
      </c>
      <c r="J11">
        <v>8.64</v>
      </c>
      <c r="L11">
        <v>9.74</v>
      </c>
    </row>
    <row r="12" spans="1:12" x14ac:dyDescent="0.25">
      <c r="A12" t="str">
        <v>High</v>
      </c>
      <c r="B12">
        <v>6.71</v>
      </c>
      <c r="C12">
        <v>0</v>
      </c>
      <c r="D12" t="str">
        <f t="shared" si="1"/>
        <v>High</v>
      </c>
      <c r="E12">
        <f t="shared" si="2"/>
        <v>6.71</v>
      </c>
      <c r="F12">
        <f t="shared" si="0"/>
        <v>0</v>
      </c>
      <c r="H12">
        <v>9.34</v>
      </c>
      <c r="J12">
        <v>8.4700000000000006</v>
      </c>
      <c r="L12">
        <v>8.2799999999999994</v>
      </c>
    </row>
    <row r="13" spans="1:12" x14ac:dyDescent="0.25">
      <c r="A13" t="str">
        <v>High</v>
      </c>
      <c r="B13">
        <v>6.89</v>
      </c>
      <c r="C13">
        <v>0</v>
      </c>
      <c r="D13" t="str">
        <f t="shared" si="1"/>
        <v>High</v>
      </c>
      <c r="E13">
        <f t="shared" si="2"/>
        <v>6.89</v>
      </c>
      <c r="F13">
        <f t="shared" si="0"/>
        <v>0</v>
      </c>
      <c r="H13">
        <v>8.24</v>
      </c>
      <c r="J13">
        <v>5.99</v>
      </c>
      <c r="L13">
        <v>8.32</v>
      </c>
    </row>
    <row r="14" spans="1:12" x14ac:dyDescent="0.25">
      <c r="A14" t="str">
        <v>High</v>
      </c>
      <c r="B14">
        <v>7.01</v>
      </c>
      <c r="C14">
        <v>0</v>
      </c>
      <c r="D14" t="str">
        <f t="shared" si="1"/>
        <v>High</v>
      </c>
      <c r="E14">
        <f t="shared" si="2"/>
        <v>7.01</v>
      </c>
      <c r="F14">
        <f t="shared" si="0"/>
        <v>0</v>
      </c>
      <c r="H14">
        <v>7.34</v>
      </c>
      <c r="J14">
        <v>7.28</v>
      </c>
      <c r="L14">
        <v>6.7</v>
      </c>
    </row>
    <row r="15" spans="1:12" x14ac:dyDescent="0.25">
      <c r="A15" t="str">
        <v>High</v>
      </c>
      <c r="B15">
        <v>5.77</v>
      </c>
      <c r="C15">
        <v>0</v>
      </c>
      <c r="D15" t="str">
        <f t="shared" si="1"/>
        <v>High</v>
      </c>
      <c r="E15">
        <f t="shared" si="2"/>
        <v>5.77</v>
      </c>
      <c r="F15">
        <f t="shared" si="0"/>
        <v>0</v>
      </c>
      <c r="H15">
        <v>8.1300000000000008</v>
      </c>
      <c r="J15">
        <v>7.51</v>
      </c>
      <c r="L15">
        <v>5.62</v>
      </c>
    </row>
    <row r="16" spans="1:12" x14ac:dyDescent="0.25">
      <c r="A16" t="str">
        <v>High</v>
      </c>
      <c r="B16">
        <v>9.74</v>
      </c>
      <c r="C16">
        <v>0</v>
      </c>
      <c r="D16" t="str">
        <f t="shared" si="1"/>
        <v>High</v>
      </c>
      <c r="E16">
        <f t="shared" si="2"/>
        <v>9.74</v>
      </c>
      <c r="F16">
        <f t="shared" si="0"/>
        <v>0</v>
      </c>
      <c r="H16">
        <v>9.67</v>
      </c>
      <c r="J16">
        <v>8.5299999999999994</v>
      </c>
      <c r="L16">
        <v>7.36</v>
      </c>
    </row>
    <row r="17" spans="1:18" x14ac:dyDescent="0.25">
      <c r="A17" t="str">
        <v>Mid</v>
      </c>
      <c r="B17">
        <v>5.64</v>
      </c>
      <c r="C17">
        <v>0</v>
      </c>
      <c r="D17" t="str">
        <f t="shared" si="1"/>
        <v>Mid</v>
      </c>
      <c r="E17">
        <f t="shared" si="2"/>
        <v>5.64</v>
      </c>
      <c r="F17">
        <f t="shared" si="0"/>
        <v>0</v>
      </c>
      <c r="H17">
        <v>6.89</v>
      </c>
      <c r="J17">
        <v>5.76</v>
      </c>
      <c r="L17">
        <v>6.83</v>
      </c>
    </row>
    <row r="18" spans="1:18" x14ac:dyDescent="0.25">
      <c r="A18" t="str">
        <v>Mid</v>
      </c>
      <c r="B18">
        <v>8.35</v>
      </c>
      <c r="C18">
        <v>0</v>
      </c>
      <c r="D18" t="str">
        <f t="shared" si="1"/>
        <v>Mid</v>
      </c>
      <c r="E18">
        <f t="shared" si="2"/>
        <v>8.35</v>
      </c>
      <c r="F18">
        <f t="shared" si="0"/>
        <v>0</v>
      </c>
      <c r="H18">
        <v>7.1</v>
      </c>
      <c r="J18">
        <v>8.4499999999999993</v>
      </c>
      <c r="L18">
        <v>6.86</v>
      </c>
    </row>
    <row r="19" spans="1:18" x14ac:dyDescent="0.25">
      <c r="A19" t="str">
        <v>Mid</v>
      </c>
      <c r="B19">
        <v>7.1</v>
      </c>
      <c r="C19">
        <v>1</v>
      </c>
      <c r="D19" t="str">
        <f t="shared" si="1"/>
        <v>Mid</v>
      </c>
      <c r="E19">
        <f t="shared" si="2"/>
        <v>7.1</v>
      </c>
      <c r="F19">
        <f t="shared" si="0"/>
        <v>1</v>
      </c>
      <c r="H19">
        <v>9.52</v>
      </c>
      <c r="J19">
        <v>7.94</v>
      </c>
      <c r="L19">
        <v>7.81</v>
      </c>
    </row>
    <row r="20" spans="1:18" x14ac:dyDescent="0.25">
      <c r="A20" t="str">
        <v>High</v>
      </c>
      <c r="B20">
        <v>8.2799999999999994</v>
      </c>
      <c r="C20">
        <v>0</v>
      </c>
      <c r="D20" t="str">
        <f t="shared" si="1"/>
        <v>High</v>
      </c>
      <c r="E20">
        <f t="shared" si="2"/>
        <v>8.2799999999999994</v>
      </c>
      <c r="F20">
        <f t="shared" si="0"/>
        <v>0</v>
      </c>
      <c r="H20">
        <v>6.4</v>
      </c>
      <c r="J20">
        <v>7</v>
      </c>
      <c r="L20">
        <v>7.52</v>
      </c>
    </row>
    <row r="21" spans="1:18" x14ac:dyDescent="0.25">
      <c r="A21" t="str">
        <v>Mid</v>
      </c>
      <c r="B21">
        <v>7.03</v>
      </c>
      <c r="C21">
        <v>1</v>
      </c>
      <c r="D21" t="str">
        <f t="shared" si="1"/>
        <v>Mid</v>
      </c>
      <c r="E21">
        <f t="shared" si="2"/>
        <v>7.03</v>
      </c>
      <c r="F21">
        <f t="shared" si="0"/>
        <v>1</v>
      </c>
      <c r="H21">
        <v>8.82</v>
      </c>
      <c r="J21">
        <v>7.7</v>
      </c>
      <c r="L21">
        <v>8.24</v>
      </c>
    </row>
    <row r="22" spans="1:18" x14ac:dyDescent="0.25">
      <c r="A22" t="str">
        <v>Mid</v>
      </c>
      <c r="B22">
        <v>8.4</v>
      </c>
      <c r="C22">
        <v>1</v>
      </c>
      <c r="D22" t="str">
        <f t="shared" si="1"/>
        <v>Mid</v>
      </c>
      <c r="E22">
        <f t="shared" si="2"/>
        <v>8.4</v>
      </c>
      <c r="F22">
        <f t="shared" si="0"/>
        <v>1</v>
      </c>
      <c r="H22">
        <v>7.58</v>
      </c>
      <c r="J22">
        <v>6.74</v>
      </c>
      <c r="L22">
        <v>8.34</v>
      </c>
    </row>
    <row r="23" spans="1:18" x14ac:dyDescent="0.25">
      <c r="A23" t="str">
        <v>Mid</v>
      </c>
      <c r="B23">
        <v>8.64</v>
      </c>
      <c r="C23">
        <v>0</v>
      </c>
      <c r="D23" t="str">
        <f t="shared" si="1"/>
        <v>Mid</v>
      </c>
      <c r="E23">
        <f t="shared" si="2"/>
        <v>8.64</v>
      </c>
      <c r="F23">
        <f t="shared" si="0"/>
        <v>0</v>
      </c>
      <c r="H23">
        <v>7.5</v>
      </c>
      <c r="J23">
        <v>8.25</v>
      </c>
      <c r="L23">
        <v>6.11</v>
      </c>
    </row>
    <row r="24" spans="1:18" x14ac:dyDescent="0.25">
      <c r="A24" t="str">
        <v>Mid</v>
      </c>
      <c r="B24">
        <v>8.4700000000000006</v>
      </c>
      <c r="C24">
        <v>0</v>
      </c>
      <c r="D24" t="str">
        <f t="shared" si="1"/>
        <v>Mid</v>
      </c>
      <c r="E24">
        <f t="shared" si="2"/>
        <v>8.4700000000000006</v>
      </c>
      <c r="F24">
        <f t="shared" si="0"/>
        <v>0</v>
      </c>
      <c r="H24">
        <v>7.26</v>
      </c>
      <c r="J24">
        <v>8.11</v>
      </c>
      <c r="L24">
        <v>6.17</v>
      </c>
      <c r="P24" t="s">
        <v>71</v>
      </c>
      <c r="Q24">
        <f>COUNTIF(A:A, "Low")</f>
        <v>133</v>
      </c>
    </row>
    <row r="25" spans="1:18" x14ac:dyDescent="0.25">
      <c r="A25" t="str">
        <v>Mid</v>
      </c>
      <c r="B25">
        <v>5.99</v>
      </c>
      <c r="C25">
        <v>0</v>
      </c>
      <c r="D25" t="str">
        <f t="shared" si="1"/>
        <v>Mid</v>
      </c>
      <c r="E25">
        <f t="shared" si="2"/>
        <v>5.99</v>
      </c>
      <c r="F25">
        <f t="shared" si="0"/>
        <v>0</v>
      </c>
      <c r="H25">
        <v>6.04</v>
      </c>
      <c r="J25">
        <v>5.96</v>
      </c>
      <c r="L25">
        <v>9.25</v>
      </c>
      <c r="P25" t="s">
        <v>72</v>
      </c>
      <c r="Q25">
        <f>COUNTIF(A:A, "Mid")</f>
        <v>1890</v>
      </c>
    </row>
    <row r="26" spans="1:18" x14ac:dyDescent="0.25">
      <c r="A26" t="str">
        <v>High</v>
      </c>
      <c r="B26">
        <v>8.32</v>
      </c>
      <c r="C26">
        <v>0</v>
      </c>
      <c r="D26" t="str">
        <f t="shared" si="1"/>
        <v>High</v>
      </c>
      <c r="E26">
        <f t="shared" si="2"/>
        <v>8.32</v>
      </c>
      <c r="F26">
        <f t="shared" si="0"/>
        <v>0</v>
      </c>
      <c r="H26">
        <v>5.78</v>
      </c>
      <c r="J26">
        <v>7.53</v>
      </c>
      <c r="L26">
        <v>7.26</v>
      </c>
      <c r="P26" t="s">
        <v>73</v>
      </c>
      <c r="Q26">
        <f>COUNTIF(A:A, "High")</f>
        <v>2977</v>
      </c>
    </row>
    <row r="27" spans="1:18" x14ac:dyDescent="0.25">
      <c r="A27" t="str">
        <v>High</v>
      </c>
      <c r="B27">
        <v>6.7</v>
      </c>
      <c r="C27">
        <v>0</v>
      </c>
      <c r="D27" t="str">
        <f t="shared" si="1"/>
        <v>High</v>
      </c>
      <c r="E27">
        <f t="shared" si="2"/>
        <v>6.7</v>
      </c>
      <c r="F27">
        <f t="shared" si="0"/>
        <v>0</v>
      </c>
      <c r="H27">
        <v>5.79</v>
      </c>
      <c r="J27">
        <v>6.84</v>
      </c>
      <c r="L27">
        <v>6.23</v>
      </c>
    </row>
    <row r="28" spans="1:18" x14ac:dyDescent="0.25">
      <c r="A28" t="str">
        <v>High</v>
      </c>
      <c r="B28">
        <v>5.62</v>
      </c>
      <c r="C28">
        <v>0</v>
      </c>
      <c r="D28" t="str">
        <f t="shared" si="1"/>
        <v>High</v>
      </c>
      <c r="E28">
        <f t="shared" si="2"/>
        <v>5.62</v>
      </c>
      <c r="F28">
        <f t="shared" si="0"/>
        <v>0</v>
      </c>
      <c r="H28">
        <v>7.8</v>
      </c>
      <c r="J28">
        <v>7.02</v>
      </c>
      <c r="L28">
        <v>8.75</v>
      </c>
    </row>
    <row r="29" spans="1:18" x14ac:dyDescent="0.25">
      <c r="A29" t="str">
        <v>Mid</v>
      </c>
      <c r="B29">
        <v>7.28</v>
      </c>
      <c r="C29">
        <v>0</v>
      </c>
      <c r="D29" t="str">
        <f t="shared" si="1"/>
        <v>Mid</v>
      </c>
      <c r="E29">
        <f t="shared" si="2"/>
        <v>7.28</v>
      </c>
      <c r="F29">
        <f t="shared" si="0"/>
        <v>0</v>
      </c>
      <c r="H29">
        <v>9.52</v>
      </c>
      <c r="J29">
        <v>9.01</v>
      </c>
      <c r="L29">
        <v>9.08</v>
      </c>
    </row>
    <row r="30" spans="1:18" x14ac:dyDescent="0.25">
      <c r="A30" t="str">
        <v>High</v>
      </c>
      <c r="B30">
        <v>7.36</v>
      </c>
      <c r="C30">
        <v>0</v>
      </c>
      <c r="D30" t="str">
        <f t="shared" si="1"/>
        <v>High</v>
      </c>
      <c r="E30">
        <f t="shared" si="2"/>
        <v>7.36</v>
      </c>
      <c r="F30">
        <f t="shared" si="0"/>
        <v>0</v>
      </c>
      <c r="H30">
        <v>5.71</v>
      </c>
      <c r="J30">
        <v>9.51</v>
      </c>
      <c r="L30">
        <v>9.2899999999999991</v>
      </c>
    </row>
    <row r="31" spans="1:18" x14ac:dyDescent="0.25">
      <c r="A31" t="str">
        <v>Mid</v>
      </c>
      <c r="B31">
        <v>7.51</v>
      </c>
      <c r="C31">
        <v>1</v>
      </c>
      <c r="D31" t="str">
        <f t="shared" si="1"/>
        <v>Mid</v>
      </c>
      <c r="E31">
        <f t="shared" si="2"/>
        <v>7.51</v>
      </c>
      <c r="F31">
        <f t="shared" si="0"/>
        <v>1</v>
      </c>
      <c r="H31">
        <v>8.3800000000000008</v>
      </c>
      <c r="J31">
        <v>6.87</v>
      </c>
      <c r="L31">
        <v>9.1999999999999993</v>
      </c>
      <c r="P31" t="s">
        <v>35</v>
      </c>
      <c r="Q31" t="s">
        <v>39</v>
      </c>
      <c r="R31" t="s">
        <v>48</v>
      </c>
    </row>
    <row r="32" spans="1:18" x14ac:dyDescent="0.25">
      <c r="A32" t="str">
        <v>Mid</v>
      </c>
      <c r="B32">
        <v>8.5299999999999994</v>
      </c>
      <c r="C32">
        <v>0</v>
      </c>
      <c r="D32" t="str">
        <f t="shared" si="1"/>
        <v>Mid</v>
      </c>
      <c r="E32">
        <f t="shared" si="2"/>
        <v>8.5299999999999994</v>
      </c>
      <c r="F32">
        <f t="shared" si="0"/>
        <v>0</v>
      </c>
      <c r="H32">
        <v>8.07</v>
      </c>
      <c r="J32">
        <v>6.86</v>
      </c>
      <c r="L32">
        <v>5.57</v>
      </c>
      <c r="P32" t="s">
        <v>75</v>
      </c>
      <c r="Q32">
        <f>COUNTIFS(attendance_category_table[Attendance Category(new)], "="&amp;P32, attendance_category_table[Placement Status], "=1")</f>
        <v>30</v>
      </c>
      <c r="R32">
        <f>COUNTIFS(attendance_category_table[Attendance Category(new)], "="&amp;P32, attendance_category_table[Placement Status], "=0")</f>
        <v>103</v>
      </c>
    </row>
    <row r="33" spans="1:18" x14ac:dyDescent="0.25">
      <c r="A33" t="str">
        <v>High</v>
      </c>
      <c r="B33">
        <v>6.83</v>
      </c>
      <c r="C33">
        <v>0</v>
      </c>
      <c r="D33" t="str">
        <f t="shared" si="1"/>
        <v>High</v>
      </c>
      <c r="E33">
        <f t="shared" si="2"/>
        <v>6.83</v>
      </c>
      <c r="F33">
        <f t="shared" si="0"/>
        <v>0</v>
      </c>
      <c r="H33">
        <v>8.08</v>
      </c>
      <c r="J33">
        <v>9.26</v>
      </c>
      <c r="L33">
        <v>5.9</v>
      </c>
      <c r="P33" t="s">
        <v>76</v>
      </c>
      <c r="Q33">
        <f>COUNTIFS(attendance_category_table[Attendance Category(new)], "="&amp;P33, attendance_category_table[Placement Status], "=1")</f>
        <v>324</v>
      </c>
      <c r="R33">
        <f>COUNTIFS(attendance_category_table[Attendance Category(new)], "="&amp;P33, attendance_category_table[Placement Status], "=0")</f>
        <v>1566</v>
      </c>
    </row>
    <row r="34" spans="1:18" x14ac:dyDescent="0.25">
      <c r="A34" t="str">
        <v>High</v>
      </c>
      <c r="B34">
        <v>6.86</v>
      </c>
      <c r="C34">
        <v>0</v>
      </c>
      <c r="D34" t="str">
        <f t="shared" si="1"/>
        <v>High</v>
      </c>
      <c r="E34">
        <f t="shared" si="2"/>
        <v>6.86</v>
      </c>
      <c r="F34">
        <f t="shared" si="0"/>
        <v>0</v>
      </c>
      <c r="H34">
        <v>9.02</v>
      </c>
      <c r="J34">
        <v>7.92</v>
      </c>
      <c r="L34">
        <v>8.56</v>
      </c>
      <c r="P34" t="s">
        <v>77</v>
      </c>
      <c r="Q34">
        <f>COUNTIFS(attendance_category_table[Attendance Category(new)], "="&amp;P34, attendance_category_table[Placement Status], "=1")</f>
        <v>512</v>
      </c>
      <c r="R34">
        <f>COUNTIFS(attendance_category_table[Attendance Category(new)], "="&amp;P34, attendance_category_table[Placement Status], "=0")</f>
        <v>2465</v>
      </c>
    </row>
    <row r="35" spans="1:18" x14ac:dyDescent="0.25">
      <c r="A35" t="str">
        <v>Mid</v>
      </c>
      <c r="B35">
        <v>5.76</v>
      </c>
      <c r="C35">
        <v>0</v>
      </c>
      <c r="D35" t="str">
        <f t="shared" si="1"/>
        <v>Mid</v>
      </c>
      <c r="E35">
        <f t="shared" si="2"/>
        <v>5.76</v>
      </c>
      <c r="F35">
        <f t="shared" si="0"/>
        <v>0</v>
      </c>
      <c r="H35">
        <v>8.4700000000000006</v>
      </c>
      <c r="J35">
        <v>7.36</v>
      </c>
      <c r="L35">
        <v>5.8</v>
      </c>
    </row>
    <row r="36" spans="1:18" x14ac:dyDescent="0.25">
      <c r="A36" t="str">
        <v>Mid</v>
      </c>
      <c r="B36">
        <v>8.4499999999999993</v>
      </c>
      <c r="C36">
        <v>0</v>
      </c>
      <c r="D36" t="str">
        <f t="shared" si="1"/>
        <v>Mid</v>
      </c>
      <c r="E36">
        <f t="shared" si="2"/>
        <v>8.4499999999999993</v>
      </c>
      <c r="F36">
        <f t="shared" si="0"/>
        <v>0</v>
      </c>
      <c r="H36">
        <v>6.23</v>
      </c>
      <c r="J36">
        <v>7.47</v>
      </c>
      <c r="L36">
        <v>7.63</v>
      </c>
    </row>
    <row r="37" spans="1:18" x14ac:dyDescent="0.25">
      <c r="A37" t="str">
        <v>Mid</v>
      </c>
      <c r="B37">
        <v>7.94</v>
      </c>
      <c r="C37">
        <v>1</v>
      </c>
      <c r="D37" t="str">
        <f t="shared" si="1"/>
        <v>Mid</v>
      </c>
      <c r="E37">
        <f t="shared" si="2"/>
        <v>7.94</v>
      </c>
      <c r="F37">
        <f t="shared" si="0"/>
        <v>1</v>
      </c>
      <c r="H37">
        <v>6.34</v>
      </c>
      <c r="J37">
        <v>5.8</v>
      </c>
      <c r="L37">
        <v>9.24</v>
      </c>
    </row>
    <row r="38" spans="1:18" x14ac:dyDescent="0.25">
      <c r="A38" t="str">
        <v>Mid</v>
      </c>
      <c r="B38">
        <v>7</v>
      </c>
      <c r="C38">
        <v>0</v>
      </c>
      <c r="D38" t="str">
        <f t="shared" si="1"/>
        <v>Mid</v>
      </c>
      <c r="E38">
        <f t="shared" si="2"/>
        <v>7</v>
      </c>
      <c r="F38">
        <f t="shared" si="0"/>
        <v>0</v>
      </c>
      <c r="H38">
        <v>6.58</v>
      </c>
      <c r="J38">
        <v>6.16</v>
      </c>
      <c r="L38">
        <v>6.23</v>
      </c>
    </row>
    <row r="39" spans="1:18" x14ac:dyDescent="0.25">
      <c r="A39" t="str">
        <v>Low</v>
      </c>
      <c r="B39">
        <v>8.5299999999999994</v>
      </c>
      <c r="C39">
        <v>0</v>
      </c>
      <c r="D39" t="str">
        <f t="shared" si="1"/>
        <v>Low</v>
      </c>
      <c r="E39">
        <f t="shared" si="2"/>
        <v>8.5299999999999994</v>
      </c>
      <c r="F39">
        <f t="shared" si="0"/>
        <v>0</v>
      </c>
      <c r="H39">
        <v>9.76</v>
      </c>
      <c r="J39">
        <v>8.7899999999999991</v>
      </c>
      <c r="L39">
        <v>8.83</v>
      </c>
      <c r="P39" t="s">
        <v>55</v>
      </c>
      <c r="Q39" t="s">
        <v>39</v>
      </c>
      <c r="R39" t="s">
        <v>48</v>
      </c>
    </row>
    <row r="40" spans="1:18" x14ac:dyDescent="0.25">
      <c r="A40" t="str">
        <v>High</v>
      </c>
      <c r="B40">
        <v>7.81</v>
      </c>
      <c r="C40">
        <v>0</v>
      </c>
      <c r="D40" t="str">
        <f t="shared" si="1"/>
        <v>High</v>
      </c>
      <c r="E40">
        <f t="shared" si="2"/>
        <v>7.81</v>
      </c>
      <c r="F40">
        <f t="shared" si="0"/>
        <v>0</v>
      </c>
      <c r="H40">
        <v>7.8</v>
      </c>
      <c r="J40">
        <v>9.32</v>
      </c>
      <c r="L40">
        <v>8.39</v>
      </c>
      <c r="P40" t="s">
        <v>23</v>
      </c>
      <c r="Q40">
        <f>COUNTIFS(student_academic_placement_performance_dataset[gender], "="&amp;P40, student_academic_placement_performance_dataset[placement_status], "=1")</f>
        <v>441</v>
      </c>
      <c r="R40">
        <f>COUNTIFS(student_academic_placement_performance_dataset[gender], "="&amp;P40, student_academic_placement_performance_dataset[placement_status], "=0")</f>
        <v>2063</v>
      </c>
    </row>
    <row r="41" spans="1:18" x14ac:dyDescent="0.25">
      <c r="A41" t="str">
        <v>High</v>
      </c>
      <c r="B41">
        <v>7.52</v>
      </c>
      <c r="C41">
        <v>0</v>
      </c>
      <c r="D41" t="str">
        <f t="shared" si="1"/>
        <v>High</v>
      </c>
      <c r="E41">
        <f t="shared" si="2"/>
        <v>7.52</v>
      </c>
      <c r="F41">
        <f t="shared" si="0"/>
        <v>0</v>
      </c>
      <c r="H41">
        <v>8.3800000000000008</v>
      </c>
      <c r="J41">
        <v>8.99</v>
      </c>
      <c r="L41">
        <v>9.27</v>
      </c>
      <c r="P41" t="s">
        <v>22</v>
      </c>
      <c r="Q41">
        <f>COUNTIFS(student_academic_placement_performance_dataset[gender], "="&amp;P41, student_academic_placement_performance_dataset[placement_status], "=1")</f>
        <v>425</v>
      </c>
      <c r="R41">
        <f>COUNTIFS(student_academic_placement_performance_dataset[gender], "="&amp;P41, student_academic_placement_performance_dataset[placement_status], "=0")</f>
        <v>2071</v>
      </c>
    </row>
    <row r="42" spans="1:18" x14ac:dyDescent="0.25">
      <c r="A42" t="str">
        <v>Mid</v>
      </c>
      <c r="B42">
        <v>7.7</v>
      </c>
      <c r="C42">
        <v>0</v>
      </c>
      <c r="D42" t="str">
        <f t="shared" si="1"/>
        <v>Mid</v>
      </c>
      <c r="E42">
        <f t="shared" si="2"/>
        <v>7.7</v>
      </c>
      <c r="F42">
        <f t="shared" si="0"/>
        <v>0</v>
      </c>
      <c r="H42">
        <v>8.73</v>
      </c>
      <c r="J42">
        <v>8.26</v>
      </c>
      <c r="L42">
        <v>8.02</v>
      </c>
    </row>
    <row r="43" spans="1:18" x14ac:dyDescent="0.25">
      <c r="A43" t="str">
        <v>High</v>
      </c>
      <c r="B43">
        <v>8.24</v>
      </c>
      <c r="C43">
        <v>0</v>
      </c>
      <c r="D43" t="str">
        <f t="shared" si="1"/>
        <v>High</v>
      </c>
      <c r="E43">
        <f t="shared" si="2"/>
        <v>8.24</v>
      </c>
      <c r="F43">
        <f t="shared" si="0"/>
        <v>0</v>
      </c>
      <c r="H43">
        <v>8.0500000000000007</v>
      </c>
      <c r="J43">
        <v>7.47</v>
      </c>
      <c r="L43">
        <v>5.83</v>
      </c>
    </row>
    <row r="44" spans="1:18" x14ac:dyDescent="0.25">
      <c r="A44" t="str">
        <v>High</v>
      </c>
      <c r="B44">
        <v>8.34</v>
      </c>
      <c r="C44">
        <v>0</v>
      </c>
      <c r="D44" t="str">
        <f t="shared" si="1"/>
        <v>High</v>
      </c>
      <c r="E44">
        <f t="shared" si="2"/>
        <v>8.34</v>
      </c>
      <c r="F44">
        <f t="shared" si="0"/>
        <v>0</v>
      </c>
      <c r="H44">
        <v>9.1199999999999992</v>
      </c>
      <c r="J44">
        <v>9.48</v>
      </c>
      <c r="L44">
        <v>6.61</v>
      </c>
    </row>
    <row r="45" spans="1:18" x14ac:dyDescent="0.25">
      <c r="A45" t="str">
        <v>Mid</v>
      </c>
      <c r="B45">
        <v>6.74</v>
      </c>
      <c r="C45">
        <v>0</v>
      </c>
      <c r="D45" t="str">
        <f t="shared" si="1"/>
        <v>Mid</v>
      </c>
      <c r="E45">
        <f t="shared" si="2"/>
        <v>6.74</v>
      </c>
      <c r="F45">
        <f t="shared" si="0"/>
        <v>0</v>
      </c>
      <c r="H45">
        <v>5.97</v>
      </c>
      <c r="J45">
        <v>9.6199999999999992</v>
      </c>
      <c r="L45">
        <v>5.91</v>
      </c>
    </row>
    <row r="46" spans="1:18" x14ac:dyDescent="0.25">
      <c r="A46" t="str">
        <v>High</v>
      </c>
      <c r="B46">
        <v>6.11</v>
      </c>
      <c r="C46">
        <v>0</v>
      </c>
      <c r="D46" t="str">
        <f t="shared" si="1"/>
        <v>High</v>
      </c>
      <c r="E46">
        <f t="shared" si="2"/>
        <v>6.11</v>
      </c>
      <c r="F46">
        <f t="shared" si="0"/>
        <v>0</v>
      </c>
      <c r="H46">
        <v>6.01</v>
      </c>
      <c r="J46">
        <v>7.17</v>
      </c>
      <c r="L46">
        <v>6.99</v>
      </c>
    </row>
    <row r="47" spans="1:18" x14ac:dyDescent="0.25">
      <c r="A47" t="str">
        <v>High</v>
      </c>
      <c r="B47">
        <v>6.17</v>
      </c>
      <c r="C47">
        <v>0</v>
      </c>
      <c r="D47" t="str">
        <f t="shared" si="1"/>
        <v>High</v>
      </c>
      <c r="E47">
        <f t="shared" si="2"/>
        <v>6.17</v>
      </c>
      <c r="F47">
        <f t="shared" si="0"/>
        <v>0</v>
      </c>
      <c r="H47">
        <v>8.3699999999999992</v>
      </c>
      <c r="J47">
        <v>5.85</v>
      </c>
      <c r="L47">
        <v>9.67</v>
      </c>
    </row>
    <row r="48" spans="1:18" x14ac:dyDescent="0.25">
      <c r="A48" t="str">
        <v>Mid</v>
      </c>
      <c r="B48">
        <v>8.25</v>
      </c>
      <c r="C48">
        <v>0</v>
      </c>
      <c r="D48" t="str">
        <f t="shared" si="1"/>
        <v>Mid</v>
      </c>
      <c r="E48">
        <f t="shared" si="2"/>
        <v>8.25</v>
      </c>
      <c r="F48">
        <f t="shared" si="0"/>
        <v>0</v>
      </c>
      <c r="H48">
        <v>5.82</v>
      </c>
      <c r="J48">
        <v>6.17</v>
      </c>
      <c r="L48">
        <v>6.77</v>
      </c>
    </row>
    <row r="49" spans="1:12" x14ac:dyDescent="0.25">
      <c r="A49" t="str">
        <v>High</v>
      </c>
      <c r="B49">
        <v>9.25</v>
      </c>
      <c r="C49">
        <v>0</v>
      </c>
      <c r="D49" t="str">
        <f t="shared" si="1"/>
        <v>High</v>
      </c>
      <c r="E49">
        <f t="shared" si="2"/>
        <v>9.25</v>
      </c>
      <c r="F49">
        <f t="shared" si="0"/>
        <v>0</v>
      </c>
      <c r="H49">
        <v>6.38</v>
      </c>
      <c r="J49">
        <v>6.57</v>
      </c>
      <c r="L49">
        <v>8.1999999999999993</v>
      </c>
    </row>
    <row r="50" spans="1:12" x14ac:dyDescent="0.25">
      <c r="A50" t="str">
        <v>High</v>
      </c>
      <c r="B50">
        <v>7.26</v>
      </c>
      <c r="C50">
        <v>1</v>
      </c>
      <c r="D50" t="str">
        <f t="shared" si="1"/>
        <v>High</v>
      </c>
      <c r="E50">
        <f t="shared" si="2"/>
        <v>7.26</v>
      </c>
      <c r="F50">
        <f t="shared" si="0"/>
        <v>1</v>
      </c>
      <c r="H50">
        <v>7.51</v>
      </c>
      <c r="J50">
        <v>7.6</v>
      </c>
      <c r="L50">
        <v>7.31</v>
      </c>
    </row>
    <row r="51" spans="1:12" x14ac:dyDescent="0.25">
      <c r="A51" t="str">
        <v>High</v>
      </c>
      <c r="B51">
        <v>6.23</v>
      </c>
      <c r="C51">
        <v>0</v>
      </c>
      <c r="D51" t="str">
        <f t="shared" si="1"/>
        <v>High</v>
      </c>
      <c r="E51">
        <f t="shared" si="2"/>
        <v>6.23</v>
      </c>
      <c r="F51">
        <f t="shared" si="0"/>
        <v>0</v>
      </c>
      <c r="H51">
        <v>6.94</v>
      </c>
      <c r="J51">
        <v>9.74</v>
      </c>
      <c r="L51">
        <v>5.76</v>
      </c>
    </row>
    <row r="52" spans="1:12" x14ac:dyDescent="0.25">
      <c r="A52" t="str">
        <v>High</v>
      </c>
      <c r="B52">
        <v>8.75</v>
      </c>
      <c r="C52">
        <v>0</v>
      </c>
      <c r="D52" t="str">
        <f t="shared" si="1"/>
        <v>High</v>
      </c>
      <c r="E52">
        <f t="shared" si="2"/>
        <v>8.75</v>
      </c>
      <c r="F52">
        <f t="shared" si="0"/>
        <v>0</v>
      </c>
      <c r="H52">
        <v>8.49</v>
      </c>
      <c r="J52">
        <v>7.73</v>
      </c>
      <c r="L52">
        <v>7.6</v>
      </c>
    </row>
    <row r="53" spans="1:12" x14ac:dyDescent="0.25">
      <c r="A53" t="str">
        <v>High</v>
      </c>
      <c r="B53">
        <v>9.08</v>
      </c>
      <c r="C53">
        <v>1</v>
      </c>
      <c r="D53" t="str">
        <f t="shared" si="1"/>
        <v>High</v>
      </c>
      <c r="E53">
        <f t="shared" si="2"/>
        <v>9.08</v>
      </c>
      <c r="F53">
        <f t="shared" si="0"/>
        <v>1</v>
      </c>
      <c r="H53">
        <v>5.97</v>
      </c>
      <c r="J53">
        <v>7.73</v>
      </c>
      <c r="L53">
        <v>9</v>
      </c>
    </row>
    <row r="54" spans="1:12" x14ac:dyDescent="0.25">
      <c r="A54" t="str">
        <v>High</v>
      </c>
      <c r="B54">
        <v>9.2899999999999991</v>
      </c>
      <c r="C54">
        <v>0</v>
      </c>
      <c r="D54" t="str">
        <f t="shared" si="1"/>
        <v>High</v>
      </c>
      <c r="E54">
        <f t="shared" si="2"/>
        <v>9.2899999999999991</v>
      </c>
      <c r="F54">
        <f t="shared" si="0"/>
        <v>0</v>
      </c>
      <c r="H54">
        <v>5.61</v>
      </c>
      <c r="J54">
        <v>5.54</v>
      </c>
      <c r="L54">
        <v>5.92</v>
      </c>
    </row>
    <row r="55" spans="1:12" x14ac:dyDescent="0.25">
      <c r="A55" t="str">
        <v>Mid</v>
      </c>
      <c r="B55">
        <v>8.11</v>
      </c>
      <c r="C55">
        <v>0</v>
      </c>
      <c r="D55" t="str">
        <f t="shared" si="1"/>
        <v>Mid</v>
      </c>
      <c r="E55">
        <f t="shared" si="2"/>
        <v>8.11</v>
      </c>
      <c r="F55">
        <f t="shared" si="0"/>
        <v>0</v>
      </c>
      <c r="H55">
        <v>9.65</v>
      </c>
      <c r="J55">
        <v>5.94</v>
      </c>
      <c r="L55">
        <v>8.61</v>
      </c>
    </row>
    <row r="56" spans="1:12" x14ac:dyDescent="0.25">
      <c r="A56" t="str">
        <v>High</v>
      </c>
      <c r="B56">
        <v>9.1999999999999993</v>
      </c>
      <c r="C56">
        <v>0</v>
      </c>
      <c r="D56" t="str">
        <f t="shared" si="1"/>
        <v>High</v>
      </c>
      <c r="E56">
        <f t="shared" si="2"/>
        <v>9.1999999999999993</v>
      </c>
      <c r="F56">
        <f t="shared" si="0"/>
        <v>0</v>
      </c>
      <c r="H56">
        <v>9.34</v>
      </c>
      <c r="J56">
        <v>8.5299999999999994</v>
      </c>
      <c r="L56">
        <v>7.93</v>
      </c>
    </row>
    <row r="57" spans="1:12" x14ac:dyDescent="0.25">
      <c r="A57" t="str">
        <v>High</v>
      </c>
      <c r="B57">
        <v>5.57</v>
      </c>
      <c r="C57">
        <v>0</v>
      </c>
      <c r="D57" t="str">
        <f t="shared" si="1"/>
        <v>High</v>
      </c>
      <c r="E57">
        <f t="shared" si="2"/>
        <v>5.57</v>
      </c>
      <c r="F57">
        <f t="shared" si="0"/>
        <v>0</v>
      </c>
      <c r="H57">
        <v>7.43</v>
      </c>
      <c r="J57">
        <v>9.5399999999999991</v>
      </c>
      <c r="L57">
        <v>7.51</v>
      </c>
    </row>
    <row r="58" spans="1:12" x14ac:dyDescent="0.25">
      <c r="A58" t="str">
        <v>Mid</v>
      </c>
      <c r="B58">
        <v>5.96</v>
      </c>
      <c r="C58">
        <v>0</v>
      </c>
      <c r="D58" t="str">
        <f t="shared" si="1"/>
        <v>Mid</v>
      </c>
      <c r="E58">
        <f t="shared" si="2"/>
        <v>5.96</v>
      </c>
      <c r="F58">
        <f t="shared" si="0"/>
        <v>0</v>
      </c>
      <c r="H58">
        <v>6.12</v>
      </c>
      <c r="J58">
        <v>9.16</v>
      </c>
      <c r="L58">
        <v>8.8000000000000007</v>
      </c>
    </row>
    <row r="59" spans="1:12" x14ac:dyDescent="0.25">
      <c r="A59" t="str">
        <v>High</v>
      </c>
      <c r="B59">
        <v>5.9</v>
      </c>
      <c r="C59">
        <v>0</v>
      </c>
      <c r="D59" t="str">
        <f t="shared" si="1"/>
        <v>High</v>
      </c>
      <c r="E59">
        <f t="shared" si="2"/>
        <v>5.9</v>
      </c>
      <c r="F59">
        <f t="shared" si="0"/>
        <v>0</v>
      </c>
      <c r="H59">
        <v>7.89</v>
      </c>
      <c r="J59">
        <v>8.76</v>
      </c>
      <c r="L59">
        <v>9</v>
      </c>
    </row>
    <row r="60" spans="1:12" x14ac:dyDescent="0.25">
      <c r="A60" t="str">
        <v>High</v>
      </c>
      <c r="B60">
        <v>8.56</v>
      </c>
      <c r="C60">
        <v>1</v>
      </c>
      <c r="D60" t="str">
        <f t="shared" si="1"/>
        <v>High</v>
      </c>
      <c r="E60">
        <f t="shared" si="2"/>
        <v>8.56</v>
      </c>
      <c r="F60">
        <f t="shared" si="0"/>
        <v>1</v>
      </c>
      <c r="H60">
        <v>6.3</v>
      </c>
      <c r="J60">
        <v>5.67</v>
      </c>
      <c r="L60">
        <v>9.2200000000000006</v>
      </c>
    </row>
    <row r="61" spans="1:12" x14ac:dyDescent="0.25">
      <c r="A61" t="str">
        <v>High</v>
      </c>
      <c r="B61">
        <v>5.8</v>
      </c>
      <c r="C61">
        <v>0</v>
      </c>
      <c r="D61" t="str">
        <f t="shared" si="1"/>
        <v>High</v>
      </c>
      <c r="E61">
        <f t="shared" si="2"/>
        <v>5.8</v>
      </c>
      <c r="F61">
        <f t="shared" si="0"/>
        <v>0</v>
      </c>
      <c r="H61">
        <v>8.23</v>
      </c>
      <c r="J61">
        <v>7.33</v>
      </c>
      <c r="L61">
        <v>5.6</v>
      </c>
    </row>
    <row r="62" spans="1:12" x14ac:dyDescent="0.25">
      <c r="A62" t="str">
        <v>High</v>
      </c>
      <c r="B62">
        <v>7.63</v>
      </c>
      <c r="C62">
        <v>1</v>
      </c>
      <c r="D62" t="str">
        <f t="shared" si="1"/>
        <v>High</v>
      </c>
      <c r="E62">
        <f t="shared" si="2"/>
        <v>7.63</v>
      </c>
      <c r="F62">
        <f t="shared" si="0"/>
        <v>1</v>
      </c>
      <c r="H62">
        <v>6.75</v>
      </c>
      <c r="J62">
        <v>5.92</v>
      </c>
      <c r="L62">
        <v>5.72</v>
      </c>
    </row>
    <row r="63" spans="1:12" x14ac:dyDescent="0.25">
      <c r="A63" t="str">
        <v>Mid</v>
      </c>
      <c r="B63">
        <v>7.53</v>
      </c>
      <c r="C63">
        <v>0</v>
      </c>
      <c r="D63" t="str">
        <f t="shared" si="1"/>
        <v>Mid</v>
      </c>
      <c r="E63">
        <f t="shared" si="2"/>
        <v>7.53</v>
      </c>
      <c r="F63">
        <f t="shared" si="0"/>
        <v>0</v>
      </c>
      <c r="H63">
        <v>8.1999999999999993</v>
      </c>
      <c r="J63">
        <v>6.78</v>
      </c>
      <c r="L63">
        <v>9.26</v>
      </c>
    </row>
    <row r="64" spans="1:12" x14ac:dyDescent="0.25">
      <c r="A64" t="str">
        <v>Mid</v>
      </c>
      <c r="B64">
        <v>6.84</v>
      </c>
      <c r="C64">
        <v>0</v>
      </c>
      <c r="D64" t="str">
        <f t="shared" si="1"/>
        <v>Mid</v>
      </c>
      <c r="E64">
        <f t="shared" si="2"/>
        <v>6.84</v>
      </c>
      <c r="F64">
        <f t="shared" si="0"/>
        <v>0</v>
      </c>
      <c r="H64">
        <v>7.57</v>
      </c>
      <c r="J64">
        <v>6.15</v>
      </c>
      <c r="L64">
        <v>6.01</v>
      </c>
    </row>
    <row r="65" spans="1:12" x14ac:dyDescent="0.25">
      <c r="A65" t="str">
        <v>High</v>
      </c>
      <c r="B65">
        <v>9.24</v>
      </c>
      <c r="C65">
        <v>0</v>
      </c>
      <c r="D65" t="str">
        <f t="shared" si="1"/>
        <v>High</v>
      </c>
      <c r="E65">
        <f t="shared" si="2"/>
        <v>9.24</v>
      </c>
      <c r="F65">
        <f t="shared" si="0"/>
        <v>0</v>
      </c>
      <c r="H65">
        <v>8.64</v>
      </c>
      <c r="J65">
        <v>8.64</v>
      </c>
      <c r="L65">
        <v>8.52</v>
      </c>
    </row>
    <row r="66" spans="1:12" x14ac:dyDescent="0.25">
      <c r="A66" t="str">
        <v>High</v>
      </c>
      <c r="B66">
        <v>6.23</v>
      </c>
      <c r="C66">
        <v>0</v>
      </c>
      <c r="D66" t="str">
        <f t="shared" si="1"/>
        <v>High</v>
      </c>
      <c r="E66">
        <f t="shared" si="2"/>
        <v>6.23</v>
      </c>
      <c r="F66">
        <f t="shared" ref="F66:F129" si="3">C66</f>
        <v>0</v>
      </c>
      <c r="H66">
        <v>8.59</v>
      </c>
      <c r="J66">
        <v>9.58</v>
      </c>
      <c r="L66">
        <v>7.4</v>
      </c>
    </row>
    <row r="67" spans="1:12" x14ac:dyDescent="0.25">
      <c r="A67" t="str">
        <v>Mid</v>
      </c>
      <c r="B67">
        <v>7.02</v>
      </c>
      <c r="C67">
        <v>1</v>
      </c>
      <c r="D67" t="str">
        <f t="shared" ref="D67:D130" si="4">A67</f>
        <v>Mid</v>
      </c>
      <c r="E67">
        <f t="shared" ref="E67:E130" si="5">B67</f>
        <v>7.02</v>
      </c>
      <c r="F67">
        <f t="shared" si="3"/>
        <v>1</v>
      </c>
      <c r="H67">
        <v>8.09</v>
      </c>
      <c r="J67">
        <v>5.76</v>
      </c>
      <c r="L67">
        <v>7.74</v>
      </c>
    </row>
    <row r="68" spans="1:12" x14ac:dyDescent="0.25">
      <c r="A68" t="str">
        <v>High</v>
      </c>
      <c r="B68">
        <v>8.83</v>
      </c>
      <c r="C68">
        <v>0</v>
      </c>
      <c r="D68" t="str">
        <f t="shared" si="4"/>
        <v>High</v>
      </c>
      <c r="E68">
        <f t="shared" si="5"/>
        <v>8.83</v>
      </c>
      <c r="F68">
        <f t="shared" si="3"/>
        <v>0</v>
      </c>
      <c r="H68">
        <v>5.71</v>
      </c>
      <c r="J68">
        <v>6.81</v>
      </c>
      <c r="L68">
        <v>7.82</v>
      </c>
    </row>
    <row r="69" spans="1:12" x14ac:dyDescent="0.25">
      <c r="A69" t="str">
        <v>Low</v>
      </c>
      <c r="B69">
        <v>5.63</v>
      </c>
      <c r="C69">
        <v>0</v>
      </c>
      <c r="D69" t="str">
        <f t="shared" si="4"/>
        <v>Low</v>
      </c>
      <c r="E69">
        <f t="shared" si="5"/>
        <v>5.63</v>
      </c>
      <c r="F69">
        <f t="shared" si="3"/>
        <v>0</v>
      </c>
      <c r="H69">
        <v>7.6</v>
      </c>
      <c r="J69">
        <v>7.04</v>
      </c>
      <c r="L69">
        <v>5.51</v>
      </c>
    </row>
    <row r="70" spans="1:12" x14ac:dyDescent="0.25">
      <c r="A70" t="str">
        <v>High</v>
      </c>
      <c r="B70">
        <v>8.39</v>
      </c>
      <c r="C70">
        <v>0</v>
      </c>
      <c r="D70" t="str">
        <f t="shared" si="4"/>
        <v>High</v>
      </c>
      <c r="E70">
        <f t="shared" si="5"/>
        <v>8.39</v>
      </c>
      <c r="F70">
        <f t="shared" si="3"/>
        <v>0</v>
      </c>
      <c r="H70">
        <v>6.63</v>
      </c>
      <c r="J70">
        <v>6.33</v>
      </c>
      <c r="L70">
        <v>6.38</v>
      </c>
    </row>
    <row r="71" spans="1:12" x14ac:dyDescent="0.25">
      <c r="A71" t="str">
        <v>Mid</v>
      </c>
      <c r="B71">
        <v>9.01</v>
      </c>
      <c r="C71">
        <v>0</v>
      </c>
      <c r="D71" t="str">
        <f t="shared" si="4"/>
        <v>Mid</v>
      </c>
      <c r="E71">
        <f t="shared" si="5"/>
        <v>9.01</v>
      </c>
      <c r="F71">
        <f t="shared" si="3"/>
        <v>0</v>
      </c>
      <c r="H71">
        <v>7.99</v>
      </c>
      <c r="J71">
        <v>6.38</v>
      </c>
      <c r="L71">
        <v>9.49</v>
      </c>
    </row>
    <row r="72" spans="1:12" x14ac:dyDescent="0.25">
      <c r="A72" t="str">
        <v>Mid</v>
      </c>
      <c r="B72">
        <v>9.51</v>
      </c>
      <c r="C72">
        <v>0</v>
      </c>
      <c r="D72" t="str">
        <f t="shared" si="4"/>
        <v>Mid</v>
      </c>
      <c r="E72">
        <f t="shared" si="5"/>
        <v>9.51</v>
      </c>
      <c r="F72">
        <f t="shared" si="3"/>
        <v>0</v>
      </c>
      <c r="H72">
        <v>7.81</v>
      </c>
      <c r="J72">
        <v>6.3</v>
      </c>
      <c r="L72">
        <v>9.6999999999999993</v>
      </c>
    </row>
    <row r="73" spans="1:12" x14ac:dyDescent="0.25">
      <c r="A73" t="str">
        <v>High</v>
      </c>
      <c r="B73">
        <v>9.27</v>
      </c>
      <c r="C73">
        <v>0</v>
      </c>
      <c r="D73" t="str">
        <f t="shared" si="4"/>
        <v>High</v>
      </c>
      <c r="E73">
        <f t="shared" si="5"/>
        <v>9.27</v>
      </c>
      <c r="F73">
        <f t="shared" si="3"/>
        <v>0</v>
      </c>
      <c r="H73">
        <v>9.1199999999999992</v>
      </c>
      <c r="J73">
        <v>7.6</v>
      </c>
      <c r="L73">
        <v>6.25</v>
      </c>
    </row>
    <row r="74" spans="1:12" x14ac:dyDescent="0.25">
      <c r="A74" t="str">
        <v>Mid</v>
      </c>
      <c r="B74">
        <v>6.87</v>
      </c>
      <c r="C74">
        <v>0</v>
      </c>
      <c r="D74" t="str">
        <f t="shared" si="4"/>
        <v>Mid</v>
      </c>
      <c r="E74">
        <f t="shared" si="5"/>
        <v>6.87</v>
      </c>
      <c r="F74">
        <f t="shared" si="3"/>
        <v>0</v>
      </c>
      <c r="H74">
        <v>7.37</v>
      </c>
      <c r="J74">
        <v>7.95</v>
      </c>
      <c r="L74">
        <v>9.32</v>
      </c>
    </row>
    <row r="75" spans="1:12" x14ac:dyDescent="0.25">
      <c r="A75" t="str">
        <v>High</v>
      </c>
      <c r="B75">
        <v>8.02</v>
      </c>
      <c r="C75">
        <v>0</v>
      </c>
      <c r="D75" t="str">
        <f t="shared" si="4"/>
        <v>High</v>
      </c>
      <c r="E75">
        <f t="shared" si="5"/>
        <v>8.02</v>
      </c>
      <c r="F75">
        <f t="shared" si="3"/>
        <v>0</v>
      </c>
      <c r="H75">
        <v>8.5399999999999991</v>
      </c>
      <c r="J75">
        <v>8.4600000000000009</v>
      </c>
      <c r="L75">
        <v>7.36</v>
      </c>
    </row>
    <row r="76" spans="1:12" x14ac:dyDescent="0.25">
      <c r="A76" t="str">
        <v>High</v>
      </c>
      <c r="B76">
        <v>5.83</v>
      </c>
      <c r="C76">
        <v>0</v>
      </c>
      <c r="D76" t="str">
        <f t="shared" si="4"/>
        <v>High</v>
      </c>
      <c r="E76">
        <f t="shared" si="5"/>
        <v>5.83</v>
      </c>
      <c r="F76">
        <f t="shared" si="3"/>
        <v>0</v>
      </c>
      <c r="H76">
        <v>5.8</v>
      </c>
      <c r="J76">
        <v>8.84</v>
      </c>
      <c r="L76">
        <v>5.92</v>
      </c>
    </row>
    <row r="77" spans="1:12" x14ac:dyDescent="0.25">
      <c r="A77" t="str">
        <v>High</v>
      </c>
      <c r="B77">
        <v>6.61</v>
      </c>
      <c r="C77">
        <v>0</v>
      </c>
      <c r="D77" t="str">
        <f t="shared" si="4"/>
        <v>High</v>
      </c>
      <c r="E77">
        <f t="shared" si="5"/>
        <v>6.61</v>
      </c>
      <c r="F77">
        <f t="shared" si="3"/>
        <v>0</v>
      </c>
      <c r="H77">
        <v>9.36</v>
      </c>
      <c r="J77">
        <v>6.43</v>
      </c>
      <c r="L77">
        <v>8.74</v>
      </c>
    </row>
    <row r="78" spans="1:12" x14ac:dyDescent="0.25">
      <c r="A78" t="str">
        <v>High</v>
      </c>
      <c r="B78">
        <v>5.91</v>
      </c>
      <c r="C78">
        <v>0</v>
      </c>
      <c r="D78" t="str">
        <f t="shared" si="4"/>
        <v>High</v>
      </c>
      <c r="E78">
        <f t="shared" si="5"/>
        <v>5.91</v>
      </c>
      <c r="F78">
        <f t="shared" si="3"/>
        <v>0</v>
      </c>
      <c r="H78">
        <v>9.6</v>
      </c>
      <c r="J78">
        <v>5.78</v>
      </c>
      <c r="L78">
        <v>9.7799999999999994</v>
      </c>
    </row>
    <row r="79" spans="1:12" x14ac:dyDescent="0.25">
      <c r="A79" t="str">
        <v>Mid</v>
      </c>
      <c r="B79">
        <v>6.86</v>
      </c>
      <c r="C79">
        <v>0</v>
      </c>
      <c r="D79" t="str">
        <f t="shared" si="4"/>
        <v>Mid</v>
      </c>
      <c r="E79">
        <f t="shared" si="5"/>
        <v>6.86</v>
      </c>
      <c r="F79">
        <f t="shared" si="3"/>
        <v>0</v>
      </c>
      <c r="H79">
        <v>8.2899999999999991</v>
      </c>
      <c r="J79">
        <v>8.85</v>
      </c>
      <c r="L79">
        <v>9.18</v>
      </c>
    </row>
    <row r="80" spans="1:12" x14ac:dyDescent="0.25">
      <c r="A80" t="str">
        <v>Mid</v>
      </c>
      <c r="B80">
        <v>9.26</v>
      </c>
      <c r="C80">
        <v>0</v>
      </c>
      <c r="D80" t="str">
        <f t="shared" si="4"/>
        <v>Mid</v>
      </c>
      <c r="E80">
        <f t="shared" si="5"/>
        <v>9.26</v>
      </c>
      <c r="F80">
        <f t="shared" si="3"/>
        <v>0</v>
      </c>
      <c r="H80">
        <v>9.6</v>
      </c>
      <c r="J80">
        <v>8.75</v>
      </c>
      <c r="L80">
        <v>7.56</v>
      </c>
    </row>
    <row r="81" spans="1:12" x14ac:dyDescent="0.25">
      <c r="A81" t="str">
        <v>High</v>
      </c>
      <c r="B81">
        <v>6.99</v>
      </c>
      <c r="C81">
        <v>0</v>
      </c>
      <c r="D81" t="str">
        <f t="shared" si="4"/>
        <v>High</v>
      </c>
      <c r="E81">
        <f t="shared" si="5"/>
        <v>6.99</v>
      </c>
      <c r="F81">
        <f t="shared" si="3"/>
        <v>0</v>
      </c>
      <c r="H81">
        <v>6.9</v>
      </c>
      <c r="J81">
        <v>7.2</v>
      </c>
      <c r="L81">
        <v>9.06</v>
      </c>
    </row>
    <row r="82" spans="1:12" x14ac:dyDescent="0.25">
      <c r="A82" t="str">
        <v>Mid</v>
      </c>
      <c r="B82">
        <v>7.92</v>
      </c>
      <c r="C82">
        <v>0</v>
      </c>
      <c r="D82" t="str">
        <f t="shared" si="4"/>
        <v>Mid</v>
      </c>
      <c r="E82">
        <f t="shared" si="5"/>
        <v>7.92</v>
      </c>
      <c r="F82">
        <f t="shared" si="3"/>
        <v>0</v>
      </c>
      <c r="H82">
        <v>6.96</v>
      </c>
      <c r="J82">
        <v>8.31</v>
      </c>
      <c r="L82">
        <v>9.01</v>
      </c>
    </row>
    <row r="83" spans="1:12" x14ac:dyDescent="0.25">
      <c r="A83" t="str">
        <v>Mid</v>
      </c>
      <c r="B83">
        <v>7.36</v>
      </c>
      <c r="C83">
        <v>0</v>
      </c>
      <c r="D83" t="str">
        <f t="shared" si="4"/>
        <v>Mid</v>
      </c>
      <c r="E83">
        <f t="shared" si="5"/>
        <v>7.36</v>
      </c>
      <c r="F83">
        <f t="shared" si="3"/>
        <v>0</v>
      </c>
      <c r="H83">
        <v>8.98</v>
      </c>
      <c r="J83">
        <v>8.84</v>
      </c>
      <c r="L83">
        <v>9.44</v>
      </c>
    </row>
    <row r="84" spans="1:12" x14ac:dyDescent="0.25">
      <c r="A84" t="str">
        <v>Mid</v>
      </c>
      <c r="B84">
        <v>7.47</v>
      </c>
      <c r="C84">
        <v>0</v>
      </c>
      <c r="D84" t="str">
        <f t="shared" si="4"/>
        <v>Mid</v>
      </c>
      <c r="E84">
        <f t="shared" si="5"/>
        <v>7.47</v>
      </c>
      <c r="F84">
        <f t="shared" si="3"/>
        <v>0</v>
      </c>
      <c r="H84">
        <v>8.51</v>
      </c>
      <c r="J84">
        <v>5.71</v>
      </c>
      <c r="L84">
        <v>9.58</v>
      </c>
    </row>
    <row r="85" spans="1:12" x14ac:dyDescent="0.25">
      <c r="A85" t="str">
        <v>High</v>
      </c>
      <c r="B85">
        <v>9.67</v>
      </c>
      <c r="C85">
        <v>0</v>
      </c>
      <c r="D85" t="str">
        <f t="shared" si="4"/>
        <v>High</v>
      </c>
      <c r="E85">
        <f t="shared" si="5"/>
        <v>9.67</v>
      </c>
      <c r="F85">
        <f t="shared" si="3"/>
        <v>0</v>
      </c>
      <c r="H85">
        <v>6.77</v>
      </c>
      <c r="J85">
        <v>9.2799999999999994</v>
      </c>
      <c r="L85">
        <v>7.36</v>
      </c>
    </row>
    <row r="86" spans="1:12" x14ac:dyDescent="0.25">
      <c r="A86" t="str">
        <v>High</v>
      </c>
      <c r="B86">
        <v>6.77</v>
      </c>
      <c r="C86">
        <v>0</v>
      </c>
      <c r="D86" t="str">
        <f t="shared" si="4"/>
        <v>High</v>
      </c>
      <c r="E86">
        <f t="shared" si="5"/>
        <v>6.77</v>
      </c>
      <c r="F86">
        <f t="shared" si="3"/>
        <v>0</v>
      </c>
      <c r="H86">
        <v>8.7799999999999994</v>
      </c>
      <c r="J86">
        <v>5.84</v>
      </c>
      <c r="L86">
        <v>9.06</v>
      </c>
    </row>
    <row r="87" spans="1:12" x14ac:dyDescent="0.25">
      <c r="A87" t="str">
        <v>High</v>
      </c>
      <c r="B87">
        <v>8.1999999999999993</v>
      </c>
      <c r="C87">
        <v>1</v>
      </c>
      <c r="D87" t="str">
        <f t="shared" si="4"/>
        <v>High</v>
      </c>
      <c r="E87">
        <f t="shared" si="5"/>
        <v>8.1999999999999993</v>
      </c>
      <c r="F87">
        <f t="shared" si="3"/>
        <v>1</v>
      </c>
      <c r="H87">
        <v>6.46</v>
      </c>
      <c r="J87">
        <v>6.14</v>
      </c>
      <c r="L87">
        <v>7.54</v>
      </c>
    </row>
    <row r="88" spans="1:12" x14ac:dyDescent="0.25">
      <c r="A88" t="str">
        <v>High</v>
      </c>
      <c r="B88">
        <v>7.31</v>
      </c>
      <c r="C88">
        <v>0</v>
      </c>
      <c r="D88" t="str">
        <f t="shared" si="4"/>
        <v>High</v>
      </c>
      <c r="E88">
        <f t="shared" si="5"/>
        <v>7.31</v>
      </c>
      <c r="F88">
        <f t="shared" si="3"/>
        <v>0</v>
      </c>
      <c r="H88">
        <v>6.35</v>
      </c>
      <c r="J88">
        <v>8.1999999999999993</v>
      </c>
      <c r="L88">
        <v>9.07</v>
      </c>
    </row>
    <row r="89" spans="1:12" x14ac:dyDescent="0.25">
      <c r="A89" t="str">
        <v>High</v>
      </c>
      <c r="B89">
        <v>5.76</v>
      </c>
      <c r="C89">
        <v>0</v>
      </c>
      <c r="D89" t="str">
        <f t="shared" si="4"/>
        <v>High</v>
      </c>
      <c r="E89">
        <f t="shared" si="5"/>
        <v>5.76</v>
      </c>
      <c r="F89">
        <f t="shared" si="3"/>
        <v>0</v>
      </c>
      <c r="H89">
        <v>7.81</v>
      </c>
      <c r="J89">
        <v>9.31</v>
      </c>
      <c r="L89">
        <v>6.4</v>
      </c>
    </row>
    <row r="90" spans="1:12" x14ac:dyDescent="0.25">
      <c r="A90" t="str">
        <v>High</v>
      </c>
      <c r="B90">
        <v>7.6</v>
      </c>
      <c r="C90">
        <v>0</v>
      </c>
      <c r="D90" t="str">
        <f t="shared" si="4"/>
        <v>High</v>
      </c>
      <c r="E90">
        <f t="shared" si="5"/>
        <v>7.6</v>
      </c>
      <c r="F90">
        <f t="shared" si="3"/>
        <v>0</v>
      </c>
      <c r="H90">
        <v>7.87</v>
      </c>
      <c r="J90">
        <v>7.1</v>
      </c>
      <c r="L90">
        <v>9.36</v>
      </c>
    </row>
    <row r="91" spans="1:12" x14ac:dyDescent="0.25">
      <c r="A91" t="str">
        <v>High</v>
      </c>
      <c r="B91">
        <v>9</v>
      </c>
      <c r="C91">
        <v>0</v>
      </c>
      <c r="D91" t="str">
        <f t="shared" si="4"/>
        <v>High</v>
      </c>
      <c r="E91">
        <f t="shared" si="5"/>
        <v>9</v>
      </c>
      <c r="F91">
        <f t="shared" si="3"/>
        <v>0</v>
      </c>
      <c r="H91">
        <v>6.45</v>
      </c>
      <c r="J91">
        <v>6.16</v>
      </c>
      <c r="L91">
        <v>7.65</v>
      </c>
    </row>
    <row r="92" spans="1:12" x14ac:dyDescent="0.25">
      <c r="A92" t="str">
        <v>High</v>
      </c>
      <c r="B92">
        <v>5.92</v>
      </c>
      <c r="C92">
        <v>0</v>
      </c>
      <c r="D92" t="str">
        <f t="shared" si="4"/>
        <v>High</v>
      </c>
      <c r="E92">
        <f t="shared" si="5"/>
        <v>5.92</v>
      </c>
      <c r="F92">
        <f t="shared" si="3"/>
        <v>0</v>
      </c>
      <c r="H92">
        <v>9.3000000000000007</v>
      </c>
      <c r="J92">
        <v>6.07</v>
      </c>
      <c r="L92">
        <v>7.32</v>
      </c>
    </row>
    <row r="93" spans="1:12" x14ac:dyDescent="0.25">
      <c r="A93" t="str">
        <v>Mid</v>
      </c>
      <c r="B93">
        <v>5.8</v>
      </c>
      <c r="C93">
        <v>0</v>
      </c>
      <c r="D93" t="str">
        <f t="shared" si="4"/>
        <v>Mid</v>
      </c>
      <c r="E93">
        <f t="shared" si="5"/>
        <v>5.8</v>
      </c>
      <c r="F93">
        <f t="shared" si="3"/>
        <v>0</v>
      </c>
      <c r="H93">
        <v>6.36</v>
      </c>
      <c r="J93">
        <v>5.99</v>
      </c>
      <c r="L93">
        <v>6.24</v>
      </c>
    </row>
    <row r="94" spans="1:12" x14ac:dyDescent="0.25">
      <c r="A94" t="str">
        <v>Mid</v>
      </c>
      <c r="B94">
        <v>6.16</v>
      </c>
      <c r="C94">
        <v>0</v>
      </c>
      <c r="D94" t="str">
        <f t="shared" si="4"/>
        <v>Mid</v>
      </c>
      <c r="E94">
        <f t="shared" si="5"/>
        <v>6.16</v>
      </c>
      <c r="F94">
        <f t="shared" si="3"/>
        <v>0</v>
      </c>
      <c r="H94">
        <v>7.41</v>
      </c>
      <c r="J94">
        <v>6.53</v>
      </c>
      <c r="L94">
        <v>8.93</v>
      </c>
    </row>
    <row r="95" spans="1:12" x14ac:dyDescent="0.25">
      <c r="A95" t="str">
        <v>Mid</v>
      </c>
      <c r="B95">
        <v>8.7899999999999991</v>
      </c>
      <c r="C95">
        <v>1</v>
      </c>
      <c r="D95" t="str">
        <f t="shared" si="4"/>
        <v>Mid</v>
      </c>
      <c r="E95">
        <f t="shared" si="5"/>
        <v>8.7899999999999991</v>
      </c>
      <c r="F95">
        <f t="shared" si="3"/>
        <v>1</v>
      </c>
      <c r="H95">
        <v>9.77</v>
      </c>
      <c r="J95">
        <v>9.75</v>
      </c>
      <c r="L95">
        <v>8.3699999999999992</v>
      </c>
    </row>
    <row r="96" spans="1:12" x14ac:dyDescent="0.25">
      <c r="A96" t="str">
        <v>High</v>
      </c>
      <c r="B96">
        <v>8.61</v>
      </c>
      <c r="C96">
        <v>0</v>
      </c>
      <c r="D96" t="str">
        <f t="shared" si="4"/>
        <v>High</v>
      </c>
      <c r="E96">
        <f t="shared" si="5"/>
        <v>8.61</v>
      </c>
      <c r="F96">
        <f t="shared" si="3"/>
        <v>0</v>
      </c>
      <c r="H96">
        <v>7.22</v>
      </c>
      <c r="J96">
        <v>9.74</v>
      </c>
      <c r="L96">
        <v>7.43</v>
      </c>
    </row>
    <row r="97" spans="1:12" x14ac:dyDescent="0.25">
      <c r="A97" t="str">
        <v>High</v>
      </c>
      <c r="B97">
        <v>7.93</v>
      </c>
      <c r="C97">
        <v>0</v>
      </c>
      <c r="D97" t="str">
        <f t="shared" si="4"/>
        <v>High</v>
      </c>
      <c r="E97">
        <f t="shared" si="5"/>
        <v>7.93</v>
      </c>
      <c r="F97">
        <f t="shared" si="3"/>
        <v>0</v>
      </c>
      <c r="H97">
        <v>8.3800000000000008</v>
      </c>
      <c r="J97">
        <v>7.46</v>
      </c>
      <c r="L97">
        <v>8.4600000000000009</v>
      </c>
    </row>
    <row r="98" spans="1:12" x14ac:dyDescent="0.25">
      <c r="A98" t="str">
        <v>High</v>
      </c>
      <c r="B98">
        <v>7.51</v>
      </c>
      <c r="C98">
        <v>0</v>
      </c>
      <c r="D98" t="str">
        <f t="shared" si="4"/>
        <v>High</v>
      </c>
      <c r="E98">
        <f t="shared" si="5"/>
        <v>7.51</v>
      </c>
      <c r="F98">
        <f t="shared" si="3"/>
        <v>0</v>
      </c>
      <c r="H98">
        <v>9.51</v>
      </c>
      <c r="J98">
        <v>7.01</v>
      </c>
      <c r="L98">
        <v>5.8</v>
      </c>
    </row>
    <row r="99" spans="1:12" x14ac:dyDescent="0.25">
      <c r="A99" t="str">
        <v>Mid</v>
      </c>
      <c r="B99">
        <v>9.32</v>
      </c>
      <c r="C99">
        <v>0</v>
      </c>
      <c r="D99" t="str">
        <f t="shared" si="4"/>
        <v>Mid</v>
      </c>
      <c r="E99">
        <f t="shared" si="5"/>
        <v>9.32</v>
      </c>
      <c r="F99">
        <f t="shared" si="3"/>
        <v>0</v>
      </c>
      <c r="H99">
        <v>7.2</v>
      </c>
      <c r="J99">
        <v>9.73</v>
      </c>
      <c r="L99">
        <v>9.1999999999999993</v>
      </c>
    </row>
    <row r="100" spans="1:12" x14ac:dyDescent="0.25">
      <c r="A100" t="str">
        <v>High</v>
      </c>
      <c r="B100">
        <v>8.8000000000000007</v>
      </c>
      <c r="C100">
        <v>0</v>
      </c>
      <c r="D100" t="str">
        <f t="shared" si="4"/>
        <v>High</v>
      </c>
      <c r="E100">
        <f t="shared" si="5"/>
        <v>8.8000000000000007</v>
      </c>
      <c r="F100">
        <f t="shared" si="3"/>
        <v>0</v>
      </c>
      <c r="H100">
        <v>5.96</v>
      </c>
      <c r="J100">
        <v>9.1300000000000008</v>
      </c>
      <c r="L100">
        <v>6.55</v>
      </c>
    </row>
    <row r="101" spans="1:12" x14ac:dyDescent="0.25">
      <c r="A101" t="str">
        <v>Mid</v>
      </c>
      <c r="B101">
        <v>8.99</v>
      </c>
      <c r="C101">
        <v>0</v>
      </c>
      <c r="D101" t="str">
        <f t="shared" si="4"/>
        <v>Mid</v>
      </c>
      <c r="E101">
        <f t="shared" si="5"/>
        <v>8.99</v>
      </c>
      <c r="F101">
        <f t="shared" si="3"/>
        <v>0</v>
      </c>
      <c r="H101">
        <v>7.31</v>
      </c>
      <c r="J101">
        <v>9.59</v>
      </c>
      <c r="L101">
        <v>8.8000000000000007</v>
      </c>
    </row>
    <row r="102" spans="1:12" x14ac:dyDescent="0.25">
      <c r="A102" t="str">
        <v>High</v>
      </c>
      <c r="B102">
        <v>9</v>
      </c>
      <c r="C102">
        <v>0</v>
      </c>
      <c r="D102" t="str">
        <f t="shared" si="4"/>
        <v>High</v>
      </c>
      <c r="E102">
        <f t="shared" si="5"/>
        <v>9</v>
      </c>
      <c r="F102">
        <f t="shared" si="3"/>
        <v>0</v>
      </c>
      <c r="H102">
        <v>7.41</v>
      </c>
      <c r="J102">
        <v>8.34</v>
      </c>
      <c r="L102">
        <v>5.55</v>
      </c>
    </row>
    <row r="103" spans="1:12" x14ac:dyDescent="0.25">
      <c r="A103" t="str">
        <v>Mid</v>
      </c>
      <c r="B103">
        <v>8.26</v>
      </c>
      <c r="C103">
        <v>0</v>
      </c>
      <c r="D103" t="str">
        <f t="shared" si="4"/>
        <v>Mid</v>
      </c>
      <c r="E103">
        <f t="shared" si="5"/>
        <v>8.26</v>
      </c>
      <c r="F103">
        <f t="shared" si="3"/>
        <v>0</v>
      </c>
      <c r="H103">
        <v>5.84</v>
      </c>
      <c r="J103">
        <v>8.81</v>
      </c>
      <c r="L103">
        <v>9</v>
      </c>
    </row>
    <row r="104" spans="1:12" x14ac:dyDescent="0.25">
      <c r="A104" t="str">
        <v>Mid</v>
      </c>
      <c r="B104">
        <v>7.47</v>
      </c>
      <c r="C104">
        <v>0</v>
      </c>
      <c r="D104" t="str">
        <f t="shared" si="4"/>
        <v>Mid</v>
      </c>
      <c r="E104">
        <f t="shared" si="5"/>
        <v>7.47</v>
      </c>
      <c r="F104">
        <f t="shared" si="3"/>
        <v>0</v>
      </c>
      <c r="H104">
        <v>8.83</v>
      </c>
      <c r="J104">
        <v>8.77</v>
      </c>
      <c r="L104">
        <v>5.52</v>
      </c>
    </row>
    <row r="105" spans="1:12" x14ac:dyDescent="0.25">
      <c r="A105" t="str">
        <v>High</v>
      </c>
      <c r="B105">
        <v>9.2200000000000006</v>
      </c>
      <c r="C105">
        <v>0</v>
      </c>
      <c r="D105" t="str">
        <f t="shared" si="4"/>
        <v>High</v>
      </c>
      <c r="E105">
        <f t="shared" si="5"/>
        <v>9.2200000000000006</v>
      </c>
      <c r="F105">
        <f t="shared" si="3"/>
        <v>0</v>
      </c>
      <c r="H105">
        <v>9.68</v>
      </c>
      <c r="J105">
        <v>5.65</v>
      </c>
      <c r="L105">
        <v>7.66</v>
      </c>
    </row>
    <row r="106" spans="1:12" x14ac:dyDescent="0.25">
      <c r="A106" t="str">
        <v>Mid</v>
      </c>
      <c r="B106">
        <v>9.48</v>
      </c>
      <c r="C106">
        <v>0</v>
      </c>
      <c r="D106" t="str">
        <f t="shared" si="4"/>
        <v>Mid</v>
      </c>
      <c r="E106">
        <f t="shared" si="5"/>
        <v>9.48</v>
      </c>
      <c r="F106">
        <f t="shared" si="3"/>
        <v>0</v>
      </c>
      <c r="H106">
        <v>6.12</v>
      </c>
      <c r="J106">
        <v>9.52</v>
      </c>
      <c r="L106">
        <v>8.5299999999999994</v>
      </c>
    </row>
    <row r="107" spans="1:12" x14ac:dyDescent="0.25">
      <c r="A107" t="str">
        <v>High</v>
      </c>
      <c r="B107">
        <v>5.6</v>
      </c>
      <c r="C107">
        <v>0</v>
      </c>
      <c r="D107" t="str">
        <f t="shared" si="4"/>
        <v>High</v>
      </c>
      <c r="E107">
        <f t="shared" si="5"/>
        <v>5.6</v>
      </c>
      <c r="F107">
        <f t="shared" si="3"/>
        <v>0</v>
      </c>
      <c r="H107">
        <v>8.82</v>
      </c>
      <c r="J107">
        <v>6.14</v>
      </c>
      <c r="L107">
        <v>6.17</v>
      </c>
    </row>
    <row r="108" spans="1:12" x14ac:dyDescent="0.25">
      <c r="A108" t="str">
        <v>High</v>
      </c>
      <c r="B108">
        <v>5.72</v>
      </c>
      <c r="C108">
        <v>0</v>
      </c>
      <c r="D108" t="str">
        <f t="shared" si="4"/>
        <v>High</v>
      </c>
      <c r="E108">
        <f t="shared" si="5"/>
        <v>5.72</v>
      </c>
      <c r="F108">
        <f t="shared" si="3"/>
        <v>0</v>
      </c>
      <c r="H108">
        <v>9.6199999999999992</v>
      </c>
      <c r="J108">
        <v>9</v>
      </c>
      <c r="L108">
        <v>8.2899999999999991</v>
      </c>
    </row>
    <row r="109" spans="1:12" x14ac:dyDescent="0.25">
      <c r="A109" t="str">
        <v>Mid</v>
      </c>
      <c r="B109">
        <v>9.6199999999999992</v>
      </c>
      <c r="C109">
        <v>1</v>
      </c>
      <c r="D109" t="str">
        <f t="shared" si="4"/>
        <v>Mid</v>
      </c>
      <c r="E109">
        <f t="shared" si="5"/>
        <v>9.6199999999999992</v>
      </c>
      <c r="F109">
        <f t="shared" si="3"/>
        <v>1</v>
      </c>
      <c r="H109">
        <v>8.32</v>
      </c>
      <c r="J109">
        <v>5.54</v>
      </c>
      <c r="L109">
        <v>5.86</v>
      </c>
    </row>
    <row r="110" spans="1:12" x14ac:dyDescent="0.25">
      <c r="A110" t="str">
        <v>Low</v>
      </c>
      <c r="B110">
        <v>6.69</v>
      </c>
      <c r="C110">
        <v>0</v>
      </c>
      <c r="D110" t="str">
        <f t="shared" si="4"/>
        <v>Low</v>
      </c>
      <c r="E110">
        <f t="shared" si="5"/>
        <v>6.69</v>
      </c>
      <c r="F110">
        <f t="shared" si="3"/>
        <v>0</v>
      </c>
      <c r="H110">
        <v>9.6300000000000008</v>
      </c>
      <c r="J110">
        <v>8.83</v>
      </c>
      <c r="L110">
        <v>6.28</v>
      </c>
    </row>
    <row r="111" spans="1:12" x14ac:dyDescent="0.25">
      <c r="A111" t="str">
        <v>High</v>
      </c>
      <c r="B111">
        <v>9.26</v>
      </c>
      <c r="C111">
        <v>0</v>
      </c>
      <c r="D111" t="str">
        <f t="shared" si="4"/>
        <v>High</v>
      </c>
      <c r="E111">
        <f t="shared" si="5"/>
        <v>9.26</v>
      </c>
      <c r="F111">
        <f t="shared" si="3"/>
        <v>0</v>
      </c>
      <c r="H111">
        <v>8.66</v>
      </c>
      <c r="J111">
        <v>5.72</v>
      </c>
      <c r="L111">
        <v>7.55</v>
      </c>
    </row>
    <row r="112" spans="1:12" x14ac:dyDescent="0.25">
      <c r="A112" t="str">
        <v>Mid</v>
      </c>
      <c r="B112">
        <v>7.17</v>
      </c>
      <c r="C112">
        <v>0</v>
      </c>
      <c r="D112" t="str">
        <f t="shared" si="4"/>
        <v>Mid</v>
      </c>
      <c r="E112">
        <f t="shared" si="5"/>
        <v>7.17</v>
      </c>
      <c r="F112">
        <f t="shared" si="3"/>
        <v>0</v>
      </c>
      <c r="H112">
        <v>8.19</v>
      </c>
      <c r="J112">
        <v>5.66</v>
      </c>
      <c r="L112">
        <v>8.31</v>
      </c>
    </row>
    <row r="113" spans="1:12" x14ac:dyDescent="0.25">
      <c r="A113" t="str">
        <v>High</v>
      </c>
      <c r="B113">
        <v>6.01</v>
      </c>
      <c r="C113">
        <v>0</v>
      </c>
      <c r="D113" t="str">
        <f t="shared" si="4"/>
        <v>High</v>
      </c>
      <c r="E113">
        <f t="shared" si="5"/>
        <v>6.01</v>
      </c>
      <c r="F113">
        <f t="shared" si="3"/>
        <v>0</v>
      </c>
      <c r="H113">
        <v>9.44</v>
      </c>
      <c r="J113">
        <v>5.77</v>
      </c>
      <c r="L113">
        <v>6.13</v>
      </c>
    </row>
    <row r="114" spans="1:12" x14ac:dyDescent="0.25">
      <c r="A114" t="str">
        <v>Mid</v>
      </c>
      <c r="B114">
        <v>5.85</v>
      </c>
      <c r="C114">
        <v>0</v>
      </c>
      <c r="D114" t="str">
        <f t="shared" si="4"/>
        <v>Mid</v>
      </c>
      <c r="E114">
        <f t="shared" si="5"/>
        <v>5.85</v>
      </c>
      <c r="F114">
        <f t="shared" si="3"/>
        <v>0</v>
      </c>
      <c r="H114">
        <v>6.91</v>
      </c>
      <c r="J114">
        <v>8.89</v>
      </c>
      <c r="L114">
        <v>6.3</v>
      </c>
    </row>
    <row r="115" spans="1:12" x14ac:dyDescent="0.25">
      <c r="A115" t="str">
        <v>Mid</v>
      </c>
      <c r="B115">
        <v>6.17</v>
      </c>
      <c r="C115">
        <v>0</v>
      </c>
      <c r="D115" t="str">
        <f t="shared" si="4"/>
        <v>Mid</v>
      </c>
      <c r="E115">
        <f t="shared" si="5"/>
        <v>6.17</v>
      </c>
      <c r="F115">
        <f t="shared" si="3"/>
        <v>0</v>
      </c>
      <c r="H115">
        <v>7.97</v>
      </c>
      <c r="J115">
        <v>5.67</v>
      </c>
      <c r="L115">
        <v>6.38</v>
      </c>
    </row>
    <row r="116" spans="1:12" x14ac:dyDescent="0.25">
      <c r="A116" t="str">
        <v>Mid</v>
      </c>
      <c r="B116">
        <v>6.57</v>
      </c>
      <c r="C116">
        <v>0</v>
      </c>
      <c r="D116" t="str">
        <f t="shared" si="4"/>
        <v>Mid</v>
      </c>
      <c r="E116">
        <f t="shared" si="5"/>
        <v>6.57</v>
      </c>
      <c r="F116">
        <f t="shared" si="3"/>
        <v>0</v>
      </c>
      <c r="H116">
        <v>8.4600000000000009</v>
      </c>
      <c r="J116">
        <v>8.1300000000000008</v>
      </c>
      <c r="L116">
        <v>6.53</v>
      </c>
    </row>
    <row r="117" spans="1:12" x14ac:dyDescent="0.25">
      <c r="A117" t="str">
        <v>Mid</v>
      </c>
      <c r="B117">
        <v>7.6</v>
      </c>
      <c r="C117">
        <v>0</v>
      </c>
      <c r="D117" t="str">
        <f t="shared" si="4"/>
        <v>Mid</v>
      </c>
      <c r="E117">
        <f t="shared" si="5"/>
        <v>7.6</v>
      </c>
      <c r="F117">
        <f t="shared" si="3"/>
        <v>0</v>
      </c>
      <c r="H117">
        <v>6.24</v>
      </c>
      <c r="J117">
        <v>8.9700000000000006</v>
      </c>
      <c r="L117">
        <v>6.47</v>
      </c>
    </row>
    <row r="118" spans="1:12" x14ac:dyDescent="0.25">
      <c r="A118" t="str">
        <v>High</v>
      </c>
      <c r="B118">
        <v>8.52</v>
      </c>
      <c r="C118">
        <v>1</v>
      </c>
      <c r="D118" t="str">
        <f t="shared" si="4"/>
        <v>High</v>
      </c>
      <c r="E118">
        <f t="shared" si="5"/>
        <v>8.52</v>
      </c>
      <c r="F118">
        <f t="shared" si="3"/>
        <v>1</v>
      </c>
      <c r="H118">
        <v>7.46</v>
      </c>
      <c r="J118">
        <v>8.1999999999999993</v>
      </c>
      <c r="L118">
        <v>7.38</v>
      </c>
    </row>
    <row r="119" spans="1:12" x14ac:dyDescent="0.25">
      <c r="A119" t="str">
        <v>Mid</v>
      </c>
      <c r="B119">
        <v>9.74</v>
      </c>
      <c r="C119">
        <v>0</v>
      </c>
      <c r="D119" t="str">
        <f t="shared" si="4"/>
        <v>Mid</v>
      </c>
      <c r="E119">
        <f t="shared" si="5"/>
        <v>9.74</v>
      </c>
      <c r="F119">
        <f t="shared" si="3"/>
        <v>0</v>
      </c>
      <c r="H119">
        <v>7.61</v>
      </c>
      <c r="J119">
        <v>5.93</v>
      </c>
      <c r="L119">
        <v>8.59</v>
      </c>
    </row>
    <row r="120" spans="1:12" x14ac:dyDescent="0.25">
      <c r="A120" t="str">
        <v>High</v>
      </c>
      <c r="B120">
        <v>7.4</v>
      </c>
      <c r="C120">
        <v>0</v>
      </c>
      <c r="D120" t="str">
        <f t="shared" si="4"/>
        <v>High</v>
      </c>
      <c r="E120">
        <f t="shared" si="5"/>
        <v>7.4</v>
      </c>
      <c r="F120">
        <f t="shared" si="3"/>
        <v>0</v>
      </c>
      <c r="H120">
        <v>6.31</v>
      </c>
      <c r="J120">
        <v>7.14</v>
      </c>
      <c r="L120">
        <v>6.04</v>
      </c>
    </row>
    <row r="121" spans="1:12" x14ac:dyDescent="0.25">
      <c r="A121" t="str">
        <v>Mid</v>
      </c>
      <c r="B121">
        <v>7.73</v>
      </c>
      <c r="C121">
        <v>0</v>
      </c>
      <c r="D121" t="str">
        <f t="shared" si="4"/>
        <v>Mid</v>
      </c>
      <c r="E121">
        <f t="shared" si="5"/>
        <v>7.73</v>
      </c>
      <c r="F121">
        <f t="shared" si="3"/>
        <v>0</v>
      </c>
      <c r="H121">
        <v>7.61</v>
      </c>
      <c r="J121">
        <v>8.81</v>
      </c>
      <c r="L121">
        <v>5.6</v>
      </c>
    </row>
    <row r="122" spans="1:12" x14ac:dyDescent="0.25">
      <c r="A122" t="str">
        <v>High</v>
      </c>
      <c r="B122">
        <v>7.74</v>
      </c>
      <c r="C122">
        <v>1</v>
      </c>
      <c r="D122" t="str">
        <f t="shared" si="4"/>
        <v>High</v>
      </c>
      <c r="E122">
        <f t="shared" si="5"/>
        <v>7.74</v>
      </c>
      <c r="F122">
        <f t="shared" si="3"/>
        <v>1</v>
      </c>
      <c r="H122">
        <v>8.1300000000000008</v>
      </c>
      <c r="J122">
        <v>9.4499999999999993</v>
      </c>
      <c r="L122">
        <v>8</v>
      </c>
    </row>
    <row r="123" spans="1:12" x14ac:dyDescent="0.25">
      <c r="A123" t="str">
        <v>High</v>
      </c>
      <c r="B123">
        <v>7.82</v>
      </c>
      <c r="C123">
        <v>0</v>
      </c>
      <c r="D123" t="str">
        <f t="shared" si="4"/>
        <v>High</v>
      </c>
      <c r="E123">
        <f t="shared" si="5"/>
        <v>7.82</v>
      </c>
      <c r="F123">
        <f t="shared" si="3"/>
        <v>0</v>
      </c>
      <c r="H123">
        <v>9.01</v>
      </c>
      <c r="J123">
        <v>7.02</v>
      </c>
      <c r="L123">
        <v>9.74</v>
      </c>
    </row>
    <row r="124" spans="1:12" x14ac:dyDescent="0.25">
      <c r="A124" t="str">
        <v>Mid</v>
      </c>
      <c r="B124">
        <v>7.73</v>
      </c>
      <c r="C124">
        <v>1</v>
      </c>
      <c r="D124" t="str">
        <f t="shared" si="4"/>
        <v>Mid</v>
      </c>
      <c r="E124">
        <f t="shared" si="5"/>
        <v>7.73</v>
      </c>
      <c r="F124">
        <f t="shared" si="3"/>
        <v>1</v>
      </c>
      <c r="H124">
        <v>8.51</v>
      </c>
      <c r="J124">
        <v>8.59</v>
      </c>
      <c r="L124">
        <v>7.27</v>
      </c>
    </row>
    <row r="125" spans="1:12" x14ac:dyDescent="0.25">
      <c r="A125" t="str">
        <v>Mid</v>
      </c>
      <c r="B125">
        <v>5.54</v>
      </c>
      <c r="C125">
        <v>0</v>
      </c>
      <c r="D125" t="str">
        <f t="shared" si="4"/>
        <v>Mid</v>
      </c>
      <c r="E125">
        <f t="shared" si="5"/>
        <v>5.54</v>
      </c>
      <c r="F125">
        <f t="shared" si="3"/>
        <v>0</v>
      </c>
      <c r="H125">
        <v>7.45</v>
      </c>
      <c r="J125">
        <v>7.4</v>
      </c>
      <c r="L125">
        <v>6.78</v>
      </c>
    </row>
    <row r="126" spans="1:12" x14ac:dyDescent="0.25">
      <c r="A126" t="str">
        <v>High</v>
      </c>
      <c r="B126">
        <v>5.51</v>
      </c>
      <c r="C126">
        <v>0</v>
      </c>
      <c r="D126" t="str">
        <f t="shared" si="4"/>
        <v>High</v>
      </c>
      <c r="E126">
        <f t="shared" si="5"/>
        <v>5.51</v>
      </c>
      <c r="F126">
        <f t="shared" si="3"/>
        <v>0</v>
      </c>
      <c r="H126">
        <v>6.93</v>
      </c>
      <c r="J126">
        <v>8.32</v>
      </c>
      <c r="L126">
        <v>6.09</v>
      </c>
    </row>
    <row r="127" spans="1:12" x14ac:dyDescent="0.25">
      <c r="A127" t="str">
        <v>Low</v>
      </c>
      <c r="B127">
        <v>5.92</v>
      </c>
      <c r="C127">
        <v>0</v>
      </c>
      <c r="D127" t="str">
        <f t="shared" si="4"/>
        <v>Low</v>
      </c>
      <c r="E127">
        <f t="shared" si="5"/>
        <v>5.92</v>
      </c>
      <c r="F127">
        <f t="shared" si="3"/>
        <v>0</v>
      </c>
      <c r="H127">
        <v>8.7100000000000009</v>
      </c>
      <c r="J127">
        <v>6.96</v>
      </c>
      <c r="L127">
        <v>6.82</v>
      </c>
    </row>
    <row r="128" spans="1:12" x14ac:dyDescent="0.25">
      <c r="A128" t="str">
        <v>Mid</v>
      </c>
      <c r="B128">
        <v>5.94</v>
      </c>
      <c r="C128">
        <v>0</v>
      </c>
      <c r="D128" t="str">
        <f t="shared" si="4"/>
        <v>Mid</v>
      </c>
      <c r="E128">
        <f t="shared" si="5"/>
        <v>5.94</v>
      </c>
      <c r="F128">
        <f t="shared" si="3"/>
        <v>0</v>
      </c>
      <c r="H128">
        <v>8.51</v>
      </c>
      <c r="J128">
        <v>7.33</v>
      </c>
      <c r="L128">
        <v>9.6300000000000008</v>
      </c>
    </row>
    <row r="129" spans="1:12" x14ac:dyDescent="0.25">
      <c r="A129" t="str">
        <v>Mid</v>
      </c>
      <c r="B129">
        <v>8.5299999999999994</v>
      </c>
      <c r="C129">
        <v>0</v>
      </c>
      <c r="D129" t="str">
        <f t="shared" si="4"/>
        <v>Mid</v>
      </c>
      <c r="E129">
        <f t="shared" si="5"/>
        <v>8.5299999999999994</v>
      </c>
      <c r="F129">
        <f t="shared" si="3"/>
        <v>0</v>
      </c>
      <c r="H129">
        <v>9.41</v>
      </c>
      <c r="J129">
        <v>7</v>
      </c>
      <c r="L129">
        <v>7.99</v>
      </c>
    </row>
    <row r="130" spans="1:12" x14ac:dyDescent="0.25">
      <c r="A130" t="str">
        <v>High</v>
      </c>
      <c r="B130">
        <v>6.38</v>
      </c>
      <c r="C130">
        <v>0</v>
      </c>
      <c r="D130" t="str">
        <f t="shared" si="4"/>
        <v>High</v>
      </c>
      <c r="E130">
        <f t="shared" si="5"/>
        <v>6.38</v>
      </c>
      <c r="F130">
        <f t="shared" ref="F130:F193" si="6">C130</f>
        <v>0</v>
      </c>
      <c r="H130">
        <v>8.27</v>
      </c>
      <c r="J130">
        <v>7.22</v>
      </c>
      <c r="L130">
        <v>7.1</v>
      </c>
    </row>
    <row r="131" spans="1:12" x14ac:dyDescent="0.25">
      <c r="A131" t="str">
        <v>Low</v>
      </c>
      <c r="B131">
        <v>9.35</v>
      </c>
      <c r="C131">
        <v>0</v>
      </c>
      <c r="D131" t="str">
        <f t="shared" ref="D131:D194" si="7">A131</f>
        <v>Low</v>
      </c>
      <c r="E131">
        <f t="shared" ref="E131:E194" si="8">B131</f>
        <v>9.35</v>
      </c>
      <c r="F131">
        <f t="shared" si="6"/>
        <v>0</v>
      </c>
      <c r="H131">
        <v>7.42</v>
      </c>
      <c r="J131">
        <v>9.34</v>
      </c>
      <c r="L131">
        <v>7.47</v>
      </c>
    </row>
    <row r="132" spans="1:12" x14ac:dyDescent="0.25">
      <c r="A132" t="str">
        <v>High</v>
      </c>
      <c r="B132">
        <v>9.49</v>
      </c>
      <c r="C132">
        <v>1</v>
      </c>
      <c r="D132" t="str">
        <f t="shared" si="7"/>
        <v>High</v>
      </c>
      <c r="E132">
        <f t="shared" si="8"/>
        <v>9.49</v>
      </c>
      <c r="F132">
        <f t="shared" si="6"/>
        <v>1</v>
      </c>
      <c r="H132">
        <v>6.61</v>
      </c>
      <c r="J132">
        <v>6.23</v>
      </c>
      <c r="L132">
        <v>6.9</v>
      </c>
    </row>
    <row r="133" spans="1:12" x14ac:dyDescent="0.25">
      <c r="A133" t="str">
        <v>High</v>
      </c>
      <c r="B133">
        <v>9.6999999999999993</v>
      </c>
      <c r="C133">
        <v>1</v>
      </c>
      <c r="D133" t="str">
        <f t="shared" si="7"/>
        <v>High</v>
      </c>
      <c r="E133">
        <f t="shared" si="8"/>
        <v>9.6999999999999993</v>
      </c>
      <c r="F133">
        <f t="shared" si="6"/>
        <v>1</v>
      </c>
      <c r="H133">
        <v>8.4499999999999993</v>
      </c>
      <c r="J133">
        <v>7.1</v>
      </c>
      <c r="L133">
        <v>6.29</v>
      </c>
    </row>
    <row r="134" spans="1:12" x14ac:dyDescent="0.25">
      <c r="A134" t="str">
        <v>Mid</v>
      </c>
      <c r="B134">
        <v>9.5399999999999991</v>
      </c>
      <c r="C134">
        <v>1</v>
      </c>
      <c r="D134" t="str">
        <f t="shared" si="7"/>
        <v>Mid</v>
      </c>
      <c r="E134">
        <f t="shared" si="8"/>
        <v>9.5399999999999991</v>
      </c>
      <c r="F134">
        <f t="shared" si="6"/>
        <v>1</v>
      </c>
      <c r="H134">
        <v>9.5299999999999994</v>
      </c>
      <c r="J134">
        <v>6.34</v>
      </c>
      <c r="L134">
        <v>6.12</v>
      </c>
    </row>
    <row r="135" spans="1:12" x14ac:dyDescent="0.25">
      <c r="A135" t="str">
        <v>Low</v>
      </c>
      <c r="B135">
        <v>6.67</v>
      </c>
      <c r="C135">
        <v>0</v>
      </c>
      <c r="D135" t="str">
        <f t="shared" si="7"/>
        <v>Low</v>
      </c>
      <c r="E135">
        <f t="shared" si="8"/>
        <v>6.67</v>
      </c>
      <c r="F135">
        <f t="shared" si="6"/>
        <v>0</v>
      </c>
      <c r="J135">
        <v>5.99</v>
      </c>
      <c r="L135">
        <v>9.56</v>
      </c>
    </row>
    <row r="136" spans="1:12" x14ac:dyDescent="0.25">
      <c r="A136" t="str">
        <v>Low</v>
      </c>
      <c r="B136">
        <v>7.69</v>
      </c>
      <c r="C136">
        <v>0</v>
      </c>
      <c r="D136" t="str">
        <f t="shared" si="7"/>
        <v>Low</v>
      </c>
      <c r="E136">
        <f t="shared" si="8"/>
        <v>7.69</v>
      </c>
      <c r="F136">
        <f t="shared" si="6"/>
        <v>0</v>
      </c>
      <c r="J136">
        <v>8.81</v>
      </c>
      <c r="L136">
        <v>5.69</v>
      </c>
    </row>
    <row r="137" spans="1:12" x14ac:dyDescent="0.25">
      <c r="A137" t="str">
        <v>High</v>
      </c>
      <c r="B137">
        <v>6.25</v>
      </c>
      <c r="C137">
        <v>0</v>
      </c>
      <c r="D137" t="str">
        <f t="shared" si="7"/>
        <v>High</v>
      </c>
      <c r="E137">
        <f t="shared" si="8"/>
        <v>6.25</v>
      </c>
      <c r="F137">
        <f t="shared" si="6"/>
        <v>0</v>
      </c>
      <c r="J137">
        <v>6.55</v>
      </c>
      <c r="L137">
        <v>6.15</v>
      </c>
    </row>
    <row r="138" spans="1:12" x14ac:dyDescent="0.25">
      <c r="A138" t="str">
        <v>Low</v>
      </c>
      <c r="B138">
        <v>8.9700000000000006</v>
      </c>
      <c r="C138">
        <v>1</v>
      </c>
      <c r="D138" t="str">
        <f t="shared" si="7"/>
        <v>Low</v>
      </c>
      <c r="E138">
        <f t="shared" si="8"/>
        <v>8.9700000000000006</v>
      </c>
      <c r="F138">
        <f t="shared" si="6"/>
        <v>1</v>
      </c>
      <c r="J138">
        <v>5.67</v>
      </c>
      <c r="L138">
        <v>7.32</v>
      </c>
    </row>
    <row r="139" spans="1:12" x14ac:dyDescent="0.25">
      <c r="A139" t="str">
        <v>High</v>
      </c>
      <c r="B139">
        <v>9.32</v>
      </c>
      <c r="C139">
        <v>0</v>
      </c>
      <c r="D139" t="str">
        <f t="shared" si="7"/>
        <v>High</v>
      </c>
      <c r="E139">
        <f t="shared" si="8"/>
        <v>9.32</v>
      </c>
      <c r="F139">
        <f t="shared" si="6"/>
        <v>0</v>
      </c>
      <c r="J139">
        <v>9.74</v>
      </c>
      <c r="L139">
        <v>6.3</v>
      </c>
    </row>
    <row r="140" spans="1:12" x14ac:dyDescent="0.25">
      <c r="A140" t="str">
        <v>Mid</v>
      </c>
      <c r="B140">
        <v>9.16</v>
      </c>
      <c r="C140">
        <v>0</v>
      </c>
      <c r="D140" t="str">
        <f t="shared" si="7"/>
        <v>Mid</v>
      </c>
      <c r="E140">
        <f t="shared" si="8"/>
        <v>9.16</v>
      </c>
      <c r="F140">
        <f t="shared" si="6"/>
        <v>0</v>
      </c>
      <c r="J140">
        <v>9.4</v>
      </c>
      <c r="L140">
        <v>7.06</v>
      </c>
    </row>
    <row r="141" spans="1:12" x14ac:dyDescent="0.25">
      <c r="A141" t="str">
        <v>High</v>
      </c>
      <c r="B141">
        <v>7.36</v>
      </c>
      <c r="C141">
        <v>0</v>
      </c>
      <c r="D141" t="str">
        <f t="shared" si="7"/>
        <v>High</v>
      </c>
      <c r="E141">
        <f t="shared" si="8"/>
        <v>7.36</v>
      </c>
      <c r="F141">
        <f t="shared" si="6"/>
        <v>0</v>
      </c>
      <c r="J141">
        <v>5.87</v>
      </c>
      <c r="L141">
        <v>6.06</v>
      </c>
    </row>
    <row r="142" spans="1:12" x14ac:dyDescent="0.25">
      <c r="A142" t="str">
        <v>Mid</v>
      </c>
      <c r="B142">
        <v>8.76</v>
      </c>
      <c r="C142">
        <v>0</v>
      </c>
      <c r="D142" t="str">
        <f t="shared" si="7"/>
        <v>Mid</v>
      </c>
      <c r="E142">
        <f t="shared" si="8"/>
        <v>8.76</v>
      </c>
      <c r="F142">
        <f t="shared" si="6"/>
        <v>0</v>
      </c>
      <c r="J142">
        <v>9.43</v>
      </c>
      <c r="L142">
        <v>6.67</v>
      </c>
    </row>
    <row r="143" spans="1:12" x14ac:dyDescent="0.25">
      <c r="A143" t="str">
        <v>High</v>
      </c>
      <c r="B143">
        <v>5.92</v>
      </c>
      <c r="C143">
        <v>0</v>
      </c>
      <c r="D143" t="str">
        <f t="shared" si="7"/>
        <v>High</v>
      </c>
      <c r="E143">
        <f t="shared" si="8"/>
        <v>5.92</v>
      </c>
      <c r="F143">
        <f t="shared" si="6"/>
        <v>0</v>
      </c>
      <c r="J143">
        <v>9.69</v>
      </c>
      <c r="L143">
        <v>5.91</v>
      </c>
    </row>
    <row r="144" spans="1:12" x14ac:dyDescent="0.25">
      <c r="A144" t="str">
        <v>Mid</v>
      </c>
      <c r="B144">
        <v>5.67</v>
      </c>
      <c r="C144">
        <v>0</v>
      </c>
      <c r="D144" t="str">
        <f t="shared" si="7"/>
        <v>Mid</v>
      </c>
      <c r="E144">
        <f t="shared" si="8"/>
        <v>5.67</v>
      </c>
      <c r="F144">
        <f t="shared" si="6"/>
        <v>0</v>
      </c>
      <c r="J144">
        <v>6.63</v>
      </c>
      <c r="L144">
        <v>6.91</v>
      </c>
    </row>
    <row r="145" spans="1:12" x14ac:dyDescent="0.25">
      <c r="A145" t="str">
        <v>High</v>
      </c>
      <c r="B145">
        <v>8.74</v>
      </c>
      <c r="C145">
        <v>0</v>
      </c>
      <c r="D145" t="str">
        <f t="shared" si="7"/>
        <v>High</v>
      </c>
      <c r="E145">
        <f t="shared" si="8"/>
        <v>8.74</v>
      </c>
      <c r="F145">
        <f t="shared" si="6"/>
        <v>0</v>
      </c>
      <c r="J145">
        <v>7.92</v>
      </c>
      <c r="L145">
        <v>9.27</v>
      </c>
    </row>
    <row r="146" spans="1:12" x14ac:dyDescent="0.25">
      <c r="A146" t="str">
        <v>Mid</v>
      </c>
      <c r="B146">
        <v>7.33</v>
      </c>
      <c r="C146">
        <v>0</v>
      </c>
      <c r="D146" t="str">
        <f t="shared" si="7"/>
        <v>Mid</v>
      </c>
      <c r="E146">
        <f t="shared" si="8"/>
        <v>7.33</v>
      </c>
      <c r="F146">
        <f t="shared" si="6"/>
        <v>0</v>
      </c>
      <c r="J146">
        <v>5.56</v>
      </c>
      <c r="L146">
        <v>8.9</v>
      </c>
    </row>
    <row r="147" spans="1:12" x14ac:dyDescent="0.25">
      <c r="A147" t="str">
        <v>High</v>
      </c>
      <c r="B147">
        <v>9.7799999999999994</v>
      </c>
      <c r="C147">
        <v>0</v>
      </c>
      <c r="D147" t="str">
        <f t="shared" si="7"/>
        <v>High</v>
      </c>
      <c r="E147">
        <f t="shared" si="8"/>
        <v>9.7799999999999994</v>
      </c>
      <c r="F147">
        <f t="shared" si="6"/>
        <v>0</v>
      </c>
      <c r="J147">
        <v>7.24</v>
      </c>
      <c r="L147">
        <v>9.18</v>
      </c>
    </row>
    <row r="148" spans="1:12" x14ac:dyDescent="0.25">
      <c r="A148" t="str">
        <v>Mid</v>
      </c>
      <c r="B148">
        <v>5.92</v>
      </c>
      <c r="C148">
        <v>0</v>
      </c>
      <c r="D148" t="str">
        <f t="shared" si="7"/>
        <v>Mid</v>
      </c>
      <c r="E148">
        <f t="shared" si="8"/>
        <v>5.92</v>
      </c>
      <c r="F148">
        <f t="shared" si="6"/>
        <v>0</v>
      </c>
      <c r="J148">
        <v>9.09</v>
      </c>
      <c r="L148">
        <v>5.83</v>
      </c>
    </row>
    <row r="149" spans="1:12" x14ac:dyDescent="0.25">
      <c r="A149" t="str">
        <v>High</v>
      </c>
      <c r="B149">
        <v>9.18</v>
      </c>
      <c r="C149">
        <v>0</v>
      </c>
      <c r="D149" t="str">
        <f t="shared" si="7"/>
        <v>High</v>
      </c>
      <c r="E149">
        <f t="shared" si="8"/>
        <v>9.18</v>
      </c>
      <c r="F149">
        <f t="shared" si="6"/>
        <v>0</v>
      </c>
      <c r="J149">
        <v>6.91</v>
      </c>
      <c r="L149">
        <v>7.49</v>
      </c>
    </row>
    <row r="150" spans="1:12" x14ac:dyDescent="0.25">
      <c r="A150" t="str">
        <v>High</v>
      </c>
      <c r="B150">
        <v>7.56</v>
      </c>
      <c r="C150">
        <v>0</v>
      </c>
      <c r="D150" t="str">
        <f t="shared" si="7"/>
        <v>High</v>
      </c>
      <c r="E150">
        <f t="shared" si="8"/>
        <v>7.56</v>
      </c>
      <c r="F150">
        <f t="shared" si="6"/>
        <v>0</v>
      </c>
      <c r="J150">
        <v>8.7100000000000009</v>
      </c>
      <c r="L150">
        <v>9.75</v>
      </c>
    </row>
    <row r="151" spans="1:12" x14ac:dyDescent="0.25">
      <c r="A151" t="str">
        <v>High</v>
      </c>
      <c r="B151">
        <v>9.06</v>
      </c>
      <c r="C151">
        <v>0</v>
      </c>
      <c r="D151" t="str">
        <f t="shared" si="7"/>
        <v>High</v>
      </c>
      <c r="E151">
        <f t="shared" si="8"/>
        <v>9.06</v>
      </c>
      <c r="F151">
        <f t="shared" si="6"/>
        <v>0</v>
      </c>
      <c r="J151">
        <v>8.58</v>
      </c>
      <c r="L151">
        <v>9.64</v>
      </c>
    </row>
    <row r="152" spans="1:12" x14ac:dyDescent="0.25">
      <c r="A152" t="str">
        <v>High</v>
      </c>
      <c r="B152">
        <v>9.01</v>
      </c>
      <c r="C152">
        <v>1</v>
      </c>
      <c r="D152" t="str">
        <f t="shared" si="7"/>
        <v>High</v>
      </c>
      <c r="E152">
        <f t="shared" si="8"/>
        <v>9.01</v>
      </c>
      <c r="F152">
        <f t="shared" si="6"/>
        <v>1</v>
      </c>
      <c r="J152">
        <v>8.7899999999999991</v>
      </c>
      <c r="L152">
        <v>8.85</v>
      </c>
    </row>
    <row r="153" spans="1:12" x14ac:dyDescent="0.25">
      <c r="A153" t="str">
        <v>High</v>
      </c>
      <c r="B153">
        <v>9.44</v>
      </c>
      <c r="C153">
        <v>0</v>
      </c>
      <c r="D153" t="str">
        <f t="shared" si="7"/>
        <v>High</v>
      </c>
      <c r="E153">
        <f t="shared" si="8"/>
        <v>9.44</v>
      </c>
      <c r="F153">
        <f t="shared" si="6"/>
        <v>0</v>
      </c>
      <c r="J153">
        <v>7.41</v>
      </c>
      <c r="L153">
        <v>9.26</v>
      </c>
    </row>
    <row r="154" spans="1:12" x14ac:dyDescent="0.25">
      <c r="A154" t="str">
        <v>Mid</v>
      </c>
      <c r="B154">
        <v>6.78</v>
      </c>
      <c r="C154">
        <v>0</v>
      </c>
      <c r="D154" t="str">
        <f t="shared" si="7"/>
        <v>Mid</v>
      </c>
      <c r="E154">
        <f t="shared" si="8"/>
        <v>6.78</v>
      </c>
      <c r="F154">
        <f t="shared" si="6"/>
        <v>0</v>
      </c>
      <c r="J154">
        <v>8.7200000000000006</v>
      </c>
      <c r="L154">
        <v>8.5399999999999991</v>
      </c>
    </row>
    <row r="155" spans="1:12" x14ac:dyDescent="0.25">
      <c r="A155" t="str">
        <v>High</v>
      </c>
      <c r="B155">
        <v>9.58</v>
      </c>
      <c r="C155">
        <v>0</v>
      </c>
      <c r="D155" t="str">
        <f t="shared" si="7"/>
        <v>High</v>
      </c>
      <c r="E155">
        <f t="shared" si="8"/>
        <v>9.58</v>
      </c>
      <c r="F155">
        <f t="shared" si="6"/>
        <v>0</v>
      </c>
      <c r="J155">
        <v>9.3800000000000008</v>
      </c>
      <c r="L155">
        <v>7.75</v>
      </c>
    </row>
    <row r="156" spans="1:12" x14ac:dyDescent="0.25">
      <c r="A156" t="str">
        <v>Mid</v>
      </c>
      <c r="B156">
        <v>6.15</v>
      </c>
      <c r="C156">
        <v>0</v>
      </c>
      <c r="D156" t="str">
        <f t="shared" si="7"/>
        <v>Mid</v>
      </c>
      <c r="E156">
        <f t="shared" si="8"/>
        <v>6.15</v>
      </c>
      <c r="F156">
        <f t="shared" si="6"/>
        <v>0</v>
      </c>
      <c r="J156">
        <v>7.75</v>
      </c>
      <c r="L156">
        <v>9.4700000000000006</v>
      </c>
    </row>
    <row r="157" spans="1:12" x14ac:dyDescent="0.25">
      <c r="A157" t="str">
        <v>Low</v>
      </c>
      <c r="B157">
        <v>5.85</v>
      </c>
      <c r="C157">
        <v>0</v>
      </c>
      <c r="D157" t="str">
        <f t="shared" si="7"/>
        <v>Low</v>
      </c>
      <c r="E157">
        <f t="shared" si="8"/>
        <v>5.85</v>
      </c>
      <c r="F157">
        <f t="shared" si="6"/>
        <v>0</v>
      </c>
      <c r="J157">
        <v>7.51</v>
      </c>
      <c r="L157">
        <v>9.0500000000000007</v>
      </c>
    </row>
    <row r="158" spans="1:12" x14ac:dyDescent="0.25">
      <c r="A158" t="str">
        <v>High</v>
      </c>
      <c r="B158">
        <v>7.36</v>
      </c>
      <c r="C158">
        <v>1</v>
      </c>
      <c r="D158" t="str">
        <f t="shared" si="7"/>
        <v>High</v>
      </c>
      <c r="E158">
        <f t="shared" si="8"/>
        <v>7.36</v>
      </c>
      <c r="F158">
        <f t="shared" si="6"/>
        <v>1</v>
      </c>
      <c r="J158">
        <v>7.05</v>
      </c>
      <c r="L158">
        <v>9.1300000000000008</v>
      </c>
    </row>
    <row r="159" spans="1:12" x14ac:dyDescent="0.25">
      <c r="A159" t="str">
        <v>High</v>
      </c>
      <c r="B159">
        <v>9.06</v>
      </c>
      <c r="C159">
        <v>0</v>
      </c>
      <c r="D159" t="str">
        <f t="shared" si="7"/>
        <v>High</v>
      </c>
      <c r="E159">
        <f t="shared" si="8"/>
        <v>9.06</v>
      </c>
      <c r="F159">
        <f t="shared" si="6"/>
        <v>0</v>
      </c>
      <c r="J159">
        <v>8.2100000000000009</v>
      </c>
      <c r="L159">
        <v>8.39</v>
      </c>
    </row>
    <row r="160" spans="1:12" x14ac:dyDescent="0.25">
      <c r="A160" t="str">
        <v>High</v>
      </c>
      <c r="B160">
        <v>7.54</v>
      </c>
      <c r="C160">
        <v>0</v>
      </c>
      <c r="D160" t="str">
        <f t="shared" si="7"/>
        <v>High</v>
      </c>
      <c r="E160">
        <f t="shared" si="8"/>
        <v>7.54</v>
      </c>
      <c r="F160">
        <f t="shared" si="6"/>
        <v>0</v>
      </c>
      <c r="J160">
        <v>8.76</v>
      </c>
      <c r="L160">
        <v>6.81</v>
      </c>
    </row>
    <row r="161" spans="1:12" x14ac:dyDescent="0.25">
      <c r="A161" t="str">
        <v>High</v>
      </c>
      <c r="B161">
        <v>9.07</v>
      </c>
      <c r="C161">
        <v>0</v>
      </c>
      <c r="D161" t="str">
        <f t="shared" si="7"/>
        <v>High</v>
      </c>
      <c r="E161">
        <f t="shared" si="8"/>
        <v>9.07</v>
      </c>
      <c r="F161">
        <f t="shared" si="6"/>
        <v>0</v>
      </c>
      <c r="J161">
        <v>7.53</v>
      </c>
      <c r="L161">
        <v>8.02</v>
      </c>
    </row>
    <row r="162" spans="1:12" x14ac:dyDescent="0.25">
      <c r="A162" t="str">
        <v>Mid</v>
      </c>
      <c r="B162">
        <v>8.64</v>
      </c>
      <c r="C162">
        <v>0</v>
      </c>
      <c r="D162" t="str">
        <f t="shared" si="7"/>
        <v>Mid</v>
      </c>
      <c r="E162">
        <f t="shared" si="8"/>
        <v>8.64</v>
      </c>
      <c r="F162">
        <f t="shared" si="6"/>
        <v>0</v>
      </c>
      <c r="J162">
        <v>7.37</v>
      </c>
      <c r="L162">
        <v>6.78</v>
      </c>
    </row>
    <row r="163" spans="1:12" x14ac:dyDescent="0.25">
      <c r="A163" t="str">
        <v>High</v>
      </c>
      <c r="B163">
        <v>6.4</v>
      </c>
      <c r="C163">
        <v>0</v>
      </c>
      <c r="D163" t="str">
        <f t="shared" si="7"/>
        <v>High</v>
      </c>
      <c r="E163">
        <f t="shared" si="8"/>
        <v>6.4</v>
      </c>
      <c r="F163">
        <f t="shared" si="6"/>
        <v>0</v>
      </c>
      <c r="J163">
        <v>7.63</v>
      </c>
      <c r="L163">
        <v>9.07</v>
      </c>
    </row>
    <row r="164" spans="1:12" x14ac:dyDescent="0.25">
      <c r="A164" t="str">
        <v>Mid</v>
      </c>
      <c r="B164">
        <v>9.58</v>
      </c>
      <c r="C164">
        <v>0</v>
      </c>
      <c r="D164" t="str">
        <f t="shared" si="7"/>
        <v>Mid</v>
      </c>
      <c r="E164">
        <f t="shared" si="8"/>
        <v>9.58</v>
      </c>
      <c r="F164">
        <f t="shared" si="6"/>
        <v>0</v>
      </c>
      <c r="J164">
        <v>7</v>
      </c>
      <c r="L164">
        <v>9.1</v>
      </c>
    </row>
    <row r="165" spans="1:12" x14ac:dyDescent="0.25">
      <c r="A165" t="str">
        <v>Mid</v>
      </c>
      <c r="B165">
        <v>5.76</v>
      </c>
      <c r="C165">
        <v>0</v>
      </c>
      <c r="D165" t="str">
        <f t="shared" si="7"/>
        <v>Mid</v>
      </c>
      <c r="E165">
        <f t="shared" si="8"/>
        <v>5.76</v>
      </c>
      <c r="F165">
        <f t="shared" si="6"/>
        <v>0</v>
      </c>
      <c r="J165">
        <v>7.05</v>
      </c>
      <c r="L165">
        <v>8.27</v>
      </c>
    </row>
    <row r="166" spans="1:12" x14ac:dyDescent="0.25">
      <c r="A166" t="str">
        <v>High</v>
      </c>
      <c r="B166">
        <v>9.36</v>
      </c>
      <c r="C166">
        <v>1</v>
      </c>
      <c r="D166" t="str">
        <f t="shared" si="7"/>
        <v>High</v>
      </c>
      <c r="E166">
        <f t="shared" si="8"/>
        <v>9.36</v>
      </c>
      <c r="F166">
        <f t="shared" si="6"/>
        <v>1</v>
      </c>
      <c r="J166">
        <v>7.44</v>
      </c>
      <c r="L166">
        <v>7.07</v>
      </c>
    </row>
    <row r="167" spans="1:12" x14ac:dyDescent="0.25">
      <c r="A167" t="str">
        <v>Mid</v>
      </c>
      <c r="B167">
        <v>6.81</v>
      </c>
      <c r="C167">
        <v>0</v>
      </c>
      <c r="D167" t="str">
        <f t="shared" si="7"/>
        <v>Mid</v>
      </c>
      <c r="E167">
        <f t="shared" si="8"/>
        <v>6.81</v>
      </c>
      <c r="F167">
        <f t="shared" si="6"/>
        <v>0</v>
      </c>
      <c r="J167">
        <v>9.7200000000000006</v>
      </c>
      <c r="L167">
        <v>6.81</v>
      </c>
    </row>
    <row r="168" spans="1:12" x14ac:dyDescent="0.25">
      <c r="A168" t="str">
        <v>High</v>
      </c>
      <c r="B168">
        <v>7.65</v>
      </c>
      <c r="C168">
        <v>0</v>
      </c>
      <c r="D168" t="str">
        <f t="shared" si="7"/>
        <v>High</v>
      </c>
      <c r="E168">
        <f t="shared" si="8"/>
        <v>7.65</v>
      </c>
      <c r="F168">
        <f t="shared" si="6"/>
        <v>0</v>
      </c>
      <c r="J168">
        <v>7.6</v>
      </c>
      <c r="L168">
        <v>9.08</v>
      </c>
    </row>
    <row r="169" spans="1:12" x14ac:dyDescent="0.25">
      <c r="A169" t="str">
        <v>High</v>
      </c>
      <c r="B169">
        <v>7.32</v>
      </c>
      <c r="C169">
        <v>0</v>
      </c>
      <c r="D169" t="str">
        <f t="shared" si="7"/>
        <v>High</v>
      </c>
      <c r="E169">
        <f t="shared" si="8"/>
        <v>7.32</v>
      </c>
      <c r="F169">
        <f t="shared" si="6"/>
        <v>0</v>
      </c>
      <c r="J169">
        <v>6.53</v>
      </c>
      <c r="L169">
        <v>5.88</v>
      </c>
    </row>
    <row r="170" spans="1:12" x14ac:dyDescent="0.25">
      <c r="A170" t="str">
        <v>High</v>
      </c>
      <c r="B170">
        <v>6.24</v>
      </c>
      <c r="C170">
        <v>0</v>
      </c>
      <c r="D170" t="str">
        <f t="shared" si="7"/>
        <v>High</v>
      </c>
      <c r="E170">
        <f t="shared" si="8"/>
        <v>6.24</v>
      </c>
      <c r="F170">
        <f t="shared" si="6"/>
        <v>0</v>
      </c>
      <c r="J170">
        <v>6.91</v>
      </c>
      <c r="L170">
        <v>8.2100000000000009</v>
      </c>
    </row>
    <row r="171" spans="1:12" x14ac:dyDescent="0.25">
      <c r="A171" t="str">
        <v>Mid</v>
      </c>
      <c r="B171">
        <v>7.04</v>
      </c>
      <c r="C171">
        <v>0</v>
      </c>
      <c r="D171" t="str">
        <f t="shared" si="7"/>
        <v>Mid</v>
      </c>
      <c r="E171">
        <f t="shared" si="8"/>
        <v>7.04</v>
      </c>
      <c r="F171">
        <f t="shared" si="6"/>
        <v>0</v>
      </c>
      <c r="J171">
        <v>6.91</v>
      </c>
      <c r="L171">
        <v>7.67</v>
      </c>
    </row>
    <row r="172" spans="1:12" x14ac:dyDescent="0.25">
      <c r="A172" t="str">
        <v>Mid</v>
      </c>
      <c r="B172">
        <v>6.33</v>
      </c>
      <c r="C172">
        <v>0</v>
      </c>
      <c r="D172" t="str">
        <f t="shared" si="7"/>
        <v>Mid</v>
      </c>
      <c r="E172">
        <f t="shared" si="8"/>
        <v>6.33</v>
      </c>
      <c r="F172">
        <f t="shared" si="6"/>
        <v>0</v>
      </c>
      <c r="J172">
        <v>8.07</v>
      </c>
      <c r="L172">
        <v>7.76</v>
      </c>
    </row>
    <row r="173" spans="1:12" x14ac:dyDescent="0.25">
      <c r="A173" t="str">
        <v>Mid</v>
      </c>
      <c r="B173">
        <v>6.38</v>
      </c>
      <c r="C173">
        <v>0</v>
      </c>
      <c r="D173" t="str">
        <f t="shared" si="7"/>
        <v>Mid</v>
      </c>
      <c r="E173">
        <f t="shared" si="8"/>
        <v>6.38</v>
      </c>
      <c r="F173">
        <f t="shared" si="6"/>
        <v>0</v>
      </c>
      <c r="J173">
        <v>6.29</v>
      </c>
      <c r="L173">
        <v>9.48</v>
      </c>
    </row>
    <row r="174" spans="1:12" x14ac:dyDescent="0.25">
      <c r="A174" t="str">
        <v>Mid</v>
      </c>
      <c r="B174">
        <v>6.3</v>
      </c>
      <c r="C174">
        <v>0</v>
      </c>
      <c r="D174" t="str">
        <f t="shared" si="7"/>
        <v>Mid</v>
      </c>
      <c r="E174">
        <f t="shared" si="8"/>
        <v>6.3</v>
      </c>
      <c r="F174">
        <f t="shared" si="6"/>
        <v>0</v>
      </c>
      <c r="J174">
        <v>6.73</v>
      </c>
      <c r="L174">
        <v>5.64</v>
      </c>
    </row>
    <row r="175" spans="1:12" x14ac:dyDescent="0.25">
      <c r="A175" t="str">
        <v>Mid</v>
      </c>
      <c r="B175">
        <v>7.6</v>
      </c>
      <c r="C175">
        <v>0</v>
      </c>
      <c r="D175" t="str">
        <f t="shared" si="7"/>
        <v>Mid</v>
      </c>
      <c r="E175">
        <f t="shared" si="8"/>
        <v>7.6</v>
      </c>
      <c r="F175">
        <f t="shared" si="6"/>
        <v>0</v>
      </c>
      <c r="J175">
        <v>7.29</v>
      </c>
      <c r="L175">
        <v>7.35</v>
      </c>
    </row>
    <row r="176" spans="1:12" x14ac:dyDescent="0.25">
      <c r="A176" t="str">
        <v>High</v>
      </c>
      <c r="B176">
        <v>8.93</v>
      </c>
      <c r="C176">
        <v>0</v>
      </c>
      <c r="D176" t="str">
        <f t="shared" si="7"/>
        <v>High</v>
      </c>
      <c r="E176">
        <f t="shared" si="8"/>
        <v>8.93</v>
      </c>
      <c r="F176">
        <f t="shared" si="6"/>
        <v>0</v>
      </c>
      <c r="J176">
        <v>7.76</v>
      </c>
      <c r="L176">
        <v>7.78</v>
      </c>
    </row>
    <row r="177" spans="1:12" x14ac:dyDescent="0.25">
      <c r="A177" t="str">
        <v>Mid</v>
      </c>
      <c r="B177">
        <v>7.95</v>
      </c>
      <c r="C177">
        <v>0</v>
      </c>
      <c r="D177" t="str">
        <f t="shared" si="7"/>
        <v>Mid</v>
      </c>
      <c r="E177">
        <f t="shared" si="8"/>
        <v>7.95</v>
      </c>
      <c r="F177">
        <f t="shared" si="6"/>
        <v>0</v>
      </c>
      <c r="J177">
        <v>6.04</v>
      </c>
      <c r="L177">
        <v>5.62</v>
      </c>
    </row>
    <row r="178" spans="1:12" x14ac:dyDescent="0.25">
      <c r="A178" t="str">
        <v>Low</v>
      </c>
      <c r="B178">
        <v>9.34</v>
      </c>
      <c r="C178">
        <v>0</v>
      </c>
      <c r="D178" t="str">
        <f t="shared" si="7"/>
        <v>Low</v>
      </c>
      <c r="E178">
        <f t="shared" si="8"/>
        <v>9.34</v>
      </c>
      <c r="F178">
        <f t="shared" si="6"/>
        <v>0</v>
      </c>
      <c r="J178">
        <v>8.77</v>
      </c>
      <c r="L178">
        <v>7.38</v>
      </c>
    </row>
    <row r="179" spans="1:12" x14ac:dyDescent="0.25">
      <c r="A179" t="str">
        <v>Low</v>
      </c>
      <c r="B179">
        <v>8.24</v>
      </c>
      <c r="C179">
        <v>0</v>
      </c>
      <c r="D179" t="str">
        <f t="shared" si="7"/>
        <v>Low</v>
      </c>
      <c r="E179">
        <f t="shared" si="8"/>
        <v>8.24</v>
      </c>
      <c r="F179">
        <f t="shared" si="6"/>
        <v>0</v>
      </c>
      <c r="J179">
        <v>7.25</v>
      </c>
      <c r="L179">
        <v>7.88</v>
      </c>
    </row>
    <row r="180" spans="1:12" x14ac:dyDescent="0.25">
      <c r="A180" t="str">
        <v>Mid</v>
      </c>
      <c r="B180">
        <v>8.4600000000000009</v>
      </c>
      <c r="C180">
        <v>0</v>
      </c>
      <c r="D180" t="str">
        <f t="shared" si="7"/>
        <v>Mid</v>
      </c>
      <c r="E180">
        <f t="shared" si="8"/>
        <v>8.4600000000000009</v>
      </c>
      <c r="F180">
        <f t="shared" si="6"/>
        <v>0</v>
      </c>
      <c r="J180">
        <v>7.51</v>
      </c>
      <c r="L180">
        <v>8.94</v>
      </c>
    </row>
    <row r="181" spans="1:12" x14ac:dyDescent="0.25">
      <c r="A181" t="str">
        <v>High</v>
      </c>
      <c r="B181">
        <v>8.3699999999999992</v>
      </c>
      <c r="C181">
        <v>0</v>
      </c>
      <c r="D181" t="str">
        <f t="shared" si="7"/>
        <v>High</v>
      </c>
      <c r="E181">
        <f t="shared" si="8"/>
        <v>8.3699999999999992</v>
      </c>
      <c r="F181">
        <f t="shared" si="6"/>
        <v>0</v>
      </c>
      <c r="J181">
        <v>9.06</v>
      </c>
      <c r="L181">
        <v>6.47</v>
      </c>
    </row>
    <row r="182" spans="1:12" x14ac:dyDescent="0.25">
      <c r="A182" t="str">
        <v>High</v>
      </c>
      <c r="B182">
        <v>7.43</v>
      </c>
      <c r="C182">
        <v>0</v>
      </c>
      <c r="D182" t="str">
        <f t="shared" si="7"/>
        <v>High</v>
      </c>
      <c r="E182">
        <f t="shared" si="8"/>
        <v>7.43</v>
      </c>
      <c r="F182">
        <f t="shared" si="6"/>
        <v>0</v>
      </c>
      <c r="J182">
        <v>7.44</v>
      </c>
      <c r="L182">
        <v>8.14</v>
      </c>
    </row>
    <row r="183" spans="1:12" x14ac:dyDescent="0.25">
      <c r="A183" t="str">
        <v>High</v>
      </c>
      <c r="B183">
        <v>8.4600000000000009</v>
      </c>
      <c r="C183">
        <v>0</v>
      </c>
      <c r="D183" t="str">
        <f t="shared" si="7"/>
        <v>High</v>
      </c>
      <c r="E183">
        <f t="shared" si="8"/>
        <v>8.4600000000000009</v>
      </c>
      <c r="F183">
        <f t="shared" si="6"/>
        <v>0</v>
      </c>
      <c r="J183">
        <v>9.32</v>
      </c>
      <c r="L183">
        <v>8.66</v>
      </c>
    </row>
    <row r="184" spans="1:12" x14ac:dyDescent="0.25">
      <c r="A184" t="str">
        <v>High</v>
      </c>
      <c r="B184">
        <v>5.8</v>
      </c>
      <c r="C184">
        <v>0</v>
      </c>
      <c r="D184" t="str">
        <f t="shared" si="7"/>
        <v>High</v>
      </c>
      <c r="E184">
        <f t="shared" si="8"/>
        <v>5.8</v>
      </c>
      <c r="F184">
        <f t="shared" si="6"/>
        <v>0</v>
      </c>
      <c r="J184">
        <v>9.5500000000000007</v>
      </c>
      <c r="L184">
        <v>8.17</v>
      </c>
    </row>
    <row r="185" spans="1:12" x14ac:dyDescent="0.25">
      <c r="A185" t="str">
        <v>High</v>
      </c>
      <c r="B185">
        <v>9.1999999999999993</v>
      </c>
      <c r="C185">
        <v>0</v>
      </c>
      <c r="D185" t="str">
        <f t="shared" si="7"/>
        <v>High</v>
      </c>
      <c r="E185">
        <f t="shared" si="8"/>
        <v>9.1999999999999993</v>
      </c>
      <c r="F185">
        <f t="shared" si="6"/>
        <v>0</v>
      </c>
      <c r="J185">
        <v>7.79</v>
      </c>
      <c r="L185">
        <v>6.35</v>
      </c>
    </row>
    <row r="186" spans="1:12" x14ac:dyDescent="0.25">
      <c r="A186" t="str">
        <v>Mid</v>
      </c>
      <c r="B186">
        <v>8.84</v>
      </c>
      <c r="C186">
        <v>0</v>
      </c>
      <c r="D186" t="str">
        <f t="shared" si="7"/>
        <v>Mid</v>
      </c>
      <c r="E186">
        <f t="shared" si="8"/>
        <v>8.84</v>
      </c>
      <c r="F186">
        <f t="shared" si="6"/>
        <v>0</v>
      </c>
      <c r="J186">
        <v>7.57</v>
      </c>
      <c r="L186">
        <v>9.59</v>
      </c>
    </row>
    <row r="187" spans="1:12" x14ac:dyDescent="0.25">
      <c r="A187" t="str">
        <v>High</v>
      </c>
      <c r="B187">
        <v>6.55</v>
      </c>
      <c r="C187">
        <v>0</v>
      </c>
      <c r="D187" t="str">
        <f t="shared" si="7"/>
        <v>High</v>
      </c>
      <c r="E187">
        <f t="shared" si="8"/>
        <v>6.55</v>
      </c>
      <c r="F187">
        <f t="shared" si="6"/>
        <v>0</v>
      </c>
      <c r="J187">
        <v>8.0399999999999991</v>
      </c>
      <c r="L187">
        <v>7.81</v>
      </c>
    </row>
    <row r="188" spans="1:12" x14ac:dyDescent="0.25">
      <c r="A188" t="str">
        <v>High</v>
      </c>
      <c r="B188">
        <v>8.8000000000000007</v>
      </c>
      <c r="C188">
        <v>0</v>
      </c>
      <c r="D188" t="str">
        <f t="shared" si="7"/>
        <v>High</v>
      </c>
      <c r="E188">
        <f t="shared" si="8"/>
        <v>8.8000000000000007</v>
      </c>
      <c r="F188">
        <f t="shared" si="6"/>
        <v>0</v>
      </c>
      <c r="J188">
        <v>5.89</v>
      </c>
      <c r="L188">
        <v>8.39</v>
      </c>
    </row>
    <row r="189" spans="1:12" x14ac:dyDescent="0.25">
      <c r="A189" t="str">
        <v>High</v>
      </c>
      <c r="B189">
        <v>5.55</v>
      </c>
      <c r="C189">
        <v>0</v>
      </c>
      <c r="D189" t="str">
        <f t="shared" si="7"/>
        <v>High</v>
      </c>
      <c r="E189">
        <f t="shared" si="8"/>
        <v>5.55</v>
      </c>
      <c r="F189">
        <f t="shared" si="6"/>
        <v>0</v>
      </c>
      <c r="J189">
        <v>9.52</v>
      </c>
      <c r="L189">
        <v>8.5399999999999991</v>
      </c>
    </row>
    <row r="190" spans="1:12" x14ac:dyDescent="0.25">
      <c r="A190" t="str">
        <v>Mid</v>
      </c>
      <c r="B190">
        <v>6.43</v>
      </c>
      <c r="C190">
        <v>0</v>
      </c>
      <c r="D190" t="str">
        <f t="shared" si="7"/>
        <v>Mid</v>
      </c>
      <c r="E190">
        <f t="shared" si="8"/>
        <v>6.43</v>
      </c>
      <c r="F190">
        <f t="shared" si="6"/>
        <v>0</v>
      </c>
      <c r="J190">
        <v>7.21</v>
      </c>
      <c r="L190">
        <v>5.67</v>
      </c>
    </row>
    <row r="191" spans="1:12" x14ac:dyDescent="0.25">
      <c r="A191" t="str">
        <v>Mid</v>
      </c>
      <c r="B191">
        <v>5.78</v>
      </c>
      <c r="C191">
        <v>0</v>
      </c>
      <c r="D191" t="str">
        <f t="shared" si="7"/>
        <v>Mid</v>
      </c>
      <c r="E191">
        <f t="shared" si="8"/>
        <v>5.78</v>
      </c>
      <c r="F191">
        <f t="shared" si="6"/>
        <v>0</v>
      </c>
      <c r="J191">
        <v>9.76</v>
      </c>
      <c r="L191">
        <v>7.85</v>
      </c>
    </row>
    <row r="192" spans="1:12" x14ac:dyDescent="0.25">
      <c r="A192" t="str">
        <v>Mid</v>
      </c>
      <c r="B192">
        <v>8.85</v>
      </c>
      <c r="C192">
        <v>0</v>
      </c>
      <c r="D192" t="str">
        <f t="shared" si="7"/>
        <v>Mid</v>
      </c>
      <c r="E192">
        <f t="shared" si="8"/>
        <v>8.85</v>
      </c>
      <c r="F192">
        <f t="shared" si="6"/>
        <v>0</v>
      </c>
      <c r="J192">
        <v>9.17</v>
      </c>
      <c r="L192">
        <v>5.88</v>
      </c>
    </row>
    <row r="193" spans="1:12" x14ac:dyDescent="0.25">
      <c r="A193" t="str">
        <v>Mid</v>
      </c>
      <c r="B193">
        <v>8.75</v>
      </c>
      <c r="C193">
        <v>0</v>
      </c>
      <c r="D193" t="str">
        <f t="shared" si="7"/>
        <v>Mid</v>
      </c>
      <c r="E193">
        <f t="shared" si="8"/>
        <v>8.75</v>
      </c>
      <c r="F193">
        <f t="shared" si="6"/>
        <v>0</v>
      </c>
      <c r="J193">
        <v>9.31</v>
      </c>
      <c r="L193">
        <v>9.7799999999999994</v>
      </c>
    </row>
    <row r="194" spans="1:12" x14ac:dyDescent="0.25">
      <c r="A194" t="str">
        <v>High</v>
      </c>
      <c r="B194">
        <v>9</v>
      </c>
      <c r="C194">
        <v>0</v>
      </c>
      <c r="D194" t="str">
        <f t="shared" si="7"/>
        <v>High</v>
      </c>
      <c r="E194">
        <f t="shared" si="8"/>
        <v>9</v>
      </c>
      <c r="F194">
        <f t="shared" ref="F194:F257" si="9">C194</f>
        <v>0</v>
      </c>
      <c r="J194">
        <v>7.14</v>
      </c>
      <c r="L194">
        <v>9.36</v>
      </c>
    </row>
    <row r="195" spans="1:12" x14ac:dyDescent="0.25">
      <c r="A195" t="str">
        <v>High</v>
      </c>
      <c r="B195">
        <v>5.52</v>
      </c>
      <c r="C195">
        <v>0</v>
      </c>
      <c r="D195" t="str">
        <f t="shared" ref="D195:D258" si="10">A195</f>
        <v>High</v>
      </c>
      <c r="E195">
        <f t="shared" ref="E195:E258" si="11">B195</f>
        <v>5.52</v>
      </c>
      <c r="F195">
        <f t="shared" si="9"/>
        <v>0</v>
      </c>
      <c r="J195">
        <v>8.84</v>
      </c>
      <c r="L195">
        <v>5.59</v>
      </c>
    </row>
    <row r="196" spans="1:12" x14ac:dyDescent="0.25">
      <c r="A196" t="str">
        <v>High</v>
      </c>
      <c r="B196">
        <v>7.66</v>
      </c>
      <c r="C196">
        <v>0</v>
      </c>
      <c r="D196" t="str">
        <f t="shared" si="10"/>
        <v>High</v>
      </c>
      <c r="E196">
        <f t="shared" si="11"/>
        <v>7.66</v>
      </c>
      <c r="F196">
        <f t="shared" si="9"/>
        <v>0</v>
      </c>
      <c r="J196">
        <v>6.99</v>
      </c>
      <c r="L196">
        <v>9.19</v>
      </c>
    </row>
    <row r="197" spans="1:12" x14ac:dyDescent="0.25">
      <c r="A197" t="str">
        <v>High</v>
      </c>
      <c r="B197">
        <v>8.5299999999999994</v>
      </c>
      <c r="C197">
        <v>0</v>
      </c>
      <c r="D197" t="str">
        <f t="shared" si="10"/>
        <v>High</v>
      </c>
      <c r="E197">
        <f t="shared" si="11"/>
        <v>8.5299999999999994</v>
      </c>
      <c r="F197">
        <f t="shared" si="9"/>
        <v>0</v>
      </c>
      <c r="J197">
        <v>9.32</v>
      </c>
      <c r="L197">
        <v>6.13</v>
      </c>
    </row>
    <row r="198" spans="1:12" x14ac:dyDescent="0.25">
      <c r="A198" t="str">
        <v>High</v>
      </c>
      <c r="B198">
        <v>6.17</v>
      </c>
      <c r="C198">
        <v>0</v>
      </c>
      <c r="D198" t="str">
        <f t="shared" si="10"/>
        <v>High</v>
      </c>
      <c r="E198">
        <f t="shared" si="11"/>
        <v>6.17</v>
      </c>
      <c r="F198">
        <f t="shared" si="9"/>
        <v>0</v>
      </c>
      <c r="J198">
        <v>7.72</v>
      </c>
      <c r="L198">
        <v>9.07</v>
      </c>
    </row>
    <row r="199" spans="1:12" x14ac:dyDescent="0.25">
      <c r="A199" t="str">
        <v>High</v>
      </c>
      <c r="B199">
        <v>8.2899999999999991</v>
      </c>
      <c r="C199">
        <v>0</v>
      </c>
      <c r="D199" t="str">
        <f t="shared" si="10"/>
        <v>High</v>
      </c>
      <c r="E199">
        <f t="shared" si="11"/>
        <v>8.2899999999999991</v>
      </c>
      <c r="F199">
        <f t="shared" si="9"/>
        <v>0</v>
      </c>
      <c r="J199">
        <v>6.02</v>
      </c>
      <c r="L199">
        <v>7.64</v>
      </c>
    </row>
    <row r="200" spans="1:12" x14ac:dyDescent="0.25">
      <c r="A200" t="str">
        <v>High</v>
      </c>
      <c r="B200">
        <v>5.86</v>
      </c>
      <c r="C200">
        <v>0</v>
      </c>
      <c r="D200" t="str">
        <f t="shared" si="10"/>
        <v>High</v>
      </c>
      <c r="E200">
        <f t="shared" si="11"/>
        <v>5.86</v>
      </c>
      <c r="F200">
        <f t="shared" si="9"/>
        <v>0</v>
      </c>
      <c r="J200">
        <v>9.2799999999999994</v>
      </c>
      <c r="L200">
        <v>7.84</v>
      </c>
    </row>
    <row r="201" spans="1:12" x14ac:dyDescent="0.25">
      <c r="A201" t="str">
        <v>High</v>
      </c>
      <c r="B201">
        <v>6.28</v>
      </c>
      <c r="C201">
        <v>0</v>
      </c>
      <c r="D201" t="str">
        <f t="shared" si="10"/>
        <v>High</v>
      </c>
      <c r="E201">
        <f t="shared" si="11"/>
        <v>6.28</v>
      </c>
      <c r="F201">
        <f t="shared" si="9"/>
        <v>0</v>
      </c>
      <c r="J201">
        <v>8.85</v>
      </c>
      <c r="L201">
        <v>9.61</v>
      </c>
    </row>
    <row r="202" spans="1:12" x14ac:dyDescent="0.25">
      <c r="A202" t="str">
        <v>High</v>
      </c>
      <c r="B202">
        <v>7.55</v>
      </c>
      <c r="C202">
        <v>1</v>
      </c>
      <c r="D202" t="str">
        <f t="shared" si="10"/>
        <v>High</v>
      </c>
      <c r="E202">
        <f t="shared" si="11"/>
        <v>7.55</v>
      </c>
      <c r="F202">
        <f t="shared" si="9"/>
        <v>1</v>
      </c>
      <c r="J202">
        <v>6.32</v>
      </c>
      <c r="L202">
        <v>9.31</v>
      </c>
    </row>
    <row r="203" spans="1:12" x14ac:dyDescent="0.25">
      <c r="A203" t="str">
        <v>High</v>
      </c>
      <c r="B203">
        <v>8.31</v>
      </c>
      <c r="C203">
        <v>1</v>
      </c>
      <c r="D203" t="str">
        <f t="shared" si="10"/>
        <v>High</v>
      </c>
      <c r="E203">
        <f t="shared" si="11"/>
        <v>8.31</v>
      </c>
      <c r="F203">
        <f t="shared" si="9"/>
        <v>1</v>
      </c>
      <c r="J203">
        <v>8.48</v>
      </c>
      <c r="L203">
        <v>7.53</v>
      </c>
    </row>
    <row r="204" spans="1:12" x14ac:dyDescent="0.25">
      <c r="A204" t="str">
        <v>High</v>
      </c>
      <c r="B204">
        <v>6.13</v>
      </c>
      <c r="C204">
        <v>0</v>
      </c>
      <c r="D204" t="str">
        <f t="shared" si="10"/>
        <v>High</v>
      </c>
      <c r="E204">
        <f t="shared" si="11"/>
        <v>6.13</v>
      </c>
      <c r="F204">
        <f t="shared" si="9"/>
        <v>0</v>
      </c>
      <c r="J204">
        <v>6.67</v>
      </c>
      <c r="L204">
        <v>9.68</v>
      </c>
    </row>
    <row r="205" spans="1:12" x14ac:dyDescent="0.25">
      <c r="A205" t="str">
        <v>High</v>
      </c>
      <c r="B205">
        <v>6.3</v>
      </c>
      <c r="C205">
        <v>0</v>
      </c>
      <c r="D205" t="str">
        <f t="shared" si="10"/>
        <v>High</v>
      </c>
      <c r="E205">
        <f t="shared" si="11"/>
        <v>6.3</v>
      </c>
      <c r="F205">
        <f t="shared" si="9"/>
        <v>0</v>
      </c>
      <c r="J205">
        <v>8.51</v>
      </c>
      <c r="L205">
        <v>8.68</v>
      </c>
    </row>
    <row r="206" spans="1:12" x14ac:dyDescent="0.25">
      <c r="A206" t="str">
        <v>High</v>
      </c>
      <c r="B206">
        <v>6.38</v>
      </c>
      <c r="C206">
        <v>0</v>
      </c>
      <c r="D206" t="str">
        <f t="shared" si="10"/>
        <v>High</v>
      </c>
      <c r="E206">
        <f t="shared" si="11"/>
        <v>6.38</v>
      </c>
      <c r="F206">
        <f t="shared" si="9"/>
        <v>0</v>
      </c>
      <c r="J206">
        <v>7.79</v>
      </c>
      <c r="L206">
        <v>9.67</v>
      </c>
    </row>
    <row r="207" spans="1:12" x14ac:dyDescent="0.25">
      <c r="A207" t="str">
        <v>High</v>
      </c>
      <c r="B207">
        <v>6.53</v>
      </c>
      <c r="C207">
        <v>0</v>
      </c>
      <c r="D207" t="str">
        <f t="shared" si="10"/>
        <v>High</v>
      </c>
      <c r="E207">
        <f t="shared" si="11"/>
        <v>6.53</v>
      </c>
      <c r="F207">
        <f t="shared" si="9"/>
        <v>0</v>
      </c>
      <c r="J207">
        <v>8.76</v>
      </c>
      <c r="L207">
        <v>8.83</v>
      </c>
    </row>
    <row r="208" spans="1:12" x14ac:dyDescent="0.25">
      <c r="A208" t="str">
        <v>High</v>
      </c>
      <c r="B208">
        <v>6.47</v>
      </c>
      <c r="C208">
        <v>0</v>
      </c>
      <c r="D208" t="str">
        <f t="shared" si="10"/>
        <v>High</v>
      </c>
      <c r="E208">
        <f t="shared" si="11"/>
        <v>6.47</v>
      </c>
      <c r="F208">
        <f t="shared" si="9"/>
        <v>0</v>
      </c>
      <c r="J208">
        <v>8.8800000000000008</v>
      </c>
      <c r="L208">
        <v>6.96</v>
      </c>
    </row>
    <row r="209" spans="1:12" x14ac:dyDescent="0.25">
      <c r="A209" t="str">
        <v>Mid</v>
      </c>
      <c r="B209">
        <v>7.2</v>
      </c>
      <c r="C209">
        <v>1</v>
      </c>
      <c r="D209" t="str">
        <f t="shared" si="10"/>
        <v>Mid</v>
      </c>
      <c r="E209">
        <f t="shared" si="11"/>
        <v>7.2</v>
      </c>
      <c r="F209">
        <f t="shared" si="9"/>
        <v>1</v>
      </c>
      <c r="J209">
        <v>6.94</v>
      </c>
      <c r="L209">
        <v>6.84</v>
      </c>
    </row>
    <row r="210" spans="1:12" x14ac:dyDescent="0.25">
      <c r="A210" t="str">
        <v>Mid</v>
      </c>
      <c r="B210">
        <v>8.31</v>
      </c>
      <c r="C210">
        <v>0</v>
      </c>
      <c r="D210" t="str">
        <f t="shared" si="10"/>
        <v>Mid</v>
      </c>
      <c r="E210">
        <f t="shared" si="11"/>
        <v>8.31</v>
      </c>
      <c r="F210">
        <f t="shared" si="9"/>
        <v>0</v>
      </c>
      <c r="J210">
        <v>8.14</v>
      </c>
      <c r="L210">
        <v>8.02</v>
      </c>
    </row>
    <row r="211" spans="1:12" x14ac:dyDescent="0.25">
      <c r="A211" t="str">
        <v>High</v>
      </c>
      <c r="B211">
        <v>7.38</v>
      </c>
      <c r="C211">
        <v>0</v>
      </c>
      <c r="D211" t="str">
        <f t="shared" si="10"/>
        <v>High</v>
      </c>
      <c r="E211">
        <f t="shared" si="11"/>
        <v>7.38</v>
      </c>
      <c r="F211">
        <f t="shared" si="9"/>
        <v>0</v>
      </c>
      <c r="J211">
        <v>7.85</v>
      </c>
      <c r="L211">
        <v>6.42</v>
      </c>
    </row>
    <row r="212" spans="1:12" x14ac:dyDescent="0.25">
      <c r="A212" t="str">
        <v>Mid</v>
      </c>
      <c r="B212">
        <v>8.84</v>
      </c>
      <c r="C212">
        <v>1</v>
      </c>
      <c r="D212" t="str">
        <f t="shared" si="10"/>
        <v>Mid</v>
      </c>
      <c r="E212">
        <f t="shared" si="11"/>
        <v>8.84</v>
      </c>
      <c r="F212">
        <f t="shared" si="9"/>
        <v>1</v>
      </c>
      <c r="J212">
        <v>8.5</v>
      </c>
      <c r="L212">
        <v>9.32</v>
      </c>
    </row>
    <row r="213" spans="1:12" x14ac:dyDescent="0.25">
      <c r="A213" t="str">
        <v>High</v>
      </c>
      <c r="B213">
        <v>8.59</v>
      </c>
      <c r="C213">
        <v>0</v>
      </c>
      <c r="D213" t="str">
        <f t="shared" si="10"/>
        <v>High</v>
      </c>
      <c r="E213">
        <f t="shared" si="11"/>
        <v>8.59</v>
      </c>
      <c r="F213">
        <f t="shared" si="9"/>
        <v>0</v>
      </c>
      <c r="J213">
        <v>7.55</v>
      </c>
      <c r="L213">
        <v>9.77</v>
      </c>
    </row>
    <row r="214" spans="1:12" x14ac:dyDescent="0.25">
      <c r="A214" t="str">
        <v>High</v>
      </c>
      <c r="B214">
        <v>6.04</v>
      </c>
      <c r="C214">
        <v>0</v>
      </c>
      <c r="D214" t="str">
        <f t="shared" si="10"/>
        <v>High</v>
      </c>
      <c r="E214">
        <f t="shared" si="11"/>
        <v>6.04</v>
      </c>
      <c r="F214">
        <f t="shared" si="9"/>
        <v>0</v>
      </c>
      <c r="J214">
        <v>6.43</v>
      </c>
      <c r="L214">
        <v>9.2100000000000009</v>
      </c>
    </row>
    <row r="215" spans="1:12" x14ac:dyDescent="0.25">
      <c r="A215" t="str">
        <v>Mid</v>
      </c>
      <c r="B215">
        <v>5.71</v>
      </c>
      <c r="C215">
        <v>0</v>
      </c>
      <c r="D215" t="str">
        <f t="shared" si="10"/>
        <v>Mid</v>
      </c>
      <c r="E215">
        <f t="shared" si="11"/>
        <v>5.71</v>
      </c>
      <c r="F215">
        <f t="shared" si="9"/>
        <v>0</v>
      </c>
      <c r="J215">
        <v>6.92</v>
      </c>
      <c r="L215">
        <v>7.18</v>
      </c>
    </row>
    <row r="216" spans="1:12" x14ac:dyDescent="0.25">
      <c r="A216" t="str">
        <v>Mid</v>
      </c>
      <c r="B216">
        <v>9.2799999999999994</v>
      </c>
      <c r="C216">
        <v>1</v>
      </c>
      <c r="D216" t="str">
        <f t="shared" si="10"/>
        <v>Mid</v>
      </c>
      <c r="E216">
        <f t="shared" si="11"/>
        <v>9.2799999999999994</v>
      </c>
      <c r="F216">
        <f t="shared" si="9"/>
        <v>1</v>
      </c>
      <c r="J216">
        <v>6.09</v>
      </c>
      <c r="L216">
        <v>7.75</v>
      </c>
    </row>
    <row r="217" spans="1:12" x14ac:dyDescent="0.25">
      <c r="A217" t="str">
        <v>Mid</v>
      </c>
      <c r="B217">
        <v>5.84</v>
      </c>
      <c r="C217">
        <v>0</v>
      </c>
      <c r="D217" t="str">
        <f t="shared" si="10"/>
        <v>Mid</v>
      </c>
      <c r="E217">
        <f t="shared" si="11"/>
        <v>5.84</v>
      </c>
      <c r="F217">
        <f t="shared" si="9"/>
        <v>0</v>
      </c>
      <c r="J217">
        <v>7.82</v>
      </c>
      <c r="L217">
        <v>6.42</v>
      </c>
    </row>
    <row r="218" spans="1:12" x14ac:dyDescent="0.25">
      <c r="A218" t="str">
        <v>Mid</v>
      </c>
      <c r="B218">
        <v>6.14</v>
      </c>
      <c r="C218">
        <v>0</v>
      </c>
      <c r="D218" t="str">
        <f t="shared" si="10"/>
        <v>Mid</v>
      </c>
      <c r="E218">
        <f t="shared" si="11"/>
        <v>6.14</v>
      </c>
      <c r="F218">
        <f t="shared" si="9"/>
        <v>0</v>
      </c>
      <c r="J218">
        <v>6.13</v>
      </c>
      <c r="L218">
        <v>5.85</v>
      </c>
    </row>
    <row r="219" spans="1:12" x14ac:dyDescent="0.25">
      <c r="A219" t="str">
        <v>High</v>
      </c>
      <c r="B219">
        <v>5.6</v>
      </c>
      <c r="C219">
        <v>0</v>
      </c>
      <c r="D219" t="str">
        <f t="shared" si="10"/>
        <v>High</v>
      </c>
      <c r="E219">
        <f t="shared" si="11"/>
        <v>5.6</v>
      </c>
      <c r="F219">
        <f t="shared" si="9"/>
        <v>0</v>
      </c>
      <c r="J219">
        <v>5.97</v>
      </c>
      <c r="L219">
        <v>7.27</v>
      </c>
    </row>
    <row r="220" spans="1:12" x14ac:dyDescent="0.25">
      <c r="A220" t="str">
        <v>Mid</v>
      </c>
      <c r="B220">
        <v>8.1999999999999993</v>
      </c>
      <c r="C220">
        <v>0</v>
      </c>
      <c r="D220" t="str">
        <f t="shared" si="10"/>
        <v>Mid</v>
      </c>
      <c r="E220">
        <f t="shared" si="11"/>
        <v>8.1999999999999993</v>
      </c>
      <c r="F220">
        <f t="shared" si="9"/>
        <v>0</v>
      </c>
      <c r="J220">
        <v>5.66</v>
      </c>
      <c r="L220">
        <v>5.82</v>
      </c>
    </row>
    <row r="221" spans="1:12" x14ac:dyDescent="0.25">
      <c r="A221" t="str">
        <v>High</v>
      </c>
      <c r="B221">
        <v>8</v>
      </c>
      <c r="C221">
        <v>0</v>
      </c>
      <c r="D221" t="str">
        <f t="shared" si="10"/>
        <v>High</v>
      </c>
      <c r="E221">
        <f t="shared" si="11"/>
        <v>8</v>
      </c>
      <c r="F221">
        <f t="shared" si="9"/>
        <v>0</v>
      </c>
      <c r="J221">
        <v>8.7899999999999991</v>
      </c>
      <c r="L221">
        <v>5.67</v>
      </c>
    </row>
    <row r="222" spans="1:12" x14ac:dyDescent="0.25">
      <c r="A222" t="str">
        <v>High</v>
      </c>
      <c r="B222">
        <v>9.74</v>
      </c>
      <c r="C222">
        <v>0</v>
      </c>
      <c r="D222" t="str">
        <f t="shared" si="10"/>
        <v>High</v>
      </c>
      <c r="E222">
        <f t="shared" si="11"/>
        <v>9.74</v>
      </c>
      <c r="F222">
        <f t="shared" si="9"/>
        <v>0</v>
      </c>
      <c r="J222">
        <v>9.25</v>
      </c>
      <c r="L222">
        <v>6.4</v>
      </c>
    </row>
    <row r="223" spans="1:12" x14ac:dyDescent="0.25">
      <c r="A223" t="str">
        <v>Mid</v>
      </c>
      <c r="B223">
        <v>9.31</v>
      </c>
      <c r="C223">
        <v>1</v>
      </c>
      <c r="D223" t="str">
        <f t="shared" si="10"/>
        <v>Mid</v>
      </c>
      <c r="E223">
        <f t="shared" si="11"/>
        <v>9.31</v>
      </c>
      <c r="F223">
        <f t="shared" si="9"/>
        <v>1</v>
      </c>
      <c r="J223">
        <v>5.6</v>
      </c>
      <c r="L223">
        <v>9.24</v>
      </c>
    </row>
    <row r="224" spans="1:12" x14ac:dyDescent="0.25">
      <c r="A224" t="str">
        <v>High</v>
      </c>
      <c r="B224">
        <v>7.27</v>
      </c>
      <c r="C224">
        <v>1</v>
      </c>
      <c r="D224" t="str">
        <f t="shared" si="10"/>
        <v>High</v>
      </c>
      <c r="E224">
        <f t="shared" si="11"/>
        <v>7.27</v>
      </c>
      <c r="F224">
        <f t="shared" si="9"/>
        <v>1</v>
      </c>
      <c r="J224">
        <v>8.77</v>
      </c>
      <c r="L224">
        <v>6.44</v>
      </c>
    </row>
    <row r="225" spans="1:12" x14ac:dyDescent="0.25">
      <c r="A225" t="str">
        <v>Mid</v>
      </c>
      <c r="B225">
        <v>7.1</v>
      </c>
      <c r="C225">
        <v>0</v>
      </c>
      <c r="D225" t="str">
        <f t="shared" si="10"/>
        <v>Mid</v>
      </c>
      <c r="E225">
        <f t="shared" si="11"/>
        <v>7.1</v>
      </c>
      <c r="F225">
        <f t="shared" si="9"/>
        <v>0</v>
      </c>
      <c r="J225">
        <v>7.1</v>
      </c>
      <c r="L225">
        <v>5.81</v>
      </c>
    </row>
    <row r="226" spans="1:12" x14ac:dyDescent="0.25">
      <c r="A226" t="str">
        <v>High</v>
      </c>
      <c r="B226">
        <v>6.78</v>
      </c>
      <c r="C226">
        <v>0</v>
      </c>
      <c r="D226" t="str">
        <f t="shared" si="10"/>
        <v>High</v>
      </c>
      <c r="E226">
        <f t="shared" si="11"/>
        <v>6.78</v>
      </c>
      <c r="F226">
        <f t="shared" si="9"/>
        <v>0</v>
      </c>
      <c r="J226">
        <v>9.07</v>
      </c>
      <c r="L226">
        <v>7.18</v>
      </c>
    </row>
    <row r="227" spans="1:12" x14ac:dyDescent="0.25">
      <c r="A227" t="str">
        <v>Mid</v>
      </c>
      <c r="B227">
        <v>6.16</v>
      </c>
      <c r="C227">
        <v>0</v>
      </c>
      <c r="D227" t="str">
        <f t="shared" si="10"/>
        <v>Mid</v>
      </c>
      <c r="E227">
        <f t="shared" si="11"/>
        <v>6.16</v>
      </c>
      <c r="F227">
        <f t="shared" si="9"/>
        <v>0</v>
      </c>
      <c r="J227">
        <v>6.32</v>
      </c>
      <c r="L227">
        <v>6.99</v>
      </c>
    </row>
    <row r="228" spans="1:12" x14ac:dyDescent="0.25">
      <c r="A228" t="str">
        <v>High</v>
      </c>
      <c r="B228">
        <v>6.09</v>
      </c>
      <c r="C228">
        <v>0</v>
      </c>
      <c r="D228" t="str">
        <f t="shared" si="10"/>
        <v>High</v>
      </c>
      <c r="E228">
        <f t="shared" si="11"/>
        <v>6.09</v>
      </c>
      <c r="F228">
        <f t="shared" si="9"/>
        <v>0</v>
      </c>
      <c r="J228">
        <v>8.9700000000000006</v>
      </c>
      <c r="L228">
        <v>7.44</v>
      </c>
    </row>
    <row r="229" spans="1:12" x14ac:dyDescent="0.25">
      <c r="A229" t="str">
        <v>Mid</v>
      </c>
      <c r="B229">
        <v>6.07</v>
      </c>
      <c r="C229">
        <v>0</v>
      </c>
      <c r="D229" t="str">
        <f t="shared" si="10"/>
        <v>Mid</v>
      </c>
      <c r="E229">
        <f t="shared" si="11"/>
        <v>6.07</v>
      </c>
      <c r="F229">
        <f t="shared" si="9"/>
        <v>0</v>
      </c>
      <c r="J229">
        <v>8.33</v>
      </c>
      <c r="L229">
        <v>5.71</v>
      </c>
    </row>
    <row r="230" spans="1:12" x14ac:dyDescent="0.25">
      <c r="A230" t="str">
        <v>Mid</v>
      </c>
      <c r="B230">
        <v>5.99</v>
      </c>
      <c r="C230">
        <v>0</v>
      </c>
      <c r="D230" t="str">
        <f t="shared" si="10"/>
        <v>Mid</v>
      </c>
      <c r="E230">
        <f t="shared" si="11"/>
        <v>5.99</v>
      </c>
      <c r="F230">
        <f t="shared" si="9"/>
        <v>0</v>
      </c>
      <c r="J230">
        <v>7.15</v>
      </c>
      <c r="L230">
        <v>5.64</v>
      </c>
    </row>
    <row r="231" spans="1:12" x14ac:dyDescent="0.25">
      <c r="A231" t="str">
        <v>Mid</v>
      </c>
      <c r="B231">
        <v>6.53</v>
      </c>
      <c r="C231">
        <v>0</v>
      </c>
      <c r="D231" t="str">
        <f t="shared" si="10"/>
        <v>Mid</v>
      </c>
      <c r="E231">
        <f t="shared" si="11"/>
        <v>6.53</v>
      </c>
      <c r="F231">
        <f t="shared" si="9"/>
        <v>0</v>
      </c>
      <c r="J231">
        <v>8.27</v>
      </c>
      <c r="L231">
        <v>9.31</v>
      </c>
    </row>
    <row r="232" spans="1:12" x14ac:dyDescent="0.25">
      <c r="A232" t="str">
        <v>High</v>
      </c>
      <c r="B232">
        <v>6.82</v>
      </c>
      <c r="C232">
        <v>0</v>
      </c>
      <c r="D232" t="str">
        <f t="shared" si="10"/>
        <v>High</v>
      </c>
      <c r="E232">
        <f t="shared" si="11"/>
        <v>6.82</v>
      </c>
      <c r="F232">
        <f t="shared" si="9"/>
        <v>0</v>
      </c>
      <c r="J232">
        <v>9.7799999999999994</v>
      </c>
      <c r="L232">
        <v>9.51</v>
      </c>
    </row>
    <row r="233" spans="1:12" x14ac:dyDescent="0.25">
      <c r="A233" t="str">
        <v>High</v>
      </c>
      <c r="B233">
        <v>9.6300000000000008</v>
      </c>
      <c r="C233">
        <v>1</v>
      </c>
      <c r="D233" t="str">
        <f t="shared" si="10"/>
        <v>High</v>
      </c>
      <c r="E233">
        <f t="shared" si="11"/>
        <v>9.6300000000000008</v>
      </c>
      <c r="F233">
        <f t="shared" si="9"/>
        <v>1</v>
      </c>
      <c r="J233">
        <v>7.84</v>
      </c>
      <c r="L233">
        <v>5.94</v>
      </c>
    </row>
    <row r="234" spans="1:12" x14ac:dyDescent="0.25">
      <c r="A234" t="str">
        <v>High</v>
      </c>
      <c r="B234">
        <v>7.99</v>
      </c>
      <c r="C234">
        <v>0</v>
      </c>
      <c r="D234" t="str">
        <f t="shared" si="10"/>
        <v>High</v>
      </c>
      <c r="E234">
        <f t="shared" si="11"/>
        <v>7.99</v>
      </c>
      <c r="F234">
        <f t="shared" si="9"/>
        <v>0</v>
      </c>
      <c r="J234">
        <v>7.53</v>
      </c>
      <c r="L234">
        <v>6.49</v>
      </c>
    </row>
    <row r="235" spans="1:12" x14ac:dyDescent="0.25">
      <c r="A235" t="str">
        <v>Mid</v>
      </c>
      <c r="B235">
        <v>9.75</v>
      </c>
      <c r="C235">
        <v>1</v>
      </c>
      <c r="D235" t="str">
        <f t="shared" si="10"/>
        <v>Mid</v>
      </c>
      <c r="E235">
        <f t="shared" si="11"/>
        <v>9.75</v>
      </c>
      <c r="F235">
        <f t="shared" si="9"/>
        <v>1</v>
      </c>
      <c r="J235">
        <v>6.66</v>
      </c>
      <c r="L235">
        <v>7.19</v>
      </c>
    </row>
    <row r="236" spans="1:12" x14ac:dyDescent="0.25">
      <c r="A236" t="str">
        <v>High</v>
      </c>
      <c r="B236">
        <v>7.1</v>
      </c>
      <c r="C236">
        <v>0</v>
      </c>
      <c r="D236" t="str">
        <f t="shared" si="10"/>
        <v>High</v>
      </c>
      <c r="E236">
        <f t="shared" si="11"/>
        <v>7.1</v>
      </c>
      <c r="F236">
        <f t="shared" si="9"/>
        <v>0</v>
      </c>
      <c r="J236">
        <v>5.74</v>
      </c>
      <c r="L236">
        <v>6.23</v>
      </c>
    </row>
    <row r="237" spans="1:12" x14ac:dyDescent="0.25">
      <c r="A237" t="str">
        <v>High</v>
      </c>
      <c r="B237">
        <v>7.47</v>
      </c>
      <c r="C237">
        <v>1</v>
      </c>
      <c r="D237" t="str">
        <f t="shared" si="10"/>
        <v>High</v>
      </c>
      <c r="E237">
        <f t="shared" si="11"/>
        <v>7.47</v>
      </c>
      <c r="F237">
        <f t="shared" si="9"/>
        <v>1</v>
      </c>
      <c r="J237">
        <v>5.73</v>
      </c>
      <c r="L237">
        <v>7.63</v>
      </c>
    </row>
    <row r="238" spans="1:12" x14ac:dyDescent="0.25">
      <c r="A238" t="str">
        <v>High</v>
      </c>
      <c r="B238">
        <v>6.9</v>
      </c>
      <c r="C238">
        <v>0</v>
      </c>
      <c r="D238" t="str">
        <f t="shared" si="10"/>
        <v>High</v>
      </c>
      <c r="E238">
        <f t="shared" si="11"/>
        <v>6.9</v>
      </c>
      <c r="F238">
        <f t="shared" si="9"/>
        <v>0</v>
      </c>
      <c r="J238">
        <v>7.87</v>
      </c>
      <c r="L238">
        <v>9.61</v>
      </c>
    </row>
    <row r="239" spans="1:12" x14ac:dyDescent="0.25">
      <c r="A239" t="str">
        <v>High</v>
      </c>
      <c r="B239">
        <v>6.29</v>
      </c>
      <c r="C239">
        <v>0</v>
      </c>
      <c r="D239" t="str">
        <f t="shared" si="10"/>
        <v>High</v>
      </c>
      <c r="E239">
        <f t="shared" si="11"/>
        <v>6.29</v>
      </c>
      <c r="F239">
        <f t="shared" si="9"/>
        <v>0</v>
      </c>
      <c r="J239">
        <v>6.82</v>
      </c>
      <c r="L239">
        <v>8.8800000000000008</v>
      </c>
    </row>
    <row r="240" spans="1:12" x14ac:dyDescent="0.25">
      <c r="A240" t="str">
        <v>High</v>
      </c>
      <c r="B240">
        <v>6.12</v>
      </c>
      <c r="C240">
        <v>0</v>
      </c>
      <c r="D240" t="str">
        <f t="shared" si="10"/>
        <v>High</v>
      </c>
      <c r="E240">
        <f t="shared" si="11"/>
        <v>6.12</v>
      </c>
      <c r="F240">
        <f t="shared" si="9"/>
        <v>0</v>
      </c>
      <c r="J240">
        <v>9.51</v>
      </c>
      <c r="L240">
        <v>9.5500000000000007</v>
      </c>
    </row>
    <row r="241" spans="1:12" x14ac:dyDescent="0.25">
      <c r="A241" t="str">
        <v>High</v>
      </c>
      <c r="B241">
        <v>9.56</v>
      </c>
      <c r="C241">
        <v>0</v>
      </c>
      <c r="D241" t="str">
        <f t="shared" si="10"/>
        <v>High</v>
      </c>
      <c r="E241">
        <f t="shared" si="11"/>
        <v>9.56</v>
      </c>
      <c r="F241">
        <f t="shared" si="9"/>
        <v>0</v>
      </c>
      <c r="J241">
        <v>6.98</v>
      </c>
      <c r="L241">
        <v>9.27</v>
      </c>
    </row>
    <row r="242" spans="1:12" x14ac:dyDescent="0.25">
      <c r="A242" t="str">
        <v>Mid</v>
      </c>
      <c r="B242">
        <v>9.74</v>
      </c>
      <c r="C242">
        <v>1</v>
      </c>
      <c r="D242" t="str">
        <f t="shared" si="10"/>
        <v>Mid</v>
      </c>
      <c r="E242">
        <f t="shared" si="11"/>
        <v>9.74</v>
      </c>
      <c r="F242">
        <f t="shared" si="9"/>
        <v>1</v>
      </c>
      <c r="J242">
        <v>5.91</v>
      </c>
      <c r="L242">
        <v>7.22</v>
      </c>
    </row>
    <row r="243" spans="1:12" x14ac:dyDescent="0.25">
      <c r="A243" t="str">
        <v>High</v>
      </c>
      <c r="B243">
        <v>5.69</v>
      </c>
      <c r="C243">
        <v>0</v>
      </c>
      <c r="D243" t="str">
        <f t="shared" si="10"/>
        <v>High</v>
      </c>
      <c r="E243">
        <f t="shared" si="11"/>
        <v>5.69</v>
      </c>
      <c r="F243">
        <f t="shared" si="9"/>
        <v>0</v>
      </c>
      <c r="J243">
        <v>7.02</v>
      </c>
      <c r="L243">
        <v>9.0500000000000007</v>
      </c>
    </row>
    <row r="244" spans="1:12" x14ac:dyDescent="0.25">
      <c r="A244" t="str">
        <v>High</v>
      </c>
      <c r="B244">
        <v>6.15</v>
      </c>
      <c r="C244">
        <v>0</v>
      </c>
      <c r="D244" t="str">
        <f t="shared" si="10"/>
        <v>High</v>
      </c>
      <c r="E244">
        <f t="shared" si="11"/>
        <v>6.15</v>
      </c>
      <c r="F244">
        <f t="shared" si="9"/>
        <v>0</v>
      </c>
      <c r="J244">
        <v>6.58</v>
      </c>
      <c r="L244">
        <v>7.75</v>
      </c>
    </row>
    <row r="245" spans="1:12" x14ac:dyDescent="0.25">
      <c r="A245" t="str">
        <v>High</v>
      </c>
      <c r="B245">
        <v>7.32</v>
      </c>
      <c r="C245">
        <v>0</v>
      </c>
      <c r="D245" t="str">
        <f t="shared" si="10"/>
        <v>High</v>
      </c>
      <c r="E245">
        <f t="shared" si="11"/>
        <v>7.32</v>
      </c>
      <c r="F245">
        <f t="shared" si="9"/>
        <v>0</v>
      </c>
      <c r="J245">
        <v>9.17</v>
      </c>
      <c r="L245">
        <v>5.76</v>
      </c>
    </row>
    <row r="246" spans="1:12" x14ac:dyDescent="0.25">
      <c r="A246" t="str">
        <v>High</v>
      </c>
      <c r="B246">
        <v>6.3</v>
      </c>
      <c r="C246">
        <v>0</v>
      </c>
      <c r="D246" t="str">
        <f t="shared" si="10"/>
        <v>High</v>
      </c>
      <c r="E246">
        <f t="shared" si="11"/>
        <v>6.3</v>
      </c>
      <c r="F246">
        <f t="shared" si="9"/>
        <v>0</v>
      </c>
      <c r="J246">
        <v>7.99</v>
      </c>
      <c r="L246">
        <v>8.83</v>
      </c>
    </row>
    <row r="247" spans="1:12" x14ac:dyDescent="0.25">
      <c r="A247" t="str">
        <v>High</v>
      </c>
      <c r="B247">
        <v>7.06</v>
      </c>
      <c r="C247">
        <v>0</v>
      </c>
      <c r="D247" t="str">
        <f t="shared" si="10"/>
        <v>High</v>
      </c>
      <c r="E247">
        <f t="shared" si="11"/>
        <v>7.06</v>
      </c>
      <c r="F247">
        <f t="shared" si="9"/>
        <v>0</v>
      </c>
      <c r="J247">
        <v>9.5</v>
      </c>
      <c r="L247">
        <v>6.15</v>
      </c>
    </row>
    <row r="248" spans="1:12" x14ac:dyDescent="0.25">
      <c r="A248" t="str">
        <v>High</v>
      </c>
      <c r="B248">
        <v>6.06</v>
      </c>
      <c r="C248">
        <v>0</v>
      </c>
      <c r="D248" t="str">
        <f t="shared" si="10"/>
        <v>High</v>
      </c>
      <c r="E248">
        <f t="shared" si="11"/>
        <v>6.06</v>
      </c>
      <c r="F248">
        <f t="shared" si="9"/>
        <v>0</v>
      </c>
      <c r="J248">
        <v>9.33</v>
      </c>
      <c r="L248">
        <v>8.1300000000000008</v>
      </c>
    </row>
    <row r="249" spans="1:12" x14ac:dyDescent="0.25">
      <c r="A249" t="str">
        <v>Mid</v>
      </c>
      <c r="B249">
        <v>7.46</v>
      </c>
      <c r="C249">
        <v>0</v>
      </c>
      <c r="D249" t="str">
        <f t="shared" si="10"/>
        <v>Mid</v>
      </c>
      <c r="E249">
        <f t="shared" si="11"/>
        <v>7.46</v>
      </c>
      <c r="F249">
        <f t="shared" si="9"/>
        <v>0</v>
      </c>
      <c r="J249">
        <v>8.9700000000000006</v>
      </c>
      <c r="L249">
        <v>9.23</v>
      </c>
    </row>
    <row r="250" spans="1:12" x14ac:dyDescent="0.25">
      <c r="A250" t="str">
        <v>High</v>
      </c>
      <c r="B250">
        <v>6.67</v>
      </c>
      <c r="C250">
        <v>0</v>
      </c>
      <c r="D250" t="str">
        <f t="shared" si="10"/>
        <v>High</v>
      </c>
      <c r="E250">
        <f t="shared" si="11"/>
        <v>6.67</v>
      </c>
      <c r="F250">
        <f t="shared" si="9"/>
        <v>0</v>
      </c>
      <c r="J250">
        <v>5.99</v>
      </c>
      <c r="L250">
        <v>7.02</v>
      </c>
    </row>
    <row r="251" spans="1:12" x14ac:dyDescent="0.25">
      <c r="A251" t="str">
        <v>Mid</v>
      </c>
      <c r="B251">
        <v>7.01</v>
      </c>
      <c r="C251">
        <v>0</v>
      </c>
      <c r="D251" t="str">
        <f t="shared" si="10"/>
        <v>Mid</v>
      </c>
      <c r="E251">
        <f t="shared" si="11"/>
        <v>7.01</v>
      </c>
      <c r="F251">
        <f t="shared" si="9"/>
        <v>0</v>
      </c>
      <c r="J251">
        <v>7.87</v>
      </c>
      <c r="L251">
        <v>8.08</v>
      </c>
    </row>
    <row r="252" spans="1:12" x14ac:dyDescent="0.25">
      <c r="A252" t="str">
        <v>High</v>
      </c>
      <c r="B252">
        <v>5.91</v>
      </c>
      <c r="C252">
        <v>0</v>
      </c>
      <c r="D252" t="str">
        <f t="shared" si="10"/>
        <v>High</v>
      </c>
      <c r="E252">
        <f t="shared" si="11"/>
        <v>5.91</v>
      </c>
      <c r="F252">
        <f t="shared" si="9"/>
        <v>0</v>
      </c>
      <c r="J252">
        <v>7.39</v>
      </c>
      <c r="L252">
        <v>7.94</v>
      </c>
    </row>
    <row r="253" spans="1:12" x14ac:dyDescent="0.25">
      <c r="A253" t="str">
        <v>Low</v>
      </c>
      <c r="B253">
        <v>7.34</v>
      </c>
      <c r="C253">
        <v>0</v>
      </c>
      <c r="D253" t="str">
        <f t="shared" si="10"/>
        <v>Low</v>
      </c>
      <c r="E253">
        <f t="shared" si="11"/>
        <v>7.34</v>
      </c>
      <c r="F253">
        <f t="shared" si="9"/>
        <v>0</v>
      </c>
      <c r="J253">
        <v>8.82</v>
      </c>
      <c r="L253">
        <v>8.31</v>
      </c>
    </row>
    <row r="254" spans="1:12" x14ac:dyDescent="0.25">
      <c r="A254" t="str">
        <v>Mid</v>
      </c>
      <c r="B254">
        <v>9.73</v>
      </c>
      <c r="C254">
        <v>0</v>
      </c>
      <c r="D254" t="str">
        <f t="shared" si="10"/>
        <v>Mid</v>
      </c>
      <c r="E254">
        <f t="shared" si="11"/>
        <v>9.73</v>
      </c>
      <c r="F254">
        <f t="shared" si="9"/>
        <v>0</v>
      </c>
      <c r="J254">
        <v>8.1199999999999992</v>
      </c>
      <c r="L254">
        <v>6.82</v>
      </c>
    </row>
    <row r="255" spans="1:12" x14ac:dyDescent="0.25">
      <c r="A255" t="str">
        <v>High</v>
      </c>
      <c r="B255">
        <v>6.91</v>
      </c>
      <c r="C255">
        <v>0</v>
      </c>
      <c r="D255" t="str">
        <f t="shared" si="10"/>
        <v>High</v>
      </c>
      <c r="E255">
        <f t="shared" si="11"/>
        <v>6.91</v>
      </c>
      <c r="F255">
        <f t="shared" si="9"/>
        <v>0</v>
      </c>
      <c r="J255">
        <v>8.61</v>
      </c>
      <c r="L255">
        <v>9.16</v>
      </c>
    </row>
    <row r="256" spans="1:12" x14ac:dyDescent="0.25">
      <c r="A256" t="str">
        <v>High</v>
      </c>
      <c r="B256">
        <v>9.27</v>
      </c>
      <c r="C256">
        <v>1</v>
      </c>
      <c r="D256" t="str">
        <f t="shared" si="10"/>
        <v>High</v>
      </c>
      <c r="E256">
        <f t="shared" si="11"/>
        <v>9.27</v>
      </c>
      <c r="F256">
        <f t="shared" si="9"/>
        <v>1</v>
      </c>
      <c r="J256">
        <v>5.61</v>
      </c>
      <c r="L256">
        <v>6.61</v>
      </c>
    </row>
    <row r="257" spans="1:12" x14ac:dyDescent="0.25">
      <c r="A257" t="str">
        <v>Mid</v>
      </c>
      <c r="B257">
        <v>9.1300000000000008</v>
      </c>
      <c r="C257">
        <v>0</v>
      </c>
      <c r="D257" t="str">
        <f t="shared" si="10"/>
        <v>Mid</v>
      </c>
      <c r="E257">
        <f t="shared" si="11"/>
        <v>9.1300000000000008</v>
      </c>
      <c r="F257">
        <f t="shared" si="9"/>
        <v>0</v>
      </c>
      <c r="J257">
        <v>7.95</v>
      </c>
      <c r="L257">
        <v>7.64</v>
      </c>
    </row>
    <row r="258" spans="1:12" x14ac:dyDescent="0.25">
      <c r="A258" t="str">
        <v>Mid</v>
      </c>
      <c r="B258">
        <v>9.59</v>
      </c>
      <c r="C258">
        <v>0</v>
      </c>
      <c r="D258" t="str">
        <f t="shared" si="10"/>
        <v>Mid</v>
      </c>
      <c r="E258">
        <f t="shared" si="11"/>
        <v>9.59</v>
      </c>
      <c r="F258">
        <f t="shared" ref="F258:F321" si="12">C258</f>
        <v>0</v>
      </c>
      <c r="J258">
        <v>9.48</v>
      </c>
      <c r="L258">
        <v>7.79</v>
      </c>
    </row>
    <row r="259" spans="1:12" x14ac:dyDescent="0.25">
      <c r="A259" t="str">
        <v>High</v>
      </c>
      <c r="B259">
        <v>8.9</v>
      </c>
      <c r="C259">
        <v>0</v>
      </c>
      <c r="D259" t="str">
        <f t="shared" ref="D259:D322" si="13">A259</f>
        <v>High</v>
      </c>
      <c r="E259">
        <f t="shared" ref="E259:E322" si="14">B259</f>
        <v>8.9</v>
      </c>
      <c r="F259">
        <f t="shared" si="12"/>
        <v>0</v>
      </c>
      <c r="J259">
        <v>7.47</v>
      </c>
      <c r="L259">
        <v>8.34</v>
      </c>
    </row>
    <row r="260" spans="1:12" x14ac:dyDescent="0.25">
      <c r="A260" t="str">
        <v>Mid</v>
      </c>
      <c r="B260">
        <v>8.34</v>
      </c>
      <c r="C260">
        <v>0</v>
      </c>
      <c r="D260" t="str">
        <f t="shared" si="13"/>
        <v>Mid</v>
      </c>
      <c r="E260">
        <f t="shared" si="14"/>
        <v>8.34</v>
      </c>
      <c r="F260">
        <f t="shared" si="12"/>
        <v>0</v>
      </c>
      <c r="J260">
        <v>9.7200000000000006</v>
      </c>
      <c r="L260">
        <v>5.68</v>
      </c>
    </row>
    <row r="261" spans="1:12" x14ac:dyDescent="0.25">
      <c r="A261" t="str">
        <v>High</v>
      </c>
      <c r="B261">
        <v>9.18</v>
      </c>
      <c r="C261">
        <v>0</v>
      </c>
      <c r="D261" t="str">
        <f t="shared" si="13"/>
        <v>High</v>
      </c>
      <c r="E261">
        <f t="shared" si="14"/>
        <v>9.18</v>
      </c>
      <c r="F261">
        <f t="shared" si="12"/>
        <v>0</v>
      </c>
      <c r="J261">
        <v>9.09</v>
      </c>
      <c r="L261">
        <v>8.6</v>
      </c>
    </row>
    <row r="262" spans="1:12" x14ac:dyDescent="0.25">
      <c r="A262" t="str">
        <v>High</v>
      </c>
      <c r="B262">
        <v>5.83</v>
      </c>
      <c r="C262">
        <v>0</v>
      </c>
      <c r="D262" t="str">
        <f t="shared" si="13"/>
        <v>High</v>
      </c>
      <c r="E262">
        <f t="shared" si="14"/>
        <v>5.83</v>
      </c>
      <c r="F262">
        <f t="shared" si="12"/>
        <v>0</v>
      </c>
      <c r="J262">
        <v>6.64</v>
      </c>
      <c r="L262">
        <v>5.77</v>
      </c>
    </row>
    <row r="263" spans="1:12" x14ac:dyDescent="0.25">
      <c r="A263" t="str">
        <v>High</v>
      </c>
      <c r="B263">
        <v>7.49</v>
      </c>
      <c r="C263">
        <v>0</v>
      </c>
      <c r="D263" t="str">
        <f t="shared" si="13"/>
        <v>High</v>
      </c>
      <c r="E263">
        <f t="shared" si="14"/>
        <v>7.49</v>
      </c>
      <c r="F263">
        <f t="shared" si="12"/>
        <v>0</v>
      </c>
      <c r="J263">
        <v>5.57</v>
      </c>
      <c r="L263">
        <v>6.14</v>
      </c>
    </row>
    <row r="264" spans="1:12" x14ac:dyDescent="0.25">
      <c r="A264" t="str">
        <v>High</v>
      </c>
      <c r="B264">
        <v>9.75</v>
      </c>
      <c r="C264">
        <v>0</v>
      </c>
      <c r="D264" t="str">
        <f t="shared" si="13"/>
        <v>High</v>
      </c>
      <c r="E264">
        <f t="shared" si="14"/>
        <v>9.75</v>
      </c>
      <c r="F264">
        <f t="shared" si="12"/>
        <v>0</v>
      </c>
      <c r="J264">
        <v>9.61</v>
      </c>
      <c r="L264">
        <v>9.74</v>
      </c>
    </row>
    <row r="265" spans="1:12" x14ac:dyDescent="0.25">
      <c r="A265" t="str">
        <v>Mid</v>
      </c>
      <c r="B265">
        <v>8.81</v>
      </c>
      <c r="C265">
        <v>0</v>
      </c>
      <c r="D265" t="str">
        <f t="shared" si="13"/>
        <v>Mid</v>
      </c>
      <c r="E265">
        <f t="shared" si="14"/>
        <v>8.81</v>
      </c>
      <c r="F265">
        <f t="shared" si="12"/>
        <v>0</v>
      </c>
      <c r="J265">
        <v>9.2799999999999994</v>
      </c>
      <c r="L265">
        <v>7.27</v>
      </c>
    </row>
    <row r="266" spans="1:12" x14ac:dyDescent="0.25">
      <c r="A266" t="str">
        <v>High</v>
      </c>
      <c r="B266">
        <v>9.64</v>
      </c>
      <c r="C266">
        <v>0</v>
      </c>
      <c r="D266" t="str">
        <f t="shared" si="13"/>
        <v>High</v>
      </c>
      <c r="E266">
        <f t="shared" si="14"/>
        <v>9.64</v>
      </c>
      <c r="F266">
        <f t="shared" si="12"/>
        <v>0</v>
      </c>
      <c r="J266">
        <v>9.48</v>
      </c>
      <c r="L266">
        <v>6.29</v>
      </c>
    </row>
    <row r="267" spans="1:12" x14ac:dyDescent="0.25">
      <c r="A267" t="str">
        <v>High</v>
      </c>
      <c r="B267">
        <v>8.85</v>
      </c>
      <c r="C267">
        <v>0</v>
      </c>
      <c r="D267" t="str">
        <f t="shared" si="13"/>
        <v>High</v>
      </c>
      <c r="E267">
        <f t="shared" si="14"/>
        <v>8.85</v>
      </c>
      <c r="F267">
        <f t="shared" si="12"/>
        <v>0</v>
      </c>
      <c r="J267">
        <v>9.1</v>
      </c>
      <c r="L267">
        <v>9.17</v>
      </c>
    </row>
    <row r="268" spans="1:12" x14ac:dyDescent="0.25">
      <c r="A268" t="str">
        <v>High</v>
      </c>
      <c r="B268">
        <v>9.26</v>
      </c>
      <c r="C268">
        <v>1</v>
      </c>
      <c r="D268" t="str">
        <f t="shared" si="13"/>
        <v>High</v>
      </c>
      <c r="E268">
        <f t="shared" si="14"/>
        <v>9.26</v>
      </c>
      <c r="F268">
        <f t="shared" si="12"/>
        <v>1</v>
      </c>
      <c r="J268">
        <v>7.25</v>
      </c>
      <c r="L268">
        <v>6.97</v>
      </c>
    </row>
    <row r="269" spans="1:12" x14ac:dyDescent="0.25">
      <c r="A269" t="str">
        <v>High</v>
      </c>
      <c r="B269">
        <v>8.5399999999999991</v>
      </c>
      <c r="C269">
        <v>0</v>
      </c>
      <c r="D269" t="str">
        <f t="shared" si="13"/>
        <v>High</v>
      </c>
      <c r="E269">
        <f t="shared" si="14"/>
        <v>8.5399999999999991</v>
      </c>
      <c r="F269">
        <f t="shared" si="12"/>
        <v>0</v>
      </c>
      <c r="J269">
        <v>7.9</v>
      </c>
      <c r="L269">
        <v>6.94</v>
      </c>
    </row>
    <row r="270" spans="1:12" x14ac:dyDescent="0.25">
      <c r="A270" t="str">
        <v>Mid</v>
      </c>
      <c r="B270">
        <v>8.77</v>
      </c>
      <c r="C270">
        <v>0</v>
      </c>
      <c r="D270" t="str">
        <f t="shared" si="13"/>
        <v>Mid</v>
      </c>
      <c r="E270">
        <f t="shared" si="14"/>
        <v>8.77</v>
      </c>
      <c r="F270">
        <f t="shared" si="12"/>
        <v>0</v>
      </c>
      <c r="J270">
        <v>9.06</v>
      </c>
      <c r="L270">
        <v>9.74</v>
      </c>
    </row>
    <row r="271" spans="1:12" x14ac:dyDescent="0.25">
      <c r="A271" t="str">
        <v>High</v>
      </c>
      <c r="B271">
        <v>7.75</v>
      </c>
      <c r="C271">
        <v>1</v>
      </c>
      <c r="D271" t="str">
        <f t="shared" si="13"/>
        <v>High</v>
      </c>
      <c r="E271">
        <f t="shared" si="14"/>
        <v>7.75</v>
      </c>
      <c r="F271">
        <f t="shared" si="12"/>
        <v>1</v>
      </c>
      <c r="J271">
        <v>8.39</v>
      </c>
      <c r="L271">
        <v>7.74</v>
      </c>
    </row>
    <row r="272" spans="1:12" x14ac:dyDescent="0.25">
      <c r="A272" t="str">
        <v>High</v>
      </c>
      <c r="B272">
        <v>9.4700000000000006</v>
      </c>
      <c r="C272">
        <v>0</v>
      </c>
      <c r="D272" t="str">
        <f t="shared" si="13"/>
        <v>High</v>
      </c>
      <c r="E272">
        <f t="shared" si="14"/>
        <v>9.4700000000000006</v>
      </c>
      <c r="F272">
        <f t="shared" si="12"/>
        <v>0</v>
      </c>
      <c r="J272">
        <v>9.67</v>
      </c>
      <c r="L272">
        <v>6.1</v>
      </c>
    </row>
    <row r="273" spans="1:12" x14ac:dyDescent="0.25">
      <c r="A273" t="str">
        <v>High</v>
      </c>
      <c r="B273">
        <v>9.0500000000000007</v>
      </c>
      <c r="C273">
        <v>0</v>
      </c>
      <c r="D273" t="str">
        <f t="shared" si="13"/>
        <v>High</v>
      </c>
      <c r="E273">
        <f t="shared" si="14"/>
        <v>9.0500000000000007</v>
      </c>
      <c r="F273">
        <f t="shared" si="12"/>
        <v>0</v>
      </c>
      <c r="J273">
        <v>7.59</v>
      </c>
      <c r="L273">
        <v>6.44</v>
      </c>
    </row>
    <row r="274" spans="1:12" x14ac:dyDescent="0.25">
      <c r="A274" t="str">
        <v>High</v>
      </c>
      <c r="B274">
        <v>9.1300000000000008</v>
      </c>
      <c r="C274">
        <v>1</v>
      </c>
      <c r="D274" t="str">
        <f t="shared" si="13"/>
        <v>High</v>
      </c>
      <c r="E274">
        <f t="shared" si="14"/>
        <v>9.1300000000000008</v>
      </c>
      <c r="F274">
        <f t="shared" si="12"/>
        <v>1</v>
      </c>
      <c r="J274">
        <v>7.41</v>
      </c>
      <c r="L274">
        <v>5.68</v>
      </c>
    </row>
    <row r="275" spans="1:12" x14ac:dyDescent="0.25">
      <c r="A275" t="str">
        <v>High</v>
      </c>
      <c r="B275">
        <v>8.39</v>
      </c>
      <c r="C275">
        <v>0</v>
      </c>
      <c r="D275" t="str">
        <f t="shared" si="13"/>
        <v>High</v>
      </c>
      <c r="E275">
        <f t="shared" si="14"/>
        <v>8.39</v>
      </c>
      <c r="F275">
        <f t="shared" si="12"/>
        <v>0</v>
      </c>
      <c r="J275">
        <v>5.57</v>
      </c>
      <c r="L275">
        <v>7.49</v>
      </c>
    </row>
    <row r="276" spans="1:12" x14ac:dyDescent="0.25">
      <c r="A276" t="str">
        <v>High</v>
      </c>
      <c r="B276">
        <v>6.81</v>
      </c>
      <c r="C276">
        <v>0</v>
      </c>
      <c r="D276" t="str">
        <f t="shared" si="13"/>
        <v>High</v>
      </c>
      <c r="E276">
        <f t="shared" si="14"/>
        <v>6.81</v>
      </c>
      <c r="F276">
        <f t="shared" si="12"/>
        <v>0</v>
      </c>
      <c r="J276">
        <v>6.94</v>
      </c>
      <c r="L276">
        <v>7.3</v>
      </c>
    </row>
    <row r="277" spans="1:12" x14ac:dyDescent="0.25">
      <c r="A277" t="str">
        <v>Mid</v>
      </c>
      <c r="B277">
        <v>5.65</v>
      </c>
      <c r="C277">
        <v>0</v>
      </c>
      <c r="D277" t="str">
        <f t="shared" si="13"/>
        <v>Mid</v>
      </c>
      <c r="E277">
        <f t="shared" si="14"/>
        <v>5.65</v>
      </c>
      <c r="F277">
        <f t="shared" si="12"/>
        <v>0</v>
      </c>
      <c r="J277">
        <v>6.7</v>
      </c>
      <c r="L277">
        <v>8.85</v>
      </c>
    </row>
    <row r="278" spans="1:12" x14ac:dyDescent="0.25">
      <c r="A278" t="str">
        <v>Mid</v>
      </c>
      <c r="B278">
        <v>9.52</v>
      </c>
      <c r="C278">
        <v>0</v>
      </c>
      <c r="D278" t="str">
        <f t="shared" si="13"/>
        <v>Mid</v>
      </c>
      <c r="E278">
        <f t="shared" si="14"/>
        <v>9.52</v>
      </c>
      <c r="F278">
        <f t="shared" si="12"/>
        <v>0</v>
      </c>
      <c r="J278">
        <v>8.9600000000000009</v>
      </c>
      <c r="L278">
        <v>7.03</v>
      </c>
    </row>
    <row r="279" spans="1:12" x14ac:dyDescent="0.25">
      <c r="A279" t="str">
        <v>High</v>
      </c>
      <c r="B279">
        <v>8.02</v>
      </c>
      <c r="C279">
        <v>0</v>
      </c>
      <c r="D279" t="str">
        <f t="shared" si="13"/>
        <v>High</v>
      </c>
      <c r="E279">
        <f t="shared" si="14"/>
        <v>8.02</v>
      </c>
      <c r="F279">
        <f t="shared" si="12"/>
        <v>0</v>
      </c>
      <c r="J279">
        <v>7.73</v>
      </c>
      <c r="L279">
        <v>9.7200000000000006</v>
      </c>
    </row>
    <row r="280" spans="1:12" x14ac:dyDescent="0.25">
      <c r="A280" t="str">
        <v>High</v>
      </c>
      <c r="B280">
        <v>6.78</v>
      </c>
      <c r="C280">
        <v>0</v>
      </c>
      <c r="D280" t="str">
        <f t="shared" si="13"/>
        <v>High</v>
      </c>
      <c r="E280">
        <f t="shared" si="14"/>
        <v>6.78</v>
      </c>
      <c r="F280">
        <f t="shared" si="12"/>
        <v>0</v>
      </c>
      <c r="J280">
        <v>7.34</v>
      </c>
      <c r="L280">
        <v>6.28</v>
      </c>
    </row>
    <row r="281" spans="1:12" x14ac:dyDescent="0.25">
      <c r="A281" t="str">
        <v>Mid</v>
      </c>
      <c r="B281">
        <v>6.14</v>
      </c>
      <c r="C281">
        <v>0</v>
      </c>
      <c r="D281" t="str">
        <f t="shared" si="13"/>
        <v>Mid</v>
      </c>
      <c r="E281">
        <f t="shared" si="14"/>
        <v>6.14</v>
      </c>
      <c r="F281">
        <f t="shared" si="12"/>
        <v>0</v>
      </c>
      <c r="J281">
        <v>7.37</v>
      </c>
      <c r="L281">
        <v>8.66</v>
      </c>
    </row>
    <row r="282" spans="1:12" x14ac:dyDescent="0.25">
      <c r="A282" t="str">
        <v>High</v>
      </c>
      <c r="B282">
        <v>9.07</v>
      </c>
      <c r="C282">
        <v>0</v>
      </c>
      <c r="D282" t="str">
        <f t="shared" si="13"/>
        <v>High</v>
      </c>
      <c r="E282">
        <f t="shared" si="14"/>
        <v>9.07</v>
      </c>
      <c r="F282">
        <f t="shared" si="12"/>
        <v>0</v>
      </c>
      <c r="J282">
        <v>6.96</v>
      </c>
      <c r="L282">
        <v>9.7799999999999994</v>
      </c>
    </row>
    <row r="283" spans="1:12" x14ac:dyDescent="0.25">
      <c r="A283" t="str">
        <v>High</v>
      </c>
      <c r="B283">
        <v>9.1</v>
      </c>
      <c r="C283">
        <v>0</v>
      </c>
      <c r="D283" t="str">
        <f t="shared" si="13"/>
        <v>High</v>
      </c>
      <c r="E283">
        <f t="shared" si="14"/>
        <v>9.1</v>
      </c>
      <c r="F283">
        <f t="shared" si="12"/>
        <v>0</v>
      </c>
      <c r="J283">
        <v>7.99</v>
      </c>
      <c r="L283">
        <v>9.02</v>
      </c>
    </row>
    <row r="284" spans="1:12" x14ac:dyDescent="0.25">
      <c r="A284" t="str">
        <v>Mid</v>
      </c>
      <c r="B284">
        <v>9</v>
      </c>
      <c r="C284">
        <v>1</v>
      </c>
      <c r="D284" t="str">
        <f t="shared" si="13"/>
        <v>Mid</v>
      </c>
      <c r="E284">
        <f t="shared" si="14"/>
        <v>9</v>
      </c>
      <c r="F284">
        <f t="shared" si="12"/>
        <v>1</v>
      </c>
      <c r="J284">
        <v>7.07</v>
      </c>
      <c r="L284">
        <v>7.89</v>
      </c>
    </row>
    <row r="285" spans="1:12" x14ac:dyDescent="0.25">
      <c r="A285" t="str">
        <v>High</v>
      </c>
      <c r="B285">
        <v>8.27</v>
      </c>
      <c r="C285">
        <v>0</v>
      </c>
      <c r="D285" t="str">
        <f t="shared" si="13"/>
        <v>High</v>
      </c>
      <c r="E285">
        <f t="shared" si="14"/>
        <v>8.27</v>
      </c>
      <c r="F285">
        <f t="shared" si="12"/>
        <v>0</v>
      </c>
      <c r="J285">
        <v>9.75</v>
      </c>
      <c r="L285">
        <v>9.09</v>
      </c>
    </row>
    <row r="286" spans="1:12" x14ac:dyDescent="0.25">
      <c r="A286" t="str">
        <v>High</v>
      </c>
      <c r="B286">
        <v>7.07</v>
      </c>
      <c r="C286">
        <v>1</v>
      </c>
      <c r="D286" t="str">
        <f t="shared" si="13"/>
        <v>High</v>
      </c>
      <c r="E286">
        <f t="shared" si="14"/>
        <v>7.07</v>
      </c>
      <c r="F286">
        <f t="shared" si="12"/>
        <v>1</v>
      </c>
      <c r="J286">
        <v>8.0500000000000007</v>
      </c>
      <c r="L286">
        <v>9.75</v>
      </c>
    </row>
    <row r="287" spans="1:12" x14ac:dyDescent="0.25">
      <c r="A287" t="str">
        <v>High</v>
      </c>
      <c r="B287">
        <v>6.81</v>
      </c>
      <c r="C287">
        <v>0</v>
      </c>
      <c r="D287" t="str">
        <f t="shared" si="13"/>
        <v>High</v>
      </c>
      <c r="E287">
        <f t="shared" si="14"/>
        <v>6.81</v>
      </c>
      <c r="F287">
        <f t="shared" si="12"/>
        <v>0</v>
      </c>
      <c r="J287">
        <v>7.22</v>
      </c>
      <c r="L287">
        <v>6.17</v>
      </c>
    </row>
    <row r="288" spans="1:12" x14ac:dyDescent="0.25">
      <c r="A288" t="str">
        <v>Mid</v>
      </c>
      <c r="B288">
        <v>5.54</v>
      </c>
      <c r="C288">
        <v>0</v>
      </c>
      <c r="D288" t="str">
        <f t="shared" si="13"/>
        <v>Mid</v>
      </c>
      <c r="E288">
        <f t="shared" si="14"/>
        <v>5.54</v>
      </c>
      <c r="F288">
        <f t="shared" si="12"/>
        <v>0</v>
      </c>
      <c r="J288">
        <v>8.64</v>
      </c>
      <c r="L288">
        <v>6.59</v>
      </c>
    </row>
    <row r="289" spans="1:12" x14ac:dyDescent="0.25">
      <c r="A289" t="str">
        <v>High</v>
      </c>
      <c r="B289">
        <v>9.08</v>
      </c>
      <c r="C289">
        <v>1</v>
      </c>
      <c r="D289" t="str">
        <f t="shared" si="13"/>
        <v>High</v>
      </c>
      <c r="E289">
        <f t="shared" si="14"/>
        <v>9.08</v>
      </c>
      <c r="F289">
        <f t="shared" si="12"/>
        <v>1</v>
      </c>
      <c r="J289">
        <v>8.7200000000000006</v>
      </c>
      <c r="L289">
        <v>5.88</v>
      </c>
    </row>
    <row r="290" spans="1:12" x14ac:dyDescent="0.25">
      <c r="A290" t="str">
        <v>High</v>
      </c>
      <c r="B290">
        <v>5.88</v>
      </c>
      <c r="C290">
        <v>0</v>
      </c>
      <c r="D290" t="str">
        <f t="shared" si="13"/>
        <v>High</v>
      </c>
      <c r="E290">
        <f t="shared" si="14"/>
        <v>5.88</v>
      </c>
      <c r="F290">
        <f t="shared" si="12"/>
        <v>0</v>
      </c>
      <c r="J290">
        <v>6.34</v>
      </c>
      <c r="L290">
        <v>6.67</v>
      </c>
    </row>
    <row r="291" spans="1:12" x14ac:dyDescent="0.25">
      <c r="A291" t="str">
        <v>High</v>
      </c>
      <c r="B291">
        <v>8.2100000000000009</v>
      </c>
      <c r="C291">
        <v>1</v>
      </c>
      <c r="D291" t="str">
        <f t="shared" si="13"/>
        <v>High</v>
      </c>
      <c r="E291">
        <f t="shared" si="14"/>
        <v>8.2100000000000009</v>
      </c>
      <c r="F291">
        <f t="shared" si="12"/>
        <v>1</v>
      </c>
      <c r="J291">
        <v>9.2100000000000009</v>
      </c>
      <c r="L291">
        <v>8.8000000000000007</v>
      </c>
    </row>
    <row r="292" spans="1:12" x14ac:dyDescent="0.25">
      <c r="A292" t="str">
        <v>High</v>
      </c>
      <c r="B292">
        <v>7.67</v>
      </c>
      <c r="C292">
        <v>1</v>
      </c>
      <c r="D292" t="str">
        <f t="shared" si="13"/>
        <v>High</v>
      </c>
      <c r="E292">
        <f t="shared" si="14"/>
        <v>7.67</v>
      </c>
      <c r="F292">
        <f t="shared" si="12"/>
        <v>1</v>
      </c>
      <c r="J292">
        <v>7.67</v>
      </c>
      <c r="L292">
        <v>8.85</v>
      </c>
    </row>
    <row r="293" spans="1:12" x14ac:dyDescent="0.25">
      <c r="A293" t="str">
        <v>High</v>
      </c>
      <c r="B293">
        <v>7.76</v>
      </c>
      <c r="C293">
        <v>1</v>
      </c>
      <c r="D293" t="str">
        <f t="shared" si="13"/>
        <v>High</v>
      </c>
      <c r="E293">
        <f t="shared" si="14"/>
        <v>7.76</v>
      </c>
      <c r="F293">
        <f t="shared" si="12"/>
        <v>1</v>
      </c>
      <c r="J293">
        <v>8.44</v>
      </c>
      <c r="L293">
        <v>8.2100000000000009</v>
      </c>
    </row>
    <row r="294" spans="1:12" x14ac:dyDescent="0.25">
      <c r="A294" t="str">
        <v>High</v>
      </c>
      <c r="B294">
        <v>9.48</v>
      </c>
      <c r="C294">
        <v>0</v>
      </c>
      <c r="D294" t="str">
        <f t="shared" si="13"/>
        <v>High</v>
      </c>
      <c r="E294">
        <f t="shared" si="14"/>
        <v>9.48</v>
      </c>
      <c r="F294">
        <f t="shared" si="12"/>
        <v>0</v>
      </c>
      <c r="J294">
        <v>8.65</v>
      </c>
      <c r="L294">
        <v>7.71</v>
      </c>
    </row>
    <row r="295" spans="1:12" x14ac:dyDescent="0.25">
      <c r="A295" t="str">
        <v>High</v>
      </c>
      <c r="B295">
        <v>5.64</v>
      </c>
      <c r="C295">
        <v>0</v>
      </c>
      <c r="D295" t="str">
        <f t="shared" si="13"/>
        <v>High</v>
      </c>
      <c r="E295">
        <f t="shared" si="14"/>
        <v>5.64</v>
      </c>
      <c r="F295">
        <f t="shared" si="12"/>
        <v>0</v>
      </c>
      <c r="J295">
        <v>7.28</v>
      </c>
      <c r="L295">
        <v>8.5500000000000007</v>
      </c>
    </row>
    <row r="296" spans="1:12" x14ac:dyDescent="0.25">
      <c r="A296" t="str">
        <v>Mid</v>
      </c>
      <c r="B296">
        <v>8.83</v>
      </c>
      <c r="C296">
        <v>0</v>
      </c>
      <c r="D296" t="str">
        <f t="shared" si="13"/>
        <v>Mid</v>
      </c>
      <c r="E296">
        <f t="shared" si="14"/>
        <v>8.83</v>
      </c>
      <c r="F296">
        <f t="shared" si="12"/>
        <v>0</v>
      </c>
      <c r="J296">
        <v>6.03</v>
      </c>
      <c r="L296">
        <v>7.18</v>
      </c>
    </row>
    <row r="297" spans="1:12" x14ac:dyDescent="0.25">
      <c r="A297" t="str">
        <v>Mid</v>
      </c>
      <c r="B297">
        <v>5.72</v>
      </c>
      <c r="C297">
        <v>0</v>
      </c>
      <c r="D297" t="str">
        <f t="shared" si="13"/>
        <v>Mid</v>
      </c>
      <c r="E297">
        <f t="shared" si="14"/>
        <v>5.72</v>
      </c>
      <c r="F297">
        <f t="shared" si="12"/>
        <v>0</v>
      </c>
      <c r="J297">
        <v>7.29</v>
      </c>
      <c r="L297">
        <v>9.1199999999999992</v>
      </c>
    </row>
    <row r="298" spans="1:12" x14ac:dyDescent="0.25">
      <c r="A298" t="str">
        <v>Mid</v>
      </c>
      <c r="B298">
        <v>5.66</v>
      </c>
      <c r="C298">
        <v>0</v>
      </c>
      <c r="D298" t="str">
        <f t="shared" si="13"/>
        <v>Mid</v>
      </c>
      <c r="E298">
        <f t="shared" si="14"/>
        <v>5.66</v>
      </c>
      <c r="F298">
        <f t="shared" si="12"/>
        <v>0</v>
      </c>
      <c r="J298">
        <v>8.68</v>
      </c>
      <c r="L298">
        <v>8.41</v>
      </c>
    </row>
    <row r="299" spans="1:12" x14ac:dyDescent="0.25">
      <c r="A299" t="str">
        <v>High</v>
      </c>
      <c r="B299">
        <v>7.35</v>
      </c>
      <c r="C299">
        <v>0</v>
      </c>
      <c r="D299" t="str">
        <f t="shared" si="13"/>
        <v>High</v>
      </c>
      <c r="E299">
        <f t="shared" si="14"/>
        <v>7.35</v>
      </c>
      <c r="F299">
        <f t="shared" si="12"/>
        <v>0</v>
      </c>
      <c r="J299">
        <v>9.5</v>
      </c>
      <c r="L299">
        <v>8.5</v>
      </c>
    </row>
    <row r="300" spans="1:12" x14ac:dyDescent="0.25">
      <c r="A300" t="str">
        <v>Mid</v>
      </c>
      <c r="B300">
        <v>5.77</v>
      </c>
      <c r="C300">
        <v>0</v>
      </c>
      <c r="D300" t="str">
        <f t="shared" si="13"/>
        <v>Mid</v>
      </c>
      <c r="E300">
        <f t="shared" si="14"/>
        <v>5.77</v>
      </c>
      <c r="F300">
        <f t="shared" si="12"/>
        <v>0</v>
      </c>
      <c r="J300">
        <v>6.36</v>
      </c>
      <c r="L300">
        <v>7.8</v>
      </c>
    </row>
    <row r="301" spans="1:12" x14ac:dyDescent="0.25">
      <c r="A301" t="str">
        <v>Mid</v>
      </c>
      <c r="B301">
        <v>8.89</v>
      </c>
      <c r="C301">
        <v>0</v>
      </c>
      <c r="D301" t="str">
        <f t="shared" si="13"/>
        <v>Mid</v>
      </c>
      <c r="E301">
        <f t="shared" si="14"/>
        <v>8.89</v>
      </c>
      <c r="F301">
        <f t="shared" si="12"/>
        <v>0</v>
      </c>
      <c r="J301">
        <v>7.99</v>
      </c>
      <c r="L301">
        <v>6.58</v>
      </c>
    </row>
    <row r="302" spans="1:12" x14ac:dyDescent="0.25">
      <c r="A302" t="str">
        <v>High</v>
      </c>
      <c r="B302">
        <v>7.78</v>
      </c>
      <c r="C302">
        <v>0</v>
      </c>
      <c r="D302" t="str">
        <f t="shared" si="13"/>
        <v>High</v>
      </c>
      <c r="E302">
        <f t="shared" si="14"/>
        <v>7.78</v>
      </c>
      <c r="F302">
        <f t="shared" si="12"/>
        <v>0</v>
      </c>
      <c r="J302">
        <v>7.51</v>
      </c>
      <c r="L302">
        <v>7.62</v>
      </c>
    </row>
    <row r="303" spans="1:12" x14ac:dyDescent="0.25">
      <c r="A303" t="str">
        <v>High</v>
      </c>
      <c r="B303">
        <v>5.62</v>
      </c>
      <c r="C303">
        <v>0</v>
      </c>
      <c r="D303" t="str">
        <f t="shared" si="13"/>
        <v>High</v>
      </c>
      <c r="E303">
        <f t="shared" si="14"/>
        <v>5.62</v>
      </c>
      <c r="F303">
        <f t="shared" si="12"/>
        <v>0</v>
      </c>
      <c r="J303">
        <v>5.9</v>
      </c>
      <c r="L303">
        <v>9.32</v>
      </c>
    </row>
    <row r="304" spans="1:12" x14ac:dyDescent="0.25">
      <c r="A304" t="str">
        <v>Mid</v>
      </c>
      <c r="B304">
        <v>5.67</v>
      </c>
      <c r="C304">
        <v>0</v>
      </c>
      <c r="D304" t="str">
        <f t="shared" si="13"/>
        <v>Mid</v>
      </c>
      <c r="E304">
        <f t="shared" si="14"/>
        <v>5.67</v>
      </c>
      <c r="F304">
        <f t="shared" si="12"/>
        <v>0</v>
      </c>
      <c r="J304">
        <v>7.81</v>
      </c>
      <c r="L304">
        <v>7.09</v>
      </c>
    </row>
    <row r="305" spans="1:12" x14ac:dyDescent="0.25">
      <c r="A305" t="str">
        <v>Mid</v>
      </c>
      <c r="B305">
        <v>8.1300000000000008</v>
      </c>
      <c r="C305">
        <v>0</v>
      </c>
      <c r="D305" t="str">
        <f t="shared" si="13"/>
        <v>Mid</v>
      </c>
      <c r="E305">
        <f t="shared" si="14"/>
        <v>8.1300000000000008</v>
      </c>
      <c r="F305">
        <f t="shared" si="12"/>
        <v>0</v>
      </c>
      <c r="J305">
        <v>5.53</v>
      </c>
      <c r="L305">
        <v>6.93</v>
      </c>
    </row>
    <row r="306" spans="1:12" x14ac:dyDescent="0.25">
      <c r="A306" t="str">
        <v>Mid</v>
      </c>
      <c r="B306">
        <v>8.9700000000000006</v>
      </c>
      <c r="C306">
        <v>1</v>
      </c>
      <c r="D306" t="str">
        <f t="shared" si="13"/>
        <v>Mid</v>
      </c>
      <c r="E306">
        <f t="shared" si="14"/>
        <v>8.9700000000000006</v>
      </c>
      <c r="F306">
        <f t="shared" si="12"/>
        <v>1</v>
      </c>
      <c r="J306">
        <v>7.32</v>
      </c>
      <c r="L306">
        <v>6.69</v>
      </c>
    </row>
    <row r="307" spans="1:12" x14ac:dyDescent="0.25">
      <c r="A307" t="str">
        <v>High</v>
      </c>
      <c r="B307">
        <v>7.38</v>
      </c>
      <c r="C307">
        <v>0</v>
      </c>
      <c r="D307" t="str">
        <f t="shared" si="13"/>
        <v>High</v>
      </c>
      <c r="E307">
        <f t="shared" si="14"/>
        <v>7.38</v>
      </c>
      <c r="F307">
        <f t="shared" si="12"/>
        <v>0</v>
      </c>
      <c r="J307">
        <v>6.38</v>
      </c>
      <c r="L307">
        <v>8.32</v>
      </c>
    </row>
    <row r="308" spans="1:12" x14ac:dyDescent="0.25">
      <c r="A308" t="str">
        <v>High</v>
      </c>
      <c r="B308">
        <v>7.88</v>
      </c>
      <c r="C308">
        <v>0</v>
      </c>
      <c r="D308" t="str">
        <f t="shared" si="13"/>
        <v>High</v>
      </c>
      <c r="E308">
        <f t="shared" si="14"/>
        <v>7.88</v>
      </c>
      <c r="F308">
        <f t="shared" si="12"/>
        <v>0</v>
      </c>
      <c r="J308">
        <v>8.98</v>
      </c>
      <c r="L308">
        <v>8.09</v>
      </c>
    </row>
    <row r="309" spans="1:12" x14ac:dyDescent="0.25">
      <c r="A309" t="str">
        <v>High</v>
      </c>
      <c r="B309">
        <v>8.94</v>
      </c>
      <c r="C309">
        <v>0</v>
      </c>
      <c r="D309" t="str">
        <f t="shared" si="13"/>
        <v>High</v>
      </c>
      <c r="E309">
        <f t="shared" si="14"/>
        <v>8.94</v>
      </c>
      <c r="F309">
        <f t="shared" si="12"/>
        <v>0</v>
      </c>
      <c r="J309">
        <v>7.45</v>
      </c>
      <c r="L309">
        <v>6.29</v>
      </c>
    </row>
    <row r="310" spans="1:12" x14ac:dyDescent="0.25">
      <c r="A310" t="str">
        <v>Low</v>
      </c>
      <c r="B310">
        <v>8.1300000000000008</v>
      </c>
      <c r="C310">
        <v>1</v>
      </c>
      <c r="D310" t="str">
        <f t="shared" si="13"/>
        <v>Low</v>
      </c>
      <c r="E310">
        <f t="shared" si="14"/>
        <v>8.1300000000000008</v>
      </c>
      <c r="F310">
        <f t="shared" si="12"/>
        <v>1</v>
      </c>
      <c r="J310">
        <v>5.8</v>
      </c>
      <c r="L310">
        <v>8.25</v>
      </c>
    </row>
    <row r="311" spans="1:12" x14ac:dyDescent="0.25">
      <c r="A311" t="str">
        <v>High</v>
      </c>
      <c r="B311">
        <v>6.47</v>
      </c>
      <c r="C311">
        <v>0</v>
      </c>
      <c r="D311" t="str">
        <f t="shared" si="13"/>
        <v>High</v>
      </c>
      <c r="E311">
        <f t="shared" si="14"/>
        <v>6.47</v>
      </c>
      <c r="F311">
        <f t="shared" si="12"/>
        <v>0</v>
      </c>
      <c r="J311">
        <v>7.19</v>
      </c>
      <c r="L311">
        <v>8.8000000000000007</v>
      </c>
    </row>
    <row r="312" spans="1:12" x14ac:dyDescent="0.25">
      <c r="A312" t="str">
        <v>High</v>
      </c>
      <c r="B312">
        <v>8.14</v>
      </c>
      <c r="C312">
        <v>1</v>
      </c>
      <c r="D312" t="str">
        <f t="shared" si="13"/>
        <v>High</v>
      </c>
      <c r="E312">
        <f t="shared" si="14"/>
        <v>8.14</v>
      </c>
      <c r="F312">
        <f t="shared" si="12"/>
        <v>1</v>
      </c>
      <c r="J312">
        <v>7.06</v>
      </c>
      <c r="L312">
        <v>8.16</v>
      </c>
    </row>
    <row r="313" spans="1:12" x14ac:dyDescent="0.25">
      <c r="A313" t="str">
        <v>Mid</v>
      </c>
      <c r="B313">
        <v>8.1999999999999993</v>
      </c>
      <c r="C313">
        <v>1</v>
      </c>
      <c r="D313" t="str">
        <f t="shared" si="13"/>
        <v>Mid</v>
      </c>
      <c r="E313">
        <f t="shared" si="14"/>
        <v>8.1999999999999993</v>
      </c>
      <c r="F313">
        <f t="shared" si="12"/>
        <v>1</v>
      </c>
      <c r="J313">
        <v>8.68</v>
      </c>
      <c r="L313">
        <v>9.2899999999999991</v>
      </c>
    </row>
    <row r="314" spans="1:12" x14ac:dyDescent="0.25">
      <c r="A314" t="str">
        <v>High</v>
      </c>
      <c r="B314">
        <v>8.66</v>
      </c>
      <c r="C314">
        <v>0</v>
      </c>
      <c r="D314" t="str">
        <f t="shared" si="13"/>
        <v>High</v>
      </c>
      <c r="E314">
        <f t="shared" si="14"/>
        <v>8.66</v>
      </c>
      <c r="F314">
        <f t="shared" si="12"/>
        <v>0</v>
      </c>
      <c r="J314">
        <v>9.4600000000000009</v>
      </c>
      <c r="L314">
        <v>9.0399999999999991</v>
      </c>
    </row>
    <row r="315" spans="1:12" x14ac:dyDescent="0.25">
      <c r="A315" t="str">
        <v>High</v>
      </c>
      <c r="B315">
        <v>8.17</v>
      </c>
      <c r="C315">
        <v>0</v>
      </c>
      <c r="D315" t="str">
        <f t="shared" si="13"/>
        <v>High</v>
      </c>
      <c r="E315">
        <f t="shared" si="14"/>
        <v>8.17</v>
      </c>
      <c r="F315">
        <f t="shared" si="12"/>
        <v>0</v>
      </c>
      <c r="J315">
        <v>7.7</v>
      </c>
      <c r="L315">
        <v>6.44</v>
      </c>
    </row>
    <row r="316" spans="1:12" x14ac:dyDescent="0.25">
      <c r="A316" t="str">
        <v>Low</v>
      </c>
      <c r="B316">
        <v>9.67</v>
      </c>
      <c r="C316">
        <v>0</v>
      </c>
      <c r="D316" t="str">
        <f t="shared" si="13"/>
        <v>Low</v>
      </c>
      <c r="E316">
        <f t="shared" si="14"/>
        <v>9.67</v>
      </c>
      <c r="F316">
        <f t="shared" si="12"/>
        <v>0</v>
      </c>
      <c r="J316">
        <v>6.64</v>
      </c>
      <c r="L316">
        <v>7.83</v>
      </c>
    </row>
    <row r="317" spans="1:12" x14ac:dyDescent="0.25">
      <c r="A317" t="str">
        <v>High</v>
      </c>
      <c r="B317">
        <v>6.35</v>
      </c>
      <c r="C317">
        <v>0</v>
      </c>
      <c r="D317" t="str">
        <f t="shared" si="13"/>
        <v>High</v>
      </c>
      <c r="E317">
        <f t="shared" si="14"/>
        <v>6.35</v>
      </c>
      <c r="F317">
        <f t="shared" si="12"/>
        <v>0</v>
      </c>
      <c r="J317">
        <v>6.05</v>
      </c>
      <c r="L317">
        <v>7.1</v>
      </c>
    </row>
    <row r="318" spans="1:12" x14ac:dyDescent="0.25">
      <c r="A318" t="str">
        <v>High</v>
      </c>
      <c r="B318">
        <v>9.59</v>
      </c>
      <c r="C318">
        <v>0</v>
      </c>
      <c r="D318" t="str">
        <f t="shared" si="13"/>
        <v>High</v>
      </c>
      <c r="E318">
        <f t="shared" si="14"/>
        <v>9.59</v>
      </c>
      <c r="F318">
        <f t="shared" si="12"/>
        <v>0</v>
      </c>
      <c r="J318">
        <v>7.36</v>
      </c>
      <c r="L318">
        <v>9.1</v>
      </c>
    </row>
    <row r="319" spans="1:12" x14ac:dyDescent="0.25">
      <c r="A319" t="str">
        <v>High</v>
      </c>
      <c r="B319">
        <v>7.81</v>
      </c>
      <c r="C319">
        <v>0</v>
      </c>
      <c r="D319" t="str">
        <f t="shared" si="13"/>
        <v>High</v>
      </c>
      <c r="E319">
        <f t="shared" si="14"/>
        <v>7.81</v>
      </c>
      <c r="F319">
        <f t="shared" si="12"/>
        <v>0</v>
      </c>
      <c r="J319">
        <v>6.05</v>
      </c>
      <c r="L319">
        <v>8.42</v>
      </c>
    </row>
    <row r="320" spans="1:12" x14ac:dyDescent="0.25">
      <c r="A320" t="str">
        <v>High</v>
      </c>
      <c r="B320">
        <v>8.39</v>
      </c>
      <c r="C320">
        <v>0</v>
      </c>
      <c r="D320" t="str">
        <f t="shared" si="13"/>
        <v>High</v>
      </c>
      <c r="E320">
        <f t="shared" si="14"/>
        <v>8.39</v>
      </c>
      <c r="F320">
        <f t="shared" si="12"/>
        <v>0</v>
      </c>
      <c r="J320">
        <v>9.56</v>
      </c>
      <c r="L320">
        <v>8.44</v>
      </c>
    </row>
    <row r="321" spans="1:12" x14ac:dyDescent="0.25">
      <c r="A321" t="str">
        <v>Mid</v>
      </c>
      <c r="B321">
        <v>5.93</v>
      </c>
      <c r="C321">
        <v>0</v>
      </c>
      <c r="D321" t="str">
        <f t="shared" si="13"/>
        <v>Mid</v>
      </c>
      <c r="E321">
        <f t="shared" si="14"/>
        <v>5.93</v>
      </c>
      <c r="F321">
        <f t="shared" si="12"/>
        <v>0</v>
      </c>
      <c r="J321">
        <v>6.36</v>
      </c>
      <c r="L321">
        <v>9.73</v>
      </c>
    </row>
    <row r="322" spans="1:12" x14ac:dyDescent="0.25">
      <c r="A322" t="str">
        <v>Mid</v>
      </c>
      <c r="B322">
        <v>7.14</v>
      </c>
      <c r="C322">
        <v>0</v>
      </c>
      <c r="D322" t="str">
        <f t="shared" si="13"/>
        <v>Mid</v>
      </c>
      <c r="E322">
        <f t="shared" si="14"/>
        <v>7.14</v>
      </c>
      <c r="F322">
        <f t="shared" ref="F322:F385" si="15">C322</f>
        <v>0</v>
      </c>
      <c r="J322">
        <v>6.09</v>
      </c>
      <c r="L322">
        <v>9.1199999999999992</v>
      </c>
    </row>
    <row r="323" spans="1:12" x14ac:dyDescent="0.25">
      <c r="A323" t="str">
        <v>Mid</v>
      </c>
      <c r="B323">
        <v>8.81</v>
      </c>
      <c r="C323">
        <v>1</v>
      </c>
      <c r="D323" t="str">
        <f t="shared" ref="D323:D386" si="16">A323</f>
        <v>Mid</v>
      </c>
      <c r="E323">
        <f t="shared" ref="E323:E386" si="17">B323</f>
        <v>8.81</v>
      </c>
      <c r="F323">
        <f t="shared" si="15"/>
        <v>1</v>
      </c>
      <c r="J323">
        <v>6.79</v>
      </c>
      <c r="L323">
        <v>8.89</v>
      </c>
    </row>
    <row r="324" spans="1:12" x14ac:dyDescent="0.25">
      <c r="A324" t="str">
        <v>High</v>
      </c>
      <c r="B324">
        <v>8.5399999999999991</v>
      </c>
      <c r="C324">
        <v>0</v>
      </c>
      <c r="D324" t="str">
        <f t="shared" si="16"/>
        <v>High</v>
      </c>
      <c r="E324">
        <f t="shared" si="17"/>
        <v>8.5399999999999991</v>
      </c>
      <c r="F324">
        <f t="shared" si="15"/>
        <v>0</v>
      </c>
      <c r="J324">
        <v>8.0399999999999991</v>
      </c>
      <c r="L324">
        <v>7.8</v>
      </c>
    </row>
    <row r="325" spans="1:12" x14ac:dyDescent="0.25">
      <c r="A325" t="str">
        <v>High</v>
      </c>
      <c r="B325">
        <v>5.67</v>
      </c>
      <c r="C325">
        <v>0</v>
      </c>
      <c r="D325" t="str">
        <f t="shared" si="16"/>
        <v>High</v>
      </c>
      <c r="E325">
        <f t="shared" si="17"/>
        <v>5.67</v>
      </c>
      <c r="F325">
        <f t="shared" si="15"/>
        <v>0</v>
      </c>
      <c r="J325">
        <v>8.58</v>
      </c>
      <c r="L325">
        <v>7.88</v>
      </c>
    </row>
    <row r="326" spans="1:12" x14ac:dyDescent="0.25">
      <c r="A326" t="str">
        <v>High</v>
      </c>
      <c r="B326">
        <v>7.85</v>
      </c>
      <c r="C326">
        <v>0</v>
      </c>
      <c r="D326" t="str">
        <f t="shared" si="16"/>
        <v>High</v>
      </c>
      <c r="E326">
        <f t="shared" si="17"/>
        <v>7.85</v>
      </c>
      <c r="F326">
        <f t="shared" si="15"/>
        <v>0</v>
      </c>
      <c r="J326">
        <v>9.09</v>
      </c>
      <c r="L326">
        <v>8.2899999999999991</v>
      </c>
    </row>
    <row r="327" spans="1:12" x14ac:dyDescent="0.25">
      <c r="A327" t="str">
        <v>High</v>
      </c>
      <c r="B327">
        <v>5.88</v>
      </c>
      <c r="C327">
        <v>0</v>
      </c>
      <c r="D327" t="str">
        <f t="shared" si="16"/>
        <v>High</v>
      </c>
      <c r="E327">
        <f t="shared" si="17"/>
        <v>5.88</v>
      </c>
      <c r="F327">
        <f t="shared" si="15"/>
        <v>0</v>
      </c>
      <c r="J327">
        <v>8.1199999999999992</v>
      </c>
      <c r="L327">
        <v>7.18</v>
      </c>
    </row>
    <row r="328" spans="1:12" x14ac:dyDescent="0.25">
      <c r="A328" t="str">
        <v>High</v>
      </c>
      <c r="B328">
        <v>9.7799999999999994</v>
      </c>
      <c r="C328">
        <v>0</v>
      </c>
      <c r="D328" t="str">
        <f t="shared" si="16"/>
        <v>High</v>
      </c>
      <c r="E328">
        <f t="shared" si="17"/>
        <v>9.7799999999999994</v>
      </c>
      <c r="F328">
        <f t="shared" si="15"/>
        <v>0</v>
      </c>
      <c r="J328">
        <v>8.81</v>
      </c>
      <c r="L328">
        <v>7.64</v>
      </c>
    </row>
    <row r="329" spans="1:12" x14ac:dyDescent="0.25">
      <c r="A329" t="str">
        <v>High</v>
      </c>
      <c r="B329">
        <v>9.36</v>
      </c>
      <c r="C329">
        <v>1</v>
      </c>
      <c r="D329" t="str">
        <f t="shared" si="16"/>
        <v>High</v>
      </c>
      <c r="E329">
        <f t="shared" si="17"/>
        <v>9.36</v>
      </c>
      <c r="F329">
        <f t="shared" si="15"/>
        <v>1</v>
      </c>
      <c r="J329">
        <v>7.15</v>
      </c>
      <c r="L329">
        <v>9.27</v>
      </c>
    </row>
    <row r="330" spans="1:12" x14ac:dyDescent="0.25">
      <c r="A330" t="str">
        <v>High</v>
      </c>
      <c r="B330">
        <v>5.59</v>
      </c>
      <c r="C330">
        <v>0</v>
      </c>
      <c r="D330" t="str">
        <f t="shared" si="16"/>
        <v>High</v>
      </c>
      <c r="E330">
        <f t="shared" si="17"/>
        <v>5.59</v>
      </c>
      <c r="F330">
        <f t="shared" si="15"/>
        <v>0</v>
      </c>
      <c r="J330">
        <v>6.93</v>
      </c>
      <c r="L330">
        <v>8.9</v>
      </c>
    </row>
    <row r="331" spans="1:12" x14ac:dyDescent="0.25">
      <c r="A331" t="str">
        <v>High</v>
      </c>
      <c r="B331">
        <v>9.19</v>
      </c>
      <c r="C331">
        <v>0</v>
      </c>
      <c r="D331" t="str">
        <f t="shared" si="16"/>
        <v>High</v>
      </c>
      <c r="E331">
        <f t="shared" si="17"/>
        <v>9.19</v>
      </c>
      <c r="F331">
        <f t="shared" si="15"/>
        <v>0</v>
      </c>
      <c r="J331">
        <v>8.09</v>
      </c>
      <c r="L331">
        <v>6.23</v>
      </c>
    </row>
    <row r="332" spans="1:12" x14ac:dyDescent="0.25">
      <c r="A332" t="str">
        <v>Mid</v>
      </c>
      <c r="B332">
        <v>9.4499999999999993</v>
      </c>
      <c r="C332">
        <v>0</v>
      </c>
      <c r="D332" t="str">
        <f t="shared" si="16"/>
        <v>Mid</v>
      </c>
      <c r="E332">
        <f t="shared" si="17"/>
        <v>9.4499999999999993</v>
      </c>
      <c r="F332">
        <f t="shared" si="15"/>
        <v>0</v>
      </c>
      <c r="J332">
        <v>9.8000000000000007</v>
      </c>
      <c r="L332">
        <v>6.3</v>
      </c>
    </row>
    <row r="333" spans="1:12" x14ac:dyDescent="0.25">
      <c r="A333" t="str">
        <v>Mid</v>
      </c>
      <c r="B333">
        <v>7.02</v>
      </c>
      <c r="C333">
        <v>0</v>
      </c>
      <c r="D333" t="str">
        <f t="shared" si="16"/>
        <v>Mid</v>
      </c>
      <c r="E333">
        <f t="shared" si="17"/>
        <v>7.02</v>
      </c>
      <c r="F333">
        <f t="shared" si="15"/>
        <v>0</v>
      </c>
      <c r="J333">
        <v>7.62</v>
      </c>
      <c r="L333">
        <v>7.24</v>
      </c>
    </row>
    <row r="334" spans="1:12" x14ac:dyDescent="0.25">
      <c r="A334" t="str">
        <v>Mid</v>
      </c>
      <c r="B334">
        <v>8.59</v>
      </c>
      <c r="C334">
        <v>0</v>
      </c>
      <c r="D334" t="str">
        <f t="shared" si="16"/>
        <v>Mid</v>
      </c>
      <c r="E334">
        <f t="shared" si="17"/>
        <v>8.59</v>
      </c>
      <c r="F334">
        <f t="shared" si="15"/>
        <v>0</v>
      </c>
      <c r="J334">
        <v>6.4</v>
      </c>
      <c r="L334">
        <v>7.76</v>
      </c>
    </row>
    <row r="335" spans="1:12" x14ac:dyDescent="0.25">
      <c r="A335" t="str">
        <v>Mid</v>
      </c>
      <c r="B335">
        <v>7.4</v>
      </c>
      <c r="C335">
        <v>0</v>
      </c>
      <c r="D335" t="str">
        <f t="shared" si="16"/>
        <v>Mid</v>
      </c>
      <c r="E335">
        <f t="shared" si="17"/>
        <v>7.4</v>
      </c>
      <c r="F335">
        <f t="shared" si="15"/>
        <v>0</v>
      </c>
      <c r="J335">
        <v>7.84</v>
      </c>
      <c r="L335">
        <v>8.58</v>
      </c>
    </row>
    <row r="336" spans="1:12" x14ac:dyDescent="0.25">
      <c r="A336" t="str">
        <v>Mid</v>
      </c>
      <c r="B336">
        <v>8.32</v>
      </c>
      <c r="C336">
        <v>1</v>
      </c>
      <c r="D336" t="str">
        <f t="shared" si="16"/>
        <v>Mid</v>
      </c>
      <c r="E336">
        <f t="shared" si="17"/>
        <v>8.32</v>
      </c>
      <c r="F336">
        <f t="shared" si="15"/>
        <v>1</v>
      </c>
      <c r="J336">
        <v>8.69</v>
      </c>
      <c r="L336">
        <v>5.97</v>
      </c>
    </row>
    <row r="337" spans="1:12" x14ac:dyDescent="0.25">
      <c r="A337" t="str">
        <v>Mid</v>
      </c>
      <c r="B337">
        <v>6.96</v>
      </c>
      <c r="C337">
        <v>0</v>
      </c>
      <c r="D337" t="str">
        <f t="shared" si="16"/>
        <v>Mid</v>
      </c>
      <c r="E337">
        <f t="shared" si="17"/>
        <v>6.96</v>
      </c>
      <c r="F337">
        <f t="shared" si="15"/>
        <v>0</v>
      </c>
      <c r="J337">
        <v>7.11</v>
      </c>
      <c r="L337">
        <v>8.89</v>
      </c>
    </row>
    <row r="338" spans="1:12" x14ac:dyDescent="0.25">
      <c r="A338" t="str">
        <v>Low</v>
      </c>
      <c r="B338">
        <v>6.89</v>
      </c>
      <c r="C338">
        <v>0</v>
      </c>
      <c r="D338" t="str">
        <f t="shared" si="16"/>
        <v>Low</v>
      </c>
      <c r="E338">
        <f t="shared" si="17"/>
        <v>6.89</v>
      </c>
      <c r="F338">
        <f t="shared" si="15"/>
        <v>0</v>
      </c>
      <c r="J338">
        <v>7.45</v>
      </c>
      <c r="L338">
        <v>6.22</v>
      </c>
    </row>
    <row r="339" spans="1:12" x14ac:dyDescent="0.25">
      <c r="A339" t="str">
        <v>Mid</v>
      </c>
      <c r="B339">
        <v>7.33</v>
      </c>
      <c r="C339">
        <v>0</v>
      </c>
      <c r="D339" t="str">
        <f t="shared" si="16"/>
        <v>Mid</v>
      </c>
      <c r="E339">
        <f t="shared" si="17"/>
        <v>7.33</v>
      </c>
      <c r="F339">
        <f t="shared" si="15"/>
        <v>0</v>
      </c>
      <c r="J339">
        <v>8.91</v>
      </c>
      <c r="L339">
        <v>6.99</v>
      </c>
    </row>
    <row r="340" spans="1:12" x14ac:dyDescent="0.25">
      <c r="A340" t="str">
        <v>High</v>
      </c>
      <c r="B340">
        <v>6.13</v>
      </c>
      <c r="C340">
        <v>0</v>
      </c>
      <c r="D340" t="str">
        <f t="shared" si="16"/>
        <v>High</v>
      </c>
      <c r="E340">
        <f t="shared" si="17"/>
        <v>6.13</v>
      </c>
      <c r="F340">
        <f t="shared" si="15"/>
        <v>0</v>
      </c>
      <c r="J340">
        <v>9.18</v>
      </c>
      <c r="L340">
        <v>9.6</v>
      </c>
    </row>
    <row r="341" spans="1:12" x14ac:dyDescent="0.25">
      <c r="A341" t="str">
        <v>High</v>
      </c>
      <c r="B341">
        <v>9.07</v>
      </c>
      <c r="C341">
        <v>0</v>
      </c>
      <c r="D341" t="str">
        <f t="shared" si="16"/>
        <v>High</v>
      </c>
      <c r="E341">
        <f t="shared" si="17"/>
        <v>9.07</v>
      </c>
      <c r="F341">
        <f t="shared" si="15"/>
        <v>0</v>
      </c>
      <c r="J341">
        <v>6.52</v>
      </c>
      <c r="L341">
        <v>6.33</v>
      </c>
    </row>
    <row r="342" spans="1:12" x14ac:dyDescent="0.25">
      <c r="A342" t="str">
        <v>Mid</v>
      </c>
      <c r="B342">
        <v>7</v>
      </c>
      <c r="C342">
        <v>0</v>
      </c>
      <c r="D342" t="str">
        <f t="shared" si="16"/>
        <v>Mid</v>
      </c>
      <c r="E342">
        <f t="shared" si="17"/>
        <v>7</v>
      </c>
      <c r="F342">
        <f t="shared" si="15"/>
        <v>0</v>
      </c>
      <c r="J342">
        <v>8.3000000000000007</v>
      </c>
      <c r="L342">
        <v>6.8</v>
      </c>
    </row>
    <row r="343" spans="1:12" x14ac:dyDescent="0.25">
      <c r="A343" t="str">
        <v>Mid</v>
      </c>
      <c r="B343">
        <v>7.22</v>
      </c>
      <c r="C343">
        <v>0</v>
      </c>
      <c r="D343" t="str">
        <f t="shared" si="16"/>
        <v>Mid</v>
      </c>
      <c r="E343">
        <f t="shared" si="17"/>
        <v>7.22</v>
      </c>
      <c r="F343">
        <f t="shared" si="15"/>
        <v>0</v>
      </c>
      <c r="J343">
        <v>5.72</v>
      </c>
      <c r="L343">
        <v>6.07</v>
      </c>
    </row>
    <row r="344" spans="1:12" x14ac:dyDescent="0.25">
      <c r="A344" t="str">
        <v>Mid</v>
      </c>
      <c r="B344">
        <v>9.34</v>
      </c>
      <c r="C344">
        <v>0</v>
      </c>
      <c r="D344" t="str">
        <f t="shared" si="16"/>
        <v>Mid</v>
      </c>
      <c r="E344">
        <f t="shared" si="17"/>
        <v>9.34</v>
      </c>
      <c r="F344">
        <f t="shared" si="15"/>
        <v>0</v>
      </c>
      <c r="J344">
        <v>8.44</v>
      </c>
      <c r="L344">
        <v>6.38</v>
      </c>
    </row>
    <row r="345" spans="1:12" x14ac:dyDescent="0.25">
      <c r="A345" t="str">
        <v>High</v>
      </c>
      <c r="B345">
        <v>7.64</v>
      </c>
      <c r="C345">
        <v>0</v>
      </c>
      <c r="D345" t="str">
        <f t="shared" si="16"/>
        <v>High</v>
      </c>
      <c r="E345">
        <f t="shared" si="17"/>
        <v>7.64</v>
      </c>
      <c r="F345">
        <f t="shared" si="15"/>
        <v>0</v>
      </c>
      <c r="J345">
        <v>8.7100000000000009</v>
      </c>
      <c r="L345">
        <v>5.55</v>
      </c>
    </row>
    <row r="346" spans="1:12" x14ac:dyDescent="0.25">
      <c r="A346" t="str">
        <v>High</v>
      </c>
      <c r="B346">
        <v>7.84</v>
      </c>
      <c r="C346">
        <v>0</v>
      </c>
      <c r="D346" t="str">
        <f t="shared" si="16"/>
        <v>High</v>
      </c>
      <c r="E346">
        <f t="shared" si="17"/>
        <v>7.84</v>
      </c>
      <c r="F346">
        <f t="shared" si="15"/>
        <v>0</v>
      </c>
      <c r="J346">
        <v>6.3</v>
      </c>
      <c r="L346">
        <v>7.83</v>
      </c>
    </row>
    <row r="347" spans="1:12" x14ac:dyDescent="0.25">
      <c r="A347" t="str">
        <v>High</v>
      </c>
      <c r="B347">
        <v>9.61</v>
      </c>
      <c r="C347">
        <v>1</v>
      </c>
      <c r="D347" t="str">
        <f t="shared" si="16"/>
        <v>High</v>
      </c>
      <c r="E347">
        <f t="shared" si="17"/>
        <v>9.61</v>
      </c>
      <c r="F347">
        <f t="shared" si="15"/>
        <v>1</v>
      </c>
      <c r="J347">
        <v>7.67</v>
      </c>
      <c r="L347">
        <v>7.97</v>
      </c>
    </row>
    <row r="348" spans="1:12" x14ac:dyDescent="0.25">
      <c r="A348" t="str">
        <v>High</v>
      </c>
      <c r="B348">
        <v>9.31</v>
      </c>
      <c r="C348">
        <v>0</v>
      </c>
      <c r="D348" t="str">
        <f t="shared" si="16"/>
        <v>High</v>
      </c>
      <c r="E348">
        <f t="shared" si="17"/>
        <v>9.31</v>
      </c>
      <c r="F348">
        <f t="shared" si="15"/>
        <v>0</v>
      </c>
      <c r="J348">
        <v>6.37</v>
      </c>
      <c r="L348">
        <v>9.43</v>
      </c>
    </row>
    <row r="349" spans="1:12" x14ac:dyDescent="0.25">
      <c r="A349" t="str">
        <v>Mid</v>
      </c>
      <c r="B349">
        <v>6.23</v>
      </c>
      <c r="C349">
        <v>0</v>
      </c>
      <c r="D349" t="str">
        <f t="shared" si="16"/>
        <v>Mid</v>
      </c>
      <c r="E349">
        <f t="shared" si="17"/>
        <v>6.23</v>
      </c>
      <c r="F349">
        <f t="shared" si="15"/>
        <v>0</v>
      </c>
      <c r="J349">
        <v>9.23</v>
      </c>
      <c r="L349">
        <v>7.68</v>
      </c>
    </row>
    <row r="350" spans="1:12" x14ac:dyDescent="0.25">
      <c r="A350" t="str">
        <v>High</v>
      </c>
      <c r="B350">
        <v>7.53</v>
      </c>
      <c r="C350">
        <v>0</v>
      </c>
      <c r="D350" t="str">
        <f t="shared" si="16"/>
        <v>High</v>
      </c>
      <c r="E350">
        <f t="shared" si="17"/>
        <v>7.53</v>
      </c>
      <c r="F350">
        <f t="shared" si="15"/>
        <v>0</v>
      </c>
      <c r="J350">
        <v>9.15</v>
      </c>
      <c r="L350">
        <v>7.26</v>
      </c>
    </row>
    <row r="351" spans="1:12" x14ac:dyDescent="0.25">
      <c r="A351" t="str">
        <v>High</v>
      </c>
      <c r="B351">
        <v>9.68</v>
      </c>
      <c r="C351">
        <v>1</v>
      </c>
      <c r="D351" t="str">
        <f t="shared" si="16"/>
        <v>High</v>
      </c>
      <c r="E351">
        <f t="shared" si="17"/>
        <v>9.68</v>
      </c>
      <c r="F351">
        <f t="shared" si="15"/>
        <v>1</v>
      </c>
      <c r="J351">
        <v>8.5399999999999991</v>
      </c>
      <c r="L351">
        <v>7.79</v>
      </c>
    </row>
    <row r="352" spans="1:12" x14ac:dyDescent="0.25">
      <c r="A352" t="str">
        <v>Mid</v>
      </c>
      <c r="B352">
        <v>7.1</v>
      </c>
      <c r="C352">
        <v>1</v>
      </c>
      <c r="D352" t="str">
        <f t="shared" si="16"/>
        <v>Mid</v>
      </c>
      <c r="E352">
        <f t="shared" si="17"/>
        <v>7.1</v>
      </c>
      <c r="F352">
        <f t="shared" si="15"/>
        <v>1</v>
      </c>
      <c r="J352">
        <v>8.4600000000000009</v>
      </c>
      <c r="L352">
        <v>6.08</v>
      </c>
    </row>
    <row r="353" spans="1:12" x14ac:dyDescent="0.25">
      <c r="A353" t="str">
        <v>Low</v>
      </c>
      <c r="B353">
        <v>7.1</v>
      </c>
      <c r="C353">
        <v>1</v>
      </c>
      <c r="D353" t="str">
        <f t="shared" si="16"/>
        <v>Low</v>
      </c>
      <c r="E353">
        <f t="shared" si="17"/>
        <v>7.1</v>
      </c>
      <c r="F353">
        <f t="shared" si="15"/>
        <v>1</v>
      </c>
      <c r="J353">
        <v>8.82</v>
      </c>
      <c r="L353">
        <v>9.35</v>
      </c>
    </row>
    <row r="354" spans="1:12" x14ac:dyDescent="0.25">
      <c r="A354" t="str">
        <v>Mid</v>
      </c>
      <c r="B354">
        <v>6.34</v>
      </c>
      <c r="C354">
        <v>0</v>
      </c>
      <c r="D354" t="str">
        <f t="shared" si="16"/>
        <v>Mid</v>
      </c>
      <c r="E354">
        <f t="shared" si="17"/>
        <v>6.34</v>
      </c>
      <c r="F354">
        <f t="shared" si="15"/>
        <v>0</v>
      </c>
      <c r="J354">
        <v>6.81</v>
      </c>
      <c r="L354">
        <v>6.32</v>
      </c>
    </row>
    <row r="355" spans="1:12" x14ac:dyDescent="0.25">
      <c r="A355" t="str">
        <v>Mid</v>
      </c>
      <c r="B355">
        <v>5.99</v>
      </c>
      <c r="C355">
        <v>0</v>
      </c>
      <c r="D355" t="str">
        <f t="shared" si="16"/>
        <v>Mid</v>
      </c>
      <c r="E355">
        <f t="shared" si="17"/>
        <v>5.99</v>
      </c>
      <c r="F355">
        <f t="shared" si="15"/>
        <v>0</v>
      </c>
      <c r="J355">
        <v>9.4499999999999993</v>
      </c>
      <c r="L355">
        <v>8.14</v>
      </c>
    </row>
    <row r="356" spans="1:12" x14ac:dyDescent="0.25">
      <c r="A356" t="str">
        <v>High</v>
      </c>
      <c r="B356">
        <v>8.68</v>
      </c>
      <c r="C356">
        <v>0</v>
      </c>
      <c r="D356" t="str">
        <f t="shared" si="16"/>
        <v>High</v>
      </c>
      <c r="E356">
        <f t="shared" si="17"/>
        <v>8.68</v>
      </c>
      <c r="F356">
        <f t="shared" si="15"/>
        <v>0</v>
      </c>
      <c r="J356">
        <v>7.53</v>
      </c>
      <c r="L356">
        <v>9.44</v>
      </c>
    </row>
    <row r="357" spans="1:12" x14ac:dyDescent="0.25">
      <c r="A357" t="str">
        <v>Mid</v>
      </c>
      <c r="B357">
        <v>8.81</v>
      </c>
      <c r="C357">
        <v>1</v>
      </c>
      <c r="D357" t="str">
        <f t="shared" si="16"/>
        <v>Mid</v>
      </c>
      <c r="E357">
        <f t="shared" si="17"/>
        <v>8.81</v>
      </c>
      <c r="F357">
        <f t="shared" si="15"/>
        <v>1</v>
      </c>
      <c r="J357">
        <v>9.24</v>
      </c>
      <c r="L357">
        <v>7.74</v>
      </c>
    </row>
    <row r="358" spans="1:12" x14ac:dyDescent="0.25">
      <c r="A358" t="str">
        <v>High</v>
      </c>
      <c r="B358">
        <v>9.67</v>
      </c>
      <c r="C358">
        <v>0</v>
      </c>
      <c r="D358" t="str">
        <f t="shared" si="16"/>
        <v>High</v>
      </c>
      <c r="E358">
        <f t="shared" si="17"/>
        <v>9.67</v>
      </c>
      <c r="F358">
        <f t="shared" si="15"/>
        <v>0</v>
      </c>
      <c r="J358">
        <v>5.59</v>
      </c>
      <c r="L358">
        <v>9.51</v>
      </c>
    </row>
    <row r="359" spans="1:12" x14ac:dyDescent="0.25">
      <c r="A359" t="str">
        <v>High</v>
      </c>
      <c r="B359">
        <v>8.83</v>
      </c>
      <c r="C359">
        <v>1</v>
      </c>
      <c r="D359" t="str">
        <f t="shared" si="16"/>
        <v>High</v>
      </c>
      <c r="E359">
        <f t="shared" si="17"/>
        <v>8.83</v>
      </c>
      <c r="F359">
        <f t="shared" si="15"/>
        <v>1</v>
      </c>
      <c r="J359">
        <v>6.18</v>
      </c>
      <c r="L359">
        <v>9.67</v>
      </c>
    </row>
    <row r="360" spans="1:12" x14ac:dyDescent="0.25">
      <c r="A360" t="str">
        <v>Mid</v>
      </c>
      <c r="B360">
        <v>6.55</v>
      </c>
      <c r="C360">
        <v>0</v>
      </c>
      <c r="D360" t="str">
        <f t="shared" si="16"/>
        <v>Mid</v>
      </c>
      <c r="E360">
        <f t="shared" si="17"/>
        <v>6.55</v>
      </c>
      <c r="F360">
        <f t="shared" si="15"/>
        <v>0</v>
      </c>
      <c r="J360">
        <v>8.58</v>
      </c>
      <c r="L360">
        <v>6.19</v>
      </c>
    </row>
    <row r="361" spans="1:12" x14ac:dyDescent="0.25">
      <c r="A361" t="str">
        <v>Mid</v>
      </c>
      <c r="B361">
        <v>5.67</v>
      </c>
      <c r="C361">
        <v>0</v>
      </c>
      <c r="D361" t="str">
        <f t="shared" si="16"/>
        <v>Mid</v>
      </c>
      <c r="E361">
        <f t="shared" si="17"/>
        <v>5.67</v>
      </c>
      <c r="F361">
        <f t="shared" si="15"/>
        <v>0</v>
      </c>
      <c r="J361">
        <v>7.42</v>
      </c>
      <c r="L361">
        <v>8.41</v>
      </c>
    </row>
    <row r="362" spans="1:12" x14ac:dyDescent="0.25">
      <c r="A362" t="str">
        <v>Mid</v>
      </c>
      <c r="B362">
        <v>9.74</v>
      </c>
      <c r="C362">
        <v>0</v>
      </c>
      <c r="D362" t="str">
        <f t="shared" si="16"/>
        <v>Mid</v>
      </c>
      <c r="E362">
        <f t="shared" si="17"/>
        <v>9.74</v>
      </c>
      <c r="F362">
        <f t="shared" si="15"/>
        <v>0</v>
      </c>
      <c r="J362">
        <v>7.63</v>
      </c>
      <c r="L362">
        <v>7.83</v>
      </c>
    </row>
    <row r="363" spans="1:12" x14ac:dyDescent="0.25">
      <c r="A363" t="str">
        <v>High</v>
      </c>
      <c r="B363">
        <v>6.96</v>
      </c>
      <c r="C363">
        <v>0</v>
      </c>
      <c r="D363" t="str">
        <f t="shared" si="16"/>
        <v>High</v>
      </c>
      <c r="E363">
        <f t="shared" si="17"/>
        <v>6.96</v>
      </c>
      <c r="F363">
        <f t="shared" si="15"/>
        <v>0</v>
      </c>
      <c r="J363">
        <v>5.86</v>
      </c>
      <c r="L363">
        <v>5.58</v>
      </c>
    </row>
    <row r="364" spans="1:12" x14ac:dyDescent="0.25">
      <c r="A364" t="str">
        <v>High</v>
      </c>
      <c r="B364">
        <v>6.84</v>
      </c>
      <c r="C364">
        <v>0</v>
      </c>
      <c r="D364" t="str">
        <f t="shared" si="16"/>
        <v>High</v>
      </c>
      <c r="E364">
        <f t="shared" si="17"/>
        <v>6.84</v>
      </c>
      <c r="F364">
        <f t="shared" si="15"/>
        <v>0</v>
      </c>
      <c r="J364">
        <v>8.3800000000000008</v>
      </c>
      <c r="L364">
        <v>5.77</v>
      </c>
    </row>
    <row r="365" spans="1:12" x14ac:dyDescent="0.25">
      <c r="A365" t="str">
        <v>Mid</v>
      </c>
      <c r="B365">
        <v>9.4</v>
      </c>
      <c r="C365">
        <v>1</v>
      </c>
      <c r="D365" t="str">
        <f t="shared" si="16"/>
        <v>Mid</v>
      </c>
      <c r="E365">
        <f t="shared" si="17"/>
        <v>9.4</v>
      </c>
      <c r="F365">
        <f t="shared" si="15"/>
        <v>1</v>
      </c>
      <c r="J365">
        <v>6.52</v>
      </c>
      <c r="L365">
        <v>9.32</v>
      </c>
    </row>
    <row r="366" spans="1:12" x14ac:dyDescent="0.25">
      <c r="A366" t="str">
        <v>High</v>
      </c>
      <c r="B366">
        <v>8.02</v>
      </c>
      <c r="C366">
        <v>0</v>
      </c>
      <c r="D366" t="str">
        <f t="shared" si="16"/>
        <v>High</v>
      </c>
      <c r="E366">
        <f t="shared" si="17"/>
        <v>8.02</v>
      </c>
      <c r="F366">
        <f t="shared" si="15"/>
        <v>0</v>
      </c>
      <c r="J366">
        <v>5.57</v>
      </c>
      <c r="L366">
        <v>9.24</v>
      </c>
    </row>
    <row r="367" spans="1:12" x14ac:dyDescent="0.25">
      <c r="A367" t="str">
        <v>High</v>
      </c>
      <c r="B367">
        <v>6.42</v>
      </c>
      <c r="C367">
        <v>0</v>
      </c>
      <c r="D367" t="str">
        <f t="shared" si="16"/>
        <v>High</v>
      </c>
      <c r="E367">
        <f t="shared" si="17"/>
        <v>6.42</v>
      </c>
      <c r="F367">
        <f t="shared" si="15"/>
        <v>0</v>
      </c>
      <c r="J367">
        <v>5.93</v>
      </c>
      <c r="L367">
        <v>7.04</v>
      </c>
    </row>
    <row r="368" spans="1:12" x14ac:dyDescent="0.25">
      <c r="A368" t="str">
        <v>High</v>
      </c>
      <c r="B368">
        <v>9.32</v>
      </c>
      <c r="C368">
        <v>0</v>
      </c>
      <c r="D368" t="str">
        <f t="shared" si="16"/>
        <v>High</v>
      </c>
      <c r="E368">
        <f t="shared" si="17"/>
        <v>9.32</v>
      </c>
      <c r="F368">
        <f t="shared" si="15"/>
        <v>0</v>
      </c>
      <c r="J368">
        <v>9.56</v>
      </c>
      <c r="L368">
        <v>8.0500000000000007</v>
      </c>
    </row>
    <row r="369" spans="1:12" x14ac:dyDescent="0.25">
      <c r="A369" t="str">
        <v>High</v>
      </c>
      <c r="B369">
        <v>9.77</v>
      </c>
      <c r="C369">
        <v>1</v>
      </c>
      <c r="D369" t="str">
        <f t="shared" si="16"/>
        <v>High</v>
      </c>
      <c r="E369">
        <f t="shared" si="17"/>
        <v>9.77</v>
      </c>
      <c r="F369">
        <f t="shared" si="15"/>
        <v>1</v>
      </c>
      <c r="J369">
        <v>6.47</v>
      </c>
      <c r="L369">
        <v>7.34</v>
      </c>
    </row>
    <row r="370" spans="1:12" x14ac:dyDescent="0.25">
      <c r="A370" t="str">
        <v>Mid</v>
      </c>
      <c r="B370">
        <v>5.87</v>
      </c>
      <c r="C370">
        <v>0</v>
      </c>
      <c r="D370" t="str">
        <f t="shared" si="16"/>
        <v>Mid</v>
      </c>
      <c r="E370">
        <f t="shared" si="17"/>
        <v>5.87</v>
      </c>
      <c r="F370">
        <f t="shared" si="15"/>
        <v>0</v>
      </c>
      <c r="J370">
        <v>8.14</v>
      </c>
      <c r="L370">
        <v>7.37</v>
      </c>
    </row>
    <row r="371" spans="1:12" x14ac:dyDescent="0.25">
      <c r="A371" t="str">
        <v>High</v>
      </c>
      <c r="B371">
        <v>9.2100000000000009</v>
      </c>
      <c r="C371">
        <v>1</v>
      </c>
      <c r="D371" t="str">
        <f t="shared" si="16"/>
        <v>High</v>
      </c>
      <c r="E371">
        <f t="shared" si="17"/>
        <v>9.2100000000000009</v>
      </c>
      <c r="F371">
        <f t="shared" si="15"/>
        <v>1</v>
      </c>
      <c r="J371">
        <v>9.51</v>
      </c>
      <c r="L371">
        <v>7.47</v>
      </c>
    </row>
    <row r="372" spans="1:12" x14ac:dyDescent="0.25">
      <c r="A372" t="str">
        <v>High</v>
      </c>
      <c r="B372">
        <v>7.18</v>
      </c>
      <c r="C372">
        <v>0</v>
      </c>
      <c r="D372" t="str">
        <f t="shared" si="16"/>
        <v>High</v>
      </c>
      <c r="E372">
        <f t="shared" si="17"/>
        <v>7.18</v>
      </c>
      <c r="F372">
        <f t="shared" si="15"/>
        <v>0</v>
      </c>
      <c r="J372">
        <v>8.3800000000000008</v>
      </c>
      <c r="L372">
        <v>5.95</v>
      </c>
    </row>
    <row r="373" spans="1:12" x14ac:dyDescent="0.25">
      <c r="A373" t="str">
        <v>High</v>
      </c>
      <c r="B373">
        <v>7.75</v>
      </c>
      <c r="C373">
        <v>0</v>
      </c>
      <c r="D373" t="str">
        <f t="shared" si="16"/>
        <v>High</v>
      </c>
      <c r="E373">
        <f t="shared" si="17"/>
        <v>7.75</v>
      </c>
      <c r="F373">
        <f t="shared" si="15"/>
        <v>0</v>
      </c>
      <c r="J373">
        <v>7.52</v>
      </c>
      <c r="L373">
        <v>9.76</v>
      </c>
    </row>
    <row r="374" spans="1:12" x14ac:dyDescent="0.25">
      <c r="A374" t="str">
        <v>Mid</v>
      </c>
      <c r="B374">
        <v>9.43</v>
      </c>
      <c r="C374">
        <v>0</v>
      </c>
      <c r="D374" t="str">
        <f t="shared" si="16"/>
        <v>Mid</v>
      </c>
      <c r="E374">
        <f t="shared" si="17"/>
        <v>9.43</v>
      </c>
      <c r="F374">
        <f t="shared" si="15"/>
        <v>0</v>
      </c>
      <c r="J374">
        <v>7.15</v>
      </c>
      <c r="L374">
        <v>6.55</v>
      </c>
    </row>
    <row r="375" spans="1:12" x14ac:dyDescent="0.25">
      <c r="A375" t="str">
        <v>Mid</v>
      </c>
      <c r="B375">
        <v>9.69</v>
      </c>
      <c r="C375">
        <v>1</v>
      </c>
      <c r="D375" t="str">
        <f t="shared" si="16"/>
        <v>Mid</v>
      </c>
      <c r="E375">
        <f t="shared" si="17"/>
        <v>9.69</v>
      </c>
      <c r="F375">
        <f t="shared" si="15"/>
        <v>1</v>
      </c>
      <c r="J375">
        <v>5.93</v>
      </c>
      <c r="L375">
        <v>6.35</v>
      </c>
    </row>
    <row r="376" spans="1:12" x14ac:dyDescent="0.25">
      <c r="A376" t="str">
        <v>Mid</v>
      </c>
      <c r="B376">
        <v>6.63</v>
      </c>
      <c r="C376">
        <v>0</v>
      </c>
      <c r="D376" t="str">
        <f t="shared" si="16"/>
        <v>Mid</v>
      </c>
      <c r="E376">
        <f t="shared" si="17"/>
        <v>6.63</v>
      </c>
      <c r="F376">
        <f t="shared" si="15"/>
        <v>0</v>
      </c>
      <c r="J376">
        <v>8.9700000000000006</v>
      </c>
      <c r="L376">
        <v>7.77</v>
      </c>
    </row>
    <row r="377" spans="1:12" x14ac:dyDescent="0.25">
      <c r="A377" t="str">
        <v>High</v>
      </c>
      <c r="B377">
        <v>6.42</v>
      </c>
      <c r="C377">
        <v>0</v>
      </c>
      <c r="D377" t="str">
        <f t="shared" si="16"/>
        <v>High</v>
      </c>
      <c r="E377">
        <f t="shared" si="17"/>
        <v>6.42</v>
      </c>
      <c r="F377">
        <f t="shared" si="15"/>
        <v>0</v>
      </c>
      <c r="J377">
        <v>6.08</v>
      </c>
      <c r="L377">
        <v>7.81</v>
      </c>
    </row>
    <row r="378" spans="1:12" x14ac:dyDescent="0.25">
      <c r="A378" t="str">
        <v>High</v>
      </c>
      <c r="B378">
        <v>5.85</v>
      </c>
      <c r="C378">
        <v>0</v>
      </c>
      <c r="D378" t="str">
        <f t="shared" si="16"/>
        <v>High</v>
      </c>
      <c r="E378">
        <f t="shared" si="17"/>
        <v>5.85</v>
      </c>
      <c r="F378">
        <f t="shared" si="15"/>
        <v>0</v>
      </c>
      <c r="J378">
        <v>8.06</v>
      </c>
      <c r="L378">
        <v>7.72</v>
      </c>
    </row>
    <row r="379" spans="1:12" x14ac:dyDescent="0.25">
      <c r="A379" t="str">
        <v>Mid</v>
      </c>
      <c r="B379">
        <v>7.92</v>
      </c>
      <c r="C379">
        <v>0</v>
      </c>
      <c r="D379" t="str">
        <f t="shared" si="16"/>
        <v>Mid</v>
      </c>
      <c r="E379">
        <f t="shared" si="17"/>
        <v>7.92</v>
      </c>
      <c r="F379">
        <f t="shared" si="15"/>
        <v>0</v>
      </c>
      <c r="J379">
        <v>6.47</v>
      </c>
      <c r="L379">
        <v>9.3000000000000007</v>
      </c>
    </row>
    <row r="380" spans="1:12" x14ac:dyDescent="0.25">
      <c r="A380" t="str">
        <v>Mid</v>
      </c>
      <c r="B380">
        <v>5.56</v>
      </c>
      <c r="C380">
        <v>0</v>
      </c>
      <c r="D380" t="str">
        <f t="shared" si="16"/>
        <v>Mid</v>
      </c>
      <c r="E380">
        <f t="shared" si="17"/>
        <v>5.56</v>
      </c>
      <c r="F380">
        <f t="shared" si="15"/>
        <v>0</v>
      </c>
      <c r="J380">
        <v>8.25</v>
      </c>
      <c r="L380">
        <v>5.57</v>
      </c>
    </row>
    <row r="381" spans="1:12" x14ac:dyDescent="0.25">
      <c r="A381" t="str">
        <v>High</v>
      </c>
      <c r="B381">
        <v>7.27</v>
      </c>
      <c r="C381">
        <v>1</v>
      </c>
      <c r="D381" t="str">
        <f t="shared" si="16"/>
        <v>High</v>
      </c>
      <c r="E381">
        <f t="shared" si="17"/>
        <v>7.27</v>
      </c>
      <c r="F381">
        <f t="shared" si="15"/>
        <v>1</v>
      </c>
      <c r="J381">
        <v>7.22</v>
      </c>
      <c r="L381">
        <v>7.24</v>
      </c>
    </row>
    <row r="382" spans="1:12" x14ac:dyDescent="0.25">
      <c r="A382" t="str">
        <v>High</v>
      </c>
      <c r="B382">
        <v>5.82</v>
      </c>
      <c r="C382">
        <v>0</v>
      </c>
      <c r="D382" t="str">
        <f t="shared" si="16"/>
        <v>High</v>
      </c>
      <c r="E382">
        <f t="shared" si="17"/>
        <v>5.82</v>
      </c>
      <c r="F382">
        <f t="shared" si="15"/>
        <v>0</v>
      </c>
      <c r="J382">
        <v>7.9</v>
      </c>
      <c r="L382">
        <v>7.02</v>
      </c>
    </row>
    <row r="383" spans="1:12" x14ac:dyDescent="0.25">
      <c r="A383" t="str">
        <v>Mid</v>
      </c>
      <c r="B383">
        <v>7.24</v>
      </c>
      <c r="C383">
        <v>0</v>
      </c>
      <c r="D383" t="str">
        <f t="shared" si="16"/>
        <v>Mid</v>
      </c>
      <c r="E383">
        <f t="shared" si="17"/>
        <v>7.24</v>
      </c>
      <c r="F383">
        <f t="shared" si="15"/>
        <v>0</v>
      </c>
      <c r="J383">
        <v>5.61</v>
      </c>
      <c r="L383">
        <v>6.36</v>
      </c>
    </row>
    <row r="384" spans="1:12" x14ac:dyDescent="0.25">
      <c r="A384" t="str">
        <v>High</v>
      </c>
      <c r="B384">
        <v>5.67</v>
      </c>
      <c r="C384">
        <v>0</v>
      </c>
      <c r="D384" t="str">
        <f t="shared" si="16"/>
        <v>High</v>
      </c>
      <c r="E384">
        <f t="shared" si="17"/>
        <v>5.67</v>
      </c>
      <c r="F384">
        <f t="shared" si="15"/>
        <v>0</v>
      </c>
      <c r="J384">
        <v>7.5</v>
      </c>
      <c r="L384">
        <v>9.1999999999999993</v>
      </c>
    </row>
    <row r="385" spans="1:12" x14ac:dyDescent="0.25">
      <c r="A385" t="str">
        <v>Mid</v>
      </c>
      <c r="B385">
        <v>9.09</v>
      </c>
      <c r="C385">
        <v>0</v>
      </c>
      <c r="D385" t="str">
        <f t="shared" si="16"/>
        <v>Mid</v>
      </c>
      <c r="E385">
        <f t="shared" si="17"/>
        <v>9.09</v>
      </c>
      <c r="F385">
        <f t="shared" si="15"/>
        <v>0</v>
      </c>
      <c r="J385">
        <v>6.3</v>
      </c>
      <c r="L385">
        <v>9.23</v>
      </c>
    </row>
    <row r="386" spans="1:12" x14ac:dyDescent="0.25">
      <c r="A386" t="str">
        <v>High</v>
      </c>
      <c r="B386">
        <v>6.4</v>
      </c>
      <c r="C386">
        <v>0</v>
      </c>
      <c r="D386" t="str">
        <f t="shared" si="16"/>
        <v>High</v>
      </c>
      <c r="E386">
        <f t="shared" si="17"/>
        <v>6.4</v>
      </c>
      <c r="F386">
        <f t="shared" ref="F386:F449" si="18">C386</f>
        <v>0</v>
      </c>
      <c r="J386">
        <v>7.91</v>
      </c>
      <c r="L386">
        <v>7.53</v>
      </c>
    </row>
    <row r="387" spans="1:12" x14ac:dyDescent="0.25">
      <c r="A387" t="str">
        <v>Mid</v>
      </c>
      <c r="B387">
        <v>6.91</v>
      </c>
      <c r="C387">
        <v>0</v>
      </c>
      <c r="D387" t="str">
        <f t="shared" ref="D387:D450" si="19">A387</f>
        <v>Mid</v>
      </c>
      <c r="E387">
        <f t="shared" ref="E387:E450" si="20">B387</f>
        <v>6.91</v>
      </c>
      <c r="F387">
        <f t="shared" si="18"/>
        <v>0</v>
      </c>
      <c r="J387">
        <v>5.8</v>
      </c>
      <c r="L387">
        <v>7.71</v>
      </c>
    </row>
    <row r="388" spans="1:12" x14ac:dyDescent="0.25">
      <c r="A388" t="str">
        <v>High</v>
      </c>
      <c r="B388">
        <v>9.24</v>
      </c>
      <c r="C388">
        <v>0</v>
      </c>
      <c r="D388" t="str">
        <f t="shared" si="19"/>
        <v>High</v>
      </c>
      <c r="E388">
        <f t="shared" si="20"/>
        <v>9.24</v>
      </c>
      <c r="F388">
        <f t="shared" si="18"/>
        <v>0</v>
      </c>
      <c r="J388">
        <v>7.3</v>
      </c>
      <c r="L388">
        <v>8.68</v>
      </c>
    </row>
    <row r="389" spans="1:12" x14ac:dyDescent="0.25">
      <c r="A389" t="str">
        <v>Mid</v>
      </c>
      <c r="B389">
        <v>8.7100000000000009</v>
      </c>
      <c r="C389">
        <v>0</v>
      </c>
      <c r="D389" t="str">
        <f t="shared" si="19"/>
        <v>Mid</v>
      </c>
      <c r="E389">
        <f t="shared" si="20"/>
        <v>8.7100000000000009</v>
      </c>
      <c r="F389">
        <f t="shared" si="18"/>
        <v>0</v>
      </c>
      <c r="J389">
        <v>8.7899999999999991</v>
      </c>
      <c r="L389">
        <v>7.56</v>
      </c>
    </row>
    <row r="390" spans="1:12" x14ac:dyDescent="0.25">
      <c r="A390" t="str">
        <v>High</v>
      </c>
      <c r="B390">
        <v>6.44</v>
      </c>
      <c r="C390">
        <v>0</v>
      </c>
      <c r="D390" t="str">
        <f t="shared" si="19"/>
        <v>High</v>
      </c>
      <c r="E390">
        <f t="shared" si="20"/>
        <v>6.44</v>
      </c>
      <c r="F390">
        <f t="shared" si="18"/>
        <v>0</v>
      </c>
      <c r="J390">
        <v>8.6999999999999993</v>
      </c>
      <c r="L390">
        <v>9.19</v>
      </c>
    </row>
    <row r="391" spans="1:12" x14ac:dyDescent="0.25">
      <c r="A391" t="str">
        <v>High</v>
      </c>
      <c r="B391">
        <v>5.81</v>
      </c>
      <c r="C391">
        <v>0</v>
      </c>
      <c r="D391" t="str">
        <f t="shared" si="19"/>
        <v>High</v>
      </c>
      <c r="E391">
        <f t="shared" si="20"/>
        <v>5.81</v>
      </c>
      <c r="F391">
        <f t="shared" si="18"/>
        <v>0</v>
      </c>
      <c r="J391">
        <v>9.3800000000000008</v>
      </c>
      <c r="L391">
        <v>9.35</v>
      </c>
    </row>
    <row r="392" spans="1:12" x14ac:dyDescent="0.25">
      <c r="A392" t="str">
        <v>Mid</v>
      </c>
      <c r="B392">
        <v>8.58</v>
      </c>
      <c r="C392">
        <v>0</v>
      </c>
      <c r="D392" t="str">
        <f t="shared" si="19"/>
        <v>Mid</v>
      </c>
      <c r="E392">
        <f t="shared" si="20"/>
        <v>8.58</v>
      </c>
      <c r="F392">
        <f t="shared" si="18"/>
        <v>0</v>
      </c>
      <c r="J392">
        <v>5.54</v>
      </c>
      <c r="L392">
        <v>7.99</v>
      </c>
    </row>
    <row r="393" spans="1:12" x14ac:dyDescent="0.25">
      <c r="A393" t="str">
        <v>High</v>
      </c>
      <c r="B393">
        <v>7.18</v>
      </c>
      <c r="C393">
        <v>1</v>
      </c>
      <c r="D393" t="str">
        <f t="shared" si="19"/>
        <v>High</v>
      </c>
      <c r="E393">
        <f t="shared" si="20"/>
        <v>7.18</v>
      </c>
      <c r="F393">
        <f t="shared" si="18"/>
        <v>1</v>
      </c>
      <c r="J393">
        <v>9.06</v>
      </c>
      <c r="L393">
        <v>7.41</v>
      </c>
    </row>
    <row r="394" spans="1:12" x14ac:dyDescent="0.25">
      <c r="A394" t="str">
        <v>Mid</v>
      </c>
      <c r="B394">
        <v>8.7899999999999991</v>
      </c>
      <c r="C394">
        <v>0</v>
      </c>
      <c r="D394" t="str">
        <f t="shared" si="19"/>
        <v>Mid</v>
      </c>
      <c r="E394">
        <f t="shared" si="20"/>
        <v>8.7899999999999991</v>
      </c>
      <c r="F394">
        <f t="shared" si="18"/>
        <v>0</v>
      </c>
      <c r="J394">
        <v>8.3800000000000008</v>
      </c>
      <c r="L394">
        <v>8.83</v>
      </c>
    </row>
    <row r="395" spans="1:12" x14ac:dyDescent="0.25">
      <c r="A395" t="str">
        <v>Mid</v>
      </c>
      <c r="B395">
        <v>7.41</v>
      </c>
      <c r="C395">
        <v>0</v>
      </c>
      <c r="D395" t="str">
        <f t="shared" si="19"/>
        <v>Mid</v>
      </c>
      <c r="E395">
        <f t="shared" si="20"/>
        <v>7.41</v>
      </c>
      <c r="F395">
        <f t="shared" si="18"/>
        <v>0</v>
      </c>
      <c r="J395">
        <v>5.75</v>
      </c>
      <c r="L395">
        <v>8.68</v>
      </c>
    </row>
    <row r="396" spans="1:12" x14ac:dyDescent="0.25">
      <c r="A396" t="str">
        <v>High</v>
      </c>
      <c r="B396">
        <v>6.99</v>
      </c>
      <c r="C396">
        <v>0</v>
      </c>
      <c r="D396" t="str">
        <f t="shared" si="19"/>
        <v>High</v>
      </c>
      <c r="E396">
        <f t="shared" si="20"/>
        <v>6.99</v>
      </c>
      <c r="F396">
        <f t="shared" si="18"/>
        <v>0</v>
      </c>
      <c r="J396">
        <v>7.71</v>
      </c>
      <c r="L396">
        <v>7.81</v>
      </c>
    </row>
    <row r="397" spans="1:12" x14ac:dyDescent="0.25">
      <c r="A397" t="str">
        <v>High</v>
      </c>
      <c r="B397">
        <v>7.44</v>
      </c>
      <c r="C397">
        <v>1</v>
      </c>
      <c r="D397" t="str">
        <f t="shared" si="19"/>
        <v>High</v>
      </c>
      <c r="E397">
        <f t="shared" si="20"/>
        <v>7.44</v>
      </c>
      <c r="F397">
        <f t="shared" si="18"/>
        <v>1</v>
      </c>
      <c r="J397">
        <v>6.65</v>
      </c>
      <c r="L397">
        <v>5.88</v>
      </c>
    </row>
    <row r="398" spans="1:12" x14ac:dyDescent="0.25">
      <c r="A398" t="str">
        <v>Mid</v>
      </c>
      <c r="B398">
        <v>8.7200000000000006</v>
      </c>
      <c r="C398">
        <v>0</v>
      </c>
      <c r="D398" t="str">
        <f t="shared" si="19"/>
        <v>Mid</v>
      </c>
      <c r="E398">
        <f t="shared" si="20"/>
        <v>8.7200000000000006</v>
      </c>
      <c r="F398">
        <f t="shared" si="18"/>
        <v>0</v>
      </c>
      <c r="J398">
        <v>5.97</v>
      </c>
      <c r="L398">
        <v>7.46</v>
      </c>
    </row>
    <row r="399" spans="1:12" x14ac:dyDescent="0.25">
      <c r="A399" t="str">
        <v>Mid</v>
      </c>
      <c r="B399">
        <v>9.3800000000000008</v>
      </c>
      <c r="C399">
        <v>0</v>
      </c>
      <c r="D399" t="str">
        <f t="shared" si="19"/>
        <v>Mid</v>
      </c>
      <c r="E399">
        <f t="shared" si="20"/>
        <v>9.3800000000000008</v>
      </c>
      <c r="F399">
        <f t="shared" si="18"/>
        <v>0</v>
      </c>
      <c r="J399">
        <v>8.5500000000000007</v>
      </c>
      <c r="L399">
        <v>7.06</v>
      </c>
    </row>
    <row r="400" spans="1:12" x14ac:dyDescent="0.25">
      <c r="A400" t="str">
        <v>High</v>
      </c>
      <c r="B400">
        <v>5.71</v>
      </c>
      <c r="C400">
        <v>0</v>
      </c>
      <c r="D400" t="str">
        <f t="shared" si="19"/>
        <v>High</v>
      </c>
      <c r="E400">
        <f t="shared" si="20"/>
        <v>5.71</v>
      </c>
      <c r="F400">
        <f t="shared" si="18"/>
        <v>0</v>
      </c>
      <c r="J400">
        <v>8.7799999999999994</v>
      </c>
      <c r="L400">
        <v>8.2100000000000009</v>
      </c>
    </row>
    <row r="401" spans="1:12" x14ac:dyDescent="0.25">
      <c r="A401" t="str">
        <v>Mid</v>
      </c>
      <c r="B401">
        <v>7.75</v>
      </c>
      <c r="C401">
        <v>1</v>
      </c>
      <c r="D401" t="str">
        <f t="shared" si="19"/>
        <v>Mid</v>
      </c>
      <c r="E401">
        <f t="shared" si="20"/>
        <v>7.75</v>
      </c>
      <c r="F401">
        <f t="shared" si="18"/>
        <v>1</v>
      </c>
      <c r="J401">
        <v>9.5299999999999994</v>
      </c>
      <c r="L401">
        <v>8.4</v>
      </c>
    </row>
    <row r="402" spans="1:12" x14ac:dyDescent="0.25">
      <c r="A402" t="str">
        <v>High</v>
      </c>
      <c r="B402">
        <v>5.64</v>
      </c>
      <c r="C402">
        <v>0</v>
      </c>
      <c r="D402" t="str">
        <f t="shared" si="19"/>
        <v>High</v>
      </c>
      <c r="E402">
        <f t="shared" si="20"/>
        <v>5.64</v>
      </c>
      <c r="F402">
        <f t="shared" si="18"/>
        <v>0</v>
      </c>
      <c r="J402">
        <v>6.41</v>
      </c>
      <c r="L402">
        <v>6.41</v>
      </c>
    </row>
    <row r="403" spans="1:12" x14ac:dyDescent="0.25">
      <c r="A403" t="str">
        <v>Mid</v>
      </c>
      <c r="B403">
        <v>7.51</v>
      </c>
      <c r="C403">
        <v>0</v>
      </c>
      <c r="D403" t="str">
        <f t="shared" si="19"/>
        <v>Mid</v>
      </c>
      <c r="E403">
        <f t="shared" si="20"/>
        <v>7.51</v>
      </c>
      <c r="F403">
        <f t="shared" si="18"/>
        <v>0</v>
      </c>
      <c r="J403">
        <v>7.4</v>
      </c>
      <c r="L403">
        <v>6.75</v>
      </c>
    </row>
    <row r="404" spans="1:12" x14ac:dyDescent="0.25">
      <c r="A404" t="str">
        <v>High</v>
      </c>
      <c r="B404">
        <v>9.31</v>
      </c>
      <c r="C404">
        <v>1</v>
      </c>
      <c r="D404" t="str">
        <f t="shared" si="19"/>
        <v>High</v>
      </c>
      <c r="E404">
        <f t="shared" si="20"/>
        <v>9.31</v>
      </c>
      <c r="F404">
        <f t="shared" si="18"/>
        <v>1</v>
      </c>
      <c r="J404">
        <v>7.43</v>
      </c>
      <c r="L404">
        <v>6.3</v>
      </c>
    </row>
    <row r="405" spans="1:12" x14ac:dyDescent="0.25">
      <c r="A405" t="str">
        <v>Mid</v>
      </c>
      <c r="B405">
        <v>7.05</v>
      </c>
      <c r="C405">
        <v>0</v>
      </c>
      <c r="D405" t="str">
        <f t="shared" si="19"/>
        <v>Mid</v>
      </c>
      <c r="E405">
        <f t="shared" si="20"/>
        <v>7.05</v>
      </c>
      <c r="F405">
        <f t="shared" si="18"/>
        <v>0</v>
      </c>
      <c r="J405">
        <v>7.62</v>
      </c>
      <c r="L405">
        <v>8.64</v>
      </c>
    </row>
    <row r="406" spans="1:12" x14ac:dyDescent="0.25">
      <c r="A406" t="str">
        <v>High</v>
      </c>
      <c r="B406">
        <v>9.51</v>
      </c>
      <c r="C406">
        <v>0</v>
      </c>
      <c r="D406" t="str">
        <f t="shared" si="19"/>
        <v>High</v>
      </c>
      <c r="E406">
        <f t="shared" si="20"/>
        <v>9.51</v>
      </c>
      <c r="F406">
        <f t="shared" si="18"/>
        <v>0</v>
      </c>
      <c r="J406">
        <v>6.78</v>
      </c>
      <c r="L406">
        <v>9.65</v>
      </c>
    </row>
    <row r="407" spans="1:12" x14ac:dyDescent="0.25">
      <c r="A407" t="str">
        <v>Mid</v>
      </c>
      <c r="B407">
        <v>8.2100000000000009</v>
      </c>
      <c r="C407">
        <v>0</v>
      </c>
      <c r="D407" t="str">
        <f t="shared" si="19"/>
        <v>Mid</v>
      </c>
      <c r="E407">
        <f t="shared" si="20"/>
        <v>8.2100000000000009</v>
      </c>
      <c r="F407">
        <f t="shared" si="18"/>
        <v>0</v>
      </c>
      <c r="J407">
        <v>6.18</v>
      </c>
      <c r="L407">
        <v>8.98</v>
      </c>
    </row>
    <row r="408" spans="1:12" x14ac:dyDescent="0.25">
      <c r="A408" t="str">
        <v>Low</v>
      </c>
      <c r="B408">
        <v>9.52</v>
      </c>
      <c r="C408">
        <v>1</v>
      </c>
      <c r="D408" t="str">
        <f t="shared" si="19"/>
        <v>Low</v>
      </c>
      <c r="E408">
        <f t="shared" si="20"/>
        <v>9.52</v>
      </c>
      <c r="F408">
        <f t="shared" si="18"/>
        <v>1</v>
      </c>
      <c r="J408">
        <v>5.7</v>
      </c>
      <c r="L408">
        <v>9.5399999999999991</v>
      </c>
    </row>
    <row r="409" spans="1:12" x14ac:dyDescent="0.25">
      <c r="A409" t="str">
        <v>Mid</v>
      </c>
      <c r="B409">
        <v>8.76</v>
      </c>
      <c r="C409">
        <v>0</v>
      </c>
      <c r="D409" t="str">
        <f t="shared" si="19"/>
        <v>Mid</v>
      </c>
      <c r="E409">
        <f t="shared" si="20"/>
        <v>8.76</v>
      </c>
      <c r="F409">
        <f t="shared" si="18"/>
        <v>0</v>
      </c>
      <c r="J409">
        <v>6.34</v>
      </c>
      <c r="L409">
        <v>6.1</v>
      </c>
    </row>
    <row r="410" spans="1:12" x14ac:dyDescent="0.25">
      <c r="A410" t="str">
        <v>High</v>
      </c>
      <c r="B410">
        <v>5.94</v>
      </c>
      <c r="C410">
        <v>0</v>
      </c>
      <c r="D410" t="str">
        <f t="shared" si="19"/>
        <v>High</v>
      </c>
      <c r="E410">
        <f t="shared" si="20"/>
        <v>5.94</v>
      </c>
      <c r="F410">
        <f t="shared" si="18"/>
        <v>0</v>
      </c>
      <c r="J410">
        <v>8.8800000000000008</v>
      </c>
      <c r="L410">
        <v>5.81</v>
      </c>
    </row>
    <row r="411" spans="1:12" x14ac:dyDescent="0.25">
      <c r="A411" t="str">
        <v>High</v>
      </c>
      <c r="B411">
        <v>6.49</v>
      </c>
      <c r="C411">
        <v>0</v>
      </c>
      <c r="D411" t="str">
        <f t="shared" si="19"/>
        <v>High</v>
      </c>
      <c r="E411">
        <f t="shared" si="20"/>
        <v>6.49</v>
      </c>
      <c r="F411">
        <f t="shared" si="18"/>
        <v>0</v>
      </c>
      <c r="J411">
        <v>6.81</v>
      </c>
      <c r="L411">
        <v>6.75</v>
      </c>
    </row>
    <row r="412" spans="1:12" x14ac:dyDescent="0.25">
      <c r="A412" t="str">
        <v>High</v>
      </c>
      <c r="B412">
        <v>7.19</v>
      </c>
      <c r="C412">
        <v>1</v>
      </c>
      <c r="D412" t="str">
        <f t="shared" si="19"/>
        <v>High</v>
      </c>
      <c r="E412">
        <f t="shared" si="20"/>
        <v>7.19</v>
      </c>
      <c r="F412">
        <f t="shared" si="18"/>
        <v>1</v>
      </c>
      <c r="J412">
        <v>9.59</v>
      </c>
      <c r="L412">
        <v>6.6</v>
      </c>
    </row>
    <row r="413" spans="1:12" x14ac:dyDescent="0.25">
      <c r="A413" t="str">
        <v>High</v>
      </c>
      <c r="B413">
        <v>6.23</v>
      </c>
      <c r="C413">
        <v>0</v>
      </c>
      <c r="D413" t="str">
        <f t="shared" si="19"/>
        <v>High</v>
      </c>
      <c r="E413">
        <f t="shared" si="20"/>
        <v>6.23</v>
      </c>
      <c r="F413">
        <f t="shared" si="18"/>
        <v>0</v>
      </c>
      <c r="J413">
        <v>6.75</v>
      </c>
      <c r="L413">
        <v>7.66</v>
      </c>
    </row>
    <row r="414" spans="1:12" x14ac:dyDescent="0.25">
      <c r="A414" t="str">
        <v>High</v>
      </c>
      <c r="B414">
        <v>7.63</v>
      </c>
      <c r="C414">
        <v>0</v>
      </c>
      <c r="D414" t="str">
        <f t="shared" si="19"/>
        <v>High</v>
      </c>
      <c r="E414">
        <f t="shared" si="20"/>
        <v>7.63</v>
      </c>
      <c r="F414">
        <f t="shared" si="18"/>
        <v>0</v>
      </c>
      <c r="J414">
        <v>5.84</v>
      </c>
      <c r="L414">
        <v>6.53</v>
      </c>
    </row>
    <row r="415" spans="1:12" x14ac:dyDescent="0.25">
      <c r="A415" t="str">
        <v>Mid</v>
      </c>
      <c r="B415">
        <v>7.53</v>
      </c>
      <c r="C415">
        <v>0</v>
      </c>
      <c r="D415" t="str">
        <f t="shared" si="19"/>
        <v>Mid</v>
      </c>
      <c r="E415">
        <f t="shared" si="20"/>
        <v>7.53</v>
      </c>
      <c r="F415">
        <f t="shared" si="18"/>
        <v>0</v>
      </c>
      <c r="J415">
        <v>7.87</v>
      </c>
      <c r="L415">
        <v>8.0399999999999991</v>
      </c>
    </row>
    <row r="416" spans="1:12" x14ac:dyDescent="0.25">
      <c r="A416" t="str">
        <v>High</v>
      </c>
      <c r="B416">
        <v>9.61</v>
      </c>
      <c r="C416">
        <v>0</v>
      </c>
      <c r="D416" t="str">
        <f t="shared" si="19"/>
        <v>High</v>
      </c>
      <c r="E416">
        <f t="shared" si="20"/>
        <v>9.61</v>
      </c>
      <c r="F416">
        <f t="shared" si="18"/>
        <v>0</v>
      </c>
      <c r="J416">
        <v>9.7100000000000009</v>
      </c>
      <c r="L416">
        <v>7.42</v>
      </c>
    </row>
    <row r="417" spans="1:12" x14ac:dyDescent="0.25">
      <c r="A417" t="str">
        <v>Mid</v>
      </c>
      <c r="B417">
        <v>7.37</v>
      </c>
      <c r="C417">
        <v>0</v>
      </c>
      <c r="D417" t="str">
        <f t="shared" si="19"/>
        <v>Mid</v>
      </c>
      <c r="E417">
        <f t="shared" si="20"/>
        <v>7.37</v>
      </c>
      <c r="F417">
        <f t="shared" si="18"/>
        <v>0</v>
      </c>
      <c r="J417">
        <v>6.54</v>
      </c>
      <c r="L417">
        <v>7.06</v>
      </c>
    </row>
    <row r="418" spans="1:12" x14ac:dyDescent="0.25">
      <c r="A418" t="str">
        <v>High</v>
      </c>
      <c r="B418">
        <v>8.8800000000000008</v>
      </c>
      <c r="C418">
        <v>0</v>
      </c>
      <c r="D418" t="str">
        <f t="shared" si="19"/>
        <v>High</v>
      </c>
      <c r="E418">
        <f t="shared" si="20"/>
        <v>8.8800000000000008</v>
      </c>
      <c r="F418">
        <f t="shared" si="18"/>
        <v>0</v>
      </c>
      <c r="J418">
        <v>6.57</v>
      </c>
      <c r="L418">
        <v>7.75</v>
      </c>
    </row>
    <row r="419" spans="1:12" x14ac:dyDescent="0.25">
      <c r="A419" t="str">
        <v>High</v>
      </c>
      <c r="B419">
        <v>9.5500000000000007</v>
      </c>
      <c r="C419">
        <v>0</v>
      </c>
      <c r="D419" t="str">
        <f t="shared" si="19"/>
        <v>High</v>
      </c>
      <c r="E419">
        <f t="shared" si="20"/>
        <v>9.5500000000000007</v>
      </c>
      <c r="F419">
        <f t="shared" si="18"/>
        <v>0</v>
      </c>
      <c r="J419">
        <v>6.37</v>
      </c>
      <c r="L419">
        <v>5.51</v>
      </c>
    </row>
    <row r="420" spans="1:12" x14ac:dyDescent="0.25">
      <c r="A420" t="str">
        <v>High</v>
      </c>
      <c r="B420">
        <v>9.27</v>
      </c>
      <c r="C420">
        <v>0</v>
      </c>
      <c r="D420" t="str">
        <f t="shared" si="19"/>
        <v>High</v>
      </c>
      <c r="E420">
        <f t="shared" si="20"/>
        <v>9.27</v>
      </c>
      <c r="F420">
        <f t="shared" si="18"/>
        <v>0</v>
      </c>
      <c r="J420">
        <v>6.33</v>
      </c>
      <c r="L420">
        <v>6.82</v>
      </c>
    </row>
    <row r="421" spans="1:12" x14ac:dyDescent="0.25">
      <c r="A421" t="str">
        <v>Low</v>
      </c>
      <c r="B421">
        <v>6.4</v>
      </c>
      <c r="C421">
        <v>0</v>
      </c>
      <c r="D421" t="str">
        <f t="shared" si="19"/>
        <v>Low</v>
      </c>
      <c r="E421">
        <f t="shared" si="20"/>
        <v>6.4</v>
      </c>
      <c r="F421">
        <f t="shared" si="18"/>
        <v>0</v>
      </c>
      <c r="J421">
        <v>7.6</v>
      </c>
      <c r="L421">
        <v>7.19</v>
      </c>
    </row>
    <row r="422" spans="1:12" x14ac:dyDescent="0.25">
      <c r="A422" t="str">
        <v>Mid</v>
      </c>
      <c r="B422">
        <v>7.63</v>
      </c>
      <c r="C422">
        <v>0</v>
      </c>
      <c r="D422" t="str">
        <f t="shared" si="19"/>
        <v>Mid</v>
      </c>
      <c r="E422">
        <f t="shared" si="20"/>
        <v>7.63</v>
      </c>
      <c r="F422">
        <f t="shared" si="18"/>
        <v>0</v>
      </c>
      <c r="J422">
        <v>7.23</v>
      </c>
      <c r="L422">
        <v>6.07</v>
      </c>
    </row>
    <row r="423" spans="1:12" x14ac:dyDescent="0.25">
      <c r="A423" t="str">
        <v>Mid</v>
      </c>
      <c r="B423">
        <v>7</v>
      </c>
      <c r="C423">
        <v>0</v>
      </c>
      <c r="D423" t="str">
        <f t="shared" si="19"/>
        <v>Mid</v>
      </c>
      <c r="E423">
        <f t="shared" si="20"/>
        <v>7</v>
      </c>
      <c r="F423">
        <f t="shared" si="18"/>
        <v>0</v>
      </c>
      <c r="J423">
        <v>8.92</v>
      </c>
      <c r="L423">
        <v>7.68</v>
      </c>
    </row>
    <row r="424" spans="1:12" x14ac:dyDescent="0.25">
      <c r="A424" t="str">
        <v>High</v>
      </c>
      <c r="B424">
        <v>7.22</v>
      </c>
      <c r="C424">
        <v>0</v>
      </c>
      <c r="D424" t="str">
        <f t="shared" si="19"/>
        <v>High</v>
      </c>
      <c r="E424">
        <f t="shared" si="20"/>
        <v>7.22</v>
      </c>
      <c r="F424">
        <f t="shared" si="18"/>
        <v>0</v>
      </c>
      <c r="J424">
        <v>8.7799999999999994</v>
      </c>
      <c r="L424">
        <v>8.48</v>
      </c>
    </row>
    <row r="425" spans="1:12" x14ac:dyDescent="0.25">
      <c r="A425" t="str">
        <v>Mid</v>
      </c>
      <c r="B425">
        <v>7.05</v>
      </c>
      <c r="C425">
        <v>0</v>
      </c>
      <c r="D425" t="str">
        <f t="shared" si="19"/>
        <v>Mid</v>
      </c>
      <c r="E425">
        <f t="shared" si="20"/>
        <v>7.05</v>
      </c>
      <c r="F425">
        <f t="shared" si="18"/>
        <v>0</v>
      </c>
      <c r="J425">
        <v>9.41</v>
      </c>
      <c r="L425">
        <v>8.2100000000000009</v>
      </c>
    </row>
    <row r="426" spans="1:12" x14ac:dyDescent="0.25">
      <c r="A426" t="str">
        <v>High</v>
      </c>
      <c r="B426">
        <v>9.0500000000000007</v>
      </c>
      <c r="C426">
        <v>0</v>
      </c>
      <c r="D426" t="str">
        <f t="shared" si="19"/>
        <v>High</v>
      </c>
      <c r="E426">
        <f t="shared" si="20"/>
        <v>9.0500000000000007</v>
      </c>
      <c r="F426">
        <f t="shared" si="18"/>
        <v>0</v>
      </c>
      <c r="J426">
        <v>5.75</v>
      </c>
      <c r="L426">
        <v>7.44</v>
      </c>
    </row>
    <row r="427" spans="1:12" x14ac:dyDescent="0.25">
      <c r="A427" t="str">
        <v>Mid</v>
      </c>
      <c r="B427">
        <v>7.44</v>
      </c>
      <c r="C427">
        <v>0</v>
      </c>
      <c r="D427" t="str">
        <f t="shared" si="19"/>
        <v>Mid</v>
      </c>
      <c r="E427">
        <f t="shared" si="20"/>
        <v>7.44</v>
      </c>
      <c r="F427">
        <f t="shared" si="18"/>
        <v>0</v>
      </c>
      <c r="J427">
        <v>7.76</v>
      </c>
      <c r="L427">
        <v>8.98</v>
      </c>
    </row>
    <row r="428" spans="1:12" x14ac:dyDescent="0.25">
      <c r="A428" t="str">
        <v>High</v>
      </c>
      <c r="B428">
        <v>7.75</v>
      </c>
      <c r="C428">
        <v>1</v>
      </c>
      <c r="D428" t="str">
        <f t="shared" si="19"/>
        <v>High</v>
      </c>
      <c r="E428">
        <f t="shared" si="20"/>
        <v>7.75</v>
      </c>
      <c r="F428">
        <f t="shared" si="18"/>
        <v>1</v>
      </c>
      <c r="J428">
        <v>5.92</v>
      </c>
      <c r="L428">
        <v>8.52</v>
      </c>
    </row>
    <row r="429" spans="1:12" x14ac:dyDescent="0.25">
      <c r="A429" t="str">
        <v>Mid</v>
      </c>
      <c r="B429">
        <v>9.7200000000000006</v>
      </c>
      <c r="C429">
        <v>0</v>
      </c>
      <c r="D429" t="str">
        <f t="shared" si="19"/>
        <v>Mid</v>
      </c>
      <c r="E429">
        <f t="shared" si="20"/>
        <v>9.7200000000000006</v>
      </c>
      <c r="F429">
        <f t="shared" si="18"/>
        <v>0</v>
      </c>
      <c r="J429">
        <v>5.71</v>
      </c>
      <c r="L429">
        <v>7.3</v>
      </c>
    </row>
    <row r="430" spans="1:12" x14ac:dyDescent="0.25">
      <c r="A430" t="str">
        <v>High</v>
      </c>
      <c r="B430">
        <v>5.76</v>
      </c>
      <c r="C430">
        <v>0</v>
      </c>
      <c r="D430" t="str">
        <f t="shared" si="19"/>
        <v>High</v>
      </c>
      <c r="E430">
        <f t="shared" si="20"/>
        <v>5.76</v>
      </c>
      <c r="F430">
        <f t="shared" si="18"/>
        <v>0</v>
      </c>
      <c r="J430">
        <v>8.16</v>
      </c>
      <c r="L430">
        <v>8.77</v>
      </c>
    </row>
    <row r="431" spans="1:12" x14ac:dyDescent="0.25">
      <c r="A431" t="str">
        <v>Mid</v>
      </c>
      <c r="B431">
        <v>7.6</v>
      </c>
      <c r="C431">
        <v>0</v>
      </c>
      <c r="D431" t="str">
        <f t="shared" si="19"/>
        <v>Mid</v>
      </c>
      <c r="E431">
        <f t="shared" si="20"/>
        <v>7.6</v>
      </c>
      <c r="F431">
        <f t="shared" si="18"/>
        <v>0</v>
      </c>
      <c r="J431">
        <v>9.44</v>
      </c>
      <c r="L431">
        <v>6.25</v>
      </c>
    </row>
    <row r="432" spans="1:12" x14ac:dyDescent="0.25">
      <c r="A432" t="str">
        <v>High</v>
      </c>
      <c r="B432">
        <v>8.83</v>
      </c>
      <c r="C432">
        <v>0</v>
      </c>
      <c r="D432" t="str">
        <f t="shared" si="19"/>
        <v>High</v>
      </c>
      <c r="E432">
        <f t="shared" si="20"/>
        <v>8.83</v>
      </c>
      <c r="F432">
        <f t="shared" si="18"/>
        <v>0</v>
      </c>
      <c r="J432">
        <v>7.47</v>
      </c>
      <c r="L432">
        <v>6.46</v>
      </c>
    </row>
    <row r="433" spans="1:12" x14ac:dyDescent="0.25">
      <c r="A433" t="str">
        <v>High</v>
      </c>
      <c r="B433">
        <v>6.15</v>
      </c>
      <c r="C433">
        <v>0</v>
      </c>
      <c r="D433" t="str">
        <f t="shared" si="19"/>
        <v>High</v>
      </c>
      <c r="E433">
        <f t="shared" si="20"/>
        <v>6.15</v>
      </c>
      <c r="F433">
        <f t="shared" si="18"/>
        <v>0</v>
      </c>
      <c r="J433">
        <v>7.12</v>
      </c>
      <c r="L433">
        <v>7.04</v>
      </c>
    </row>
    <row r="434" spans="1:12" x14ac:dyDescent="0.25">
      <c r="A434" t="str">
        <v>High</v>
      </c>
      <c r="B434">
        <v>8.1300000000000008</v>
      </c>
      <c r="C434">
        <v>1</v>
      </c>
      <c r="D434" t="str">
        <f t="shared" si="19"/>
        <v>High</v>
      </c>
      <c r="E434">
        <f t="shared" si="20"/>
        <v>8.1300000000000008</v>
      </c>
      <c r="F434">
        <f t="shared" si="18"/>
        <v>1</v>
      </c>
      <c r="J434">
        <v>7.98</v>
      </c>
      <c r="L434">
        <v>6.49</v>
      </c>
    </row>
    <row r="435" spans="1:12" x14ac:dyDescent="0.25">
      <c r="A435" t="str">
        <v>Mid</v>
      </c>
      <c r="B435">
        <v>6.53</v>
      </c>
      <c r="C435">
        <v>0</v>
      </c>
      <c r="D435" t="str">
        <f t="shared" si="19"/>
        <v>Mid</v>
      </c>
      <c r="E435">
        <f t="shared" si="20"/>
        <v>6.53</v>
      </c>
      <c r="F435">
        <f t="shared" si="18"/>
        <v>0</v>
      </c>
      <c r="J435">
        <v>5.57</v>
      </c>
      <c r="L435">
        <v>8.93</v>
      </c>
    </row>
    <row r="436" spans="1:12" x14ac:dyDescent="0.25">
      <c r="A436" t="str">
        <v>High</v>
      </c>
      <c r="B436">
        <v>9.23</v>
      </c>
      <c r="C436">
        <v>0</v>
      </c>
      <c r="D436" t="str">
        <f t="shared" si="19"/>
        <v>High</v>
      </c>
      <c r="E436">
        <f t="shared" si="20"/>
        <v>9.23</v>
      </c>
      <c r="F436">
        <f t="shared" si="18"/>
        <v>0</v>
      </c>
      <c r="J436">
        <v>6.62</v>
      </c>
      <c r="L436">
        <v>8.8800000000000008</v>
      </c>
    </row>
    <row r="437" spans="1:12" x14ac:dyDescent="0.25">
      <c r="A437" t="str">
        <v>Mid</v>
      </c>
      <c r="B437">
        <v>6.91</v>
      </c>
      <c r="C437">
        <v>0</v>
      </c>
      <c r="D437" t="str">
        <f t="shared" si="19"/>
        <v>Mid</v>
      </c>
      <c r="E437">
        <f t="shared" si="20"/>
        <v>6.91</v>
      </c>
      <c r="F437">
        <f t="shared" si="18"/>
        <v>0</v>
      </c>
      <c r="J437">
        <v>6.67</v>
      </c>
      <c r="L437">
        <v>9.09</v>
      </c>
    </row>
    <row r="438" spans="1:12" x14ac:dyDescent="0.25">
      <c r="A438" t="str">
        <v>Mid</v>
      </c>
      <c r="B438">
        <v>6.91</v>
      </c>
      <c r="C438">
        <v>0</v>
      </c>
      <c r="D438" t="str">
        <f t="shared" si="19"/>
        <v>Mid</v>
      </c>
      <c r="E438">
        <f t="shared" si="20"/>
        <v>6.91</v>
      </c>
      <c r="F438">
        <f t="shared" si="18"/>
        <v>0</v>
      </c>
      <c r="J438">
        <v>8.76</v>
      </c>
      <c r="L438">
        <v>7.51</v>
      </c>
    </row>
    <row r="439" spans="1:12" x14ac:dyDescent="0.25">
      <c r="A439" t="str">
        <v>Mid</v>
      </c>
      <c r="B439">
        <v>8.07</v>
      </c>
      <c r="C439">
        <v>0</v>
      </c>
      <c r="D439" t="str">
        <f t="shared" si="19"/>
        <v>Mid</v>
      </c>
      <c r="E439">
        <f t="shared" si="20"/>
        <v>8.07</v>
      </c>
      <c r="F439">
        <f t="shared" si="18"/>
        <v>0</v>
      </c>
      <c r="J439">
        <v>9.4700000000000006</v>
      </c>
      <c r="L439">
        <v>8.0299999999999994</v>
      </c>
    </row>
    <row r="440" spans="1:12" x14ac:dyDescent="0.25">
      <c r="A440" t="str">
        <v>Mid</v>
      </c>
      <c r="B440">
        <v>6.29</v>
      </c>
      <c r="C440">
        <v>0</v>
      </c>
      <c r="D440" t="str">
        <f t="shared" si="19"/>
        <v>Mid</v>
      </c>
      <c r="E440">
        <f t="shared" si="20"/>
        <v>6.29</v>
      </c>
      <c r="F440">
        <f t="shared" si="18"/>
        <v>0</v>
      </c>
      <c r="J440">
        <v>8.8699999999999992</v>
      </c>
      <c r="L440">
        <v>9.1199999999999992</v>
      </c>
    </row>
    <row r="441" spans="1:12" x14ac:dyDescent="0.25">
      <c r="A441" t="str">
        <v>Mid</v>
      </c>
      <c r="B441">
        <v>6.73</v>
      </c>
      <c r="C441">
        <v>0</v>
      </c>
      <c r="D441" t="str">
        <f t="shared" si="19"/>
        <v>Mid</v>
      </c>
      <c r="E441">
        <f t="shared" si="20"/>
        <v>6.73</v>
      </c>
      <c r="F441">
        <f t="shared" si="18"/>
        <v>0</v>
      </c>
      <c r="J441">
        <v>6.28</v>
      </c>
      <c r="L441">
        <v>6.72</v>
      </c>
    </row>
    <row r="442" spans="1:12" x14ac:dyDescent="0.25">
      <c r="A442" t="str">
        <v>Mid</v>
      </c>
      <c r="B442">
        <v>7.29</v>
      </c>
      <c r="C442">
        <v>0</v>
      </c>
      <c r="D442" t="str">
        <f t="shared" si="19"/>
        <v>Mid</v>
      </c>
      <c r="E442">
        <f t="shared" si="20"/>
        <v>7.29</v>
      </c>
      <c r="F442">
        <f t="shared" si="18"/>
        <v>0</v>
      </c>
      <c r="J442">
        <v>8.94</v>
      </c>
      <c r="L442">
        <v>7.97</v>
      </c>
    </row>
    <row r="443" spans="1:12" x14ac:dyDescent="0.25">
      <c r="A443" t="str">
        <v>High</v>
      </c>
      <c r="B443">
        <v>7.02</v>
      </c>
      <c r="C443">
        <v>0</v>
      </c>
      <c r="D443" t="str">
        <f t="shared" si="19"/>
        <v>High</v>
      </c>
      <c r="E443">
        <f t="shared" si="20"/>
        <v>7.02</v>
      </c>
      <c r="F443">
        <f t="shared" si="18"/>
        <v>0</v>
      </c>
      <c r="J443">
        <v>8.26</v>
      </c>
      <c r="L443">
        <v>6.03</v>
      </c>
    </row>
    <row r="444" spans="1:12" x14ac:dyDescent="0.25">
      <c r="A444" t="str">
        <v>Mid</v>
      </c>
      <c r="B444">
        <v>7.76</v>
      </c>
      <c r="C444">
        <v>0</v>
      </c>
      <c r="D444" t="str">
        <f t="shared" si="19"/>
        <v>Mid</v>
      </c>
      <c r="E444">
        <f t="shared" si="20"/>
        <v>7.76</v>
      </c>
      <c r="F444">
        <f t="shared" si="18"/>
        <v>0</v>
      </c>
      <c r="J444">
        <v>7.97</v>
      </c>
      <c r="L444">
        <v>8.4700000000000006</v>
      </c>
    </row>
    <row r="445" spans="1:12" x14ac:dyDescent="0.25">
      <c r="A445" t="str">
        <v>High</v>
      </c>
      <c r="B445">
        <v>8.08</v>
      </c>
      <c r="C445">
        <v>1</v>
      </c>
      <c r="D445" t="str">
        <f t="shared" si="19"/>
        <v>High</v>
      </c>
      <c r="E445">
        <f t="shared" si="20"/>
        <v>8.08</v>
      </c>
      <c r="F445">
        <f t="shared" si="18"/>
        <v>1</v>
      </c>
      <c r="J445">
        <v>8.24</v>
      </c>
      <c r="L445">
        <v>5.68</v>
      </c>
    </row>
    <row r="446" spans="1:12" x14ac:dyDescent="0.25">
      <c r="A446" t="str">
        <v>High</v>
      </c>
      <c r="B446">
        <v>7.94</v>
      </c>
      <c r="C446">
        <v>1</v>
      </c>
      <c r="D446" t="str">
        <f t="shared" si="19"/>
        <v>High</v>
      </c>
      <c r="E446">
        <f t="shared" si="20"/>
        <v>7.94</v>
      </c>
      <c r="F446">
        <f t="shared" si="18"/>
        <v>1</v>
      </c>
      <c r="J446">
        <v>6.78</v>
      </c>
      <c r="L446">
        <v>8.41</v>
      </c>
    </row>
    <row r="447" spans="1:12" x14ac:dyDescent="0.25">
      <c r="A447" t="str">
        <v>High</v>
      </c>
      <c r="B447">
        <v>8.31</v>
      </c>
      <c r="C447">
        <v>0</v>
      </c>
      <c r="D447" t="str">
        <f t="shared" si="19"/>
        <v>High</v>
      </c>
      <c r="E447">
        <f t="shared" si="20"/>
        <v>8.31</v>
      </c>
      <c r="F447">
        <f t="shared" si="18"/>
        <v>0</v>
      </c>
      <c r="J447">
        <v>6.51</v>
      </c>
      <c r="L447">
        <v>7.31</v>
      </c>
    </row>
    <row r="448" spans="1:12" x14ac:dyDescent="0.25">
      <c r="A448" t="str">
        <v>High</v>
      </c>
      <c r="B448">
        <v>6.82</v>
      </c>
      <c r="C448">
        <v>0</v>
      </c>
      <c r="D448" t="str">
        <f t="shared" si="19"/>
        <v>High</v>
      </c>
      <c r="E448">
        <f t="shared" si="20"/>
        <v>6.82</v>
      </c>
      <c r="F448">
        <f t="shared" si="18"/>
        <v>0</v>
      </c>
      <c r="J448">
        <v>7.06</v>
      </c>
      <c r="L448">
        <v>6.34</v>
      </c>
    </row>
    <row r="449" spans="1:12" x14ac:dyDescent="0.25">
      <c r="A449" t="str">
        <v>Mid</v>
      </c>
      <c r="B449">
        <v>6.04</v>
      </c>
      <c r="C449">
        <v>0</v>
      </c>
      <c r="D449" t="str">
        <f t="shared" si="19"/>
        <v>Mid</v>
      </c>
      <c r="E449">
        <f t="shared" si="20"/>
        <v>6.04</v>
      </c>
      <c r="F449">
        <f t="shared" si="18"/>
        <v>0</v>
      </c>
      <c r="J449">
        <v>7.03</v>
      </c>
      <c r="L449">
        <v>7.15</v>
      </c>
    </row>
    <row r="450" spans="1:12" x14ac:dyDescent="0.25">
      <c r="A450" t="str">
        <v>Mid</v>
      </c>
      <c r="B450">
        <v>8.77</v>
      </c>
      <c r="C450">
        <v>0</v>
      </c>
      <c r="D450" t="str">
        <f t="shared" si="19"/>
        <v>Mid</v>
      </c>
      <c r="E450">
        <f t="shared" si="20"/>
        <v>8.77</v>
      </c>
      <c r="F450">
        <f t="shared" ref="F450:F513" si="21">C450</f>
        <v>0</v>
      </c>
      <c r="J450">
        <v>9.64</v>
      </c>
      <c r="L450">
        <v>8.83</v>
      </c>
    </row>
    <row r="451" spans="1:12" x14ac:dyDescent="0.25">
      <c r="A451" t="str">
        <v>High</v>
      </c>
      <c r="B451">
        <v>9.16</v>
      </c>
      <c r="C451">
        <v>0</v>
      </c>
      <c r="D451" t="str">
        <f t="shared" ref="D451:D514" si="22">A451</f>
        <v>High</v>
      </c>
      <c r="E451">
        <f t="shared" ref="E451:E514" si="23">B451</f>
        <v>9.16</v>
      </c>
      <c r="F451">
        <f t="shared" si="21"/>
        <v>0</v>
      </c>
      <c r="J451">
        <v>9.4600000000000009</v>
      </c>
      <c r="L451">
        <v>8.11</v>
      </c>
    </row>
    <row r="452" spans="1:12" x14ac:dyDescent="0.25">
      <c r="A452" t="str">
        <v>High</v>
      </c>
      <c r="B452">
        <v>6.61</v>
      </c>
      <c r="C452">
        <v>0</v>
      </c>
      <c r="D452" t="str">
        <f t="shared" si="22"/>
        <v>High</v>
      </c>
      <c r="E452">
        <f t="shared" si="23"/>
        <v>6.61</v>
      </c>
      <c r="F452">
        <f t="shared" si="21"/>
        <v>0</v>
      </c>
      <c r="J452">
        <v>7.81</v>
      </c>
      <c r="L452">
        <v>5.6</v>
      </c>
    </row>
    <row r="453" spans="1:12" x14ac:dyDescent="0.25">
      <c r="A453" t="str">
        <v>Mid</v>
      </c>
      <c r="B453">
        <v>7.25</v>
      </c>
      <c r="C453">
        <v>0</v>
      </c>
      <c r="D453" t="str">
        <f t="shared" si="22"/>
        <v>Mid</v>
      </c>
      <c r="E453">
        <f t="shared" si="23"/>
        <v>7.25</v>
      </c>
      <c r="F453">
        <f t="shared" si="21"/>
        <v>0</v>
      </c>
      <c r="J453">
        <v>8.49</v>
      </c>
      <c r="L453">
        <v>8.4499999999999993</v>
      </c>
    </row>
    <row r="454" spans="1:12" x14ac:dyDescent="0.25">
      <c r="A454" t="str">
        <v>High</v>
      </c>
      <c r="B454">
        <v>7.64</v>
      </c>
      <c r="C454">
        <v>0</v>
      </c>
      <c r="D454" t="str">
        <f t="shared" si="22"/>
        <v>High</v>
      </c>
      <c r="E454">
        <f t="shared" si="23"/>
        <v>7.64</v>
      </c>
      <c r="F454">
        <f t="shared" si="21"/>
        <v>0</v>
      </c>
      <c r="J454">
        <v>9.7899999999999991</v>
      </c>
      <c r="L454">
        <v>5.65</v>
      </c>
    </row>
    <row r="455" spans="1:12" x14ac:dyDescent="0.25">
      <c r="A455" t="str">
        <v>High</v>
      </c>
      <c r="B455">
        <v>7.79</v>
      </c>
      <c r="C455">
        <v>0</v>
      </c>
      <c r="D455" t="str">
        <f t="shared" si="22"/>
        <v>High</v>
      </c>
      <c r="E455">
        <f t="shared" si="23"/>
        <v>7.79</v>
      </c>
      <c r="F455">
        <f t="shared" si="21"/>
        <v>0</v>
      </c>
      <c r="J455">
        <v>8.5</v>
      </c>
      <c r="L455">
        <v>9.02</v>
      </c>
    </row>
    <row r="456" spans="1:12" x14ac:dyDescent="0.25">
      <c r="A456" t="str">
        <v>High</v>
      </c>
      <c r="B456">
        <v>8.34</v>
      </c>
      <c r="C456">
        <v>0</v>
      </c>
      <c r="D456" t="str">
        <f t="shared" si="22"/>
        <v>High</v>
      </c>
      <c r="E456">
        <f t="shared" si="23"/>
        <v>8.34</v>
      </c>
      <c r="F456">
        <f t="shared" si="21"/>
        <v>0</v>
      </c>
      <c r="J456">
        <v>6.9</v>
      </c>
      <c r="L456">
        <v>7.31</v>
      </c>
    </row>
    <row r="457" spans="1:12" x14ac:dyDescent="0.25">
      <c r="A457" t="str">
        <v>High</v>
      </c>
      <c r="B457">
        <v>5.68</v>
      </c>
      <c r="C457">
        <v>0</v>
      </c>
      <c r="D457" t="str">
        <f t="shared" si="22"/>
        <v>High</v>
      </c>
      <c r="E457">
        <f t="shared" si="23"/>
        <v>5.68</v>
      </c>
      <c r="F457">
        <f t="shared" si="21"/>
        <v>0</v>
      </c>
      <c r="J457">
        <v>8.8800000000000008</v>
      </c>
      <c r="L457">
        <v>9.33</v>
      </c>
    </row>
    <row r="458" spans="1:12" x14ac:dyDescent="0.25">
      <c r="A458" t="str">
        <v>High</v>
      </c>
      <c r="B458">
        <v>8.6</v>
      </c>
      <c r="C458">
        <v>1</v>
      </c>
      <c r="D458" t="str">
        <f t="shared" si="22"/>
        <v>High</v>
      </c>
      <c r="E458">
        <f t="shared" si="23"/>
        <v>8.6</v>
      </c>
      <c r="F458">
        <f t="shared" si="21"/>
        <v>1</v>
      </c>
      <c r="J458">
        <v>8.19</v>
      </c>
      <c r="L458">
        <v>7.38</v>
      </c>
    </row>
    <row r="459" spans="1:12" x14ac:dyDescent="0.25">
      <c r="A459" t="str">
        <v>High</v>
      </c>
      <c r="B459">
        <v>5.77</v>
      </c>
      <c r="C459">
        <v>0</v>
      </c>
      <c r="D459" t="str">
        <f t="shared" si="22"/>
        <v>High</v>
      </c>
      <c r="E459">
        <f t="shared" si="23"/>
        <v>5.77</v>
      </c>
      <c r="F459">
        <f t="shared" si="21"/>
        <v>0</v>
      </c>
      <c r="J459">
        <v>7.56</v>
      </c>
      <c r="L459">
        <v>5.82</v>
      </c>
    </row>
    <row r="460" spans="1:12" x14ac:dyDescent="0.25">
      <c r="A460" t="str">
        <v>Mid</v>
      </c>
      <c r="B460">
        <v>7.51</v>
      </c>
      <c r="C460">
        <v>0</v>
      </c>
      <c r="D460" t="str">
        <f t="shared" si="22"/>
        <v>Mid</v>
      </c>
      <c r="E460">
        <f t="shared" si="23"/>
        <v>7.51</v>
      </c>
      <c r="F460">
        <f t="shared" si="21"/>
        <v>0</v>
      </c>
      <c r="J460">
        <v>7.14</v>
      </c>
      <c r="L460">
        <v>9.57</v>
      </c>
    </row>
    <row r="461" spans="1:12" x14ac:dyDescent="0.25">
      <c r="A461" t="str">
        <v>Mid</v>
      </c>
      <c r="B461">
        <v>9.06</v>
      </c>
      <c r="C461">
        <v>1</v>
      </c>
      <c r="D461" t="str">
        <f t="shared" si="22"/>
        <v>Mid</v>
      </c>
      <c r="E461">
        <f t="shared" si="23"/>
        <v>9.06</v>
      </c>
      <c r="F461">
        <f t="shared" si="21"/>
        <v>1</v>
      </c>
      <c r="J461">
        <v>5.83</v>
      </c>
      <c r="L461">
        <v>9.4600000000000009</v>
      </c>
    </row>
    <row r="462" spans="1:12" x14ac:dyDescent="0.25">
      <c r="A462" t="str">
        <v>Mid</v>
      </c>
      <c r="B462">
        <v>7.44</v>
      </c>
      <c r="C462">
        <v>0</v>
      </c>
      <c r="D462" t="str">
        <f t="shared" si="22"/>
        <v>Mid</v>
      </c>
      <c r="E462">
        <f t="shared" si="23"/>
        <v>7.44</v>
      </c>
      <c r="F462">
        <f t="shared" si="21"/>
        <v>0</v>
      </c>
      <c r="J462">
        <v>9.5</v>
      </c>
      <c r="L462">
        <v>8.44</v>
      </c>
    </row>
    <row r="463" spans="1:12" x14ac:dyDescent="0.25">
      <c r="A463" t="str">
        <v>High</v>
      </c>
      <c r="B463">
        <v>6.14</v>
      </c>
      <c r="C463">
        <v>0</v>
      </c>
      <c r="D463" t="str">
        <f t="shared" si="22"/>
        <v>High</v>
      </c>
      <c r="E463">
        <f t="shared" si="23"/>
        <v>6.14</v>
      </c>
      <c r="F463">
        <f t="shared" si="21"/>
        <v>0</v>
      </c>
      <c r="J463">
        <v>9.77</v>
      </c>
      <c r="L463">
        <v>7.51</v>
      </c>
    </row>
    <row r="464" spans="1:12" x14ac:dyDescent="0.25">
      <c r="A464" t="str">
        <v>High</v>
      </c>
      <c r="B464">
        <v>9.74</v>
      </c>
      <c r="C464">
        <v>1</v>
      </c>
      <c r="D464" t="str">
        <f t="shared" si="22"/>
        <v>High</v>
      </c>
      <c r="E464">
        <f t="shared" si="23"/>
        <v>9.74</v>
      </c>
      <c r="F464">
        <f t="shared" si="21"/>
        <v>1</v>
      </c>
      <c r="J464">
        <v>6.2</v>
      </c>
      <c r="L464">
        <v>8.9</v>
      </c>
    </row>
    <row r="465" spans="1:12" x14ac:dyDescent="0.25">
      <c r="A465" t="str">
        <v>Mid</v>
      </c>
      <c r="B465">
        <v>9.32</v>
      </c>
      <c r="C465">
        <v>0</v>
      </c>
      <c r="D465" t="str">
        <f t="shared" si="22"/>
        <v>Mid</v>
      </c>
      <c r="E465">
        <f t="shared" si="23"/>
        <v>9.32</v>
      </c>
      <c r="F465">
        <f t="shared" si="21"/>
        <v>0</v>
      </c>
      <c r="J465">
        <v>6.5</v>
      </c>
      <c r="L465">
        <v>5.82</v>
      </c>
    </row>
    <row r="466" spans="1:12" x14ac:dyDescent="0.25">
      <c r="A466" t="str">
        <v>Low</v>
      </c>
      <c r="B466">
        <v>8.82</v>
      </c>
      <c r="C466">
        <v>0</v>
      </c>
      <c r="D466" t="str">
        <f t="shared" si="22"/>
        <v>Low</v>
      </c>
      <c r="E466">
        <f t="shared" si="23"/>
        <v>8.82</v>
      </c>
      <c r="F466">
        <f t="shared" si="21"/>
        <v>0</v>
      </c>
      <c r="J466">
        <v>8.76</v>
      </c>
      <c r="L466">
        <v>6.19</v>
      </c>
    </row>
    <row r="467" spans="1:12" x14ac:dyDescent="0.25">
      <c r="A467" t="str">
        <v>High</v>
      </c>
      <c r="B467">
        <v>7.27</v>
      </c>
      <c r="C467">
        <v>0</v>
      </c>
      <c r="D467" t="str">
        <f t="shared" si="22"/>
        <v>High</v>
      </c>
      <c r="E467">
        <f t="shared" si="23"/>
        <v>7.27</v>
      </c>
      <c r="F467">
        <f t="shared" si="21"/>
        <v>0</v>
      </c>
      <c r="J467">
        <v>8.02</v>
      </c>
      <c r="L467">
        <v>6.09</v>
      </c>
    </row>
    <row r="468" spans="1:12" x14ac:dyDescent="0.25">
      <c r="A468" t="str">
        <v>High</v>
      </c>
      <c r="B468">
        <v>6.29</v>
      </c>
      <c r="C468">
        <v>0</v>
      </c>
      <c r="D468" t="str">
        <f t="shared" si="22"/>
        <v>High</v>
      </c>
      <c r="E468">
        <f t="shared" si="23"/>
        <v>6.29</v>
      </c>
      <c r="F468">
        <f t="shared" si="21"/>
        <v>0</v>
      </c>
      <c r="J468">
        <v>8.8699999999999992</v>
      </c>
      <c r="L468">
        <v>6.19</v>
      </c>
    </row>
    <row r="469" spans="1:12" x14ac:dyDescent="0.25">
      <c r="A469" t="str">
        <v>Mid</v>
      </c>
      <c r="B469">
        <v>9.5500000000000007</v>
      </c>
      <c r="C469">
        <v>1</v>
      </c>
      <c r="D469" t="str">
        <f t="shared" si="22"/>
        <v>Mid</v>
      </c>
      <c r="E469">
        <f t="shared" si="23"/>
        <v>9.5500000000000007</v>
      </c>
      <c r="F469">
        <f t="shared" si="21"/>
        <v>1</v>
      </c>
      <c r="J469">
        <v>8.7100000000000009</v>
      </c>
      <c r="L469">
        <v>5.83</v>
      </c>
    </row>
    <row r="470" spans="1:12" x14ac:dyDescent="0.25">
      <c r="A470" t="str">
        <v>Mid</v>
      </c>
      <c r="B470">
        <v>7.79</v>
      </c>
      <c r="C470">
        <v>1</v>
      </c>
      <c r="D470" t="str">
        <f t="shared" si="22"/>
        <v>Mid</v>
      </c>
      <c r="E470">
        <f t="shared" si="23"/>
        <v>7.79</v>
      </c>
      <c r="F470">
        <f t="shared" si="21"/>
        <v>1</v>
      </c>
      <c r="J470">
        <v>9.6999999999999993</v>
      </c>
      <c r="L470">
        <v>8.58</v>
      </c>
    </row>
    <row r="471" spans="1:12" x14ac:dyDescent="0.25">
      <c r="A471" t="str">
        <v>High</v>
      </c>
      <c r="B471">
        <v>9.17</v>
      </c>
      <c r="C471">
        <v>0</v>
      </c>
      <c r="D471" t="str">
        <f t="shared" si="22"/>
        <v>High</v>
      </c>
      <c r="E471">
        <f t="shared" si="23"/>
        <v>9.17</v>
      </c>
      <c r="F471">
        <f t="shared" si="21"/>
        <v>0</v>
      </c>
      <c r="J471">
        <v>8.02</v>
      </c>
      <c r="L471">
        <v>7.68</v>
      </c>
    </row>
    <row r="472" spans="1:12" x14ac:dyDescent="0.25">
      <c r="A472" t="str">
        <v>High</v>
      </c>
      <c r="B472">
        <v>6.97</v>
      </c>
      <c r="C472">
        <v>0</v>
      </c>
      <c r="D472" t="str">
        <f t="shared" si="22"/>
        <v>High</v>
      </c>
      <c r="E472">
        <f t="shared" si="23"/>
        <v>6.97</v>
      </c>
      <c r="F472">
        <f t="shared" si="21"/>
        <v>0</v>
      </c>
      <c r="J472">
        <v>9.09</v>
      </c>
      <c r="L472">
        <v>5.64</v>
      </c>
    </row>
    <row r="473" spans="1:12" x14ac:dyDescent="0.25">
      <c r="A473" t="str">
        <v>High</v>
      </c>
      <c r="B473">
        <v>6.94</v>
      </c>
      <c r="C473">
        <v>0</v>
      </c>
      <c r="D473" t="str">
        <f t="shared" si="22"/>
        <v>High</v>
      </c>
      <c r="E473">
        <f t="shared" si="23"/>
        <v>6.94</v>
      </c>
      <c r="F473">
        <f t="shared" si="21"/>
        <v>0</v>
      </c>
      <c r="J473">
        <v>7.2</v>
      </c>
      <c r="L473">
        <v>6.61</v>
      </c>
    </row>
    <row r="474" spans="1:12" x14ac:dyDescent="0.25">
      <c r="A474" t="str">
        <v>High</v>
      </c>
      <c r="B474">
        <v>9.74</v>
      </c>
      <c r="C474">
        <v>0</v>
      </c>
      <c r="D474" t="str">
        <f t="shared" si="22"/>
        <v>High</v>
      </c>
      <c r="E474">
        <f t="shared" si="23"/>
        <v>9.74</v>
      </c>
      <c r="F474">
        <f t="shared" si="21"/>
        <v>0</v>
      </c>
      <c r="J474">
        <v>8.18</v>
      </c>
      <c r="L474">
        <v>7.84</v>
      </c>
    </row>
    <row r="475" spans="1:12" x14ac:dyDescent="0.25">
      <c r="A475" t="str">
        <v>High</v>
      </c>
      <c r="B475">
        <v>7.74</v>
      </c>
      <c r="C475">
        <v>0</v>
      </c>
      <c r="D475" t="str">
        <f t="shared" si="22"/>
        <v>High</v>
      </c>
      <c r="E475">
        <f t="shared" si="23"/>
        <v>7.74</v>
      </c>
      <c r="F475">
        <f t="shared" si="21"/>
        <v>0</v>
      </c>
      <c r="J475">
        <v>9.4499999999999993</v>
      </c>
      <c r="L475">
        <v>8.68</v>
      </c>
    </row>
    <row r="476" spans="1:12" x14ac:dyDescent="0.25">
      <c r="A476" t="str">
        <v>High</v>
      </c>
      <c r="B476">
        <v>6.1</v>
      </c>
      <c r="C476">
        <v>0</v>
      </c>
      <c r="D476" t="str">
        <f t="shared" si="22"/>
        <v>High</v>
      </c>
      <c r="E476">
        <f t="shared" si="23"/>
        <v>6.1</v>
      </c>
      <c r="F476">
        <f t="shared" si="21"/>
        <v>0</v>
      </c>
      <c r="J476">
        <v>8.7899999999999991</v>
      </c>
      <c r="L476">
        <v>8.1</v>
      </c>
    </row>
    <row r="477" spans="1:12" x14ac:dyDescent="0.25">
      <c r="A477" t="str">
        <v>High</v>
      </c>
      <c r="B477">
        <v>6.44</v>
      </c>
      <c r="C477">
        <v>0</v>
      </c>
      <c r="D477" t="str">
        <f t="shared" si="22"/>
        <v>High</v>
      </c>
      <c r="E477">
        <f t="shared" si="23"/>
        <v>6.44</v>
      </c>
      <c r="F477">
        <f t="shared" si="21"/>
        <v>0</v>
      </c>
      <c r="J477">
        <v>5.71</v>
      </c>
      <c r="L477">
        <v>6.01</v>
      </c>
    </row>
    <row r="478" spans="1:12" x14ac:dyDescent="0.25">
      <c r="A478" t="str">
        <v>Mid</v>
      </c>
      <c r="B478">
        <v>7.57</v>
      </c>
      <c r="C478">
        <v>0</v>
      </c>
      <c r="D478" t="str">
        <f t="shared" si="22"/>
        <v>Mid</v>
      </c>
      <c r="E478">
        <f t="shared" si="23"/>
        <v>7.57</v>
      </c>
      <c r="F478">
        <f t="shared" si="21"/>
        <v>0</v>
      </c>
      <c r="J478">
        <v>7.44</v>
      </c>
      <c r="L478">
        <v>8.86</v>
      </c>
    </row>
    <row r="479" spans="1:12" x14ac:dyDescent="0.25">
      <c r="A479" t="str">
        <v>High</v>
      </c>
      <c r="B479">
        <v>5.68</v>
      </c>
      <c r="C479">
        <v>0</v>
      </c>
      <c r="D479" t="str">
        <f t="shared" si="22"/>
        <v>High</v>
      </c>
      <c r="E479">
        <f t="shared" si="23"/>
        <v>5.68</v>
      </c>
      <c r="F479">
        <f t="shared" si="21"/>
        <v>0</v>
      </c>
      <c r="J479">
        <v>5.67</v>
      </c>
      <c r="L479">
        <v>8.67</v>
      </c>
    </row>
    <row r="480" spans="1:12" x14ac:dyDescent="0.25">
      <c r="A480" t="str">
        <v>High</v>
      </c>
      <c r="B480">
        <v>7.49</v>
      </c>
      <c r="C480">
        <v>1</v>
      </c>
      <c r="D480" t="str">
        <f t="shared" si="22"/>
        <v>High</v>
      </c>
      <c r="E480">
        <f t="shared" si="23"/>
        <v>7.49</v>
      </c>
      <c r="F480">
        <f t="shared" si="21"/>
        <v>1</v>
      </c>
      <c r="J480">
        <v>8.32</v>
      </c>
      <c r="L480">
        <v>7.71</v>
      </c>
    </row>
    <row r="481" spans="1:12" x14ac:dyDescent="0.25">
      <c r="A481" t="str">
        <v>High</v>
      </c>
      <c r="B481">
        <v>7.3</v>
      </c>
      <c r="C481">
        <v>0</v>
      </c>
      <c r="D481" t="str">
        <f t="shared" si="22"/>
        <v>High</v>
      </c>
      <c r="E481">
        <f t="shared" si="23"/>
        <v>7.3</v>
      </c>
      <c r="F481">
        <f t="shared" si="21"/>
        <v>0</v>
      </c>
      <c r="J481">
        <v>7.51</v>
      </c>
      <c r="L481">
        <v>9.4</v>
      </c>
    </row>
    <row r="482" spans="1:12" x14ac:dyDescent="0.25">
      <c r="A482" t="str">
        <v>High</v>
      </c>
      <c r="B482">
        <v>8.85</v>
      </c>
      <c r="C482">
        <v>1</v>
      </c>
      <c r="D482" t="str">
        <f t="shared" si="22"/>
        <v>High</v>
      </c>
      <c r="E482">
        <f t="shared" si="23"/>
        <v>8.85</v>
      </c>
      <c r="F482">
        <f t="shared" si="21"/>
        <v>1</v>
      </c>
      <c r="J482">
        <v>9.0500000000000007</v>
      </c>
      <c r="L482">
        <v>7.47</v>
      </c>
    </row>
    <row r="483" spans="1:12" x14ac:dyDescent="0.25">
      <c r="A483" t="str">
        <v>High</v>
      </c>
      <c r="B483">
        <v>7.03</v>
      </c>
      <c r="C483">
        <v>0</v>
      </c>
      <c r="D483" t="str">
        <f t="shared" si="22"/>
        <v>High</v>
      </c>
      <c r="E483">
        <f t="shared" si="23"/>
        <v>7.03</v>
      </c>
      <c r="F483">
        <f t="shared" si="21"/>
        <v>0</v>
      </c>
      <c r="J483">
        <v>9.4600000000000009</v>
      </c>
      <c r="L483">
        <v>7.66</v>
      </c>
    </row>
    <row r="484" spans="1:12" x14ac:dyDescent="0.25">
      <c r="A484" t="str">
        <v>High</v>
      </c>
      <c r="B484">
        <v>9.7200000000000006</v>
      </c>
      <c r="C484">
        <v>1</v>
      </c>
      <c r="D484" t="str">
        <f t="shared" si="22"/>
        <v>High</v>
      </c>
      <c r="E484">
        <f t="shared" si="23"/>
        <v>9.7200000000000006</v>
      </c>
      <c r="F484">
        <f t="shared" si="21"/>
        <v>1</v>
      </c>
      <c r="J484">
        <v>7.34</v>
      </c>
      <c r="L484">
        <v>7.91</v>
      </c>
    </row>
    <row r="485" spans="1:12" x14ac:dyDescent="0.25">
      <c r="A485" t="str">
        <v>High</v>
      </c>
      <c r="B485">
        <v>6.28</v>
      </c>
      <c r="C485">
        <v>0</v>
      </c>
      <c r="D485" t="str">
        <f t="shared" si="22"/>
        <v>High</v>
      </c>
      <c r="E485">
        <f t="shared" si="23"/>
        <v>6.28</v>
      </c>
      <c r="F485">
        <f t="shared" si="21"/>
        <v>0</v>
      </c>
      <c r="J485">
        <v>8.9499999999999993</v>
      </c>
      <c r="L485">
        <v>6.95</v>
      </c>
    </row>
    <row r="486" spans="1:12" x14ac:dyDescent="0.25">
      <c r="A486" t="str">
        <v>Mid</v>
      </c>
      <c r="B486">
        <v>8.0399999999999991</v>
      </c>
      <c r="C486">
        <v>0</v>
      </c>
      <c r="D486" t="str">
        <f t="shared" si="22"/>
        <v>Mid</v>
      </c>
      <c r="E486">
        <f t="shared" si="23"/>
        <v>8.0399999999999991</v>
      </c>
      <c r="F486">
        <f t="shared" si="21"/>
        <v>0</v>
      </c>
      <c r="J486">
        <v>9.51</v>
      </c>
      <c r="L486">
        <v>5.81</v>
      </c>
    </row>
    <row r="487" spans="1:12" x14ac:dyDescent="0.25">
      <c r="A487" t="str">
        <v>Mid</v>
      </c>
      <c r="B487">
        <v>5.89</v>
      </c>
      <c r="C487">
        <v>0</v>
      </c>
      <c r="D487" t="str">
        <f t="shared" si="22"/>
        <v>Mid</v>
      </c>
      <c r="E487">
        <f t="shared" si="23"/>
        <v>5.89</v>
      </c>
      <c r="F487">
        <f t="shared" si="21"/>
        <v>0</v>
      </c>
      <c r="J487">
        <v>8.66</v>
      </c>
      <c r="L487">
        <v>8.83</v>
      </c>
    </row>
    <row r="488" spans="1:12" x14ac:dyDescent="0.25">
      <c r="A488" t="str">
        <v>High</v>
      </c>
      <c r="B488">
        <v>8.66</v>
      </c>
      <c r="C488">
        <v>1</v>
      </c>
      <c r="D488" t="str">
        <f t="shared" si="22"/>
        <v>High</v>
      </c>
      <c r="E488">
        <f t="shared" si="23"/>
        <v>8.66</v>
      </c>
      <c r="F488">
        <f t="shared" si="21"/>
        <v>1</v>
      </c>
      <c r="J488">
        <v>7.89</v>
      </c>
      <c r="L488">
        <v>9.11</v>
      </c>
    </row>
    <row r="489" spans="1:12" x14ac:dyDescent="0.25">
      <c r="A489" t="str">
        <v>High</v>
      </c>
      <c r="B489">
        <v>9.7799999999999994</v>
      </c>
      <c r="C489">
        <v>0</v>
      </c>
      <c r="D489" t="str">
        <f t="shared" si="22"/>
        <v>High</v>
      </c>
      <c r="E489">
        <f t="shared" si="23"/>
        <v>9.7799999999999994</v>
      </c>
      <c r="F489">
        <f t="shared" si="21"/>
        <v>0</v>
      </c>
      <c r="J489">
        <v>9.3000000000000007</v>
      </c>
      <c r="L489">
        <v>7.08</v>
      </c>
    </row>
    <row r="490" spans="1:12" x14ac:dyDescent="0.25">
      <c r="A490" t="str">
        <v>High</v>
      </c>
      <c r="B490">
        <v>9.02</v>
      </c>
      <c r="C490">
        <v>0</v>
      </c>
      <c r="D490" t="str">
        <f t="shared" si="22"/>
        <v>High</v>
      </c>
      <c r="E490">
        <f t="shared" si="23"/>
        <v>9.02</v>
      </c>
      <c r="F490">
        <f t="shared" si="21"/>
        <v>0</v>
      </c>
      <c r="J490">
        <v>6.82</v>
      </c>
      <c r="L490">
        <v>8.77</v>
      </c>
    </row>
    <row r="491" spans="1:12" x14ac:dyDescent="0.25">
      <c r="A491" t="str">
        <v>High</v>
      </c>
      <c r="B491">
        <v>7.89</v>
      </c>
      <c r="C491">
        <v>0</v>
      </c>
      <c r="D491" t="str">
        <f t="shared" si="22"/>
        <v>High</v>
      </c>
      <c r="E491">
        <f t="shared" si="23"/>
        <v>7.89</v>
      </c>
      <c r="F491">
        <f t="shared" si="21"/>
        <v>0</v>
      </c>
      <c r="J491">
        <v>7.58</v>
      </c>
      <c r="L491">
        <v>7.59</v>
      </c>
    </row>
    <row r="492" spans="1:12" x14ac:dyDescent="0.25">
      <c r="A492" t="str">
        <v>Low</v>
      </c>
      <c r="B492">
        <v>7.58</v>
      </c>
      <c r="C492">
        <v>0</v>
      </c>
      <c r="D492" t="str">
        <f t="shared" si="22"/>
        <v>Low</v>
      </c>
      <c r="E492">
        <f t="shared" si="23"/>
        <v>7.58</v>
      </c>
      <c r="F492">
        <f t="shared" si="21"/>
        <v>0</v>
      </c>
      <c r="J492">
        <v>8.5500000000000007</v>
      </c>
      <c r="L492">
        <v>6.04</v>
      </c>
    </row>
    <row r="493" spans="1:12" x14ac:dyDescent="0.25">
      <c r="A493" t="str">
        <v>High</v>
      </c>
      <c r="B493">
        <v>9.09</v>
      </c>
      <c r="C493">
        <v>1</v>
      </c>
      <c r="D493" t="str">
        <f t="shared" si="22"/>
        <v>High</v>
      </c>
      <c r="E493">
        <f t="shared" si="23"/>
        <v>9.09</v>
      </c>
      <c r="F493">
        <f t="shared" si="21"/>
        <v>1</v>
      </c>
      <c r="J493">
        <v>8.1300000000000008</v>
      </c>
      <c r="L493">
        <v>6.98</v>
      </c>
    </row>
    <row r="494" spans="1:12" x14ac:dyDescent="0.25">
      <c r="A494" t="str">
        <v>Mid</v>
      </c>
      <c r="B494">
        <v>9.52</v>
      </c>
      <c r="C494">
        <v>0</v>
      </c>
      <c r="D494" t="str">
        <f t="shared" si="22"/>
        <v>Mid</v>
      </c>
      <c r="E494">
        <f t="shared" si="23"/>
        <v>9.52</v>
      </c>
      <c r="F494">
        <f t="shared" si="21"/>
        <v>0</v>
      </c>
      <c r="J494">
        <v>5.8</v>
      </c>
      <c r="L494">
        <v>9.7899999999999991</v>
      </c>
    </row>
    <row r="495" spans="1:12" x14ac:dyDescent="0.25">
      <c r="A495" t="str">
        <v>High</v>
      </c>
      <c r="B495">
        <v>9.75</v>
      </c>
      <c r="C495">
        <v>0</v>
      </c>
      <c r="D495" t="str">
        <f t="shared" si="22"/>
        <v>High</v>
      </c>
      <c r="E495">
        <f t="shared" si="23"/>
        <v>9.75</v>
      </c>
      <c r="F495">
        <f t="shared" si="21"/>
        <v>0</v>
      </c>
      <c r="J495">
        <v>6.73</v>
      </c>
      <c r="L495">
        <v>7.4</v>
      </c>
    </row>
    <row r="496" spans="1:12" x14ac:dyDescent="0.25">
      <c r="A496" t="str">
        <v>Mid</v>
      </c>
      <c r="B496">
        <v>7.21</v>
      </c>
      <c r="C496">
        <v>0</v>
      </c>
      <c r="D496" t="str">
        <f t="shared" si="22"/>
        <v>Mid</v>
      </c>
      <c r="E496">
        <f t="shared" si="23"/>
        <v>7.21</v>
      </c>
      <c r="F496">
        <f t="shared" si="21"/>
        <v>0</v>
      </c>
      <c r="J496">
        <v>8.14</v>
      </c>
      <c r="L496">
        <v>7.44</v>
      </c>
    </row>
    <row r="497" spans="1:12" x14ac:dyDescent="0.25">
      <c r="A497" t="str">
        <v>Mid</v>
      </c>
      <c r="B497">
        <v>9.76</v>
      </c>
      <c r="C497">
        <v>0</v>
      </c>
      <c r="D497" t="str">
        <f t="shared" si="22"/>
        <v>Mid</v>
      </c>
      <c r="E497">
        <f t="shared" si="23"/>
        <v>9.76</v>
      </c>
      <c r="F497">
        <f t="shared" si="21"/>
        <v>0</v>
      </c>
      <c r="J497">
        <v>9.7100000000000009</v>
      </c>
      <c r="L497">
        <v>7.96</v>
      </c>
    </row>
    <row r="498" spans="1:12" x14ac:dyDescent="0.25">
      <c r="A498" t="str">
        <v>High</v>
      </c>
      <c r="B498">
        <v>6.17</v>
      </c>
      <c r="C498">
        <v>0</v>
      </c>
      <c r="D498" t="str">
        <f t="shared" si="22"/>
        <v>High</v>
      </c>
      <c r="E498">
        <f t="shared" si="23"/>
        <v>6.17</v>
      </c>
      <c r="F498">
        <f t="shared" si="21"/>
        <v>0</v>
      </c>
      <c r="J498">
        <v>8.6199999999999992</v>
      </c>
      <c r="L498">
        <v>6.14</v>
      </c>
    </row>
    <row r="499" spans="1:12" x14ac:dyDescent="0.25">
      <c r="A499" t="str">
        <v>High</v>
      </c>
      <c r="B499">
        <v>6.59</v>
      </c>
      <c r="C499">
        <v>0</v>
      </c>
      <c r="D499" t="str">
        <f t="shared" si="22"/>
        <v>High</v>
      </c>
      <c r="E499">
        <f t="shared" si="23"/>
        <v>6.59</v>
      </c>
      <c r="F499">
        <f t="shared" si="21"/>
        <v>0</v>
      </c>
      <c r="J499">
        <v>8.93</v>
      </c>
      <c r="L499">
        <v>8.8699999999999992</v>
      </c>
    </row>
    <row r="500" spans="1:12" x14ac:dyDescent="0.25">
      <c r="A500" t="str">
        <v>High</v>
      </c>
      <c r="B500">
        <v>5.88</v>
      </c>
      <c r="C500">
        <v>0</v>
      </c>
      <c r="D500" t="str">
        <f t="shared" si="22"/>
        <v>High</v>
      </c>
      <c r="E500">
        <f t="shared" si="23"/>
        <v>5.88</v>
      </c>
      <c r="F500">
        <f t="shared" si="21"/>
        <v>0</v>
      </c>
      <c r="J500">
        <v>6.97</v>
      </c>
      <c r="L500">
        <v>6.93</v>
      </c>
    </row>
    <row r="501" spans="1:12" x14ac:dyDescent="0.25">
      <c r="A501" t="str">
        <v>High</v>
      </c>
      <c r="B501">
        <v>6.67</v>
      </c>
      <c r="C501">
        <v>0</v>
      </c>
      <c r="D501" t="str">
        <f t="shared" si="22"/>
        <v>High</v>
      </c>
      <c r="E501">
        <f t="shared" si="23"/>
        <v>6.67</v>
      </c>
      <c r="F501">
        <f t="shared" si="21"/>
        <v>0</v>
      </c>
      <c r="J501">
        <v>6.84</v>
      </c>
      <c r="L501">
        <v>9.32</v>
      </c>
    </row>
    <row r="502" spans="1:12" x14ac:dyDescent="0.25">
      <c r="A502" t="str">
        <v>High</v>
      </c>
      <c r="B502">
        <v>8.8000000000000007</v>
      </c>
      <c r="C502">
        <v>0</v>
      </c>
      <c r="D502" t="str">
        <f t="shared" si="22"/>
        <v>High</v>
      </c>
      <c r="E502">
        <f t="shared" si="23"/>
        <v>8.8000000000000007</v>
      </c>
      <c r="F502">
        <f t="shared" si="21"/>
        <v>0</v>
      </c>
      <c r="J502">
        <v>7.38</v>
      </c>
      <c r="L502">
        <v>7.17</v>
      </c>
    </row>
    <row r="503" spans="1:12" x14ac:dyDescent="0.25">
      <c r="A503" t="str">
        <v>Mid</v>
      </c>
      <c r="B503">
        <v>9.17</v>
      </c>
      <c r="C503">
        <v>0</v>
      </c>
      <c r="D503" t="str">
        <f t="shared" si="22"/>
        <v>Mid</v>
      </c>
      <c r="E503">
        <f t="shared" si="23"/>
        <v>9.17</v>
      </c>
      <c r="F503">
        <f t="shared" si="21"/>
        <v>0</v>
      </c>
      <c r="J503">
        <v>6.52</v>
      </c>
      <c r="L503">
        <v>7.66</v>
      </c>
    </row>
    <row r="504" spans="1:12" x14ac:dyDescent="0.25">
      <c r="A504" t="str">
        <v>High</v>
      </c>
      <c r="B504">
        <v>8.85</v>
      </c>
      <c r="C504">
        <v>1</v>
      </c>
      <c r="D504" t="str">
        <f t="shared" si="22"/>
        <v>High</v>
      </c>
      <c r="E504">
        <f t="shared" si="23"/>
        <v>8.85</v>
      </c>
      <c r="F504">
        <f t="shared" si="21"/>
        <v>1</v>
      </c>
      <c r="J504">
        <v>7.65</v>
      </c>
      <c r="L504">
        <v>9.27</v>
      </c>
    </row>
    <row r="505" spans="1:12" x14ac:dyDescent="0.25">
      <c r="A505" t="str">
        <v>High</v>
      </c>
      <c r="B505">
        <v>8.2100000000000009</v>
      </c>
      <c r="C505">
        <v>1</v>
      </c>
      <c r="D505" t="str">
        <f t="shared" si="22"/>
        <v>High</v>
      </c>
      <c r="E505">
        <f t="shared" si="23"/>
        <v>8.2100000000000009</v>
      </c>
      <c r="F505">
        <f t="shared" si="21"/>
        <v>1</v>
      </c>
      <c r="J505">
        <v>7.55</v>
      </c>
      <c r="L505">
        <v>5.95</v>
      </c>
    </row>
    <row r="506" spans="1:12" x14ac:dyDescent="0.25">
      <c r="A506" t="str">
        <v>High</v>
      </c>
      <c r="B506">
        <v>7.71</v>
      </c>
      <c r="C506">
        <v>0</v>
      </c>
      <c r="D506" t="str">
        <f t="shared" si="22"/>
        <v>High</v>
      </c>
      <c r="E506">
        <f t="shared" si="23"/>
        <v>7.71</v>
      </c>
      <c r="F506">
        <f t="shared" si="21"/>
        <v>0</v>
      </c>
      <c r="J506">
        <v>9.23</v>
      </c>
      <c r="L506">
        <v>8.84</v>
      </c>
    </row>
    <row r="507" spans="1:12" x14ac:dyDescent="0.25">
      <c r="A507" t="str">
        <v>High</v>
      </c>
      <c r="B507">
        <v>8.5500000000000007</v>
      </c>
      <c r="C507">
        <v>1</v>
      </c>
      <c r="D507" t="str">
        <f t="shared" si="22"/>
        <v>High</v>
      </c>
      <c r="E507">
        <f t="shared" si="23"/>
        <v>8.5500000000000007</v>
      </c>
      <c r="F507">
        <f t="shared" si="21"/>
        <v>1</v>
      </c>
      <c r="J507">
        <v>8.42</v>
      </c>
      <c r="L507">
        <v>7.36</v>
      </c>
    </row>
    <row r="508" spans="1:12" x14ac:dyDescent="0.25">
      <c r="A508" t="str">
        <v>High</v>
      </c>
      <c r="B508">
        <v>7.18</v>
      </c>
      <c r="C508">
        <v>1</v>
      </c>
      <c r="D508" t="str">
        <f t="shared" si="22"/>
        <v>High</v>
      </c>
      <c r="E508">
        <f t="shared" si="23"/>
        <v>7.18</v>
      </c>
      <c r="F508">
        <f t="shared" si="21"/>
        <v>1</v>
      </c>
      <c r="J508">
        <v>9.02</v>
      </c>
      <c r="L508">
        <v>7.27</v>
      </c>
    </row>
    <row r="509" spans="1:12" x14ac:dyDescent="0.25">
      <c r="A509" t="str">
        <v>High</v>
      </c>
      <c r="B509">
        <v>9.1199999999999992</v>
      </c>
      <c r="C509">
        <v>1</v>
      </c>
      <c r="D509" t="str">
        <f t="shared" si="22"/>
        <v>High</v>
      </c>
      <c r="E509">
        <f t="shared" si="23"/>
        <v>9.1199999999999992</v>
      </c>
      <c r="F509">
        <f t="shared" si="21"/>
        <v>1</v>
      </c>
      <c r="J509">
        <v>9.36</v>
      </c>
      <c r="L509">
        <v>6.2</v>
      </c>
    </row>
    <row r="510" spans="1:12" x14ac:dyDescent="0.25">
      <c r="A510" t="str">
        <v>High</v>
      </c>
      <c r="B510">
        <v>8.41</v>
      </c>
      <c r="C510">
        <v>0</v>
      </c>
      <c r="D510" t="str">
        <f t="shared" si="22"/>
        <v>High</v>
      </c>
      <c r="E510">
        <f t="shared" si="23"/>
        <v>8.41</v>
      </c>
      <c r="F510">
        <f t="shared" si="21"/>
        <v>0</v>
      </c>
      <c r="J510">
        <v>8.69</v>
      </c>
      <c r="L510">
        <v>5.68</v>
      </c>
    </row>
    <row r="511" spans="1:12" x14ac:dyDescent="0.25">
      <c r="A511" t="str">
        <v>High</v>
      </c>
      <c r="B511">
        <v>8.5</v>
      </c>
      <c r="C511">
        <v>0</v>
      </c>
      <c r="D511" t="str">
        <f t="shared" si="22"/>
        <v>High</v>
      </c>
      <c r="E511">
        <f t="shared" si="23"/>
        <v>8.5</v>
      </c>
      <c r="F511">
        <f t="shared" si="21"/>
        <v>0</v>
      </c>
      <c r="J511">
        <v>8.14</v>
      </c>
      <c r="L511">
        <v>7.9</v>
      </c>
    </row>
    <row r="512" spans="1:12" x14ac:dyDescent="0.25">
      <c r="A512" t="str">
        <v>High</v>
      </c>
      <c r="B512">
        <v>7.8</v>
      </c>
      <c r="C512">
        <v>0</v>
      </c>
      <c r="D512" t="str">
        <f t="shared" si="22"/>
        <v>High</v>
      </c>
      <c r="E512">
        <f t="shared" si="23"/>
        <v>7.8</v>
      </c>
      <c r="F512">
        <f t="shared" si="21"/>
        <v>0</v>
      </c>
      <c r="J512">
        <v>5.8</v>
      </c>
      <c r="L512">
        <v>6.38</v>
      </c>
    </row>
    <row r="513" spans="1:12" x14ac:dyDescent="0.25">
      <c r="A513" t="str">
        <v>Mid</v>
      </c>
      <c r="B513">
        <v>9.31</v>
      </c>
      <c r="C513">
        <v>0</v>
      </c>
      <c r="D513" t="str">
        <f t="shared" si="22"/>
        <v>Mid</v>
      </c>
      <c r="E513">
        <f t="shared" si="23"/>
        <v>9.31</v>
      </c>
      <c r="F513">
        <f t="shared" si="21"/>
        <v>0</v>
      </c>
      <c r="J513">
        <v>9.6</v>
      </c>
      <c r="L513">
        <v>8.49</v>
      </c>
    </row>
    <row r="514" spans="1:12" x14ac:dyDescent="0.25">
      <c r="A514" t="str">
        <v>High</v>
      </c>
      <c r="B514">
        <v>6.58</v>
      </c>
      <c r="C514">
        <v>0</v>
      </c>
      <c r="D514" t="str">
        <f t="shared" si="22"/>
        <v>High</v>
      </c>
      <c r="E514">
        <f t="shared" si="23"/>
        <v>6.58</v>
      </c>
      <c r="F514">
        <f t="shared" ref="F514:F577" si="24">C514</f>
        <v>0</v>
      </c>
      <c r="J514">
        <v>6.29</v>
      </c>
      <c r="L514">
        <v>6.61</v>
      </c>
    </row>
    <row r="515" spans="1:12" x14ac:dyDescent="0.25">
      <c r="A515" t="str">
        <v>Mid</v>
      </c>
      <c r="B515">
        <v>7.14</v>
      </c>
      <c r="C515">
        <v>0</v>
      </c>
      <c r="D515" t="str">
        <f t="shared" ref="D515:D578" si="25">A515</f>
        <v>Mid</v>
      </c>
      <c r="E515">
        <f t="shared" ref="E515:E578" si="26">B515</f>
        <v>7.14</v>
      </c>
      <c r="F515">
        <f t="shared" si="24"/>
        <v>0</v>
      </c>
      <c r="J515">
        <v>8.11</v>
      </c>
      <c r="L515">
        <v>6.98</v>
      </c>
    </row>
    <row r="516" spans="1:12" x14ac:dyDescent="0.25">
      <c r="A516" t="str">
        <v>Mid</v>
      </c>
      <c r="B516">
        <v>8.84</v>
      </c>
      <c r="C516">
        <v>0</v>
      </c>
      <c r="D516" t="str">
        <f t="shared" si="25"/>
        <v>Mid</v>
      </c>
      <c r="E516">
        <f t="shared" si="26"/>
        <v>8.84</v>
      </c>
      <c r="F516">
        <f t="shared" si="24"/>
        <v>0</v>
      </c>
      <c r="J516">
        <v>6.41</v>
      </c>
      <c r="L516">
        <v>9.76</v>
      </c>
    </row>
    <row r="517" spans="1:12" x14ac:dyDescent="0.25">
      <c r="A517" t="str">
        <v>High</v>
      </c>
      <c r="B517">
        <v>7.62</v>
      </c>
      <c r="C517">
        <v>0</v>
      </c>
      <c r="D517" t="str">
        <f t="shared" si="25"/>
        <v>High</v>
      </c>
      <c r="E517">
        <f t="shared" si="26"/>
        <v>7.62</v>
      </c>
      <c r="F517">
        <f t="shared" si="24"/>
        <v>0</v>
      </c>
      <c r="J517">
        <v>8.61</v>
      </c>
      <c r="L517">
        <v>8.77</v>
      </c>
    </row>
    <row r="518" spans="1:12" x14ac:dyDescent="0.25">
      <c r="A518" t="str">
        <v>High</v>
      </c>
      <c r="B518">
        <v>9.32</v>
      </c>
      <c r="C518">
        <v>0</v>
      </c>
      <c r="D518" t="str">
        <f t="shared" si="25"/>
        <v>High</v>
      </c>
      <c r="E518">
        <f t="shared" si="26"/>
        <v>9.32</v>
      </c>
      <c r="F518">
        <f t="shared" si="24"/>
        <v>0</v>
      </c>
      <c r="J518">
        <v>8.61</v>
      </c>
      <c r="L518">
        <v>8.81</v>
      </c>
    </row>
    <row r="519" spans="1:12" x14ac:dyDescent="0.25">
      <c r="A519" t="str">
        <v>Mid</v>
      </c>
      <c r="B519">
        <v>6.99</v>
      </c>
      <c r="C519">
        <v>0</v>
      </c>
      <c r="D519" t="str">
        <f t="shared" si="25"/>
        <v>Mid</v>
      </c>
      <c r="E519">
        <f t="shared" si="26"/>
        <v>6.99</v>
      </c>
      <c r="F519">
        <f t="shared" si="24"/>
        <v>0</v>
      </c>
      <c r="J519">
        <v>9</v>
      </c>
      <c r="L519">
        <v>8.3699999999999992</v>
      </c>
    </row>
    <row r="520" spans="1:12" x14ac:dyDescent="0.25">
      <c r="A520" t="str">
        <v>High</v>
      </c>
      <c r="B520">
        <v>7.09</v>
      </c>
      <c r="C520">
        <v>0</v>
      </c>
      <c r="D520" t="str">
        <f t="shared" si="25"/>
        <v>High</v>
      </c>
      <c r="E520">
        <f t="shared" si="26"/>
        <v>7.09</v>
      </c>
      <c r="F520">
        <f t="shared" si="24"/>
        <v>0</v>
      </c>
      <c r="J520">
        <v>5.83</v>
      </c>
      <c r="L520">
        <v>9.5399999999999991</v>
      </c>
    </row>
    <row r="521" spans="1:12" x14ac:dyDescent="0.25">
      <c r="A521" t="str">
        <v>Mid</v>
      </c>
      <c r="B521">
        <v>9.32</v>
      </c>
      <c r="C521">
        <v>1</v>
      </c>
      <c r="D521" t="str">
        <f t="shared" si="25"/>
        <v>Mid</v>
      </c>
      <c r="E521">
        <f t="shared" si="26"/>
        <v>9.32</v>
      </c>
      <c r="F521">
        <f t="shared" si="24"/>
        <v>1</v>
      </c>
      <c r="J521">
        <v>7.25</v>
      </c>
      <c r="L521">
        <v>7.99</v>
      </c>
    </row>
    <row r="522" spans="1:12" x14ac:dyDescent="0.25">
      <c r="A522" t="str">
        <v>Low</v>
      </c>
      <c r="B522">
        <v>7.5</v>
      </c>
      <c r="C522">
        <v>0</v>
      </c>
      <c r="D522" t="str">
        <f t="shared" si="25"/>
        <v>Low</v>
      </c>
      <c r="E522">
        <f t="shared" si="26"/>
        <v>7.5</v>
      </c>
      <c r="F522">
        <f t="shared" si="24"/>
        <v>0</v>
      </c>
      <c r="J522">
        <v>5.75</v>
      </c>
      <c r="L522">
        <v>7.21</v>
      </c>
    </row>
    <row r="523" spans="1:12" x14ac:dyDescent="0.25">
      <c r="A523" t="str">
        <v>Mid</v>
      </c>
      <c r="B523">
        <v>7.72</v>
      </c>
      <c r="C523">
        <v>0</v>
      </c>
      <c r="D523" t="str">
        <f t="shared" si="25"/>
        <v>Mid</v>
      </c>
      <c r="E523">
        <f t="shared" si="26"/>
        <v>7.72</v>
      </c>
      <c r="F523">
        <f t="shared" si="24"/>
        <v>0</v>
      </c>
      <c r="J523">
        <v>8.4600000000000009</v>
      </c>
      <c r="L523">
        <v>8.76</v>
      </c>
    </row>
    <row r="524" spans="1:12" x14ac:dyDescent="0.25">
      <c r="A524" t="str">
        <v>High</v>
      </c>
      <c r="B524">
        <v>6.93</v>
      </c>
      <c r="C524">
        <v>0</v>
      </c>
      <c r="D524" t="str">
        <f t="shared" si="25"/>
        <v>High</v>
      </c>
      <c r="E524">
        <f t="shared" si="26"/>
        <v>6.93</v>
      </c>
      <c r="F524">
        <f t="shared" si="24"/>
        <v>0</v>
      </c>
      <c r="J524">
        <v>9.1300000000000008</v>
      </c>
      <c r="L524">
        <v>6.26</v>
      </c>
    </row>
    <row r="525" spans="1:12" x14ac:dyDescent="0.25">
      <c r="A525" t="str">
        <v>High</v>
      </c>
      <c r="B525">
        <v>6.69</v>
      </c>
      <c r="C525">
        <v>0</v>
      </c>
      <c r="D525" t="str">
        <f t="shared" si="25"/>
        <v>High</v>
      </c>
      <c r="E525">
        <f t="shared" si="26"/>
        <v>6.69</v>
      </c>
      <c r="F525">
        <f t="shared" si="24"/>
        <v>0</v>
      </c>
      <c r="J525">
        <v>8.7899999999999991</v>
      </c>
      <c r="L525">
        <v>6.58</v>
      </c>
    </row>
    <row r="526" spans="1:12" x14ac:dyDescent="0.25">
      <c r="A526" t="str">
        <v>High</v>
      </c>
      <c r="B526">
        <v>8.32</v>
      </c>
      <c r="C526">
        <v>0</v>
      </c>
      <c r="D526" t="str">
        <f t="shared" si="25"/>
        <v>High</v>
      </c>
      <c r="E526">
        <f t="shared" si="26"/>
        <v>8.32</v>
      </c>
      <c r="F526">
        <f t="shared" si="24"/>
        <v>0</v>
      </c>
      <c r="J526">
        <v>7.13</v>
      </c>
      <c r="L526">
        <v>7.65</v>
      </c>
    </row>
    <row r="527" spans="1:12" x14ac:dyDescent="0.25">
      <c r="A527" t="str">
        <v>Mid</v>
      </c>
      <c r="B527">
        <v>6.02</v>
      </c>
      <c r="C527">
        <v>0</v>
      </c>
      <c r="D527" t="str">
        <f t="shared" si="25"/>
        <v>Mid</v>
      </c>
      <c r="E527">
        <f t="shared" si="26"/>
        <v>6.02</v>
      </c>
      <c r="F527">
        <f t="shared" si="24"/>
        <v>0</v>
      </c>
      <c r="J527">
        <v>6.76</v>
      </c>
      <c r="L527">
        <v>7.92</v>
      </c>
    </row>
    <row r="528" spans="1:12" x14ac:dyDescent="0.25">
      <c r="A528" t="str">
        <v>Mid</v>
      </c>
      <c r="B528">
        <v>9.2799999999999994</v>
      </c>
      <c r="C528">
        <v>1</v>
      </c>
      <c r="D528" t="str">
        <f t="shared" si="25"/>
        <v>Mid</v>
      </c>
      <c r="E528">
        <f t="shared" si="26"/>
        <v>9.2799999999999994</v>
      </c>
      <c r="F528">
        <f t="shared" si="24"/>
        <v>1</v>
      </c>
      <c r="J528">
        <v>9.34</v>
      </c>
      <c r="L528">
        <v>5.86</v>
      </c>
    </row>
    <row r="529" spans="1:12" x14ac:dyDescent="0.25">
      <c r="A529" t="str">
        <v>Mid</v>
      </c>
      <c r="B529">
        <v>8.85</v>
      </c>
      <c r="C529">
        <v>0</v>
      </c>
      <c r="D529" t="str">
        <f t="shared" si="25"/>
        <v>Mid</v>
      </c>
      <c r="E529">
        <f t="shared" si="26"/>
        <v>8.85</v>
      </c>
      <c r="F529">
        <f t="shared" si="24"/>
        <v>0</v>
      </c>
      <c r="J529">
        <v>8.6199999999999992</v>
      </c>
      <c r="L529">
        <v>6.44</v>
      </c>
    </row>
    <row r="530" spans="1:12" x14ac:dyDescent="0.25">
      <c r="A530" t="str">
        <v>Mid</v>
      </c>
      <c r="B530">
        <v>6.32</v>
      </c>
      <c r="C530">
        <v>0</v>
      </c>
      <c r="D530" t="str">
        <f t="shared" si="25"/>
        <v>Mid</v>
      </c>
      <c r="E530">
        <f t="shared" si="26"/>
        <v>6.32</v>
      </c>
      <c r="F530">
        <f t="shared" si="24"/>
        <v>0</v>
      </c>
      <c r="J530">
        <v>5.87</v>
      </c>
      <c r="L530">
        <v>6.61</v>
      </c>
    </row>
    <row r="531" spans="1:12" x14ac:dyDescent="0.25">
      <c r="A531" t="str">
        <v>Mid</v>
      </c>
      <c r="B531">
        <v>8.48</v>
      </c>
      <c r="C531">
        <v>0</v>
      </c>
      <c r="D531" t="str">
        <f t="shared" si="25"/>
        <v>Mid</v>
      </c>
      <c r="E531">
        <f t="shared" si="26"/>
        <v>8.48</v>
      </c>
      <c r="F531">
        <f t="shared" si="24"/>
        <v>0</v>
      </c>
      <c r="J531">
        <v>7.49</v>
      </c>
      <c r="L531">
        <v>7.93</v>
      </c>
    </row>
    <row r="532" spans="1:12" x14ac:dyDescent="0.25">
      <c r="A532" t="str">
        <v>High</v>
      </c>
      <c r="B532">
        <v>8.09</v>
      </c>
      <c r="C532">
        <v>0</v>
      </c>
      <c r="D532" t="str">
        <f t="shared" si="25"/>
        <v>High</v>
      </c>
      <c r="E532">
        <f t="shared" si="26"/>
        <v>8.09</v>
      </c>
      <c r="F532">
        <f t="shared" si="24"/>
        <v>0</v>
      </c>
      <c r="J532">
        <v>5.53</v>
      </c>
      <c r="L532">
        <v>5.79</v>
      </c>
    </row>
    <row r="533" spans="1:12" x14ac:dyDescent="0.25">
      <c r="A533" t="str">
        <v>High</v>
      </c>
      <c r="B533">
        <v>6.29</v>
      </c>
      <c r="C533">
        <v>0</v>
      </c>
      <c r="D533" t="str">
        <f t="shared" si="25"/>
        <v>High</v>
      </c>
      <c r="E533">
        <f t="shared" si="26"/>
        <v>6.29</v>
      </c>
      <c r="F533">
        <f t="shared" si="24"/>
        <v>0</v>
      </c>
      <c r="J533">
        <v>7.71</v>
      </c>
      <c r="L533">
        <v>6.24</v>
      </c>
    </row>
    <row r="534" spans="1:12" x14ac:dyDescent="0.25">
      <c r="A534" t="str">
        <v>Mid</v>
      </c>
      <c r="B534">
        <v>6.67</v>
      </c>
      <c r="C534">
        <v>0</v>
      </c>
      <c r="D534" t="str">
        <f t="shared" si="25"/>
        <v>Mid</v>
      </c>
      <c r="E534">
        <f t="shared" si="26"/>
        <v>6.67</v>
      </c>
      <c r="F534">
        <f t="shared" si="24"/>
        <v>0</v>
      </c>
      <c r="J534">
        <v>9.42</v>
      </c>
      <c r="L534">
        <v>9.73</v>
      </c>
    </row>
    <row r="535" spans="1:12" x14ac:dyDescent="0.25">
      <c r="A535" t="str">
        <v>Low</v>
      </c>
      <c r="B535">
        <v>7.26</v>
      </c>
      <c r="C535">
        <v>0</v>
      </c>
      <c r="D535" t="str">
        <f t="shared" si="25"/>
        <v>Low</v>
      </c>
      <c r="E535">
        <f t="shared" si="26"/>
        <v>7.26</v>
      </c>
      <c r="F535">
        <f t="shared" si="24"/>
        <v>0</v>
      </c>
      <c r="J535">
        <v>6.63</v>
      </c>
      <c r="L535">
        <v>7.51</v>
      </c>
    </row>
    <row r="536" spans="1:12" x14ac:dyDescent="0.25">
      <c r="A536" t="str">
        <v>Mid</v>
      </c>
      <c r="B536">
        <v>8.51</v>
      </c>
      <c r="C536">
        <v>1</v>
      </c>
      <c r="D536" t="str">
        <f t="shared" si="25"/>
        <v>Mid</v>
      </c>
      <c r="E536">
        <f t="shared" si="26"/>
        <v>8.51</v>
      </c>
      <c r="F536">
        <f t="shared" si="24"/>
        <v>1</v>
      </c>
      <c r="J536">
        <v>9.3800000000000008</v>
      </c>
      <c r="L536">
        <v>7.7</v>
      </c>
    </row>
    <row r="537" spans="1:12" x14ac:dyDescent="0.25">
      <c r="A537" t="str">
        <v>High</v>
      </c>
      <c r="B537">
        <v>8.25</v>
      </c>
      <c r="C537">
        <v>0</v>
      </c>
      <c r="D537" t="str">
        <f t="shared" si="25"/>
        <v>High</v>
      </c>
      <c r="E537">
        <f t="shared" si="26"/>
        <v>8.25</v>
      </c>
      <c r="F537">
        <f t="shared" si="24"/>
        <v>0</v>
      </c>
      <c r="J537">
        <v>6.72</v>
      </c>
      <c r="L537">
        <v>6.33</v>
      </c>
    </row>
    <row r="538" spans="1:12" x14ac:dyDescent="0.25">
      <c r="A538" t="str">
        <v>Mid</v>
      </c>
      <c r="B538">
        <v>7.79</v>
      </c>
      <c r="C538">
        <v>0</v>
      </c>
      <c r="D538" t="str">
        <f t="shared" si="25"/>
        <v>Mid</v>
      </c>
      <c r="E538">
        <f t="shared" si="26"/>
        <v>7.79</v>
      </c>
      <c r="F538">
        <f t="shared" si="24"/>
        <v>0</v>
      </c>
      <c r="J538">
        <v>7.8</v>
      </c>
      <c r="L538">
        <v>6.67</v>
      </c>
    </row>
    <row r="539" spans="1:12" x14ac:dyDescent="0.25">
      <c r="A539" t="str">
        <v>High</v>
      </c>
      <c r="B539">
        <v>8.8000000000000007</v>
      </c>
      <c r="C539">
        <v>0</v>
      </c>
      <c r="D539" t="str">
        <f t="shared" si="25"/>
        <v>High</v>
      </c>
      <c r="E539">
        <f t="shared" si="26"/>
        <v>8.8000000000000007</v>
      </c>
      <c r="F539">
        <f t="shared" si="24"/>
        <v>0</v>
      </c>
      <c r="J539">
        <v>8.06</v>
      </c>
      <c r="L539">
        <v>9.08</v>
      </c>
    </row>
    <row r="540" spans="1:12" x14ac:dyDescent="0.25">
      <c r="A540" t="str">
        <v>Mid</v>
      </c>
      <c r="B540">
        <v>8.76</v>
      </c>
      <c r="C540">
        <v>0</v>
      </c>
      <c r="D540" t="str">
        <f t="shared" si="25"/>
        <v>Mid</v>
      </c>
      <c r="E540">
        <f t="shared" si="26"/>
        <v>8.76</v>
      </c>
      <c r="F540">
        <f t="shared" si="24"/>
        <v>0</v>
      </c>
      <c r="J540">
        <v>5.71</v>
      </c>
      <c r="L540">
        <v>5.86</v>
      </c>
    </row>
    <row r="541" spans="1:12" x14ac:dyDescent="0.25">
      <c r="A541" t="str">
        <v>High</v>
      </c>
      <c r="B541">
        <v>8.16</v>
      </c>
      <c r="C541">
        <v>1</v>
      </c>
      <c r="D541" t="str">
        <f t="shared" si="25"/>
        <v>High</v>
      </c>
      <c r="E541">
        <f t="shared" si="26"/>
        <v>8.16</v>
      </c>
      <c r="F541">
        <f t="shared" si="24"/>
        <v>1</v>
      </c>
      <c r="J541">
        <v>8.7100000000000009</v>
      </c>
      <c r="L541">
        <v>5.93</v>
      </c>
    </row>
    <row r="542" spans="1:12" x14ac:dyDescent="0.25">
      <c r="A542" t="str">
        <v>Mid</v>
      </c>
      <c r="B542">
        <v>8.8800000000000008</v>
      </c>
      <c r="C542">
        <v>1</v>
      </c>
      <c r="D542" t="str">
        <f t="shared" si="25"/>
        <v>Mid</v>
      </c>
      <c r="E542">
        <f t="shared" si="26"/>
        <v>8.8800000000000008</v>
      </c>
      <c r="F542">
        <f t="shared" si="24"/>
        <v>1</v>
      </c>
      <c r="J542">
        <v>5.6</v>
      </c>
      <c r="L542">
        <v>9.2899999999999991</v>
      </c>
    </row>
    <row r="543" spans="1:12" x14ac:dyDescent="0.25">
      <c r="A543" t="str">
        <v>Mid</v>
      </c>
      <c r="B543">
        <v>6.94</v>
      </c>
      <c r="C543">
        <v>0</v>
      </c>
      <c r="D543" t="str">
        <f t="shared" si="25"/>
        <v>Mid</v>
      </c>
      <c r="E543">
        <f t="shared" si="26"/>
        <v>6.94</v>
      </c>
      <c r="F543">
        <f t="shared" si="24"/>
        <v>0</v>
      </c>
      <c r="J543">
        <v>7.61</v>
      </c>
      <c r="L543">
        <v>8.31</v>
      </c>
    </row>
    <row r="544" spans="1:12" x14ac:dyDescent="0.25">
      <c r="A544" t="str">
        <v>High</v>
      </c>
      <c r="B544">
        <v>9.2899999999999991</v>
      </c>
      <c r="C544">
        <v>0</v>
      </c>
      <c r="D544" t="str">
        <f t="shared" si="25"/>
        <v>High</v>
      </c>
      <c r="E544">
        <f t="shared" si="26"/>
        <v>9.2899999999999991</v>
      </c>
      <c r="F544">
        <f t="shared" si="24"/>
        <v>0</v>
      </c>
      <c r="J544">
        <v>6.82</v>
      </c>
      <c r="L544">
        <v>7.6</v>
      </c>
    </row>
    <row r="545" spans="1:12" x14ac:dyDescent="0.25">
      <c r="A545" t="str">
        <v>Mid</v>
      </c>
      <c r="B545">
        <v>8.14</v>
      </c>
      <c r="C545">
        <v>0</v>
      </c>
      <c r="D545" t="str">
        <f t="shared" si="25"/>
        <v>Mid</v>
      </c>
      <c r="E545">
        <f t="shared" si="26"/>
        <v>8.14</v>
      </c>
      <c r="F545">
        <f t="shared" si="24"/>
        <v>0</v>
      </c>
      <c r="J545">
        <v>7</v>
      </c>
      <c r="L545">
        <v>7.08</v>
      </c>
    </row>
    <row r="546" spans="1:12" x14ac:dyDescent="0.25">
      <c r="A546" t="str">
        <v>High</v>
      </c>
      <c r="B546">
        <v>9.0399999999999991</v>
      </c>
      <c r="C546">
        <v>0</v>
      </c>
      <c r="D546" t="str">
        <f t="shared" si="25"/>
        <v>High</v>
      </c>
      <c r="E546">
        <f t="shared" si="26"/>
        <v>9.0399999999999991</v>
      </c>
      <c r="F546">
        <f t="shared" si="24"/>
        <v>0</v>
      </c>
      <c r="J546">
        <v>6.5</v>
      </c>
      <c r="L546">
        <v>8.2799999999999994</v>
      </c>
    </row>
    <row r="547" spans="1:12" x14ac:dyDescent="0.25">
      <c r="A547" t="str">
        <v>Mid</v>
      </c>
      <c r="B547">
        <v>7.85</v>
      </c>
      <c r="C547">
        <v>0</v>
      </c>
      <c r="D547" t="str">
        <f t="shared" si="25"/>
        <v>Mid</v>
      </c>
      <c r="E547">
        <f t="shared" si="26"/>
        <v>7.85</v>
      </c>
      <c r="F547">
        <f t="shared" si="24"/>
        <v>0</v>
      </c>
      <c r="J547">
        <v>7.71</v>
      </c>
      <c r="L547">
        <v>9.57</v>
      </c>
    </row>
    <row r="548" spans="1:12" x14ac:dyDescent="0.25">
      <c r="A548" t="str">
        <v>High</v>
      </c>
      <c r="B548">
        <v>6.44</v>
      </c>
      <c r="C548">
        <v>0</v>
      </c>
      <c r="D548" t="str">
        <f t="shared" si="25"/>
        <v>High</v>
      </c>
      <c r="E548">
        <f t="shared" si="26"/>
        <v>6.44</v>
      </c>
      <c r="F548">
        <f t="shared" si="24"/>
        <v>0</v>
      </c>
      <c r="J548">
        <v>6.88</v>
      </c>
      <c r="L548">
        <v>5.68</v>
      </c>
    </row>
    <row r="549" spans="1:12" x14ac:dyDescent="0.25">
      <c r="A549" t="str">
        <v>High</v>
      </c>
      <c r="B549">
        <v>7.83</v>
      </c>
      <c r="C549">
        <v>0</v>
      </c>
      <c r="D549" t="str">
        <f t="shared" si="25"/>
        <v>High</v>
      </c>
      <c r="E549">
        <f t="shared" si="26"/>
        <v>7.83</v>
      </c>
      <c r="F549">
        <f t="shared" si="24"/>
        <v>0</v>
      </c>
      <c r="J549">
        <v>7.45</v>
      </c>
      <c r="L549">
        <v>8.1199999999999992</v>
      </c>
    </row>
    <row r="550" spans="1:12" x14ac:dyDescent="0.25">
      <c r="A550" t="str">
        <v>High</v>
      </c>
      <c r="B550">
        <v>7.1</v>
      </c>
      <c r="C550">
        <v>0</v>
      </c>
      <c r="D550" t="str">
        <f t="shared" si="25"/>
        <v>High</v>
      </c>
      <c r="E550">
        <f t="shared" si="26"/>
        <v>7.1</v>
      </c>
      <c r="F550">
        <f t="shared" si="24"/>
        <v>0</v>
      </c>
      <c r="J550">
        <v>9.26</v>
      </c>
      <c r="L550">
        <v>8.9700000000000006</v>
      </c>
    </row>
    <row r="551" spans="1:12" x14ac:dyDescent="0.25">
      <c r="A551" t="str">
        <v>Mid</v>
      </c>
      <c r="B551">
        <v>8.5</v>
      </c>
      <c r="C551">
        <v>0</v>
      </c>
      <c r="D551" t="str">
        <f t="shared" si="25"/>
        <v>Mid</v>
      </c>
      <c r="E551">
        <f t="shared" si="26"/>
        <v>8.5</v>
      </c>
      <c r="F551">
        <f t="shared" si="24"/>
        <v>0</v>
      </c>
      <c r="J551">
        <v>9.2799999999999994</v>
      </c>
      <c r="L551">
        <v>7.15</v>
      </c>
    </row>
    <row r="552" spans="1:12" x14ac:dyDescent="0.25">
      <c r="A552" t="str">
        <v>Mid</v>
      </c>
      <c r="B552">
        <v>7.55</v>
      </c>
      <c r="C552">
        <v>1</v>
      </c>
      <c r="D552" t="str">
        <f t="shared" si="25"/>
        <v>Mid</v>
      </c>
      <c r="E552">
        <f t="shared" si="26"/>
        <v>7.55</v>
      </c>
      <c r="F552">
        <f t="shared" si="24"/>
        <v>1</v>
      </c>
      <c r="J552">
        <v>6.22</v>
      </c>
      <c r="L552">
        <v>7.28</v>
      </c>
    </row>
    <row r="553" spans="1:12" x14ac:dyDescent="0.25">
      <c r="A553" t="str">
        <v>High</v>
      </c>
      <c r="B553">
        <v>9.1</v>
      </c>
      <c r="C553">
        <v>0</v>
      </c>
      <c r="D553" t="str">
        <f t="shared" si="25"/>
        <v>High</v>
      </c>
      <c r="E553">
        <f t="shared" si="26"/>
        <v>9.1</v>
      </c>
      <c r="F553">
        <f t="shared" si="24"/>
        <v>0</v>
      </c>
      <c r="J553">
        <v>7.97</v>
      </c>
      <c r="L553">
        <v>7.8</v>
      </c>
    </row>
    <row r="554" spans="1:12" x14ac:dyDescent="0.25">
      <c r="A554" t="str">
        <v>High</v>
      </c>
      <c r="B554">
        <v>8.42</v>
      </c>
      <c r="C554">
        <v>0</v>
      </c>
      <c r="D554" t="str">
        <f t="shared" si="25"/>
        <v>High</v>
      </c>
      <c r="E554">
        <f t="shared" si="26"/>
        <v>8.42</v>
      </c>
      <c r="F554">
        <f t="shared" si="24"/>
        <v>0</v>
      </c>
      <c r="J554">
        <v>7.49</v>
      </c>
      <c r="L554">
        <v>8.26</v>
      </c>
    </row>
    <row r="555" spans="1:12" x14ac:dyDescent="0.25">
      <c r="A555" t="str">
        <v>High</v>
      </c>
      <c r="B555">
        <v>8.44</v>
      </c>
      <c r="C555">
        <v>0</v>
      </c>
      <c r="D555" t="str">
        <f t="shared" si="25"/>
        <v>High</v>
      </c>
      <c r="E555">
        <f t="shared" si="26"/>
        <v>8.44</v>
      </c>
      <c r="F555">
        <f t="shared" si="24"/>
        <v>0</v>
      </c>
      <c r="J555">
        <v>9.5500000000000007</v>
      </c>
      <c r="L555">
        <v>8.01</v>
      </c>
    </row>
    <row r="556" spans="1:12" x14ac:dyDescent="0.25">
      <c r="A556" t="str">
        <v>Mid</v>
      </c>
      <c r="B556">
        <v>6.43</v>
      </c>
      <c r="C556">
        <v>0</v>
      </c>
      <c r="D556" t="str">
        <f t="shared" si="25"/>
        <v>Mid</v>
      </c>
      <c r="E556">
        <f t="shared" si="26"/>
        <v>6.43</v>
      </c>
      <c r="F556">
        <f t="shared" si="24"/>
        <v>0</v>
      </c>
      <c r="J556">
        <v>7.87</v>
      </c>
      <c r="L556">
        <v>6.12</v>
      </c>
    </row>
    <row r="557" spans="1:12" x14ac:dyDescent="0.25">
      <c r="A557" t="str">
        <v>High</v>
      </c>
      <c r="B557">
        <v>9.73</v>
      </c>
      <c r="C557">
        <v>0</v>
      </c>
      <c r="D557" t="str">
        <f t="shared" si="25"/>
        <v>High</v>
      </c>
      <c r="E557">
        <f t="shared" si="26"/>
        <v>9.73</v>
      </c>
      <c r="F557">
        <f t="shared" si="24"/>
        <v>0</v>
      </c>
      <c r="J557">
        <v>5.98</v>
      </c>
      <c r="L557">
        <v>7.03</v>
      </c>
    </row>
    <row r="558" spans="1:12" x14ac:dyDescent="0.25">
      <c r="A558" t="str">
        <v>High</v>
      </c>
      <c r="B558">
        <v>9.1199999999999992</v>
      </c>
      <c r="C558">
        <v>0</v>
      </c>
      <c r="D558" t="str">
        <f t="shared" si="25"/>
        <v>High</v>
      </c>
      <c r="E558">
        <f t="shared" si="26"/>
        <v>9.1199999999999992</v>
      </c>
      <c r="F558">
        <f t="shared" si="24"/>
        <v>0</v>
      </c>
      <c r="J558">
        <v>5.64</v>
      </c>
      <c r="L558">
        <v>9.24</v>
      </c>
    </row>
    <row r="559" spans="1:12" x14ac:dyDescent="0.25">
      <c r="A559" t="str">
        <v>High</v>
      </c>
      <c r="B559">
        <v>8.89</v>
      </c>
      <c r="C559">
        <v>0</v>
      </c>
      <c r="D559" t="str">
        <f t="shared" si="25"/>
        <v>High</v>
      </c>
      <c r="E559">
        <f t="shared" si="26"/>
        <v>8.89</v>
      </c>
      <c r="F559">
        <f t="shared" si="24"/>
        <v>0</v>
      </c>
      <c r="J559">
        <v>8.32</v>
      </c>
      <c r="L559">
        <v>8.84</v>
      </c>
    </row>
    <row r="560" spans="1:12" x14ac:dyDescent="0.25">
      <c r="A560" t="str">
        <v>Mid</v>
      </c>
      <c r="B560">
        <v>6.92</v>
      </c>
      <c r="C560">
        <v>0</v>
      </c>
      <c r="D560" t="str">
        <f t="shared" si="25"/>
        <v>Mid</v>
      </c>
      <c r="E560">
        <f t="shared" si="26"/>
        <v>6.92</v>
      </c>
      <c r="F560">
        <f t="shared" si="24"/>
        <v>0</v>
      </c>
      <c r="J560">
        <v>8.1199999999999992</v>
      </c>
      <c r="L560">
        <v>9.33</v>
      </c>
    </row>
    <row r="561" spans="1:12" x14ac:dyDescent="0.25">
      <c r="A561" t="str">
        <v>High</v>
      </c>
      <c r="B561">
        <v>7.8</v>
      </c>
      <c r="C561">
        <v>0</v>
      </c>
      <c r="D561" t="str">
        <f t="shared" si="25"/>
        <v>High</v>
      </c>
      <c r="E561">
        <f t="shared" si="26"/>
        <v>7.8</v>
      </c>
      <c r="F561">
        <f t="shared" si="24"/>
        <v>0</v>
      </c>
      <c r="J561">
        <v>5.99</v>
      </c>
      <c r="L561">
        <v>7.53</v>
      </c>
    </row>
    <row r="562" spans="1:12" x14ac:dyDescent="0.25">
      <c r="A562" t="str">
        <v>Mid</v>
      </c>
      <c r="B562">
        <v>6.09</v>
      </c>
      <c r="C562">
        <v>0</v>
      </c>
      <c r="D562" t="str">
        <f t="shared" si="25"/>
        <v>Mid</v>
      </c>
      <c r="E562">
        <f t="shared" si="26"/>
        <v>6.09</v>
      </c>
      <c r="F562">
        <f t="shared" si="24"/>
        <v>0</v>
      </c>
      <c r="J562">
        <v>6.06</v>
      </c>
      <c r="L562">
        <v>8.6999999999999993</v>
      </c>
    </row>
    <row r="563" spans="1:12" x14ac:dyDescent="0.25">
      <c r="A563" t="str">
        <v>Mid</v>
      </c>
      <c r="B563">
        <v>7.82</v>
      </c>
      <c r="C563">
        <v>0</v>
      </c>
      <c r="D563" t="str">
        <f t="shared" si="25"/>
        <v>Mid</v>
      </c>
      <c r="E563">
        <f t="shared" si="26"/>
        <v>7.82</v>
      </c>
      <c r="F563">
        <f t="shared" si="24"/>
        <v>0</v>
      </c>
      <c r="J563">
        <v>9.1199999999999992</v>
      </c>
      <c r="L563">
        <v>6.1</v>
      </c>
    </row>
    <row r="564" spans="1:12" x14ac:dyDescent="0.25">
      <c r="A564" t="str">
        <v>Mid</v>
      </c>
      <c r="B564">
        <v>6.13</v>
      </c>
      <c r="C564">
        <v>0</v>
      </c>
      <c r="D564" t="str">
        <f t="shared" si="25"/>
        <v>Mid</v>
      </c>
      <c r="E564">
        <f t="shared" si="26"/>
        <v>6.13</v>
      </c>
      <c r="F564">
        <f t="shared" si="24"/>
        <v>0</v>
      </c>
      <c r="J564">
        <v>9.66</v>
      </c>
      <c r="L564">
        <v>7.39</v>
      </c>
    </row>
    <row r="565" spans="1:12" x14ac:dyDescent="0.25">
      <c r="A565" t="str">
        <v>High</v>
      </c>
      <c r="B565">
        <v>7.88</v>
      </c>
      <c r="C565">
        <v>1</v>
      </c>
      <c r="D565" t="str">
        <f t="shared" si="25"/>
        <v>High</v>
      </c>
      <c r="E565">
        <f t="shared" si="26"/>
        <v>7.88</v>
      </c>
      <c r="F565">
        <f t="shared" si="24"/>
        <v>1</v>
      </c>
      <c r="J565">
        <v>8.94</v>
      </c>
      <c r="L565">
        <v>6.15</v>
      </c>
    </row>
    <row r="566" spans="1:12" x14ac:dyDescent="0.25">
      <c r="A566" t="str">
        <v>High</v>
      </c>
      <c r="B566">
        <v>8.2899999999999991</v>
      </c>
      <c r="C566">
        <v>0</v>
      </c>
      <c r="D566" t="str">
        <f t="shared" si="25"/>
        <v>High</v>
      </c>
      <c r="E566">
        <f t="shared" si="26"/>
        <v>8.2899999999999991</v>
      </c>
      <c r="F566">
        <f t="shared" si="24"/>
        <v>0</v>
      </c>
      <c r="J566">
        <v>8.8699999999999992</v>
      </c>
      <c r="L566">
        <v>5.9</v>
      </c>
    </row>
    <row r="567" spans="1:12" x14ac:dyDescent="0.25">
      <c r="A567" t="str">
        <v>High</v>
      </c>
      <c r="B567">
        <v>7.18</v>
      </c>
      <c r="C567">
        <v>0</v>
      </c>
      <c r="D567" t="str">
        <f t="shared" si="25"/>
        <v>High</v>
      </c>
      <c r="E567">
        <f t="shared" si="26"/>
        <v>7.18</v>
      </c>
      <c r="F567">
        <f t="shared" si="24"/>
        <v>0</v>
      </c>
      <c r="J567">
        <v>8.4499999999999993</v>
      </c>
      <c r="L567">
        <v>6.53</v>
      </c>
    </row>
    <row r="568" spans="1:12" x14ac:dyDescent="0.25">
      <c r="A568" t="str">
        <v>High</v>
      </c>
      <c r="B568">
        <v>7.64</v>
      </c>
      <c r="C568">
        <v>1</v>
      </c>
      <c r="D568" t="str">
        <f t="shared" si="25"/>
        <v>High</v>
      </c>
      <c r="E568">
        <f t="shared" si="26"/>
        <v>7.64</v>
      </c>
      <c r="F568">
        <f t="shared" si="24"/>
        <v>1</v>
      </c>
      <c r="J568">
        <v>7.92</v>
      </c>
      <c r="L568">
        <v>8.48</v>
      </c>
    </row>
    <row r="569" spans="1:12" x14ac:dyDescent="0.25">
      <c r="A569" t="str">
        <v>High</v>
      </c>
      <c r="B569">
        <v>9.27</v>
      </c>
      <c r="C569">
        <v>1</v>
      </c>
      <c r="D569" t="str">
        <f t="shared" si="25"/>
        <v>High</v>
      </c>
      <c r="E569">
        <f t="shared" si="26"/>
        <v>9.27</v>
      </c>
      <c r="F569">
        <f t="shared" si="24"/>
        <v>1</v>
      </c>
      <c r="J569">
        <v>6.66</v>
      </c>
      <c r="L569">
        <v>5.62</v>
      </c>
    </row>
    <row r="570" spans="1:12" x14ac:dyDescent="0.25">
      <c r="A570" t="str">
        <v>Mid</v>
      </c>
      <c r="B570">
        <v>5.97</v>
      </c>
      <c r="C570">
        <v>0</v>
      </c>
      <c r="D570" t="str">
        <f t="shared" si="25"/>
        <v>Mid</v>
      </c>
      <c r="E570">
        <f t="shared" si="26"/>
        <v>5.97</v>
      </c>
      <c r="F570">
        <f t="shared" si="24"/>
        <v>0</v>
      </c>
      <c r="J570">
        <v>6.83</v>
      </c>
      <c r="L570">
        <v>8.16</v>
      </c>
    </row>
    <row r="571" spans="1:12" x14ac:dyDescent="0.25">
      <c r="A571" t="str">
        <v>High</v>
      </c>
      <c r="B571">
        <v>8.9</v>
      </c>
      <c r="C571">
        <v>0</v>
      </c>
      <c r="D571" t="str">
        <f t="shared" si="25"/>
        <v>High</v>
      </c>
      <c r="E571">
        <f t="shared" si="26"/>
        <v>8.9</v>
      </c>
      <c r="F571">
        <f t="shared" si="24"/>
        <v>0</v>
      </c>
      <c r="J571">
        <v>9.8000000000000007</v>
      </c>
      <c r="L571">
        <v>6.11</v>
      </c>
    </row>
    <row r="572" spans="1:12" x14ac:dyDescent="0.25">
      <c r="A572" t="str">
        <v>High</v>
      </c>
      <c r="B572">
        <v>6.23</v>
      </c>
      <c r="C572">
        <v>0</v>
      </c>
      <c r="D572" t="str">
        <f t="shared" si="25"/>
        <v>High</v>
      </c>
      <c r="E572">
        <f t="shared" si="26"/>
        <v>6.23</v>
      </c>
      <c r="F572">
        <f t="shared" si="24"/>
        <v>0</v>
      </c>
      <c r="J572">
        <v>7.37</v>
      </c>
      <c r="L572">
        <v>9.51</v>
      </c>
    </row>
    <row r="573" spans="1:12" x14ac:dyDescent="0.25">
      <c r="A573" t="str">
        <v>Mid</v>
      </c>
      <c r="B573">
        <v>5.66</v>
      </c>
      <c r="C573">
        <v>0</v>
      </c>
      <c r="D573" t="str">
        <f t="shared" si="25"/>
        <v>Mid</v>
      </c>
      <c r="E573">
        <f t="shared" si="26"/>
        <v>5.66</v>
      </c>
      <c r="F573">
        <f t="shared" si="24"/>
        <v>0</v>
      </c>
      <c r="J573">
        <v>7.34</v>
      </c>
      <c r="L573">
        <v>5.62</v>
      </c>
    </row>
    <row r="574" spans="1:12" x14ac:dyDescent="0.25">
      <c r="A574" t="str">
        <v>High</v>
      </c>
      <c r="B574">
        <v>6.3</v>
      </c>
      <c r="C574">
        <v>0</v>
      </c>
      <c r="D574" t="str">
        <f t="shared" si="25"/>
        <v>High</v>
      </c>
      <c r="E574">
        <f t="shared" si="26"/>
        <v>6.3</v>
      </c>
      <c r="F574">
        <f t="shared" si="24"/>
        <v>0</v>
      </c>
      <c r="J574">
        <v>8.64</v>
      </c>
      <c r="L574">
        <v>7.75</v>
      </c>
    </row>
    <row r="575" spans="1:12" x14ac:dyDescent="0.25">
      <c r="A575" t="str">
        <v>Mid</v>
      </c>
      <c r="B575">
        <v>8.7899999999999991</v>
      </c>
      <c r="C575">
        <v>1</v>
      </c>
      <c r="D575" t="str">
        <f t="shared" si="25"/>
        <v>Mid</v>
      </c>
      <c r="E575">
        <f t="shared" si="26"/>
        <v>8.7899999999999991</v>
      </c>
      <c r="F575">
        <f t="shared" si="24"/>
        <v>1</v>
      </c>
      <c r="J575">
        <v>7.49</v>
      </c>
      <c r="L575">
        <v>5.69</v>
      </c>
    </row>
    <row r="576" spans="1:12" x14ac:dyDescent="0.25">
      <c r="A576" t="str">
        <v>High</v>
      </c>
      <c r="B576">
        <v>7.24</v>
      </c>
      <c r="C576">
        <v>0</v>
      </c>
      <c r="D576" t="str">
        <f t="shared" si="25"/>
        <v>High</v>
      </c>
      <c r="E576">
        <f t="shared" si="26"/>
        <v>7.24</v>
      </c>
      <c r="F576">
        <f t="shared" si="24"/>
        <v>0</v>
      </c>
      <c r="J576">
        <v>8.1199999999999992</v>
      </c>
      <c r="L576">
        <v>6.97</v>
      </c>
    </row>
    <row r="577" spans="1:12" x14ac:dyDescent="0.25">
      <c r="A577" t="str">
        <v>Mid</v>
      </c>
      <c r="B577">
        <v>9.25</v>
      </c>
      <c r="C577">
        <v>0</v>
      </c>
      <c r="D577" t="str">
        <f t="shared" si="25"/>
        <v>Mid</v>
      </c>
      <c r="E577">
        <f t="shared" si="26"/>
        <v>9.25</v>
      </c>
      <c r="F577">
        <f t="shared" si="24"/>
        <v>0</v>
      </c>
      <c r="J577">
        <v>9.27</v>
      </c>
      <c r="L577">
        <v>5.83</v>
      </c>
    </row>
    <row r="578" spans="1:12" x14ac:dyDescent="0.25">
      <c r="A578" t="str">
        <v>High</v>
      </c>
      <c r="B578">
        <v>7.76</v>
      </c>
      <c r="C578">
        <v>0</v>
      </c>
      <c r="D578" t="str">
        <f t="shared" si="25"/>
        <v>High</v>
      </c>
      <c r="E578">
        <f t="shared" si="26"/>
        <v>7.76</v>
      </c>
      <c r="F578">
        <f t="shared" ref="F578:F641" si="27">C578</f>
        <v>0</v>
      </c>
      <c r="J578">
        <v>7.25</v>
      </c>
      <c r="L578">
        <v>7.19</v>
      </c>
    </row>
    <row r="579" spans="1:12" x14ac:dyDescent="0.25">
      <c r="A579" t="str">
        <v>Mid</v>
      </c>
      <c r="B579">
        <v>5.6</v>
      </c>
      <c r="C579">
        <v>0</v>
      </c>
      <c r="D579" t="str">
        <f t="shared" ref="D579:D642" si="28">A579</f>
        <v>Mid</v>
      </c>
      <c r="E579">
        <f t="shared" ref="E579:E642" si="29">B579</f>
        <v>5.6</v>
      </c>
      <c r="F579">
        <f t="shared" si="27"/>
        <v>0</v>
      </c>
      <c r="J579">
        <v>5.61</v>
      </c>
      <c r="L579">
        <v>6.01</v>
      </c>
    </row>
    <row r="580" spans="1:12" x14ac:dyDescent="0.25">
      <c r="A580" t="str">
        <v>High</v>
      </c>
      <c r="B580">
        <v>8.58</v>
      </c>
      <c r="C580">
        <v>0</v>
      </c>
      <c r="D580" t="str">
        <f t="shared" si="28"/>
        <v>High</v>
      </c>
      <c r="E580">
        <f t="shared" si="29"/>
        <v>8.58</v>
      </c>
      <c r="F580">
        <f t="shared" si="27"/>
        <v>0</v>
      </c>
      <c r="J580">
        <v>7.93</v>
      </c>
      <c r="L580">
        <v>6.55</v>
      </c>
    </row>
    <row r="581" spans="1:12" x14ac:dyDescent="0.25">
      <c r="A581" t="str">
        <v>High</v>
      </c>
      <c r="B581">
        <v>5.97</v>
      </c>
      <c r="C581">
        <v>0</v>
      </c>
      <c r="D581" t="str">
        <f t="shared" si="28"/>
        <v>High</v>
      </c>
      <c r="E581">
        <f t="shared" si="29"/>
        <v>5.97</v>
      </c>
      <c r="F581">
        <f t="shared" si="27"/>
        <v>0</v>
      </c>
      <c r="J581">
        <v>5.91</v>
      </c>
      <c r="L581">
        <v>6.97</v>
      </c>
    </row>
    <row r="582" spans="1:12" x14ac:dyDescent="0.25">
      <c r="A582" t="str">
        <v>High</v>
      </c>
      <c r="B582">
        <v>8.89</v>
      </c>
      <c r="C582">
        <v>0</v>
      </c>
      <c r="D582" t="str">
        <f t="shared" si="28"/>
        <v>High</v>
      </c>
      <c r="E582">
        <f t="shared" si="29"/>
        <v>8.89</v>
      </c>
      <c r="F582">
        <f t="shared" si="27"/>
        <v>0</v>
      </c>
      <c r="J582">
        <v>9.09</v>
      </c>
      <c r="L582">
        <v>7.47</v>
      </c>
    </row>
    <row r="583" spans="1:12" x14ac:dyDescent="0.25">
      <c r="A583" t="str">
        <v>High</v>
      </c>
      <c r="B583">
        <v>6.22</v>
      </c>
      <c r="C583">
        <v>0</v>
      </c>
      <c r="D583" t="str">
        <f t="shared" si="28"/>
        <v>High</v>
      </c>
      <c r="E583">
        <f t="shared" si="29"/>
        <v>6.22</v>
      </c>
      <c r="F583">
        <f t="shared" si="27"/>
        <v>0</v>
      </c>
      <c r="J583">
        <v>7.48</v>
      </c>
      <c r="L583">
        <v>8.0500000000000007</v>
      </c>
    </row>
    <row r="584" spans="1:12" x14ac:dyDescent="0.25">
      <c r="A584" t="str">
        <v>High</v>
      </c>
      <c r="B584">
        <v>6.99</v>
      </c>
      <c r="C584">
        <v>0</v>
      </c>
      <c r="D584" t="str">
        <f t="shared" si="28"/>
        <v>High</v>
      </c>
      <c r="E584">
        <f t="shared" si="29"/>
        <v>6.99</v>
      </c>
      <c r="F584">
        <f t="shared" si="27"/>
        <v>0</v>
      </c>
      <c r="J584">
        <v>7.35</v>
      </c>
      <c r="L584">
        <v>7.61</v>
      </c>
    </row>
    <row r="585" spans="1:12" x14ac:dyDescent="0.25">
      <c r="A585" t="str">
        <v>Mid</v>
      </c>
      <c r="B585">
        <v>8.77</v>
      </c>
      <c r="C585">
        <v>0</v>
      </c>
      <c r="D585" t="str">
        <f t="shared" si="28"/>
        <v>Mid</v>
      </c>
      <c r="E585">
        <f t="shared" si="29"/>
        <v>8.77</v>
      </c>
      <c r="F585">
        <f t="shared" si="27"/>
        <v>0</v>
      </c>
      <c r="J585">
        <v>9.0299999999999994</v>
      </c>
      <c r="L585">
        <v>6.8</v>
      </c>
    </row>
    <row r="586" spans="1:12" x14ac:dyDescent="0.25">
      <c r="A586" t="str">
        <v>High</v>
      </c>
      <c r="B586">
        <v>9.6</v>
      </c>
      <c r="C586">
        <v>0</v>
      </c>
      <c r="D586" t="str">
        <f t="shared" si="28"/>
        <v>High</v>
      </c>
      <c r="E586">
        <f t="shared" si="29"/>
        <v>9.6</v>
      </c>
      <c r="F586">
        <f t="shared" si="27"/>
        <v>0</v>
      </c>
      <c r="J586">
        <v>6.12</v>
      </c>
      <c r="L586">
        <v>5.75</v>
      </c>
    </row>
    <row r="587" spans="1:12" x14ac:dyDescent="0.25">
      <c r="A587" t="str">
        <v>Mid</v>
      </c>
      <c r="B587">
        <v>7.1</v>
      </c>
      <c r="C587">
        <v>0</v>
      </c>
      <c r="D587" t="str">
        <f t="shared" si="28"/>
        <v>Mid</v>
      </c>
      <c r="E587">
        <f t="shared" si="29"/>
        <v>7.1</v>
      </c>
      <c r="F587">
        <f t="shared" si="27"/>
        <v>0</v>
      </c>
      <c r="J587">
        <v>8.83</v>
      </c>
      <c r="L587">
        <v>9.2200000000000006</v>
      </c>
    </row>
    <row r="588" spans="1:12" x14ac:dyDescent="0.25">
      <c r="A588" t="str">
        <v>Mid</v>
      </c>
      <c r="B588">
        <v>9.07</v>
      </c>
      <c r="C588">
        <v>0</v>
      </c>
      <c r="D588" t="str">
        <f t="shared" si="28"/>
        <v>Mid</v>
      </c>
      <c r="E588">
        <f t="shared" si="29"/>
        <v>9.07</v>
      </c>
      <c r="F588">
        <f t="shared" si="27"/>
        <v>0</v>
      </c>
      <c r="J588">
        <v>7.2</v>
      </c>
      <c r="L588">
        <v>9.3000000000000007</v>
      </c>
    </row>
    <row r="589" spans="1:12" x14ac:dyDescent="0.25">
      <c r="A589" t="str">
        <v>Mid</v>
      </c>
      <c r="B589">
        <v>6.32</v>
      </c>
      <c r="C589">
        <v>0</v>
      </c>
      <c r="D589" t="str">
        <f t="shared" si="28"/>
        <v>Mid</v>
      </c>
      <c r="E589">
        <f t="shared" si="29"/>
        <v>6.32</v>
      </c>
      <c r="F589">
        <f t="shared" si="27"/>
        <v>0</v>
      </c>
      <c r="J589">
        <v>6.55</v>
      </c>
      <c r="L589">
        <v>8.01</v>
      </c>
    </row>
    <row r="590" spans="1:12" x14ac:dyDescent="0.25">
      <c r="A590" t="str">
        <v>Mid</v>
      </c>
      <c r="B590">
        <v>8.9700000000000006</v>
      </c>
      <c r="C590">
        <v>1</v>
      </c>
      <c r="D590" t="str">
        <f t="shared" si="28"/>
        <v>Mid</v>
      </c>
      <c r="E590">
        <f t="shared" si="29"/>
        <v>8.9700000000000006</v>
      </c>
      <c r="F590">
        <f t="shared" si="27"/>
        <v>1</v>
      </c>
      <c r="J590">
        <v>7.12</v>
      </c>
      <c r="L590">
        <v>6.13</v>
      </c>
    </row>
    <row r="591" spans="1:12" x14ac:dyDescent="0.25">
      <c r="A591" t="str">
        <v>Mid</v>
      </c>
      <c r="B591">
        <v>8.33</v>
      </c>
      <c r="C591">
        <v>0</v>
      </c>
      <c r="D591" t="str">
        <f t="shared" si="28"/>
        <v>Mid</v>
      </c>
      <c r="E591">
        <f t="shared" si="29"/>
        <v>8.33</v>
      </c>
      <c r="F591">
        <f t="shared" si="27"/>
        <v>0</v>
      </c>
      <c r="J591">
        <v>7.13</v>
      </c>
      <c r="L591">
        <v>6.43</v>
      </c>
    </row>
    <row r="592" spans="1:12" x14ac:dyDescent="0.25">
      <c r="A592" t="str">
        <v>High</v>
      </c>
      <c r="B592">
        <v>6.33</v>
      </c>
      <c r="C592">
        <v>0</v>
      </c>
      <c r="D592" t="str">
        <f t="shared" si="28"/>
        <v>High</v>
      </c>
      <c r="E592">
        <f t="shared" si="29"/>
        <v>6.33</v>
      </c>
      <c r="F592">
        <f t="shared" si="27"/>
        <v>0</v>
      </c>
      <c r="J592">
        <v>8.49</v>
      </c>
      <c r="L592">
        <v>9.35</v>
      </c>
    </row>
    <row r="593" spans="1:12" x14ac:dyDescent="0.25">
      <c r="A593" t="str">
        <v>High</v>
      </c>
      <c r="B593">
        <v>6.8</v>
      </c>
      <c r="C593">
        <v>0</v>
      </c>
      <c r="D593" t="str">
        <f t="shared" si="28"/>
        <v>High</v>
      </c>
      <c r="E593">
        <f t="shared" si="29"/>
        <v>6.8</v>
      </c>
      <c r="F593">
        <f t="shared" si="27"/>
        <v>0</v>
      </c>
      <c r="J593">
        <v>8.4499999999999993</v>
      </c>
      <c r="L593">
        <v>7.95</v>
      </c>
    </row>
    <row r="594" spans="1:12" x14ac:dyDescent="0.25">
      <c r="A594" t="str">
        <v>High</v>
      </c>
      <c r="B594">
        <v>6.07</v>
      </c>
      <c r="C594">
        <v>0</v>
      </c>
      <c r="D594" t="str">
        <f t="shared" si="28"/>
        <v>High</v>
      </c>
      <c r="E594">
        <f t="shared" si="29"/>
        <v>6.07</v>
      </c>
      <c r="F594">
        <f t="shared" si="27"/>
        <v>0</v>
      </c>
      <c r="J594">
        <v>6.35</v>
      </c>
      <c r="L594">
        <v>5.65</v>
      </c>
    </row>
    <row r="595" spans="1:12" x14ac:dyDescent="0.25">
      <c r="A595" t="str">
        <v>Mid</v>
      </c>
      <c r="B595">
        <v>7.15</v>
      </c>
      <c r="C595">
        <v>0</v>
      </c>
      <c r="D595" t="str">
        <f t="shared" si="28"/>
        <v>Mid</v>
      </c>
      <c r="E595">
        <f t="shared" si="29"/>
        <v>7.15</v>
      </c>
      <c r="F595">
        <f t="shared" si="27"/>
        <v>0</v>
      </c>
      <c r="J595">
        <v>8.02</v>
      </c>
      <c r="L595">
        <v>8.1199999999999992</v>
      </c>
    </row>
    <row r="596" spans="1:12" x14ac:dyDescent="0.25">
      <c r="A596" t="str">
        <v>High</v>
      </c>
      <c r="B596">
        <v>6.38</v>
      </c>
      <c r="C596">
        <v>0</v>
      </c>
      <c r="D596" t="str">
        <f t="shared" si="28"/>
        <v>High</v>
      </c>
      <c r="E596">
        <f t="shared" si="29"/>
        <v>6.38</v>
      </c>
      <c r="F596">
        <f t="shared" si="27"/>
        <v>0</v>
      </c>
      <c r="J596">
        <v>9.43</v>
      </c>
      <c r="L596">
        <v>6.32</v>
      </c>
    </row>
    <row r="597" spans="1:12" x14ac:dyDescent="0.25">
      <c r="A597" t="str">
        <v>Mid</v>
      </c>
      <c r="B597">
        <v>8.27</v>
      </c>
      <c r="C597">
        <v>0</v>
      </c>
      <c r="D597" t="str">
        <f t="shared" si="28"/>
        <v>Mid</v>
      </c>
      <c r="E597">
        <f t="shared" si="29"/>
        <v>8.27</v>
      </c>
      <c r="F597">
        <f t="shared" si="27"/>
        <v>0</v>
      </c>
      <c r="J597">
        <v>5.54</v>
      </c>
      <c r="L597">
        <v>6.68</v>
      </c>
    </row>
    <row r="598" spans="1:12" x14ac:dyDescent="0.25">
      <c r="A598" t="str">
        <v>Mid</v>
      </c>
      <c r="B598">
        <v>9.7799999999999994</v>
      </c>
      <c r="C598">
        <v>0</v>
      </c>
      <c r="D598" t="str">
        <f t="shared" si="28"/>
        <v>Mid</v>
      </c>
      <c r="E598">
        <f t="shared" si="29"/>
        <v>9.7799999999999994</v>
      </c>
      <c r="F598">
        <f t="shared" si="27"/>
        <v>0</v>
      </c>
      <c r="J598">
        <v>5.52</v>
      </c>
      <c r="L598">
        <v>8.25</v>
      </c>
    </row>
    <row r="599" spans="1:12" x14ac:dyDescent="0.25">
      <c r="A599" t="str">
        <v>High</v>
      </c>
      <c r="B599">
        <v>5.55</v>
      </c>
      <c r="C599">
        <v>0</v>
      </c>
      <c r="D599" t="str">
        <f t="shared" si="28"/>
        <v>High</v>
      </c>
      <c r="E599">
        <f t="shared" si="29"/>
        <v>5.55</v>
      </c>
      <c r="F599">
        <f t="shared" si="27"/>
        <v>0</v>
      </c>
      <c r="J599">
        <v>8.77</v>
      </c>
      <c r="L599">
        <v>7.51</v>
      </c>
    </row>
    <row r="600" spans="1:12" x14ac:dyDescent="0.25">
      <c r="A600" t="str">
        <v>High</v>
      </c>
      <c r="B600">
        <v>7.83</v>
      </c>
      <c r="C600">
        <v>0</v>
      </c>
      <c r="D600" t="str">
        <f t="shared" si="28"/>
        <v>High</v>
      </c>
      <c r="E600">
        <f t="shared" si="29"/>
        <v>7.83</v>
      </c>
      <c r="F600">
        <f t="shared" si="27"/>
        <v>0</v>
      </c>
      <c r="J600">
        <v>8.77</v>
      </c>
      <c r="L600">
        <v>9.19</v>
      </c>
    </row>
    <row r="601" spans="1:12" x14ac:dyDescent="0.25">
      <c r="A601" t="str">
        <v>High</v>
      </c>
      <c r="B601">
        <v>7.97</v>
      </c>
      <c r="C601">
        <v>0</v>
      </c>
      <c r="D601" t="str">
        <f t="shared" si="28"/>
        <v>High</v>
      </c>
      <c r="E601">
        <f t="shared" si="29"/>
        <v>7.97</v>
      </c>
      <c r="F601">
        <f t="shared" si="27"/>
        <v>0</v>
      </c>
      <c r="J601">
        <v>6.5</v>
      </c>
      <c r="L601">
        <v>6.97</v>
      </c>
    </row>
    <row r="602" spans="1:12" x14ac:dyDescent="0.25">
      <c r="A602" t="str">
        <v>High</v>
      </c>
      <c r="B602">
        <v>9.43</v>
      </c>
      <c r="C602">
        <v>0</v>
      </c>
      <c r="D602" t="str">
        <f t="shared" si="28"/>
        <v>High</v>
      </c>
      <c r="E602">
        <f t="shared" si="29"/>
        <v>9.43</v>
      </c>
      <c r="F602">
        <f t="shared" si="27"/>
        <v>0</v>
      </c>
      <c r="J602">
        <v>6.26</v>
      </c>
      <c r="L602">
        <v>9.73</v>
      </c>
    </row>
    <row r="603" spans="1:12" x14ac:dyDescent="0.25">
      <c r="A603" t="str">
        <v>High</v>
      </c>
      <c r="B603">
        <v>7.68</v>
      </c>
      <c r="C603">
        <v>0</v>
      </c>
      <c r="D603" t="str">
        <f t="shared" si="28"/>
        <v>High</v>
      </c>
      <c r="E603">
        <f t="shared" si="29"/>
        <v>7.68</v>
      </c>
      <c r="F603">
        <f t="shared" si="27"/>
        <v>0</v>
      </c>
      <c r="J603">
        <v>6.73</v>
      </c>
      <c r="L603">
        <v>9.42</v>
      </c>
    </row>
    <row r="604" spans="1:12" x14ac:dyDescent="0.25">
      <c r="A604" t="str">
        <v>Mid</v>
      </c>
      <c r="B604">
        <v>7.84</v>
      </c>
      <c r="C604">
        <v>1</v>
      </c>
      <c r="D604" t="str">
        <f t="shared" si="28"/>
        <v>Mid</v>
      </c>
      <c r="E604">
        <f t="shared" si="29"/>
        <v>7.84</v>
      </c>
      <c r="F604">
        <f t="shared" si="27"/>
        <v>1</v>
      </c>
      <c r="J604">
        <v>7.74</v>
      </c>
      <c r="L604">
        <v>5.62</v>
      </c>
    </row>
    <row r="605" spans="1:12" x14ac:dyDescent="0.25">
      <c r="A605" t="str">
        <v>Mid</v>
      </c>
      <c r="B605">
        <v>7.53</v>
      </c>
      <c r="C605">
        <v>0</v>
      </c>
      <c r="D605" t="str">
        <f t="shared" si="28"/>
        <v>Mid</v>
      </c>
      <c r="E605">
        <f t="shared" si="29"/>
        <v>7.53</v>
      </c>
      <c r="F605">
        <f t="shared" si="27"/>
        <v>0</v>
      </c>
      <c r="J605">
        <v>9.17</v>
      </c>
      <c r="L605">
        <v>8.81</v>
      </c>
    </row>
    <row r="606" spans="1:12" x14ac:dyDescent="0.25">
      <c r="A606" t="str">
        <v>Mid</v>
      </c>
      <c r="B606">
        <v>6.66</v>
      </c>
      <c r="C606">
        <v>0</v>
      </c>
      <c r="D606" t="str">
        <f t="shared" si="28"/>
        <v>Mid</v>
      </c>
      <c r="E606">
        <f t="shared" si="29"/>
        <v>6.66</v>
      </c>
      <c r="F606">
        <f t="shared" si="27"/>
        <v>0</v>
      </c>
      <c r="J606">
        <v>8.5399999999999991</v>
      </c>
      <c r="L606">
        <v>5.62</v>
      </c>
    </row>
    <row r="607" spans="1:12" x14ac:dyDescent="0.25">
      <c r="A607" t="str">
        <v>Mid</v>
      </c>
      <c r="B607">
        <v>5.74</v>
      </c>
      <c r="C607">
        <v>0</v>
      </c>
      <c r="D607" t="str">
        <f t="shared" si="28"/>
        <v>Mid</v>
      </c>
      <c r="E607">
        <f t="shared" si="29"/>
        <v>5.74</v>
      </c>
      <c r="F607">
        <f t="shared" si="27"/>
        <v>0</v>
      </c>
      <c r="J607">
        <v>5.62</v>
      </c>
      <c r="L607">
        <v>6.68</v>
      </c>
    </row>
    <row r="608" spans="1:12" x14ac:dyDescent="0.25">
      <c r="A608" t="str">
        <v>High</v>
      </c>
      <c r="B608">
        <v>7.26</v>
      </c>
      <c r="C608">
        <v>0</v>
      </c>
      <c r="D608" t="str">
        <f t="shared" si="28"/>
        <v>High</v>
      </c>
      <c r="E608">
        <f t="shared" si="29"/>
        <v>7.26</v>
      </c>
      <c r="F608">
        <f t="shared" si="27"/>
        <v>0</v>
      </c>
      <c r="J608">
        <v>5.69</v>
      </c>
      <c r="L608">
        <v>6.66</v>
      </c>
    </row>
    <row r="609" spans="1:12" x14ac:dyDescent="0.25">
      <c r="A609" t="str">
        <v>Mid</v>
      </c>
      <c r="B609">
        <v>5.73</v>
      </c>
      <c r="C609">
        <v>0</v>
      </c>
      <c r="D609" t="str">
        <f t="shared" si="28"/>
        <v>Mid</v>
      </c>
      <c r="E609">
        <f t="shared" si="29"/>
        <v>5.73</v>
      </c>
      <c r="F609">
        <f t="shared" si="27"/>
        <v>0</v>
      </c>
      <c r="J609">
        <v>8.0299999999999994</v>
      </c>
      <c r="L609">
        <v>9.02</v>
      </c>
    </row>
    <row r="610" spans="1:12" x14ac:dyDescent="0.25">
      <c r="A610" t="str">
        <v>Mid</v>
      </c>
      <c r="B610">
        <v>7.87</v>
      </c>
      <c r="C610">
        <v>0</v>
      </c>
      <c r="D610" t="str">
        <f t="shared" si="28"/>
        <v>Mid</v>
      </c>
      <c r="E610">
        <f t="shared" si="29"/>
        <v>7.87</v>
      </c>
      <c r="F610">
        <f t="shared" si="27"/>
        <v>0</v>
      </c>
      <c r="J610">
        <v>7.86</v>
      </c>
      <c r="L610">
        <v>8.56</v>
      </c>
    </row>
    <row r="611" spans="1:12" x14ac:dyDescent="0.25">
      <c r="A611" t="str">
        <v>Mid</v>
      </c>
      <c r="B611">
        <v>6.82</v>
      </c>
      <c r="C611">
        <v>0</v>
      </c>
      <c r="D611" t="str">
        <f t="shared" si="28"/>
        <v>Mid</v>
      </c>
      <c r="E611">
        <f t="shared" si="29"/>
        <v>6.82</v>
      </c>
      <c r="F611">
        <f t="shared" si="27"/>
        <v>0</v>
      </c>
      <c r="J611">
        <v>5.93</v>
      </c>
      <c r="L611">
        <v>9.7200000000000006</v>
      </c>
    </row>
    <row r="612" spans="1:12" x14ac:dyDescent="0.25">
      <c r="A612" t="str">
        <v>High</v>
      </c>
      <c r="B612">
        <v>7.79</v>
      </c>
      <c r="C612">
        <v>1</v>
      </c>
      <c r="D612" t="str">
        <f t="shared" si="28"/>
        <v>High</v>
      </c>
      <c r="E612">
        <f t="shared" si="29"/>
        <v>7.79</v>
      </c>
      <c r="F612">
        <f t="shared" si="27"/>
        <v>1</v>
      </c>
      <c r="J612">
        <v>5.5</v>
      </c>
      <c r="L612">
        <v>8.56</v>
      </c>
    </row>
    <row r="613" spans="1:12" x14ac:dyDescent="0.25">
      <c r="A613" t="str">
        <v>High</v>
      </c>
      <c r="B613">
        <v>6.08</v>
      </c>
      <c r="C613">
        <v>0</v>
      </c>
      <c r="D613" t="str">
        <f t="shared" si="28"/>
        <v>High</v>
      </c>
      <c r="E613">
        <f t="shared" si="29"/>
        <v>6.08</v>
      </c>
      <c r="F613">
        <f t="shared" si="27"/>
        <v>0</v>
      </c>
      <c r="J613">
        <v>9.4700000000000006</v>
      </c>
      <c r="L613">
        <v>7.3</v>
      </c>
    </row>
    <row r="614" spans="1:12" x14ac:dyDescent="0.25">
      <c r="A614" t="str">
        <v>Mid</v>
      </c>
      <c r="B614">
        <v>9.51</v>
      </c>
      <c r="C614">
        <v>0</v>
      </c>
      <c r="D614" t="str">
        <f t="shared" si="28"/>
        <v>Mid</v>
      </c>
      <c r="E614">
        <f t="shared" si="29"/>
        <v>9.51</v>
      </c>
      <c r="F614">
        <f t="shared" si="27"/>
        <v>0</v>
      </c>
      <c r="J614">
        <v>5.72</v>
      </c>
      <c r="L614">
        <v>8.51</v>
      </c>
    </row>
    <row r="615" spans="1:12" x14ac:dyDescent="0.25">
      <c r="A615" t="str">
        <v>High</v>
      </c>
      <c r="B615">
        <v>9.35</v>
      </c>
      <c r="C615">
        <v>0</v>
      </c>
      <c r="D615" t="str">
        <f t="shared" si="28"/>
        <v>High</v>
      </c>
      <c r="E615">
        <f t="shared" si="29"/>
        <v>9.35</v>
      </c>
      <c r="F615">
        <f t="shared" si="27"/>
        <v>0</v>
      </c>
      <c r="J615">
        <v>8.61</v>
      </c>
      <c r="L615">
        <v>9.8000000000000007</v>
      </c>
    </row>
    <row r="616" spans="1:12" x14ac:dyDescent="0.25">
      <c r="A616" t="str">
        <v>High</v>
      </c>
      <c r="B616">
        <v>6.32</v>
      </c>
      <c r="C616">
        <v>0</v>
      </c>
      <c r="D616" t="str">
        <f t="shared" si="28"/>
        <v>High</v>
      </c>
      <c r="E616">
        <f t="shared" si="29"/>
        <v>6.32</v>
      </c>
      <c r="F616">
        <f t="shared" si="27"/>
        <v>0</v>
      </c>
      <c r="J616">
        <v>7.19</v>
      </c>
      <c r="L616">
        <v>5.99</v>
      </c>
    </row>
    <row r="617" spans="1:12" x14ac:dyDescent="0.25">
      <c r="A617" t="str">
        <v>Mid</v>
      </c>
      <c r="B617">
        <v>6.98</v>
      </c>
      <c r="C617">
        <v>0</v>
      </c>
      <c r="D617" t="str">
        <f t="shared" si="28"/>
        <v>Mid</v>
      </c>
      <c r="E617">
        <f t="shared" si="29"/>
        <v>6.98</v>
      </c>
      <c r="F617">
        <f t="shared" si="27"/>
        <v>0</v>
      </c>
      <c r="J617">
        <v>9.4700000000000006</v>
      </c>
      <c r="L617">
        <v>8.5299999999999994</v>
      </c>
    </row>
    <row r="618" spans="1:12" x14ac:dyDescent="0.25">
      <c r="A618" t="str">
        <v>High</v>
      </c>
      <c r="B618">
        <v>8.14</v>
      </c>
      <c r="C618">
        <v>1</v>
      </c>
      <c r="D618" t="str">
        <f t="shared" si="28"/>
        <v>High</v>
      </c>
      <c r="E618">
        <f t="shared" si="29"/>
        <v>8.14</v>
      </c>
      <c r="F618">
        <f t="shared" si="27"/>
        <v>1</v>
      </c>
      <c r="J618">
        <v>7.12</v>
      </c>
      <c r="L618">
        <v>9.16</v>
      </c>
    </row>
    <row r="619" spans="1:12" x14ac:dyDescent="0.25">
      <c r="A619" t="str">
        <v>Mid</v>
      </c>
      <c r="B619">
        <v>5.91</v>
      </c>
      <c r="C619">
        <v>0</v>
      </c>
      <c r="D619" t="str">
        <f t="shared" si="28"/>
        <v>Mid</v>
      </c>
      <c r="E619">
        <f t="shared" si="29"/>
        <v>5.91</v>
      </c>
      <c r="F619">
        <f t="shared" si="27"/>
        <v>0</v>
      </c>
      <c r="J619">
        <v>7.68</v>
      </c>
      <c r="L619">
        <v>9.6</v>
      </c>
    </row>
    <row r="620" spans="1:12" x14ac:dyDescent="0.25">
      <c r="A620" t="str">
        <v>Mid</v>
      </c>
      <c r="B620">
        <v>7.02</v>
      </c>
      <c r="C620">
        <v>0</v>
      </c>
      <c r="D620" t="str">
        <f t="shared" si="28"/>
        <v>Mid</v>
      </c>
      <c r="E620">
        <f t="shared" si="29"/>
        <v>7.02</v>
      </c>
      <c r="F620">
        <f t="shared" si="27"/>
        <v>0</v>
      </c>
      <c r="J620">
        <v>8.73</v>
      </c>
      <c r="L620">
        <v>7.67</v>
      </c>
    </row>
    <row r="621" spans="1:12" x14ac:dyDescent="0.25">
      <c r="A621" t="str">
        <v>Mid</v>
      </c>
      <c r="B621">
        <v>6.58</v>
      </c>
      <c r="C621">
        <v>0</v>
      </c>
      <c r="D621" t="str">
        <f t="shared" si="28"/>
        <v>Mid</v>
      </c>
      <c r="E621">
        <f t="shared" si="29"/>
        <v>6.58</v>
      </c>
      <c r="F621">
        <f t="shared" si="27"/>
        <v>0</v>
      </c>
      <c r="J621">
        <v>7.34</v>
      </c>
      <c r="L621">
        <v>8.43</v>
      </c>
    </row>
    <row r="622" spans="1:12" x14ac:dyDescent="0.25">
      <c r="A622" t="str">
        <v>High</v>
      </c>
      <c r="B622">
        <v>9.44</v>
      </c>
      <c r="C622">
        <v>0</v>
      </c>
      <c r="D622" t="str">
        <f t="shared" si="28"/>
        <v>High</v>
      </c>
      <c r="E622">
        <f t="shared" si="29"/>
        <v>9.44</v>
      </c>
      <c r="F622">
        <f t="shared" si="27"/>
        <v>0</v>
      </c>
      <c r="J622">
        <v>8.56</v>
      </c>
      <c r="L622">
        <v>6.56</v>
      </c>
    </row>
    <row r="623" spans="1:12" x14ac:dyDescent="0.25">
      <c r="A623" t="str">
        <v>Mid</v>
      </c>
      <c r="B623">
        <v>9.17</v>
      </c>
      <c r="C623">
        <v>0</v>
      </c>
      <c r="D623" t="str">
        <f t="shared" si="28"/>
        <v>Mid</v>
      </c>
      <c r="E623">
        <f t="shared" si="29"/>
        <v>9.17</v>
      </c>
      <c r="F623">
        <f t="shared" si="27"/>
        <v>0</v>
      </c>
      <c r="J623">
        <v>7.53</v>
      </c>
      <c r="L623">
        <v>6.61</v>
      </c>
    </row>
    <row r="624" spans="1:12" x14ac:dyDescent="0.25">
      <c r="A624" t="str">
        <v>Mid</v>
      </c>
      <c r="B624">
        <v>7.99</v>
      </c>
      <c r="C624">
        <v>0</v>
      </c>
      <c r="D624" t="str">
        <f t="shared" si="28"/>
        <v>Mid</v>
      </c>
      <c r="E624">
        <f t="shared" si="29"/>
        <v>7.99</v>
      </c>
      <c r="F624">
        <f t="shared" si="27"/>
        <v>0</v>
      </c>
      <c r="J624">
        <v>8.26</v>
      </c>
      <c r="L624">
        <v>6.93</v>
      </c>
    </row>
    <row r="625" spans="1:12" x14ac:dyDescent="0.25">
      <c r="A625" t="str">
        <v>High</v>
      </c>
      <c r="B625">
        <v>7.74</v>
      </c>
      <c r="C625">
        <v>0</v>
      </c>
      <c r="D625" t="str">
        <f t="shared" si="28"/>
        <v>High</v>
      </c>
      <c r="E625">
        <f t="shared" si="29"/>
        <v>7.74</v>
      </c>
      <c r="F625">
        <f t="shared" si="27"/>
        <v>0</v>
      </c>
      <c r="J625">
        <v>7.46</v>
      </c>
      <c r="L625">
        <v>7.78</v>
      </c>
    </row>
    <row r="626" spans="1:12" x14ac:dyDescent="0.25">
      <c r="A626" t="str">
        <v>Mid</v>
      </c>
      <c r="B626">
        <v>9.5</v>
      </c>
      <c r="C626">
        <v>1</v>
      </c>
      <c r="D626" t="str">
        <f t="shared" si="28"/>
        <v>Mid</v>
      </c>
      <c r="E626">
        <f t="shared" si="29"/>
        <v>9.5</v>
      </c>
      <c r="F626">
        <f t="shared" si="27"/>
        <v>1</v>
      </c>
      <c r="J626">
        <v>9.0500000000000007</v>
      </c>
      <c r="L626">
        <v>8</v>
      </c>
    </row>
    <row r="627" spans="1:12" x14ac:dyDescent="0.25">
      <c r="A627" t="str">
        <v>High</v>
      </c>
      <c r="B627">
        <v>9.51</v>
      </c>
      <c r="C627">
        <v>1</v>
      </c>
      <c r="D627" t="str">
        <f t="shared" si="28"/>
        <v>High</v>
      </c>
      <c r="E627">
        <f t="shared" si="29"/>
        <v>9.51</v>
      </c>
      <c r="F627">
        <f t="shared" si="27"/>
        <v>1</v>
      </c>
      <c r="J627">
        <v>7.15</v>
      </c>
      <c r="L627">
        <v>6.23</v>
      </c>
    </row>
    <row r="628" spans="1:12" x14ac:dyDescent="0.25">
      <c r="A628" t="str">
        <v>High</v>
      </c>
      <c r="B628">
        <v>9.67</v>
      </c>
      <c r="C628">
        <v>0</v>
      </c>
      <c r="D628" t="str">
        <f t="shared" si="28"/>
        <v>High</v>
      </c>
      <c r="E628">
        <f t="shared" si="29"/>
        <v>9.67</v>
      </c>
      <c r="F628">
        <f t="shared" si="27"/>
        <v>0</v>
      </c>
      <c r="J628">
        <v>9.41</v>
      </c>
      <c r="L628">
        <v>5.97</v>
      </c>
    </row>
    <row r="629" spans="1:12" x14ac:dyDescent="0.25">
      <c r="A629" t="str">
        <v>Low</v>
      </c>
      <c r="B629">
        <v>6.04</v>
      </c>
      <c r="C629">
        <v>0</v>
      </c>
      <c r="D629" t="str">
        <f t="shared" si="28"/>
        <v>Low</v>
      </c>
      <c r="E629">
        <f t="shared" si="29"/>
        <v>6.04</v>
      </c>
      <c r="F629">
        <f t="shared" si="27"/>
        <v>0</v>
      </c>
      <c r="J629">
        <v>6</v>
      </c>
      <c r="L629">
        <v>8.7200000000000006</v>
      </c>
    </row>
    <row r="630" spans="1:12" x14ac:dyDescent="0.25">
      <c r="A630" t="str">
        <v>High</v>
      </c>
      <c r="B630">
        <v>6.19</v>
      </c>
      <c r="C630">
        <v>0</v>
      </c>
      <c r="D630" t="str">
        <f t="shared" si="28"/>
        <v>High</v>
      </c>
      <c r="E630">
        <f t="shared" si="29"/>
        <v>6.19</v>
      </c>
      <c r="F630">
        <f t="shared" si="27"/>
        <v>0</v>
      </c>
      <c r="J630">
        <v>5.78</v>
      </c>
      <c r="L630">
        <v>8.57</v>
      </c>
    </row>
    <row r="631" spans="1:12" x14ac:dyDescent="0.25">
      <c r="A631" t="str">
        <v>High</v>
      </c>
      <c r="B631">
        <v>8.41</v>
      </c>
      <c r="C631">
        <v>1</v>
      </c>
      <c r="D631" t="str">
        <f t="shared" si="28"/>
        <v>High</v>
      </c>
      <c r="E631">
        <f t="shared" si="29"/>
        <v>8.41</v>
      </c>
      <c r="F631">
        <f t="shared" si="27"/>
        <v>1</v>
      </c>
      <c r="J631">
        <v>8.15</v>
      </c>
      <c r="L631">
        <v>6.91</v>
      </c>
    </row>
    <row r="632" spans="1:12" x14ac:dyDescent="0.25">
      <c r="A632" t="str">
        <v>High</v>
      </c>
      <c r="B632">
        <v>7.83</v>
      </c>
      <c r="C632">
        <v>0</v>
      </c>
      <c r="D632" t="str">
        <f t="shared" si="28"/>
        <v>High</v>
      </c>
      <c r="E632">
        <f t="shared" si="29"/>
        <v>7.83</v>
      </c>
      <c r="F632">
        <f t="shared" si="27"/>
        <v>0</v>
      </c>
      <c r="J632">
        <v>7.87</v>
      </c>
      <c r="L632">
        <v>7.75</v>
      </c>
    </row>
    <row r="633" spans="1:12" x14ac:dyDescent="0.25">
      <c r="A633" t="str">
        <v>High</v>
      </c>
      <c r="B633">
        <v>5.58</v>
      </c>
      <c r="C633">
        <v>0</v>
      </c>
      <c r="D633" t="str">
        <f t="shared" si="28"/>
        <v>High</v>
      </c>
      <c r="E633">
        <f t="shared" si="29"/>
        <v>5.58</v>
      </c>
      <c r="F633">
        <f t="shared" si="27"/>
        <v>0</v>
      </c>
      <c r="J633">
        <v>9.7100000000000009</v>
      </c>
      <c r="L633">
        <v>6.01</v>
      </c>
    </row>
    <row r="634" spans="1:12" x14ac:dyDescent="0.25">
      <c r="A634" t="str">
        <v>High</v>
      </c>
      <c r="B634">
        <v>5.77</v>
      </c>
      <c r="C634">
        <v>0</v>
      </c>
      <c r="D634" t="str">
        <f t="shared" si="28"/>
        <v>High</v>
      </c>
      <c r="E634">
        <f t="shared" si="29"/>
        <v>5.77</v>
      </c>
      <c r="F634">
        <f t="shared" si="27"/>
        <v>0</v>
      </c>
      <c r="J634">
        <v>8.2799999999999994</v>
      </c>
      <c r="L634">
        <v>6.26</v>
      </c>
    </row>
    <row r="635" spans="1:12" x14ac:dyDescent="0.25">
      <c r="A635" t="str">
        <v>High</v>
      </c>
      <c r="B635">
        <v>9.32</v>
      </c>
      <c r="C635">
        <v>1</v>
      </c>
      <c r="D635" t="str">
        <f t="shared" si="28"/>
        <v>High</v>
      </c>
      <c r="E635">
        <f t="shared" si="29"/>
        <v>9.32</v>
      </c>
      <c r="F635">
        <f t="shared" si="27"/>
        <v>1</v>
      </c>
      <c r="J635">
        <v>8.26</v>
      </c>
      <c r="L635">
        <v>8.83</v>
      </c>
    </row>
    <row r="636" spans="1:12" x14ac:dyDescent="0.25">
      <c r="A636" t="str">
        <v>High</v>
      </c>
      <c r="B636">
        <v>9.24</v>
      </c>
      <c r="C636">
        <v>1</v>
      </c>
      <c r="D636" t="str">
        <f t="shared" si="28"/>
        <v>High</v>
      </c>
      <c r="E636">
        <f t="shared" si="29"/>
        <v>9.24</v>
      </c>
      <c r="F636">
        <f t="shared" si="27"/>
        <v>1</v>
      </c>
      <c r="J636">
        <v>9.7899999999999991</v>
      </c>
      <c r="L636">
        <v>7.71</v>
      </c>
    </row>
    <row r="637" spans="1:12" x14ac:dyDescent="0.25">
      <c r="A637" t="str">
        <v>High</v>
      </c>
      <c r="B637">
        <v>7.04</v>
      </c>
      <c r="C637">
        <v>0</v>
      </c>
      <c r="D637" t="str">
        <f t="shared" si="28"/>
        <v>High</v>
      </c>
      <c r="E637">
        <f t="shared" si="29"/>
        <v>7.04</v>
      </c>
      <c r="F637">
        <f t="shared" si="27"/>
        <v>0</v>
      </c>
      <c r="J637">
        <v>8.44</v>
      </c>
      <c r="L637">
        <v>5.55</v>
      </c>
    </row>
    <row r="638" spans="1:12" x14ac:dyDescent="0.25">
      <c r="A638" t="str">
        <v>Mid</v>
      </c>
      <c r="B638">
        <v>9.33</v>
      </c>
      <c r="C638">
        <v>1</v>
      </c>
      <c r="D638" t="str">
        <f t="shared" si="28"/>
        <v>Mid</v>
      </c>
      <c r="E638">
        <f t="shared" si="29"/>
        <v>9.33</v>
      </c>
      <c r="F638">
        <f t="shared" si="27"/>
        <v>1</v>
      </c>
      <c r="J638">
        <v>7.19</v>
      </c>
      <c r="L638">
        <v>8.4</v>
      </c>
    </row>
    <row r="639" spans="1:12" x14ac:dyDescent="0.25">
      <c r="A639" t="str">
        <v>High</v>
      </c>
      <c r="B639">
        <v>8.0500000000000007</v>
      </c>
      <c r="C639">
        <v>0</v>
      </c>
      <c r="D639" t="str">
        <f t="shared" si="28"/>
        <v>High</v>
      </c>
      <c r="E639">
        <f t="shared" si="29"/>
        <v>8.0500000000000007</v>
      </c>
      <c r="F639">
        <f t="shared" si="27"/>
        <v>0</v>
      </c>
      <c r="J639">
        <v>8.2799999999999994</v>
      </c>
      <c r="L639">
        <v>7.32</v>
      </c>
    </row>
    <row r="640" spans="1:12" x14ac:dyDescent="0.25">
      <c r="A640" t="str">
        <v>Mid</v>
      </c>
      <c r="B640">
        <v>8.9700000000000006</v>
      </c>
      <c r="C640">
        <v>0</v>
      </c>
      <c r="D640" t="str">
        <f t="shared" si="28"/>
        <v>Mid</v>
      </c>
      <c r="E640">
        <f t="shared" si="29"/>
        <v>8.9700000000000006</v>
      </c>
      <c r="F640">
        <f t="shared" si="27"/>
        <v>0</v>
      </c>
      <c r="J640">
        <v>6.58</v>
      </c>
      <c r="L640">
        <v>7.7</v>
      </c>
    </row>
    <row r="641" spans="1:12" x14ac:dyDescent="0.25">
      <c r="A641" t="str">
        <v>High</v>
      </c>
      <c r="B641">
        <v>7.34</v>
      </c>
      <c r="C641">
        <v>0</v>
      </c>
      <c r="D641" t="str">
        <f t="shared" si="28"/>
        <v>High</v>
      </c>
      <c r="E641">
        <f t="shared" si="29"/>
        <v>7.34</v>
      </c>
      <c r="F641">
        <f t="shared" si="27"/>
        <v>0</v>
      </c>
      <c r="J641">
        <v>6.94</v>
      </c>
      <c r="L641">
        <v>6.42</v>
      </c>
    </row>
    <row r="642" spans="1:12" x14ac:dyDescent="0.25">
      <c r="A642" t="str">
        <v>Mid</v>
      </c>
      <c r="B642">
        <v>5.99</v>
      </c>
      <c r="C642">
        <v>0</v>
      </c>
      <c r="D642" t="str">
        <f t="shared" si="28"/>
        <v>Mid</v>
      </c>
      <c r="E642">
        <f t="shared" si="29"/>
        <v>5.99</v>
      </c>
      <c r="F642">
        <f t="shared" ref="F642:F705" si="30">C642</f>
        <v>0</v>
      </c>
      <c r="J642">
        <v>8.93</v>
      </c>
      <c r="L642">
        <v>5.82</v>
      </c>
    </row>
    <row r="643" spans="1:12" x14ac:dyDescent="0.25">
      <c r="A643" t="str">
        <v>High</v>
      </c>
      <c r="B643">
        <v>7.37</v>
      </c>
      <c r="C643">
        <v>1</v>
      </c>
      <c r="D643" t="str">
        <f t="shared" ref="D643:D706" si="31">A643</f>
        <v>High</v>
      </c>
      <c r="E643">
        <f t="shared" ref="E643:E706" si="32">B643</f>
        <v>7.37</v>
      </c>
      <c r="F643">
        <f t="shared" si="30"/>
        <v>1</v>
      </c>
      <c r="J643">
        <v>7.47</v>
      </c>
      <c r="L643">
        <v>6.72</v>
      </c>
    </row>
    <row r="644" spans="1:12" x14ac:dyDescent="0.25">
      <c r="A644" t="str">
        <v>High</v>
      </c>
      <c r="B644">
        <v>7.47</v>
      </c>
      <c r="C644">
        <v>0</v>
      </c>
      <c r="D644" t="str">
        <f t="shared" si="31"/>
        <v>High</v>
      </c>
      <c r="E644">
        <f t="shared" si="32"/>
        <v>7.47</v>
      </c>
      <c r="F644">
        <f t="shared" si="30"/>
        <v>0</v>
      </c>
      <c r="J644">
        <v>6.18</v>
      </c>
      <c r="L644">
        <v>7.13</v>
      </c>
    </row>
    <row r="645" spans="1:12" x14ac:dyDescent="0.25">
      <c r="A645" t="str">
        <v>Mid</v>
      </c>
      <c r="B645">
        <v>7.87</v>
      </c>
      <c r="C645">
        <v>1</v>
      </c>
      <c r="D645" t="str">
        <f t="shared" si="31"/>
        <v>Mid</v>
      </c>
      <c r="E645">
        <f t="shared" si="32"/>
        <v>7.87</v>
      </c>
      <c r="F645">
        <f t="shared" si="30"/>
        <v>1</v>
      </c>
      <c r="J645">
        <v>9.2899999999999991</v>
      </c>
      <c r="L645">
        <v>9.43</v>
      </c>
    </row>
    <row r="646" spans="1:12" x14ac:dyDescent="0.25">
      <c r="A646" t="str">
        <v>High</v>
      </c>
      <c r="B646">
        <v>5.95</v>
      </c>
      <c r="C646">
        <v>0</v>
      </c>
      <c r="D646" t="str">
        <f t="shared" si="31"/>
        <v>High</v>
      </c>
      <c r="E646">
        <f t="shared" si="32"/>
        <v>5.95</v>
      </c>
      <c r="F646">
        <f t="shared" si="30"/>
        <v>0</v>
      </c>
      <c r="J646">
        <v>7.62</v>
      </c>
      <c r="L646">
        <v>7.83</v>
      </c>
    </row>
    <row r="647" spans="1:12" x14ac:dyDescent="0.25">
      <c r="A647" t="str">
        <v>High</v>
      </c>
      <c r="B647">
        <v>9.76</v>
      </c>
      <c r="C647">
        <v>0</v>
      </c>
      <c r="D647" t="str">
        <f t="shared" si="31"/>
        <v>High</v>
      </c>
      <c r="E647">
        <f t="shared" si="32"/>
        <v>9.76</v>
      </c>
      <c r="F647">
        <f t="shared" si="30"/>
        <v>0</v>
      </c>
      <c r="J647">
        <v>7.37</v>
      </c>
      <c r="L647">
        <v>8.24</v>
      </c>
    </row>
    <row r="648" spans="1:12" x14ac:dyDescent="0.25">
      <c r="A648" t="str">
        <v>High</v>
      </c>
      <c r="B648">
        <v>6.55</v>
      </c>
      <c r="C648">
        <v>0</v>
      </c>
      <c r="D648" t="str">
        <f t="shared" si="31"/>
        <v>High</v>
      </c>
      <c r="E648">
        <f t="shared" si="32"/>
        <v>6.55</v>
      </c>
      <c r="F648">
        <f t="shared" si="30"/>
        <v>0</v>
      </c>
      <c r="J648">
        <v>5.98</v>
      </c>
      <c r="L648">
        <v>7.74</v>
      </c>
    </row>
    <row r="649" spans="1:12" x14ac:dyDescent="0.25">
      <c r="A649" t="str">
        <v>High</v>
      </c>
      <c r="B649">
        <v>6.35</v>
      </c>
      <c r="C649">
        <v>0</v>
      </c>
      <c r="D649" t="str">
        <f t="shared" si="31"/>
        <v>High</v>
      </c>
      <c r="E649">
        <f t="shared" si="32"/>
        <v>6.35</v>
      </c>
      <c r="F649">
        <f t="shared" si="30"/>
        <v>0</v>
      </c>
      <c r="J649">
        <v>6.51</v>
      </c>
      <c r="L649">
        <v>7.37</v>
      </c>
    </row>
    <row r="650" spans="1:12" x14ac:dyDescent="0.25">
      <c r="A650" t="str">
        <v>High</v>
      </c>
      <c r="B650">
        <v>7.77</v>
      </c>
      <c r="C650">
        <v>0</v>
      </c>
      <c r="D650" t="str">
        <f t="shared" si="31"/>
        <v>High</v>
      </c>
      <c r="E650">
        <f t="shared" si="32"/>
        <v>7.77</v>
      </c>
      <c r="F650">
        <f t="shared" si="30"/>
        <v>0</v>
      </c>
      <c r="J650">
        <v>5.73</v>
      </c>
      <c r="L650">
        <v>6.08</v>
      </c>
    </row>
    <row r="651" spans="1:12" x14ac:dyDescent="0.25">
      <c r="A651" t="str">
        <v>High</v>
      </c>
      <c r="B651">
        <v>7.81</v>
      </c>
      <c r="C651">
        <v>0</v>
      </c>
      <c r="D651" t="str">
        <f t="shared" si="31"/>
        <v>High</v>
      </c>
      <c r="E651">
        <f t="shared" si="32"/>
        <v>7.81</v>
      </c>
      <c r="F651">
        <f t="shared" si="30"/>
        <v>0</v>
      </c>
      <c r="J651">
        <v>8.57</v>
      </c>
      <c r="L651">
        <v>5.88</v>
      </c>
    </row>
    <row r="652" spans="1:12" x14ac:dyDescent="0.25">
      <c r="A652" t="str">
        <v>Mid</v>
      </c>
      <c r="B652">
        <v>7.39</v>
      </c>
      <c r="C652">
        <v>0</v>
      </c>
      <c r="D652" t="str">
        <f t="shared" si="31"/>
        <v>Mid</v>
      </c>
      <c r="E652">
        <f t="shared" si="32"/>
        <v>7.39</v>
      </c>
      <c r="F652">
        <f t="shared" si="30"/>
        <v>0</v>
      </c>
      <c r="J652">
        <v>9.52</v>
      </c>
      <c r="L652">
        <v>7.8</v>
      </c>
    </row>
    <row r="653" spans="1:12" x14ac:dyDescent="0.25">
      <c r="A653" t="str">
        <v>Mid</v>
      </c>
      <c r="B653">
        <v>8.82</v>
      </c>
      <c r="C653">
        <v>0</v>
      </c>
      <c r="D653" t="str">
        <f t="shared" si="31"/>
        <v>Mid</v>
      </c>
      <c r="E653">
        <f t="shared" si="32"/>
        <v>8.82</v>
      </c>
      <c r="F653">
        <f t="shared" si="30"/>
        <v>0</v>
      </c>
      <c r="J653">
        <v>7.97</v>
      </c>
      <c r="L653">
        <v>9.19</v>
      </c>
    </row>
    <row r="654" spans="1:12" x14ac:dyDescent="0.25">
      <c r="A654" t="str">
        <v>High</v>
      </c>
      <c r="B654">
        <v>7.72</v>
      </c>
      <c r="C654">
        <v>0</v>
      </c>
      <c r="D654" t="str">
        <f t="shared" si="31"/>
        <v>High</v>
      </c>
      <c r="E654">
        <f t="shared" si="32"/>
        <v>7.72</v>
      </c>
      <c r="F654">
        <f t="shared" si="30"/>
        <v>0</v>
      </c>
      <c r="J654">
        <v>6.68</v>
      </c>
      <c r="L654">
        <v>7.82</v>
      </c>
    </row>
    <row r="655" spans="1:12" x14ac:dyDescent="0.25">
      <c r="A655" t="str">
        <v>Mid</v>
      </c>
      <c r="B655">
        <v>8.1199999999999992</v>
      </c>
      <c r="C655">
        <v>0</v>
      </c>
      <c r="D655" t="str">
        <f t="shared" si="31"/>
        <v>Mid</v>
      </c>
      <c r="E655">
        <f t="shared" si="32"/>
        <v>8.1199999999999992</v>
      </c>
      <c r="F655">
        <f t="shared" si="30"/>
        <v>0</v>
      </c>
      <c r="J655">
        <v>6.05</v>
      </c>
      <c r="L655">
        <v>9.1999999999999993</v>
      </c>
    </row>
    <row r="656" spans="1:12" x14ac:dyDescent="0.25">
      <c r="A656" t="str">
        <v>Mid</v>
      </c>
      <c r="B656">
        <v>8.61</v>
      </c>
      <c r="C656">
        <v>0</v>
      </c>
      <c r="D656" t="str">
        <f t="shared" si="31"/>
        <v>Mid</v>
      </c>
      <c r="E656">
        <f t="shared" si="32"/>
        <v>8.61</v>
      </c>
      <c r="F656">
        <f t="shared" si="30"/>
        <v>0</v>
      </c>
      <c r="J656">
        <v>7.93</v>
      </c>
      <c r="L656">
        <v>6.53</v>
      </c>
    </row>
    <row r="657" spans="1:12" x14ac:dyDescent="0.25">
      <c r="A657" t="str">
        <v>Mid</v>
      </c>
      <c r="B657">
        <v>5.61</v>
      </c>
      <c r="C657">
        <v>0</v>
      </c>
      <c r="D657" t="str">
        <f t="shared" si="31"/>
        <v>Mid</v>
      </c>
      <c r="E657">
        <f t="shared" si="32"/>
        <v>5.61</v>
      </c>
      <c r="F657">
        <f t="shared" si="30"/>
        <v>0</v>
      </c>
      <c r="J657">
        <v>9.5500000000000007</v>
      </c>
      <c r="L657">
        <v>7.25</v>
      </c>
    </row>
    <row r="658" spans="1:12" x14ac:dyDescent="0.25">
      <c r="A658" t="str">
        <v>Mid</v>
      </c>
      <c r="B658">
        <v>7.95</v>
      </c>
      <c r="C658">
        <v>0</v>
      </c>
      <c r="D658" t="str">
        <f t="shared" si="31"/>
        <v>Mid</v>
      </c>
      <c r="E658">
        <f t="shared" si="32"/>
        <v>7.95</v>
      </c>
      <c r="F658">
        <f t="shared" si="30"/>
        <v>0</v>
      </c>
      <c r="J658">
        <v>7.98</v>
      </c>
      <c r="L658">
        <v>9.2200000000000006</v>
      </c>
    </row>
    <row r="659" spans="1:12" x14ac:dyDescent="0.25">
      <c r="A659" t="str">
        <v>High</v>
      </c>
      <c r="B659">
        <v>9.3000000000000007</v>
      </c>
      <c r="C659">
        <v>0</v>
      </c>
      <c r="D659" t="str">
        <f t="shared" si="31"/>
        <v>High</v>
      </c>
      <c r="E659">
        <f t="shared" si="32"/>
        <v>9.3000000000000007</v>
      </c>
      <c r="F659">
        <f t="shared" si="30"/>
        <v>0</v>
      </c>
      <c r="J659">
        <v>9.52</v>
      </c>
      <c r="L659">
        <v>9.5399999999999991</v>
      </c>
    </row>
    <row r="660" spans="1:12" x14ac:dyDescent="0.25">
      <c r="A660" t="str">
        <v>High</v>
      </c>
      <c r="B660">
        <v>5.57</v>
      </c>
      <c r="C660">
        <v>0</v>
      </c>
      <c r="D660" t="str">
        <f t="shared" si="31"/>
        <v>High</v>
      </c>
      <c r="E660">
        <f t="shared" si="32"/>
        <v>5.57</v>
      </c>
      <c r="F660">
        <f t="shared" si="30"/>
        <v>0</v>
      </c>
      <c r="J660">
        <v>6.89</v>
      </c>
      <c r="L660">
        <v>9.77</v>
      </c>
    </row>
    <row r="661" spans="1:12" x14ac:dyDescent="0.25">
      <c r="A661" t="str">
        <v>High</v>
      </c>
      <c r="B661">
        <v>7.24</v>
      </c>
      <c r="C661">
        <v>0</v>
      </c>
      <c r="D661" t="str">
        <f t="shared" si="31"/>
        <v>High</v>
      </c>
      <c r="E661">
        <f t="shared" si="32"/>
        <v>7.24</v>
      </c>
      <c r="F661">
        <f t="shared" si="30"/>
        <v>0</v>
      </c>
      <c r="J661">
        <v>5.7</v>
      </c>
      <c r="L661">
        <v>9.6199999999999992</v>
      </c>
    </row>
    <row r="662" spans="1:12" x14ac:dyDescent="0.25">
      <c r="A662" t="str">
        <v>Mid</v>
      </c>
      <c r="B662">
        <v>9.48</v>
      </c>
      <c r="C662">
        <v>0</v>
      </c>
      <c r="D662" t="str">
        <f t="shared" si="31"/>
        <v>Mid</v>
      </c>
      <c r="E662">
        <f t="shared" si="32"/>
        <v>9.48</v>
      </c>
      <c r="F662">
        <f t="shared" si="30"/>
        <v>0</v>
      </c>
      <c r="J662">
        <v>9.16</v>
      </c>
      <c r="L662">
        <v>5.53</v>
      </c>
    </row>
    <row r="663" spans="1:12" x14ac:dyDescent="0.25">
      <c r="A663" t="str">
        <v>High</v>
      </c>
      <c r="B663">
        <v>7.02</v>
      </c>
      <c r="C663">
        <v>0</v>
      </c>
      <c r="D663" t="str">
        <f t="shared" si="31"/>
        <v>High</v>
      </c>
      <c r="E663">
        <f t="shared" si="32"/>
        <v>7.02</v>
      </c>
      <c r="F663">
        <f t="shared" si="30"/>
        <v>0</v>
      </c>
      <c r="J663">
        <v>9.74</v>
      </c>
      <c r="L663">
        <v>6.13</v>
      </c>
    </row>
    <row r="664" spans="1:12" x14ac:dyDescent="0.25">
      <c r="A664" t="str">
        <v>Mid</v>
      </c>
      <c r="B664">
        <v>7.47</v>
      </c>
      <c r="C664">
        <v>0</v>
      </c>
      <c r="D664" t="str">
        <f t="shared" si="31"/>
        <v>Mid</v>
      </c>
      <c r="E664">
        <f t="shared" si="32"/>
        <v>7.47</v>
      </c>
      <c r="F664">
        <f t="shared" si="30"/>
        <v>0</v>
      </c>
      <c r="J664">
        <v>8.0299999999999994</v>
      </c>
      <c r="L664">
        <v>7</v>
      </c>
    </row>
    <row r="665" spans="1:12" x14ac:dyDescent="0.25">
      <c r="A665" t="str">
        <v>Mid</v>
      </c>
      <c r="B665">
        <v>9.7200000000000006</v>
      </c>
      <c r="C665">
        <v>0</v>
      </c>
      <c r="D665" t="str">
        <f t="shared" si="31"/>
        <v>Mid</v>
      </c>
      <c r="E665">
        <f t="shared" si="32"/>
        <v>9.7200000000000006</v>
      </c>
      <c r="F665">
        <f t="shared" si="30"/>
        <v>0</v>
      </c>
      <c r="J665">
        <v>5.83</v>
      </c>
      <c r="L665">
        <v>9.07</v>
      </c>
    </row>
    <row r="666" spans="1:12" x14ac:dyDescent="0.25">
      <c r="A666" t="str">
        <v>High</v>
      </c>
      <c r="B666">
        <v>6.36</v>
      </c>
      <c r="C666">
        <v>0</v>
      </c>
      <c r="D666" t="str">
        <f t="shared" si="31"/>
        <v>High</v>
      </c>
      <c r="E666">
        <f t="shared" si="32"/>
        <v>6.36</v>
      </c>
      <c r="F666">
        <f t="shared" si="30"/>
        <v>0</v>
      </c>
      <c r="J666">
        <v>8.94</v>
      </c>
      <c r="L666">
        <v>9.34</v>
      </c>
    </row>
    <row r="667" spans="1:12" x14ac:dyDescent="0.25">
      <c r="A667" t="str">
        <v>Low</v>
      </c>
      <c r="B667">
        <v>5.78</v>
      </c>
      <c r="C667">
        <v>0</v>
      </c>
      <c r="D667" t="str">
        <f t="shared" si="31"/>
        <v>Low</v>
      </c>
      <c r="E667">
        <f t="shared" si="32"/>
        <v>5.78</v>
      </c>
      <c r="F667">
        <f t="shared" si="30"/>
        <v>0</v>
      </c>
      <c r="J667">
        <v>6.9</v>
      </c>
      <c r="L667">
        <v>6.3</v>
      </c>
    </row>
    <row r="668" spans="1:12" x14ac:dyDescent="0.25">
      <c r="A668" t="str">
        <v>High</v>
      </c>
      <c r="B668">
        <v>9.1999999999999993</v>
      </c>
      <c r="C668">
        <v>1</v>
      </c>
      <c r="D668" t="str">
        <f t="shared" si="31"/>
        <v>High</v>
      </c>
      <c r="E668">
        <f t="shared" si="32"/>
        <v>9.1999999999999993</v>
      </c>
      <c r="F668">
        <f t="shared" si="30"/>
        <v>1</v>
      </c>
      <c r="J668">
        <v>8.3000000000000007</v>
      </c>
      <c r="L668">
        <v>7.49</v>
      </c>
    </row>
    <row r="669" spans="1:12" x14ac:dyDescent="0.25">
      <c r="A669" t="str">
        <v>High</v>
      </c>
      <c r="B669">
        <v>9.23</v>
      </c>
      <c r="C669">
        <v>0</v>
      </c>
      <c r="D669" t="str">
        <f t="shared" si="31"/>
        <v>High</v>
      </c>
      <c r="E669">
        <f t="shared" si="32"/>
        <v>9.23</v>
      </c>
      <c r="F669">
        <f t="shared" si="30"/>
        <v>0</v>
      </c>
      <c r="J669">
        <v>7.8</v>
      </c>
      <c r="L669">
        <v>5.95</v>
      </c>
    </row>
    <row r="670" spans="1:12" x14ac:dyDescent="0.25">
      <c r="A670" t="str">
        <v>High</v>
      </c>
      <c r="B670">
        <v>7.53</v>
      </c>
      <c r="C670">
        <v>0</v>
      </c>
      <c r="D670" t="str">
        <f t="shared" si="31"/>
        <v>High</v>
      </c>
      <c r="E670">
        <f t="shared" si="32"/>
        <v>7.53</v>
      </c>
      <c r="F670">
        <f t="shared" si="30"/>
        <v>0</v>
      </c>
      <c r="J670">
        <v>7.48</v>
      </c>
      <c r="L670">
        <v>7.39</v>
      </c>
    </row>
    <row r="671" spans="1:12" x14ac:dyDescent="0.25">
      <c r="A671" t="str">
        <v>High</v>
      </c>
      <c r="B671">
        <v>7.71</v>
      </c>
      <c r="C671">
        <v>0</v>
      </c>
      <c r="D671" t="str">
        <f t="shared" si="31"/>
        <v>High</v>
      </c>
      <c r="E671">
        <f t="shared" si="32"/>
        <v>7.71</v>
      </c>
      <c r="F671">
        <f t="shared" si="30"/>
        <v>0</v>
      </c>
      <c r="J671">
        <v>6.22</v>
      </c>
      <c r="L671">
        <v>9.77</v>
      </c>
    </row>
    <row r="672" spans="1:12" x14ac:dyDescent="0.25">
      <c r="A672" t="str">
        <v>Mid</v>
      </c>
      <c r="B672">
        <v>9.09</v>
      </c>
      <c r="C672">
        <v>0</v>
      </c>
      <c r="D672" t="str">
        <f t="shared" si="31"/>
        <v>Mid</v>
      </c>
      <c r="E672">
        <f t="shared" si="32"/>
        <v>9.09</v>
      </c>
      <c r="F672">
        <f t="shared" si="30"/>
        <v>0</v>
      </c>
      <c r="J672">
        <v>5.54</v>
      </c>
      <c r="L672">
        <v>7.84</v>
      </c>
    </row>
    <row r="673" spans="1:12" x14ac:dyDescent="0.25">
      <c r="A673" t="str">
        <v>High</v>
      </c>
      <c r="B673">
        <v>8.68</v>
      </c>
      <c r="C673">
        <v>0</v>
      </c>
      <c r="D673" t="str">
        <f t="shared" si="31"/>
        <v>High</v>
      </c>
      <c r="E673">
        <f t="shared" si="32"/>
        <v>8.68</v>
      </c>
      <c r="F673">
        <f t="shared" si="30"/>
        <v>0</v>
      </c>
      <c r="J673">
        <v>5.64</v>
      </c>
      <c r="L673">
        <v>7.54</v>
      </c>
    </row>
    <row r="674" spans="1:12" x14ac:dyDescent="0.25">
      <c r="A674" t="str">
        <v>Mid</v>
      </c>
      <c r="B674">
        <v>6.64</v>
      </c>
      <c r="C674">
        <v>0</v>
      </c>
      <c r="D674" t="str">
        <f t="shared" si="31"/>
        <v>Mid</v>
      </c>
      <c r="E674">
        <f t="shared" si="32"/>
        <v>6.64</v>
      </c>
      <c r="F674">
        <f t="shared" si="30"/>
        <v>0</v>
      </c>
      <c r="J674">
        <v>9.52</v>
      </c>
      <c r="L674">
        <v>9.6</v>
      </c>
    </row>
    <row r="675" spans="1:12" x14ac:dyDescent="0.25">
      <c r="A675" t="str">
        <v>Mid</v>
      </c>
      <c r="B675">
        <v>5.57</v>
      </c>
      <c r="C675">
        <v>0</v>
      </c>
      <c r="D675" t="str">
        <f t="shared" si="31"/>
        <v>Mid</v>
      </c>
      <c r="E675">
        <f t="shared" si="32"/>
        <v>5.57</v>
      </c>
      <c r="F675">
        <f t="shared" si="30"/>
        <v>0</v>
      </c>
      <c r="J675">
        <v>9.17</v>
      </c>
      <c r="L675">
        <v>6.17</v>
      </c>
    </row>
    <row r="676" spans="1:12" x14ac:dyDescent="0.25">
      <c r="A676" t="str">
        <v>High</v>
      </c>
      <c r="B676">
        <v>7.56</v>
      </c>
      <c r="C676">
        <v>0</v>
      </c>
      <c r="D676" t="str">
        <f t="shared" si="31"/>
        <v>High</v>
      </c>
      <c r="E676">
        <f t="shared" si="32"/>
        <v>7.56</v>
      </c>
      <c r="F676">
        <f t="shared" si="30"/>
        <v>0</v>
      </c>
      <c r="J676">
        <v>6.69</v>
      </c>
      <c r="L676">
        <v>6.31</v>
      </c>
    </row>
    <row r="677" spans="1:12" x14ac:dyDescent="0.25">
      <c r="A677" t="str">
        <v>High</v>
      </c>
      <c r="B677">
        <v>9.19</v>
      </c>
      <c r="C677">
        <v>1</v>
      </c>
      <c r="D677" t="str">
        <f t="shared" si="31"/>
        <v>High</v>
      </c>
      <c r="E677">
        <f t="shared" si="32"/>
        <v>9.19</v>
      </c>
      <c r="F677">
        <f t="shared" si="30"/>
        <v>1</v>
      </c>
      <c r="J677">
        <v>7.21</v>
      </c>
      <c r="L677">
        <v>8.9700000000000006</v>
      </c>
    </row>
    <row r="678" spans="1:12" x14ac:dyDescent="0.25">
      <c r="A678" t="str">
        <v>High</v>
      </c>
      <c r="B678">
        <v>9.35</v>
      </c>
      <c r="C678">
        <v>0</v>
      </c>
      <c r="D678" t="str">
        <f t="shared" si="31"/>
        <v>High</v>
      </c>
      <c r="E678">
        <f t="shared" si="32"/>
        <v>9.35</v>
      </c>
      <c r="F678">
        <f t="shared" si="30"/>
        <v>0</v>
      </c>
      <c r="J678">
        <v>9.33</v>
      </c>
      <c r="L678">
        <v>8.94</v>
      </c>
    </row>
    <row r="679" spans="1:12" x14ac:dyDescent="0.25">
      <c r="A679" t="str">
        <v>Mid</v>
      </c>
      <c r="B679">
        <v>9.61</v>
      </c>
      <c r="C679">
        <v>1</v>
      </c>
      <c r="D679" t="str">
        <f t="shared" si="31"/>
        <v>Mid</v>
      </c>
      <c r="E679">
        <f t="shared" si="32"/>
        <v>9.61</v>
      </c>
      <c r="F679">
        <f t="shared" si="30"/>
        <v>1</v>
      </c>
      <c r="J679">
        <v>5.68</v>
      </c>
      <c r="L679">
        <v>5.64</v>
      </c>
    </row>
    <row r="680" spans="1:12" x14ac:dyDescent="0.25">
      <c r="A680" t="str">
        <v>Mid</v>
      </c>
      <c r="B680">
        <v>9.2799999999999994</v>
      </c>
      <c r="C680">
        <v>0</v>
      </c>
      <c r="D680" t="str">
        <f t="shared" si="31"/>
        <v>Mid</v>
      </c>
      <c r="E680">
        <f t="shared" si="32"/>
        <v>9.2799999999999994</v>
      </c>
      <c r="F680">
        <f t="shared" si="30"/>
        <v>0</v>
      </c>
      <c r="J680">
        <v>5.81</v>
      </c>
      <c r="L680">
        <v>7.72</v>
      </c>
    </row>
    <row r="681" spans="1:12" x14ac:dyDescent="0.25">
      <c r="A681" t="str">
        <v>High</v>
      </c>
      <c r="B681">
        <v>7.99</v>
      </c>
      <c r="C681">
        <v>0</v>
      </c>
      <c r="D681" t="str">
        <f t="shared" si="31"/>
        <v>High</v>
      </c>
      <c r="E681">
        <f t="shared" si="32"/>
        <v>7.99</v>
      </c>
      <c r="F681">
        <f t="shared" si="30"/>
        <v>0</v>
      </c>
      <c r="J681">
        <v>6.64</v>
      </c>
      <c r="L681">
        <v>6.35</v>
      </c>
    </row>
    <row r="682" spans="1:12" x14ac:dyDescent="0.25">
      <c r="A682" t="str">
        <v>High</v>
      </c>
      <c r="B682">
        <v>7.41</v>
      </c>
      <c r="C682">
        <v>0</v>
      </c>
      <c r="D682" t="str">
        <f t="shared" si="31"/>
        <v>High</v>
      </c>
      <c r="E682">
        <f t="shared" si="32"/>
        <v>7.41</v>
      </c>
      <c r="F682">
        <f t="shared" si="30"/>
        <v>0</v>
      </c>
      <c r="J682">
        <v>6.34</v>
      </c>
      <c r="L682">
        <v>8.26</v>
      </c>
    </row>
    <row r="683" spans="1:12" x14ac:dyDescent="0.25">
      <c r="A683" t="str">
        <v>High</v>
      </c>
      <c r="B683">
        <v>8.83</v>
      </c>
      <c r="C683">
        <v>1</v>
      </c>
      <c r="D683" t="str">
        <f t="shared" si="31"/>
        <v>High</v>
      </c>
      <c r="E683">
        <f t="shared" si="32"/>
        <v>8.83</v>
      </c>
      <c r="F683">
        <f t="shared" si="30"/>
        <v>1</v>
      </c>
      <c r="J683">
        <v>6.56</v>
      </c>
      <c r="L683">
        <v>8.3800000000000008</v>
      </c>
    </row>
    <row r="684" spans="1:12" x14ac:dyDescent="0.25">
      <c r="A684" t="str">
        <v>High</v>
      </c>
      <c r="B684">
        <v>8.68</v>
      </c>
      <c r="C684">
        <v>0</v>
      </c>
      <c r="D684" t="str">
        <f t="shared" si="31"/>
        <v>High</v>
      </c>
      <c r="E684">
        <f t="shared" si="32"/>
        <v>8.68</v>
      </c>
      <c r="F684">
        <f t="shared" si="30"/>
        <v>0</v>
      </c>
      <c r="J684">
        <v>7.26</v>
      </c>
      <c r="L684">
        <v>9.08</v>
      </c>
    </row>
    <row r="685" spans="1:12" x14ac:dyDescent="0.25">
      <c r="A685" t="str">
        <v>High</v>
      </c>
      <c r="B685">
        <v>7.81</v>
      </c>
      <c r="C685">
        <v>0</v>
      </c>
      <c r="D685" t="str">
        <f t="shared" si="31"/>
        <v>High</v>
      </c>
      <c r="E685">
        <f t="shared" si="32"/>
        <v>7.81</v>
      </c>
      <c r="F685">
        <f t="shared" si="30"/>
        <v>0</v>
      </c>
      <c r="J685">
        <v>7.98</v>
      </c>
      <c r="L685">
        <v>7.5</v>
      </c>
    </row>
    <row r="686" spans="1:12" x14ac:dyDescent="0.25">
      <c r="A686" t="str">
        <v>High</v>
      </c>
      <c r="B686">
        <v>5.88</v>
      </c>
      <c r="C686">
        <v>0</v>
      </c>
      <c r="D686" t="str">
        <f t="shared" si="31"/>
        <v>High</v>
      </c>
      <c r="E686">
        <f t="shared" si="32"/>
        <v>5.88</v>
      </c>
      <c r="F686">
        <f t="shared" si="30"/>
        <v>0</v>
      </c>
      <c r="J686">
        <v>8.85</v>
      </c>
      <c r="L686">
        <v>6.29</v>
      </c>
    </row>
    <row r="687" spans="1:12" x14ac:dyDescent="0.25">
      <c r="A687" t="str">
        <v>Mid</v>
      </c>
      <c r="B687">
        <v>9.48</v>
      </c>
      <c r="C687">
        <v>0</v>
      </c>
      <c r="D687" t="str">
        <f t="shared" si="31"/>
        <v>Mid</v>
      </c>
      <c r="E687">
        <f t="shared" si="32"/>
        <v>9.48</v>
      </c>
      <c r="F687">
        <f t="shared" si="30"/>
        <v>0</v>
      </c>
      <c r="J687">
        <v>9.33</v>
      </c>
      <c r="L687">
        <v>8.15</v>
      </c>
    </row>
    <row r="688" spans="1:12" x14ac:dyDescent="0.25">
      <c r="A688" t="str">
        <v>High</v>
      </c>
      <c r="B688">
        <v>7.46</v>
      </c>
      <c r="C688">
        <v>1</v>
      </c>
      <c r="D688" t="str">
        <f t="shared" si="31"/>
        <v>High</v>
      </c>
      <c r="E688">
        <f t="shared" si="32"/>
        <v>7.46</v>
      </c>
      <c r="F688">
        <f t="shared" si="30"/>
        <v>1</v>
      </c>
      <c r="J688">
        <v>9.49</v>
      </c>
      <c r="L688">
        <v>5.84</v>
      </c>
    </row>
    <row r="689" spans="1:12" x14ac:dyDescent="0.25">
      <c r="A689" t="str">
        <v>High</v>
      </c>
      <c r="B689">
        <v>7.06</v>
      </c>
      <c r="C689">
        <v>0</v>
      </c>
      <c r="D689" t="str">
        <f t="shared" si="31"/>
        <v>High</v>
      </c>
      <c r="E689">
        <f t="shared" si="32"/>
        <v>7.06</v>
      </c>
      <c r="F689">
        <f t="shared" si="30"/>
        <v>0</v>
      </c>
      <c r="J689">
        <v>6.52</v>
      </c>
      <c r="L689">
        <v>5.5</v>
      </c>
    </row>
    <row r="690" spans="1:12" x14ac:dyDescent="0.25">
      <c r="A690" t="str">
        <v>High</v>
      </c>
      <c r="B690">
        <v>8.2100000000000009</v>
      </c>
      <c r="C690">
        <v>0</v>
      </c>
      <c r="D690" t="str">
        <f t="shared" si="31"/>
        <v>High</v>
      </c>
      <c r="E690">
        <f t="shared" si="32"/>
        <v>8.2100000000000009</v>
      </c>
      <c r="F690">
        <f t="shared" si="30"/>
        <v>0</v>
      </c>
      <c r="J690">
        <v>7.32</v>
      </c>
      <c r="L690">
        <v>8.1199999999999992</v>
      </c>
    </row>
    <row r="691" spans="1:12" x14ac:dyDescent="0.25">
      <c r="A691" t="str">
        <v>High</v>
      </c>
      <c r="B691">
        <v>8.4</v>
      </c>
      <c r="C691">
        <v>0</v>
      </c>
      <c r="D691" t="str">
        <f t="shared" si="31"/>
        <v>High</v>
      </c>
      <c r="E691">
        <f t="shared" si="32"/>
        <v>8.4</v>
      </c>
      <c r="F691">
        <f t="shared" si="30"/>
        <v>0</v>
      </c>
      <c r="J691">
        <v>5.56</v>
      </c>
      <c r="L691">
        <v>8.73</v>
      </c>
    </row>
    <row r="692" spans="1:12" x14ac:dyDescent="0.25">
      <c r="A692" t="str">
        <v>High</v>
      </c>
      <c r="B692">
        <v>6.41</v>
      </c>
      <c r="C692">
        <v>0</v>
      </c>
      <c r="D692" t="str">
        <f t="shared" si="31"/>
        <v>High</v>
      </c>
      <c r="E692">
        <f t="shared" si="32"/>
        <v>6.41</v>
      </c>
      <c r="F692">
        <f t="shared" si="30"/>
        <v>0</v>
      </c>
      <c r="J692">
        <v>6.16</v>
      </c>
      <c r="L692">
        <v>7.11</v>
      </c>
    </row>
    <row r="693" spans="1:12" x14ac:dyDescent="0.25">
      <c r="A693" t="str">
        <v>Mid</v>
      </c>
      <c r="B693">
        <v>9.1</v>
      </c>
      <c r="C693">
        <v>0</v>
      </c>
      <c r="D693" t="str">
        <f t="shared" si="31"/>
        <v>Mid</v>
      </c>
      <c r="E693">
        <f t="shared" si="32"/>
        <v>9.1</v>
      </c>
      <c r="F693">
        <f t="shared" si="30"/>
        <v>0</v>
      </c>
      <c r="J693">
        <v>7.08</v>
      </c>
      <c r="L693">
        <v>7.59</v>
      </c>
    </row>
    <row r="694" spans="1:12" x14ac:dyDescent="0.25">
      <c r="A694" t="str">
        <v>High</v>
      </c>
      <c r="B694">
        <v>6.75</v>
      </c>
      <c r="C694">
        <v>0</v>
      </c>
      <c r="D694" t="str">
        <f t="shared" si="31"/>
        <v>High</v>
      </c>
      <c r="E694">
        <f t="shared" si="32"/>
        <v>6.75</v>
      </c>
      <c r="F694">
        <f t="shared" si="30"/>
        <v>0</v>
      </c>
      <c r="J694">
        <v>5.67</v>
      </c>
      <c r="L694">
        <v>7.25</v>
      </c>
    </row>
    <row r="695" spans="1:12" x14ac:dyDescent="0.25">
      <c r="A695" t="str">
        <v>High</v>
      </c>
      <c r="B695">
        <v>6.3</v>
      </c>
      <c r="C695">
        <v>0</v>
      </c>
      <c r="D695" t="str">
        <f t="shared" si="31"/>
        <v>High</v>
      </c>
      <c r="E695">
        <f t="shared" si="32"/>
        <v>6.3</v>
      </c>
      <c r="F695">
        <f t="shared" si="30"/>
        <v>0</v>
      </c>
      <c r="J695">
        <v>7.09</v>
      </c>
      <c r="L695">
        <v>8.3000000000000007</v>
      </c>
    </row>
    <row r="696" spans="1:12" x14ac:dyDescent="0.25">
      <c r="A696" t="str">
        <v>Mid</v>
      </c>
      <c r="B696">
        <v>7.25</v>
      </c>
      <c r="C696">
        <v>0</v>
      </c>
      <c r="D696" t="str">
        <f t="shared" si="31"/>
        <v>Mid</v>
      </c>
      <c r="E696">
        <f t="shared" si="32"/>
        <v>7.25</v>
      </c>
      <c r="F696">
        <f t="shared" si="30"/>
        <v>0</v>
      </c>
      <c r="J696">
        <v>8.82</v>
      </c>
      <c r="L696">
        <v>9.5299999999999994</v>
      </c>
    </row>
    <row r="697" spans="1:12" x14ac:dyDescent="0.25">
      <c r="A697" t="str">
        <v>High</v>
      </c>
      <c r="B697">
        <v>8.64</v>
      </c>
      <c r="C697">
        <v>0</v>
      </c>
      <c r="D697" t="str">
        <f t="shared" si="31"/>
        <v>High</v>
      </c>
      <c r="E697">
        <f t="shared" si="32"/>
        <v>8.64</v>
      </c>
      <c r="F697">
        <f t="shared" si="30"/>
        <v>0</v>
      </c>
      <c r="J697">
        <v>9.58</v>
      </c>
      <c r="L697">
        <v>9.15</v>
      </c>
    </row>
    <row r="698" spans="1:12" x14ac:dyDescent="0.25">
      <c r="A698" t="str">
        <v>High</v>
      </c>
      <c r="B698">
        <v>9.65</v>
      </c>
      <c r="C698">
        <v>0</v>
      </c>
      <c r="D698" t="str">
        <f t="shared" si="31"/>
        <v>High</v>
      </c>
      <c r="E698">
        <f t="shared" si="32"/>
        <v>9.65</v>
      </c>
      <c r="F698">
        <f t="shared" si="30"/>
        <v>0</v>
      </c>
      <c r="J698">
        <v>6</v>
      </c>
      <c r="L698">
        <v>7.43</v>
      </c>
    </row>
    <row r="699" spans="1:12" x14ac:dyDescent="0.25">
      <c r="A699" t="str">
        <v>High</v>
      </c>
      <c r="B699">
        <v>8.98</v>
      </c>
      <c r="C699">
        <v>0</v>
      </c>
      <c r="D699" t="str">
        <f t="shared" si="31"/>
        <v>High</v>
      </c>
      <c r="E699">
        <f t="shared" si="32"/>
        <v>8.98</v>
      </c>
      <c r="F699">
        <f t="shared" si="30"/>
        <v>0</v>
      </c>
      <c r="J699">
        <v>8.98</v>
      </c>
      <c r="L699">
        <v>8.69</v>
      </c>
    </row>
    <row r="700" spans="1:12" x14ac:dyDescent="0.25">
      <c r="A700" t="str">
        <v>High</v>
      </c>
      <c r="B700">
        <v>9.5399999999999991</v>
      </c>
      <c r="C700">
        <v>0</v>
      </c>
      <c r="D700" t="str">
        <f t="shared" si="31"/>
        <v>High</v>
      </c>
      <c r="E700">
        <f t="shared" si="32"/>
        <v>9.5399999999999991</v>
      </c>
      <c r="F700">
        <f t="shared" si="30"/>
        <v>0</v>
      </c>
      <c r="J700">
        <v>5.76</v>
      </c>
      <c r="L700">
        <v>9.33</v>
      </c>
    </row>
    <row r="701" spans="1:12" x14ac:dyDescent="0.25">
      <c r="A701" t="str">
        <v>High</v>
      </c>
      <c r="B701">
        <v>6.1</v>
      </c>
      <c r="C701">
        <v>0</v>
      </c>
      <c r="D701" t="str">
        <f t="shared" si="31"/>
        <v>High</v>
      </c>
      <c r="E701">
        <f t="shared" si="32"/>
        <v>6.1</v>
      </c>
      <c r="F701">
        <f t="shared" si="30"/>
        <v>0</v>
      </c>
      <c r="J701">
        <v>7.89</v>
      </c>
      <c r="L701">
        <v>8.58</v>
      </c>
    </row>
    <row r="702" spans="1:12" x14ac:dyDescent="0.25">
      <c r="A702" t="str">
        <v>High</v>
      </c>
      <c r="B702">
        <v>5.81</v>
      </c>
      <c r="C702">
        <v>0</v>
      </c>
      <c r="D702" t="str">
        <f t="shared" si="31"/>
        <v>High</v>
      </c>
      <c r="E702">
        <f t="shared" si="32"/>
        <v>5.81</v>
      </c>
      <c r="F702">
        <f t="shared" si="30"/>
        <v>0</v>
      </c>
      <c r="J702">
        <v>6.64</v>
      </c>
      <c r="L702">
        <v>7</v>
      </c>
    </row>
    <row r="703" spans="1:12" x14ac:dyDescent="0.25">
      <c r="A703" t="str">
        <v>Mid</v>
      </c>
      <c r="B703">
        <v>7.9</v>
      </c>
      <c r="C703">
        <v>0</v>
      </c>
      <c r="D703" t="str">
        <f t="shared" si="31"/>
        <v>Mid</v>
      </c>
      <c r="E703">
        <f t="shared" si="32"/>
        <v>7.9</v>
      </c>
      <c r="F703">
        <f t="shared" si="30"/>
        <v>0</v>
      </c>
      <c r="J703">
        <v>8.3699999999999992</v>
      </c>
      <c r="L703">
        <v>9.08</v>
      </c>
    </row>
    <row r="704" spans="1:12" x14ac:dyDescent="0.25">
      <c r="A704" t="str">
        <v>High</v>
      </c>
      <c r="B704">
        <v>6.75</v>
      </c>
      <c r="C704">
        <v>0</v>
      </c>
      <c r="D704" t="str">
        <f t="shared" si="31"/>
        <v>High</v>
      </c>
      <c r="E704">
        <f t="shared" si="32"/>
        <v>6.75</v>
      </c>
      <c r="F704">
        <f t="shared" si="30"/>
        <v>0</v>
      </c>
      <c r="J704">
        <v>9.51</v>
      </c>
      <c r="L704">
        <v>9.3699999999999992</v>
      </c>
    </row>
    <row r="705" spans="1:12" x14ac:dyDescent="0.25">
      <c r="A705" t="str">
        <v>Mid</v>
      </c>
      <c r="B705">
        <v>9.06</v>
      </c>
      <c r="C705">
        <v>0</v>
      </c>
      <c r="D705" t="str">
        <f t="shared" si="31"/>
        <v>Mid</v>
      </c>
      <c r="E705">
        <f t="shared" si="32"/>
        <v>9.06</v>
      </c>
      <c r="F705">
        <f t="shared" si="30"/>
        <v>0</v>
      </c>
      <c r="J705">
        <v>8.51</v>
      </c>
      <c r="L705">
        <v>6.44</v>
      </c>
    </row>
    <row r="706" spans="1:12" x14ac:dyDescent="0.25">
      <c r="A706" t="str">
        <v>Mid</v>
      </c>
      <c r="B706">
        <v>8.39</v>
      </c>
      <c r="C706">
        <v>0</v>
      </c>
      <c r="D706" t="str">
        <f t="shared" si="31"/>
        <v>Mid</v>
      </c>
      <c r="E706">
        <f t="shared" si="32"/>
        <v>8.39</v>
      </c>
      <c r="F706">
        <f t="shared" ref="F706:F769" si="33">C706</f>
        <v>0</v>
      </c>
      <c r="J706">
        <v>9.18</v>
      </c>
      <c r="L706">
        <v>7.19</v>
      </c>
    </row>
    <row r="707" spans="1:12" x14ac:dyDescent="0.25">
      <c r="A707" t="str">
        <v>Mid</v>
      </c>
      <c r="B707">
        <v>9.67</v>
      </c>
      <c r="C707">
        <v>0</v>
      </c>
      <c r="D707" t="str">
        <f t="shared" ref="D707:D770" si="34">A707</f>
        <v>Mid</v>
      </c>
      <c r="E707">
        <f t="shared" ref="E707:E770" si="35">B707</f>
        <v>9.67</v>
      </c>
      <c r="F707">
        <f t="shared" si="33"/>
        <v>0</v>
      </c>
      <c r="J707">
        <v>9.09</v>
      </c>
      <c r="L707">
        <v>9.76</v>
      </c>
    </row>
    <row r="708" spans="1:12" x14ac:dyDescent="0.25">
      <c r="A708" t="str">
        <v>High</v>
      </c>
      <c r="B708">
        <v>6.6</v>
      </c>
      <c r="C708">
        <v>0</v>
      </c>
      <c r="D708" t="str">
        <f t="shared" si="34"/>
        <v>High</v>
      </c>
      <c r="E708">
        <f t="shared" si="35"/>
        <v>6.6</v>
      </c>
      <c r="F708">
        <f t="shared" si="33"/>
        <v>0</v>
      </c>
      <c r="J708">
        <v>9.24</v>
      </c>
      <c r="L708">
        <v>6.48</v>
      </c>
    </row>
    <row r="709" spans="1:12" x14ac:dyDescent="0.25">
      <c r="A709" t="str">
        <v>Mid</v>
      </c>
      <c r="B709">
        <v>7.59</v>
      </c>
      <c r="C709">
        <v>0</v>
      </c>
      <c r="D709" t="str">
        <f t="shared" si="34"/>
        <v>Mid</v>
      </c>
      <c r="E709">
        <f t="shared" si="35"/>
        <v>7.59</v>
      </c>
      <c r="F709">
        <f t="shared" si="33"/>
        <v>0</v>
      </c>
      <c r="J709">
        <v>8.27</v>
      </c>
      <c r="L709">
        <v>8.31</v>
      </c>
    </row>
    <row r="710" spans="1:12" x14ac:dyDescent="0.25">
      <c r="A710" t="str">
        <v>High</v>
      </c>
      <c r="B710">
        <v>7.66</v>
      </c>
      <c r="C710">
        <v>1</v>
      </c>
      <c r="D710" t="str">
        <f t="shared" si="34"/>
        <v>High</v>
      </c>
      <c r="E710">
        <f t="shared" si="35"/>
        <v>7.66</v>
      </c>
      <c r="F710">
        <f t="shared" si="33"/>
        <v>1</v>
      </c>
      <c r="J710">
        <v>9.7100000000000009</v>
      </c>
      <c r="L710">
        <v>8.1</v>
      </c>
    </row>
    <row r="711" spans="1:12" x14ac:dyDescent="0.25">
      <c r="A711" t="str">
        <v>High</v>
      </c>
      <c r="B711">
        <v>6.53</v>
      </c>
      <c r="C711">
        <v>0</v>
      </c>
      <c r="D711" t="str">
        <f t="shared" si="34"/>
        <v>High</v>
      </c>
      <c r="E711">
        <f t="shared" si="35"/>
        <v>6.53</v>
      </c>
      <c r="F711">
        <f t="shared" si="33"/>
        <v>0</v>
      </c>
      <c r="J711">
        <v>8.6999999999999993</v>
      </c>
      <c r="L711">
        <v>9.16</v>
      </c>
    </row>
    <row r="712" spans="1:12" x14ac:dyDescent="0.25">
      <c r="A712" t="str">
        <v>High</v>
      </c>
      <c r="B712">
        <v>8.0399999999999991</v>
      </c>
      <c r="C712">
        <v>0</v>
      </c>
      <c r="D712" t="str">
        <f t="shared" si="34"/>
        <v>High</v>
      </c>
      <c r="E712">
        <f t="shared" si="35"/>
        <v>8.0399999999999991</v>
      </c>
      <c r="F712">
        <f t="shared" si="33"/>
        <v>0</v>
      </c>
      <c r="J712">
        <v>8.1199999999999992</v>
      </c>
      <c r="L712">
        <v>5.79</v>
      </c>
    </row>
    <row r="713" spans="1:12" x14ac:dyDescent="0.25">
      <c r="A713" t="str">
        <v>Mid</v>
      </c>
      <c r="B713">
        <v>7.41</v>
      </c>
      <c r="C713">
        <v>0</v>
      </c>
      <c r="D713" t="str">
        <f t="shared" si="34"/>
        <v>Mid</v>
      </c>
      <c r="E713">
        <f t="shared" si="35"/>
        <v>7.41</v>
      </c>
      <c r="F713">
        <f t="shared" si="33"/>
        <v>0</v>
      </c>
      <c r="J713">
        <v>8.58</v>
      </c>
      <c r="L713">
        <v>8.5</v>
      </c>
    </row>
    <row r="714" spans="1:12" x14ac:dyDescent="0.25">
      <c r="A714" t="str">
        <v>High</v>
      </c>
      <c r="B714">
        <v>7.42</v>
      </c>
      <c r="C714">
        <v>0</v>
      </c>
      <c r="D714" t="str">
        <f t="shared" si="34"/>
        <v>High</v>
      </c>
      <c r="E714">
        <f t="shared" si="35"/>
        <v>7.42</v>
      </c>
      <c r="F714">
        <f t="shared" si="33"/>
        <v>0</v>
      </c>
      <c r="J714">
        <v>8.6999999999999993</v>
      </c>
      <c r="L714">
        <v>5.55</v>
      </c>
    </row>
    <row r="715" spans="1:12" x14ac:dyDescent="0.25">
      <c r="A715" t="str">
        <v>High</v>
      </c>
      <c r="B715">
        <v>7.06</v>
      </c>
      <c r="C715">
        <v>0</v>
      </c>
      <c r="D715" t="str">
        <f t="shared" si="34"/>
        <v>High</v>
      </c>
      <c r="E715">
        <f t="shared" si="35"/>
        <v>7.06</v>
      </c>
      <c r="F715">
        <f t="shared" si="33"/>
        <v>0</v>
      </c>
      <c r="J715">
        <v>9.39</v>
      </c>
      <c r="L715">
        <v>6.24</v>
      </c>
    </row>
    <row r="716" spans="1:12" x14ac:dyDescent="0.25">
      <c r="A716" t="str">
        <v>Mid</v>
      </c>
      <c r="B716">
        <v>5.57</v>
      </c>
      <c r="C716">
        <v>0</v>
      </c>
      <c r="D716" t="str">
        <f t="shared" si="34"/>
        <v>Mid</v>
      </c>
      <c r="E716">
        <f t="shared" si="35"/>
        <v>5.57</v>
      </c>
      <c r="F716">
        <f t="shared" si="33"/>
        <v>0</v>
      </c>
      <c r="J716">
        <v>5.5</v>
      </c>
      <c r="L716">
        <v>9.1</v>
      </c>
    </row>
    <row r="717" spans="1:12" x14ac:dyDescent="0.25">
      <c r="A717" t="str">
        <v>High</v>
      </c>
      <c r="B717">
        <v>7.75</v>
      </c>
      <c r="C717">
        <v>0</v>
      </c>
      <c r="D717" t="str">
        <f t="shared" si="34"/>
        <v>High</v>
      </c>
      <c r="E717">
        <f t="shared" si="35"/>
        <v>7.75</v>
      </c>
      <c r="F717">
        <f t="shared" si="33"/>
        <v>0</v>
      </c>
      <c r="J717">
        <v>7.74</v>
      </c>
      <c r="L717">
        <v>5.59</v>
      </c>
    </row>
    <row r="718" spans="1:12" x14ac:dyDescent="0.25">
      <c r="A718" t="str">
        <v>Mid</v>
      </c>
      <c r="B718">
        <v>6.94</v>
      </c>
      <c r="C718">
        <v>0</v>
      </c>
      <c r="D718" t="str">
        <f t="shared" si="34"/>
        <v>Mid</v>
      </c>
      <c r="E718">
        <f t="shared" si="35"/>
        <v>6.94</v>
      </c>
      <c r="F718">
        <f t="shared" si="33"/>
        <v>0</v>
      </c>
      <c r="J718">
        <v>5.69</v>
      </c>
      <c r="L718">
        <v>5.72</v>
      </c>
    </row>
    <row r="719" spans="1:12" x14ac:dyDescent="0.25">
      <c r="A719" t="str">
        <v>High</v>
      </c>
      <c r="B719">
        <v>5.51</v>
      </c>
      <c r="C719">
        <v>0</v>
      </c>
      <c r="D719" t="str">
        <f t="shared" si="34"/>
        <v>High</v>
      </c>
      <c r="E719">
        <f t="shared" si="35"/>
        <v>5.51</v>
      </c>
      <c r="F719">
        <f t="shared" si="33"/>
        <v>0</v>
      </c>
      <c r="J719">
        <v>9.76</v>
      </c>
      <c r="L719">
        <v>9.34</v>
      </c>
    </row>
    <row r="720" spans="1:12" x14ac:dyDescent="0.25">
      <c r="A720" t="str">
        <v>High</v>
      </c>
      <c r="B720">
        <v>6.82</v>
      </c>
      <c r="C720">
        <v>0</v>
      </c>
      <c r="D720" t="str">
        <f t="shared" si="34"/>
        <v>High</v>
      </c>
      <c r="E720">
        <f t="shared" si="35"/>
        <v>6.82</v>
      </c>
      <c r="F720">
        <f t="shared" si="33"/>
        <v>0</v>
      </c>
      <c r="J720">
        <v>6.39</v>
      </c>
      <c r="L720">
        <v>6.48</v>
      </c>
    </row>
    <row r="721" spans="1:12" x14ac:dyDescent="0.25">
      <c r="A721" t="str">
        <v>Mid</v>
      </c>
      <c r="B721">
        <v>6.7</v>
      </c>
      <c r="C721">
        <v>0</v>
      </c>
      <c r="D721" t="str">
        <f t="shared" si="34"/>
        <v>Mid</v>
      </c>
      <c r="E721">
        <f t="shared" si="35"/>
        <v>6.7</v>
      </c>
      <c r="F721">
        <f t="shared" si="33"/>
        <v>0</v>
      </c>
      <c r="J721">
        <v>9.75</v>
      </c>
      <c r="L721">
        <v>7.88</v>
      </c>
    </row>
    <row r="722" spans="1:12" x14ac:dyDescent="0.25">
      <c r="A722" t="str">
        <v>High</v>
      </c>
      <c r="B722">
        <v>7.19</v>
      </c>
      <c r="C722">
        <v>0</v>
      </c>
      <c r="D722" t="str">
        <f t="shared" si="34"/>
        <v>High</v>
      </c>
      <c r="E722">
        <f t="shared" si="35"/>
        <v>7.19</v>
      </c>
      <c r="F722">
        <f t="shared" si="33"/>
        <v>0</v>
      </c>
      <c r="J722">
        <v>8.91</v>
      </c>
      <c r="L722">
        <v>8.27</v>
      </c>
    </row>
    <row r="723" spans="1:12" x14ac:dyDescent="0.25">
      <c r="A723" t="str">
        <v>High</v>
      </c>
      <c r="B723">
        <v>6.07</v>
      </c>
      <c r="C723">
        <v>0</v>
      </c>
      <c r="D723" t="str">
        <f t="shared" si="34"/>
        <v>High</v>
      </c>
      <c r="E723">
        <f t="shared" si="35"/>
        <v>6.07</v>
      </c>
      <c r="F723">
        <f t="shared" si="33"/>
        <v>0</v>
      </c>
      <c r="J723">
        <v>7.61</v>
      </c>
      <c r="L723">
        <v>7.6</v>
      </c>
    </row>
    <row r="724" spans="1:12" x14ac:dyDescent="0.25">
      <c r="A724" t="str">
        <v>High</v>
      </c>
      <c r="B724">
        <v>7.68</v>
      </c>
      <c r="C724">
        <v>1</v>
      </c>
      <c r="D724" t="str">
        <f t="shared" si="34"/>
        <v>High</v>
      </c>
      <c r="E724">
        <f t="shared" si="35"/>
        <v>7.68</v>
      </c>
      <c r="F724">
        <f t="shared" si="33"/>
        <v>1</v>
      </c>
      <c r="J724">
        <v>8.98</v>
      </c>
      <c r="L724">
        <v>5.75</v>
      </c>
    </row>
    <row r="725" spans="1:12" x14ac:dyDescent="0.25">
      <c r="A725" t="str">
        <v>High</v>
      </c>
      <c r="B725">
        <v>8.48</v>
      </c>
      <c r="C725">
        <v>0</v>
      </c>
      <c r="D725" t="str">
        <f t="shared" si="34"/>
        <v>High</v>
      </c>
      <c r="E725">
        <f t="shared" si="35"/>
        <v>8.48</v>
      </c>
      <c r="F725">
        <f t="shared" si="33"/>
        <v>0</v>
      </c>
      <c r="J725">
        <v>6.59</v>
      </c>
      <c r="L725">
        <v>9.5299999999999994</v>
      </c>
    </row>
    <row r="726" spans="1:12" x14ac:dyDescent="0.25">
      <c r="A726" t="str">
        <v>High</v>
      </c>
      <c r="B726">
        <v>8.2100000000000009</v>
      </c>
      <c r="C726">
        <v>1</v>
      </c>
      <c r="D726" t="str">
        <f t="shared" si="34"/>
        <v>High</v>
      </c>
      <c r="E726">
        <f t="shared" si="35"/>
        <v>8.2100000000000009</v>
      </c>
      <c r="F726">
        <f t="shared" si="33"/>
        <v>1</v>
      </c>
      <c r="J726">
        <v>6.4</v>
      </c>
      <c r="L726">
        <v>8.51</v>
      </c>
    </row>
    <row r="727" spans="1:12" x14ac:dyDescent="0.25">
      <c r="A727" t="str">
        <v>Mid</v>
      </c>
      <c r="B727">
        <v>8.9600000000000009</v>
      </c>
      <c r="C727">
        <v>0</v>
      </c>
      <c r="D727" t="str">
        <f t="shared" si="34"/>
        <v>Mid</v>
      </c>
      <c r="E727">
        <f t="shared" si="35"/>
        <v>8.9600000000000009</v>
      </c>
      <c r="F727">
        <f t="shared" si="33"/>
        <v>0</v>
      </c>
      <c r="J727">
        <v>8.73</v>
      </c>
      <c r="L727">
        <v>7.76</v>
      </c>
    </row>
    <row r="728" spans="1:12" x14ac:dyDescent="0.25">
      <c r="A728" t="str">
        <v>High</v>
      </c>
      <c r="B728">
        <v>7.44</v>
      </c>
      <c r="C728">
        <v>0</v>
      </c>
      <c r="D728" t="str">
        <f t="shared" si="34"/>
        <v>High</v>
      </c>
      <c r="E728">
        <f t="shared" si="35"/>
        <v>7.44</v>
      </c>
      <c r="F728">
        <f t="shared" si="33"/>
        <v>0</v>
      </c>
      <c r="J728">
        <v>7.14</v>
      </c>
      <c r="L728">
        <v>5.64</v>
      </c>
    </row>
    <row r="729" spans="1:12" x14ac:dyDescent="0.25">
      <c r="A729" t="str">
        <v>Mid</v>
      </c>
      <c r="B729">
        <v>7.73</v>
      </c>
      <c r="C729">
        <v>0</v>
      </c>
      <c r="D729" t="str">
        <f t="shared" si="34"/>
        <v>Mid</v>
      </c>
      <c r="E729">
        <f t="shared" si="35"/>
        <v>7.73</v>
      </c>
      <c r="F729">
        <f t="shared" si="33"/>
        <v>0</v>
      </c>
      <c r="J729">
        <v>8.98</v>
      </c>
      <c r="L729">
        <v>6.65</v>
      </c>
    </row>
    <row r="730" spans="1:12" x14ac:dyDescent="0.25">
      <c r="A730" t="str">
        <v>High</v>
      </c>
      <c r="B730">
        <v>8.98</v>
      </c>
      <c r="C730">
        <v>0</v>
      </c>
      <c r="D730" t="str">
        <f t="shared" si="34"/>
        <v>High</v>
      </c>
      <c r="E730">
        <f t="shared" si="35"/>
        <v>8.98</v>
      </c>
      <c r="F730">
        <f t="shared" si="33"/>
        <v>0</v>
      </c>
      <c r="J730">
        <v>8.01</v>
      </c>
      <c r="L730">
        <v>7.52</v>
      </c>
    </row>
    <row r="731" spans="1:12" x14ac:dyDescent="0.25">
      <c r="A731" t="str">
        <v>Mid</v>
      </c>
      <c r="B731">
        <v>7.34</v>
      </c>
      <c r="C731">
        <v>0</v>
      </c>
      <c r="D731" t="str">
        <f t="shared" si="34"/>
        <v>Mid</v>
      </c>
      <c r="E731">
        <f t="shared" si="35"/>
        <v>7.34</v>
      </c>
      <c r="F731">
        <f t="shared" si="33"/>
        <v>0</v>
      </c>
      <c r="J731">
        <v>9.35</v>
      </c>
      <c r="L731">
        <v>5.83</v>
      </c>
    </row>
    <row r="732" spans="1:12" x14ac:dyDescent="0.25">
      <c r="A732" t="str">
        <v>High</v>
      </c>
      <c r="B732">
        <v>8.52</v>
      </c>
      <c r="C732">
        <v>0</v>
      </c>
      <c r="D732" t="str">
        <f t="shared" si="34"/>
        <v>High</v>
      </c>
      <c r="E732">
        <f t="shared" si="35"/>
        <v>8.52</v>
      </c>
      <c r="F732">
        <f t="shared" si="33"/>
        <v>0</v>
      </c>
      <c r="J732">
        <v>7.05</v>
      </c>
      <c r="L732">
        <v>8.5399999999999991</v>
      </c>
    </row>
    <row r="733" spans="1:12" x14ac:dyDescent="0.25">
      <c r="A733" t="str">
        <v>Mid</v>
      </c>
      <c r="B733">
        <v>7.37</v>
      </c>
      <c r="C733">
        <v>0</v>
      </c>
      <c r="D733" t="str">
        <f t="shared" si="34"/>
        <v>Mid</v>
      </c>
      <c r="E733">
        <f t="shared" si="35"/>
        <v>7.37</v>
      </c>
      <c r="F733">
        <f t="shared" si="33"/>
        <v>0</v>
      </c>
      <c r="J733">
        <v>7.94</v>
      </c>
      <c r="L733">
        <v>7.19</v>
      </c>
    </row>
    <row r="734" spans="1:12" x14ac:dyDescent="0.25">
      <c r="A734" t="str">
        <v>High</v>
      </c>
      <c r="B734">
        <v>7.3</v>
      </c>
      <c r="C734">
        <v>0</v>
      </c>
      <c r="D734" t="str">
        <f t="shared" si="34"/>
        <v>High</v>
      </c>
      <c r="E734">
        <f t="shared" si="35"/>
        <v>7.3</v>
      </c>
      <c r="F734">
        <f t="shared" si="33"/>
        <v>0</v>
      </c>
      <c r="J734">
        <v>8.7899999999999991</v>
      </c>
      <c r="L734">
        <v>6.67</v>
      </c>
    </row>
    <row r="735" spans="1:12" x14ac:dyDescent="0.25">
      <c r="A735" t="str">
        <v>High</v>
      </c>
      <c r="B735">
        <v>8.77</v>
      </c>
      <c r="C735">
        <v>0</v>
      </c>
      <c r="D735" t="str">
        <f t="shared" si="34"/>
        <v>High</v>
      </c>
      <c r="E735">
        <f t="shared" si="35"/>
        <v>8.77</v>
      </c>
      <c r="F735">
        <f t="shared" si="33"/>
        <v>0</v>
      </c>
      <c r="J735">
        <v>8.76</v>
      </c>
      <c r="L735">
        <v>5.51</v>
      </c>
    </row>
    <row r="736" spans="1:12" x14ac:dyDescent="0.25">
      <c r="A736" t="str">
        <v>High</v>
      </c>
      <c r="B736">
        <v>6.25</v>
      </c>
      <c r="C736">
        <v>0</v>
      </c>
      <c r="D736" t="str">
        <f t="shared" si="34"/>
        <v>High</v>
      </c>
      <c r="E736">
        <f t="shared" si="35"/>
        <v>6.25</v>
      </c>
      <c r="F736">
        <f t="shared" si="33"/>
        <v>0</v>
      </c>
      <c r="J736">
        <v>8.7799999999999994</v>
      </c>
      <c r="L736">
        <v>8.6</v>
      </c>
    </row>
    <row r="737" spans="1:12" x14ac:dyDescent="0.25">
      <c r="A737" t="str">
        <v>Mid</v>
      </c>
      <c r="B737">
        <v>6.96</v>
      </c>
      <c r="C737">
        <v>0</v>
      </c>
      <c r="D737" t="str">
        <f t="shared" si="34"/>
        <v>Mid</v>
      </c>
      <c r="E737">
        <f t="shared" si="35"/>
        <v>6.96</v>
      </c>
      <c r="F737">
        <f t="shared" si="33"/>
        <v>0</v>
      </c>
      <c r="J737">
        <v>9.7899999999999991</v>
      </c>
      <c r="L737">
        <v>9.09</v>
      </c>
    </row>
    <row r="738" spans="1:12" x14ac:dyDescent="0.25">
      <c r="A738" t="str">
        <v>High</v>
      </c>
      <c r="B738">
        <v>6.46</v>
      </c>
      <c r="C738">
        <v>0</v>
      </c>
      <c r="D738" t="str">
        <f t="shared" si="34"/>
        <v>High</v>
      </c>
      <c r="E738">
        <f t="shared" si="35"/>
        <v>6.46</v>
      </c>
      <c r="F738">
        <f t="shared" si="33"/>
        <v>0</v>
      </c>
      <c r="J738">
        <v>6.02</v>
      </c>
      <c r="L738">
        <v>7.93</v>
      </c>
    </row>
    <row r="739" spans="1:12" x14ac:dyDescent="0.25">
      <c r="A739" t="str">
        <v>High</v>
      </c>
      <c r="B739">
        <v>7.04</v>
      </c>
      <c r="C739">
        <v>0</v>
      </c>
      <c r="D739" t="str">
        <f t="shared" si="34"/>
        <v>High</v>
      </c>
      <c r="E739">
        <f t="shared" si="35"/>
        <v>7.04</v>
      </c>
      <c r="F739">
        <f t="shared" si="33"/>
        <v>0</v>
      </c>
      <c r="J739">
        <v>5.73</v>
      </c>
      <c r="L739">
        <v>6.48</v>
      </c>
    </row>
    <row r="740" spans="1:12" x14ac:dyDescent="0.25">
      <c r="A740" t="str">
        <v>High</v>
      </c>
      <c r="B740">
        <v>6.49</v>
      </c>
      <c r="C740">
        <v>0</v>
      </c>
      <c r="D740" t="str">
        <f t="shared" si="34"/>
        <v>High</v>
      </c>
      <c r="E740">
        <f t="shared" si="35"/>
        <v>6.49</v>
      </c>
      <c r="F740">
        <f t="shared" si="33"/>
        <v>0</v>
      </c>
      <c r="J740">
        <v>8.4600000000000009</v>
      </c>
      <c r="L740">
        <v>5.55</v>
      </c>
    </row>
    <row r="741" spans="1:12" x14ac:dyDescent="0.25">
      <c r="A741" t="str">
        <v>Mid</v>
      </c>
      <c r="B741">
        <v>7.99</v>
      </c>
      <c r="C741">
        <v>0</v>
      </c>
      <c r="D741" t="str">
        <f t="shared" si="34"/>
        <v>Mid</v>
      </c>
      <c r="E741">
        <f t="shared" si="35"/>
        <v>7.99</v>
      </c>
      <c r="F741">
        <f t="shared" si="33"/>
        <v>0</v>
      </c>
      <c r="J741">
        <v>5.82</v>
      </c>
      <c r="L741">
        <v>7.6</v>
      </c>
    </row>
    <row r="742" spans="1:12" x14ac:dyDescent="0.25">
      <c r="A742" t="str">
        <v>High</v>
      </c>
      <c r="B742">
        <v>8.93</v>
      </c>
      <c r="C742">
        <v>0</v>
      </c>
      <c r="D742" t="str">
        <f t="shared" si="34"/>
        <v>High</v>
      </c>
      <c r="E742">
        <f t="shared" si="35"/>
        <v>8.93</v>
      </c>
      <c r="F742">
        <f t="shared" si="33"/>
        <v>0</v>
      </c>
      <c r="J742">
        <v>5.77</v>
      </c>
      <c r="L742">
        <v>8.27</v>
      </c>
    </row>
    <row r="743" spans="1:12" x14ac:dyDescent="0.25">
      <c r="A743" t="str">
        <v>High</v>
      </c>
      <c r="B743">
        <v>8.8800000000000008</v>
      </c>
      <c r="C743">
        <v>0</v>
      </c>
      <c r="D743" t="str">
        <f t="shared" si="34"/>
        <v>High</v>
      </c>
      <c r="E743">
        <f t="shared" si="35"/>
        <v>8.8800000000000008</v>
      </c>
      <c r="F743">
        <f t="shared" si="33"/>
        <v>0</v>
      </c>
      <c r="J743">
        <v>7.96</v>
      </c>
      <c r="L743">
        <v>7.14</v>
      </c>
    </row>
    <row r="744" spans="1:12" x14ac:dyDescent="0.25">
      <c r="A744" t="str">
        <v>Mid</v>
      </c>
      <c r="B744">
        <v>7.07</v>
      </c>
      <c r="C744">
        <v>0</v>
      </c>
      <c r="D744" t="str">
        <f t="shared" si="34"/>
        <v>Mid</v>
      </c>
      <c r="E744">
        <f t="shared" si="35"/>
        <v>7.07</v>
      </c>
      <c r="F744">
        <f t="shared" si="33"/>
        <v>0</v>
      </c>
      <c r="J744">
        <v>6.26</v>
      </c>
      <c r="L744">
        <v>8.07</v>
      </c>
    </row>
    <row r="745" spans="1:12" x14ac:dyDescent="0.25">
      <c r="A745" t="str">
        <v>Mid</v>
      </c>
      <c r="B745">
        <v>9.75</v>
      </c>
      <c r="C745">
        <v>0</v>
      </c>
      <c r="D745" t="str">
        <f t="shared" si="34"/>
        <v>Mid</v>
      </c>
      <c r="E745">
        <f t="shared" si="35"/>
        <v>9.75</v>
      </c>
      <c r="F745">
        <f t="shared" si="33"/>
        <v>0</v>
      </c>
      <c r="J745">
        <v>6.64</v>
      </c>
      <c r="L745">
        <v>9.49</v>
      </c>
    </row>
    <row r="746" spans="1:12" x14ac:dyDescent="0.25">
      <c r="A746" t="str">
        <v>Mid</v>
      </c>
      <c r="B746">
        <v>8.0500000000000007</v>
      </c>
      <c r="C746">
        <v>0</v>
      </c>
      <c r="D746" t="str">
        <f t="shared" si="34"/>
        <v>Mid</v>
      </c>
      <c r="E746">
        <f t="shared" si="35"/>
        <v>8.0500000000000007</v>
      </c>
      <c r="F746">
        <f t="shared" si="33"/>
        <v>0</v>
      </c>
      <c r="J746">
        <v>5.83</v>
      </c>
      <c r="L746">
        <v>7.21</v>
      </c>
    </row>
    <row r="747" spans="1:12" x14ac:dyDescent="0.25">
      <c r="A747" t="str">
        <v>Mid</v>
      </c>
      <c r="B747">
        <v>7.22</v>
      </c>
      <c r="C747">
        <v>0</v>
      </c>
      <c r="D747" t="str">
        <f t="shared" si="34"/>
        <v>Mid</v>
      </c>
      <c r="E747">
        <f t="shared" si="35"/>
        <v>7.22</v>
      </c>
      <c r="F747">
        <f t="shared" si="33"/>
        <v>0</v>
      </c>
      <c r="J747">
        <v>9.76</v>
      </c>
      <c r="L747">
        <v>6.87</v>
      </c>
    </row>
    <row r="748" spans="1:12" x14ac:dyDescent="0.25">
      <c r="A748" t="str">
        <v>High</v>
      </c>
      <c r="B748">
        <v>9.09</v>
      </c>
      <c r="C748">
        <v>0</v>
      </c>
      <c r="D748" t="str">
        <f t="shared" si="34"/>
        <v>High</v>
      </c>
      <c r="E748">
        <f t="shared" si="35"/>
        <v>9.09</v>
      </c>
      <c r="F748">
        <f t="shared" si="33"/>
        <v>0</v>
      </c>
      <c r="J748">
        <v>8.75</v>
      </c>
      <c r="L748">
        <v>9.31</v>
      </c>
    </row>
    <row r="749" spans="1:12" x14ac:dyDescent="0.25">
      <c r="A749" t="str">
        <v>Mid</v>
      </c>
      <c r="B749">
        <v>8.64</v>
      </c>
      <c r="C749">
        <v>0</v>
      </c>
      <c r="D749" t="str">
        <f t="shared" si="34"/>
        <v>Mid</v>
      </c>
      <c r="E749">
        <f t="shared" si="35"/>
        <v>8.64</v>
      </c>
      <c r="F749">
        <f t="shared" si="33"/>
        <v>0</v>
      </c>
      <c r="J749">
        <v>9.25</v>
      </c>
      <c r="L749">
        <v>6.09</v>
      </c>
    </row>
    <row r="750" spans="1:12" x14ac:dyDescent="0.25">
      <c r="A750" t="str">
        <v>Mid</v>
      </c>
      <c r="B750">
        <v>8.7200000000000006</v>
      </c>
      <c r="C750">
        <v>0</v>
      </c>
      <c r="D750" t="str">
        <f t="shared" si="34"/>
        <v>Mid</v>
      </c>
      <c r="E750">
        <f t="shared" si="35"/>
        <v>8.7200000000000006</v>
      </c>
      <c r="F750">
        <f t="shared" si="33"/>
        <v>0</v>
      </c>
      <c r="J750">
        <v>8.2799999999999994</v>
      </c>
      <c r="L750">
        <v>5.85</v>
      </c>
    </row>
    <row r="751" spans="1:12" x14ac:dyDescent="0.25">
      <c r="A751" t="str">
        <v>Mid</v>
      </c>
      <c r="B751">
        <v>6.34</v>
      </c>
      <c r="C751">
        <v>0</v>
      </c>
      <c r="D751" t="str">
        <f t="shared" si="34"/>
        <v>Mid</v>
      </c>
      <c r="E751">
        <f t="shared" si="35"/>
        <v>6.34</v>
      </c>
      <c r="F751">
        <f t="shared" si="33"/>
        <v>0</v>
      </c>
      <c r="J751">
        <v>7.62</v>
      </c>
      <c r="L751">
        <v>9.1300000000000008</v>
      </c>
    </row>
    <row r="752" spans="1:12" x14ac:dyDescent="0.25">
      <c r="A752" t="str">
        <v>High</v>
      </c>
      <c r="B752">
        <v>7.51</v>
      </c>
      <c r="C752">
        <v>0</v>
      </c>
      <c r="D752" t="str">
        <f t="shared" si="34"/>
        <v>High</v>
      </c>
      <c r="E752">
        <f t="shared" si="35"/>
        <v>7.51</v>
      </c>
      <c r="F752">
        <f t="shared" si="33"/>
        <v>0</v>
      </c>
      <c r="J752">
        <v>5.69</v>
      </c>
      <c r="L752">
        <v>5.55</v>
      </c>
    </row>
    <row r="753" spans="1:12" x14ac:dyDescent="0.25">
      <c r="A753" t="str">
        <v>Mid</v>
      </c>
      <c r="B753">
        <v>9.2100000000000009</v>
      </c>
      <c r="C753">
        <v>0</v>
      </c>
      <c r="D753" t="str">
        <f t="shared" si="34"/>
        <v>Mid</v>
      </c>
      <c r="E753">
        <f t="shared" si="35"/>
        <v>9.2100000000000009</v>
      </c>
      <c r="F753">
        <f t="shared" si="33"/>
        <v>0</v>
      </c>
      <c r="J753">
        <v>7.83</v>
      </c>
      <c r="L753">
        <v>9.2100000000000009</v>
      </c>
    </row>
    <row r="754" spans="1:12" x14ac:dyDescent="0.25">
      <c r="A754" t="str">
        <v>Mid</v>
      </c>
      <c r="B754">
        <v>7.67</v>
      </c>
      <c r="C754">
        <v>0</v>
      </c>
      <c r="D754" t="str">
        <f t="shared" si="34"/>
        <v>Mid</v>
      </c>
      <c r="E754">
        <f t="shared" si="35"/>
        <v>7.67</v>
      </c>
      <c r="F754">
        <f t="shared" si="33"/>
        <v>0</v>
      </c>
      <c r="J754">
        <v>7.53</v>
      </c>
      <c r="L754">
        <v>5.52</v>
      </c>
    </row>
    <row r="755" spans="1:12" x14ac:dyDescent="0.25">
      <c r="A755" t="str">
        <v>Mid</v>
      </c>
      <c r="B755">
        <v>8.44</v>
      </c>
      <c r="C755">
        <v>0</v>
      </c>
      <c r="D755" t="str">
        <f t="shared" si="34"/>
        <v>Mid</v>
      </c>
      <c r="E755">
        <f t="shared" si="35"/>
        <v>8.44</v>
      </c>
      <c r="F755">
        <f t="shared" si="33"/>
        <v>0</v>
      </c>
      <c r="J755">
        <v>6.18</v>
      </c>
      <c r="L755">
        <v>7.23</v>
      </c>
    </row>
    <row r="756" spans="1:12" x14ac:dyDescent="0.25">
      <c r="A756" t="str">
        <v>High</v>
      </c>
      <c r="B756">
        <v>8.0299999999999994</v>
      </c>
      <c r="C756">
        <v>1</v>
      </c>
      <c r="D756" t="str">
        <f t="shared" si="34"/>
        <v>High</v>
      </c>
      <c r="E756">
        <f t="shared" si="35"/>
        <v>8.0299999999999994</v>
      </c>
      <c r="F756">
        <f t="shared" si="33"/>
        <v>1</v>
      </c>
      <c r="J756">
        <v>6.95</v>
      </c>
      <c r="L756">
        <v>6.3</v>
      </c>
    </row>
    <row r="757" spans="1:12" x14ac:dyDescent="0.25">
      <c r="A757" t="str">
        <v>High</v>
      </c>
      <c r="B757">
        <v>9.1199999999999992</v>
      </c>
      <c r="C757">
        <v>0</v>
      </c>
      <c r="D757" t="str">
        <f t="shared" si="34"/>
        <v>High</v>
      </c>
      <c r="E757">
        <f t="shared" si="35"/>
        <v>9.1199999999999992</v>
      </c>
      <c r="F757">
        <f t="shared" si="33"/>
        <v>0</v>
      </c>
      <c r="J757">
        <v>9.0500000000000007</v>
      </c>
      <c r="L757">
        <v>8.18</v>
      </c>
    </row>
    <row r="758" spans="1:12" x14ac:dyDescent="0.25">
      <c r="A758" t="str">
        <v>High</v>
      </c>
      <c r="B758">
        <v>6.72</v>
      </c>
      <c r="C758">
        <v>0</v>
      </c>
      <c r="D758" t="str">
        <f t="shared" si="34"/>
        <v>High</v>
      </c>
      <c r="E758">
        <f t="shared" si="35"/>
        <v>6.72</v>
      </c>
      <c r="F758">
        <f t="shared" si="33"/>
        <v>0</v>
      </c>
      <c r="J758">
        <v>6.51</v>
      </c>
      <c r="L758">
        <v>8.42</v>
      </c>
    </row>
    <row r="759" spans="1:12" x14ac:dyDescent="0.25">
      <c r="A759" t="str">
        <v>High</v>
      </c>
      <c r="B759">
        <v>7.97</v>
      </c>
      <c r="C759">
        <v>1</v>
      </c>
      <c r="D759" t="str">
        <f t="shared" si="34"/>
        <v>High</v>
      </c>
      <c r="E759">
        <f t="shared" si="35"/>
        <v>7.97</v>
      </c>
      <c r="F759">
        <f t="shared" si="33"/>
        <v>1</v>
      </c>
      <c r="J759">
        <v>8.42</v>
      </c>
      <c r="L759">
        <v>7.6</v>
      </c>
    </row>
    <row r="760" spans="1:12" x14ac:dyDescent="0.25">
      <c r="A760" t="str">
        <v>High</v>
      </c>
      <c r="B760">
        <v>6.03</v>
      </c>
      <c r="C760">
        <v>0</v>
      </c>
      <c r="D760" t="str">
        <f t="shared" si="34"/>
        <v>High</v>
      </c>
      <c r="E760">
        <f t="shared" si="35"/>
        <v>6.03</v>
      </c>
      <c r="F760">
        <f t="shared" si="33"/>
        <v>0</v>
      </c>
      <c r="J760">
        <v>9.32</v>
      </c>
      <c r="L760">
        <v>9.1199999999999992</v>
      </c>
    </row>
    <row r="761" spans="1:12" x14ac:dyDescent="0.25">
      <c r="A761" t="str">
        <v>High</v>
      </c>
      <c r="B761">
        <v>8.4700000000000006</v>
      </c>
      <c r="C761">
        <v>0</v>
      </c>
      <c r="D761" t="str">
        <f t="shared" si="34"/>
        <v>High</v>
      </c>
      <c r="E761">
        <f t="shared" si="35"/>
        <v>8.4700000000000006</v>
      </c>
      <c r="F761">
        <f t="shared" si="33"/>
        <v>0</v>
      </c>
      <c r="J761">
        <v>7.14</v>
      </c>
      <c r="L761">
        <v>8.6</v>
      </c>
    </row>
    <row r="762" spans="1:12" x14ac:dyDescent="0.25">
      <c r="A762" t="str">
        <v>Mid</v>
      </c>
      <c r="B762">
        <v>8.65</v>
      </c>
      <c r="C762">
        <v>0</v>
      </c>
      <c r="D762" t="str">
        <f t="shared" si="34"/>
        <v>Mid</v>
      </c>
      <c r="E762">
        <f t="shared" si="35"/>
        <v>8.65</v>
      </c>
      <c r="F762">
        <f t="shared" si="33"/>
        <v>0</v>
      </c>
      <c r="J762">
        <v>9.41</v>
      </c>
      <c r="L762">
        <v>9.07</v>
      </c>
    </row>
    <row r="763" spans="1:12" x14ac:dyDescent="0.25">
      <c r="A763" t="str">
        <v>High</v>
      </c>
      <c r="B763">
        <v>5.68</v>
      </c>
      <c r="C763">
        <v>0</v>
      </c>
      <c r="D763" t="str">
        <f t="shared" si="34"/>
        <v>High</v>
      </c>
      <c r="E763">
        <f t="shared" si="35"/>
        <v>5.68</v>
      </c>
      <c r="F763">
        <f t="shared" si="33"/>
        <v>0</v>
      </c>
      <c r="J763">
        <v>7.4</v>
      </c>
      <c r="L763">
        <v>6.36</v>
      </c>
    </row>
    <row r="764" spans="1:12" x14ac:dyDescent="0.25">
      <c r="A764" t="str">
        <v>High</v>
      </c>
      <c r="B764">
        <v>8.41</v>
      </c>
      <c r="C764">
        <v>0</v>
      </c>
      <c r="D764" t="str">
        <f t="shared" si="34"/>
        <v>High</v>
      </c>
      <c r="E764">
        <f t="shared" si="35"/>
        <v>8.41</v>
      </c>
      <c r="F764">
        <f t="shared" si="33"/>
        <v>0</v>
      </c>
      <c r="J764">
        <v>9.5</v>
      </c>
      <c r="L764">
        <v>9.32</v>
      </c>
    </row>
    <row r="765" spans="1:12" x14ac:dyDescent="0.25">
      <c r="A765" t="str">
        <v>Mid</v>
      </c>
      <c r="B765">
        <v>7.28</v>
      </c>
      <c r="C765">
        <v>0</v>
      </c>
      <c r="D765" t="str">
        <f t="shared" si="34"/>
        <v>Mid</v>
      </c>
      <c r="E765">
        <f t="shared" si="35"/>
        <v>7.28</v>
      </c>
      <c r="F765">
        <f t="shared" si="33"/>
        <v>0</v>
      </c>
      <c r="J765">
        <v>5.74</v>
      </c>
      <c r="L765">
        <v>6.89</v>
      </c>
    </row>
    <row r="766" spans="1:12" x14ac:dyDescent="0.25">
      <c r="A766" t="str">
        <v>Mid</v>
      </c>
      <c r="B766">
        <v>6.03</v>
      </c>
      <c r="C766">
        <v>0</v>
      </c>
      <c r="D766" t="str">
        <f t="shared" si="34"/>
        <v>Mid</v>
      </c>
      <c r="E766">
        <f t="shared" si="35"/>
        <v>6.03</v>
      </c>
      <c r="F766">
        <f t="shared" si="33"/>
        <v>0</v>
      </c>
      <c r="J766">
        <v>6.38</v>
      </c>
      <c r="L766">
        <v>5.56</v>
      </c>
    </row>
    <row r="767" spans="1:12" x14ac:dyDescent="0.25">
      <c r="A767" t="str">
        <v>High</v>
      </c>
      <c r="B767">
        <v>7.31</v>
      </c>
      <c r="C767">
        <v>0</v>
      </c>
      <c r="D767" t="str">
        <f t="shared" si="34"/>
        <v>High</v>
      </c>
      <c r="E767">
        <f t="shared" si="35"/>
        <v>7.31</v>
      </c>
      <c r="F767">
        <f t="shared" si="33"/>
        <v>0</v>
      </c>
      <c r="J767">
        <v>6.33</v>
      </c>
      <c r="L767">
        <v>9.1300000000000008</v>
      </c>
    </row>
    <row r="768" spans="1:12" x14ac:dyDescent="0.25">
      <c r="A768" t="str">
        <v>High</v>
      </c>
      <c r="B768">
        <v>6.34</v>
      </c>
      <c r="C768">
        <v>0</v>
      </c>
      <c r="D768" t="str">
        <f t="shared" si="34"/>
        <v>High</v>
      </c>
      <c r="E768">
        <f t="shared" si="35"/>
        <v>6.34</v>
      </c>
      <c r="F768">
        <f t="shared" si="33"/>
        <v>0</v>
      </c>
      <c r="J768">
        <v>5.95</v>
      </c>
      <c r="L768">
        <v>9.5500000000000007</v>
      </c>
    </row>
    <row r="769" spans="1:12" x14ac:dyDescent="0.25">
      <c r="A769" t="str">
        <v>Mid</v>
      </c>
      <c r="B769">
        <v>7.29</v>
      </c>
      <c r="C769">
        <v>1</v>
      </c>
      <c r="D769" t="str">
        <f t="shared" si="34"/>
        <v>Mid</v>
      </c>
      <c r="E769">
        <f t="shared" si="35"/>
        <v>7.29</v>
      </c>
      <c r="F769">
        <f t="shared" si="33"/>
        <v>1</v>
      </c>
      <c r="J769">
        <v>8.8800000000000008</v>
      </c>
      <c r="L769">
        <v>8.32</v>
      </c>
    </row>
    <row r="770" spans="1:12" x14ac:dyDescent="0.25">
      <c r="A770" t="str">
        <v>High</v>
      </c>
      <c r="B770">
        <v>7.15</v>
      </c>
      <c r="C770">
        <v>0</v>
      </c>
      <c r="D770" t="str">
        <f t="shared" si="34"/>
        <v>High</v>
      </c>
      <c r="E770">
        <f t="shared" si="35"/>
        <v>7.15</v>
      </c>
      <c r="F770">
        <f t="shared" ref="F770:F833" si="36">C770</f>
        <v>0</v>
      </c>
      <c r="J770">
        <v>7.03</v>
      </c>
      <c r="L770">
        <v>6.5</v>
      </c>
    </row>
    <row r="771" spans="1:12" x14ac:dyDescent="0.25">
      <c r="A771" t="str">
        <v>Mid</v>
      </c>
      <c r="B771">
        <v>8.68</v>
      </c>
      <c r="C771">
        <v>0</v>
      </c>
      <c r="D771" t="str">
        <f t="shared" ref="D771:D834" si="37">A771</f>
        <v>Mid</v>
      </c>
      <c r="E771">
        <f t="shared" ref="E771:E834" si="38">B771</f>
        <v>8.68</v>
      </c>
      <c r="F771">
        <f t="shared" si="36"/>
        <v>0</v>
      </c>
      <c r="J771">
        <v>7.9</v>
      </c>
      <c r="L771">
        <v>6.58</v>
      </c>
    </row>
    <row r="772" spans="1:12" x14ac:dyDescent="0.25">
      <c r="A772" t="str">
        <v>High</v>
      </c>
      <c r="B772">
        <v>8.83</v>
      </c>
      <c r="C772">
        <v>0</v>
      </c>
      <c r="D772" t="str">
        <f t="shared" si="37"/>
        <v>High</v>
      </c>
      <c r="E772">
        <f t="shared" si="38"/>
        <v>8.83</v>
      </c>
      <c r="F772">
        <f t="shared" si="36"/>
        <v>0</v>
      </c>
      <c r="J772">
        <v>7.93</v>
      </c>
      <c r="L772">
        <v>9.36</v>
      </c>
    </row>
    <row r="773" spans="1:12" x14ac:dyDescent="0.25">
      <c r="A773" t="str">
        <v>High</v>
      </c>
      <c r="B773">
        <v>8.11</v>
      </c>
      <c r="C773">
        <v>1</v>
      </c>
      <c r="D773" t="str">
        <f t="shared" si="37"/>
        <v>High</v>
      </c>
      <c r="E773">
        <f t="shared" si="38"/>
        <v>8.11</v>
      </c>
      <c r="F773">
        <f t="shared" si="36"/>
        <v>1</v>
      </c>
      <c r="J773">
        <v>6.78</v>
      </c>
      <c r="L773">
        <v>6.14</v>
      </c>
    </row>
    <row r="774" spans="1:12" x14ac:dyDescent="0.25">
      <c r="A774" t="str">
        <v>High</v>
      </c>
      <c r="B774">
        <v>5.6</v>
      </c>
      <c r="C774">
        <v>0</v>
      </c>
      <c r="D774" t="str">
        <f t="shared" si="37"/>
        <v>High</v>
      </c>
      <c r="E774">
        <f t="shared" si="38"/>
        <v>5.6</v>
      </c>
      <c r="F774">
        <f t="shared" si="36"/>
        <v>0</v>
      </c>
      <c r="J774">
        <v>8.01</v>
      </c>
      <c r="L774">
        <v>6.75</v>
      </c>
    </row>
    <row r="775" spans="1:12" x14ac:dyDescent="0.25">
      <c r="A775" t="str">
        <v>Mid</v>
      </c>
      <c r="B775">
        <v>9.5</v>
      </c>
      <c r="C775">
        <v>0</v>
      </c>
      <c r="D775" t="str">
        <f t="shared" si="37"/>
        <v>Mid</v>
      </c>
      <c r="E775">
        <f t="shared" si="38"/>
        <v>9.5</v>
      </c>
      <c r="F775">
        <f t="shared" si="36"/>
        <v>0</v>
      </c>
      <c r="J775">
        <v>7.39</v>
      </c>
      <c r="L775">
        <v>8.98</v>
      </c>
    </row>
    <row r="776" spans="1:12" x14ac:dyDescent="0.25">
      <c r="A776" t="str">
        <v>High</v>
      </c>
      <c r="B776">
        <v>8.4499999999999993</v>
      </c>
      <c r="C776">
        <v>1</v>
      </c>
      <c r="D776" t="str">
        <f t="shared" si="37"/>
        <v>High</v>
      </c>
      <c r="E776">
        <f t="shared" si="38"/>
        <v>8.4499999999999993</v>
      </c>
      <c r="F776">
        <f t="shared" si="36"/>
        <v>1</v>
      </c>
      <c r="J776">
        <v>6.8</v>
      </c>
      <c r="L776">
        <v>7.07</v>
      </c>
    </row>
    <row r="777" spans="1:12" x14ac:dyDescent="0.25">
      <c r="A777" t="str">
        <v>High</v>
      </c>
      <c r="B777">
        <v>5.65</v>
      </c>
      <c r="C777">
        <v>0</v>
      </c>
      <c r="D777" t="str">
        <f t="shared" si="37"/>
        <v>High</v>
      </c>
      <c r="E777">
        <f t="shared" si="38"/>
        <v>5.65</v>
      </c>
      <c r="F777">
        <f t="shared" si="36"/>
        <v>0</v>
      </c>
      <c r="J777">
        <v>6.35</v>
      </c>
      <c r="L777">
        <v>7.78</v>
      </c>
    </row>
    <row r="778" spans="1:12" x14ac:dyDescent="0.25">
      <c r="A778" t="str">
        <v>High</v>
      </c>
      <c r="B778">
        <v>9.02</v>
      </c>
      <c r="C778">
        <v>1</v>
      </c>
      <c r="D778" t="str">
        <f t="shared" si="37"/>
        <v>High</v>
      </c>
      <c r="E778">
        <f t="shared" si="38"/>
        <v>9.02</v>
      </c>
      <c r="F778">
        <f t="shared" si="36"/>
        <v>1</v>
      </c>
      <c r="J778">
        <v>7.83</v>
      </c>
      <c r="L778">
        <v>8.44</v>
      </c>
    </row>
    <row r="779" spans="1:12" x14ac:dyDescent="0.25">
      <c r="A779" t="str">
        <v>Mid</v>
      </c>
      <c r="B779">
        <v>6.36</v>
      </c>
      <c r="C779">
        <v>0</v>
      </c>
      <c r="D779" t="str">
        <f t="shared" si="37"/>
        <v>Mid</v>
      </c>
      <c r="E779">
        <f t="shared" si="38"/>
        <v>6.36</v>
      </c>
      <c r="F779">
        <f t="shared" si="36"/>
        <v>0</v>
      </c>
      <c r="J779">
        <v>8.1199999999999992</v>
      </c>
      <c r="L779">
        <v>8.18</v>
      </c>
    </row>
    <row r="780" spans="1:12" x14ac:dyDescent="0.25">
      <c r="A780" t="str">
        <v>Mid</v>
      </c>
      <c r="B780">
        <v>7.99</v>
      </c>
      <c r="C780">
        <v>0</v>
      </c>
      <c r="D780" t="str">
        <f t="shared" si="37"/>
        <v>Mid</v>
      </c>
      <c r="E780">
        <f t="shared" si="38"/>
        <v>7.99</v>
      </c>
      <c r="F780">
        <f t="shared" si="36"/>
        <v>0</v>
      </c>
      <c r="J780">
        <v>7.31</v>
      </c>
      <c r="L780">
        <v>6.16</v>
      </c>
    </row>
    <row r="781" spans="1:12" x14ac:dyDescent="0.25">
      <c r="A781" t="str">
        <v>Mid</v>
      </c>
      <c r="B781">
        <v>7.51</v>
      </c>
      <c r="C781">
        <v>1</v>
      </c>
      <c r="D781" t="str">
        <f t="shared" si="37"/>
        <v>Mid</v>
      </c>
      <c r="E781">
        <f t="shared" si="38"/>
        <v>7.51</v>
      </c>
      <c r="F781">
        <f t="shared" si="36"/>
        <v>1</v>
      </c>
      <c r="J781">
        <v>9.09</v>
      </c>
      <c r="L781">
        <v>9.1300000000000008</v>
      </c>
    </row>
    <row r="782" spans="1:12" x14ac:dyDescent="0.25">
      <c r="A782" t="str">
        <v>High</v>
      </c>
      <c r="B782">
        <v>7.31</v>
      </c>
      <c r="C782">
        <v>0</v>
      </c>
      <c r="D782" t="str">
        <f t="shared" si="37"/>
        <v>High</v>
      </c>
      <c r="E782">
        <f t="shared" si="38"/>
        <v>7.31</v>
      </c>
      <c r="F782">
        <f t="shared" si="36"/>
        <v>0</v>
      </c>
      <c r="J782">
        <v>8.2899999999999991</v>
      </c>
      <c r="L782">
        <v>6.72</v>
      </c>
    </row>
    <row r="783" spans="1:12" x14ac:dyDescent="0.25">
      <c r="A783" t="str">
        <v>High</v>
      </c>
      <c r="B783">
        <v>9.33</v>
      </c>
      <c r="C783">
        <v>0</v>
      </c>
      <c r="D783" t="str">
        <f t="shared" si="37"/>
        <v>High</v>
      </c>
      <c r="E783">
        <f t="shared" si="38"/>
        <v>9.33</v>
      </c>
      <c r="F783">
        <f t="shared" si="36"/>
        <v>0</v>
      </c>
      <c r="J783">
        <v>9.5500000000000007</v>
      </c>
      <c r="L783">
        <v>6.87</v>
      </c>
    </row>
    <row r="784" spans="1:12" x14ac:dyDescent="0.25">
      <c r="A784" t="str">
        <v>High</v>
      </c>
      <c r="B784">
        <v>7.38</v>
      </c>
      <c r="C784">
        <v>0</v>
      </c>
      <c r="D784" t="str">
        <f t="shared" si="37"/>
        <v>High</v>
      </c>
      <c r="E784">
        <f t="shared" si="38"/>
        <v>7.38</v>
      </c>
      <c r="F784">
        <f t="shared" si="36"/>
        <v>0</v>
      </c>
      <c r="J784">
        <v>6.71</v>
      </c>
      <c r="L784">
        <v>6.83</v>
      </c>
    </row>
    <row r="785" spans="1:12" x14ac:dyDescent="0.25">
      <c r="A785" t="str">
        <v>High</v>
      </c>
      <c r="B785">
        <v>5.82</v>
      </c>
      <c r="C785">
        <v>0</v>
      </c>
      <c r="D785" t="str">
        <f t="shared" si="37"/>
        <v>High</v>
      </c>
      <c r="E785">
        <f t="shared" si="38"/>
        <v>5.82</v>
      </c>
      <c r="F785">
        <f t="shared" si="36"/>
        <v>0</v>
      </c>
      <c r="J785">
        <v>7.97</v>
      </c>
      <c r="L785">
        <v>8.7200000000000006</v>
      </c>
    </row>
    <row r="786" spans="1:12" x14ac:dyDescent="0.25">
      <c r="A786" t="str">
        <v>High</v>
      </c>
      <c r="B786">
        <v>9.57</v>
      </c>
      <c r="C786">
        <v>0</v>
      </c>
      <c r="D786" t="str">
        <f t="shared" si="37"/>
        <v>High</v>
      </c>
      <c r="E786">
        <f t="shared" si="38"/>
        <v>9.57</v>
      </c>
      <c r="F786">
        <f t="shared" si="36"/>
        <v>0</v>
      </c>
      <c r="J786">
        <v>6.11</v>
      </c>
      <c r="L786">
        <v>8.48</v>
      </c>
    </row>
    <row r="787" spans="1:12" x14ac:dyDescent="0.25">
      <c r="A787" t="str">
        <v>High</v>
      </c>
      <c r="B787">
        <v>9.4600000000000009</v>
      </c>
      <c r="C787">
        <v>0</v>
      </c>
      <c r="D787" t="str">
        <f t="shared" si="37"/>
        <v>High</v>
      </c>
      <c r="E787">
        <f t="shared" si="38"/>
        <v>9.4600000000000009</v>
      </c>
      <c r="F787">
        <f t="shared" si="36"/>
        <v>0</v>
      </c>
      <c r="J787">
        <v>9.41</v>
      </c>
      <c r="L787">
        <v>8.74</v>
      </c>
    </row>
    <row r="788" spans="1:12" x14ac:dyDescent="0.25">
      <c r="A788" t="str">
        <v>High</v>
      </c>
      <c r="B788">
        <v>8.44</v>
      </c>
      <c r="C788">
        <v>0</v>
      </c>
      <c r="D788" t="str">
        <f t="shared" si="37"/>
        <v>High</v>
      </c>
      <c r="E788">
        <f t="shared" si="38"/>
        <v>8.44</v>
      </c>
      <c r="F788">
        <f t="shared" si="36"/>
        <v>0</v>
      </c>
      <c r="J788">
        <v>8.39</v>
      </c>
      <c r="L788">
        <v>6.15</v>
      </c>
    </row>
    <row r="789" spans="1:12" x14ac:dyDescent="0.25">
      <c r="A789" t="str">
        <v>High</v>
      </c>
      <c r="B789">
        <v>7.51</v>
      </c>
      <c r="C789">
        <v>0</v>
      </c>
      <c r="D789" t="str">
        <f t="shared" si="37"/>
        <v>High</v>
      </c>
      <c r="E789">
        <f t="shared" si="38"/>
        <v>7.51</v>
      </c>
      <c r="F789">
        <f t="shared" si="36"/>
        <v>0</v>
      </c>
      <c r="J789">
        <v>7.91</v>
      </c>
      <c r="L789">
        <v>7.22</v>
      </c>
    </row>
    <row r="790" spans="1:12" x14ac:dyDescent="0.25">
      <c r="A790" t="str">
        <v>Mid</v>
      </c>
      <c r="B790">
        <v>5.9</v>
      </c>
      <c r="C790">
        <v>0</v>
      </c>
      <c r="D790" t="str">
        <f t="shared" si="37"/>
        <v>Mid</v>
      </c>
      <c r="E790">
        <f t="shared" si="38"/>
        <v>5.9</v>
      </c>
      <c r="F790">
        <f t="shared" si="36"/>
        <v>0</v>
      </c>
      <c r="J790">
        <v>9.51</v>
      </c>
      <c r="L790">
        <v>7.03</v>
      </c>
    </row>
    <row r="791" spans="1:12" x14ac:dyDescent="0.25">
      <c r="A791" t="str">
        <v>High</v>
      </c>
      <c r="B791">
        <v>8.9</v>
      </c>
      <c r="C791">
        <v>0</v>
      </c>
      <c r="D791" t="str">
        <f t="shared" si="37"/>
        <v>High</v>
      </c>
      <c r="E791">
        <f t="shared" si="38"/>
        <v>8.9</v>
      </c>
      <c r="F791">
        <f t="shared" si="36"/>
        <v>0</v>
      </c>
      <c r="J791">
        <v>8.1999999999999993</v>
      </c>
      <c r="L791">
        <v>6.89</v>
      </c>
    </row>
    <row r="792" spans="1:12" x14ac:dyDescent="0.25">
      <c r="A792" t="str">
        <v>High</v>
      </c>
      <c r="B792">
        <v>5.82</v>
      </c>
      <c r="C792">
        <v>0</v>
      </c>
      <c r="D792" t="str">
        <f t="shared" si="37"/>
        <v>High</v>
      </c>
      <c r="E792">
        <f t="shared" si="38"/>
        <v>5.82</v>
      </c>
      <c r="F792">
        <f t="shared" si="36"/>
        <v>0</v>
      </c>
      <c r="J792">
        <v>7.81</v>
      </c>
      <c r="L792">
        <v>8.4499999999999993</v>
      </c>
    </row>
    <row r="793" spans="1:12" x14ac:dyDescent="0.25">
      <c r="A793" t="str">
        <v>Low</v>
      </c>
      <c r="B793">
        <v>5.79</v>
      </c>
      <c r="C793">
        <v>0</v>
      </c>
      <c r="D793" t="str">
        <f t="shared" si="37"/>
        <v>Low</v>
      </c>
      <c r="E793">
        <f t="shared" si="38"/>
        <v>5.79</v>
      </c>
      <c r="F793">
        <f t="shared" si="36"/>
        <v>0</v>
      </c>
      <c r="J793">
        <v>8.2200000000000006</v>
      </c>
      <c r="L793">
        <v>6.43</v>
      </c>
    </row>
    <row r="794" spans="1:12" x14ac:dyDescent="0.25">
      <c r="A794" t="str">
        <v>Mid</v>
      </c>
      <c r="B794">
        <v>7.81</v>
      </c>
      <c r="C794">
        <v>0</v>
      </c>
      <c r="D794" t="str">
        <f t="shared" si="37"/>
        <v>Mid</v>
      </c>
      <c r="E794">
        <f t="shared" si="38"/>
        <v>7.81</v>
      </c>
      <c r="F794">
        <f t="shared" si="36"/>
        <v>0</v>
      </c>
      <c r="J794">
        <v>8.7899999999999991</v>
      </c>
      <c r="L794">
        <v>9.52</v>
      </c>
    </row>
    <row r="795" spans="1:12" x14ac:dyDescent="0.25">
      <c r="A795" t="str">
        <v>High</v>
      </c>
      <c r="B795">
        <v>6.19</v>
      </c>
      <c r="C795">
        <v>0</v>
      </c>
      <c r="D795" t="str">
        <f t="shared" si="37"/>
        <v>High</v>
      </c>
      <c r="E795">
        <f t="shared" si="38"/>
        <v>6.19</v>
      </c>
      <c r="F795">
        <f t="shared" si="36"/>
        <v>0</v>
      </c>
      <c r="J795">
        <v>8.85</v>
      </c>
      <c r="L795">
        <v>7.93</v>
      </c>
    </row>
    <row r="796" spans="1:12" x14ac:dyDescent="0.25">
      <c r="A796" t="str">
        <v>Mid</v>
      </c>
      <c r="B796">
        <v>5.53</v>
      </c>
      <c r="C796">
        <v>0</v>
      </c>
      <c r="D796" t="str">
        <f t="shared" si="37"/>
        <v>Mid</v>
      </c>
      <c r="E796">
        <f t="shared" si="38"/>
        <v>5.53</v>
      </c>
      <c r="F796">
        <f t="shared" si="36"/>
        <v>0</v>
      </c>
      <c r="J796">
        <v>8.81</v>
      </c>
      <c r="L796">
        <v>9.2200000000000006</v>
      </c>
    </row>
    <row r="797" spans="1:12" x14ac:dyDescent="0.25">
      <c r="A797" t="str">
        <v>Mid</v>
      </c>
      <c r="B797">
        <v>7.32</v>
      </c>
      <c r="C797">
        <v>0</v>
      </c>
      <c r="D797" t="str">
        <f t="shared" si="37"/>
        <v>Mid</v>
      </c>
      <c r="E797">
        <f t="shared" si="38"/>
        <v>7.32</v>
      </c>
      <c r="F797">
        <f t="shared" si="36"/>
        <v>0</v>
      </c>
      <c r="J797">
        <v>9.7799999999999994</v>
      </c>
      <c r="L797">
        <v>8.06</v>
      </c>
    </row>
    <row r="798" spans="1:12" x14ac:dyDescent="0.25">
      <c r="A798" t="str">
        <v>High</v>
      </c>
      <c r="B798">
        <v>6.09</v>
      </c>
      <c r="C798">
        <v>0</v>
      </c>
      <c r="D798" t="str">
        <f t="shared" si="37"/>
        <v>High</v>
      </c>
      <c r="E798">
        <f t="shared" si="38"/>
        <v>6.09</v>
      </c>
      <c r="F798">
        <f t="shared" si="36"/>
        <v>0</v>
      </c>
      <c r="J798">
        <v>9.5299999999999994</v>
      </c>
      <c r="L798">
        <v>7.41</v>
      </c>
    </row>
    <row r="799" spans="1:12" x14ac:dyDescent="0.25">
      <c r="A799" t="str">
        <v>High</v>
      </c>
      <c r="B799">
        <v>6.19</v>
      </c>
      <c r="C799">
        <v>0</v>
      </c>
      <c r="D799" t="str">
        <f t="shared" si="37"/>
        <v>High</v>
      </c>
      <c r="E799">
        <f t="shared" si="38"/>
        <v>6.19</v>
      </c>
      <c r="F799">
        <f t="shared" si="36"/>
        <v>0</v>
      </c>
      <c r="J799">
        <v>8.4600000000000009</v>
      </c>
      <c r="L799">
        <v>5.76</v>
      </c>
    </row>
    <row r="800" spans="1:12" x14ac:dyDescent="0.25">
      <c r="A800" t="str">
        <v>High</v>
      </c>
      <c r="B800">
        <v>5.83</v>
      </c>
      <c r="C800">
        <v>0</v>
      </c>
      <c r="D800" t="str">
        <f t="shared" si="37"/>
        <v>High</v>
      </c>
      <c r="E800">
        <f t="shared" si="38"/>
        <v>5.83</v>
      </c>
      <c r="F800">
        <f t="shared" si="36"/>
        <v>0</v>
      </c>
      <c r="J800">
        <v>9.66</v>
      </c>
      <c r="L800">
        <v>5.65</v>
      </c>
    </row>
    <row r="801" spans="1:12" x14ac:dyDescent="0.25">
      <c r="A801" t="str">
        <v>Mid</v>
      </c>
      <c r="B801">
        <v>6.38</v>
      </c>
      <c r="C801">
        <v>0</v>
      </c>
      <c r="D801" t="str">
        <f t="shared" si="37"/>
        <v>Mid</v>
      </c>
      <c r="E801">
        <f t="shared" si="38"/>
        <v>6.38</v>
      </c>
      <c r="F801">
        <f t="shared" si="36"/>
        <v>0</v>
      </c>
      <c r="J801">
        <v>6.9</v>
      </c>
      <c r="L801">
        <v>8.51</v>
      </c>
    </row>
    <row r="802" spans="1:12" x14ac:dyDescent="0.25">
      <c r="A802" t="str">
        <v>High</v>
      </c>
      <c r="B802">
        <v>8.58</v>
      </c>
      <c r="C802">
        <v>0</v>
      </c>
      <c r="D802" t="str">
        <f t="shared" si="37"/>
        <v>High</v>
      </c>
      <c r="E802">
        <f t="shared" si="38"/>
        <v>8.58</v>
      </c>
      <c r="F802">
        <f t="shared" si="36"/>
        <v>0</v>
      </c>
      <c r="J802">
        <v>6.06</v>
      </c>
      <c r="L802">
        <v>5.6</v>
      </c>
    </row>
    <row r="803" spans="1:12" x14ac:dyDescent="0.25">
      <c r="A803" t="str">
        <v>Mid</v>
      </c>
      <c r="B803">
        <v>8.98</v>
      </c>
      <c r="C803">
        <v>0</v>
      </c>
      <c r="D803" t="str">
        <f t="shared" si="37"/>
        <v>Mid</v>
      </c>
      <c r="E803">
        <f t="shared" si="38"/>
        <v>8.98</v>
      </c>
      <c r="F803">
        <f t="shared" si="36"/>
        <v>0</v>
      </c>
      <c r="J803">
        <v>8.58</v>
      </c>
      <c r="L803">
        <v>9.2100000000000009</v>
      </c>
    </row>
    <row r="804" spans="1:12" x14ac:dyDescent="0.25">
      <c r="A804" t="str">
        <v>Mid</v>
      </c>
      <c r="B804">
        <v>7.45</v>
      </c>
      <c r="C804">
        <v>0</v>
      </c>
      <c r="D804" t="str">
        <f t="shared" si="37"/>
        <v>Mid</v>
      </c>
      <c r="E804">
        <f t="shared" si="38"/>
        <v>7.45</v>
      </c>
      <c r="F804">
        <f t="shared" si="36"/>
        <v>0</v>
      </c>
      <c r="J804">
        <v>7.05</v>
      </c>
      <c r="L804">
        <v>6.18</v>
      </c>
    </row>
    <row r="805" spans="1:12" x14ac:dyDescent="0.25">
      <c r="A805" t="str">
        <v>High</v>
      </c>
      <c r="B805">
        <v>7.68</v>
      </c>
      <c r="C805">
        <v>0</v>
      </c>
      <c r="D805" t="str">
        <f t="shared" si="37"/>
        <v>High</v>
      </c>
      <c r="E805">
        <f t="shared" si="38"/>
        <v>7.68</v>
      </c>
      <c r="F805">
        <f t="shared" si="36"/>
        <v>0</v>
      </c>
      <c r="J805">
        <v>5.7</v>
      </c>
      <c r="L805">
        <v>7.71</v>
      </c>
    </row>
    <row r="806" spans="1:12" x14ac:dyDescent="0.25">
      <c r="A806" t="str">
        <v>High</v>
      </c>
      <c r="B806">
        <v>5.64</v>
      </c>
      <c r="C806">
        <v>0</v>
      </c>
      <c r="D806" t="str">
        <f t="shared" si="37"/>
        <v>High</v>
      </c>
      <c r="E806">
        <f t="shared" si="38"/>
        <v>5.64</v>
      </c>
      <c r="F806">
        <f t="shared" si="36"/>
        <v>0</v>
      </c>
      <c r="J806">
        <v>9.57</v>
      </c>
      <c r="L806">
        <v>8.07</v>
      </c>
    </row>
    <row r="807" spans="1:12" x14ac:dyDescent="0.25">
      <c r="A807" t="str">
        <v>Mid</v>
      </c>
      <c r="B807">
        <v>5.8</v>
      </c>
      <c r="C807">
        <v>0</v>
      </c>
      <c r="D807" t="str">
        <f t="shared" si="37"/>
        <v>Mid</v>
      </c>
      <c r="E807">
        <f t="shared" si="38"/>
        <v>5.8</v>
      </c>
      <c r="F807">
        <f t="shared" si="36"/>
        <v>0</v>
      </c>
      <c r="J807">
        <v>9.3800000000000008</v>
      </c>
      <c r="L807">
        <v>7.47</v>
      </c>
    </row>
    <row r="808" spans="1:12" x14ac:dyDescent="0.25">
      <c r="A808" t="str">
        <v>High</v>
      </c>
      <c r="B808">
        <v>6.61</v>
      </c>
      <c r="C808">
        <v>0</v>
      </c>
      <c r="D808" t="str">
        <f t="shared" si="37"/>
        <v>High</v>
      </c>
      <c r="E808">
        <f t="shared" si="38"/>
        <v>6.61</v>
      </c>
      <c r="F808">
        <f t="shared" si="36"/>
        <v>0</v>
      </c>
      <c r="J808">
        <v>5.86</v>
      </c>
      <c r="L808">
        <v>7.51</v>
      </c>
    </row>
    <row r="809" spans="1:12" x14ac:dyDescent="0.25">
      <c r="A809" t="str">
        <v>High</v>
      </c>
      <c r="B809">
        <v>7.84</v>
      </c>
      <c r="C809">
        <v>1</v>
      </c>
      <c r="D809" t="str">
        <f t="shared" si="37"/>
        <v>High</v>
      </c>
      <c r="E809">
        <f t="shared" si="38"/>
        <v>7.84</v>
      </c>
      <c r="F809">
        <f t="shared" si="36"/>
        <v>1</v>
      </c>
      <c r="J809">
        <v>9.0399999999999991</v>
      </c>
      <c r="L809">
        <v>7.04</v>
      </c>
    </row>
    <row r="810" spans="1:12" x14ac:dyDescent="0.25">
      <c r="A810" t="str">
        <v>High</v>
      </c>
      <c r="B810">
        <v>8.68</v>
      </c>
      <c r="C810">
        <v>0</v>
      </c>
      <c r="D810" t="str">
        <f t="shared" si="37"/>
        <v>High</v>
      </c>
      <c r="E810">
        <f t="shared" si="38"/>
        <v>8.68</v>
      </c>
      <c r="F810">
        <f t="shared" si="36"/>
        <v>0</v>
      </c>
      <c r="J810">
        <v>6.15</v>
      </c>
      <c r="L810">
        <v>7.93</v>
      </c>
    </row>
    <row r="811" spans="1:12" x14ac:dyDescent="0.25">
      <c r="A811" t="str">
        <v>High</v>
      </c>
      <c r="B811">
        <v>8.1</v>
      </c>
      <c r="C811">
        <v>0</v>
      </c>
      <c r="D811" t="str">
        <f t="shared" si="37"/>
        <v>High</v>
      </c>
      <c r="E811">
        <f t="shared" si="38"/>
        <v>8.1</v>
      </c>
      <c r="F811">
        <f t="shared" si="36"/>
        <v>0</v>
      </c>
      <c r="J811">
        <v>5.66</v>
      </c>
      <c r="L811">
        <v>9.75</v>
      </c>
    </row>
    <row r="812" spans="1:12" x14ac:dyDescent="0.25">
      <c r="A812" t="str">
        <v>Mid</v>
      </c>
      <c r="B812">
        <v>7.19</v>
      </c>
      <c r="C812">
        <v>1</v>
      </c>
      <c r="D812" t="str">
        <f t="shared" si="37"/>
        <v>Mid</v>
      </c>
      <c r="E812">
        <f t="shared" si="38"/>
        <v>7.19</v>
      </c>
      <c r="F812">
        <f t="shared" si="36"/>
        <v>1</v>
      </c>
      <c r="J812">
        <v>8.57</v>
      </c>
      <c r="L812">
        <v>6.33</v>
      </c>
    </row>
    <row r="813" spans="1:12" x14ac:dyDescent="0.25">
      <c r="A813" t="str">
        <v>High</v>
      </c>
      <c r="B813">
        <v>6.01</v>
      </c>
      <c r="C813">
        <v>0</v>
      </c>
      <c r="D813" t="str">
        <f t="shared" si="37"/>
        <v>High</v>
      </c>
      <c r="E813">
        <f t="shared" si="38"/>
        <v>6.01</v>
      </c>
      <c r="F813">
        <f t="shared" si="36"/>
        <v>0</v>
      </c>
      <c r="J813">
        <v>9.51</v>
      </c>
      <c r="L813">
        <v>5.59</v>
      </c>
    </row>
    <row r="814" spans="1:12" x14ac:dyDescent="0.25">
      <c r="A814" t="str">
        <v>High</v>
      </c>
      <c r="B814">
        <v>8.86</v>
      </c>
      <c r="C814">
        <v>0</v>
      </c>
      <c r="D814" t="str">
        <f t="shared" si="37"/>
        <v>High</v>
      </c>
      <c r="E814">
        <f t="shared" si="38"/>
        <v>8.86</v>
      </c>
      <c r="F814">
        <f t="shared" si="36"/>
        <v>0</v>
      </c>
      <c r="J814">
        <v>6.36</v>
      </c>
      <c r="L814">
        <v>7.86</v>
      </c>
    </row>
    <row r="815" spans="1:12" x14ac:dyDescent="0.25">
      <c r="A815" t="str">
        <v>Mid</v>
      </c>
      <c r="B815">
        <v>7.06</v>
      </c>
      <c r="C815">
        <v>0</v>
      </c>
      <c r="D815" t="str">
        <f t="shared" si="37"/>
        <v>Mid</v>
      </c>
      <c r="E815">
        <f t="shared" si="38"/>
        <v>7.06</v>
      </c>
      <c r="F815">
        <f t="shared" si="36"/>
        <v>0</v>
      </c>
      <c r="J815">
        <v>7.39</v>
      </c>
      <c r="L815">
        <v>6.23</v>
      </c>
    </row>
    <row r="816" spans="1:12" x14ac:dyDescent="0.25">
      <c r="A816" t="str">
        <v>High</v>
      </c>
      <c r="B816">
        <v>8.67</v>
      </c>
      <c r="C816">
        <v>1</v>
      </c>
      <c r="D816" t="str">
        <f t="shared" si="37"/>
        <v>High</v>
      </c>
      <c r="E816">
        <f t="shared" si="38"/>
        <v>8.67</v>
      </c>
      <c r="F816">
        <f t="shared" si="36"/>
        <v>1</v>
      </c>
      <c r="J816">
        <v>5.7</v>
      </c>
      <c r="L816">
        <v>7.09</v>
      </c>
    </row>
    <row r="817" spans="1:12" x14ac:dyDescent="0.25">
      <c r="A817" t="str">
        <v>High</v>
      </c>
      <c r="B817">
        <v>7.71</v>
      </c>
      <c r="C817">
        <v>0</v>
      </c>
      <c r="D817" t="str">
        <f t="shared" si="37"/>
        <v>High</v>
      </c>
      <c r="E817">
        <f t="shared" si="38"/>
        <v>7.71</v>
      </c>
      <c r="F817">
        <f t="shared" si="36"/>
        <v>0</v>
      </c>
      <c r="J817">
        <v>6.51</v>
      </c>
      <c r="L817">
        <v>6.76</v>
      </c>
    </row>
    <row r="818" spans="1:12" x14ac:dyDescent="0.25">
      <c r="A818" t="str">
        <v>Mid</v>
      </c>
      <c r="B818">
        <v>8.68</v>
      </c>
      <c r="C818">
        <v>1</v>
      </c>
      <c r="D818" t="str">
        <f t="shared" si="37"/>
        <v>Mid</v>
      </c>
      <c r="E818">
        <f t="shared" si="38"/>
        <v>8.68</v>
      </c>
      <c r="F818">
        <f t="shared" si="36"/>
        <v>1</v>
      </c>
      <c r="J818">
        <v>5.72</v>
      </c>
      <c r="L818">
        <v>9.06</v>
      </c>
    </row>
    <row r="819" spans="1:12" x14ac:dyDescent="0.25">
      <c r="A819" t="str">
        <v>High</v>
      </c>
      <c r="B819">
        <v>9.4</v>
      </c>
      <c r="C819">
        <v>0</v>
      </c>
      <c r="D819" t="str">
        <f t="shared" si="37"/>
        <v>High</v>
      </c>
      <c r="E819">
        <f t="shared" si="38"/>
        <v>9.4</v>
      </c>
      <c r="F819">
        <f t="shared" si="36"/>
        <v>0</v>
      </c>
      <c r="J819">
        <v>9.7799999999999994</v>
      </c>
      <c r="L819">
        <v>8.25</v>
      </c>
    </row>
    <row r="820" spans="1:12" x14ac:dyDescent="0.25">
      <c r="A820" t="str">
        <v>Mid</v>
      </c>
      <c r="B820">
        <v>9.4600000000000009</v>
      </c>
      <c r="C820">
        <v>0</v>
      </c>
      <c r="D820" t="str">
        <f t="shared" si="37"/>
        <v>Mid</v>
      </c>
      <c r="E820">
        <f t="shared" si="38"/>
        <v>9.4600000000000009</v>
      </c>
      <c r="F820">
        <f t="shared" si="36"/>
        <v>0</v>
      </c>
      <c r="J820">
        <v>8.67</v>
      </c>
      <c r="L820">
        <v>8.2100000000000009</v>
      </c>
    </row>
    <row r="821" spans="1:12" x14ac:dyDescent="0.25">
      <c r="A821" t="str">
        <v>Low</v>
      </c>
      <c r="B821">
        <v>7.8</v>
      </c>
      <c r="C821">
        <v>0</v>
      </c>
      <c r="D821" t="str">
        <f t="shared" si="37"/>
        <v>Low</v>
      </c>
      <c r="E821">
        <f t="shared" si="38"/>
        <v>7.8</v>
      </c>
      <c r="F821">
        <f t="shared" si="36"/>
        <v>0</v>
      </c>
      <c r="J821">
        <v>8.8800000000000008</v>
      </c>
      <c r="L821">
        <v>9.1</v>
      </c>
    </row>
    <row r="822" spans="1:12" x14ac:dyDescent="0.25">
      <c r="A822" t="str">
        <v>Mid</v>
      </c>
      <c r="B822">
        <v>7.7</v>
      </c>
      <c r="C822">
        <v>0</v>
      </c>
      <c r="D822" t="str">
        <f t="shared" si="37"/>
        <v>Mid</v>
      </c>
      <c r="E822">
        <f t="shared" si="38"/>
        <v>7.7</v>
      </c>
      <c r="F822">
        <f t="shared" si="36"/>
        <v>0</v>
      </c>
      <c r="J822">
        <v>9.61</v>
      </c>
      <c r="L822">
        <v>5.74</v>
      </c>
    </row>
    <row r="823" spans="1:12" x14ac:dyDescent="0.25">
      <c r="A823" t="str">
        <v>Mid</v>
      </c>
      <c r="B823">
        <v>6.64</v>
      </c>
      <c r="C823">
        <v>0</v>
      </c>
      <c r="D823" t="str">
        <f t="shared" si="37"/>
        <v>Mid</v>
      </c>
      <c r="E823">
        <f t="shared" si="38"/>
        <v>6.64</v>
      </c>
      <c r="F823">
        <f t="shared" si="36"/>
        <v>0</v>
      </c>
      <c r="J823">
        <v>8.43</v>
      </c>
      <c r="L823">
        <v>8.84</v>
      </c>
    </row>
    <row r="824" spans="1:12" x14ac:dyDescent="0.25">
      <c r="A824" t="str">
        <v>Low</v>
      </c>
      <c r="B824">
        <v>9.52</v>
      </c>
      <c r="C824">
        <v>1</v>
      </c>
      <c r="D824" t="str">
        <f t="shared" si="37"/>
        <v>Low</v>
      </c>
      <c r="E824">
        <f t="shared" si="38"/>
        <v>9.52</v>
      </c>
      <c r="F824">
        <f t="shared" si="36"/>
        <v>1</v>
      </c>
      <c r="J824">
        <v>7.14</v>
      </c>
      <c r="L824">
        <v>7.69</v>
      </c>
    </row>
    <row r="825" spans="1:12" x14ac:dyDescent="0.25">
      <c r="A825" t="str">
        <v>High</v>
      </c>
      <c r="B825">
        <v>7.47</v>
      </c>
      <c r="C825">
        <v>1</v>
      </c>
      <c r="D825" t="str">
        <f t="shared" si="37"/>
        <v>High</v>
      </c>
      <c r="E825">
        <f t="shared" si="38"/>
        <v>7.47</v>
      </c>
      <c r="F825">
        <f t="shared" si="36"/>
        <v>1</v>
      </c>
      <c r="J825">
        <v>8.66</v>
      </c>
      <c r="L825">
        <v>5.85</v>
      </c>
    </row>
    <row r="826" spans="1:12" x14ac:dyDescent="0.25">
      <c r="A826" t="str">
        <v>Mid</v>
      </c>
      <c r="B826">
        <v>6.05</v>
      </c>
      <c r="C826">
        <v>0</v>
      </c>
      <c r="D826" t="str">
        <f t="shared" si="37"/>
        <v>Mid</v>
      </c>
      <c r="E826">
        <f t="shared" si="38"/>
        <v>6.05</v>
      </c>
      <c r="F826">
        <f t="shared" si="36"/>
        <v>0</v>
      </c>
      <c r="J826">
        <v>9.49</v>
      </c>
      <c r="L826">
        <v>8.66</v>
      </c>
    </row>
    <row r="827" spans="1:12" x14ac:dyDescent="0.25">
      <c r="A827" t="str">
        <v>Mid</v>
      </c>
      <c r="B827">
        <v>7.36</v>
      </c>
      <c r="C827">
        <v>0</v>
      </c>
      <c r="D827" t="str">
        <f t="shared" si="37"/>
        <v>Mid</v>
      </c>
      <c r="E827">
        <f t="shared" si="38"/>
        <v>7.36</v>
      </c>
      <c r="F827">
        <f t="shared" si="36"/>
        <v>0</v>
      </c>
      <c r="J827">
        <v>7.79</v>
      </c>
      <c r="L827">
        <v>7.85</v>
      </c>
    </row>
    <row r="828" spans="1:12" x14ac:dyDescent="0.25">
      <c r="A828" t="str">
        <v>Mid</v>
      </c>
      <c r="B828">
        <v>6.05</v>
      </c>
      <c r="C828">
        <v>0</v>
      </c>
      <c r="D828" t="str">
        <f t="shared" si="37"/>
        <v>Mid</v>
      </c>
      <c r="E828">
        <f t="shared" si="38"/>
        <v>6.05</v>
      </c>
      <c r="F828">
        <f t="shared" si="36"/>
        <v>0</v>
      </c>
      <c r="J828">
        <v>6.26</v>
      </c>
      <c r="L828">
        <v>8.14</v>
      </c>
    </row>
    <row r="829" spans="1:12" x14ac:dyDescent="0.25">
      <c r="A829" t="str">
        <v>High</v>
      </c>
      <c r="B829">
        <v>7.66</v>
      </c>
      <c r="C829">
        <v>1</v>
      </c>
      <c r="D829" t="str">
        <f t="shared" si="37"/>
        <v>High</v>
      </c>
      <c r="E829">
        <f t="shared" si="38"/>
        <v>7.66</v>
      </c>
      <c r="F829">
        <f t="shared" si="36"/>
        <v>1</v>
      </c>
      <c r="J829">
        <v>8.9700000000000006</v>
      </c>
      <c r="L829">
        <v>9.17</v>
      </c>
    </row>
    <row r="830" spans="1:12" x14ac:dyDescent="0.25">
      <c r="A830" t="str">
        <v>High</v>
      </c>
      <c r="B830">
        <v>7.91</v>
      </c>
      <c r="C830">
        <v>0</v>
      </c>
      <c r="D830" t="str">
        <f t="shared" si="37"/>
        <v>High</v>
      </c>
      <c r="E830">
        <f t="shared" si="38"/>
        <v>7.91</v>
      </c>
      <c r="F830">
        <f t="shared" si="36"/>
        <v>0</v>
      </c>
      <c r="J830">
        <v>7.49</v>
      </c>
      <c r="L830">
        <v>6.98</v>
      </c>
    </row>
    <row r="831" spans="1:12" x14ac:dyDescent="0.25">
      <c r="A831" t="str">
        <v>High</v>
      </c>
      <c r="B831">
        <v>6.95</v>
      </c>
      <c r="C831">
        <v>0</v>
      </c>
      <c r="D831" t="str">
        <f t="shared" si="37"/>
        <v>High</v>
      </c>
      <c r="E831">
        <f t="shared" si="38"/>
        <v>6.95</v>
      </c>
      <c r="F831">
        <f t="shared" si="36"/>
        <v>0</v>
      </c>
      <c r="J831">
        <v>8.18</v>
      </c>
      <c r="L831">
        <v>8.4499999999999993</v>
      </c>
    </row>
    <row r="832" spans="1:12" x14ac:dyDescent="0.25">
      <c r="A832" t="str">
        <v>High</v>
      </c>
      <c r="B832">
        <v>5.81</v>
      </c>
      <c r="C832">
        <v>0</v>
      </c>
      <c r="D832" t="str">
        <f t="shared" si="37"/>
        <v>High</v>
      </c>
      <c r="E832">
        <f t="shared" si="38"/>
        <v>5.81</v>
      </c>
      <c r="F832">
        <f t="shared" si="36"/>
        <v>0</v>
      </c>
      <c r="J832">
        <v>5.65</v>
      </c>
      <c r="L832">
        <v>7.64</v>
      </c>
    </row>
    <row r="833" spans="1:12" x14ac:dyDescent="0.25">
      <c r="A833" t="str">
        <v>Mid</v>
      </c>
      <c r="B833">
        <v>9.56</v>
      </c>
      <c r="C833">
        <v>0</v>
      </c>
      <c r="D833" t="str">
        <f t="shared" si="37"/>
        <v>Mid</v>
      </c>
      <c r="E833">
        <f t="shared" si="38"/>
        <v>9.56</v>
      </c>
      <c r="F833">
        <f t="shared" si="36"/>
        <v>0</v>
      </c>
      <c r="J833">
        <v>6.34</v>
      </c>
      <c r="L833">
        <v>6.32</v>
      </c>
    </row>
    <row r="834" spans="1:12" x14ac:dyDescent="0.25">
      <c r="A834" t="str">
        <v>High</v>
      </c>
      <c r="B834">
        <v>8.83</v>
      </c>
      <c r="C834">
        <v>0</v>
      </c>
      <c r="D834" t="str">
        <f t="shared" si="37"/>
        <v>High</v>
      </c>
      <c r="E834">
        <f t="shared" si="38"/>
        <v>8.83</v>
      </c>
      <c r="F834">
        <f t="shared" ref="F834:F897" si="39">C834</f>
        <v>0</v>
      </c>
      <c r="J834">
        <v>6.61</v>
      </c>
      <c r="L834">
        <v>7.88</v>
      </c>
    </row>
    <row r="835" spans="1:12" x14ac:dyDescent="0.25">
      <c r="A835" t="str">
        <v>High</v>
      </c>
      <c r="B835">
        <v>9.11</v>
      </c>
      <c r="C835">
        <v>0</v>
      </c>
      <c r="D835" t="str">
        <f t="shared" ref="D835:D898" si="40">A835</f>
        <v>High</v>
      </c>
      <c r="E835">
        <f t="shared" ref="E835:E898" si="41">B835</f>
        <v>9.11</v>
      </c>
      <c r="F835">
        <f t="shared" si="39"/>
        <v>0</v>
      </c>
      <c r="J835">
        <v>9.41</v>
      </c>
      <c r="L835">
        <v>7.18</v>
      </c>
    </row>
    <row r="836" spans="1:12" x14ac:dyDescent="0.25">
      <c r="A836" t="str">
        <v>High</v>
      </c>
      <c r="B836">
        <v>7.08</v>
      </c>
      <c r="C836">
        <v>0</v>
      </c>
      <c r="D836" t="str">
        <f t="shared" si="40"/>
        <v>High</v>
      </c>
      <c r="E836">
        <f t="shared" si="41"/>
        <v>7.08</v>
      </c>
      <c r="F836">
        <f t="shared" si="39"/>
        <v>0</v>
      </c>
      <c r="J836">
        <v>7.66</v>
      </c>
      <c r="L836">
        <v>8.98</v>
      </c>
    </row>
    <row r="837" spans="1:12" x14ac:dyDescent="0.25">
      <c r="A837" t="str">
        <v>High</v>
      </c>
      <c r="B837">
        <v>8.77</v>
      </c>
      <c r="C837">
        <v>1</v>
      </c>
      <c r="D837" t="str">
        <f t="shared" si="40"/>
        <v>High</v>
      </c>
      <c r="E837">
        <f t="shared" si="41"/>
        <v>8.77</v>
      </c>
      <c r="F837">
        <f t="shared" si="39"/>
        <v>1</v>
      </c>
      <c r="J837">
        <v>7.29</v>
      </c>
      <c r="L837">
        <v>7.25</v>
      </c>
    </row>
    <row r="838" spans="1:12" x14ac:dyDescent="0.25">
      <c r="A838" t="str">
        <v>High</v>
      </c>
      <c r="B838">
        <v>7.59</v>
      </c>
      <c r="C838">
        <v>0</v>
      </c>
      <c r="D838" t="str">
        <f t="shared" si="40"/>
        <v>High</v>
      </c>
      <c r="E838">
        <f t="shared" si="41"/>
        <v>7.59</v>
      </c>
      <c r="F838">
        <f t="shared" si="39"/>
        <v>0</v>
      </c>
      <c r="J838">
        <v>7.16</v>
      </c>
      <c r="L838">
        <v>5.61</v>
      </c>
    </row>
    <row r="839" spans="1:12" x14ac:dyDescent="0.25">
      <c r="A839" t="str">
        <v>Mid</v>
      </c>
      <c r="B839">
        <v>6.36</v>
      </c>
      <c r="C839">
        <v>0</v>
      </c>
      <c r="D839" t="str">
        <f t="shared" si="40"/>
        <v>Mid</v>
      </c>
      <c r="E839">
        <f t="shared" si="41"/>
        <v>6.36</v>
      </c>
      <c r="F839">
        <f t="shared" si="39"/>
        <v>0</v>
      </c>
      <c r="J839">
        <v>6.14</v>
      </c>
      <c r="L839">
        <v>9.18</v>
      </c>
    </row>
    <row r="840" spans="1:12" x14ac:dyDescent="0.25">
      <c r="A840" t="str">
        <v>High</v>
      </c>
      <c r="B840">
        <v>6.04</v>
      </c>
      <c r="C840">
        <v>0</v>
      </c>
      <c r="D840" t="str">
        <f t="shared" si="40"/>
        <v>High</v>
      </c>
      <c r="E840">
        <f t="shared" si="41"/>
        <v>6.04</v>
      </c>
      <c r="F840">
        <f t="shared" si="39"/>
        <v>0</v>
      </c>
      <c r="J840">
        <v>7.08</v>
      </c>
      <c r="L840">
        <v>9.6300000000000008</v>
      </c>
    </row>
    <row r="841" spans="1:12" x14ac:dyDescent="0.25">
      <c r="A841" t="str">
        <v>High</v>
      </c>
      <c r="B841">
        <v>6.98</v>
      </c>
      <c r="C841">
        <v>0</v>
      </c>
      <c r="D841" t="str">
        <f t="shared" si="40"/>
        <v>High</v>
      </c>
      <c r="E841">
        <f t="shared" si="41"/>
        <v>6.98</v>
      </c>
      <c r="F841">
        <f t="shared" si="39"/>
        <v>0</v>
      </c>
      <c r="J841">
        <v>9.43</v>
      </c>
      <c r="L841">
        <v>7.07</v>
      </c>
    </row>
    <row r="842" spans="1:12" x14ac:dyDescent="0.25">
      <c r="A842" t="str">
        <v>Mid</v>
      </c>
      <c r="B842">
        <v>6.09</v>
      </c>
      <c r="C842">
        <v>0</v>
      </c>
      <c r="D842" t="str">
        <f t="shared" si="40"/>
        <v>Mid</v>
      </c>
      <c r="E842">
        <f t="shared" si="41"/>
        <v>6.09</v>
      </c>
      <c r="F842">
        <f t="shared" si="39"/>
        <v>0</v>
      </c>
      <c r="J842">
        <v>7.35</v>
      </c>
      <c r="L842">
        <v>9.5399999999999991</v>
      </c>
    </row>
    <row r="843" spans="1:12" x14ac:dyDescent="0.25">
      <c r="A843" t="str">
        <v>High</v>
      </c>
      <c r="B843">
        <v>9.7899999999999991</v>
      </c>
      <c r="C843">
        <v>1</v>
      </c>
      <c r="D843" t="str">
        <f t="shared" si="40"/>
        <v>High</v>
      </c>
      <c r="E843">
        <f t="shared" si="41"/>
        <v>9.7899999999999991</v>
      </c>
      <c r="F843">
        <f t="shared" si="39"/>
        <v>1</v>
      </c>
      <c r="J843">
        <v>8.5399999999999991</v>
      </c>
      <c r="L843">
        <v>8.35</v>
      </c>
    </row>
    <row r="844" spans="1:12" x14ac:dyDescent="0.25">
      <c r="A844" t="str">
        <v>Low</v>
      </c>
      <c r="B844">
        <v>5.71</v>
      </c>
      <c r="C844">
        <v>0</v>
      </c>
      <c r="D844" t="str">
        <f t="shared" si="40"/>
        <v>Low</v>
      </c>
      <c r="E844">
        <f t="shared" si="41"/>
        <v>5.71</v>
      </c>
      <c r="F844">
        <f t="shared" si="39"/>
        <v>0</v>
      </c>
      <c r="J844">
        <v>9.5299999999999994</v>
      </c>
      <c r="L844">
        <v>7.56</v>
      </c>
    </row>
    <row r="845" spans="1:12" x14ac:dyDescent="0.25">
      <c r="A845" t="str">
        <v>High</v>
      </c>
      <c r="B845">
        <v>7.4</v>
      </c>
      <c r="C845">
        <v>1</v>
      </c>
      <c r="D845" t="str">
        <f t="shared" si="40"/>
        <v>High</v>
      </c>
      <c r="E845">
        <f t="shared" si="41"/>
        <v>7.4</v>
      </c>
      <c r="F845">
        <f t="shared" si="39"/>
        <v>1</v>
      </c>
      <c r="J845">
        <v>6.3</v>
      </c>
      <c r="L845">
        <v>6.3</v>
      </c>
    </row>
    <row r="846" spans="1:12" x14ac:dyDescent="0.25">
      <c r="A846" t="str">
        <v>High</v>
      </c>
      <c r="B846">
        <v>7.44</v>
      </c>
      <c r="C846">
        <v>1</v>
      </c>
      <c r="D846" t="str">
        <f t="shared" si="40"/>
        <v>High</v>
      </c>
      <c r="E846">
        <f t="shared" si="41"/>
        <v>7.44</v>
      </c>
      <c r="F846">
        <f t="shared" si="39"/>
        <v>1</v>
      </c>
      <c r="J846">
        <v>6.98</v>
      </c>
      <c r="L846">
        <v>8.85</v>
      </c>
    </row>
    <row r="847" spans="1:12" x14ac:dyDescent="0.25">
      <c r="A847" t="str">
        <v>Mid</v>
      </c>
      <c r="B847">
        <v>6.79</v>
      </c>
      <c r="C847">
        <v>0</v>
      </c>
      <c r="D847" t="str">
        <f t="shared" si="40"/>
        <v>Mid</v>
      </c>
      <c r="E847">
        <f t="shared" si="41"/>
        <v>6.79</v>
      </c>
      <c r="F847">
        <f t="shared" si="39"/>
        <v>0</v>
      </c>
      <c r="J847">
        <v>8.65</v>
      </c>
      <c r="L847">
        <v>7.5</v>
      </c>
    </row>
    <row r="848" spans="1:12" x14ac:dyDescent="0.25">
      <c r="A848" t="str">
        <v>High</v>
      </c>
      <c r="B848">
        <v>7.96</v>
      </c>
      <c r="C848">
        <v>0</v>
      </c>
      <c r="D848" t="str">
        <f t="shared" si="40"/>
        <v>High</v>
      </c>
      <c r="E848">
        <f t="shared" si="41"/>
        <v>7.96</v>
      </c>
      <c r="F848">
        <f t="shared" si="39"/>
        <v>0</v>
      </c>
      <c r="J848">
        <v>7.05</v>
      </c>
      <c r="L848">
        <v>5.74</v>
      </c>
    </row>
    <row r="849" spans="1:12" x14ac:dyDescent="0.25">
      <c r="A849" t="str">
        <v>High</v>
      </c>
      <c r="B849">
        <v>6.14</v>
      </c>
      <c r="C849">
        <v>0</v>
      </c>
      <c r="D849" t="str">
        <f t="shared" si="40"/>
        <v>High</v>
      </c>
      <c r="E849">
        <f t="shared" si="41"/>
        <v>6.14</v>
      </c>
      <c r="F849">
        <f t="shared" si="39"/>
        <v>0</v>
      </c>
      <c r="J849">
        <v>7.92</v>
      </c>
      <c r="L849">
        <v>7.11</v>
      </c>
    </row>
    <row r="850" spans="1:12" x14ac:dyDescent="0.25">
      <c r="A850" t="str">
        <v>High</v>
      </c>
      <c r="B850">
        <v>8.8699999999999992</v>
      </c>
      <c r="C850">
        <v>1</v>
      </c>
      <c r="D850" t="str">
        <f t="shared" si="40"/>
        <v>High</v>
      </c>
      <c r="E850">
        <f t="shared" si="41"/>
        <v>8.8699999999999992</v>
      </c>
      <c r="F850">
        <f t="shared" si="39"/>
        <v>1</v>
      </c>
      <c r="J850">
        <v>9.6199999999999992</v>
      </c>
      <c r="L850">
        <v>8.1199999999999992</v>
      </c>
    </row>
    <row r="851" spans="1:12" x14ac:dyDescent="0.25">
      <c r="A851" t="str">
        <v>High</v>
      </c>
      <c r="B851">
        <v>6.93</v>
      </c>
      <c r="C851">
        <v>0</v>
      </c>
      <c r="D851" t="str">
        <f t="shared" si="40"/>
        <v>High</v>
      </c>
      <c r="E851">
        <f t="shared" si="41"/>
        <v>6.93</v>
      </c>
      <c r="F851">
        <f t="shared" si="39"/>
        <v>0</v>
      </c>
      <c r="J851">
        <v>5.75</v>
      </c>
      <c r="L851">
        <v>7.06</v>
      </c>
    </row>
    <row r="852" spans="1:12" x14ac:dyDescent="0.25">
      <c r="A852" t="str">
        <v>Mid</v>
      </c>
      <c r="B852">
        <v>8.0399999999999991</v>
      </c>
      <c r="C852">
        <v>0</v>
      </c>
      <c r="D852" t="str">
        <f t="shared" si="40"/>
        <v>Mid</v>
      </c>
      <c r="E852">
        <f t="shared" si="41"/>
        <v>8.0399999999999991</v>
      </c>
      <c r="F852">
        <f t="shared" si="39"/>
        <v>0</v>
      </c>
      <c r="J852">
        <v>9.1300000000000008</v>
      </c>
      <c r="L852">
        <v>9.15</v>
      </c>
    </row>
    <row r="853" spans="1:12" x14ac:dyDescent="0.25">
      <c r="A853" t="str">
        <v>Mid</v>
      </c>
      <c r="B853">
        <v>8.58</v>
      </c>
      <c r="C853">
        <v>0</v>
      </c>
      <c r="D853" t="str">
        <f t="shared" si="40"/>
        <v>Mid</v>
      </c>
      <c r="E853">
        <f t="shared" si="41"/>
        <v>8.58</v>
      </c>
      <c r="F853">
        <f t="shared" si="39"/>
        <v>0</v>
      </c>
      <c r="J853">
        <v>7.05</v>
      </c>
      <c r="L853">
        <v>6.06</v>
      </c>
    </row>
    <row r="854" spans="1:12" x14ac:dyDescent="0.25">
      <c r="A854" t="str">
        <v>High</v>
      </c>
      <c r="B854">
        <v>9.32</v>
      </c>
      <c r="C854">
        <v>0</v>
      </c>
      <c r="D854" t="str">
        <f t="shared" si="40"/>
        <v>High</v>
      </c>
      <c r="E854">
        <f t="shared" si="41"/>
        <v>9.32</v>
      </c>
      <c r="F854">
        <f t="shared" si="39"/>
        <v>0</v>
      </c>
      <c r="J854">
        <v>6.62</v>
      </c>
      <c r="L854">
        <v>8.93</v>
      </c>
    </row>
    <row r="855" spans="1:12" x14ac:dyDescent="0.25">
      <c r="A855" t="str">
        <v>Mid</v>
      </c>
      <c r="B855">
        <v>9.09</v>
      </c>
      <c r="C855">
        <v>0</v>
      </c>
      <c r="D855" t="str">
        <f t="shared" si="40"/>
        <v>Mid</v>
      </c>
      <c r="E855">
        <f t="shared" si="41"/>
        <v>9.09</v>
      </c>
      <c r="F855">
        <f t="shared" si="39"/>
        <v>0</v>
      </c>
      <c r="J855">
        <v>9.19</v>
      </c>
      <c r="L855">
        <v>8.5500000000000007</v>
      </c>
    </row>
    <row r="856" spans="1:12" x14ac:dyDescent="0.25">
      <c r="A856" t="str">
        <v>Mid</v>
      </c>
      <c r="B856">
        <v>8.1199999999999992</v>
      </c>
      <c r="C856">
        <v>0</v>
      </c>
      <c r="D856" t="str">
        <f t="shared" si="40"/>
        <v>Mid</v>
      </c>
      <c r="E856">
        <f t="shared" si="41"/>
        <v>8.1199999999999992</v>
      </c>
      <c r="F856">
        <f t="shared" si="39"/>
        <v>0</v>
      </c>
      <c r="J856">
        <v>7.11</v>
      </c>
      <c r="L856">
        <v>7.77</v>
      </c>
    </row>
    <row r="857" spans="1:12" x14ac:dyDescent="0.25">
      <c r="A857" t="str">
        <v>High</v>
      </c>
      <c r="B857">
        <v>7.17</v>
      </c>
      <c r="C857">
        <v>0</v>
      </c>
      <c r="D857" t="str">
        <f t="shared" si="40"/>
        <v>High</v>
      </c>
      <c r="E857">
        <f t="shared" si="41"/>
        <v>7.17</v>
      </c>
      <c r="F857">
        <f t="shared" si="39"/>
        <v>0</v>
      </c>
      <c r="J857">
        <v>7.18</v>
      </c>
      <c r="L857">
        <v>5.88</v>
      </c>
    </row>
    <row r="858" spans="1:12" x14ac:dyDescent="0.25">
      <c r="A858" t="str">
        <v>High</v>
      </c>
      <c r="B858">
        <v>7.66</v>
      </c>
      <c r="C858">
        <v>0</v>
      </c>
      <c r="D858" t="str">
        <f t="shared" si="40"/>
        <v>High</v>
      </c>
      <c r="E858">
        <f t="shared" si="41"/>
        <v>7.66</v>
      </c>
      <c r="F858">
        <f t="shared" si="39"/>
        <v>0</v>
      </c>
      <c r="J858">
        <v>6.59</v>
      </c>
      <c r="L858">
        <v>8.32</v>
      </c>
    </row>
    <row r="859" spans="1:12" x14ac:dyDescent="0.25">
      <c r="A859" t="str">
        <v>Mid</v>
      </c>
      <c r="B859">
        <v>8.81</v>
      </c>
      <c r="C859">
        <v>0</v>
      </c>
      <c r="D859" t="str">
        <f t="shared" si="40"/>
        <v>Mid</v>
      </c>
      <c r="E859">
        <f t="shared" si="41"/>
        <v>8.81</v>
      </c>
      <c r="F859">
        <f t="shared" si="39"/>
        <v>0</v>
      </c>
      <c r="J859">
        <v>5.74</v>
      </c>
      <c r="L859">
        <v>5.9</v>
      </c>
    </row>
    <row r="860" spans="1:12" x14ac:dyDescent="0.25">
      <c r="A860" t="str">
        <v>High</v>
      </c>
      <c r="B860">
        <v>9.27</v>
      </c>
      <c r="C860">
        <v>1</v>
      </c>
      <c r="D860" t="str">
        <f t="shared" si="40"/>
        <v>High</v>
      </c>
      <c r="E860">
        <f t="shared" si="41"/>
        <v>9.27</v>
      </c>
      <c r="F860">
        <f t="shared" si="39"/>
        <v>1</v>
      </c>
      <c r="J860">
        <v>7.31</v>
      </c>
      <c r="L860">
        <v>8.31</v>
      </c>
    </row>
    <row r="861" spans="1:12" x14ac:dyDescent="0.25">
      <c r="A861" t="str">
        <v>High</v>
      </c>
      <c r="B861">
        <v>5.95</v>
      </c>
      <c r="C861">
        <v>0</v>
      </c>
      <c r="D861" t="str">
        <f t="shared" si="40"/>
        <v>High</v>
      </c>
      <c r="E861">
        <f t="shared" si="41"/>
        <v>5.95</v>
      </c>
      <c r="F861">
        <f t="shared" si="39"/>
        <v>0</v>
      </c>
      <c r="J861">
        <v>5.88</v>
      </c>
      <c r="L861">
        <v>7.29</v>
      </c>
    </row>
    <row r="862" spans="1:12" x14ac:dyDescent="0.25">
      <c r="A862" t="str">
        <v>Mid</v>
      </c>
      <c r="B862">
        <v>7.15</v>
      </c>
      <c r="C862">
        <v>0</v>
      </c>
      <c r="D862" t="str">
        <f t="shared" si="40"/>
        <v>Mid</v>
      </c>
      <c r="E862">
        <f t="shared" si="41"/>
        <v>7.15</v>
      </c>
      <c r="F862">
        <f t="shared" si="39"/>
        <v>0</v>
      </c>
      <c r="J862">
        <v>6.17</v>
      </c>
      <c r="L862">
        <v>6.79</v>
      </c>
    </row>
    <row r="863" spans="1:12" x14ac:dyDescent="0.25">
      <c r="A863" t="str">
        <v>High</v>
      </c>
      <c r="B863">
        <v>8.84</v>
      </c>
      <c r="C863">
        <v>0</v>
      </c>
      <c r="D863" t="str">
        <f t="shared" si="40"/>
        <v>High</v>
      </c>
      <c r="E863">
        <f t="shared" si="41"/>
        <v>8.84</v>
      </c>
      <c r="F863">
        <f t="shared" si="39"/>
        <v>0</v>
      </c>
      <c r="J863">
        <v>7.57</v>
      </c>
      <c r="L863">
        <v>8.6999999999999993</v>
      </c>
    </row>
    <row r="864" spans="1:12" x14ac:dyDescent="0.25">
      <c r="A864" t="str">
        <v>High</v>
      </c>
      <c r="B864">
        <v>7.36</v>
      </c>
      <c r="C864">
        <v>1</v>
      </c>
      <c r="D864" t="str">
        <f t="shared" si="40"/>
        <v>High</v>
      </c>
      <c r="E864">
        <f t="shared" si="41"/>
        <v>7.36</v>
      </c>
      <c r="F864">
        <f t="shared" si="39"/>
        <v>1</v>
      </c>
      <c r="J864">
        <v>8.08</v>
      </c>
      <c r="L864">
        <v>8.27</v>
      </c>
    </row>
    <row r="865" spans="1:12" x14ac:dyDescent="0.25">
      <c r="A865" t="str">
        <v>Mid</v>
      </c>
      <c r="B865">
        <v>6.93</v>
      </c>
      <c r="C865">
        <v>0</v>
      </c>
      <c r="D865" t="str">
        <f t="shared" si="40"/>
        <v>Mid</v>
      </c>
      <c r="E865">
        <f t="shared" si="41"/>
        <v>6.93</v>
      </c>
      <c r="F865">
        <f t="shared" si="39"/>
        <v>0</v>
      </c>
      <c r="J865">
        <v>8.39</v>
      </c>
      <c r="L865">
        <v>6.55</v>
      </c>
    </row>
    <row r="866" spans="1:12" x14ac:dyDescent="0.25">
      <c r="A866" t="str">
        <v>High</v>
      </c>
      <c r="B866">
        <v>7.27</v>
      </c>
      <c r="C866">
        <v>0</v>
      </c>
      <c r="D866" t="str">
        <f t="shared" si="40"/>
        <v>High</v>
      </c>
      <c r="E866">
        <f t="shared" si="41"/>
        <v>7.27</v>
      </c>
      <c r="F866">
        <f t="shared" si="39"/>
        <v>0</v>
      </c>
      <c r="J866">
        <v>7.57</v>
      </c>
      <c r="L866">
        <v>8.98</v>
      </c>
    </row>
    <row r="867" spans="1:12" x14ac:dyDescent="0.25">
      <c r="A867" t="str">
        <v>Mid</v>
      </c>
      <c r="B867">
        <v>8.09</v>
      </c>
      <c r="C867">
        <v>1</v>
      </c>
      <c r="D867" t="str">
        <f t="shared" si="40"/>
        <v>Mid</v>
      </c>
      <c r="E867">
        <f t="shared" si="41"/>
        <v>8.09</v>
      </c>
      <c r="F867">
        <f t="shared" si="39"/>
        <v>1</v>
      </c>
      <c r="J867">
        <v>5.7</v>
      </c>
      <c r="L867">
        <v>5.94</v>
      </c>
    </row>
    <row r="868" spans="1:12" x14ac:dyDescent="0.25">
      <c r="A868" t="str">
        <v>Mid</v>
      </c>
      <c r="B868">
        <v>9.8000000000000007</v>
      </c>
      <c r="C868">
        <v>0</v>
      </c>
      <c r="D868" t="str">
        <f t="shared" si="40"/>
        <v>Mid</v>
      </c>
      <c r="E868">
        <f t="shared" si="41"/>
        <v>9.8000000000000007</v>
      </c>
      <c r="F868">
        <f t="shared" si="39"/>
        <v>0</v>
      </c>
      <c r="J868">
        <v>8</v>
      </c>
      <c r="L868">
        <v>5.77</v>
      </c>
    </row>
    <row r="869" spans="1:12" x14ac:dyDescent="0.25">
      <c r="A869" t="str">
        <v>Mid</v>
      </c>
      <c r="B869">
        <v>7.62</v>
      </c>
      <c r="C869">
        <v>0</v>
      </c>
      <c r="D869" t="str">
        <f t="shared" si="40"/>
        <v>Mid</v>
      </c>
      <c r="E869">
        <f t="shared" si="41"/>
        <v>7.62</v>
      </c>
      <c r="F869">
        <f t="shared" si="39"/>
        <v>0</v>
      </c>
      <c r="J869">
        <v>7.35</v>
      </c>
      <c r="L869">
        <v>8.9600000000000009</v>
      </c>
    </row>
    <row r="870" spans="1:12" x14ac:dyDescent="0.25">
      <c r="A870" t="str">
        <v>Mid</v>
      </c>
      <c r="B870">
        <v>6.4</v>
      </c>
      <c r="C870">
        <v>0</v>
      </c>
      <c r="D870" t="str">
        <f t="shared" si="40"/>
        <v>Mid</v>
      </c>
      <c r="E870">
        <f t="shared" si="41"/>
        <v>6.4</v>
      </c>
      <c r="F870">
        <f t="shared" si="39"/>
        <v>0</v>
      </c>
      <c r="J870">
        <v>7.45</v>
      </c>
      <c r="L870">
        <v>9.4499999999999993</v>
      </c>
    </row>
    <row r="871" spans="1:12" x14ac:dyDescent="0.25">
      <c r="A871" t="str">
        <v>High</v>
      </c>
      <c r="B871">
        <v>6.2</v>
      </c>
      <c r="C871">
        <v>0</v>
      </c>
      <c r="D871" t="str">
        <f t="shared" si="40"/>
        <v>High</v>
      </c>
      <c r="E871">
        <f t="shared" si="41"/>
        <v>6.2</v>
      </c>
      <c r="F871">
        <f t="shared" si="39"/>
        <v>0</v>
      </c>
      <c r="J871">
        <v>7.63</v>
      </c>
      <c r="L871">
        <v>9.36</v>
      </c>
    </row>
    <row r="872" spans="1:12" x14ac:dyDescent="0.25">
      <c r="A872" t="str">
        <v>High</v>
      </c>
      <c r="B872">
        <v>5.68</v>
      </c>
      <c r="C872">
        <v>0</v>
      </c>
      <c r="D872" t="str">
        <f t="shared" si="40"/>
        <v>High</v>
      </c>
      <c r="E872">
        <f t="shared" si="41"/>
        <v>5.68</v>
      </c>
      <c r="F872">
        <f t="shared" si="39"/>
        <v>0</v>
      </c>
      <c r="J872">
        <v>8.3000000000000007</v>
      </c>
      <c r="L872">
        <v>9.4600000000000009</v>
      </c>
    </row>
    <row r="873" spans="1:12" x14ac:dyDescent="0.25">
      <c r="A873" t="str">
        <v>High</v>
      </c>
      <c r="B873">
        <v>7.9</v>
      </c>
      <c r="C873">
        <v>0</v>
      </c>
      <c r="D873" t="str">
        <f t="shared" si="40"/>
        <v>High</v>
      </c>
      <c r="E873">
        <f t="shared" si="41"/>
        <v>7.9</v>
      </c>
      <c r="F873">
        <f t="shared" si="39"/>
        <v>0</v>
      </c>
      <c r="J873">
        <v>7.23</v>
      </c>
      <c r="L873">
        <v>9.4</v>
      </c>
    </row>
    <row r="874" spans="1:12" x14ac:dyDescent="0.25">
      <c r="A874" t="str">
        <v>Mid</v>
      </c>
      <c r="B874">
        <v>7.84</v>
      </c>
      <c r="C874">
        <v>0</v>
      </c>
      <c r="D874" t="str">
        <f t="shared" si="40"/>
        <v>Mid</v>
      </c>
      <c r="E874">
        <f t="shared" si="41"/>
        <v>7.84</v>
      </c>
      <c r="F874">
        <f t="shared" si="39"/>
        <v>0</v>
      </c>
      <c r="J874">
        <v>8.1300000000000008</v>
      </c>
      <c r="L874">
        <v>7.77</v>
      </c>
    </row>
    <row r="875" spans="1:12" x14ac:dyDescent="0.25">
      <c r="A875" t="str">
        <v>High</v>
      </c>
      <c r="B875">
        <v>6.38</v>
      </c>
      <c r="C875">
        <v>0</v>
      </c>
      <c r="D875" t="str">
        <f t="shared" si="40"/>
        <v>High</v>
      </c>
      <c r="E875">
        <f t="shared" si="41"/>
        <v>6.38</v>
      </c>
      <c r="F875">
        <f t="shared" si="39"/>
        <v>0</v>
      </c>
      <c r="J875">
        <v>7.74</v>
      </c>
      <c r="L875">
        <v>6.44</v>
      </c>
    </row>
    <row r="876" spans="1:12" x14ac:dyDescent="0.25">
      <c r="A876" t="str">
        <v>High</v>
      </c>
      <c r="B876">
        <v>8.49</v>
      </c>
      <c r="C876">
        <v>1</v>
      </c>
      <c r="D876" t="str">
        <f t="shared" si="40"/>
        <v>High</v>
      </c>
      <c r="E876">
        <f t="shared" si="41"/>
        <v>8.49</v>
      </c>
      <c r="F876">
        <f t="shared" si="39"/>
        <v>1</v>
      </c>
      <c r="J876">
        <v>8.9700000000000006</v>
      </c>
      <c r="L876">
        <v>8.93</v>
      </c>
    </row>
    <row r="877" spans="1:12" x14ac:dyDescent="0.25">
      <c r="A877" t="str">
        <v>Mid</v>
      </c>
      <c r="B877">
        <v>8.69</v>
      </c>
      <c r="C877">
        <v>0</v>
      </c>
      <c r="D877" t="str">
        <f t="shared" si="40"/>
        <v>Mid</v>
      </c>
      <c r="E877">
        <f t="shared" si="41"/>
        <v>8.69</v>
      </c>
      <c r="F877">
        <f t="shared" si="39"/>
        <v>0</v>
      </c>
      <c r="J877">
        <v>8.34</v>
      </c>
      <c r="L877">
        <v>6.42</v>
      </c>
    </row>
    <row r="878" spans="1:12" x14ac:dyDescent="0.25">
      <c r="A878" t="str">
        <v>High</v>
      </c>
      <c r="B878">
        <v>6.61</v>
      </c>
      <c r="C878">
        <v>0</v>
      </c>
      <c r="D878" t="str">
        <f t="shared" si="40"/>
        <v>High</v>
      </c>
      <c r="E878">
        <f t="shared" si="41"/>
        <v>6.61</v>
      </c>
      <c r="F878">
        <f t="shared" si="39"/>
        <v>0</v>
      </c>
      <c r="J878">
        <v>8.49</v>
      </c>
      <c r="L878">
        <v>6.65</v>
      </c>
    </row>
    <row r="879" spans="1:12" x14ac:dyDescent="0.25">
      <c r="A879" t="str">
        <v>High</v>
      </c>
      <c r="B879">
        <v>6.98</v>
      </c>
      <c r="C879">
        <v>0</v>
      </c>
      <c r="D879" t="str">
        <f t="shared" si="40"/>
        <v>High</v>
      </c>
      <c r="E879">
        <f t="shared" si="41"/>
        <v>6.98</v>
      </c>
      <c r="F879">
        <f t="shared" si="39"/>
        <v>0</v>
      </c>
      <c r="J879">
        <v>8.44</v>
      </c>
      <c r="L879">
        <v>6.16</v>
      </c>
    </row>
    <row r="880" spans="1:12" x14ac:dyDescent="0.25">
      <c r="A880" t="str">
        <v>High</v>
      </c>
      <c r="B880">
        <v>9.76</v>
      </c>
      <c r="C880">
        <v>1</v>
      </c>
      <c r="D880" t="str">
        <f t="shared" si="40"/>
        <v>High</v>
      </c>
      <c r="E880">
        <f t="shared" si="41"/>
        <v>9.76</v>
      </c>
      <c r="F880">
        <f t="shared" si="39"/>
        <v>1</v>
      </c>
      <c r="J880">
        <v>7.19</v>
      </c>
      <c r="L880">
        <v>7.95</v>
      </c>
    </row>
    <row r="881" spans="1:12" x14ac:dyDescent="0.25">
      <c r="A881" t="str">
        <v>Mid</v>
      </c>
      <c r="B881">
        <v>7.11</v>
      </c>
      <c r="C881">
        <v>1</v>
      </c>
      <c r="D881" t="str">
        <f t="shared" si="40"/>
        <v>Mid</v>
      </c>
      <c r="E881">
        <f t="shared" si="41"/>
        <v>7.11</v>
      </c>
      <c r="F881">
        <f t="shared" si="39"/>
        <v>1</v>
      </c>
      <c r="J881">
        <v>6.18</v>
      </c>
      <c r="L881">
        <v>6.34</v>
      </c>
    </row>
    <row r="882" spans="1:12" x14ac:dyDescent="0.25">
      <c r="A882" t="str">
        <v>High</v>
      </c>
      <c r="B882">
        <v>8.77</v>
      </c>
      <c r="C882">
        <v>0</v>
      </c>
      <c r="D882" t="str">
        <f t="shared" si="40"/>
        <v>High</v>
      </c>
      <c r="E882">
        <f t="shared" si="41"/>
        <v>8.77</v>
      </c>
      <c r="F882">
        <f t="shared" si="39"/>
        <v>0</v>
      </c>
      <c r="J882">
        <v>5.59</v>
      </c>
      <c r="L882">
        <v>8.34</v>
      </c>
    </row>
    <row r="883" spans="1:12" x14ac:dyDescent="0.25">
      <c r="A883" t="str">
        <v>Mid</v>
      </c>
      <c r="B883">
        <v>7.45</v>
      </c>
      <c r="C883">
        <v>0</v>
      </c>
      <c r="D883" t="str">
        <f t="shared" si="40"/>
        <v>Mid</v>
      </c>
      <c r="E883">
        <f t="shared" si="41"/>
        <v>7.45</v>
      </c>
      <c r="F883">
        <f t="shared" si="39"/>
        <v>0</v>
      </c>
      <c r="J883">
        <v>6.56</v>
      </c>
      <c r="L883">
        <v>8.92</v>
      </c>
    </row>
    <row r="884" spans="1:12" x14ac:dyDescent="0.25">
      <c r="A884" t="str">
        <v>Mid</v>
      </c>
      <c r="B884">
        <v>8.91</v>
      </c>
      <c r="C884">
        <v>0</v>
      </c>
      <c r="D884" t="str">
        <f t="shared" si="40"/>
        <v>Mid</v>
      </c>
      <c r="E884">
        <f t="shared" si="41"/>
        <v>8.91</v>
      </c>
      <c r="F884">
        <f t="shared" si="39"/>
        <v>0</v>
      </c>
      <c r="J884">
        <v>9.1</v>
      </c>
      <c r="L884">
        <v>7.21</v>
      </c>
    </row>
    <row r="885" spans="1:12" x14ac:dyDescent="0.25">
      <c r="A885" t="str">
        <v>High</v>
      </c>
      <c r="B885">
        <v>8.81</v>
      </c>
      <c r="C885">
        <v>0</v>
      </c>
      <c r="D885" t="str">
        <f t="shared" si="40"/>
        <v>High</v>
      </c>
      <c r="E885">
        <f t="shared" si="41"/>
        <v>8.81</v>
      </c>
      <c r="F885">
        <f t="shared" si="39"/>
        <v>0</v>
      </c>
      <c r="J885">
        <v>6.23</v>
      </c>
      <c r="L885">
        <v>6.39</v>
      </c>
    </row>
    <row r="886" spans="1:12" x14ac:dyDescent="0.25">
      <c r="A886" t="str">
        <v>High</v>
      </c>
      <c r="B886">
        <v>8.3699999999999992</v>
      </c>
      <c r="C886">
        <v>0</v>
      </c>
      <c r="D886" t="str">
        <f t="shared" si="40"/>
        <v>High</v>
      </c>
      <c r="E886">
        <f t="shared" si="41"/>
        <v>8.3699999999999992</v>
      </c>
      <c r="F886">
        <f t="shared" si="39"/>
        <v>0</v>
      </c>
      <c r="J886">
        <v>6.23</v>
      </c>
      <c r="L886">
        <v>5.98</v>
      </c>
    </row>
    <row r="887" spans="1:12" x14ac:dyDescent="0.25">
      <c r="A887" t="str">
        <v>Mid</v>
      </c>
      <c r="B887">
        <v>9.18</v>
      </c>
      <c r="C887">
        <v>1</v>
      </c>
      <c r="D887" t="str">
        <f t="shared" si="40"/>
        <v>Mid</v>
      </c>
      <c r="E887">
        <f t="shared" si="41"/>
        <v>9.18</v>
      </c>
      <c r="F887">
        <f t="shared" si="39"/>
        <v>1</v>
      </c>
      <c r="J887">
        <v>6.52</v>
      </c>
      <c r="L887">
        <v>6.74</v>
      </c>
    </row>
    <row r="888" spans="1:12" x14ac:dyDescent="0.25">
      <c r="A888" t="str">
        <v>High</v>
      </c>
      <c r="B888">
        <v>9.5399999999999991</v>
      </c>
      <c r="C888">
        <v>0</v>
      </c>
      <c r="D888" t="str">
        <f t="shared" si="40"/>
        <v>High</v>
      </c>
      <c r="E888">
        <f t="shared" si="41"/>
        <v>9.5399999999999991</v>
      </c>
      <c r="F888">
        <f t="shared" si="39"/>
        <v>0</v>
      </c>
      <c r="J888">
        <v>6.97</v>
      </c>
      <c r="L888">
        <v>6.39</v>
      </c>
    </row>
    <row r="889" spans="1:12" x14ac:dyDescent="0.25">
      <c r="A889" t="str">
        <v>High</v>
      </c>
      <c r="B889">
        <v>7.99</v>
      </c>
      <c r="C889">
        <v>0</v>
      </c>
      <c r="D889" t="str">
        <f t="shared" si="40"/>
        <v>High</v>
      </c>
      <c r="E889">
        <f t="shared" si="41"/>
        <v>7.99</v>
      </c>
      <c r="F889">
        <f t="shared" si="39"/>
        <v>0</v>
      </c>
      <c r="J889">
        <v>9.01</v>
      </c>
      <c r="L889">
        <v>7.21</v>
      </c>
    </row>
    <row r="890" spans="1:12" x14ac:dyDescent="0.25">
      <c r="A890" t="str">
        <v>Mid</v>
      </c>
      <c r="B890">
        <v>6.52</v>
      </c>
      <c r="C890">
        <v>0</v>
      </c>
      <c r="D890" t="str">
        <f t="shared" si="40"/>
        <v>Mid</v>
      </c>
      <c r="E890">
        <f t="shared" si="41"/>
        <v>6.52</v>
      </c>
      <c r="F890">
        <f t="shared" si="39"/>
        <v>0</v>
      </c>
      <c r="J890">
        <v>5.85</v>
      </c>
      <c r="L890">
        <v>8.5500000000000007</v>
      </c>
    </row>
    <row r="891" spans="1:12" x14ac:dyDescent="0.25">
      <c r="A891" t="str">
        <v>High</v>
      </c>
      <c r="B891">
        <v>7.21</v>
      </c>
      <c r="C891">
        <v>0</v>
      </c>
      <c r="D891" t="str">
        <f t="shared" si="40"/>
        <v>High</v>
      </c>
      <c r="E891">
        <f t="shared" si="41"/>
        <v>7.21</v>
      </c>
      <c r="F891">
        <f t="shared" si="39"/>
        <v>0</v>
      </c>
      <c r="J891">
        <v>6.91</v>
      </c>
      <c r="L891">
        <v>8.34</v>
      </c>
    </row>
    <row r="892" spans="1:12" x14ac:dyDescent="0.25">
      <c r="A892" t="str">
        <v>High</v>
      </c>
      <c r="B892">
        <v>8.76</v>
      </c>
      <c r="C892">
        <v>0</v>
      </c>
      <c r="D892" t="str">
        <f t="shared" si="40"/>
        <v>High</v>
      </c>
      <c r="E892">
        <f t="shared" si="41"/>
        <v>8.76</v>
      </c>
      <c r="F892">
        <f t="shared" si="39"/>
        <v>0</v>
      </c>
      <c r="J892">
        <v>7.1</v>
      </c>
      <c r="L892">
        <v>6.75</v>
      </c>
    </row>
    <row r="893" spans="1:12" x14ac:dyDescent="0.25">
      <c r="A893" t="str">
        <v>Mid</v>
      </c>
      <c r="B893">
        <v>8.3000000000000007</v>
      </c>
      <c r="C893">
        <v>0</v>
      </c>
      <c r="D893" t="str">
        <f t="shared" si="40"/>
        <v>Mid</v>
      </c>
      <c r="E893">
        <f t="shared" si="41"/>
        <v>8.3000000000000007</v>
      </c>
      <c r="F893">
        <f t="shared" si="39"/>
        <v>0</v>
      </c>
      <c r="J893">
        <v>5.67</v>
      </c>
      <c r="L893">
        <v>8.7100000000000009</v>
      </c>
    </row>
    <row r="894" spans="1:12" x14ac:dyDescent="0.25">
      <c r="A894" t="str">
        <v>High</v>
      </c>
      <c r="B894">
        <v>6.26</v>
      </c>
      <c r="C894">
        <v>0</v>
      </c>
      <c r="D894" t="str">
        <f t="shared" si="40"/>
        <v>High</v>
      </c>
      <c r="E894">
        <f t="shared" si="41"/>
        <v>6.26</v>
      </c>
      <c r="F894">
        <f t="shared" si="39"/>
        <v>0</v>
      </c>
      <c r="J894">
        <v>7.36</v>
      </c>
      <c r="L894">
        <v>6.37</v>
      </c>
    </row>
    <row r="895" spans="1:12" x14ac:dyDescent="0.25">
      <c r="A895" t="str">
        <v>Mid</v>
      </c>
      <c r="B895">
        <v>5.72</v>
      </c>
      <c r="C895">
        <v>0</v>
      </c>
      <c r="D895" t="str">
        <f t="shared" si="40"/>
        <v>Mid</v>
      </c>
      <c r="E895">
        <f t="shared" si="41"/>
        <v>5.72</v>
      </c>
      <c r="F895">
        <f t="shared" si="39"/>
        <v>0</v>
      </c>
      <c r="J895">
        <v>9.65</v>
      </c>
      <c r="L895">
        <v>6.97</v>
      </c>
    </row>
    <row r="896" spans="1:12" x14ac:dyDescent="0.25">
      <c r="A896" t="str">
        <v>Mid</v>
      </c>
      <c r="B896">
        <v>8.44</v>
      </c>
      <c r="C896">
        <v>0</v>
      </c>
      <c r="D896" t="str">
        <f t="shared" si="40"/>
        <v>Mid</v>
      </c>
      <c r="E896">
        <f t="shared" si="41"/>
        <v>8.44</v>
      </c>
      <c r="F896">
        <f t="shared" si="39"/>
        <v>0</v>
      </c>
      <c r="J896">
        <v>9.74</v>
      </c>
      <c r="L896">
        <v>6.64</v>
      </c>
    </row>
    <row r="897" spans="1:12" x14ac:dyDescent="0.25">
      <c r="A897" t="str">
        <v>High</v>
      </c>
      <c r="B897">
        <v>6.58</v>
      </c>
      <c r="C897">
        <v>0</v>
      </c>
      <c r="D897" t="str">
        <f t="shared" si="40"/>
        <v>High</v>
      </c>
      <c r="E897">
        <f t="shared" si="41"/>
        <v>6.58</v>
      </c>
      <c r="F897">
        <f t="shared" si="39"/>
        <v>0</v>
      </c>
      <c r="J897">
        <v>6.8</v>
      </c>
      <c r="L897">
        <v>6.4</v>
      </c>
    </row>
    <row r="898" spans="1:12" x14ac:dyDescent="0.25">
      <c r="A898" t="str">
        <v>High</v>
      </c>
      <c r="B898">
        <v>7.65</v>
      </c>
      <c r="C898">
        <v>1</v>
      </c>
      <c r="D898" t="str">
        <f t="shared" si="40"/>
        <v>High</v>
      </c>
      <c r="E898">
        <f t="shared" si="41"/>
        <v>7.65</v>
      </c>
      <c r="F898">
        <f t="shared" ref="F898:F961" si="42">C898</f>
        <v>1</v>
      </c>
      <c r="J898">
        <v>5.63</v>
      </c>
      <c r="L898">
        <v>8.43</v>
      </c>
    </row>
    <row r="899" spans="1:12" x14ac:dyDescent="0.25">
      <c r="A899" t="str">
        <v>Mid</v>
      </c>
      <c r="B899">
        <v>8.7100000000000009</v>
      </c>
      <c r="C899">
        <v>0</v>
      </c>
      <c r="D899" t="str">
        <f t="shared" ref="D899:D962" si="43">A899</f>
        <v>Mid</v>
      </c>
      <c r="E899">
        <f t="shared" ref="E899:E962" si="44">B899</f>
        <v>8.7100000000000009</v>
      </c>
      <c r="F899">
        <f t="shared" si="42"/>
        <v>0</v>
      </c>
      <c r="J899">
        <v>6.21</v>
      </c>
      <c r="L899">
        <v>7.88</v>
      </c>
    </row>
    <row r="900" spans="1:12" x14ac:dyDescent="0.25">
      <c r="A900" t="str">
        <v>High</v>
      </c>
      <c r="B900">
        <v>7.92</v>
      </c>
      <c r="C900">
        <v>1</v>
      </c>
      <c r="D900" t="str">
        <f t="shared" si="43"/>
        <v>High</v>
      </c>
      <c r="E900">
        <f t="shared" si="44"/>
        <v>7.92</v>
      </c>
      <c r="F900">
        <f t="shared" si="42"/>
        <v>1</v>
      </c>
      <c r="J900">
        <v>7.2</v>
      </c>
      <c r="L900">
        <v>8.66</v>
      </c>
    </row>
    <row r="901" spans="1:12" x14ac:dyDescent="0.25">
      <c r="A901" t="str">
        <v>High</v>
      </c>
      <c r="B901">
        <v>5.86</v>
      </c>
      <c r="C901">
        <v>0</v>
      </c>
      <c r="D901" t="str">
        <f t="shared" si="43"/>
        <v>High</v>
      </c>
      <c r="E901">
        <f t="shared" si="44"/>
        <v>5.86</v>
      </c>
      <c r="F901">
        <f t="shared" si="42"/>
        <v>0</v>
      </c>
      <c r="J901">
        <v>6.8</v>
      </c>
      <c r="L901">
        <v>7.02</v>
      </c>
    </row>
    <row r="902" spans="1:12" x14ac:dyDescent="0.25">
      <c r="A902" t="str">
        <v>Mid</v>
      </c>
      <c r="B902">
        <v>6.3</v>
      </c>
      <c r="C902">
        <v>0</v>
      </c>
      <c r="D902" t="str">
        <f t="shared" si="43"/>
        <v>Mid</v>
      </c>
      <c r="E902">
        <f t="shared" si="44"/>
        <v>6.3</v>
      </c>
      <c r="F902">
        <f t="shared" si="42"/>
        <v>0</v>
      </c>
      <c r="J902">
        <v>8.57</v>
      </c>
      <c r="L902">
        <v>9.25</v>
      </c>
    </row>
    <row r="903" spans="1:12" x14ac:dyDescent="0.25">
      <c r="A903" t="str">
        <v>High</v>
      </c>
      <c r="B903">
        <v>6.44</v>
      </c>
      <c r="C903">
        <v>0</v>
      </c>
      <c r="D903" t="str">
        <f t="shared" si="43"/>
        <v>High</v>
      </c>
      <c r="E903">
        <f t="shared" si="44"/>
        <v>6.44</v>
      </c>
      <c r="F903">
        <f t="shared" si="42"/>
        <v>0</v>
      </c>
      <c r="J903">
        <v>6.53</v>
      </c>
      <c r="L903">
        <v>7.85</v>
      </c>
    </row>
    <row r="904" spans="1:12" x14ac:dyDescent="0.25">
      <c r="A904" t="str">
        <v>High</v>
      </c>
      <c r="B904">
        <v>6.61</v>
      </c>
      <c r="C904">
        <v>0</v>
      </c>
      <c r="D904" t="str">
        <f t="shared" si="43"/>
        <v>High</v>
      </c>
      <c r="E904">
        <f t="shared" si="44"/>
        <v>6.61</v>
      </c>
      <c r="F904">
        <f t="shared" si="42"/>
        <v>0</v>
      </c>
      <c r="J904">
        <v>7.09</v>
      </c>
      <c r="L904">
        <v>8.52</v>
      </c>
    </row>
    <row r="905" spans="1:12" x14ac:dyDescent="0.25">
      <c r="A905" t="str">
        <v>High</v>
      </c>
      <c r="B905">
        <v>7.93</v>
      </c>
      <c r="C905">
        <v>0</v>
      </c>
      <c r="D905" t="str">
        <f t="shared" si="43"/>
        <v>High</v>
      </c>
      <c r="E905">
        <f t="shared" si="44"/>
        <v>7.93</v>
      </c>
      <c r="F905">
        <f t="shared" si="42"/>
        <v>0</v>
      </c>
      <c r="J905">
        <v>8.0500000000000007</v>
      </c>
      <c r="L905">
        <v>8.9600000000000009</v>
      </c>
    </row>
    <row r="906" spans="1:12" x14ac:dyDescent="0.25">
      <c r="A906" t="str">
        <v>Mid</v>
      </c>
      <c r="B906">
        <v>7.67</v>
      </c>
      <c r="C906">
        <v>0</v>
      </c>
      <c r="D906" t="str">
        <f t="shared" si="43"/>
        <v>Mid</v>
      </c>
      <c r="E906">
        <f t="shared" si="44"/>
        <v>7.67</v>
      </c>
      <c r="F906">
        <f t="shared" si="42"/>
        <v>0</v>
      </c>
      <c r="J906">
        <v>6</v>
      </c>
      <c r="L906">
        <v>6.89</v>
      </c>
    </row>
    <row r="907" spans="1:12" x14ac:dyDescent="0.25">
      <c r="A907" t="str">
        <v>Mid</v>
      </c>
      <c r="B907">
        <v>6.37</v>
      </c>
      <c r="C907">
        <v>0</v>
      </c>
      <c r="D907" t="str">
        <f t="shared" si="43"/>
        <v>Mid</v>
      </c>
      <c r="E907">
        <f t="shared" si="44"/>
        <v>6.37</v>
      </c>
      <c r="F907">
        <f t="shared" si="42"/>
        <v>0</v>
      </c>
      <c r="J907">
        <v>7.85</v>
      </c>
      <c r="L907">
        <v>9.3000000000000007</v>
      </c>
    </row>
    <row r="908" spans="1:12" x14ac:dyDescent="0.25">
      <c r="A908" t="str">
        <v>High</v>
      </c>
      <c r="B908">
        <v>5.79</v>
      </c>
      <c r="C908">
        <v>0</v>
      </c>
      <c r="D908" t="str">
        <f t="shared" si="43"/>
        <v>High</v>
      </c>
      <c r="E908">
        <f t="shared" si="44"/>
        <v>5.79</v>
      </c>
      <c r="F908">
        <f t="shared" si="42"/>
        <v>0</v>
      </c>
      <c r="J908">
        <v>7.57</v>
      </c>
      <c r="L908">
        <v>5.97</v>
      </c>
    </row>
    <row r="909" spans="1:12" x14ac:dyDescent="0.25">
      <c r="A909" t="str">
        <v>High</v>
      </c>
      <c r="B909">
        <v>6.24</v>
      </c>
      <c r="C909">
        <v>0</v>
      </c>
      <c r="D909" t="str">
        <f t="shared" si="43"/>
        <v>High</v>
      </c>
      <c r="E909">
        <f t="shared" si="44"/>
        <v>6.24</v>
      </c>
      <c r="F909">
        <f t="shared" si="42"/>
        <v>0</v>
      </c>
      <c r="J909">
        <v>5.98</v>
      </c>
      <c r="L909">
        <v>7.34</v>
      </c>
    </row>
    <row r="910" spans="1:12" x14ac:dyDescent="0.25">
      <c r="A910" t="str">
        <v>High</v>
      </c>
      <c r="B910">
        <v>9.73</v>
      </c>
      <c r="C910">
        <v>1</v>
      </c>
      <c r="D910" t="str">
        <f t="shared" si="43"/>
        <v>High</v>
      </c>
      <c r="E910">
        <f t="shared" si="44"/>
        <v>9.73</v>
      </c>
      <c r="F910">
        <f t="shared" si="42"/>
        <v>1</v>
      </c>
      <c r="J910">
        <v>8.8800000000000008</v>
      </c>
      <c r="L910">
        <v>7.5</v>
      </c>
    </row>
    <row r="911" spans="1:12" x14ac:dyDescent="0.25">
      <c r="A911" t="str">
        <v>High</v>
      </c>
      <c r="B911">
        <v>7.51</v>
      </c>
      <c r="C911">
        <v>0</v>
      </c>
      <c r="D911" t="str">
        <f t="shared" si="43"/>
        <v>High</v>
      </c>
      <c r="E911">
        <f t="shared" si="44"/>
        <v>7.51</v>
      </c>
      <c r="F911">
        <f t="shared" si="42"/>
        <v>0</v>
      </c>
      <c r="J911">
        <v>7.88</v>
      </c>
      <c r="L911">
        <v>9.6999999999999993</v>
      </c>
    </row>
    <row r="912" spans="1:12" x14ac:dyDescent="0.25">
      <c r="A912" t="str">
        <v>Mid</v>
      </c>
      <c r="B912">
        <v>9.23</v>
      </c>
      <c r="C912">
        <v>0</v>
      </c>
      <c r="D912" t="str">
        <f t="shared" si="43"/>
        <v>Mid</v>
      </c>
      <c r="E912">
        <f t="shared" si="44"/>
        <v>9.23</v>
      </c>
      <c r="F912">
        <f t="shared" si="42"/>
        <v>0</v>
      </c>
      <c r="J912">
        <v>8.2200000000000006</v>
      </c>
      <c r="L912">
        <v>8.42</v>
      </c>
    </row>
    <row r="913" spans="1:12" x14ac:dyDescent="0.25">
      <c r="A913" t="str">
        <v>Mid</v>
      </c>
      <c r="B913">
        <v>9.15</v>
      </c>
      <c r="C913">
        <v>1</v>
      </c>
      <c r="D913" t="str">
        <f t="shared" si="43"/>
        <v>Mid</v>
      </c>
      <c r="E913">
        <f t="shared" si="44"/>
        <v>9.15</v>
      </c>
      <c r="F913">
        <f t="shared" si="42"/>
        <v>1</v>
      </c>
      <c r="J913">
        <v>5.97</v>
      </c>
      <c r="L913">
        <v>8.74</v>
      </c>
    </row>
    <row r="914" spans="1:12" x14ac:dyDescent="0.25">
      <c r="A914" t="str">
        <v>High</v>
      </c>
      <c r="B914">
        <v>7.7</v>
      </c>
      <c r="C914">
        <v>0</v>
      </c>
      <c r="D914" t="str">
        <f t="shared" si="43"/>
        <v>High</v>
      </c>
      <c r="E914">
        <f t="shared" si="44"/>
        <v>7.7</v>
      </c>
      <c r="F914">
        <f t="shared" si="42"/>
        <v>0</v>
      </c>
      <c r="J914">
        <v>8.73</v>
      </c>
      <c r="L914">
        <v>9.36</v>
      </c>
    </row>
    <row r="915" spans="1:12" x14ac:dyDescent="0.25">
      <c r="A915" t="str">
        <v>Mid</v>
      </c>
      <c r="B915">
        <v>8.5399999999999991</v>
      </c>
      <c r="C915">
        <v>1</v>
      </c>
      <c r="D915" t="str">
        <f t="shared" si="43"/>
        <v>Mid</v>
      </c>
      <c r="E915">
        <f t="shared" si="44"/>
        <v>8.5399999999999991</v>
      </c>
      <c r="F915">
        <f t="shared" si="42"/>
        <v>1</v>
      </c>
      <c r="J915">
        <v>8.2100000000000009</v>
      </c>
      <c r="L915">
        <v>6.74</v>
      </c>
    </row>
    <row r="916" spans="1:12" x14ac:dyDescent="0.25">
      <c r="A916" t="str">
        <v>High</v>
      </c>
      <c r="B916">
        <v>6.33</v>
      </c>
      <c r="C916">
        <v>0</v>
      </c>
      <c r="D916" t="str">
        <f t="shared" si="43"/>
        <v>High</v>
      </c>
      <c r="E916">
        <f t="shared" si="44"/>
        <v>6.33</v>
      </c>
      <c r="F916">
        <f t="shared" si="42"/>
        <v>0</v>
      </c>
      <c r="J916">
        <v>6.19</v>
      </c>
      <c r="L916">
        <v>6.57</v>
      </c>
    </row>
    <row r="917" spans="1:12" x14ac:dyDescent="0.25">
      <c r="A917" t="str">
        <v>Mid</v>
      </c>
      <c r="B917">
        <v>8.4600000000000009</v>
      </c>
      <c r="C917">
        <v>0</v>
      </c>
      <c r="D917" t="str">
        <f t="shared" si="43"/>
        <v>Mid</v>
      </c>
      <c r="E917">
        <f t="shared" si="44"/>
        <v>8.4600000000000009</v>
      </c>
      <c r="F917">
        <f t="shared" si="42"/>
        <v>0</v>
      </c>
      <c r="J917">
        <v>7.26</v>
      </c>
      <c r="L917">
        <v>9.5399999999999991</v>
      </c>
    </row>
    <row r="918" spans="1:12" x14ac:dyDescent="0.25">
      <c r="A918" t="str">
        <v>High</v>
      </c>
      <c r="B918">
        <v>6.67</v>
      </c>
      <c r="C918">
        <v>0</v>
      </c>
      <c r="D918" t="str">
        <f t="shared" si="43"/>
        <v>High</v>
      </c>
      <c r="E918">
        <f t="shared" si="44"/>
        <v>6.67</v>
      </c>
      <c r="F918">
        <f t="shared" si="42"/>
        <v>0</v>
      </c>
      <c r="J918">
        <v>8.34</v>
      </c>
      <c r="L918">
        <v>8.98</v>
      </c>
    </row>
    <row r="919" spans="1:12" x14ac:dyDescent="0.25">
      <c r="A919" t="str">
        <v>High</v>
      </c>
      <c r="B919">
        <v>9.08</v>
      </c>
      <c r="C919">
        <v>0</v>
      </c>
      <c r="D919" t="str">
        <f t="shared" si="43"/>
        <v>High</v>
      </c>
      <c r="E919">
        <f t="shared" si="44"/>
        <v>9.08</v>
      </c>
      <c r="F919">
        <f t="shared" si="42"/>
        <v>0</v>
      </c>
      <c r="J919">
        <v>8.2200000000000006</v>
      </c>
      <c r="L919">
        <v>6.34</v>
      </c>
    </row>
    <row r="920" spans="1:12" x14ac:dyDescent="0.25">
      <c r="A920" t="str">
        <v>High</v>
      </c>
      <c r="B920">
        <v>5.86</v>
      </c>
      <c r="C920">
        <v>0</v>
      </c>
      <c r="D920" t="str">
        <f t="shared" si="43"/>
        <v>High</v>
      </c>
      <c r="E920">
        <f t="shared" si="44"/>
        <v>5.86</v>
      </c>
      <c r="F920">
        <f t="shared" si="42"/>
        <v>0</v>
      </c>
      <c r="J920">
        <v>9</v>
      </c>
      <c r="L920">
        <v>5.61</v>
      </c>
    </row>
    <row r="921" spans="1:12" x14ac:dyDescent="0.25">
      <c r="A921" t="str">
        <v>Mid</v>
      </c>
      <c r="B921">
        <v>8.82</v>
      </c>
      <c r="C921">
        <v>1</v>
      </c>
      <c r="D921" t="str">
        <f t="shared" si="43"/>
        <v>Mid</v>
      </c>
      <c r="E921">
        <f t="shared" si="44"/>
        <v>8.82</v>
      </c>
      <c r="F921">
        <f t="shared" si="42"/>
        <v>1</v>
      </c>
      <c r="J921">
        <v>7.85</v>
      </c>
      <c r="L921">
        <v>6.52</v>
      </c>
    </row>
    <row r="922" spans="1:12" x14ac:dyDescent="0.25">
      <c r="A922" t="str">
        <v>High</v>
      </c>
      <c r="B922">
        <v>5.93</v>
      </c>
      <c r="C922">
        <v>0</v>
      </c>
      <c r="D922" t="str">
        <f t="shared" si="43"/>
        <v>High</v>
      </c>
      <c r="E922">
        <f t="shared" si="44"/>
        <v>5.93</v>
      </c>
      <c r="F922">
        <f t="shared" si="42"/>
        <v>0</v>
      </c>
      <c r="J922">
        <v>7.72</v>
      </c>
      <c r="L922">
        <v>6.53</v>
      </c>
    </row>
    <row r="923" spans="1:12" x14ac:dyDescent="0.25">
      <c r="A923" t="str">
        <v>High</v>
      </c>
      <c r="B923">
        <v>9.2899999999999991</v>
      </c>
      <c r="C923">
        <v>0</v>
      </c>
      <c r="D923" t="str">
        <f t="shared" si="43"/>
        <v>High</v>
      </c>
      <c r="E923">
        <f t="shared" si="44"/>
        <v>9.2899999999999991</v>
      </c>
      <c r="F923">
        <f t="shared" si="42"/>
        <v>0</v>
      </c>
      <c r="J923">
        <v>9.77</v>
      </c>
      <c r="L923">
        <v>8.64</v>
      </c>
    </row>
    <row r="924" spans="1:12" x14ac:dyDescent="0.25">
      <c r="A924" t="str">
        <v>Mid</v>
      </c>
      <c r="B924">
        <v>6.81</v>
      </c>
      <c r="C924">
        <v>0</v>
      </c>
      <c r="D924" t="str">
        <f t="shared" si="43"/>
        <v>Mid</v>
      </c>
      <c r="E924">
        <f t="shared" si="44"/>
        <v>6.81</v>
      </c>
      <c r="F924">
        <f t="shared" si="42"/>
        <v>0</v>
      </c>
      <c r="J924">
        <v>5.89</v>
      </c>
      <c r="L924">
        <v>6.58</v>
      </c>
    </row>
    <row r="925" spans="1:12" x14ac:dyDescent="0.25">
      <c r="A925" t="str">
        <v>High</v>
      </c>
      <c r="B925">
        <v>8.31</v>
      </c>
      <c r="C925">
        <v>0</v>
      </c>
      <c r="D925" t="str">
        <f t="shared" si="43"/>
        <v>High</v>
      </c>
      <c r="E925">
        <f t="shared" si="44"/>
        <v>8.31</v>
      </c>
      <c r="F925">
        <f t="shared" si="42"/>
        <v>0</v>
      </c>
      <c r="J925">
        <v>6.19</v>
      </c>
      <c r="L925">
        <v>9.73</v>
      </c>
    </row>
    <row r="926" spans="1:12" x14ac:dyDescent="0.25">
      <c r="A926" t="str">
        <v>High</v>
      </c>
      <c r="B926">
        <v>7.6</v>
      </c>
      <c r="C926">
        <v>0</v>
      </c>
      <c r="D926" t="str">
        <f t="shared" si="43"/>
        <v>High</v>
      </c>
      <c r="E926">
        <f t="shared" si="44"/>
        <v>7.6</v>
      </c>
      <c r="F926">
        <f t="shared" si="42"/>
        <v>0</v>
      </c>
      <c r="J926">
        <v>6.95</v>
      </c>
      <c r="L926">
        <v>6.79</v>
      </c>
    </row>
    <row r="927" spans="1:12" x14ac:dyDescent="0.25">
      <c r="A927" t="str">
        <v>High</v>
      </c>
      <c r="B927">
        <v>7.08</v>
      </c>
      <c r="C927">
        <v>0</v>
      </c>
      <c r="D927" t="str">
        <f t="shared" si="43"/>
        <v>High</v>
      </c>
      <c r="E927">
        <f t="shared" si="44"/>
        <v>7.08</v>
      </c>
      <c r="F927">
        <f t="shared" si="42"/>
        <v>0</v>
      </c>
      <c r="J927">
        <v>8.25</v>
      </c>
      <c r="L927">
        <v>7.61</v>
      </c>
    </row>
    <row r="928" spans="1:12" x14ac:dyDescent="0.25">
      <c r="A928" t="str">
        <v>High</v>
      </c>
      <c r="B928">
        <v>8.2799999999999994</v>
      </c>
      <c r="C928">
        <v>1</v>
      </c>
      <c r="D928" t="str">
        <f t="shared" si="43"/>
        <v>High</v>
      </c>
      <c r="E928">
        <f t="shared" si="44"/>
        <v>8.2799999999999994</v>
      </c>
      <c r="F928">
        <f t="shared" si="42"/>
        <v>1</v>
      </c>
      <c r="J928">
        <v>9.01</v>
      </c>
      <c r="L928">
        <v>9.02</v>
      </c>
    </row>
    <row r="929" spans="1:12" x14ac:dyDescent="0.25">
      <c r="A929" t="str">
        <v>High</v>
      </c>
      <c r="B929">
        <v>9.57</v>
      </c>
      <c r="C929">
        <v>0</v>
      </c>
      <c r="D929" t="str">
        <f t="shared" si="43"/>
        <v>High</v>
      </c>
      <c r="E929">
        <f t="shared" si="44"/>
        <v>9.57</v>
      </c>
      <c r="F929">
        <f t="shared" si="42"/>
        <v>0</v>
      </c>
      <c r="J929">
        <v>8.7799999999999994</v>
      </c>
      <c r="L929">
        <v>7.84</v>
      </c>
    </row>
    <row r="930" spans="1:12" x14ac:dyDescent="0.25">
      <c r="A930" t="str">
        <v>High</v>
      </c>
      <c r="B930">
        <v>5.68</v>
      </c>
      <c r="C930">
        <v>0</v>
      </c>
      <c r="D930" t="str">
        <f t="shared" si="43"/>
        <v>High</v>
      </c>
      <c r="E930">
        <f t="shared" si="44"/>
        <v>5.68</v>
      </c>
      <c r="F930">
        <f t="shared" si="42"/>
        <v>0</v>
      </c>
      <c r="J930">
        <v>8.7100000000000009</v>
      </c>
      <c r="L930">
        <v>5.64</v>
      </c>
    </row>
    <row r="931" spans="1:12" x14ac:dyDescent="0.25">
      <c r="A931" t="str">
        <v>Mid</v>
      </c>
      <c r="B931">
        <v>9.4499999999999993</v>
      </c>
      <c r="C931">
        <v>0</v>
      </c>
      <c r="D931" t="str">
        <f t="shared" si="43"/>
        <v>Mid</v>
      </c>
      <c r="E931">
        <f t="shared" si="44"/>
        <v>9.4499999999999993</v>
      </c>
      <c r="F931">
        <f t="shared" si="42"/>
        <v>0</v>
      </c>
      <c r="J931">
        <v>9.7899999999999991</v>
      </c>
      <c r="L931">
        <v>8.16</v>
      </c>
    </row>
    <row r="932" spans="1:12" x14ac:dyDescent="0.25">
      <c r="A932" t="str">
        <v>High</v>
      </c>
      <c r="B932">
        <v>8.1199999999999992</v>
      </c>
      <c r="C932">
        <v>1</v>
      </c>
      <c r="D932" t="str">
        <f t="shared" si="43"/>
        <v>High</v>
      </c>
      <c r="E932">
        <f t="shared" si="44"/>
        <v>8.1199999999999992</v>
      </c>
      <c r="F932">
        <f t="shared" si="42"/>
        <v>1</v>
      </c>
      <c r="J932">
        <v>6.78</v>
      </c>
      <c r="L932">
        <v>5.74</v>
      </c>
    </row>
    <row r="933" spans="1:12" x14ac:dyDescent="0.25">
      <c r="A933" t="str">
        <v>High</v>
      </c>
      <c r="B933">
        <v>8.9700000000000006</v>
      </c>
      <c r="C933">
        <v>0</v>
      </c>
      <c r="D933" t="str">
        <f t="shared" si="43"/>
        <v>High</v>
      </c>
      <c r="E933">
        <f t="shared" si="44"/>
        <v>8.9700000000000006</v>
      </c>
      <c r="F933">
        <f t="shared" si="42"/>
        <v>0</v>
      </c>
      <c r="J933">
        <v>6.9</v>
      </c>
      <c r="L933">
        <v>8.15</v>
      </c>
    </row>
    <row r="934" spans="1:12" x14ac:dyDescent="0.25">
      <c r="A934" t="str">
        <v>High</v>
      </c>
      <c r="B934">
        <v>7.15</v>
      </c>
      <c r="C934">
        <v>0</v>
      </c>
      <c r="D934" t="str">
        <f t="shared" si="43"/>
        <v>High</v>
      </c>
      <c r="E934">
        <f t="shared" si="44"/>
        <v>7.15</v>
      </c>
      <c r="F934">
        <f t="shared" si="42"/>
        <v>0</v>
      </c>
      <c r="J934">
        <v>9.35</v>
      </c>
      <c r="L934">
        <v>9.02</v>
      </c>
    </row>
    <row r="935" spans="1:12" x14ac:dyDescent="0.25">
      <c r="A935" t="str">
        <v>Mid</v>
      </c>
      <c r="B935">
        <v>7.53</v>
      </c>
      <c r="C935">
        <v>0</v>
      </c>
      <c r="D935" t="str">
        <f t="shared" si="43"/>
        <v>Mid</v>
      </c>
      <c r="E935">
        <f t="shared" si="44"/>
        <v>7.53</v>
      </c>
      <c r="F935">
        <f t="shared" si="42"/>
        <v>0</v>
      </c>
      <c r="J935">
        <v>8.6999999999999993</v>
      </c>
      <c r="L935">
        <v>9.42</v>
      </c>
    </row>
    <row r="936" spans="1:12" x14ac:dyDescent="0.25">
      <c r="A936" t="str">
        <v>Mid</v>
      </c>
      <c r="B936">
        <v>9.24</v>
      </c>
      <c r="C936">
        <v>1</v>
      </c>
      <c r="D936" t="str">
        <f t="shared" si="43"/>
        <v>Mid</v>
      </c>
      <c r="E936">
        <f t="shared" si="44"/>
        <v>9.24</v>
      </c>
      <c r="F936">
        <f t="shared" si="42"/>
        <v>1</v>
      </c>
      <c r="J936">
        <v>5.95</v>
      </c>
      <c r="L936">
        <v>9</v>
      </c>
    </row>
    <row r="937" spans="1:12" x14ac:dyDescent="0.25">
      <c r="A937" t="str">
        <v>High</v>
      </c>
      <c r="B937">
        <v>7.28</v>
      </c>
      <c r="C937">
        <v>0</v>
      </c>
      <c r="D937" t="str">
        <f t="shared" si="43"/>
        <v>High</v>
      </c>
      <c r="E937">
        <f t="shared" si="44"/>
        <v>7.28</v>
      </c>
      <c r="F937">
        <f t="shared" si="42"/>
        <v>0</v>
      </c>
      <c r="J937">
        <v>9.7200000000000006</v>
      </c>
      <c r="L937">
        <v>6.81</v>
      </c>
    </row>
    <row r="938" spans="1:12" x14ac:dyDescent="0.25">
      <c r="A938" t="str">
        <v>High</v>
      </c>
      <c r="B938">
        <v>7.8</v>
      </c>
      <c r="C938">
        <v>0</v>
      </c>
      <c r="D938" t="str">
        <f t="shared" si="43"/>
        <v>High</v>
      </c>
      <c r="E938">
        <f t="shared" si="44"/>
        <v>7.8</v>
      </c>
      <c r="F938">
        <f t="shared" si="42"/>
        <v>0</v>
      </c>
      <c r="J938">
        <v>5.71</v>
      </c>
      <c r="L938">
        <v>6.88</v>
      </c>
    </row>
    <row r="939" spans="1:12" x14ac:dyDescent="0.25">
      <c r="A939" t="str">
        <v>Mid</v>
      </c>
      <c r="B939">
        <v>5.59</v>
      </c>
      <c r="C939">
        <v>0</v>
      </c>
      <c r="D939" t="str">
        <f t="shared" si="43"/>
        <v>Mid</v>
      </c>
      <c r="E939">
        <f t="shared" si="44"/>
        <v>5.59</v>
      </c>
      <c r="F939">
        <f t="shared" si="42"/>
        <v>0</v>
      </c>
      <c r="J939">
        <v>7.67</v>
      </c>
      <c r="L939">
        <v>9.0299999999999994</v>
      </c>
    </row>
    <row r="940" spans="1:12" x14ac:dyDescent="0.25">
      <c r="A940" t="str">
        <v>Mid</v>
      </c>
      <c r="B940">
        <v>6.18</v>
      </c>
      <c r="C940">
        <v>0</v>
      </c>
      <c r="D940" t="str">
        <f t="shared" si="43"/>
        <v>Mid</v>
      </c>
      <c r="E940">
        <f t="shared" si="44"/>
        <v>6.18</v>
      </c>
      <c r="F940">
        <f t="shared" si="42"/>
        <v>0</v>
      </c>
      <c r="J940">
        <v>8.5</v>
      </c>
      <c r="L940">
        <v>8.89</v>
      </c>
    </row>
    <row r="941" spans="1:12" x14ac:dyDescent="0.25">
      <c r="A941" t="str">
        <v>High</v>
      </c>
      <c r="B941">
        <v>8.26</v>
      </c>
      <c r="C941">
        <v>0</v>
      </c>
      <c r="D941" t="str">
        <f t="shared" si="43"/>
        <v>High</v>
      </c>
      <c r="E941">
        <f t="shared" si="44"/>
        <v>8.26</v>
      </c>
      <c r="F941">
        <f t="shared" si="42"/>
        <v>0</v>
      </c>
      <c r="J941">
        <v>7.83</v>
      </c>
      <c r="L941">
        <v>9.5</v>
      </c>
    </row>
    <row r="942" spans="1:12" x14ac:dyDescent="0.25">
      <c r="A942" t="str">
        <v>Mid</v>
      </c>
      <c r="B942">
        <v>8.58</v>
      </c>
      <c r="C942">
        <v>0</v>
      </c>
      <c r="D942" t="str">
        <f t="shared" si="43"/>
        <v>Mid</v>
      </c>
      <c r="E942">
        <f t="shared" si="44"/>
        <v>8.58</v>
      </c>
      <c r="F942">
        <f t="shared" si="42"/>
        <v>0</v>
      </c>
      <c r="J942">
        <v>9.15</v>
      </c>
      <c r="L942">
        <v>9.39</v>
      </c>
    </row>
    <row r="943" spans="1:12" x14ac:dyDescent="0.25">
      <c r="A943" t="str">
        <v>High</v>
      </c>
      <c r="B943">
        <v>8.01</v>
      </c>
      <c r="C943">
        <v>1</v>
      </c>
      <c r="D943" t="str">
        <f t="shared" si="43"/>
        <v>High</v>
      </c>
      <c r="E943">
        <f t="shared" si="44"/>
        <v>8.01</v>
      </c>
      <c r="F943">
        <f t="shared" si="42"/>
        <v>1</v>
      </c>
      <c r="J943">
        <v>7.07</v>
      </c>
      <c r="L943">
        <v>8.43</v>
      </c>
    </row>
    <row r="944" spans="1:12" x14ac:dyDescent="0.25">
      <c r="A944" t="str">
        <v>High</v>
      </c>
      <c r="B944">
        <v>6.12</v>
      </c>
      <c r="C944">
        <v>0</v>
      </c>
      <c r="D944" t="str">
        <f t="shared" si="43"/>
        <v>High</v>
      </c>
      <c r="E944">
        <f t="shared" si="44"/>
        <v>6.12</v>
      </c>
      <c r="F944">
        <f t="shared" si="42"/>
        <v>0</v>
      </c>
      <c r="J944">
        <v>8.31</v>
      </c>
      <c r="L944">
        <v>7.78</v>
      </c>
    </row>
    <row r="945" spans="1:12" x14ac:dyDescent="0.25">
      <c r="A945" t="str">
        <v>Mid</v>
      </c>
      <c r="B945">
        <v>7.42</v>
      </c>
      <c r="C945">
        <v>0</v>
      </c>
      <c r="D945" t="str">
        <f t="shared" si="43"/>
        <v>Mid</v>
      </c>
      <c r="E945">
        <f t="shared" si="44"/>
        <v>7.42</v>
      </c>
      <c r="F945">
        <f t="shared" si="42"/>
        <v>0</v>
      </c>
      <c r="J945">
        <v>5.73</v>
      </c>
      <c r="L945">
        <v>5.86</v>
      </c>
    </row>
    <row r="946" spans="1:12" x14ac:dyDescent="0.25">
      <c r="A946" t="str">
        <v>High</v>
      </c>
      <c r="B946">
        <v>7.03</v>
      </c>
      <c r="C946">
        <v>0</v>
      </c>
      <c r="D946" t="str">
        <f t="shared" si="43"/>
        <v>High</v>
      </c>
      <c r="E946">
        <f t="shared" si="44"/>
        <v>7.03</v>
      </c>
      <c r="F946">
        <f t="shared" si="42"/>
        <v>0</v>
      </c>
      <c r="J946">
        <v>8.83</v>
      </c>
      <c r="L946">
        <v>8.17</v>
      </c>
    </row>
    <row r="947" spans="1:12" x14ac:dyDescent="0.25">
      <c r="A947" t="str">
        <v>Mid</v>
      </c>
      <c r="B947">
        <v>7.63</v>
      </c>
      <c r="C947">
        <v>1</v>
      </c>
      <c r="D947" t="str">
        <f t="shared" si="43"/>
        <v>Mid</v>
      </c>
      <c r="E947">
        <f t="shared" si="44"/>
        <v>7.63</v>
      </c>
      <c r="F947">
        <f t="shared" si="42"/>
        <v>1</v>
      </c>
      <c r="J947">
        <v>8.44</v>
      </c>
      <c r="L947">
        <v>7.63</v>
      </c>
    </row>
    <row r="948" spans="1:12" x14ac:dyDescent="0.25">
      <c r="A948" t="str">
        <v>High</v>
      </c>
      <c r="B948">
        <v>9.24</v>
      </c>
      <c r="C948">
        <v>0</v>
      </c>
      <c r="D948" t="str">
        <f t="shared" si="43"/>
        <v>High</v>
      </c>
      <c r="E948">
        <f t="shared" si="44"/>
        <v>9.24</v>
      </c>
      <c r="F948">
        <f t="shared" si="42"/>
        <v>0</v>
      </c>
      <c r="J948">
        <v>9.64</v>
      </c>
      <c r="L948">
        <v>6.78</v>
      </c>
    </row>
    <row r="949" spans="1:12" x14ac:dyDescent="0.25">
      <c r="A949" t="str">
        <v>High</v>
      </c>
      <c r="B949">
        <v>8.84</v>
      </c>
      <c r="C949">
        <v>0</v>
      </c>
      <c r="D949" t="str">
        <f t="shared" si="43"/>
        <v>High</v>
      </c>
      <c r="E949">
        <f t="shared" si="44"/>
        <v>8.84</v>
      </c>
      <c r="F949">
        <f t="shared" si="42"/>
        <v>0</v>
      </c>
      <c r="J949">
        <v>9.7899999999999991</v>
      </c>
      <c r="L949">
        <v>6.01</v>
      </c>
    </row>
    <row r="950" spans="1:12" x14ac:dyDescent="0.25">
      <c r="A950" t="str">
        <v>Mid</v>
      </c>
      <c r="B950">
        <v>5.86</v>
      </c>
      <c r="C950">
        <v>0</v>
      </c>
      <c r="D950" t="str">
        <f t="shared" si="43"/>
        <v>Mid</v>
      </c>
      <c r="E950">
        <f t="shared" si="44"/>
        <v>5.86</v>
      </c>
      <c r="F950">
        <f t="shared" si="42"/>
        <v>0</v>
      </c>
      <c r="J950">
        <v>6.37</v>
      </c>
      <c r="L950">
        <v>7.26</v>
      </c>
    </row>
    <row r="951" spans="1:12" x14ac:dyDescent="0.25">
      <c r="A951" t="str">
        <v>High</v>
      </c>
      <c r="B951">
        <v>9.33</v>
      </c>
      <c r="C951">
        <v>1</v>
      </c>
      <c r="D951" t="str">
        <f t="shared" si="43"/>
        <v>High</v>
      </c>
      <c r="E951">
        <f t="shared" si="44"/>
        <v>9.33</v>
      </c>
      <c r="F951">
        <f t="shared" si="42"/>
        <v>1</v>
      </c>
      <c r="J951">
        <v>6.99</v>
      </c>
      <c r="L951">
        <v>6.41</v>
      </c>
    </row>
    <row r="952" spans="1:12" x14ac:dyDescent="0.25">
      <c r="A952" t="str">
        <v>High</v>
      </c>
      <c r="B952">
        <v>7.53</v>
      </c>
      <c r="C952">
        <v>0</v>
      </c>
      <c r="D952" t="str">
        <f t="shared" si="43"/>
        <v>High</v>
      </c>
      <c r="E952">
        <f t="shared" si="44"/>
        <v>7.53</v>
      </c>
      <c r="F952">
        <f t="shared" si="42"/>
        <v>0</v>
      </c>
      <c r="J952">
        <v>6.5</v>
      </c>
      <c r="L952">
        <v>7.36</v>
      </c>
    </row>
    <row r="953" spans="1:12" x14ac:dyDescent="0.25">
      <c r="A953" t="str">
        <v>High</v>
      </c>
      <c r="B953">
        <v>8.6999999999999993</v>
      </c>
      <c r="C953">
        <v>1</v>
      </c>
      <c r="D953" t="str">
        <f t="shared" si="43"/>
        <v>High</v>
      </c>
      <c r="E953">
        <f t="shared" si="44"/>
        <v>8.6999999999999993</v>
      </c>
      <c r="F953">
        <f t="shared" si="42"/>
        <v>1</v>
      </c>
      <c r="J953">
        <v>6.89</v>
      </c>
      <c r="L953">
        <v>7.3</v>
      </c>
    </row>
    <row r="954" spans="1:12" x14ac:dyDescent="0.25">
      <c r="A954" t="str">
        <v>High</v>
      </c>
      <c r="B954">
        <v>6.1</v>
      </c>
      <c r="C954">
        <v>0</v>
      </c>
      <c r="D954" t="str">
        <f t="shared" si="43"/>
        <v>High</v>
      </c>
      <c r="E954">
        <f t="shared" si="44"/>
        <v>6.1</v>
      </c>
      <c r="F954">
        <f t="shared" si="42"/>
        <v>0</v>
      </c>
      <c r="J954">
        <v>8</v>
      </c>
      <c r="L954">
        <v>5.84</v>
      </c>
    </row>
    <row r="955" spans="1:12" x14ac:dyDescent="0.25">
      <c r="A955" t="str">
        <v>Mid</v>
      </c>
      <c r="B955">
        <v>8.3800000000000008</v>
      </c>
      <c r="C955">
        <v>0</v>
      </c>
      <c r="D955" t="str">
        <f t="shared" si="43"/>
        <v>Mid</v>
      </c>
      <c r="E955">
        <f t="shared" si="44"/>
        <v>8.3800000000000008</v>
      </c>
      <c r="F955">
        <f t="shared" si="42"/>
        <v>0</v>
      </c>
      <c r="J955">
        <v>9.3800000000000008</v>
      </c>
      <c r="L955">
        <v>9.56</v>
      </c>
    </row>
    <row r="956" spans="1:12" x14ac:dyDescent="0.25">
      <c r="A956" t="str">
        <v>Mid</v>
      </c>
      <c r="B956">
        <v>6.52</v>
      </c>
      <c r="C956">
        <v>0</v>
      </c>
      <c r="D956" t="str">
        <f t="shared" si="43"/>
        <v>Mid</v>
      </c>
      <c r="E956">
        <f t="shared" si="44"/>
        <v>6.52</v>
      </c>
      <c r="F956">
        <f t="shared" si="42"/>
        <v>0</v>
      </c>
      <c r="J956">
        <v>8.65</v>
      </c>
      <c r="L956">
        <v>9.18</v>
      </c>
    </row>
    <row r="957" spans="1:12" x14ac:dyDescent="0.25">
      <c r="A957" t="str">
        <v>High</v>
      </c>
      <c r="B957">
        <v>7.39</v>
      </c>
      <c r="C957">
        <v>1</v>
      </c>
      <c r="D957" t="str">
        <f t="shared" si="43"/>
        <v>High</v>
      </c>
      <c r="E957">
        <f t="shared" si="44"/>
        <v>7.39</v>
      </c>
      <c r="F957">
        <f t="shared" si="42"/>
        <v>1</v>
      </c>
      <c r="J957">
        <v>7.94</v>
      </c>
      <c r="L957">
        <v>9.2899999999999991</v>
      </c>
    </row>
    <row r="958" spans="1:12" x14ac:dyDescent="0.25">
      <c r="A958" t="str">
        <v>Mid</v>
      </c>
      <c r="B958">
        <v>5.57</v>
      </c>
      <c r="C958">
        <v>0</v>
      </c>
      <c r="D958" t="str">
        <f t="shared" si="43"/>
        <v>Mid</v>
      </c>
      <c r="E958">
        <f t="shared" si="44"/>
        <v>5.57</v>
      </c>
      <c r="F958">
        <f t="shared" si="42"/>
        <v>0</v>
      </c>
      <c r="J958">
        <v>6.67</v>
      </c>
      <c r="L958">
        <v>5.58</v>
      </c>
    </row>
    <row r="959" spans="1:12" x14ac:dyDescent="0.25">
      <c r="A959" t="str">
        <v>High</v>
      </c>
      <c r="B959">
        <v>6.15</v>
      </c>
      <c r="C959">
        <v>0</v>
      </c>
      <c r="D959" t="str">
        <f t="shared" si="43"/>
        <v>High</v>
      </c>
      <c r="E959">
        <f t="shared" si="44"/>
        <v>6.15</v>
      </c>
      <c r="F959">
        <f t="shared" si="42"/>
        <v>0</v>
      </c>
      <c r="J959">
        <v>6.13</v>
      </c>
      <c r="L959">
        <v>8.76</v>
      </c>
    </row>
    <row r="960" spans="1:12" x14ac:dyDescent="0.25">
      <c r="A960" t="str">
        <v>High</v>
      </c>
      <c r="B960">
        <v>5.9</v>
      </c>
      <c r="C960">
        <v>0</v>
      </c>
      <c r="D960" t="str">
        <f t="shared" si="43"/>
        <v>High</v>
      </c>
      <c r="E960">
        <f t="shared" si="44"/>
        <v>5.9</v>
      </c>
      <c r="F960">
        <f t="shared" si="42"/>
        <v>0</v>
      </c>
      <c r="J960">
        <v>8.11</v>
      </c>
      <c r="L960">
        <v>7.06</v>
      </c>
    </row>
    <row r="961" spans="1:12" x14ac:dyDescent="0.25">
      <c r="A961" t="str">
        <v>High</v>
      </c>
      <c r="B961">
        <v>6.53</v>
      </c>
      <c r="C961">
        <v>0</v>
      </c>
      <c r="D961" t="str">
        <f t="shared" si="43"/>
        <v>High</v>
      </c>
      <c r="E961">
        <f t="shared" si="44"/>
        <v>6.53</v>
      </c>
      <c r="F961">
        <f t="shared" si="42"/>
        <v>0</v>
      </c>
      <c r="J961">
        <v>5.91</v>
      </c>
      <c r="L961">
        <v>8.67</v>
      </c>
    </row>
    <row r="962" spans="1:12" x14ac:dyDescent="0.25">
      <c r="A962" t="str">
        <v>Mid</v>
      </c>
      <c r="B962">
        <v>5.93</v>
      </c>
      <c r="C962">
        <v>0</v>
      </c>
      <c r="D962" t="str">
        <f t="shared" si="43"/>
        <v>Mid</v>
      </c>
      <c r="E962">
        <f t="shared" si="44"/>
        <v>5.93</v>
      </c>
      <c r="F962">
        <f t="shared" ref="F962:F1025" si="45">C962</f>
        <v>0</v>
      </c>
      <c r="J962">
        <v>9.06</v>
      </c>
      <c r="L962">
        <v>7.23</v>
      </c>
    </row>
    <row r="963" spans="1:12" x14ac:dyDescent="0.25">
      <c r="A963" t="str">
        <v>High</v>
      </c>
      <c r="B963">
        <v>8.48</v>
      </c>
      <c r="C963">
        <v>0</v>
      </c>
      <c r="D963" t="str">
        <f t="shared" ref="D963:D1026" si="46">A963</f>
        <v>High</v>
      </c>
      <c r="E963">
        <f t="shared" ref="E963:E1026" si="47">B963</f>
        <v>8.48</v>
      </c>
      <c r="F963">
        <f t="shared" si="45"/>
        <v>0</v>
      </c>
      <c r="J963">
        <v>7</v>
      </c>
      <c r="L963">
        <v>5.8</v>
      </c>
    </row>
    <row r="964" spans="1:12" x14ac:dyDescent="0.25">
      <c r="A964" t="str">
        <v>High</v>
      </c>
      <c r="B964">
        <v>5.62</v>
      </c>
      <c r="C964">
        <v>0</v>
      </c>
      <c r="D964" t="str">
        <f t="shared" si="46"/>
        <v>High</v>
      </c>
      <c r="E964">
        <f t="shared" si="47"/>
        <v>5.62</v>
      </c>
      <c r="F964">
        <f t="shared" si="45"/>
        <v>0</v>
      </c>
      <c r="J964">
        <v>8.2899999999999991</v>
      </c>
      <c r="L964">
        <v>8.8000000000000007</v>
      </c>
    </row>
    <row r="965" spans="1:12" x14ac:dyDescent="0.25">
      <c r="A965" t="str">
        <v>High</v>
      </c>
      <c r="B965">
        <v>8.16</v>
      </c>
      <c r="C965">
        <v>0</v>
      </c>
      <c r="D965" t="str">
        <f t="shared" si="46"/>
        <v>High</v>
      </c>
      <c r="E965">
        <f t="shared" si="47"/>
        <v>8.16</v>
      </c>
      <c r="F965">
        <f t="shared" si="45"/>
        <v>0</v>
      </c>
      <c r="J965">
        <v>6.75</v>
      </c>
      <c r="L965">
        <v>5.81</v>
      </c>
    </row>
    <row r="966" spans="1:12" x14ac:dyDescent="0.25">
      <c r="A966" t="str">
        <v>High</v>
      </c>
      <c r="B966">
        <v>6.11</v>
      </c>
      <c r="C966">
        <v>0</v>
      </c>
      <c r="D966" t="str">
        <f t="shared" si="46"/>
        <v>High</v>
      </c>
      <c r="E966">
        <f t="shared" si="47"/>
        <v>6.11</v>
      </c>
      <c r="F966">
        <f t="shared" si="45"/>
        <v>0</v>
      </c>
      <c r="J966">
        <v>7.62</v>
      </c>
      <c r="L966">
        <v>7.56</v>
      </c>
    </row>
    <row r="967" spans="1:12" x14ac:dyDescent="0.25">
      <c r="A967" t="str">
        <v>Mid</v>
      </c>
      <c r="B967">
        <v>9.56</v>
      </c>
      <c r="C967">
        <v>0</v>
      </c>
      <c r="D967" t="str">
        <f t="shared" si="46"/>
        <v>Mid</v>
      </c>
      <c r="E967">
        <f t="shared" si="47"/>
        <v>9.56</v>
      </c>
      <c r="F967">
        <f t="shared" si="45"/>
        <v>0</v>
      </c>
      <c r="J967">
        <v>9.6999999999999993</v>
      </c>
      <c r="L967">
        <v>6.43</v>
      </c>
    </row>
    <row r="968" spans="1:12" x14ac:dyDescent="0.25">
      <c r="A968" t="str">
        <v>High</v>
      </c>
      <c r="B968">
        <v>9.51</v>
      </c>
      <c r="C968">
        <v>0</v>
      </c>
      <c r="D968" t="str">
        <f t="shared" si="46"/>
        <v>High</v>
      </c>
      <c r="E968">
        <f t="shared" si="47"/>
        <v>9.51</v>
      </c>
      <c r="F968">
        <f t="shared" si="45"/>
        <v>0</v>
      </c>
      <c r="J968">
        <v>7.04</v>
      </c>
      <c r="L968">
        <v>8.76</v>
      </c>
    </row>
    <row r="969" spans="1:12" x14ac:dyDescent="0.25">
      <c r="A969" t="str">
        <v>Mid</v>
      </c>
      <c r="B969">
        <v>6.47</v>
      </c>
      <c r="C969">
        <v>0</v>
      </c>
      <c r="D969" t="str">
        <f t="shared" si="46"/>
        <v>Mid</v>
      </c>
      <c r="E969">
        <f t="shared" si="47"/>
        <v>6.47</v>
      </c>
      <c r="F969">
        <f t="shared" si="45"/>
        <v>0</v>
      </c>
      <c r="J969">
        <v>6.1</v>
      </c>
      <c r="L969">
        <v>8.8699999999999992</v>
      </c>
    </row>
    <row r="970" spans="1:12" x14ac:dyDescent="0.25">
      <c r="A970" t="str">
        <v>Mid</v>
      </c>
      <c r="B970">
        <v>8.14</v>
      </c>
      <c r="C970">
        <v>0</v>
      </c>
      <c r="D970" t="str">
        <f t="shared" si="46"/>
        <v>Mid</v>
      </c>
      <c r="E970">
        <f t="shared" si="47"/>
        <v>8.14</v>
      </c>
      <c r="F970">
        <f t="shared" si="45"/>
        <v>0</v>
      </c>
      <c r="J970">
        <v>5.63</v>
      </c>
      <c r="L970">
        <v>7.06</v>
      </c>
    </row>
    <row r="971" spans="1:12" x14ac:dyDescent="0.25">
      <c r="A971" t="str">
        <v>High</v>
      </c>
      <c r="B971">
        <v>5.62</v>
      </c>
      <c r="C971">
        <v>0</v>
      </c>
      <c r="D971" t="str">
        <f t="shared" si="46"/>
        <v>High</v>
      </c>
      <c r="E971">
        <f t="shared" si="47"/>
        <v>5.62</v>
      </c>
      <c r="F971">
        <f t="shared" si="45"/>
        <v>0</v>
      </c>
      <c r="J971">
        <v>9.25</v>
      </c>
      <c r="L971">
        <v>6.61</v>
      </c>
    </row>
    <row r="972" spans="1:12" x14ac:dyDescent="0.25">
      <c r="A972" t="str">
        <v>Mid</v>
      </c>
      <c r="B972">
        <v>9.51</v>
      </c>
      <c r="C972">
        <v>0</v>
      </c>
      <c r="D972" t="str">
        <f t="shared" si="46"/>
        <v>Mid</v>
      </c>
      <c r="E972">
        <f t="shared" si="47"/>
        <v>9.51</v>
      </c>
      <c r="F972">
        <f t="shared" si="45"/>
        <v>0</v>
      </c>
      <c r="J972">
        <v>7.7</v>
      </c>
      <c r="L972">
        <v>6.96</v>
      </c>
    </row>
    <row r="973" spans="1:12" x14ac:dyDescent="0.25">
      <c r="A973" t="str">
        <v>High</v>
      </c>
      <c r="B973">
        <v>7.75</v>
      </c>
      <c r="C973">
        <v>0</v>
      </c>
      <c r="D973" t="str">
        <f t="shared" si="46"/>
        <v>High</v>
      </c>
      <c r="E973">
        <f t="shared" si="47"/>
        <v>7.75</v>
      </c>
      <c r="F973">
        <f t="shared" si="45"/>
        <v>0</v>
      </c>
      <c r="J973">
        <v>7.93</v>
      </c>
      <c r="L973">
        <v>7.24</v>
      </c>
    </row>
    <row r="974" spans="1:12" x14ac:dyDescent="0.25">
      <c r="A974" t="str">
        <v>High</v>
      </c>
      <c r="B974">
        <v>5.69</v>
      </c>
      <c r="C974">
        <v>0</v>
      </c>
      <c r="D974" t="str">
        <f t="shared" si="46"/>
        <v>High</v>
      </c>
      <c r="E974">
        <f t="shared" si="47"/>
        <v>5.69</v>
      </c>
      <c r="F974">
        <f t="shared" si="45"/>
        <v>0</v>
      </c>
      <c r="J974">
        <v>5.61</v>
      </c>
      <c r="L974">
        <v>9.4499999999999993</v>
      </c>
    </row>
    <row r="975" spans="1:12" x14ac:dyDescent="0.25">
      <c r="A975" t="str">
        <v>High</v>
      </c>
      <c r="B975">
        <v>6.97</v>
      </c>
      <c r="C975">
        <v>0</v>
      </c>
      <c r="D975" t="str">
        <f t="shared" si="46"/>
        <v>High</v>
      </c>
      <c r="E975">
        <f t="shared" si="47"/>
        <v>6.97</v>
      </c>
      <c r="F975">
        <f t="shared" si="45"/>
        <v>0</v>
      </c>
      <c r="J975">
        <v>6.13</v>
      </c>
      <c r="L975">
        <v>8.85</v>
      </c>
    </row>
    <row r="976" spans="1:12" x14ac:dyDescent="0.25">
      <c r="A976" t="str">
        <v>High</v>
      </c>
      <c r="B976">
        <v>5.83</v>
      </c>
      <c r="C976">
        <v>0</v>
      </c>
      <c r="D976" t="str">
        <f t="shared" si="46"/>
        <v>High</v>
      </c>
      <c r="E976">
        <f t="shared" si="47"/>
        <v>5.83</v>
      </c>
      <c r="F976">
        <f t="shared" si="45"/>
        <v>0</v>
      </c>
      <c r="J976">
        <v>8.27</v>
      </c>
      <c r="L976">
        <v>5.76</v>
      </c>
    </row>
    <row r="977" spans="1:12" x14ac:dyDescent="0.25">
      <c r="A977" t="str">
        <v>High</v>
      </c>
      <c r="B977">
        <v>7.19</v>
      </c>
      <c r="C977">
        <v>0</v>
      </c>
      <c r="D977" t="str">
        <f t="shared" si="46"/>
        <v>High</v>
      </c>
      <c r="E977">
        <f t="shared" si="47"/>
        <v>7.19</v>
      </c>
      <c r="F977">
        <f t="shared" si="45"/>
        <v>0</v>
      </c>
      <c r="J977">
        <v>9.3699999999999992</v>
      </c>
      <c r="L977">
        <v>5.91</v>
      </c>
    </row>
    <row r="978" spans="1:12" x14ac:dyDescent="0.25">
      <c r="A978" t="str">
        <v>Mid</v>
      </c>
      <c r="B978">
        <v>8.3800000000000008</v>
      </c>
      <c r="C978">
        <v>1</v>
      </c>
      <c r="D978" t="str">
        <f t="shared" si="46"/>
        <v>Mid</v>
      </c>
      <c r="E978">
        <f t="shared" si="47"/>
        <v>8.3800000000000008</v>
      </c>
      <c r="F978">
        <f t="shared" si="45"/>
        <v>1</v>
      </c>
      <c r="J978">
        <v>8.59</v>
      </c>
      <c r="L978">
        <v>5.66</v>
      </c>
    </row>
    <row r="979" spans="1:12" x14ac:dyDescent="0.25">
      <c r="A979" t="str">
        <v>Mid</v>
      </c>
      <c r="B979">
        <v>7.52</v>
      </c>
      <c r="C979">
        <v>0</v>
      </c>
      <c r="D979" t="str">
        <f t="shared" si="46"/>
        <v>Mid</v>
      </c>
      <c r="E979">
        <f t="shared" si="47"/>
        <v>7.52</v>
      </c>
      <c r="F979">
        <f t="shared" si="45"/>
        <v>0</v>
      </c>
      <c r="J979">
        <v>7</v>
      </c>
      <c r="L979">
        <v>6.85</v>
      </c>
    </row>
    <row r="980" spans="1:12" x14ac:dyDescent="0.25">
      <c r="A980" t="str">
        <v>Mid</v>
      </c>
      <c r="B980">
        <v>7.15</v>
      </c>
      <c r="C980">
        <v>0</v>
      </c>
      <c r="D980" t="str">
        <f t="shared" si="46"/>
        <v>Mid</v>
      </c>
      <c r="E980">
        <f t="shared" si="47"/>
        <v>7.15</v>
      </c>
      <c r="F980">
        <f t="shared" si="45"/>
        <v>0</v>
      </c>
      <c r="J980">
        <v>9.8000000000000007</v>
      </c>
      <c r="L980">
        <v>9.1</v>
      </c>
    </row>
    <row r="981" spans="1:12" x14ac:dyDescent="0.25">
      <c r="A981" t="str">
        <v>High</v>
      </c>
      <c r="B981">
        <v>6.01</v>
      </c>
      <c r="C981">
        <v>0</v>
      </c>
      <c r="D981" t="str">
        <f t="shared" si="46"/>
        <v>High</v>
      </c>
      <c r="E981">
        <f t="shared" si="47"/>
        <v>6.01</v>
      </c>
      <c r="F981">
        <f t="shared" si="45"/>
        <v>0</v>
      </c>
      <c r="J981">
        <v>8.14</v>
      </c>
      <c r="L981">
        <v>8.36</v>
      </c>
    </row>
    <row r="982" spans="1:12" x14ac:dyDescent="0.25">
      <c r="A982" t="str">
        <v>High</v>
      </c>
      <c r="B982">
        <v>6.55</v>
      </c>
      <c r="C982">
        <v>0</v>
      </c>
      <c r="D982" t="str">
        <f t="shared" si="46"/>
        <v>High</v>
      </c>
      <c r="E982">
        <f t="shared" si="47"/>
        <v>6.55</v>
      </c>
      <c r="F982">
        <f t="shared" si="45"/>
        <v>0</v>
      </c>
      <c r="J982">
        <v>7.32</v>
      </c>
      <c r="L982">
        <v>6.65</v>
      </c>
    </row>
    <row r="983" spans="1:12" x14ac:dyDescent="0.25">
      <c r="A983" t="str">
        <v>Mid</v>
      </c>
      <c r="B983">
        <v>5.93</v>
      </c>
      <c r="C983">
        <v>0</v>
      </c>
      <c r="D983" t="str">
        <f t="shared" si="46"/>
        <v>Mid</v>
      </c>
      <c r="E983">
        <f t="shared" si="47"/>
        <v>5.93</v>
      </c>
      <c r="F983">
        <f t="shared" si="45"/>
        <v>0</v>
      </c>
      <c r="J983">
        <v>8.16</v>
      </c>
      <c r="L983">
        <v>5.57</v>
      </c>
    </row>
    <row r="984" spans="1:12" x14ac:dyDescent="0.25">
      <c r="A984" t="str">
        <v>Mid</v>
      </c>
      <c r="B984">
        <v>8.9700000000000006</v>
      </c>
      <c r="C984">
        <v>1</v>
      </c>
      <c r="D984" t="str">
        <f t="shared" si="46"/>
        <v>Mid</v>
      </c>
      <c r="E984">
        <f t="shared" si="47"/>
        <v>8.9700000000000006</v>
      </c>
      <c r="F984">
        <f t="shared" si="45"/>
        <v>1</v>
      </c>
      <c r="J984">
        <v>7.2</v>
      </c>
      <c r="L984">
        <v>5.96</v>
      </c>
    </row>
    <row r="985" spans="1:12" x14ac:dyDescent="0.25">
      <c r="A985" t="str">
        <v>Mid</v>
      </c>
      <c r="B985">
        <v>6.08</v>
      </c>
      <c r="C985">
        <v>0</v>
      </c>
      <c r="D985" t="str">
        <f t="shared" si="46"/>
        <v>Mid</v>
      </c>
      <c r="E985">
        <f t="shared" si="47"/>
        <v>6.08</v>
      </c>
      <c r="F985">
        <f t="shared" si="45"/>
        <v>0</v>
      </c>
      <c r="J985">
        <v>9.5</v>
      </c>
      <c r="L985">
        <v>6.76</v>
      </c>
    </row>
    <row r="986" spans="1:12" x14ac:dyDescent="0.25">
      <c r="A986" t="str">
        <v>Mid</v>
      </c>
      <c r="B986">
        <v>8.06</v>
      </c>
      <c r="C986">
        <v>0</v>
      </c>
      <c r="D986" t="str">
        <f t="shared" si="46"/>
        <v>Mid</v>
      </c>
      <c r="E986">
        <f t="shared" si="47"/>
        <v>8.06</v>
      </c>
      <c r="F986">
        <f t="shared" si="45"/>
        <v>0</v>
      </c>
      <c r="J986">
        <v>6.55</v>
      </c>
      <c r="L986">
        <v>7.87</v>
      </c>
    </row>
    <row r="987" spans="1:12" x14ac:dyDescent="0.25">
      <c r="A987" t="str">
        <v>High</v>
      </c>
      <c r="B987">
        <v>6.97</v>
      </c>
      <c r="C987">
        <v>0</v>
      </c>
      <c r="D987" t="str">
        <f t="shared" si="46"/>
        <v>High</v>
      </c>
      <c r="E987">
        <f t="shared" si="47"/>
        <v>6.97</v>
      </c>
      <c r="F987">
        <f t="shared" si="45"/>
        <v>0</v>
      </c>
      <c r="J987">
        <v>7.84</v>
      </c>
      <c r="L987">
        <v>6.09</v>
      </c>
    </row>
    <row r="988" spans="1:12" x14ac:dyDescent="0.25">
      <c r="A988" t="str">
        <v>Mid</v>
      </c>
      <c r="B988">
        <v>6.47</v>
      </c>
      <c r="C988">
        <v>0</v>
      </c>
      <c r="D988" t="str">
        <f t="shared" si="46"/>
        <v>Mid</v>
      </c>
      <c r="E988">
        <f t="shared" si="47"/>
        <v>6.47</v>
      </c>
      <c r="F988">
        <f t="shared" si="45"/>
        <v>0</v>
      </c>
      <c r="J988">
        <v>8.59</v>
      </c>
      <c r="L988">
        <v>6.28</v>
      </c>
    </row>
    <row r="989" spans="1:12" x14ac:dyDescent="0.25">
      <c r="A989" t="str">
        <v>Mid</v>
      </c>
      <c r="B989">
        <v>8.25</v>
      </c>
      <c r="C989">
        <v>0</v>
      </c>
      <c r="D989" t="str">
        <f t="shared" si="46"/>
        <v>Mid</v>
      </c>
      <c r="E989">
        <f t="shared" si="47"/>
        <v>8.25</v>
      </c>
      <c r="F989">
        <f t="shared" si="45"/>
        <v>0</v>
      </c>
      <c r="J989">
        <v>6.86</v>
      </c>
      <c r="L989">
        <v>8.2200000000000006</v>
      </c>
    </row>
    <row r="990" spans="1:12" x14ac:dyDescent="0.25">
      <c r="A990" t="str">
        <v>High</v>
      </c>
      <c r="B990">
        <v>7.47</v>
      </c>
      <c r="C990">
        <v>0</v>
      </c>
      <c r="D990" t="str">
        <f t="shared" si="46"/>
        <v>High</v>
      </c>
      <c r="E990">
        <f t="shared" si="47"/>
        <v>7.47</v>
      </c>
      <c r="F990">
        <f t="shared" si="45"/>
        <v>0</v>
      </c>
      <c r="J990">
        <v>8.86</v>
      </c>
      <c r="L990">
        <v>6.58</v>
      </c>
    </row>
    <row r="991" spans="1:12" x14ac:dyDescent="0.25">
      <c r="A991" t="str">
        <v>Mid</v>
      </c>
      <c r="B991">
        <v>7.22</v>
      </c>
      <c r="C991">
        <v>0</v>
      </c>
      <c r="D991" t="str">
        <f t="shared" si="46"/>
        <v>Mid</v>
      </c>
      <c r="E991">
        <f t="shared" si="47"/>
        <v>7.22</v>
      </c>
      <c r="F991">
        <f t="shared" si="45"/>
        <v>0</v>
      </c>
      <c r="J991">
        <v>8.44</v>
      </c>
      <c r="L991">
        <v>7.1</v>
      </c>
    </row>
    <row r="992" spans="1:12" x14ac:dyDescent="0.25">
      <c r="A992" t="str">
        <v>High</v>
      </c>
      <c r="B992">
        <v>8.0500000000000007</v>
      </c>
      <c r="C992">
        <v>1</v>
      </c>
      <c r="D992" t="str">
        <f t="shared" si="46"/>
        <v>High</v>
      </c>
      <c r="E992">
        <f t="shared" si="47"/>
        <v>8.0500000000000007</v>
      </c>
      <c r="F992">
        <f t="shared" si="45"/>
        <v>1</v>
      </c>
      <c r="J992">
        <v>5.74</v>
      </c>
      <c r="L992">
        <v>5.92</v>
      </c>
    </row>
    <row r="993" spans="1:12" x14ac:dyDescent="0.25">
      <c r="A993" t="str">
        <v>High</v>
      </c>
      <c r="B993">
        <v>7.61</v>
      </c>
      <c r="C993">
        <v>0</v>
      </c>
      <c r="D993" t="str">
        <f t="shared" si="46"/>
        <v>High</v>
      </c>
      <c r="E993">
        <f t="shared" si="47"/>
        <v>7.61</v>
      </c>
      <c r="F993">
        <f t="shared" si="45"/>
        <v>0</v>
      </c>
      <c r="J993">
        <v>6.14</v>
      </c>
      <c r="L993">
        <v>6.47</v>
      </c>
    </row>
    <row r="994" spans="1:12" x14ac:dyDescent="0.25">
      <c r="A994" t="str">
        <v>High</v>
      </c>
      <c r="B994">
        <v>6.8</v>
      </c>
      <c r="C994">
        <v>0</v>
      </c>
      <c r="D994" t="str">
        <f t="shared" si="46"/>
        <v>High</v>
      </c>
      <c r="E994">
        <f t="shared" si="47"/>
        <v>6.8</v>
      </c>
      <c r="F994">
        <f t="shared" si="45"/>
        <v>0</v>
      </c>
      <c r="J994">
        <v>7.98</v>
      </c>
      <c r="L994">
        <v>9.36</v>
      </c>
    </row>
    <row r="995" spans="1:12" x14ac:dyDescent="0.25">
      <c r="A995" t="str">
        <v>Mid</v>
      </c>
      <c r="B995">
        <v>7.9</v>
      </c>
      <c r="C995">
        <v>0</v>
      </c>
      <c r="D995" t="str">
        <f t="shared" si="46"/>
        <v>Mid</v>
      </c>
      <c r="E995">
        <f t="shared" si="47"/>
        <v>7.9</v>
      </c>
      <c r="F995">
        <f t="shared" si="45"/>
        <v>0</v>
      </c>
      <c r="J995">
        <v>8.68</v>
      </c>
      <c r="L995">
        <v>9.44</v>
      </c>
    </row>
    <row r="996" spans="1:12" x14ac:dyDescent="0.25">
      <c r="A996" t="str">
        <v>Low</v>
      </c>
      <c r="B996">
        <v>8.3800000000000008</v>
      </c>
      <c r="C996">
        <v>0</v>
      </c>
      <c r="D996" t="str">
        <f t="shared" si="46"/>
        <v>Low</v>
      </c>
      <c r="E996">
        <f t="shared" si="47"/>
        <v>8.3800000000000008</v>
      </c>
      <c r="F996">
        <f t="shared" si="45"/>
        <v>0</v>
      </c>
      <c r="J996">
        <v>9.4600000000000009</v>
      </c>
      <c r="L996">
        <v>5.64</v>
      </c>
    </row>
    <row r="997" spans="1:12" x14ac:dyDescent="0.25">
      <c r="A997" t="str">
        <v>Mid</v>
      </c>
      <c r="B997">
        <v>5.61</v>
      </c>
      <c r="C997">
        <v>0</v>
      </c>
      <c r="D997" t="str">
        <f t="shared" si="46"/>
        <v>Mid</v>
      </c>
      <c r="E997">
        <f t="shared" si="47"/>
        <v>5.61</v>
      </c>
      <c r="F997">
        <f t="shared" si="45"/>
        <v>0</v>
      </c>
      <c r="J997">
        <v>9.69</v>
      </c>
      <c r="L997">
        <v>5.93</v>
      </c>
    </row>
    <row r="998" spans="1:12" x14ac:dyDescent="0.25">
      <c r="A998" t="str">
        <v>Mid</v>
      </c>
      <c r="B998">
        <v>7.5</v>
      </c>
      <c r="C998">
        <v>1</v>
      </c>
      <c r="D998" t="str">
        <f t="shared" si="46"/>
        <v>Mid</v>
      </c>
      <c r="E998">
        <f t="shared" si="47"/>
        <v>7.5</v>
      </c>
      <c r="F998">
        <f t="shared" si="45"/>
        <v>1</v>
      </c>
      <c r="J998">
        <v>7.57</v>
      </c>
      <c r="L998">
        <v>6.59</v>
      </c>
    </row>
    <row r="999" spans="1:12" x14ac:dyDescent="0.25">
      <c r="A999" t="str">
        <v>High</v>
      </c>
      <c r="B999">
        <v>5.75</v>
      </c>
      <c r="C999">
        <v>0</v>
      </c>
      <c r="D999" t="str">
        <f t="shared" si="46"/>
        <v>High</v>
      </c>
      <c r="E999">
        <f t="shared" si="47"/>
        <v>5.75</v>
      </c>
      <c r="F999">
        <f t="shared" si="45"/>
        <v>0</v>
      </c>
      <c r="J999">
        <v>6.5</v>
      </c>
      <c r="L999">
        <v>7.38</v>
      </c>
    </row>
    <row r="1000" spans="1:12" x14ac:dyDescent="0.25">
      <c r="A1000" t="str">
        <v>Mid</v>
      </c>
      <c r="B1000">
        <v>6.3</v>
      </c>
      <c r="C1000">
        <v>0</v>
      </c>
      <c r="D1000" t="str">
        <f t="shared" si="46"/>
        <v>Mid</v>
      </c>
      <c r="E1000">
        <f t="shared" si="47"/>
        <v>6.3</v>
      </c>
      <c r="F1000">
        <f t="shared" si="45"/>
        <v>0</v>
      </c>
      <c r="J1000">
        <v>5.71</v>
      </c>
      <c r="L1000">
        <v>6.97</v>
      </c>
    </row>
    <row r="1001" spans="1:12" x14ac:dyDescent="0.25">
      <c r="A1001" t="str">
        <v>Mid</v>
      </c>
      <c r="B1001">
        <v>7.91</v>
      </c>
      <c r="C1001">
        <v>0</v>
      </c>
      <c r="D1001" t="str">
        <f t="shared" si="46"/>
        <v>Mid</v>
      </c>
      <c r="E1001">
        <f t="shared" si="47"/>
        <v>7.91</v>
      </c>
      <c r="F1001">
        <f t="shared" si="45"/>
        <v>0</v>
      </c>
      <c r="J1001">
        <v>9.08</v>
      </c>
      <c r="L1001">
        <v>9.6300000000000008</v>
      </c>
    </row>
    <row r="1002" spans="1:12" x14ac:dyDescent="0.25">
      <c r="A1002" t="str">
        <v>High</v>
      </c>
      <c r="B1002">
        <v>9.2200000000000006</v>
      </c>
      <c r="C1002">
        <v>0</v>
      </c>
      <c r="D1002" t="str">
        <f t="shared" si="46"/>
        <v>High</v>
      </c>
      <c r="E1002">
        <f t="shared" si="47"/>
        <v>9.2200000000000006</v>
      </c>
      <c r="F1002">
        <f t="shared" si="45"/>
        <v>0</v>
      </c>
      <c r="J1002">
        <v>5.98</v>
      </c>
      <c r="L1002">
        <v>6.36</v>
      </c>
    </row>
    <row r="1003" spans="1:12" x14ac:dyDescent="0.25">
      <c r="A1003" t="str">
        <v>High</v>
      </c>
      <c r="B1003">
        <v>9.3000000000000007</v>
      </c>
      <c r="C1003">
        <v>0</v>
      </c>
      <c r="D1003" t="str">
        <f t="shared" si="46"/>
        <v>High</v>
      </c>
      <c r="E1003">
        <f t="shared" si="47"/>
        <v>9.3000000000000007</v>
      </c>
      <c r="F1003">
        <f t="shared" si="45"/>
        <v>0</v>
      </c>
      <c r="J1003">
        <v>8.9700000000000006</v>
      </c>
      <c r="L1003">
        <v>8.99</v>
      </c>
    </row>
    <row r="1004" spans="1:12" x14ac:dyDescent="0.25">
      <c r="A1004" t="str">
        <v>Mid</v>
      </c>
      <c r="B1004">
        <v>5.8</v>
      </c>
      <c r="C1004">
        <v>0</v>
      </c>
      <c r="D1004" t="str">
        <f t="shared" si="46"/>
        <v>Mid</v>
      </c>
      <c r="E1004">
        <f t="shared" si="47"/>
        <v>5.8</v>
      </c>
      <c r="F1004">
        <f t="shared" si="45"/>
        <v>0</v>
      </c>
      <c r="J1004">
        <v>7.73</v>
      </c>
      <c r="L1004">
        <v>6.4</v>
      </c>
    </row>
    <row r="1005" spans="1:12" x14ac:dyDescent="0.25">
      <c r="A1005" t="str">
        <v>Mid</v>
      </c>
      <c r="B1005">
        <v>7.3</v>
      </c>
      <c r="C1005">
        <v>1</v>
      </c>
      <c r="D1005" t="str">
        <f t="shared" si="46"/>
        <v>Mid</v>
      </c>
      <c r="E1005">
        <f t="shared" si="47"/>
        <v>7.3</v>
      </c>
      <c r="F1005">
        <f t="shared" si="45"/>
        <v>1</v>
      </c>
      <c r="J1005">
        <v>6.26</v>
      </c>
      <c r="L1005">
        <v>7.07</v>
      </c>
    </row>
    <row r="1006" spans="1:12" x14ac:dyDescent="0.25">
      <c r="A1006" t="str">
        <v>High</v>
      </c>
      <c r="B1006">
        <v>8.01</v>
      </c>
      <c r="C1006">
        <v>0</v>
      </c>
      <c r="D1006" t="str">
        <f t="shared" si="46"/>
        <v>High</v>
      </c>
      <c r="E1006">
        <f t="shared" si="47"/>
        <v>8.01</v>
      </c>
      <c r="F1006">
        <f t="shared" si="45"/>
        <v>0</v>
      </c>
      <c r="J1006">
        <v>6.53</v>
      </c>
      <c r="L1006">
        <v>6.07</v>
      </c>
    </row>
    <row r="1007" spans="1:12" x14ac:dyDescent="0.25">
      <c r="A1007" t="str">
        <v>High</v>
      </c>
      <c r="B1007">
        <v>6.13</v>
      </c>
      <c r="C1007">
        <v>0</v>
      </c>
      <c r="D1007" t="str">
        <f t="shared" si="46"/>
        <v>High</v>
      </c>
      <c r="E1007">
        <f t="shared" si="47"/>
        <v>6.13</v>
      </c>
      <c r="F1007">
        <f t="shared" si="45"/>
        <v>0</v>
      </c>
      <c r="J1007">
        <v>7.15</v>
      </c>
      <c r="L1007">
        <v>6.03</v>
      </c>
    </row>
    <row r="1008" spans="1:12" x14ac:dyDescent="0.25">
      <c r="A1008" t="str">
        <v>Mid</v>
      </c>
      <c r="B1008">
        <v>8.7899999999999991</v>
      </c>
      <c r="C1008">
        <v>0</v>
      </c>
      <c r="D1008" t="str">
        <f t="shared" si="46"/>
        <v>Mid</v>
      </c>
      <c r="E1008">
        <f t="shared" si="47"/>
        <v>8.7899999999999991</v>
      </c>
      <c r="F1008">
        <f t="shared" si="45"/>
        <v>0</v>
      </c>
      <c r="J1008">
        <v>6.85</v>
      </c>
      <c r="L1008">
        <v>6.69</v>
      </c>
    </row>
    <row r="1009" spans="1:12" x14ac:dyDescent="0.25">
      <c r="A1009" t="str">
        <v>Mid</v>
      </c>
      <c r="B1009">
        <v>8.6999999999999993</v>
      </c>
      <c r="C1009">
        <v>1</v>
      </c>
      <c r="D1009" t="str">
        <f t="shared" si="46"/>
        <v>Mid</v>
      </c>
      <c r="E1009">
        <f t="shared" si="47"/>
        <v>8.6999999999999993</v>
      </c>
      <c r="F1009">
        <f t="shared" si="45"/>
        <v>1</v>
      </c>
      <c r="J1009">
        <v>7.17</v>
      </c>
      <c r="L1009">
        <v>7.95</v>
      </c>
    </row>
    <row r="1010" spans="1:12" x14ac:dyDescent="0.25">
      <c r="A1010" t="str">
        <v>Mid</v>
      </c>
      <c r="B1010">
        <v>9.3800000000000008</v>
      </c>
      <c r="C1010">
        <v>0</v>
      </c>
      <c r="D1010" t="str">
        <f t="shared" si="46"/>
        <v>Mid</v>
      </c>
      <c r="E1010">
        <f t="shared" si="47"/>
        <v>9.3800000000000008</v>
      </c>
      <c r="F1010">
        <f t="shared" si="45"/>
        <v>0</v>
      </c>
      <c r="J1010">
        <v>7.06</v>
      </c>
      <c r="L1010">
        <v>7.44</v>
      </c>
    </row>
    <row r="1011" spans="1:12" x14ac:dyDescent="0.25">
      <c r="A1011" t="str">
        <v>Mid</v>
      </c>
      <c r="B1011">
        <v>5.54</v>
      </c>
      <c r="C1011">
        <v>0</v>
      </c>
      <c r="D1011" t="str">
        <f t="shared" si="46"/>
        <v>Mid</v>
      </c>
      <c r="E1011">
        <f t="shared" si="47"/>
        <v>5.54</v>
      </c>
      <c r="F1011">
        <f t="shared" si="45"/>
        <v>0</v>
      </c>
      <c r="J1011">
        <v>9.2799999999999994</v>
      </c>
      <c r="L1011">
        <v>6.11</v>
      </c>
    </row>
    <row r="1012" spans="1:12" x14ac:dyDescent="0.25">
      <c r="A1012" t="str">
        <v>High</v>
      </c>
      <c r="B1012">
        <v>6.43</v>
      </c>
      <c r="C1012">
        <v>0</v>
      </c>
      <c r="D1012" t="str">
        <f t="shared" si="46"/>
        <v>High</v>
      </c>
      <c r="E1012">
        <f t="shared" si="47"/>
        <v>6.43</v>
      </c>
      <c r="F1012">
        <f t="shared" si="45"/>
        <v>0</v>
      </c>
      <c r="J1012">
        <v>8.01</v>
      </c>
      <c r="L1012">
        <v>9.0299999999999994</v>
      </c>
    </row>
    <row r="1013" spans="1:12" x14ac:dyDescent="0.25">
      <c r="A1013" t="str">
        <v>Mid</v>
      </c>
      <c r="B1013">
        <v>9.06</v>
      </c>
      <c r="C1013">
        <v>0</v>
      </c>
      <c r="D1013" t="str">
        <f t="shared" si="46"/>
        <v>Mid</v>
      </c>
      <c r="E1013">
        <f t="shared" si="47"/>
        <v>9.06</v>
      </c>
      <c r="F1013">
        <f t="shared" si="45"/>
        <v>0</v>
      </c>
      <c r="J1013">
        <v>5.68</v>
      </c>
      <c r="L1013">
        <v>9.31</v>
      </c>
    </row>
    <row r="1014" spans="1:12" x14ac:dyDescent="0.25">
      <c r="A1014" t="str">
        <v>Mid</v>
      </c>
      <c r="B1014">
        <v>8.3800000000000008</v>
      </c>
      <c r="C1014">
        <v>0</v>
      </c>
      <c r="D1014" t="str">
        <f t="shared" si="46"/>
        <v>Mid</v>
      </c>
      <c r="E1014">
        <f t="shared" si="47"/>
        <v>8.3800000000000008</v>
      </c>
      <c r="F1014">
        <f t="shared" si="45"/>
        <v>0</v>
      </c>
      <c r="J1014">
        <v>6.12</v>
      </c>
      <c r="L1014">
        <v>5.99</v>
      </c>
    </row>
    <row r="1015" spans="1:12" x14ac:dyDescent="0.25">
      <c r="A1015" t="str">
        <v>High</v>
      </c>
      <c r="B1015">
        <v>9.35</v>
      </c>
      <c r="C1015">
        <v>0</v>
      </c>
      <c r="D1015" t="str">
        <f t="shared" si="46"/>
        <v>High</v>
      </c>
      <c r="E1015">
        <f t="shared" si="47"/>
        <v>9.35</v>
      </c>
      <c r="F1015">
        <f t="shared" si="45"/>
        <v>0</v>
      </c>
      <c r="J1015">
        <v>9.06</v>
      </c>
      <c r="L1015">
        <v>8.1199999999999992</v>
      </c>
    </row>
    <row r="1016" spans="1:12" x14ac:dyDescent="0.25">
      <c r="A1016" t="str">
        <v>Mid</v>
      </c>
      <c r="B1016">
        <v>5.75</v>
      </c>
      <c r="C1016">
        <v>0</v>
      </c>
      <c r="D1016" t="str">
        <f t="shared" si="46"/>
        <v>Mid</v>
      </c>
      <c r="E1016">
        <f t="shared" si="47"/>
        <v>5.75</v>
      </c>
      <c r="F1016">
        <f t="shared" si="45"/>
        <v>0</v>
      </c>
      <c r="J1016">
        <v>9.3000000000000007</v>
      </c>
      <c r="L1016">
        <v>8.58</v>
      </c>
    </row>
    <row r="1017" spans="1:12" x14ac:dyDescent="0.25">
      <c r="A1017" t="str">
        <v>Low</v>
      </c>
      <c r="B1017">
        <v>8.07</v>
      </c>
      <c r="C1017">
        <v>0</v>
      </c>
      <c r="D1017" t="str">
        <f t="shared" si="46"/>
        <v>Low</v>
      </c>
      <c r="E1017">
        <f t="shared" si="47"/>
        <v>8.07</v>
      </c>
      <c r="F1017">
        <f t="shared" si="45"/>
        <v>0</v>
      </c>
      <c r="J1017">
        <v>9.66</v>
      </c>
      <c r="L1017">
        <v>7.1</v>
      </c>
    </row>
    <row r="1018" spans="1:12" x14ac:dyDescent="0.25">
      <c r="A1018" t="str">
        <v>High</v>
      </c>
      <c r="B1018">
        <v>7.95</v>
      </c>
      <c r="C1018">
        <v>0</v>
      </c>
      <c r="D1018" t="str">
        <f t="shared" si="46"/>
        <v>High</v>
      </c>
      <c r="E1018">
        <f t="shared" si="47"/>
        <v>7.95</v>
      </c>
      <c r="F1018">
        <f t="shared" si="45"/>
        <v>0</v>
      </c>
      <c r="J1018">
        <v>7.39</v>
      </c>
      <c r="L1018">
        <v>8.42</v>
      </c>
    </row>
    <row r="1019" spans="1:12" x14ac:dyDescent="0.25">
      <c r="A1019" t="str">
        <v>High</v>
      </c>
      <c r="B1019">
        <v>5.65</v>
      </c>
      <c r="C1019">
        <v>0</v>
      </c>
      <c r="D1019" t="str">
        <f t="shared" si="46"/>
        <v>High</v>
      </c>
      <c r="E1019">
        <f t="shared" si="47"/>
        <v>5.65</v>
      </c>
      <c r="F1019">
        <f t="shared" si="45"/>
        <v>0</v>
      </c>
      <c r="J1019">
        <v>8.61</v>
      </c>
      <c r="L1019">
        <v>5.78</v>
      </c>
    </row>
    <row r="1020" spans="1:12" x14ac:dyDescent="0.25">
      <c r="A1020" t="str">
        <v>Mid</v>
      </c>
      <c r="B1020">
        <v>7.71</v>
      </c>
      <c r="C1020">
        <v>0</v>
      </c>
      <c r="D1020" t="str">
        <f t="shared" si="46"/>
        <v>Mid</v>
      </c>
      <c r="E1020">
        <f t="shared" si="47"/>
        <v>7.71</v>
      </c>
      <c r="F1020">
        <f t="shared" si="45"/>
        <v>0</v>
      </c>
      <c r="J1020">
        <v>5.55</v>
      </c>
      <c r="L1020">
        <v>6.33</v>
      </c>
    </row>
    <row r="1021" spans="1:12" x14ac:dyDescent="0.25">
      <c r="A1021" t="str">
        <v>High</v>
      </c>
      <c r="B1021">
        <v>8.1199999999999992</v>
      </c>
      <c r="C1021">
        <v>0</v>
      </c>
      <c r="D1021" t="str">
        <f t="shared" si="46"/>
        <v>High</v>
      </c>
      <c r="E1021">
        <f t="shared" si="47"/>
        <v>8.1199999999999992</v>
      </c>
      <c r="F1021">
        <f t="shared" si="45"/>
        <v>0</v>
      </c>
      <c r="J1021">
        <v>7.74</v>
      </c>
      <c r="L1021">
        <v>5.79</v>
      </c>
    </row>
    <row r="1022" spans="1:12" x14ac:dyDescent="0.25">
      <c r="A1022" t="str">
        <v>High</v>
      </c>
      <c r="B1022">
        <v>6.32</v>
      </c>
      <c r="C1022">
        <v>0</v>
      </c>
      <c r="D1022" t="str">
        <f t="shared" si="46"/>
        <v>High</v>
      </c>
      <c r="E1022">
        <f t="shared" si="47"/>
        <v>6.32</v>
      </c>
      <c r="F1022">
        <f t="shared" si="45"/>
        <v>0</v>
      </c>
      <c r="J1022">
        <v>9.02</v>
      </c>
      <c r="L1022">
        <v>9.23</v>
      </c>
    </row>
    <row r="1023" spans="1:12" x14ac:dyDescent="0.25">
      <c r="A1023" t="str">
        <v>High</v>
      </c>
      <c r="B1023">
        <v>6.68</v>
      </c>
      <c r="C1023">
        <v>0</v>
      </c>
      <c r="D1023" t="str">
        <f t="shared" si="46"/>
        <v>High</v>
      </c>
      <c r="E1023">
        <f t="shared" si="47"/>
        <v>6.68</v>
      </c>
      <c r="F1023">
        <f t="shared" si="45"/>
        <v>0</v>
      </c>
      <c r="J1023">
        <v>6.39</v>
      </c>
      <c r="L1023">
        <v>8.91</v>
      </c>
    </row>
    <row r="1024" spans="1:12" x14ac:dyDescent="0.25">
      <c r="A1024" t="str">
        <v>High</v>
      </c>
      <c r="B1024">
        <v>8.25</v>
      </c>
      <c r="C1024">
        <v>0</v>
      </c>
      <c r="D1024" t="str">
        <f t="shared" si="46"/>
        <v>High</v>
      </c>
      <c r="E1024">
        <f t="shared" si="47"/>
        <v>8.25</v>
      </c>
      <c r="F1024">
        <f t="shared" si="45"/>
        <v>0</v>
      </c>
      <c r="J1024">
        <v>6.38</v>
      </c>
      <c r="L1024">
        <v>5.86</v>
      </c>
    </row>
    <row r="1025" spans="1:12" x14ac:dyDescent="0.25">
      <c r="A1025" t="str">
        <v>High</v>
      </c>
      <c r="B1025">
        <v>7.51</v>
      </c>
      <c r="C1025">
        <v>0</v>
      </c>
      <c r="D1025" t="str">
        <f t="shared" si="46"/>
        <v>High</v>
      </c>
      <c r="E1025">
        <f t="shared" si="47"/>
        <v>7.51</v>
      </c>
      <c r="F1025">
        <f t="shared" si="45"/>
        <v>0</v>
      </c>
      <c r="J1025">
        <v>6.02</v>
      </c>
      <c r="L1025">
        <v>6.78</v>
      </c>
    </row>
    <row r="1026" spans="1:12" x14ac:dyDescent="0.25">
      <c r="A1026" t="str">
        <v>High</v>
      </c>
      <c r="B1026">
        <v>9.19</v>
      </c>
      <c r="C1026">
        <v>0</v>
      </c>
      <c r="D1026" t="str">
        <f t="shared" si="46"/>
        <v>High</v>
      </c>
      <c r="E1026">
        <f t="shared" si="47"/>
        <v>9.19</v>
      </c>
      <c r="F1026">
        <f t="shared" ref="F1026:F1089" si="48">C1026</f>
        <v>0</v>
      </c>
      <c r="J1026">
        <v>7.7</v>
      </c>
      <c r="L1026">
        <v>7.91</v>
      </c>
    </row>
    <row r="1027" spans="1:12" x14ac:dyDescent="0.25">
      <c r="A1027" t="str">
        <v>High</v>
      </c>
      <c r="B1027">
        <v>6.97</v>
      </c>
      <c r="C1027">
        <v>0</v>
      </c>
      <c r="D1027" t="str">
        <f t="shared" ref="D1027:D1090" si="49">A1027</f>
        <v>High</v>
      </c>
      <c r="E1027">
        <f t="shared" ref="E1027:E1090" si="50">B1027</f>
        <v>6.97</v>
      </c>
      <c r="F1027">
        <f t="shared" si="48"/>
        <v>0</v>
      </c>
      <c r="J1027">
        <v>5.96</v>
      </c>
      <c r="L1027">
        <v>6.61</v>
      </c>
    </row>
    <row r="1028" spans="1:12" x14ac:dyDescent="0.25">
      <c r="A1028" t="str">
        <v>Mid</v>
      </c>
      <c r="B1028">
        <v>6.65</v>
      </c>
      <c r="C1028">
        <v>0</v>
      </c>
      <c r="D1028" t="str">
        <f t="shared" si="49"/>
        <v>Mid</v>
      </c>
      <c r="E1028">
        <f t="shared" si="50"/>
        <v>6.65</v>
      </c>
      <c r="F1028">
        <f t="shared" si="48"/>
        <v>0</v>
      </c>
      <c r="J1028">
        <v>7.97</v>
      </c>
      <c r="L1028">
        <v>5.81</v>
      </c>
    </row>
    <row r="1029" spans="1:12" x14ac:dyDescent="0.25">
      <c r="A1029" t="str">
        <v>High</v>
      </c>
      <c r="B1029">
        <v>9.73</v>
      </c>
      <c r="C1029">
        <v>0</v>
      </c>
      <c r="D1029" t="str">
        <f t="shared" si="49"/>
        <v>High</v>
      </c>
      <c r="E1029">
        <f t="shared" si="50"/>
        <v>9.73</v>
      </c>
      <c r="F1029">
        <f t="shared" si="48"/>
        <v>0</v>
      </c>
      <c r="J1029">
        <v>9.11</v>
      </c>
      <c r="L1029">
        <v>8.64</v>
      </c>
    </row>
    <row r="1030" spans="1:12" x14ac:dyDescent="0.25">
      <c r="A1030" t="str">
        <v>High</v>
      </c>
      <c r="B1030">
        <v>9.42</v>
      </c>
      <c r="C1030">
        <v>0</v>
      </c>
      <c r="D1030" t="str">
        <f t="shared" si="49"/>
        <v>High</v>
      </c>
      <c r="E1030">
        <f t="shared" si="50"/>
        <v>9.42</v>
      </c>
      <c r="F1030">
        <f t="shared" si="48"/>
        <v>0</v>
      </c>
      <c r="J1030">
        <v>9.16</v>
      </c>
      <c r="L1030">
        <v>6.79</v>
      </c>
    </row>
    <row r="1031" spans="1:12" x14ac:dyDescent="0.25">
      <c r="A1031" t="str">
        <v>High</v>
      </c>
      <c r="B1031">
        <v>5.62</v>
      </c>
      <c r="C1031">
        <v>0</v>
      </c>
      <c r="D1031" t="str">
        <f t="shared" si="49"/>
        <v>High</v>
      </c>
      <c r="E1031">
        <f t="shared" si="50"/>
        <v>5.62</v>
      </c>
      <c r="F1031">
        <f t="shared" si="48"/>
        <v>0</v>
      </c>
      <c r="J1031">
        <v>8.6999999999999993</v>
      </c>
      <c r="L1031">
        <v>7.45</v>
      </c>
    </row>
    <row r="1032" spans="1:12" x14ac:dyDescent="0.25">
      <c r="A1032" t="str">
        <v>High</v>
      </c>
      <c r="B1032">
        <v>8.81</v>
      </c>
      <c r="C1032">
        <v>1</v>
      </c>
      <c r="D1032" t="str">
        <f t="shared" si="49"/>
        <v>High</v>
      </c>
      <c r="E1032">
        <f t="shared" si="50"/>
        <v>8.81</v>
      </c>
      <c r="F1032">
        <f t="shared" si="48"/>
        <v>1</v>
      </c>
      <c r="J1032">
        <v>8.42</v>
      </c>
      <c r="L1032">
        <v>8.9499999999999993</v>
      </c>
    </row>
    <row r="1033" spans="1:12" x14ac:dyDescent="0.25">
      <c r="A1033" t="str">
        <v>Mid</v>
      </c>
      <c r="B1033">
        <v>5.97</v>
      </c>
      <c r="C1033">
        <v>0</v>
      </c>
      <c r="D1033" t="str">
        <f t="shared" si="49"/>
        <v>Mid</v>
      </c>
      <c r="E1033">
        <f t="shared" si="50"/>
        <v>5.97</v>
      </c>
      <c r="F1033">
        <f t="shared" si="48"/>
        <v>0</v>
      </c>
      <c r="J1033">
        <v>8.9700000000000006</v>
      </c>
      <c r="L1033">
        <v>9.3800000000000008</v>
      </c>
    </row>
    <row r="1034" spans="1:12" x14ac:dyDescent="0.25">
      <c r="A1034" t="str">
        <v>High</v>
      </c>
      <c r="B1034">
        <v>5.62</v>
      </c>
      <c r="C1034">
        <v>0</v>
      </c>
      <c r="D1034" t="str">
        <f t="shared" si="49"/>
        <v>High</v>
      </c>
      <c r="E1034">
        <f t="shared" si="50"/>
        <v>5.62</v>
      </c>
      <c r="F1034">
        <f t="shared" si="48"/>
        <v>0</v>
      </c>
      <c r="J1034">
        <v>8.35</v>
      </c>
      <c r="L1034">
        <v>7.63</v>
      </c>
    </row>
    <row r="1035" spans="1:12" x14ac:dyDescent="0.25">
      <c r="A1035" t="str">
        <v>High</v>
      </c>
      <c r="B1035">
        <v>6.68</v>
      </c>
      <c r="C1035">
        <v>0</v>
      </c>
      <c r="D1035" t="str">
        <f t="shared" si="49"/>
        <v>High</v>
      </c>
      <c r="E1035">
        <f t="shared" si="50"/>
        <v>6.68</v>
      </c>
      <c r="F1035">
        <f t="shared" si="48"/>
        <v>0</v>
      </c>
      <c r="J1035">
        <v>8.5</v>
      </c>
      <c r="L1035">
        <v>9.34</v>
      </c>
    </row>
    <row r="1036" spans="1:12" x14ac:dyDescent="0.25">
      <c r="A1036" t="str">
        <v>High</v>
      </c>
      <c r="B1036">
        <v>6.66</v>
      </c>
      <c r="C1036">
        <v>0</v>
      </c>
      <c r="D1036" t="str">
        <f t="shared" si="49"/>
        <v>High</v>
      </c>
      <c r="E1036">
        <f t="shared" si="50"/>
        <v>6.66</v>
      </c>
      <c r="F1036">
        <f t="shared" si="48"/>
        <v>0</v>
      </c>
      <c r="J1036">
        <v>9.77</v>
      </c>
      <c r="L1036">
        <v>7.07</v>
      </c>
    </row>
    <row r="1037" spans="1:12" x14ac:dyDescent="0.25">
      <c r="A1037" t="str">
        <v>High</v>
      </c>
      <c r="B1037">
        <v>9.02</v>
      </c>
      <c r="C1037">
        <v>1</v>
      </c>
      <c r="D1037" t="str">
        <f t="shared" si="49"/>
        <v>High</v>
      </c>
      <c r="E1037">
        <f t="shared" si="50"/>
        <v>9.02</v>
      </c>
      <c r="F1037">
        <f t="shared" si="48"/>
        <v>1</v>
      </c>
      <c r="J1037">
        <v>6.72</v>
      </c>
      <c r="L1037">
        <v>8.0299999999999994</v>
      </c>
    </row>
    <row r="1038" spans="1:12" x14ac:dyDescent="0.25">
      <c r="A1038" t="str">
        <v>High</v>
      </c>
      <c r="B1038">
        <v>8.56</v>
      </c>
      <c r="C1038">
        <v>0</v>
      </c>
      <c r="D1038" t="str">
        <f t="shared" si="49"/>
        <v>High</v>
      </c>
      <c r="E1038">
        <f t="shared" si="50"/>
        <v>8.56</v>
      </c>
      <c r="F1038">
        <f t="shared" si="48"/>
        <v>0</v>
      </c>
      <c r="J1038">
        <v>7.42</v>
      </c>
      <c r="L1038">
        <v>8.6</v>
      </c>
    </row>
    <row r="1039" spans="1:12" x14ac:dyDescent="0.25">
      <c r="A1039" t="str">
        <v>High</v>
      </c>
      <c r="B1039">
        <v>9.7200000000000006</v>
      </c>
      <c r="C1039">
        <v>0</v>
      </c>
      <c r="D1039" t="str">
        <f t="shared" si="49"/>
        <v>High</v>
      </c>
      <c r="E1039">
        <f t="shared" si="50"/>
        <v>9.7200000000000006</v>
      </c>
      <c r="F1039">
        <f t="shared" si="48"/>
        <v>0</v>
      </c>
      <c r="J1039">
        <v>6.65</v>
      </c>
      <c r="L1039">
        <v>8.83</v>
      </c>
    </row>
    <row r="1040" spans="1:12" x14ac:dyDescent="0.25">
      <c r="A1040" t="str">
        <v>High</v>
      </c>
      <c r="B1040">
        <v>8.56</v>
      </c>
      <c r="C1040">
        <v>1</v>
      </c>
      <c r="D1040" t="str">
        <f t="shared" si="49"/>
        <v>High</v>
      </c>
      <c r="E1040">
        <f t="shared" si="50"/>
        <v>8.56</v>
      </c>
      <c r="F1040">
        <f t="shared" si="48"/>
        <v>1</v>
      </c>
      <c r="J1040">
        <v>7.36</v>
      </c>
      <c r="L1040">
        <v>6.14</v>
      </c>
    </row>
    <row r="1041" spans="1:12" x14ac:dyDescent="0.25">
      <c r="A1041" t="str">
        <v>High</v>
      </c>
      <c r="B1041">
        <v>7.3</v>
      </c>
      <c r="C1041">
        <v>0</v>
      </c>
      <c r="D1041" t="str">
        <f t="shared" si="49"/>
        <v>High</v>
      </c>
      <c r="E1041">
        <f t="shared" si="50"/>
        <v>7.3</v>
      </c>
      <c r="F1041">
        <f t="shared" si="48"/>
        <v>0</v>
      </c>
      <c r="J1041">
        <v>7.13</v>
      </c>
      <c r="L1041">
        <v>7.41</v>
      </c>
    </row>
    <row r="1042" spans="1:12" x14ac:dyDescent="0.25">
      <c r="A1042" t="str">
        <v>High</v>
      </c>
      <c r="B1042">
        <v>8.51</v>
      </c>
      <c r="C1042">
        <v>0</v>
      </c>
      <c r="D1042" t="str">
        <f t="shared" si="49"/>
        <v>High</v>
      </c>
      <c r="E1042">
        <f t="shared" si="50"/>
        <v>8.51</v>
      </c>
      <c r="F1042">
        <f t="shared" si="48"/>
        <v>0</v>
      </c>
      <c r="J1042">
        <v>6.78</v>
      </c>
      <c r="L1042">
        <v>6.26</v>
      </c>
    </row>
    <row r="1043" spans="1:12" x14ac:dyDescent="0.25">
      <c r="A1043" t="str">
        <v>High</v>
      </c>
      <c r="B1043">
        <v>9.8000000000000007</v>
      </c>
      <c r="C1043">
        <v>0</v>
      </c>
      <c r="D1043" t="str">
        <f t="shared" si="49"/>
        <v>High</v>
      </c>
      <c r="E1043">
        <f t="shared" si="50"/>
        <v>9.8000000000000007</v>
      </c>
      <c r="F1043">
        <f t="shared" si="48"/>
        <v>0</v>
      </c>
      <c r="J1043">
        <v>9.3699999999999992</v>
      </c>
      <c r="L1043">
        <v>8.35</v>
      </c>
    </row>
    <row r="1044" spans="1:12" x14ac:dyDescent="0.25">
      <c r="A1044" t="str">
        <v>Mid</v>
      </c>
      <c r="B1044">
        <v>8.5500000000000007</v>
      </c>
      <c r="C1044">
        <v>0</v>
      </c>
      <c r="D1044" t="str">
        <f t="shared" si="49"/>
        <v>Mid</v>
      </c>
      <c r="E1044">
        <f t="shared" si="50"/>
        <v>8.5500000000000007</v>
      </c>
      <c r="F1044">
        <f t="shared" si="48"/>
        <v>0</v>
      </c>
      <c r="J1044">
        <v>7.74</v>
      </c>
      <c r="L1044">
        <v>6.18</v>
      </c>
    </row>
    <row r="1045" spans="1:12" x14ac:dyDescent="0.25">
      <c r="A1045" t="str">
        <v>Mid</v>
      </c>
      <c r="B1045">
        <v>8.7799999999999994</v>
      </c>
      <c r="C1045">
        <v>1</v>
      </c>
      <c r="D1045" t="str">
        <f t="shared" si="49"/>
        <v>Mid</v>
      </c>
      <c r="E1045">
        <f t="shared" si="50"/>
        <v>8.7799999999999994</v>
      </c>
      <c r="F1045">
        <f t="shared" si="48"/>
        <v>1</v>
      </c>
      <c r="J1045">
        <v>8.17</v>
      </c>
      <c r="L1045">
        <v>9.39</v>
      </c>
    </row>
    <row r="1046" spans="1:12" x14ac:dyDescent="0.25">
      <c r="A1046" t="str">
        <v>Mid</v>
      </c>
      <c r="B1046">
        <v>9.5299999999999994</v>
      </c>
      <c r="C1046">
        <v>0</v>
      </c>
      <c r="D1046" t="str">
        <f t="shared" si="49"/>
        <v>Mid</v>
      </c>
      <c r="E1046">
        <f t="shared" si="50"/>
        <v>9.5299999999999994</v>
      </c>
      <c r="F1046">
        <f t="shared" si="48"/>
        <v>0</v>
      </c>
      <c r="J1046">
        <v>5.89</v>
      </c>
      <c r="L1046">
        <v>6.49</v>
      </c>
    </row>
    <row r="1047" spans="1:12" x14ac:dyDescent="0.25">
      <c r="A1047" t="str">
        <v>High</v>
      </c>
      <c r="B1047">
        <v>5.99</v>
      </c>
      <c r="C1047">
        <v>0</v>
      </c>
      <c r="D1047" t="str">
        <f t="shared" si="49"/>
        <v>High</v>
      </c>
      <c r="E1047">
        <f t="shared" si="50"/>
        <v>5.99</v>
      </c>
      <c r="F1047">
        <f t="shared" si="48"/>
        <v>0</v>
      </c>
      <c r="J1047">
        <v>7.36</v>
      </c>
      <c r="L1047">
        <v>6.75</v>
      </c>
    </row>
    <row r="1048" spans="1:12" x14ac:dyDescent="0.25">
      <c r="A1048" t="str">
        <v>High</v>
      </c>
      <c r="B1048">
        <v>8.5299999999999994</v>
      </c>
      <c r="C1048">
        <v>0</v>
      </c>
      <c r="D1048" t="str">
        <f t="shared" si="49"/>
        <v>High</v>
      </c>
      <c r="E1048">
        <f t="shared" si="50"/>
        <v>8.5299999999999994</v>
      </c>
      <c r="F1048">
        <f t="shared" si="48"/>
        <v>0</v>
      </c>
      <c r="J1048">
        <v>6.59</v>
      </c>
      <c r="L1048">
        <v>7.47</v>
      </c>
    </row>
    <row r="1049" spans="1:12" x14ac:dyDescent="0.25">
      <c r="A1049" t="str">
        <v>High</v>
      </c>
      <c r="B1049">
        <v>9.16</v>
      </c>
      <c r="C1049">
        <v>1</v>
      </c>
      <c r="D1049" t="str">
        <f t="shared" si="49"/>
        <v>High</v>
      </c>
      <c r="E1049">
        <f t="shared" si="50"/>
        <v>9.16</v>
      </c>
      <c r="F1049">
        <f t="shared" si="48"/>
        <v>1</v>
      </c>
      <c r="J1049">
        <v>8.6999999999999993</v>
      </c>
      <c r="L1049">
        <v>5.6</v>
      </c>
    </row>
    <row r="1050" spans="1:12" x14ac:dyDescent="0.25">
      <c r="A1050" t="str">
        <v>High</v>
      </c>
      <c r="B1050">
        <v>9.6</v>
      </c>
      <c r="C1050">
        <v>0</v>
      </c>
      <c r="D1050" t="str">
        <f t="shared" si="49"/>
        <v>High</v>
      </c>
      <c r="E1050">
        <f t="shared" si="50"/>
        <v>9.6</v>
      </c>
      <c r="F1050">
        <f t="shared" si="48"/>
        <v>0</v>
      </c>
      <c r="J1050">
        <v>8.0399999999999991</v>
      </c>
      <c r="L1050">
        <v>7.63</v>
      </c>
    </row>
    <row r="1051" spans="1:12" x14ac:dyDescent="0.25">
      <c r="A1051" t="str">
        <v>Mid</v>
      </c>
      <c r="B1051">
        <v>6.41</v>
      </c>
      <c r="C1051">
        <v>0</v>
      </c>
      <c r="D1051" t="str">
        <f t="shared" si="49"/>
        <v>Mid</v>
      </c>
      <c r="E1051">
        <f t="shared" si="50"/>
        <v>6.41</v>
      </c>
      <c r="F1051">
        <f t="shared" si="48"/>
        <v>0</v>
      </c>
      <c r="J1051">
        <v>7.82</v>
      </c>
      <c r="L1051">
        <v>5.86</v>
      </c>
    </row>
    <row r="1052" spans="1:12" x14ac:dyDescent="0.25">
      <c r="A1052" t="str">
        <v>High</v>
      </c>
      <c r="B1052">
        <v>7.67</v>
      </c>
      <c r="C1052">
        <v>1</v>
      </c>
      <c r="D1052" t="str">
        <f t="shared" si="49"/>
        <v>High</v>
      </c>
      <c r="E1052">
        <f t="shared" si="50"/>
        <v>7.67</v>
      </c>
      <c r="F1052">
        <f t="shared" si="48"/>
        <v>1</v>
      </c>
      <c r="J1052">
        <v>7.34</v>
      </c>
      <c r="L1052">
        <v>6.6</v>
      </c>
    </row>
    <row r="1053" spans="1:12" x14ac:dyDescent="0.25">
      <c r="A1053" t="str">
        <v>High</v>
      </c>
      <c r="B1053">
        <v>8.43</v>
      </c>
      <c r="C1053">
        <v>0</v>
      </c>
      <c r="D1053" t="str">
        <f t="shared" si="49"/>
        <v>High</v>
      </c>
      <c r="E1053">
        <f t="shared" si="50"/>
        <v>8.43</v>
      </c>
      <c r="F1053">
        <f t="shared" si="48"/>
        <v>0</v>
      </c>
      <c r="J1053">
        <v>6.49</v>
      </c>
      <c r="L1053">
        <v>7.92</v>
      </c>
    </row>
    <row r="1054" spans="1:12" x14ac:dyDescent="0.25">
      <c r="A1054" t="str">
        <v>High</v>
      </c>
      <c r="B1054">
        <v>6.56</v>
      </c>
      <c r="C1054">
        <v>0</v>
      </c>
      <c r="D1054" t="str">
        <f t="shared" si="49"/>
        <v>High</v>
      </c>
      <c r="E1054">
        <f t="shared" si="50"/>
        <v>6.56</v>
      </c>
      <c r="F1054">
        <f t="shared" si="48"/>
        <v>0</v>
      </c>
      <c r="J1054">
        <v>7.75</v>
      </c>
      <c r="L1054">
        <v>9.48</v>
      </c>
    </row>
    <row r="1055" spans="1:12" x14ac:dyDescent="0.25">
      <c r="A1055" t="str">
        <v>Low</v>
      </c>
      <c r="B1055">
        <v>8.08</v>
      </c>
      <c r="C1055">
        <v>1</v>
      </c>
      <c r="D1055" t="str">
        <f t="shared" si="49"/>
        <v>Low</v>
      </c>
      <c r="E1055">
        <f t="shared" si="50"/>
        <v>8.08</v>
      </c>
      <c r="F1055">
        <f t="shared" si="48"/>
        <v>1</v>
      </c>
      <c r="J1055">
        <v>5.53</v>
      </c>
      <c r="L1055">
        <v>9.26</v>
      </c>
    </row>
    <row r="1056" spans="1:12" x14ac:dyDescent="0.25">
      <c r="A1056" t="str">
        <v>High</v>
      </c>
      <c r="B1056">
        <v>6.61</v>
      </c>
      <c r="C1056">
        <v>0</v>
      </c>
      <c r="D1056" t="str">
        <f t="shared" si="49"/>
        <v>High</v>
      </c>
      <c r="E1056">
        <f t="shared" si="50"/>
        <v>6.61</v>
      </c>
      <c r="F1056">
        <f t="shared" si="48"/>
        <v>0</v>
      </c>
      <c r="J1056">
        <v>8.5299999999999994</v>
      </c>
      <c r="L1056">
        <v>6.97</v>
      </c>
    </row>
    <row r="1057" spans="1:12" x14ac:dyDescent="0.25">
      <c r="A1057" t="str">
        <v>High</v>
      </c>
      <c r="B1057">
        <v>6.93</v>
      </c>
      <c r="C1057">
        <v>0</v>
      </c>
      <c r="D1057" t="str">
        <f t="shared" si="49"/>
        <v>High</v>
      </c>
      <c r="E1057">
        <f t="shared" si="50"/>
        <v>6.93</v>
      </c>
      <c r="F1057">
        <f t="shared" si="48"/>
        <v>0</v>
      </c>
      <c r="J1057">
        <v>8.35</v>
      </c>
      <c r="L1057">
        <v>5.65</v>
      </c>
    </row>
    <row r="1058" spans="1:12" x14ac:dyDescent="0.25">
      <c r="A1058" t="str">
        <v>Mid</v>
      </c>
      <c r="B1058">
        <v>7.4</v>
      </c>
      <c r="C1058">
        <v>0</v>
      </c>
      <c r="D1058" t="str">
        <f t="shared" si="49"/>
        <v>Mid</v>
      </c>
      <c r="E1058">
        <f t="shared" si="50"/>
        <v>7.4</v>
      </c>
      <c r="F1058">
        <f t="shared" si="48"/>
        <v>0</v>
      </c>
      <c r="J1058">
        <v>5.8</v>
      </c>
      <c r="L1058">
        <v>9.4</v>
      </c>
    </row>
    <row r="1059" spans="1:12" x14ac:dyDescent="0.25">
      <c r="A1059" t="str">
        <v>High</v>
      </c>
      <c r="B1059">
        <v>7.78</v>
      </c>
      <c r="C1059">
        <v>0</v>
      </c>
      <c r="D1059" t="str">
        <f t="shared" si="49"/>
        <v>High</v>
      </c>
      <c r="E1059">
        <f t="shared" si="50"/>
        <v>7.78</v>
      </c>
      <c r="F1059">
        <f t="shared" si="48"/>
        <v>0</v>
      </c>
      <c r="J1059">
        <v>7.06</v>
      </c>
      <c r="L1059">
        <v>6.46</v>
      </c>
    </row>
    <row r="1060" spans="1:12" x14ac:dyDescent="0.25">
      <c r="A1060" t="str">
        <v>Mid</v>
      </c>
      <c r="B1060">
        <v>7.43</v>
      </c>
      <c r="C1060">
        <v>1</v>
      </c>
      <c r="D1060" t="str">
        <f t="shared" si="49"/>
        <v>Mid</v>
      </c>
      <c r="E1060">
        <f t="shared" si="50"/>
        <v>7.43</v>
      </c>
      <c r="F1060">
        <f t="shared" si="48"/>
        <v>1</v>
      </c>
      <c r="J1060">
        <v>9.2100000000000009</v>
      </c>
      <c r="L1060">
        <v>7.66</v>
      </c>
    </row>
    <row r="1061" spans="1:12" x14ac:dyDescent="0.25">
      <c r="A1061" t="str">
        <v>Mid</v>
      </c>
      <c r="B1061">
        <v>7.62</v>
      </c>
      <c r="C1061">
        <v>0</v>
      </c>
      <c r="D1061" t="str">
        <f t="shared" si="49"/>
        <v>Mid</v>
      </c>
      <c r="E1061">
        <f t="shared" si="50"/>
        <v>7.62</v>
      </c>
      <c r="F1061">
        <f t="shared" si="48"/>
        <v>0</v>
      </c>
      <c r="J1061">
        <v>6.18</v>
      </c>
      <c r="L1061">
        <v>6.85</v>
      </c>
    </row>
    <row r="1062" spans="1:12" x14ac:dyDescent="0.25">
      <c r="A1062" t="str">
        <v>Mid</v>
      </c>
      <c r="B1062">
        <v>6.78</v>
      </c>
      <c r="C1062">
        <v>0</v>
      </c>
      <c r="D1062" t="str">
        <f t="shared" si="49"/>
        <v>Mid</v>
      </c>
      <c r="E1062">
        <f t="shared" si="50"/>
        <v>6.78</v>
      </c>
      <c r="F1062">
        <f t="shared" si="48"/>
        <v>0</v>
      </c>
      <c r="J1062">
        <v>7.06</v>
      </c>
      <c r="L1062">
        <v>6.28</v>
      </c>
    </row>
    <row r="1063" spans="1:12" x14ac:dyDescent="0.25">
      <c r="A1063" t="str">
        <v>Mid</v>
      </c>
      <c r="B1063">
        <v>6.18</v>
      </c>
      <c r="C1063">
        <v>0</v>
      </c>
      <c r="D1063" t="str">
        <f t="shared" si="49"/>
        <v>Mid</v>
      </c>
      <c r="E1063">
        <f t="shared" si="50"/>
        <v>6.18</v>
      </c>
      <c r="F1063">
        <f t="shared" si="48"/>
        <v>0</v>
      </c>
      <c r="J1063">
        <v>5.77</v>
      </c>
      <c r="L1063">
        <v>8.73</v>
      </c>
    </row>
    <row r="1064" spans="1:12" x14ac:dyDescent="0.25">
      <c r="A1064" t="str">
        <v>Mid</v>
      </c>
      <c r="B1064">
        <v>5.7</v>
      </c>
      <c r="C1064">
        <v>0</v>
      </c>
      <c r="D1064" t="str">
        <f t="shared" si="49"/>
        <v>Mid</v>
      </c>
      <c r="E1064">
        <f t="shared" si="50"/>
        <v>5.7</v>
      </c>
      <c r="F1064">
        <f t="shared" si="48"/>
        <v>0</v>
      </c>
      <c r="J1064">
        <v>9.36</v>
      </c>
      <c r="L1064">
        <v>6.38</v>
      </c>
    </row>
    <row r="1065" spans="1:12" x14ac:dyDescent="0.25">
      <c r="A1065" t="str">
        <v>Mid</v>
      </c>
      <c r="B1065">
        <v>6.34</v>
      </c>
      <c r="C1065">
        <v>0</v>
      </c>
      <c r="D1065" t="str">
        <f t="shared" si="49"/>
        <v>Mid</v>
      </c>
      <c r="E1065">
        <f t="shared" si="50"/>
        <v>6.34</v>
      </c>
      <c r="F1065">
        <f t="shared" si="48"/>
        <v>0</v>
      </c>
      <c r="J1065">
        <v>6.36</v>
      </c>
      <c r="L1065">
        <v>8.4600000000000009</v>
      </c>
    </row>
    <row r="1066" spans="1:12" x14ac:dyDescent="0.25">
      <c r="A1066" t="str">
        <v>High</v>
      </c>
      <c r="B1066">
        <v>8</v>
      </c>
      <c r="C1066">
        <v>0</v>
      </c>
      <c r="D1066" t="str">
        <f t="shared" si="49"/>
        <v>High</v>
      </c>
      <c r="E1066">
        <f t="shared" si="50"/>
        <v>8</v>
      </c>
      <c r="F1066">
        <f t="shared" si="48"/>
        <v>0</v>
      </c>
      <c r="J1066">
        <v>5.68</v>
      </c>
      <c r="L1066">
        <v>7</v>
      </c>
    </row>
    <row r="1067" spans="1:12" x14ac:dyDescent="0.25">
      <c r="A1067" t="str">
        <v>Mid</v>
      </c>
      <c r="B1067">
        <v>8.8800000000000008</v>
      </c>
      <c r="C1067">
        <v>0</v>
      </c>
      <c r="D1067" t="str">
        <f t="shared" si="49"/>
        <v>Mid</v>
      </c>
      <c r="E1067">
        <f t="shared" si="50"/>
        <v>8.8800000000000008</v>
      </c>
      <c r="F1067">
        <f t="shared" si="48"/>
        <v>0</v>
      </c>
      <c r="J1067">
        <v>7.33</v>
      </c>
      <c r="L1067">
        <v>7.7</v>
      </c>
    </row>
    <row r="1068" spans="1:12" x14ac:dyDescent="0.25">
      <c r="A1068" t="str">
        <v>High</v>
      </c>
      <c r="B1068">
        <v>6.23</v>
      </c>
      <c r="C1068">
        <v>0</v>
      </c>
      <c r="D1068" t="str">
        <f t="shared" si="49"/>
        <v>High</v>
      </c>
      <c r="E1068">
        <f t="shared" si="50"/>
        <v>6.23</v>
      </c>
      <c r="F1068">
        <f t="shared" si="48"/>
        <v>0</v>
      </c>
      <c r="J1068">
        <v>9.48</v>
      </c>
      <c r="L1068">
        <v>5.66</v>
      </c>
    </row>
    <row r="1069" spans="1:12" x14ac:dyDescent="0.25">
      <c r="A1069" t="str">
        <v>High</v>
      </c>
      <c r="B1069">
        <v>5.97</v>
      </c>
      <c r="C1069">
        <v>0</v>
      </c>
      <c r="D1069" t="str">
        <f t="shared" si="49"/>
        <v>High</v>
      </c>
      <c r="E1069">
        <f t="shared" si="50"/>
        <v>5.97</v>
      </c>
      <c r="F1069">
        <f t="shared" si="48"/>
        <v>0</v>
      </c>
      <c r="J1069">
        <v>5.77</v>
      </c>
      <c r="L1069">
        <v>7.65</v>
      </c>
    </row>
    <row r="1070" spans="1:12" x14ac:dyDescent="0.25">
      <c r="A1070" t="str">
        <v>High</v>
      </c>
      <c r="B1070">
        <v>8.7200000000000006</v>
      </c>
      <c r="C1070">
        <v>1</v>
      </c>
      <c r="D1070" t="str">
        <f t="shared" si="49"/>
        <v>High</v>
      </c>
      <c r="E1070">
        <f t="shared" si="50"/>
        <v>8.7200000000000006</v>
      </c>
      <c r="F1070">
        <f t="shared" si="48"/>
        <v>1</v>
      </c>
      <c r="J1070">
        <v>8.92</v>
      </c>
      <c r="L1070">
        <v>8.0299999999999994</v>
      </c>
    </row>
    <row r="1071" spans="1:12" x14ac:dyDescent="0.25">
      <c r="A1071" t="str">
        <v>Mid</v>
      </c>
      <c r="B1071">
        <v>6.81</v>
      </c>
      <c r="C1071">
        <v>0</v>
      </c>
      <c r="D1071" t="str">
        <f t="shared" si="49"/>
        <v>Mid</v>
      </c>
      <c r="E1071">
        <f t="shared" si="50"/>
        <v>6.81</v>
      </c>
      <c r="F1071">
        <f t="shared" si="48"/>
        <v>0</v>
      </c>
      <c r="J1071">
        <v>6.22</v>
      </c>
      <c r="L1071">
        <v>8.43</v>
      </c>
    </row>
    <row r="1072" spans="1:12" x14ac:dyDescent="0.25">
      <c r="A1072" t="str">
        <v>Mid</v>
      </c>
      <c r="B1072">
        <v>9.59</v>
      </c>
      <c r="C1072">
        <v>1</v>
      </c>
      <c r="D1072" t="str">
        <f t="shared" si="49"/>
        <v>Mid</v>
      </c>
      <c r="E1072">
        <f t="shared" si="50"/>
        <v>9.59</v>
      </c>
      <c r="F1072">
        <f t="shared" si="48"/>
        <v>1</v>
      </c>
      <c r="J1072">
        <v>8.64</v>
      </c>
      <c r="L1072">
        <v>6.9</v>
      </c>
    </row>
    <row r="1073" spans="1:12" x14ac:dyDescent="0.25">
      <c r="A1073" t="str">
        <v>High</v>
      </c>
      <c r="B1073">
        <v>8.57</v>
      </c>
      <c r="C1073">
        <v>0</v>
      </c>
      <c r="D1073" t="str">
        <f t="shared" si="49"/>
        <v>High</v>
      </c>
      <c r="E1073">
        <f t="shared" si="50"/>
        <v>8.57</v>
      </c>
      <c r="F1073">
        <f t="shared" si="48"/>
        <v>0</v>
      </c>
      <c r="J1073">
        <v>6.3</v>
      </c>
      <c r="L1073">
        <v>6.5</v>
      </c>
    </row>
    <row r="1074" spans="1:12" x14ac:dyDescent="0.25">
      <c r="A1074" t="str">
        <v>High</v>
      </c>
      <c r="B1074">
        <v>6.91</v>
      </c>
      <c r="C1074">
        <v>0</v>
      </c>
      <c r="D1074" t="str">
        <f t="shared" si="49"/>
        <v>High</v>
      </c>
      <c r="E1074">
        <f t="shared" si="50"/>
        <v>6.91</v>
      </c>
      <c r="F1074">
        <f t="shared" si="48"/>
        <v>0</v>
      </c>
      <c r="J1074">
        <v>7</v>
      </c>
      <c r="L1074">
        <v>6.45</v>
      </c>
    </row>
    <row r="1075" spans="1:12" x14ac:dyDescent="0.25">
      <c r="A1075" t="str">
        <v>Mid</v>
      </c>
      <c r="B1075">
        <v>6.75</v>
      </c>
      <c r="C1075">
        <v>0</v>
      </c>
      <c r="D1075" t="str">
        <f t="shared" si="49"/>
        <v>Mid</v>
      </c>
      <c r="E1075">
        <f t="shared" si="50"/>
        <v>6.75</v>
      </c>
      <c r="F1075">
        <f t="shared" si="48"/>
        <v>0</v>
      </c>
      <c r="J1075">
        <v>5.86</v>
      </c>
      <c r="L1075">
        <v>6.06</v>
      </c>
    </row>
    <row r="1076" spans="1:12" x14ac:dyDescent="0.25">
      <c r="A1076" t="str">
        <v>High</v>
      </c>
      <c r="B1076">
        <v>7.75</v>
      </c>
      <c r="C1076">
        <v>0</v>
      </c>
      <c r="D1076" t="str">
        <f t="shared" si="49"/>
        <v>High</v>
      </c>
      <c r="E1076">
        <f t="shared" si="50"/>
        <v>7.75</v>
      </c>
      <c r="F1076">
        <f t="shared" si="48"/>
        <v>0</v>
      </c>
      <c r="J1076">
        <v>8.27</v>
      </c>
      <c r="L1076">
        <v>9.52</v>
      </c>
    </row>
    <row r="1077" spans="1:12" x14ac:dyDescent="0.25">
      <c r="A1077" t="str">
        <v>Mid</v>
      </c>
      <c r="B1077">
        <v>5.84</v>
      </c>
      <c r="C1077">
        <v>0</v>
      </c>
      <c r="D1077" t="str">
        <f t="shared" si="49"/>
        <v>Mid</v>
      </c>
      <c r="E1077">
        <f t="shared" si="50"/>
        <v>5.84</v>
      </c>
      <c r="F1077">
        <f t="shared" si="48"/>
        <v>0</v>
      </c>
      <c r="J1077">
        <v>9.68</v>
      </c>
      <c r="L1077">
        <v>6.12</v>
      </c>
    </row>
    <row r="1078" spans="1:12" x14ac:dyDescent="0.25">
      <c r="A1078" t="str">
        <v>High</v>
      </c>
      <c r="B1078">
        <v>6.01</v>
      </c>
      <c r="C1078">
        <v>0</v>
      </c>
      <c r="D1078" t="str">
        <f t="shared" si="49"/>
        <v>High</v>
      </c>
      <c r="E1078">
        <f t="shared" si="50"/>
        <v>6.01</v>
      </c>
      <c r="F1078">
        <f t="shared" si="48"/>
        <v>0</v>
      </c>
      <c r="J1078">
        <v>7.53</v>
      </c>
      <c r="L1078">
        <v>9.51</v>
      </c>
    </row>
    <row r="1079" spans="1:12" x14ac:dyDescent="0.25">
      <c r="A1079" t="str">
        <v>High</v>
      </c>
      <c r="B1079">
        <v>6.26</v>
      </c>
      <c r="C1079">
        <v>0</v>
      </c>
      <c r="D1079" t="str">
        <f t="shared" si="49"/>
        <v>High</v>
      </c>
      <c r="E1079">
        <f t="shared" si="50"/>
        <v>6.26</v>
      </c>
      <c r="F1079">
        <f t="shared" si="48"/>
        <v>0</v>
      </c>
      <c r="J1079">
        <v>6.2</v>
      </c>
      <c r="L1079">
        <v>8.75</v>
      </c>
    </row>
    <row r="1080" spans="1:12" x14ac:dyDescent="0.25">
      <c r="A1080" t="str">
        <v>High</v>
      </c>
      <c r="B1080">
        <v>8.83</v>
      </c>
      <c r="C1080">
        <v>0</v>
      </c>
      <c r="D1080" t="str">
        <f t="shared" si="49"/>
        <v>High</v>
      </c>
      <c r="E1080">
        <f t="shared" si="50"/>
        <v>8.83</v>
      </c>
      <c r="F1080">
        <f t="shared" si="48"/>
        <v>0</v>
      </c>
      <c r="J1080">
        <v>9.33</v>
      </c>
      <c r="L1080">
        <v>8.9</v>
      </c>
    </row>
    <row r="1081" spans="1:12" x14ac:dyDescent="0.25">
      <c r="A1081" t="str">
        <v>High</v>
      </c>
      <c r="B1081">
        <v>7.71</v>
      </c>
      <c r="C1081">
        <v>1</v>
      </c>
      <c r="D1081" t="str">
        <f t="shared" si="49"/>
        <v>High</v>
      </c>
      <c r="E1081">
        <f t="shared" si="50"/>
        <v>7.71</v>
      </c>
      <c r="F1081">
        <f t="shared" si="48"/>
        <v>1</v>
      </c>
      <c r="J1081">
        <v>8.11</v>
      </c>
      <c r="L1081">
        <v>5.95</v>
      </c>
    </row>
    <row r="1082" spans="1:12" x14ac:dyDescent="0.25">
      <c r="A1082" t="str">
        <v>High</v>
      </c>
      <c r="B1082">
        <v>5.55</v>
      </c>
      <c r="C1082">
        <v>0</v>
      </c>
      <c r="D1082" t="str">
        <f t="shared" si="49"/>
        <v>High</v>
      </c>
      <c r="E1082">
        <f t="shared" si="50"/>
        <v>5.55</v>
      </c>
      <c r="F1082">
        <f t="shared" si="48"/>
        <v>0</v>
      </c>
      <c r="J1082">
        <v>8.35</v>
      </c>
      <c r="L1082">
        <v>9.1</v>
      </c>
    </row>
    <row r="1083" spans="1:12" x14ac:dyDescent="0.25">
      <c r="A1083" t="str">
        <v>High</v>
      </c>
      <c r="B1083">
        <v>8.4</v>
      </c>
      <c r="C1083">
        <v>0</v>
      </c>
      <c r="D1083" t="str">
        <f t="shared" si="49"/>
        <v>High</v>
      </c>
      <c r="E1083">
        <f t="shared" si="50"/>
        <v>8.4</v>
      </c>
      <c r="F1083">
        <f t="shared" si="48"/>
        <v>0</v>
      </c>
      <c r="J1083">
        <v>7.54</v>
      </c>
      <c r="L1083">
        <v>6.63</v>
      </c>
    </row>
    <row r="1084" spans="1:12" x14ac:dyDescent="0.25">
      <c r="A1084" t="str">
        <v>High</v>
      </c>
      <c r="B1084">
        <v>7.32</v>
      </c>
      <c r="C1084">
        <v>0</v>
      </c>
      <c r="D1084" t="str">
        <f t="shared" si="49"/>
        <v>High</v>
      </c>
      <c r="E1084">
        <f t="shared" si="50"/>
        <v>7.32</v>
      </c>
      <c r="F1084">
        <f t="shared" si="48"/>
        <v>0</v>
      </c>
      <c r="J1084">
        <v>6.77</v>
      </c>
      <c r="L1084">
        <v>9.0399999999999991</v>
      </c>
    </row>
    <row r="1085" spans="1:12" x14ac:dyDescent="0.25">
      <c r="A1085" t="str">
        <v>High</v>
      </c>
      <c r="B1085">
        <v>7.7</v>
      </c>
      <c r="C1085">
        <v>1</v>
      </c>
      <c r="D1085" t="str">
        <f t="shared" si="49"/>
        <v>High</v>
      </c>
      <c r="E1085">
        <f t="shared" si="50"/>
        <v>7.7</v>
      </c>
      <c r="F1085">
        <f t="shared" si="48"/>
        <v>1</v>
      </c>
      <c r="J1085">
        <v>8.5</v>
      </c>
      <c r="L1085">
        <v>9.2799999999999994</v>
      </c>
    </row>
    <row r="1086" spans="1:12" x14ac:dyDescent="0.25">
      <c r="A1086" t="str">
        <v>High</v>
      </c>
      <c r="B1086">
        <v>6.42</v>
      </c>
      <c r="C1086">
        <v>0</v>
      </c>
      <c r="D1086" t="str">
        <f t="shared" si="49"/>
        <v>High</v>
      </c>
      <c r="E1086">
        <f t="shared" si="50"/>
        <v>6.42</v>
      </c>
      <c r="F1086">
        <f t="shared" si="48"/>
        <v>0</v>
      </c>
      <c r="J1086">
        <v>9.5299999999999994</v>
      </c>
      <c r="L1086">
        <v>9.1999999999999993</v>
      </c>
    </row>
    <row r="1087" spans="1:12" x14ac:dyDescent="0.25">
      <c r="A1087" t="str">
        <v>Mid</v>
      </c>
      <c r="B1087">
        <v>7.87</v>
      </c>
      <c r="C1087">
        <v>0</v>
      </c>
      <c r="D1087" t="str">
        <f t="shared" si="49"/>
        <v>Mid</v>
      </c>
      <c r="E1087">
        <f t="shared" si="50"/>
        <v>7.87</v>
      </c>
      <c r="F1087">
        <f t="shared" si="48"/>
        <v>0</v>
      </c>
      <c r="J1087">
        <v>6.21</v>
      </c>
      <c r="L1087">
        <v>6.92</v>
      </c>
    </row>
    <row r="1088" spans="1:12" x14ac:dyDescent="0.25">
      <c r="A1088" t="str">
        <v>Mid</v>
      </c>
      <c r="B1088">
        <v>9.7100000000000009</v>
      </c>
      <c r="C1088">
        <v>0</v>
      </c>
      <c r="D1088" t="str">
        <f t="shared" si="49"/>
        <v>Mid</v>
      </c>
      <c r="E1088">
        <f t="shared" si="50"/>
        <v>9.7100000000000009</v>
      </c>
      <c r="F1088">
        <f t="shared" si="48"/>
        <v>0</v>
      </c>
      <c r="J1088">
        <v>6.55</v>
      </c>
      <c r="L1088">
        <v>6.91</v>
      </c>
    </row>
    <row r="1089" spans="1:12" x14ac:dyDescent="0.25">
      <c r="A1089" t="str">
        <v>High</v>
      </c>
      <c r="B1089">
        <v>5.82</v>
      </c>
      <c r="C1089">
        <v>0</v>
      </c>
      <c r="D1089" t="str">
        <f t="shared" si="49"/>
        <v>High</v>
      </c>
      <c r="E1089">
        <f t="shared" si="50"/>
        <v>5.82</v>
      </c>
      <c r="F1089">
        <f t="shared" si="48"/>
        <v>0</v>
      </c>
      <c r="J1089">
        <v>9.39</v>
      </c>
      <c r="L1089">
        <v>9.32</v>
      </c>
    </row>
    <row r="1090" spans="1:12" x14ac:dyDescent="0.25">
      <c r="A1090" t="str">
        <v>High</v>
      </c>
      <c r="B1090">
        <v>6.72</v>
      </c>
      <c r="C1090">
        <v>0</v>
      </c>
      <c r="D1090" t="str">
        <f t="shared" si="49"/>
        <v>High</v>
      </c>
      <c r="E1090">
        <f t="shared" si="50"/>
        <v>6.72</v>
      </c>
      <c r="F1090">
        <f t="shared" ref="F1090:F1153" si="51">C1090</f>
        <v>0</v>
      </c>
      <c r="J1090">
        <v>9.33</v>
      </c>
      <c r="L1090">
        <v>5.61</v>
      </c>
    </row>
    <row r="1091" spans="1:12" x14ac:dyDescent="0.25">
      <c r="A1091" t="str">
        <v>Mid</v>
      </c>
      <c r="B1091">
        <v>6.54</v>
      </c>
      <c r="C1091">
        <v>0</v>
      </c>
      <c r="D1091" t="str">
        <f t="shared" ref="D1091:D1154" si="52">A1091</f>
        <v>Mid</v>
      </c>
      <c r="E1091">
        <f t="shared" ref="E1091:E1154" si="53">B1091</f>
        <v>6.54</v>
      </c>
      <c r="F1091">
        <f t="shared" si="51"/>
        <v>0</v>
      </c>
      <c r="J1091">
        <v>7.53</v>
      </c>
      <c r="L1091">
        <v>7.25</v>
      </c>
    </row>
    <row r="1092" spans="1:12" x14ac:dyDescent="0.25">
      <c r="A1092" t="str">
        <v>Mid</v>
      </c>
      <c r="B1092">
        <v>6.57</v>
      </c>
      <c r="C1092">
        <v>0</v>
      </c>
      <c r="D1092" t="str">
        <f t="shared" si="52"/>
        <v>Mid</v>
      </c>
      <c r="E1092">
        <f t="shared" si="53"/>
        <v>6.57</v>
      </c>
      <c r="F1092">
        <f t="shared" si="51"/>
        <v>0</v>
      </c>
      <c r="J1092">
        <v>7.86</v>
      </c>
      <c r="L1092">
        <v>5.64</v>
      </c>
    </row>
    <row r="1093" spans="1:12" x14ac:dyDescent="0.25">
      <c r="A1093" t="str">
        <v>High</v>
      </c>
      <c r="B1093">
        <v>7.13</v>
      </c>
      <c r="C1093">
        <v>0</v>
      </c>
      <c r="D1093" t="str">
        <f t="shared" si="52"/>
        <v>High</v>
      </c>
      <c r="E1093">
        <f t="shared" si="53"/>
        <v>7.13</v>
      </c>
      <c r="F1093">
        <f t="shared" si="51"/>
        <v>0</v>
      </c>
      <c r="J1093">
        <v>7.12</v>
      </c>
      <c r="L1093">
        <v>6.24</v>
      </c>
    </row>
    <row r="1094" spans="1:12" x14ac:dyDescent="0.25">
      <c r="A1094" t="str">
        <v>Low</v>
      </c>
      <c r="B1094">
        <v>9.02</v>
      </c>
      <c r="C1094">
        <v>0</v>
      </c>
      <c r="D1094" t="str">
        <f t="shared" si="52"/>
        <v>Low</v>
      </c>
      <c r="E1094">
        <f t="shared" si="53"/>
        <v>9.02</v>
      </c>
      <c r="F1094">
        <f t="shared" si="51"/>
        <v>0</v>
      </c>
      <c r="J1094">
        <v>6.86</v>
      </c>
      <c r="L1094">
        <v>6.58</v>
      </c>
    </row>
    <row r="1095" spans="1:12" x14ac:dyDescent="0.25">
      <c r="A1095" t="str">
        <v>High</v>
      </c>
      <c r="B1095">
        <v>9.43</v>
      </c>
      <c r="C1095">
        <v>0</v>
      </c>
      <c r="D1095" t="str">
        <f t="shared" si="52"/>
        <v>High</v>
      </c>
      <c r="E1095">
        <f t="shared" si="53"/>
        <v>9.43</v>
      </c>
      <c r="F1095">
        <f t="shared" si="51"/>
        <v>0</v>
      </c>
      <c r="J1095">
        <v>7.43</v>
      </c>
      <c r="L1095">
        <v>9.27</v>
      </c>
    </row>
    <row r="1096" spans="1:12" x14ac:dyDescent="0.25">
      <c r="A1096" t="str">
        <v>Mid</v>
      </c>
      <c r="B1096">
        <v>6.37</v>
      </c>
      <c r="C1096">
        <v>0</v>
      </c>
      <c r="D1096" t="str">
        <f t="shared" si="52"/>
        <v>Mid</v>
      </c>
      <c r="E1096">
        <f t="shared" si="53"/>
        <v>6.37</v>
      </c>
      <c r="F1096">
        <f t="shared" si="51"/>
        <v>0</v>
      </c>
      <c r="J1096">
        <v>9.51</v>
      </c>
      <c r="L1096">
        <v>7.38</v>
      </c>
    </row>
    <row r="1097" spans="1:12" x14ac:dyDescent="0.25">
      <c r="A1097" t="str">
        <v>High</v>
      </c>
      <c r="B1097">
        <v>7.83</v>
      </c>
      <c r="C1097">
        <v>0</v>
      </c>
      <c r="D1097" t="str">
        <f t="shared" si="52"/>
        <v>High</v>
      </c>
      <c r="E1097">
        <f t="shared" si="53"/>
        <v>7.83</v>
      </c>
      <c r="F1097">
        <f t="shared" si="51"/>
        <v>0</v>
      </c>
      <c r="J1097">
        <v>8.93</v>
      </c>
      <c r="L1097">
        <v>6.68</v>
      </c>
    </row>
    <row r="1098" spans="1:12" x14ac:dyDescent="0.25">
      <c r="A1098" t="str">
        <v>High</v>
      </c>
      <c r="B1098">
        <v>8.24</v>
      </c>
      <c r="C1098">
        <v>1</v>
      </c>
      <c r="D1098" t="str">
        <f t="shared" si="52"/>
        <v>High</v>
      </c>
      <c r="E1098">
        <f t="shared" si="53"/>
        <v>8.24</v>
      </c>
      <c r="F1098">
        <f t="shared" si="51"/>
        <v>1</v>
      </c>
      <c r="J1098">
        <v>6</v>
      </c>
      <c r="L1098">
        <v>8.0299999999999994</v>
      </c>
    </row>
    <row r="1099" spans="1:12" x14ac:dyDescent="0.25">
      <c r="A1099" t="str">
        <v>High</v>
      </c>
      <c r="B1099">
        <v>7.74</v>
      </c>
      <c r="C1099">
        <v>0</v>
      </c>
      <c r="D1099" t="str">
        <f t="shared" si="52"/>
        <v>High</v>
      </c>
      <c r="E1099">
        <f t="shared" si="53"/>
        <v>7.74</v>
      </c>
      <c r="F1099">
        <f t="shared" si="51"/>
        <v>0</v>
      </c>
      <c r="J1099">
        <v>6.73</v>
      </c>
      <c r="L1099">
        <v>6.11</v>
      </c>
    </row>
    <row r="1100" spans="1:12" x14ac:dyDescent="0.25">
      <c r="A1100" t="str">
        <v>High</v>
      </c>
      <c r="B1100">
        <v>7.37</v>
      </c>
      <c r="C1100">
        <v>1</v>
      </c>
      <c r="D1100" t="str">
        <f t="shared" si="52"/>
        <v>High</v>
      </c>
      <c r="E1100">
        <f t="shared" si="53"/>
        <v>7.37</v>
      </c>
      <c r="F1100">
        <f t="shared" si="51"/>
        <v>1</v>
      </c>
      <c r="J1100">
        <v>6.78</v>
      </c>
      <c r="L1100">
        <v>6.62</v>
      </c>
    </row>
    <row r="1101" spans="1:12" x14ac:dyDescent="0.25">
      <c r="A1101" t="str">
        <v>Mid</v>
      </c>
      <c r="B1101">
        <v>6.33</v>
      </c>
      <c r="C1101">
        <v>0</v>
      </c>
      <c r="D1101" t="str">
        <f t="shared" si="52"/>
        <v>Mid</v>
      </c>
      <c r="E1101">
        <f t="shared" si="53"/>
        <v>6.33</v>
      </c>
      <c r="F1101">
        <f t="shared" si="51"/>
        <v>0</v>
      </c>
      <c r="J1101">
        <v>7.52</v>
      </c>
      <c r="L1101">
        <v>7.85</v>
      </c>
    </row>
    <row r="1102" spans="1:12" x14ac:dyDescent="0.25">
      <c r="A1102" t="str">
        <v>Mid</v>
      </c>
      <c r="B1102">
        <v>7.6</v>
      </c>
      <c r="C1102">
        <v>0</v>
      </c>
      <c r="D1102" t="str">
        <f t="shared" si="52"/>
        <v>Mid</v>
      </c>
      <c r="E1102">
        <f t="shared" si="53"/>
        <v>7.6</v>
      </c>
      <c r="F1102">
        <f t="shared" si="51"/>
        <v>0</v>
      </c>
      <c r="J1102">
        <v>5.59</v>
      </c>
      <c r="L1102">
        <v>6.52</v>
      </c>
    </row>
    <row r="1103" spans="1:12" x14ac:dyDescent="0.25">
      <c r="A1103" t="str">
        <v>Mid</v>
      </c>
      <c r="B1103">
        <v>7.23</v>
      </c>
      <c r="C1103">
        <v>0</v>
      </c>
      <c r="D1103" t="str">
        <f t="shared" si="52"/>
        <v>Mid</v>
      </c>
      <c r="E1103">
        <f t="shared" si="53"/>
        <v>7.23</v>
      </c>
      <c r="F1103">
        <f t="shared" si="51"/>
        <v>0</v>
      </c>
      <c r="J1103">
        <v>8.89</v>
      </c>
      <c r="L1103">
        <v>8.42</v>
      </c>
    </row>
    <row r="1104" spans="1:12" x14ac:dyDescent="0.25">
      <c r="A1104" t="str">
        <v>Mid</v>
      </c>
      <c r="B1104">
        <v>8.92</v>
      </c>
      <c r="C1104">
        <v>0</v>
      </c>
      <c r="D1104" t="str">
        <f t="shared" si="52"/>
        <v>Mid</v>
      </c>
      <c r="E1104">
        <f t="shared" si="53"/>
        <v>8.92</v>
      </c>
      <c r="F1104">
        <f t="shared" si="51"/>
        <v>0</v>
      </c>
      <c r="J1104">
        <v>9.17</v>
      </c>
      <c r="L1104">
        <v>7.61</v>
      </c>
    </row>
    <row r="1105" spans="1:12" x14ac:dyDescent="0.25">
      <c r="A1105" t="str">
        <v>Mid</v>
      </c>
      <c r="B1105">
        <v>8.7799999999999994</v>
      </c>
      <c r="C1105">
        <v>0</v>
      </c>
      <c r="D1105" t="str">
        <f t="shared" si="52"/>
        <v>Mid</v>
      </c>
      <c r="E1105">
        <f t="shared" si="53"/>
        <v>8.7799999999999994</v>
      </c>
      <c r="F1105">
        <f t="shared" si="51"/>
        <v>0</v>
      </c>
      <c r="J1105">
        <v>7.72</v>
      </c>
      <c r="L1105">
        <v>6.94</v>
      </c>
    </row>
    <row r="1106" spans="1:12" x14ac:dyDescent="0.25">
      <c r="A1106" t="str">
        <v>High</v>
      </c>
      <c r="B1106">
        <v>6.08</v>
      </c>
      <c r="C1106">
        <v>0</v>
      </c>
      <c r="D1106" t="str">
        <f t="shared" si="52"/>
        <v>High</v>
      </c>
      <c r="E1106">
        <f t="shared" si="53"/>
        <v>6.08</v>
      </c>
      <c r="F1106">
        <f t="shared" si="51"/>
        <v>0</v>
      </c>
      <c r="J1106">
        <v>9.15</v>
      </c>
      <c r="L1106">
        <v>6.87</v>
      </c>
    </row>
    <row r="1107" spans="1:12" x14ac:dyDescent="0.25">
      <c r="A1107" t="str">
        <v>High</v>
      </c>
      <c r="B1107">
        <v>5.88</v>
      </c>
      <c r="C1107">
        <v>0</v>
      </c>
      <c r="D1107" t="str">
        <f t="shared" si="52"/>
        <v>High</v>
      </c>
      <c r="E1107">
        <f t="shared" si="53"/>
        <v>5.88</v>
      </c>
      <c r="F1107">
        <f t="shared" si="51"/>
        <v>0</v>
      </c>
      <c r="J1107">
        <v>7.58</v>
      </c>
      <c r="L1107">
        <v>6.15</v>
      </c>
    </row>
    <row r="1108" spans="1:12" x14ac:dyDescent="0.25">
      <c r="A1108" t="str">
        <v>Mid</v>
      </c>
      <c r="B1108">
        <v>9.41</v>
      </c>
      <c r="C1108">
        <v>1</v>
      </c>
      <c r="D1108" t="str">
        <f t="shared" si="52"/>
        <v>Mid</v>
      </c>
      <c r="E1108">
        <f t="shared" si="53"/>
        <v>9.41</v>
      </c>
      <c r="F1108">
        <f t="shared" si="51"/>
        <v>1</v>
      </c>
      <c r="J1108">
        <v>9.08</v>
      </c>
      <c r="L1108">
        <v>8.77</v>
      </c>
    </row>
    <row r="1109" spans="1:12" x14ac:dyDescent="0.25">
      <c r="A1109" t="str">
        <v>High</v>
      </c>
      <c r="B1109">
        <v>7.8</v>
      </c>
      <c r="C1109">
        <v>0</v>
      </c>
      <c r="D1109" t="str">
        <f t="shared" si="52"/>
        <v>High</v>
      </c>
      <c r="E1109">
        <f t="shared" si="53"/>
        <v>7.8</v>
      </c>
      <c r="F1109">
        <f t="shared" si="51"/>
        <v>0</v>
      </c>
      <c r="J1109">
        <v>6.11</v>
      </c>
      <c r="L1109">
        <v>7.58</v>
      </c>
    </row>
    <row r="1110" spans="1:12" x14ac:dyDescent="0.25">
      <c r="A1110" t="str">
        <v>High</v>
      </c>
      <c r="B1110">
        <v>9.19</v>
      </c>
      <c r="C1110">
        <v>0</v>
      </c>
      <c r="D1110" t="str">
        <f t="shared" si="52"/>
        <v>High</v>
      </c>
      <c r="E1110">
        <f t="shared" si="53"/>
        <v>9.19</v>
      </c>
      <c r="F1110">
        <f t="shared" si="51"/>
        <v>0</v>
      </c>
      <c r="J1110">
        <v>7.75</v>
      </c>
      <c r="L1110">
        <v>7.81</v>
      </c>
    </row>
    <row r="1111" spans="1:12" x14ac:dyDescent="0.25">
      <c r="A1111" t="str">
        <v>Mid</v>
      </c>
      <c r="B1111">
        <v>5.75</v>
      </c>
      <c r="C1111">
        <v>0</v>
      </c>
      <c r="D1111" t="str">
        <f t="shared" si="52"/>
        <v>Mid</v>
      </c>
      <c r="E1111">
        <f t="shared" si="53"/>
        <v>5.75</v>
      </c>
      <c r="F1111">
        <f t="shared" si="51"/>
        <v>0</v>
      </c>
      <c r="J1111">
        <v>7.95</v>
      </c>
      <c r="L1111">
        <v>8.9</v>
      </c>
    </row>
    <row r="1112" spans="1:12" x14ac:dyDescent="0.25">
      <c r="A1112" t="str">
        <v>Mid</v>
      </c>
      <c r="B1112">
        <v>7.76</v>
      </c>
      <c r="C1112">
        <v>0</v>
      </c>
      <c r="D1112" t="str">
        <f t="shared" si="52"/>
        <v>Mid</v>
      </c>
      <c r="E1112">
        <f t="shared" si="53"/>
        <v>7.76</v>
      </c>
      <c r="F1112">
        <f t="shared" si="51"/>
        <v>0</v>
      </c>
      <c r="J1112">
        <v>7.76</v>
      </c>
      <c r="L1112">
        <v>7.97</v>
      </c>
    </row>
    <row r="1113" spans="1:12" x14ac:dyDescent="0.25">
      <c r="A1113" t="str">
        <v>High</v>
      </c>
      <c r="B1113">
        <v>7.82</v>
      </c>
      <c r="C1113">
        <v>0</v>
      </c>
      <c r="D1113" t="str">
        <f t="shared" si="52"/>
        <v>High</v>
      </c>
      <c r="E1113">
        <f t="shared" si="53"/>
        <v>7.82</v>
      </c>
      <c r="F1113">
        <f t="shared" si="51"/>
        <v>0</v>
      </c>
      <c r="J1113">
        <v>7.96</v>
      </c>
      <c r="L1113">
        <v>7.05</v>
      </c>
    </row>
    <row r="1114" spans="1:12" x14ac:dyDescent="0.25">
      <c r="A1114" t="str">
        <v>High</v>
      </c>
      <c r="B1114">
        <v>9.1999999999999993</v>
      </c>
      <c r="C1114">
        <v>0</v>
      </c>
      <c r="D1114" t="str">
        <f t="shared" si="52"/>
        <v>High</v>
      </c>
      <c r="E1114">
        <f t="shared" si="53"/>
        <v>9.1999999999999993</v>
      </c>
      <c r="F1114">
        <f t="shared" si="51"/>
        <v>0</v>
      </c>
      <c r="J1114">
        <v>5.63</v>
      </c>
      <c r="L1114">
        <v>7.84</v>
      </c>
    </row>
    <row r="1115" spans="1:12" x14ac:dyDescent="0.25">
      <c r="A1115" t="str">
        <v>Mid</v>
      </c>
      <c r="B1115">
        <v>5.92</v>
      </c>
      <c r="C1115">
        <v>0</v>
      </c>
      <c r="D1115" t="str">
        <f t="shared" si="52"/>
        <v>Mid</v>
      </c>
      <c r="E1115">
        <f t="shared" si="53"/>
        <v>5.92</v>
      </c>
      <c r="F1115">
        <f t="shared" si="51"/>
        <v>0</v>
      </c>
      <c r="J1115">
        <v>7.71</v>
      </c>
      <c r="L1115">
        <v>7.6</v>
      </c>
    </row>
    <row r="1116" spans="1:12" x14ac:dyDescent="0.25">
      <c r="A1116" t="str">
        <v>High</v>
      </c>
      <c r="B1116">
        <v>6.53</v>
      </c>
      <c r="C1116">
        <v>0</v>
      </c>
      <c r="D1116" t="str">
        <f t="shared" si="52"/>
        <v>High</v>
      </c>
      <c r="E1116">
        <f t="shared" si="53"/>
        <v>6.53</v>
      </c>
      <c r="F1116">
        <f t="shared" si="51"/>
        <v>0</v>
      </c>
      <c r="J1116">
        <v>9.51</v>
      </c>
      <c r="L1116">
        <v>7.14</v>
      </c>
    </row>
    <row r="1117" spans="1:12" x14ac:dyDescent="0.25">
      <c r="A1117" t="str">
        <v>High</v>
      </c>
      <c r="B1117">
        <v>7.25</v>
      </c>
      <c r="C1117">
        <v>0</v>
      </c>
      <c r="D1117" t="str">
        <f t="shared" si="52"/>
        <v>High</v>
      </c>
      <c r="E1117">
        <f t="shared" si="53"/>
        <v>7.25</v>
      </c>
      <c r="F1117">
        <f t="shared" si="51"/>
        <v>0</v>
      </c>
      <c r="J1117">
        <v>8.4</v>
      </c>
      <c r="L1117">
        <v>8.59</v>
      </c>
    </row>
    <row r="1118" spans="1:12" x14ac:dyDescent="0.25">
      <c r="A1118" t="str">
        <v>High</v>
      </c>
      <c r="B1118">
        <v>9.2200000000000006</v>
      </c>
      <c r="C1118">
        <v>0</v>
      </c>
      <c r="D1118" t="str">
        <f t="shared" si="52"/>
        <v>High</v>
      </c>
      <c r="E1118">
        <f t="shared" si="53"/>
        <v>9.2200000000000006</v>
      </c>
      <c r="F1118">
        <f t="shared" si="51"/>
        <v>0</v>
      </c>
      <c r="J1118">
        <v>5.64</v>
      </c>
      <c r="L1118">
        <v>9.3000000000000007</v>
      </c>
    </row>
    <row r="1119" spans="1:12" x14ac:dyDescent="0.25">
      <c r="A1119" t="str">
        <v>High</v>
      </c>
      <c r="B1119">
        <v>9.5399999999999991</v>
      </c>
      <c r="C1119">
        <v>0</v>
      </c>
      <c r="D1119" t="str">
        <f t="shared" si="52"/>
        <v>High</v>
      </c>
      <c r="E1119">
        <f t="shared" si="53"/>
        <v>9.5399999999999991</v>
      </c>
      <c r="F1119">
        <f t="shared" si="51"/>
        <v>0</v>
      </c>
      <c r="J1119">
        <v>8.99</v>
      </c>
      <c r="L1119">
        <v>5.52</v>
      </c>
    </row>
    <row r="1120" spans="1:12" x14ac:dyDescent="0.25">
      <c r="A1120" t="str">
        <v>High</v>
      </c>
      <c r="B1120">
        <v>9.77</v>
      </c>
      <c r="C1120">
        <v>0</v>
      </c>
      <c r="D1120" t="str">
        <f t="shared" si="52"/>
        <v>High</v>
      </c>
      <c r="E1120">
        <f t="shared" si="53"/>
        <v>9.77</v>
      </c>
      <c r="F1120">
        <f t="shared" si="51"/>
        <v>0</v>
      </c>
      <c r="J1120">
        <v>9.16</v>
      </c>
      <c r="L1120">
        <v>7.7</v>
      </c>
    </row>
    <row r="1121" spans="1:12" x14ac:dyDescent="0.25">
      <c r="A1121" t="str">
        <v>High</v>
      </c>
      <c r="B1121">
        <v>9.6199999999999992</v>
      </c>
      <c r="C1121">
        <v>0</v>
      </c>
      <c r="D1121" t="str">
        <f t="shared" si="52"/>
        <v>High</v>
      </c>
      <c r="E1121">
        <f t="shared" si="53"/>
        <v>9.6199999999999992</v>
      </c>
      <c r="F1121">
        <f t="shared" si="51"/>
        <v>0</v>
      </c>
      <c r="J1121">
        <v>7.88</v>
      </c>
      <c r="L1121">
        <v>6.26</v>
      </c>
    </row>
    <row r="1122" spans="1:12" x14ac:dyDescent="0.25">
      <c r="A1122" t="str">
        <v>High</v>
      </c>
      <c r="B1122">
        <v>5.53</v>
      </c>
      <c r="C1122">
        <v>0</v>
      </c>
      <c r="D1122" t="str">
        <f t="shared" si="52"/>
        <v>High</v>
      </c>
      <c r="E1122">
        <f t="shared" si="53"/>
        <v>5.53</v>
      </c>
      <c r="F1122">
        <f t="shared" si="51"/>
        <v>0</v>
      </c>
      <c r="J1122">
        <v>6.88</v>
      </c>
      <c r="L1122">
        <v>6.18</v>
      </c>
    </row>
    <row r="1123" spans="1:12" x14ac:dyDescent="0.25">
      <c r="A1123" t="str">
        <v>Mid</v>
      </c>
      <c r="B1123">
        <v>5.71</v>
      </c>
      <c r="C1123">
        <v>0</v>
      </c>
      <c r="D1123" t="str">
        <f t="shared" si="52"/>
        <v>Mid</v>
      </c>
      <c r="E1123">
        <f t="shared" si="53"/>
        <v>5.71</v>
      </c>
      <c r="F1123">
        <f t="shared" si="51"/>
        <v>0</v>
      </c>
      <c r="J1123">
        <v>7.95</v>
      </c>
      <c r="L1123">
        <v>8.33</v>
      </c>
    </row>
    <row r="1124" spans="1:12" x14ac:dyDescent="0.25">
      <c r="A1124" t="str">
        <v>High</v>
      </c>
      <c r="B1124">
        <v>6.13</v>
      </c>
      <c r="C1124">
        <v>0</v>
      </c>
      <c r="D1124" t="str">
        <f t="shared" si="52"/>
        <v>High</v>
      </c>
      <c r="E1124">
        <f t="shared" si="53"/>
        <v>6.13</v>
      </c>
      <c r="F1124">
        <f t="shared" si="51"/>
        <v>0</v>
      </c>
      <c r="J1124">
        <v>6.52</v>
      </c>
      <c r="L1124">
        <v>9.34</v>
      </c>
    </row>
    <row r="1125" spans="1:12" x14ac:dyDescent="0.25">
      <c r="A1125" t="str">
        <v>High</v>
      </c>
      <c r="B1125">
        <v>7</v>
      </c>
      <c r="C1125">
        <v>0</v>
      </c>
      <c r="D1125" t="str">
        <f t="shared" si="52"/>
        <v>High</v>
      </c>
      <c r="E1125">
        <f t="shared" si="53"/>
        <v>7</v>
      </c>
      <c r="F1125">
        <f t="shared" si="51"/>
        <v>0</v>
      </c>
      <c r="J1125">
        <v>8.68</v>
      </c>
      <c r="L1125">
        <v>7.76</v>
      </c>
    </row>
    <row r="1126" spans="1:12" x14ac:dyDescent="0.25">
      <c r="A1126" t="str">
        <v>High</v>
      </c>
      <c r="B1126">
        <v>9.07</v>
      </c>
      <c r="C1126">
        <v>0</v>
      </c>
      <c r="D1126" t="str">
        <f t="shared" si="52"/>
        <v>High</v>
      </c>
      <c r="E1126">
        <f t="shared" si="53"/>
        <v>9.07</v>
      </c>
      <c r="F1126">
        <f t="shared" si="51"/>
        <v>0</v>
      </c>
      <c r="J1126">
        <v>9.39</v>
      </c>
      <c r="L1126">
        <v>6.92</v>
      </c>
    </row>
    <row r="1127" spans="1:12" x14ac:dyDescent="0.25">
      <c r="A1127" t="str">
        <v>High</v>
      </c>
      <c r="B1127">
        <v>9.34</v>
      </c>
      <c r="C1127">
        <v>1</v>
      </c>
      <c r="D1127" t="str">
        <f t="shared" si="52"/>
        <v>High</v>
      </c>
      <c r="E1127">
        <f t="shared" si="53"/>
        <v>9.34</v>
      </c>
      <c r="F1127">
        <f t="shared" si="51"/>
        <v>1</v>
      </c>
      <c r="J1127">
        <v>8.92</v>
      </c>
      <c r="L1127">
        <v>6.87</v>
      </c>
    </row>
    <row r="1128" spans="1:12" x14ac:dyDescent="0.25">
      <c r="A1128" t="str">
        <v>High</v>
      </c>
      <c r="B1128">
        <v>6.3</v>
      </c>
      <c r="C1128">
        <v>0</v>
      </c>
      <c r="D1128" t="str">
        <f t="shared" si="52"/>
        <v>High</v>
      </c>
      <c r="E1128">
        <f t="shared" si="53"/>
        <v>6.3</v>
      </c>
      <c r="F1128">
        <f t="shared" si="51"/>
        <v>0</v>
      </c>
      <c r="J1128">
        <v>6.6</v>
      </c>
      <c r="L1128">
        <v>7.79</v>
      </c>
    </row>
    <row r="1129" spans="1:12" x14ac:dyDescent="0.25">
      <c r="A1129" t="str">
        <v>Mid</v>
      </c>
      <c r="B1129">
        <v>8.16</v>
      </c>
      <c r="C1129">
        <v>0</v>
      </c>
      <c r="D1129" t="str">
        <f t="shared" si="52"/>
        <v>Mid</v>
      </c>
      <c r="E1129">
        <f t="shared" si="53"/>
        <v>8.16</v>
      </c>
      <c r="F1129">
        <f t="shared" si="51"/>
        <v>0</v>
      </c>
      <c r="J1129">
        <v>7.78</v>
      </c>
      <c r="L1129">
        <v>7.19</v>
      </c>
    </row>
    <row r="1130" spans="1:12" x14ac:dyDescent="0.25">
      <c r="A1130" t="str">
        <v>Mid</v>
      </c>
      <c r="B1130">
        <v>9.44</v>
      </c>
      <c r="C1130">
        <v>0</v>
      </c>
      <c r="D1130" t="str">
        <f t="shared" si="52"/>
        <v>Mid</v>
      </c>
      <c r="E1130">
        <f t="shared" si="53"/>
        <v>9.44</v>
      </c>
      <c r="F1130">
        <f t="shared" si="51"/>
        <v>0</v>
      </c>
      <c r="J1130">
        <v>9.64</v>
      </c>
      <c r="L1130">
        <v>9.65</v>
      </c>
    </row>
    <row r="1131" spans="1:12" x14ac:dyDescent="0.25">
      <c r="A1131" t="str">
        <v>High</v>
      </c>
      <c r="B1131">
        <v>7.49</v>
      </c>
      <c r="C1131">
        <v>0</v>
      </c>
      <c r="D1131" t="str">
        <f t="shared" si="52"/>
        <v>High</v>
      </c>
      <c r="E1131">
        <f t="shared" si="53"/>
        <v>7.49</v>
      </c>
      <c r="F1131">
        <f t="shared" si="51"/>
        <v>0</v>
      </c>
      <c r="J1131">
        <v>9.1999999999999993</v>
      </c>
      <c r="L1131">
        <v>7.96</v>
      </c>
    </row>
    <row r="1132" spans="1:12" x14ac:dyDescent="0.25">
      <c r="A1132" t="str">
        <v>High</v>
      </c>
      <c r="B1132">
        <v>5.95</v>
      </c>
      <c r="C1132">
        <v>0</v>
      </c>
      <c r="D1132" t="str">
        <f t="shared" si="52"/>
        <v>High</v>
      </c>
      <c r="E1132">
        <f t="shared" si="53"/>
        <v>5.95</v>
      </c>
      <c r="F1132">
        <f t="shared" si="51"/>
        <v>0</v>
      </c>
      <c r="J1132">
        <v>8.7100000000000009</v>
      </c>
      <c r="L1132">
        <v>9.5299999999999994</v>
      </c>
    </row>
    <row r="1133" spans="1:12" x14ac:dyDescent="0.25">
      <c r="A1133" t="str">
        <v>Mid</v>
      </c>
      <c r="B1133">
        <v>7.47</v>
      </c>
      <c r="C1133">
        <v>0</v>
      </c>
      <c r="D1133" t="str">
        <f t="shared" si="52"/>
        <v>Mid</v>
      </c>
      <c r="E1133">
        <f t="shared" si="53"/>
        <v>7.47</v>
      </c>
      <c r="F1133">
        <f t="shared" si="51"/>
        <v>0</v>
      </c>
      <c r="J1133">
        <v>6.94</v>
      </c>
      <c r="L1133">
        <v>5.53</v>
      </c>
    </row>
    <row r="1134" spans="1:12" x14ac:dyDescent="0.25">
      <c r="A1134" t="str">
        <v>Mid</v>
      </c>
      <c r="B1134">
        <v>7.12</v>
      </c>
      <c r="C1134">
        <v>1</v>
      </c>
      <c r="D1134" t="str">
        <f t="shared" si="52"/>
        <v>Mid</v>
      </c>
      <c r="E1134">
        <f t="shared" si="53"/>
        <v>7.12</v>
      </c>
      <c r="F1134">
        <f t="shared" si="51"/>
        <v>1</v>
      </c>
      <c r="J1134">
        <v>5.65</v>
      </c>
      <c r="L1134">
        <v>7.96</v>
      </c>
    </row>
    <row r="1135" spans="1:12" x14ac:dyDescent="0.25">
      <c r="A1135" t="str">
        <v>Mid</v>
      </c>
      <c r="B1135">
        <v>7.98</v>
      </c>
      <c r="C1135">
        <v>0</v>
      </c>
      <c r="D1135" t="str">
        <f t="shared" si="52"/>
        <v>Mid</v>
      </c>
      <c r="E1135">
        <f t="shared" si="53"/>
        <v>7.98</v>
      </c>
      <c r="F1135">
        <f t="shared" si="51"/>
        <v>0</v>
      </c>
      <c r="J1135">
        <v>9.08</v>
      </c>
      <c r="L1135">
        <v>5.52</v>
      </c>
    </row>
    <row r="1136" spans="1:12" x14ac:dyDescent="0.25">
      <c r="A1136" t="str">
        <v>High</v>
      </c>
      <c r="B1136">
        <v>7.39</v>
      </c>
      <c r="C1136">
        <v>1</v>
      </c>
      <c r="D1136" t="str">
        <f t="shared" si="52"/>
        <v>High</v>
      </c>
      <c r="E1136">
        <f t="shared" si="53"/>
        <v>7.39</v>
      </c>
      <c r="F1136">
        <f t="shared" si="51"/>
        <v>1</v>
      </c>
      <c r="J1136">
        <v>8.2200000000000006</v>
      </c>
      <c r="L1136">
        <v>7.53</v>
      </c>
    </row>
    <row r="1137" spans="1:12" x14ac:dyDescent="0.25">
      <c r="A1137" t="str">
        <v>Mid</v>
      </c>
      <c r="B1137">
        <v>5.57</v>
      </c>
      <c r="C1137">
        <v>0</v>
      </c>
      <c r="D1137" t="str">
        <f t="shared" si="52"/>
        <v>Mid</v>
      </c>
      <c r="E1137">
        <f t="shared" si="53"/>
        <v>5.57</v>
      </c>
      <c r="F1137">
        <f t="shared" si="51"/>
        <v>0</v>
      </c>
      <c r="J1137">
        <v>8.74</v>
      </c>
      <c r="L1137">
        <v>5.63</v>
      </c>
    </row>
    <row r="1138" spans="1:12" x14ac:dyDescent="0.25">
      <c r="A1138" t="str">
        <v>High</v>
      </c>
      <c r="B1138">
        <v>9.77</v>
      </c>
      <c r="C1138">
        <v>0</v>
      </c>
      <c r="D1138" t="str">
        <f t="shared" si="52"/>
        <v>High</v>
      </c>
      <c r="E1138">
        <f t="shared" si="53"/>
        <v>9.77</v>
      </c>
      <c r="F1138">
        <f t="shared" si="51"/>
        <v>0</v>
      </c>
      <c r="J1138">
        <v>8.6199999999999992</v>
      </c>
      <c r="L1138">
        <v>9.69</v>
      </c>
    </row>
    <row r="1139" spans="1:12" x14ac:dyDescent="0.25">
      <c r="A1139" t="str">
        <v>High</v>
      </c>
      <c r="B1139">
        <v>7.84</v>
      </c>
      <c r="C1139">
        <v>1</v>
      </c>
      <c r="D1139" t="str">
        <f t="shared" si="52"/>
        <v>High</v>
      </c>
      <c r="E1139">
        <f t="shared" si="53"/>
        <v>7.84</v>
      </c>
      <c r="F1139">
        <f t="shared" si="51"/>
        <v>1</v>
      </c>
      <c r="J1139">
        <v>9.42</v>
      </c>
      <c r="L1139">
        <v>6.45</v>
      </c>
    </row>
    <row r="1140" spans="1:12" x14ac:dyDescent="0.25">
      <c r="A1140" t="str">
        <v>High</v>
      </c>
      <c r="B1140">
        <v>7.54</v>
      </c>
      <c r="C1140">
        <v>0</v>
      </c>
      <c r="D1140" t="str">
        <f t="shared" si="52"/>
        <v>High</v>
      </c>
      <c r="E1140">
        <f t="shared" si="53"/>
        <v>7.54</v>
      </c>
      <c r="F1140">
        <f t="shared" si="51"/>
        <v>0</v>
      </c>
      <c r="J1140">
        <v>8.64</v>
      </c>
      <c r="L1140">
        <v>7.53</v>
      </c>
    </row>
    <row r="1141" spans="1:12" x14ac:dyDescent="0.25">
      <c r="A1141" t="str">
        <v>High</v>
      </c>
      <c r="B1141">
        <v>9.6</v>
      </c>
      <c r="C1141">
        <v>1</v>
      </c>
      <c r="D1141" t="str">
        <f t="shared" si="52"/>
        <v>High</v>
      </c>
      <c r="E1141">
        <f t="shared" si="53"/>
        <v>9.6</v>
      </c>
      <c r="F1141">
        <f t="shared" si="51"/>
        <v>1</v>
      </c>
      <c r="J1141">
        <v>9.06</v>
      </c>
      <c r="L1141">
        <v>5.76</v>
      </c>
    </row>
    <row r="1142" spans="1:12" x14ac:dyDescent="0.25">
      <c r="A1142" t="str">
        <v>High</v>
      </c>
      <c r="B1142">
        <v>6.17</v>
      </c>
      <c r="C1142">
        <v>0</v>
      </c>
      <c r="D1142" t="str">
        <f t="shared" si="52"/>
        <v>High</v>
      </c>
      <c r="E1142">
        <f t="shared" si="53"/>
        <v>6.17</v>
      </c>
      <c r="F1142">
        <f t="shared" si="51"/>
        <v>0</v>
      </c>
      <c r="J1142">
        <v>7.84</v>
      </c>
      <c r="L1142">
        <v>7.13</v>
      </c>
    </row>
    <row r="1143" spans="1:12" x14ac:dyDescent="0.25">
      <c r="A1143" t="str">
        <v>High</v>
      </c>
      <c r="B1143">
        <v>6.31</v>
      </c>
      <c r="C1143">
        <v>0</v>
      </c>
      <c r="D1143" t="str">
        <f t="shared" si="52"/>
        <v>High</v>
      </c>
      <c r="E1143">
        <f t="shared" si="53"/>
        <v>6.31</v>
      </c>
      <c r="F1143">
        <f t="shared" si="51"/>
        <v>0</v>
      </c>
      <c r="J1143">
        <v>7.77</v>
      </c>
      <c r="L1143">
        <v>7.18</v>
      </c>
    </row>
    <row r="1144" spans="1:12" x14ac:dyDescent="0.25">
      <c r="A1144" t="str">
        <v>High</v>
      </c>
      <c r="B1144">
        <v>8.9700000000000006</v>
      </c>
      <c r="C1144">
        <v>1</v>
      </c>
      <c r="D1144" t="str">
        <f t="shared" si="52"/>
        <v>High</v>
      </c>
      <c r="E1144">
        <f t="shared" si="53"/>
        <v>8.9700000000000006</v>
      </c>
      <c r="F1144">
        <f t="shared" si="51"/>
        <v>1</v>
      </c>
      <c r="J1144">
        <v>8.94</v>
      </c>
      <c r="L1144">
        <v>7.84</v>
      </c>
    </row>
    <row r="1145" spans="1:12" x14ac:dyDescent="0.25">
      <c r="A1145" t="str">
        <v>Mid</v>
      </c>
      <c r="B1145">
        <v>6.62</v>
      </c>
      <c r="C1145">
        <v>0</v>
      </c>
      <c r="D1145" t="str">
        <f t="shared" si="52"/>
        <v>Mid</v>
      </c>
      <c r="E1145">
        <f t="shared" si="53"/>
        <v>6.62</v>
      </c>
      <c r="F1145">
        <f t="shared" si="51"/>
        <v>0</v>
      </c>
      <c r="J1145">
        <v>7.58</v>
      </c>
      <c r="L1145">
        <v>9.77</v>
      </c>
    </row>
    <row r="1146" spans="1:12" x14ac:dyDescent="0.25">
      <c r="A1146" t="str">
        <v>High</v>
      </c>
      <c r="B1146">
        <v>8.94</v>
      </c>
      <c r="C1146">
        <v>0</v>
      </c>
      <c r="D1146" t="str">
        <f t="shared" si="52"/>
        <v>High</v>
      </c>
      <c r="E1146">
        <f t="shared" si="53"/>
        <v>8.94</v>
      </c>
      <c r="F1146">
        <f t="shared" si="51"/>
        <v>0</v>
      </c>
      <c r="J1146">
        <v>8.81</v>
      </c>
      <c r="L1146">
        <v>9.66</v>
      </c>
    </row>
    <row r="1147" spans="1:12" x14ac:dyDescent="0.25">
      <c r="A1147" t="str">
        <v>Mid</v>
      </c>
      <c r="B1147">
        <v>6.67</v>
      </c>
      <c r="C1147">
        <v>0</v>
      </c>
      <c r="D1147" t="str">
        <f t="shared" si="52"/>
        <v>Mid</v>
      </c>
      <c r="E1147">
        <f t="shared" si="53"/>
        <v>6.67</v>
      </c>
      <c r="F1147">
        <f t="shared" si="51"/>
        <v>0</v>
      </c>
      <c r="J1147">
        <v>6.46</v>
      </c>
      <c r="L1147">
        <v>5.97</v>
      </c>
    </row>
    <row r="1148" spans="1:12" x14ac:dyDescent="0.25">
      <c r="A1148" t="str">
        <v>High</v>
      </c>
      <c r="B1148">
        <v>5.64</v>
      </c>
      <c r="C1148">
        <v>0</v>
      </c>
      <c r="D1148" t="str">
        <f t="shared" si="52"/>
        <v>High</v>
      </c>
      <c r="E1148">
        <f t="shared" si="53"/>
        <v>5.64</v>
      </c>
      <c r="F1148">
        <f t="shared" si="51"/>
        <v>0</v>
      </c>
      <c r="J1148">
        <v>6.55</v>
      </c>
      <c r="L1148">
        <v>7.4</v>
      </c>
    </row>
    <row r="1149" spans="1:12" x14ac:dyDescent="0.25">
      <c r="A1149" t="str">
        <v>High</v>
      </c>
      <c r="B1149">
        <v>7.72</v>
      </c>
      <c r="C1149">
        <v>0</v>
      </c>
      <c r="D1149" t="str">
        <f t="shared" si="52"/>
        <v>High</v>
      </c>
      <c r="E1149">
        <f t="shared" si="53"/>
        <v>7.72</v>
      </c>
      <c r="F1149">
        <f t="shared" si="51"/>
        <v>0</v>
      </c>
      <c r="J1149">
        <v>9.59</v>
      </c>
      <c r="L1149">
        <v>7.67</v>
      </c>
    </row>
    <row r="1150" spans="1:12" x14ac:dyDescent="0.25">
      <c r="A1150" t="str">
        <v>High</v>
      </c>
      <c r="B1150">
        <v>6.35</v>
      </c>
      <c r="C1150">
        <v>0</v>
      </c>
      <c r="D1150" t="str">
        <f t="shared" si="52"/>
        <v>High</v>
      </c>
      <c r="E1150">
        <f t="shared" si="53"/>
        <v>6.35</v>
      </c>
      <c r="F1150">
        <f t="shared" si="51"/>
        <v>0</v>
      </c>
      <c r="J1150">
        <v>7.92</v>
      </c>
      <c r="L1150">
        <v>8.52</v>
      </c>
    </row>
    <row r="1151" spans="1:12" x14ac:dyDescent="0.25">
      <c r="A1151" t="str">
        <v>Mid</v>
      </c>
      <c r="B1151">
        <v>8.76</v>
      </c>
      <c r="C1151">
        <v>0</v>
      </c>
      <c r="D1151" t="str">
        <f t="shared" si="52"/>
        <v>Mid</v>
      </c>
      <c r="E1151">
        <f t="shared" si="53"/>
        <v>8.76</v>
      </c>
      <c r="F1151">
        <f t="shared" si="51"/>
        <v>0</v>
      </c>
      <c r="J1151">
        <v>8.51</v>
      </c>
      <c r="L1151">
        <v>8.7100000000000009</v>
      </c>
    </row>
    <row r="1152" spans="1:12" x14ac:dyDescent="0.25">
      <c r="A1152" t="str">
        <v>High</v>
      </c>
      <c r="B1152">
        <v>8.26</v>
      </c>
      <c r="C1152">
        <v>0</v>
      </c>
      <c r="D1152" t="str">
        <f t="shared" si="52"/>
        <v>High</v>
      </c>
      <c r="E1152">
        <f t="shared" si="53"/>
        <v>8.26</v>
      </c>
      <c r="F1152">
        <f t="shared" si="51"/>
        <v>0</v>
      </c>
      <c r="J1152">
        <v>8.9499999999999993</v>
      </c>
      <c r="L1152">
        <v>9.27</v>
      </c>
    </row>
    <row r="1153" spans="1:12" x14ac:dyDescent="0.25">
      <c r="A1153" t="str">
        <v>Mid</v>
      </c>
      <c r="B1153">
        <v>9.4700000000000006</v>
      </c>
      <c r="C1153">
        <v>1</v>
      </c>
      <c r="D1153" t="str">
        <f t="shared" si="52"/>
        <v>Mid</v>
      </c>
      <c r="E1153">
        <f t="shared" si="53"/>
        <v>9.4700000000000006</v>
      </c>
      <c r="F1153">
        <f t="shared" si="51"/>
        <v>1</v>
      </c>
      <c r="J1153">
        <v>7.1</v>
      </c>
      <c r="L1153">
        <v>7.48</v>
      </c>
    </row>
    <row r="1154" spans="1:12" x14ac:dyDescent="0.25">
      <c r="A1154" t="str">
        <v>Mid</v>
      </c>
      <c r="B1154">
        <v>8.8699999999999992</v>
      </c>
      <c r="C1154">
        <v>0</v>
      </c>
      <c r="D1154" t="str">
        <f t="shared" si="52"/>
        <v>Mid</v>
      </c>
      <c r="E1154">
        <f t="shared" si="53"/>
        <v>8.8699999999999992</v>
      </c>
      <c r="F1154">
        <f t="shared" ref="F1154:F1217" si="54">C1154</f>
        <v>0</v>
      </c>
      <c r="J1154">
        <v>7.67</v>
      </c>
      <c r="L1154">
        <v>9.2200000000000006</v>
      </c>
    </row>
    <row r="1155" spans="1:12" x14ac:dyDescent="0.25">
      <c r="A1155" t="str">
        <v>Mid</v>
      </c>
      <c r="B1155">
        <v>6.28</v>
      </c>
      <c r="C1155">
        <v>0</v>
      </c>
      <c r="D1155" t="str">
        <f t="shared" ref="D1155:D1218" si="55">A1155</f>
        <v>Mid</v>
      </c>
      <c r="E1155">
        <f t="shared" ref="E1155:E1218" si="56">B1155</f>
        <v>6.28</v>
      </c>
      <c r="F1155">
        <f t="shared" si="54"/>
        <v>0</v>
      </c>
      <c r="J1155">
        <v>9.7899999999999991</v>
      </c>
      <c r="L1155">
        <v>7.3</v>
      </c>
    </row>
    <row r="1156" spans="1:12" x14ac:dyDescent="0.25">
      <c r="A1156" t="str">
        <v>Mid</v>
      </c>
      <c r="B1156">
        <v>8.94</v>
      </c>
      <c r="C1156">
        <v>0</v>
      </c>
      <c r="D1156" t="str">
        <f t="shared" si="55"/>
        <v>Mid</v>
      </c>
      <c r="E1156">
        <f t="shared" si="56"/>
        <v>8.94</v>
      </c>
      <c r="F1156">
        <f t="shared" si="54"/>
        <v>0</v>
      </c>
      <c r="J1156">
        <v>8.14</v>
      </c>
      <c r="L1156">
        <v>7.86</v>
      </c>
    </row>
    <row r="1157" spans="1:12" x14ac:dyDescent="0.25">
      <c r="A1157" t="str">
        <v>Mid</v>
      </c>
      <c r="B1157">
        <v>8.26</v>
      </c>
      <c r="C1157">
        <v>0</v>
      </c>
      <c r="D1157" t="str">
        <f t="shared" si="55"/>
        <v>Mid</v>
      </c>
      <c r="E1157">
        <f t="shared" si="56"/>
        <v>8.26</v>
      </c>
      <c r="F1157">
        <f t="shared" si="54"/>
        <v>0</v>
      </c>
      <c r="J1157">
        <v>7.86</v>
      </c>
      <c r="L1157">
        <v>7.18</v>
      </c>
    </row>
    <row r="1158" spans="1:12" x14ac:dyDescent="0.25">
      <c r="A1158" t="str">
        <v>High</v>
      </c>
      <c r="B1158">
        <v>8.3800000000000008</v>
      </c>
      <c r="C1158">
        <v>0</v>
      </c>
      <c r="D1158" t="str">
        <f t="shared" si="55"/>
        <v>High</v>
      </c>
      <c r="E1158">
        <f t="shared" si="56"/>
        <v>8.3800000000000008</v>
      </c>
      <c r="F1158">
        <f t="shared" si="54"/>
        <v>0</v>
      </c>
      <c r="J1158">
        <v>9.68</v>
      </c>
      <c r="L1158">
        <v>5.65</v>
      </c>
    </row>
    <row r="1159" spans="1:12" x14ac:dyDescent="0.25">
      <c r="A1159" t="str">
        <v>High</v>
      </c>
      <c r="B1159">
        <v>9.08</v>
      </c>
      <c r="C1159">
        <v>0</v>
      </c>
      <c r="D1159" t="str">
        <f t="shared" si="55"/>
        <v>High</v>
      </c>
      <c r="E1159">
        <f t="shared" si="56"/>
        <v>9.08</v>
      </c>
      <c r="F1159">
        <f t="shared" si="54"/>
        <v>0</v>
      </c>
      <c r="J1159">
        <v>9.68</v>
      </c>
      <c r="L1159">
        <v>9.2100000000000009</v>
      </c>
    </row>
    <row r="1160" spans="1:12" x14ac:dyDescent="0.25">
      <c r="A1160" t="str">
        <v>Mid</v>
      </c>
      <c r="B1160">
        <v>7.97</v>
      </c>
      <c r="C1160">
        <v>0</v>
      </c>
      <c r="D1160" t="str">
        <f t="shared" si="55"/>
        <v>Mid</v>
      </c>
      <c r="E1160">
        <f t="shared" si="56"/>
        <v>7.97</v>
      </c>
      <c r="F1160">
        <f t="shared" si="54"/>
        <v>0</v>
      </c>
      <c r="J1160">
        <v>6.66</v>
      </c>
      <c r="L1160">
        <v>8.25</v>
      </c>
    </row>
    <row r="1161" spans="1:12" x14ac:dyDescent="0.25">
      <c r="A1161" t="str">
        <v>High</v>
      </c>
      <c r="B1161">
        <v>7.5</v>
      </c>
      <c r="C1161">
        <v>1</v>
      </c>
      <c r="D1161" t="str">
        <f t="shared" si="55"/>
        <v>High</v>
      </c>
      <c r="E1161">
        <f t="shared" si="56"/>
        <v>7.5</v>
      </c>
      <c r="F1161">
        <f t="shared" si="54"/>
        <v>1</v>
      </c>
      <c r="J1161">
        <v>6.31</v>
      </c>
      <c r="L1161">
        <v>9.4700000000000006</v>
      </c>
    </row>
    <row r="1162" spans="1:12" x14ac:dyDescent="0.25">
      <c r="A1162" t="str">
        <v>Mid</v>
      </c>
      <c r="B1162">
        <v>8.24</v>
      </c>
      <c r="C1162">
        <v>0</v>
      </c>
      <c r="D1162" t="str">
        <f t="shared" si="55"/>
        <v>Mid</v>
      </c>
      <c r="E1162">
        <f t="shared" si="56"/>
        <v>8.24</v>
      </c>
      <c r="F1162">
        <f t="shared" si="54"/>
        <v>0</v>
      </c>
      <c r="J1162">
        <v>7.33</v>
      </c>
      <c r="L1162">
        <v>6.15</v>
      </c>
    </row>
    <row r="1163" spans="1:12" x14ac:dyDescent="0.25">
      <c r="A1163" t="str">
        <v>Mid</v>
      </c>
      <c r="B1163">
        <v>6.78</v>
      </c>
      <c r="C1163">
        <v>0</v>
      </c>
      <c r="D1163" t="str">
        <f t="shared" si="55"/>
        <v>Mid</v>
      </c>
      <c r="E1163">
        <f t="shared" si="56"/>
        <v>6.78</v>
      </c>
      <c r="F1163">
        <f t="shared" si="54"/>
        <v>0</v>
      </c>
      <c r="J1163">
        <v>6.84</v>
      </c>
      <c r="L1163">
        <v>8.76</v>
      </c>
    </row>
    <row r="1164" spans="1:12" x14ac:dyDescent="0.25">
      <c r="A1164" t="str">
        <v>High</v>
      </c>
      <c r="B1164">
        <v>6.29</v>
      </c>
      <c r="C1164">
        <v>0</v>
      </c>
      <c r="D1164" t="str">
        <f t="shared" si="55"/>
        <v>High</v>
      </c>
      <c r="E1164">
        <f t="shared" si="56"/>
        <v>6.29</v>
      </c>
      <c r="F1164">
        <f t="shared" si="54"/>
        <v>0</v>
      </c>
      <c r="J1164">
        <v>6.42</v>
      </c>
      <c r="L1164">
        <v>7.76</v>
      </c>
    </row>
    <row r="1165" spans="1:12" x14ac:dyDescent="0.25">
      <c r="A1165" t="str">
        <v>High</v>
      </c>
      <c r="B1165">
        <v>8.15</v>
      </c>
      <c r="C1165">
        <v>0</v>
      </c>
      <c r="D1165" t="str">
        <f t="shared" si="55"/>
        <v>High</v>
      </c>
      <c r="E1165">
        <f t="shared" si="56"/>
        <v>8.15</v>
      </c>
      <c r="F1165">
        <f t="shared" si="54"/>
        <v>0</v>
      </c>
      <c r="J1165">
        <v>7.26</v>
      </c>
      <c r="L1165">
        <v>8.19</v>
      </c>
    </row>
    <row r="1166" spans="1:12" x14ac:dyDescent="0.25">
      <c r="A1166" t="str">
        <v>Mid</v>
      </c>
      <c r="B1166">
        <v>6.51</v>
      </c>
      <c r="C1166">
        <v>0</v>
      </c>
      <c r="D1166" t="str">
        <f t="shared" si="55"/>
        <v>Mid</v>
      </c>
      <c r="E1166">
        <f t="shared" si="56"/>
        <v>6.51</v>
      </c>
      <c r="F1166">
        <f t="shared" si="54"/>
        <v>0</v>
      </c>
      <c r="J1166">
        <v>9.76</v>
      </c>
      <c r="L1166">
        <v>9.1199999999999992</v>
      </c>
    </row>
    <row r="1167" spans="1:12" x14ac:dyDescent="0.25">
      <c r="A1167" t="str">
        <v>High</v>
      </c>
      <c r="B1167">
        <v>5.84</v>
      </c>
      <c r="C1167">
        <v>0</v>
      </c>
      <c r="D1167" t="str">
        <f t="shared" si="55"/>
        <v>High</v>
      </c>
      <c r="E1167">
        <f t="shared" si="56"/>
        <v>5.84</v>
      </c>
      <c r="F1167">
        <f t="shared" si="54"/>
        <v>0</v>
      </c>
      <c r="J1167">
        <v>6.31</v>
      </c>
      <c r="L1167">
        <v>7.02</v>
      </c>
    </row>
    <row r="1168" spans="1:12" x14ac:dyDescent="0.25">
      <c r="A1168" t="str">
        <v>High</v>
      </c>
      <c r="B1168">
        <v>5.5</v>
      </c>
      <c r="C1168">
        <v>0</v>
      </c>
      <c r="D1168" t="str">
        <f t="shared" si="55"/>
        <v>High</v>
      </c>
      <c r="E1168">
        <f t="shared" si="56"/>
        <v>5.5</v>
      </c>
      <c r="F1168">
        <f t="shared" si="54"/>
        <v>0</v>
      </c>
      <c r="J1168">
        <v>5.94</v>
      </c>
      <c r="L1168">
        <v>7.37</v>
      </c>
    </row>
    <row r="1169" spans="1:12" x14ac:dyDescent="0.25">
      <c r="A1169" t="str">
        <v>High</v>
      </c>
      <c r="B1169">
        <v>8.1199999999999992</v>
      </c>
      <c r="C1169">
        <v>0</v>
      </c>
      <c r="D1169" t="str">
        <f t="shared" si="55"/>
        <v>High</v>
      </c>
      <c r="E1169">
        <f t="shared" si="56"/>
        <v>8.1199999999999992</v>
      </c>
      <c r="F1169">
        <f t="shared" si="54"/>
        <v>0</v>
      </c>
      <c r="J1169">
        <v>8.61</v>
      </c>
      <c r="L1169">
        <v>7.06</v>
      </c>
    </row>
    <row r="1170" spans="1:12" x14ac:dyDescent="0.25">
      <c r="A1170" t="str">
        <v>Mid</v>
      </c>
      <c r="B1170">
        <v>7.06</v>
      </c>
      <c r="C1170">
        <v>0</v>
      </c>
      <c r="D1170" t="str">
        <f t="shared" si="55"/>
        <v>Mid</v>
      </c>
      <c r="E1170">
        <f t="shared" si="56"/>
        <v>7.06</v>
      </c>
      <c r="F1170">
        <f t="shared" si="54"/>
        <v>0</v>
      </c>
      <c r="J1170">
        <v>7.75</v>
      </c>
      <c r="L1170">
        <v>6.05</v>
      </c>
    </row>
    <row r="1171" spans="1:12" x14ac:dyDescent="0.25">
      <c r="A1171" t="str">
        <v>High</v>
      </c>
      <c r="B1171">
        <v>8.73</v>
      </c>
      <c r="C1171">
        <v>1</v>
      </c>
      <c r="D1171" t="str">
        <f t="shared" si="55"/>
        <v>High</v>
      </c>
      <c r="E1171">
        <f t="shared" si="56"/>
        <v>8.73</v>
      </c>
      <c r="F1171">
        <f t="shared" si="54"/>
        <v>1</v>
      </c>
      <c r="J1171">
        <v>7.71</v>
      </c>
      <c r="L1171">
        <v>6.71</v>
      </c>
    </row>
    <row r="1172" spans="1:12" x14ac:dyDescent="0.25">
      <c r="A1172" t="str">
        <v>High</v>
      </c>
      <c r="B1172">
        <v>7.11</v>
      </c>
      <c r="C1172">
        <v>0</v>
      </c>
      <c r="D1172" t="str">
        <f t="shared" si="55"/>
        <v>High</v>
      </c>
      <c r="E1172">
        <f t="shared" si="56"/>
        <v>7.11</v>
      </c>
      <c r="F1172">
        <f t="shared" si="54"/>
        <v>0</v>
      </c>
      <c r="J1172">
        <v>7.51</v>
      </c>
      <c r="L1172">
        <v>6.37</v>
      </c>
    </row>
    <row r="1173" spans="1:12" x14ac:dyDescent="0.25">
      <c r="A1173" t="str">
        <v>High</v>
      </c>
      <c r="B1173">
        <v>7.59</v>
      </c>
      <c r="C1173">
        <v>0</v>
      </c>
      <c r="D1173" t="str">
        <f t="shared" si="55"/>
        <v>High</v>
      </c>
      <c r="E1173">
        <f t="shared" si="56"/>
        <v>7.59</v>
      </c>
      <c r="F1173">
        <f t="shared" si="54"/>
        <v>0</v>
      </c>
      <c r="J1173">
        <v>8.68</v>
      </c>
      <c r="L1173">
        <v>5.9</v>
      </c>
    </row>
    <row r="1174" spans="1:12" x14ac:dyDescent="0.25">
      <c r="A1174" t="str">
        <v>High</v>
      </c>
      <c r="B1174">
        <v>7.25</v>
      </c>
      <c r="C1174">
        <v>0</v>
      </c>
      <c r="D1174" t="str">
        <f t="shared" si="55"/>
        <v>High</v>
      </c>
      <c r="E1174">
        <f t="shared" si="56"/>
        <v>7.25</v>
      </c>
      <c r="F1174">
        <f t="shared" si="54"/>
        <v>0</v>
      </c>
      <c r="J1174">
        <v>6.12</v>
      </c>
      <c r="L1174">
        <v>6.65</v>
      </c>
    </row>
    <row r="1175" spans="1:12" x14ac:dyDescent="0.25">
      <c r="A1175" t="str">
        <v>High</v>
      </c>
      <c r="B1175">
        <v>8.3000000000000007</v>
      </c>
      <c r="C1175">
        <v>1</v>
      </c>
      <c r="D1175" t="str">
        <f t="shared" si="55"/>
        <v>High</v>
      </c>
      <c r="E1175">
        <f t="shared" si="56"/>
        <v>8.3000000000000007</v>
      </c>
      <c r="F1175">
        <f t="shared" si="54"/>
        <v>1</v>
      </c>
      <c r="J1175">
        <v>8.49</v>
      </c>
      <c r="L1175">
        <v>9.26</v>
      </c>
    </row>
    <row r="1176" spans="1:12" x14ac:dyDescent="0.25">
      <c r="A1176" t="str">
        <v>Mid</v>
      </c>
      <c r="B1176">
        <v>7.03</v>
      </c>
      <c r="C1176">
        <v>0</v>
      </c>
      <c r="D1176" t="str">
        <f t="shared" si="55"/>
        <v>Mid</v>
      </c>
      <c r="E1176">
        <f t="shared" si="56"/>
        <v>7.03</v>
      </c>
      <c r="F1176">
        <f t="shared" si="54"/>
        <v>0</v>
      </c>
      <c r="J1176">
        <v>9.2100000000000009</v>
      </c>
      <c r="L1176">
        <v>9.27</v>
      </c>
    </row>
    <row r="1177" spans="1:12" x14ac:dyDescent="0.25">
      <c r="A1177" t="str">
        <v>Mid</v>
      </c>
      <c r="B1177">
        <v>9.64</v>
      </c>
      <c r="C1177">
        <v>0</v>
      </c>
      <c r="D1177" t="str">
        <f t="shared" si="55"/>
        <v>Mid</v>
      </c>
      <c r="E1177">
        <f t="shared" si="56"/>
        <v>9.64</v>
      </c>
      <c r="F1177">
        <f t="shared" si="54"/>
        <v>0</v>
      </c>
      <c r="J1177">
        <v>8.14</v>
      </c>
      <c r="L1177">
        <v>8.85</v>
      </c>
    </row>
    <row r="1178" spans="1:12" x14ac:dyDescent="0.25">
      <c r="A1178" t="str">
        <v>High</v>
      </c>
      <c r="B1178">
        <v>9.5299999999999994</v>
      </c>
      <c r="C1178">
        <v>0</v>
      </c>
      <c r="D1178" t="str">
        <f t="shared" si="55"/>
        <v>High</v>
      </c>
      <c r="E1178">
        <f t="shared" si="56"/>
        <v>9.5299999999999994</v>
      </c>
      <c r="F1178">
        <f t="shared" si="54"/>
        <v>0</v>
      </c>
      <c r="J1178">
        <v>5.63</v>
      </c>
      <c r="L1178">
        <v>5.8</v>
      </c>
    </row>
    <row r="1179" spans="1:12" x14ac:dyDescent="0.25">
      <c r="A1179" t="str">
        <v>High</v>
      </c>
      <c r="B1179">
        <v>9.15</v>
      </c>
      <c r="C1179">
        <v>0</v>
      </c>
      <c r="D1179" t="str">
        <f t="shared" si="55"/>
        <v>High</v>
      </c>
      <c r="E1179">
        <f t="shared" si="56"/>
        <v>9.15</v>
      </c>
      <c r="F1179">
        <f t="shared" si="54"/>
        <v>0</v>
      </c>
      <c r="J1179">
        <v>6.09</v>
      </c>
      <c r="L1179">
        <v>7.89</v>
      </c>
    </row>
    <row r="1180" spans="1:12" x14ac:dyDescent="0.25">
      <c r="A1180" t="str">
        <v>Mid</v>
      </c>
      <c r="B1180">
        <v>9.4600000000000009</v>
      </c>
      <c r="C1180">
        <v>0</v>
      </c>
      <c r="D1180" t="str">
        <f t="shared" si="55"/>
        <v>Mid</v>
      </c>
      <c r="E1180">
        <f t="shared" si="56"/>
        <v>9.4600000000000009</v>
      </c>
      <c r="F1180">
        <f t="shared" si="54"/>
        <v>0</v>
      </c>
      <c r="J1180">
        <v>8.93</v>
      </c>
      <c r="L1180">
        <v>6.57</v>
      </c>
    </row>
    <row r="1181" spans="1:12" x14ac:dyDescent="0.25">
      <c r="A1181" t="str">
        <v>High</v>
      </c>
      <c r="B1181">
        <v>7.43</v>
      </c>
      <c r="C1181">
        <v>0</v>
      </c>
      <c r="D1181" t="str">
        <f t="shared" si="55"/>
        <v>High</v>
      </c>
      <c r="E1181">
        <f t="shared" si="56"/>
        <v>7.43</v>
      </c>
      <c r="F1181">
        <f t="shared" si="54"/>
        <v>0</v>
      </c>
      <c r="J1181">
        <v>7.76</v>
      </c>
      <c r="L1181">
        <v>6.55</v>
      </c>
    </row>
    <row r="1182" spans="1:12" x14ac:dyDescent="0.25">
      <c r="A1182" t="str">
        <v>Mid</v>
      </c>
      <c r="B1182">
        <v>7.81</v>
      </c>
      <c r="C1182">
        <v>0</v>
      </c>
      <c r="D1182" t="str">
        <f t="shared" si="55"/>
        <v>Mid</v>
      </c>
      <c r="E1182">
        <f t="shared" si="56"/>
        <v>7.81</v>
      </c>
      <c r="F1182">
        <f t="shared" si="54"/>
        <v>0</v>
      </c>
      <c r="J1182">
        <v>5.89</v>
      </c>
      <c r="L1182">
        <v>9.1</v>
      </c>
    </row>
    <row r="1183" spans="1:12" x14ac:dyDescent="0.25">
      <c r="A1183" t="str">
        <v>High</v>
      </c>
      <c r="B1183">
        <v>8.69</v>
      </c>
      <c r="C1183">
        <v>1</v>
      </c>
      <c r="D1183" t="str">
        <f t="shared" si="55"/>
        <v>High</v>
      </c>
      <c r="E1183">
        <f t="shared" si="56"/>
        <v>8.69</v>
      </c>
      <c r="F1183">
        <f t="shared" si="54"/>
        <v>1</v>
      </c>
      <c r="J1183">
        <v>8.35</v>
      </c>
      <c r="L1183">
        <v>7.96</v>
      </c>
    </row>
    <row r="1184" spans="1:12" x14ac:dyDescent="0.25">
      <c r="A1184" t="str">
        <v>Mid</v>
      </c>
      <c r="B1184">
        <v>8.49</v>
      </c>
      <c r="C1184">
        <v>0</v>
      </c>
      <c r="D1184" t="str">
        <f t="shared" si="55"/>
        <v>Mid</v>
      </c>
      <c r="E1184">
        <f t="shared" si="56"/>
        <v>8.49</v>
      </c>
      <c r="F1184">
        <f t="shared" si="54"/>
        <v>0</v>
      </c>
      <c r="J1184">
        <v>6.43</v>
      </c>
      <c r="L1184">
        <v>9.57</v>
      </c>
    </row>
    <row r="1185" spans="1:12" x14ac:dyDescent="0.25">
      <c r="A1185" t="str">
        <v>High</v>
      </c>
      <c r="B1185">
        <v>9.33</v>
      </c>
      <c r="C1185">
        <v>0</v>
      </c>
      <c r="D1185" t="str">
        <f t="shared" si="55"/>
        <v>High</v>
      </c>
      <c r="E1185">
        <f t="shared" si="56"/>
        <v>9.33</v>
      </c>
      <c r="F1185">
        <f t="shared" si="54"/>
        <v>0</v>
      </c>
      <c r="J1185">
        <v>5.84</v>
      </c>
      <c r="L1185">
        <v>6.71</v>
      </c>
    </row>
    <row r="1186" spans="1:12" x14ac:dyDescent="0.25">
      <c r="A1186" t="str">
        <v>High</v>
      </c>
      <c r="B1186">
        <v>8.58</v>
      </c>
      <c r="C1186">
        <v>0</v>
      </c>
      <c r="D1186" t="str">
        <f t="shared" si="55"/>
        <v>High</v>
      </c>
      <c r="E1186">
        <f t="shared" si="56"/>
        <v>8.58</v>
      </c>
      <c r="F1186">
        <f t="shared" si="54"/>
        <v>0</v>
      </c>
      <c r="J1186">
        <v>7.8</v>
      </c>
      <c r="L1186">
        <v>8.06</v>
      </c>
    </row>
    <row r="1187" spans="1:12" x14ac:dyDescent="0.25">
      <c r="A1187" t="str">
        <v>Mid</v>
      </c>
      <c r="B1187">
        <v>9.7899999999999991</v>
      </c>
      <c r="C1187">
        <v>0</v>
      </c>
      <c r="D1187" t="str">
        <f t="shared" si="55"/>
        <v>Mid</v>
      </c>
      <c r="E1187">
        <f t="shared" si="56"/>
        <v>9.7899999999999991</v>
      </c>
      <c r="F1187">
        <f t="shared" si="54"/>
        <v>0</v>
      </c>
      <c r="J1187">
        <v>6.84</v>
      </c>
      <c r="L1187">
        <v>8.4700000000000006</v>
      </c>
    </row>
    <row r="1188" spans="1:12" x14ac:dyDescent="0.25">
      <c r="A1188" t="str">
        <v>High</v>
      </c>
      <c r="B1188">
        <v>7</v>
      </c>
      <c r="C1188">
        <v>0</v>
      </c>
      <c r="D1188" t="str">
        <f t="shared" si="55"/>
        <v>High</v>
      </c>
      <c r="E1188">
        <f t="shared" si="56"/>
        <v>7</v>
      </c>
      <c r="F1188">
        <f t="shared" si="54"/>
        <v>0</v>
      </c>
      <c r="J1188">
        <v>6.47</v>
      </c>
      <c r="L1188">
        <v>7.19</v>
      </c>
    </row>
    <row r="1189" spans="1:12" x14ac:dyDescent="0.25">
      <c r="A1189" t="str">
        <v>High</v>
      </c>
      <c r="B1189">
        <v>9.08</v>
      </c>
      <c r="C1189">
        <v>0</v>
      </c>
      <c r="D1189" t="str">
        <f t="shared" si="55"/>
        <v>High</v>
      </c>
      <c r="E1189">
        <f t="shared" si="56"/>
        <v>9.08</v>
      </c>
      <c r="F1189">
        <f t="shared" si="54"/>
        <v>0</v>
      </c>
      <c r="J1189">
        <v>6.94</v>
      </c>
      <c r="L1189">
        <v>9.2799999999999994</v>
      </c>
    </row>
    <row r="1190" spans="1:12" x14ac:dyDescent="0.25">
      <c r="A1190" t="str">
        <v>Mid</v>
      </c>
      <c r="B1190">
        <v>8.5</v>
      </c>
      <c r="C1190">
        <v>1</v>
      </c>
      <c r="D1190" t="str">
        <f t="shared" si="55"/>
        <v>Mid</v>
      </c>
      <c r="E1190">
        <f t="shared" si="56"/>
        <v>8.5</v>
      </c>
      <c r="F1190">
        <f t="shared" si="54"/>
        <v>1</v>
      </c>
      <c r="J1190">
        <v>8.86</v>
      </c>
      <c r="L1190">
        <v>9.7100000000000009</v>
      </c>
    </row>
    <row r="1191" spans="1:12" x14ac:dyDescent="0.25">
      <c r="A1191" t="str">
        <v>Low</v>
      </c>
      <c r="B1191">
        <v>8.4700000000000006</v>
      </c>
      <c r="C1191">
        <v>1</v>
      </c>
      <c r="D1191" t="str">
        <f t="shared" si="55"/>
        <v>Low</v>
      </c>
      <c r="E1191">
        <f t="shared" si="56"/>
        <v>8.4700000000000006</v>
      </c>
      <c r="F1191">
        <f t="shared" si="54"/>
        <v>1</v>
      </c>
      <c r="J1191">
        <v>9.67</v>
      </c>
      <c r="L1191">
        <v>7.18</v>
      </c>
    </row>
    <row r="1192" spans="1:12" x14ac:dyDescent="0.25">
      <c r="A1192" t="str">
        <v>Mid</v>
      </c>
      <c r="B1192">
        <v>6.9</v>
      </c>
      <c r="C1192">
        <v>0</v>
      </c>
      <c r="D1192" t="str">
        <f t="shared" si="55"/>
        <v>Mid</v>
      </c>
      <c r="E1192">
        <f t="shared" si="56"/>
        <v>6.9</v>
      </c>
      <c r="F1192">
        <f t="shared" si="54"/>
        <v>0</v>
      </c>
      <c r="J1192">
        <v>8.98</v>
      </c>
      <c r="L1192">
        <v>7.53</v>
      </c>
    </row>
    <row r="1193" spans="1:12" x14ac:dyDescent="0.25">
      <c r="A1193" t="str">
        <v>Mid</v>
      </c>
      <c r="B1193">
        <v>8.8800000000000008</v>
      </c>
      <c r="C1193">
        <v>0</v>
      </c>
      <c r="D1193" t="str">
        <f t="shared" si="55"/>
        <v>Mid</v>
      </c>
      <c r="E1193">
        <f t="shared" si="56"/>
        <v>8.8800000000000008</v>
      </c>
      <c r="F1193">
        <f t="shared" si="54"/>
        <v>0</v>
      </c>
      <c r="J1193">
        <v>8.77</v>
      </c>
      <c r="L1193">
        <v>9.17</v>
      </c>
    </row>
    <row r="1194" spans="1:12" x14ac:dyDescent="0.25">
      <c r="A1194" t="str">
        <v>High</v>
      </c>
      <c r="B1194">
        <v>9.3699999999999992</v>
      </c>
      <c r="C1194">
        <v>0</v>
      </c>
      <c r="D1194" t="str">
        <f t="shared" si="55"/>
        <v>High</v>
      </c>
      <c r="E1194">
        <f t="shared" si="56"/>
        <v>9.3699999999999992</v>
      </c>
      <c r="F1194">
        <f t="shared" si="54"/>
        <v>0</v>
      </c>
      <c r="J1194">
        <v>7.16</v>
      </c>
      <c r="L1194">
        <v>8.2799999999999994</v>
      </c>
    </row>
    <row r="1195" spans="1:12" x14ac:dyDescent="0.25">
      <c r="A1195" t="str">
        <v>High</v>
      </c>
      <c r="B1195">
        <v>6.44</v>
      </c>
      <c r="C1195">
        <v>0</v>
      </c>
      <c r="D1195" t="str">
        <f t="shared" si="55"/>
        <v>High</v>
      </c>
      <c r="E1195">
        <f t="shared" si="56"/>
        <v>6.44</v>
      </c>
      <c r="F1195">
        <f t="shared" si="54"/>
        <v>0</v>
      </c>
      <c r="J1195">
        <v>6.26</v>
      </c>
      <c r="L1195">
        <v>5.57</v>
      </c>
    </row>
    <row r="1196" spans="1:12" x14ac:dyDescent="0.25">
      <c r="A1196" t="str">
        <v>Mid</v>
      </c>
      <c r="B1196">
        <v>8.19</v>
      </c>
      <c r="C1196">
        <v>0</v>
      </c>
      <c r="D1196" t="str">
        <f t="shared" si="55"/>
        <v>Mid</v>
      </c>
      <c r="E1196">
        <f t="shared" si="56"/>
        <v>8.19</v>
      </c>
      <c r="F1196">
        <f t="shared" si="54"/>
        <v>0</v>
      </c>
      <c r="J1196">
        <v>6.87</v>
      </c>
      <c r="L1196">
        <v>8.85</v>
      </c>
    </row>
    <row r="1197" spans="1:12" x14ac:dyDescent="0.25">
      <c r="A1197" t="str">
        <v>High</v>
      </c>
      <c r="B1197">
        <v>7.19</v>
      </c>
      <c r="C1197">
        <v>0</v>
      </c>
      <c r="D1197" t="str">
        <f t="shared" si="55"/>
        <v>High</v>
      </c>
      <c r="E1197">
        <f t="shared" si="56"/>
        <v>7.19</v>
      </c>
      <c r="F1197">
        <f t="shared" si="54"/>
        <v>0</v>
      </c>
      <c r="J1197">
        <v>9.18</v>
      </c>
      <c r="L1197">
        <v>6.91</v>
      </c>
    </row>
    <row r="1198" spans="1:12" x14ac:dyDescent="0.25">
      <c r="A1198" t="str">
        <v>High</v>
      </c>
      <c r="B1198">
        <v>9.76</v>
      </c>
      <c r="C1198">
        <v>0</v>
      </c>
      <c r="D1198" t="str">
        <f t="shared" si="55"/>
        <v>High</v>
      </c>
      <c r="E1198">
        <f t="shared" si="56"/>
        <v>9.76</v>
      </c>
      <c r="F1198">
        <f t="shared" si="54"/>
        <v>0</v>
      </c>
      <c r="J1198">
        <v>7.05</v>
      </c>
      <c r="L1198">
        <v>8.93</v>
      </c>
    </row>
    <row r="1199" spans="1:12" x14ac:dyDescent="0.25">
      <c r="A1199" t="str">
        <v>Mid</v>
      </c>
      <c r="B1199">
        <v>7.56</v>
      </c>
      <c r="C1199">
        <v>1</v>
      </c>
      <c r="D1199" t="str">
        <f t="shared" si="55"/>
        <v>Mid</v>
      </c>
      <c r="E1199">
        <f t="shared" si="56"/>
        <v>7.56</v>
      </c>
      <c r="F1199">
        <f t="shared" si="54"/>
        <v>1</v>
      </c>
      <c r="J1199">
        <v>6.89</v>
      </c>
      <c r="L1199">
        <v>5.7</v>
      </c>
    </row>
    <row r="1200" spans="1:12" x14ac:dyDescent="0.25">
      <c r="A1200" t="str">
        <v>High</v>
      </c>
      <c r="B1200">
        <v>6.48</v>
      </c>
      <c r="C1200">
        <v>0</v>
      </c>
      <c r="D1200" t="str">
        <f t="shared" si="55"/>
        <v>High</v>
      </c>
      <c r="E1200">
        <f t="shared" si="56"/>
        <v>6.48</v>
      </c>
      <c r="F1200">
        <f t="shared" si="54"/>
        <v>0</v>
      </c>
      <c r="J1200">
        <v>8.59</v>
      </c>
      <c r="L1200">
        <v>7.21</v>
      </c>
    </row>
    <row r="1201" spans="1:12" x14ac:dyDescent="0.25">
      <c r="A1201" t="str">
        <v>Mid</v>
      </c>
      <c r="B1201">
        <v>7.14</v>
      </c>
      <c r="C1201">
        <v>1</v>
      </c>
      <c r="D1201" t="str">
        <f t="shared" si="55"/>
        <v>Mid</v>
      </c>
      <c r="E1201">
        <f t="shared" si="56"/>
        <v>7.14</v>
      </c>
      <c r="F1201">
        <f t="shared" si="54"/>
        <v>1</v>
      </c>
      <c r="J1201">
        <v>7.85</v>
      </c>
      <c r="L1201">
        <v>6.49</v>
      </c>
    </row>
    <row r="1202" spans="1:12" x14ac:dyDescent="0.25">
      <c r="A1202" t="str">
        <v>High</v>
      </c>
      <c r="B1202">
        <v>8.31</v>
      </c>
      <c r="C1202">
        <v>0</v>
      </c>
      <c r="D1202" t="str">
        <f t="shared" si="55"/>
        <v>High</v>
      </c>
      <c r="E1202">
        <f t="shared" si="56"/>
        <v>8.31</v>
      </c>
      <c r="F1202">
        <f t="shared" si="54"/>
        <v>0</v>
      </c>
      <c r="J1202">
        <v>6.55</v>
      </c>
      <c r="L1202">
        <v>9.7899999999999991</v>
      </c>
    </row>
    <row r="1203" spans="1:12" x14ac:dyDescent="0.25">
      <c r="A1203" t="str">
        <v>Mid</v>
      </c>
      <c r="B1203">
        <v>5.83</v>
      </c>
      <c r="C1203">
        <v>0</v>
      </c>
      <c r="D1203" t="str">
        <f t="shared" si="55"/>
        <v>Mid</v>
      </c>
      <c r="E1203">
        <f t="shared" si="56"/>
        <v>5.83</v>
      </c>
      <c r="F1203">
        <f t="shared" si="54"/>
        <v>0</v>
      </c>
      <c r="J1203">
        <v>9.26</v>
      </c>
      <c r="L1203">
        <v>9.3000000000000007</v>
      </c>
    </row>
    <row r="1204" spans="1:12" x14ac:dyDescent="0.25">
      <c r="A1204" t="str">
        <v>High</v>
      </c>
      <c r="B1204">
        <v>8.1</v>
      </c>
      <c r="C1204">
        <v>0</v>
      </c>
      <c r="D1204" t="str">
        <f t="shared" si="55"/>
        <v>High</v>
      </c>
      <c r="E1204">
        <f t="shared" si="56"/>
        <v>8.1</v>
      </c>
      <c r="F1204">
        <f t="shared" si="54"/>
        <v>0</v>
      </c>
      <c r="J1204">
        <v>9.02</v>
      </c>
      <c r="L1204">
        <v>9.5299999999999994</v>
      </c>
    </row>
    <row r="1205" spans="1:12" x14ac:dyDescent="0.25">
      <c r="A1205" t="str">
        <v>Mid</v>
      </c>
      <c r="B1205">
        <v>9.5</v>
      </c>
      <c r="C1205">
        <v>0</v>
      </c>
      <c r="D1205" t="str">
        <f t="shared" si="55"/>
        <v>Mid</v>
      </c>
      <c r="E1205">
        <f t="shared" si="56"/>
        <v>9.5</v>
      </c>
      <c r="F1205">
        <f t="shared" si="54"/>
        <v>0</v>
      </c>
      <c r="J1205">
        <v>8.09</v>
      </c>
      <c r="L1205">
        <v>6.97</v>
      </c>
    </row>
    <row r="1206" spans="1:12" x14ac:dyDescent="0.25">
      <c r="A1206" t="str">
        <v>High</v>
      </c>
      <c r="B1206">
        <v>9.16</v>
      </c>
      <c r="C1206">
        <v>0</v>
      </c>
      <c r="D1206" t="str">
        <f t="shared" si="55"/>
        <v>High</v>
      </c>
      <c r="E1206">
        <f t="shared" si="56"/>
        <v>9.16</v>
      </c>
      <c r="F1206">
        <f t="shared" si="54"/>
        <v>0</v>
      </c>
      <c r="J1206">
        <v>7.85</v>
      </c>
      <c r="L1206">
        <v>6.78</v>
      </c>
    </row>
    <row r="1207" spans="1:12" x14ac:dyDescent="0.25">
      <c r="A1207" t="str">
        <v>High</v>
      </c>
      <c r="B1207">
        <v>5.79</v>
      </c>
      <c r="C1207">
        <v>0</v>
      </c>
      <c r="D1207" t="str">
        <f t="shared" si="55"/>
        <v>High</v>
      </c>
      <c r="E1207">
        <f t="shared" si="56"/>
        <v>5.79</v>
      </c>
      <c r="F1207">
        <f t="shared" si="54"/>
        <v>0</v>
      </c>
      <c r="J1207">
        <v>5.77</v>
      </c>
      <c r="L1207">
        <v>9.07</v>
      </c>
    </row>
    <row r="1208" spans="1:12" x14ac:dyDescent="0.25">
      <c r="A1208" t="str">
        <v>Mid</v>
      </c>
      <c r="B1208">
        <v>9.77</v>
      </c>
      <c r="C1208">
        <v>0</v>
      </c>
      <c r="D1208" t="str">
        <f t="shared" si="55"/>
        <v>Mid</v>
      </c>
      <c r="E1208">
        <f t="shared" si="56"/>
        <v>9.77</v>
      </c>
      <c r="F1208">
        <f t="shared" si="54"/>
        <v>0</v>
      </c>
      <c r="J1208">
        <v>5.5</v>
      </c>
      <c r="L1208">
        <v>6.52</v>
      </c>
    </row>
    <row r="1209" spans="1:12" x14ac:dyDescent="0.25">
      <c r="A1209" t="str">
        <v>High</v>
      </c>
      <c r="B1209">
        <v>8.5</v>
      </c>
      <c r="C1209">
        <v>0</v>
      </c>
      <c r="D1209" t="str">
        <f t="shared" si="55"/>
        <v>High</v>
      </c>
      <c r="E1209">
        <f t="shared" si="56"/>
        <v>8.5</v>
      </c>
      <c r="F1209">
        <f t="shared" si="54"/>
        <v>0</v>
      </c>
      <c r="J1209">
        <v>6.71</v>
      </c>
      <c r="L1209">
        <v>7.12</v>
      </c>
    </row>
    <row r="1210" spans="1:12" x14ac:dyDescent="0.25">
      <c r="A1210" t="str">
        <v>Mid</v>
      </c>
      <c r="B1210">
        <v>6.2</v>
      </c>
      <c r="C1210">
        <v>0</v>
      </c>
      <c r="D1210" t="str">
        <f t="shared" si="55"/>
        <v>Mid</v>
      </c>
      <c r="E1210">
        <f t="shared" si="56"/>
        <v>6.2</v>
      </c>
      <c r="F1210">
        <f t="shared" si="54"/>
        <v>0</v>
      </c>
      <c r="J1210">
        <v>8.84</v>
      </c>
      <c r="L1210">
        <v>7.68</v>
      </c>
    </row>
    <row r="1211" spans="1:12" x14ac:dyDescent="0.25">
      <c r="A1211" t="str">
        <v>High</v>
      </c>
      <c r="B1211">
        <v>5.55</v>
      </c>
      <c r="C1211">
        <v>0</v>
      </c>
      <c r="D1211" t="str">
        <f t="shared" si="55"/>
        <v>High</v>
      </c>
      <c r="E1211">
        <f t="shared" si="56"/>
        <v>5.55</v>
      </c>
      <c r="F1211">
        <f t="shared" si="54"/>
        <v>0</v>
      </c>
      <c r="J1211">
        <v>7.69</v>
      </c>
      <c r="L1211">
        <v>7.77</v>
      </c>
    </row>
    <row r="1212" spans="1:12" x14ac:dyDescent="0.25">
      <c r="A1212" t="str">
        <v>High</v>
      </c>
      <c r="B1212">
        <v>6.24</v>
      </c>
      <c r="C1212">
        <v>0</v>
      </c>
      <c r="D1212" t="str">
        <f t="shared" si="55"/>
        <v>High</v>
      </c>
      <c r="E1212">
        <f t="shared" si="56"/>
        <v>6.24</v>
      </c>
      <c r="F1212">
        <f t="shared" si="54"/>
        <v>0</v>
      </c>
      <c r="J1212">
        <v>8.1199999999999992</v>
      </c>
      <c r="L1212">
        <v>8.7100000000000009</v>
      </c>
    </row>
    <row r="1213" spans="1:12" x14ac:dyDescent="0.25">
      <c r="A1213" t="str">
        <v>High</v>
      </c>
      <c r="B1213">
        <v>9.1</v>
      </c>
      <c r="C1213">
        <v>0</v>
      </c>
      <c r="D1213" t="str">
        <f t="shared" si="55"/>
        <v>High</v>
      </c>
      <c r="E1213">
        <f t="shared" si="56"/>
        <v>9.1</v>
      </c>
      <c r="F1213">
        <f t="shared" si="54"/>
        <v>0</v>
      </c>
      <c r="J1213">
        <v>7.16</v>
      </c>
      <c r="L1213">
        <v>9.4</v>
      </c>
    </row>
    <row r="1214" spans="1:12" x14ac:dyDescent="0.25">
      <c r="A1214" t="str">
        <v>High</v>
      </c>
      <c r="B1214">
        <v>5.59</v>
      </c>
      <c r="C1214">
        <v>0</v>
      </c>
      <c r="D1214" t="str">
        <f t="shared" si="55"/>
        <v>High</v>
      </c>
      <c r="E1214">
        <f t="shared" si="56"/>
        <v>5.59</v>
      </c>
      <c r="F1214">
        <f t="shared" si="54"/>
        <v>0</v>
      </c>
      <c r="J1214">
        <v>5.63</v>
      </c>
      <c r="L1214">
        <v>7.55</v>
      </c>
    </row>
    <row r="1215" spans="1:12" x14ac:dyDescent="0.25">
      <c r="A1215" t="str">
        <v>Mid</v>
      </c>
      <c r="B1215">
        <v>6.5</v>
      </c>
      <c r="C1215">
        <v>0</v>
      </c>
      <c r="D1215" t="str">
        <f t="shared" si="55"/>
        <v>Mid</v>
      </c>
      <c r="E1215">
        <f t="shared" si="56"/>
        <v>6.5</v>
      </c>
      <c r="F1215">
        <f t="shared" si="54"/>
        <v>0</v>
      </c>
      <c r="J1215">
        <v>7.67</v>
      </c>
      <c r="L1215">
        <v>7.36</v>
      </c>
    </row>
    <row r="1216" spans="1:12" x14ac:dyDescent="0.25">
      <c r="A1216" t="str">
        <v>Mid</v>
      </c>
      <c r="B1216">
        <v>8.76</v>
      </c>
      <c r="C1216">
        <v>0</v>
      </c>
      <c r="D1216" t="str">
        <f t="shared" si="55"/>
        <v>Mid</v>
      </c>
      <c r="E1216">
        <f t="shared" si="56"/>
        <v>8.76</v>
      </c>
      <c r="F1216">
        <f t="shared" si="54"/>
        <v>0</v>
      </c>
      <c r="J1216">
        <v>8.9600000000000009</v>
      </c>
      <c r="L1216">
        <v>8.26</v>
      </c>
    </row>
    <row r="1217" spans="1:12" x14ac:dyDescent="0.25">
      <c r="A1217" t="str">
        <v>Mid</v>
      </c>
      <c r="B1217">
        <v>8.02</v>
      </c>
      <c r="C1217">
        <v>1</v>
      </c>
      <c r="D1217" t="str">
        <f t="shared" si="55"/>
        <v>Mid</v>
      </c>
      <c r="E1217">
        <f t="shared" si="56"/>
        <v>8.02</v>
      </c>
      <c r="F1217">
        <f t="shared" si="54"/>
        <v>1</v>
      </c>
      <c r="J1217">
        <v>7.86</v>
      </c>
      <c r="L1217">
        <v>9.56</v>
      </c>
    </row>
    <row r="1218" spans="1:12" x14ac:dyDescent="0.25">
      <c r="A1218" t="str">
        <v>Mid</v>
      </c>
      <c r="B1218">
        <v>8.8699999999999992</v>
      </c>
      <c r="C1218">
        <v>1</v>
      </c>
      <c r="D1218" t="str">
        <f t="shared" si="55"/>
        <v>Mid</v>
      </c>
      <c r="E1218">
        <f t="shared" si="56"/>
        <v>8.8699999999999992</v>
      </c>
      <c r="F1218">
        <f t="shared" ref="F1218:F1281" si="57">C1218</f>
        <v>1</v>
      </c>
      <c r="J1218">
        <v>8.1199999999999992</v>
      </c>
      <c r="L1218">
        <v>5.98</v>
      </c>
    </row>
    <row r="1219" spans="1:12" x14ac:dyDescent="0.25">
      <c r="A1219" t="str">
        <v>Mid</v>
      </c>
      <c r="B1219">
        <v>8.7100000000000009</v>
      </c>
      <c r="C1219">
        <v>0</v>
      </c>
      <c r="D1219" t="str">
        <f t="shared" ref="D1219:D1282" si="58">A1219</f>
        <v>Mid</v>
      </c>
      <c r="E1219">
        <f t="shared" ref="E1219:E1282" si="59">B1219</f>
        <v>8.7100000000000009</v>
      </c>
      <c r="F1219">
        <f t="shared" si="57"/>
        <v>0</v>
      </c>
      <c r="J1219">
        <v>9.39</v>
      </c>
      <c r="L1219">
        <v>7.44</v>
      </c>
    </row>
    <row r="1220" spans="1:12" x14ac:dyDescent="0.25">
      <c r="A1220" t="str">
        <v>High</v>
      </c>
      <c r="B1220">
        <v>5.72</v>
      </c>
      <c r="C1220">
        <v>0</v>
      </c>
      <c r="D1220" t="str">
        <f t="shared" si="58"/>
        <v>High</v>
      </c>
      <c r="E1220">
        <f t="shared" si="59"/>
        <v>5.72</v>
      </c>
      <c r="F1220">
        <f t="shared" si="57"/>
        <v>0</v>
      </c>
      <c r="J1220">
        <v>9.76</v>
      </c>
      <c r="L1220">
        <v>9.65</v>
      </c>
    </row>
    <row r="1221" spans="1:12" x14ac:dyDescent="0.25">
      <c r="A1221" t="str">
        <v>High</v>
      </c>
      <c r="B1221">
        <v>9.34</v>
      </c>
      <c r="C1221">
        <v>1</v>
      </c>
      <c r="D1221" t="str">
        <f t="shared" si="58"/>
        <v>High</v>
      </c>
      <c r="E1221">
        <f t="shared" si="59"/>
        <v>9.34</v>
      </c>
      <c r="F1221">
        <f t="shared" si="57"/>
        <v>1</v>
      </c>
      <c r="J1221">
        <v>5.53</v>
      </c>
      <c r="L1221">
        <v>7.56</v>
      </c>
    </row>
    <row r="1222" spans="1:12" x14ac:dyDescent="0.25">
      <c r="A1222" t="str">
        <v>High</v>
      </c>
      <c r="B1222">
        <v>6.48</v>
      </c>
      <c r="C1222">
        <v>0</v>
      </c>
      <c r="D1222" t="str">
        <f t="shared" si="58"/>
        <v>High</v>
      </c>
      <c r="E1222">
        <f t="shared" si="59"/>
        <v>6.48</v>
      </c>
      <c r="F1222">
        <f t="shared" si="57"/>
        <v>0</v>
      </c>
      <c r="J1222">
        <v>8.65</v>
      </c>
      <c r="L1222">
        <v>8.5</v>
      </c>
    </row>
    <row r="1223" spans="1:12" x14ac:dyDescent="0.25">
      <c r="A1223" t="str">
        <v>High</v>
      </c>
      <c r="B1223">
        <v>7.88</v>
      </c>
      <c r="C1223">
        <v>1</v>
      </c>
      <c r="D1223" t="str">
        <f t="shared" si="58"/>
        <v>High</v>
      </c>
      <c r="E1223">
        <f t="shared" si="59"/>
        <v>7.88</v>
      </c>
      <c r="F1223">
        <f t="shared" si="57"/>
        <v>1</v>
      </c>
      <c r="J1223">
        <v>8.91</v>
      </c>
      <c r="L1223">
        <v>9.32</v>
      </c>
    </row>
    <row r="1224" spans="1:12" x14ac:dyDescent="0.25">
      <c r="A1224" t="str">
        <v>High</v>
      </c>
      <c r="B1224">
        <v>8.27</v>
      </c>
      <c r="C1224">
        <v>1</v>
      </c>
      <c r="D1224" t="str">
        <f t="shared" si="58"/>
        <v>High</v>
      </c>
      <c r="E1224">
        <f t="shared" si="59"/>
        <v>8.27</v>
      </c>
      <c r="F1224">
        <f t="shared" si="57"/>
        <v>1</v>
      </c>
      <c r="J1224">
        <v>7.39</v>
      </c>
      <c r="L1224">
        <v>9.6999999999999993</v>
      </c>
    </row>
    <row r="1225" spans="1:12" x14ac:dyDescent="0.25">
      <c r="A1225" t="str">
        <v>Low</v>
      </c>
      <c r="B1225">
        <v>6.23</v>
      </c>
      <c r="C1225">
        <v>0</v>
      </c>
      <c r="D1225" t="str">
        <f t="shared" si="58"/>
        <v>Low</v>
      </c>
      <c r="E1225">
        <f t="shared" si="59"/>
        <v>6.23</v>
      </c>
      <c r="F1225">
        <f t="shared" si="57"/>
        <v>0</v>
      </c>
      <c r="J1225">
        <v>8.6</v>
      </c>
      <c r="L1225">
        <v>5.79</v>
      </c>
    </row>
    <row r="1226" spans="1:12" x14ac:dyDescent="0.25">
      <c r="A1226" t="str">
        <v>Mid</v>
      </c>
      <c r="B1226">
        <v>9.6999999999999993</v>
      </c>
      <c r="C1226">
        <v>0</v>
      </c>
      <c r="D1226" t="str">
        <f t="shared" si="58"/>
        <v>Mid</v>
      </c>
      <c r="E1226">
        <f t="shared" si="59"/>
        <v>9.6999999999999993</v>
      </c>
      <c r="F1226">
        <f t="shared" si="57"/>
        <v>0</v>
      </c>
      <c r="J1226">
        <v>6.7</v>
      </c>
      <c r="L1226">
        <v>6.59</v>
      </c>
    </row>
    <row r="1227" spans="1:12" x14ac:dyDescent="0.25">
      <c r="A1227" t="str">
        <v>High</v>
      </c>
      <c r="B1227">
        <v>7.6</v>
      </c>
      <c r="C1227">
        <v>0</v>
      </c>
      <c r="D1227" t="str">
        <f t="shared" si="58"/>
        <v>High</v>
      </c>
      <c r="E1227">
        <f t="shared" si="59"/>
        <v>7.6</v>
      </c>
      <c r="F1227">
        <f t="shared" si="57"/>
        <v>0</v>
      </c>
      <c r="J1227">
        <v>6.48</v>
      </c>
      <c r="L1227">
        <v>8.09</v>
      </c>
    </row>
    <row r="1228" spans="1:12" x14ac:dyDescent="0.25">
      <c r="A1228" t="str">
        <v>High</v>
      </c>
      <c r="B1228">
        <v>5.75</v>
      </c>
      <c r="C1228">
        <v>0</v>
      </c>
      <c r="D1228" t="str">
        <f t="shared" si="58"/>
        <v>High</v>
      </c>
      <c r="E1228">
        <f t="shared" si="59"/>
        <v>5.75</v>
      </c>
      <c r="F1228">
        <f t="shared" si="57"/>
        <v>0</v>
      </c>
      <c r="J1228">
        <v>8.24</v>
      </c>
      <c r="L1228">
        <v>7.17</v>
      </c>
    </row>
    <row r="1229" spans="1:12" x14ac:dyDescent="0.25">
      <c r="A1229" t="str">
        <v>High</v>
      </c>
      <c r="B1229">
        <v>9.5299999999999994</v>
      </c>
      <c r="C1229">
        <v>0</v>
      </c>
      <c r="D1229" t="str">
        <f t="shared" si="58"/>
        <v>High</v>
      </c>
      <c r="E1229">
        <f t="shared" si="59"/>
        <v>9.5299999999999994</v>
      </c>
      <c r="F1229">
        <f t="shared" si="57"/>
        <v>0</v>
      </c>
      <c r="J1229">
        <v>7.93</v>
      </c>
      <c r="L1229">
        <v>7.55</v>
      </c>
    </row>
    <row r="1230" spans="1:12" x14ac:dyDescent="0.25">
      <c r="A1230" t="str">
        <v>Mid</v>
      </c>
      <c r="B1230">
        <v>8.02</v>
      </c>
      <c r="C1230">
        <v>0</v>
      </c>
      <c r="D1230" t="str">
        <f t="shared" si="58"/>
        <v>Mid</v>
      </c>
      <c r="E1230">
        <f t="shared" si="59"/>
        <v>8.02</v>
      </c>
      <c r="F1230">
        <f t="shared" si="57"/>
        <v>0</v>
      </c>
      <c r="J1230">
        <v>6.32</v>
      </c>
      <c r="L1230">
        <v>9.75</v>
      </c>
    </row>
    <row r="1231" spans="1:12" x14ac:dyDescent="0.25">
      <c r="A1231" t="str">
        <v>High</v>
      </c>
      <c r="B1231">
        <v>8.51</v>
      </c>
      <c r="C1231">
        <v>0</v>
      </c>
      <c r="D1231" t="str">
        <f t="shared" si="58"/>
        <v>High</v>
      </c>
      <c r="E1231">
        <f t="shared" si="59"/>
        <v>8.51</v>
      </c>
      <c r="F1231">
        <f t="shared" si="57"/>
        <v>0</v>
      </c>
      <c r="J1231">
        <v>9.66</v>
      </c>
      <c r="L1231">
        <v>7.39</v>
      </c>
    </row>
    <row r="1232" spans="1:12" x14ac:dyDescent="0.25">
      <c r="A1232" t="str">
        <v>High</v>
      </c>
      <c r="B1232">
        <v>7.76</v>
      </c>
      <c r="C1232">
        <v>0</v>
      </c>
      <c r="D1232" t="str">
        <f t="shared" si="58"/>
        <v>High</v>
      </c>
      <c r="E1232">
        <f t="shared" si="59"/>
        <v>7.76</v>
      </c>
      <c r="F1232">
        <f t="shared" si="57"/>
        <v>0</v>
      </c>
      <c r="J1232">
        <v>8.6300000000000008</v>
      </c>
      <c r="L1232">
        <v>5.72</v>
      </c>
    </row>
    <row r="1233" spans="1:12" x14ac:dyDescent="0.25">
      <c r="A1233" t="str">
        <v>Mid</v>
      </c>
      <c r="B1233">
        <v>9.09</v>
      </c>
      <c r="C1233">
        <v>0</v>
      </c>
      <c r="D1233" t="str">
        <f t="shared" si="58"/>
        <v>Mid</v>
      </c>
      <c r="E1233">
        <f t="shared" si="59"/>
        <v>9.09</v>
      </c>
      <c r="F1233">
        <f t="shared" si="57"/>
        <v>0</v>
      </c>
      <c r="J1233">
        <v>8.3000000000000007</v>
      </c>
      <c r="L1233">
        <v>8.31</v>
      </c>
    </row>
    <row r="1234" spans="1:12" x14ac:dyDescent="0.25">
      <c r="A1234" t="str">
        <v>High</v>
      </c>
      <c r="B1234">
        <v>5.64</v>
      </c>
      <c r="C1234">
        <v>0</v>
      </c>
      <c r="D1234" t="str">
        <f t="shared" si="58"/>
        <v>High</v>
      </c>
      <c r="E1234">
        <f t="shared" si="59"/>
        <v>5.64</v>
      </c>
      <c r="F1234">
        <f t="shared" si="57"/>
        <v>0</v>
      </c>
      <c r="J1234">
        <v>6.9</v>
      </c>
      <c r="L1234">
        <v>9.16</v>
      </c>
    </row>
    <row r="1235" spans="1:12" x14ac:dyDescent="0.25">
      <c r="A1235" t="str">
        <v>High</v>
      </c>
      <c r="B1235">
        <v>6.65</v>
      </c>
      <c r="C1235">
        <v>0</v>
      </c>
      <c r="D1235" t="str">
        <f t="shared" si="58"/>
        <v>High</v>
      </c>
      <c r="E1235">
        <f t="shared" si="59"/>
        <v>6.65</v>
      </c>
      <c r="F1235">
        <f t="shared" si="57"/>
        <v>0</v>
      </c>
      <c r="J1235">
        <v>5.53</v>
      </c>
      <c r="L1235">
        <v>9.7899999999999991</v>
      </c>
    </row>
    <row r="1236" spans="1:12" x14ac:dyDescent="0.25">
      <c r="A1236" t="str">
        <v>High</v>
      </c>
      <c r="B1236">
        <v>7.52</v>
      </c>
      <c r="C1236">
        <v>0</v>
      </c>
      <c r="D1236" t="str">
        <f t="shared" si="58"/>
        <v>High</v>
      </c>
      <c r="E1236">
        <f t="shared" si="59"/>
        <v>7.52</v>
      </c>
      <c r="F1236">
        <f t="shared" si="57"/>
        <v>0</v>
      </c>
      <c r="J1236">
        <v>8.43</v>
      </c>
      <c r="L1236">
        <v>7.44</v>
      </c>
    </row>
    <row r="1237" spans="1:12" x14ac:dyDescent="0.25">
      <c r="A1237" t="str">
        <v>High</v>
      </c>
      <c r="B1237">
        <v>5.83</v>
      </c>
      <c r="C1237">
        <v>0</v>
      </c>
      <c r="D1237" t="str">
        <f t="shared" si="58"/>
        <v>High</v>
      </c>
      <c r="E1237">
        <f t="shared" si="59"/>
        <v>5.83</v>
      </c>
      <c r="F1237">
        <f t="shared" si="57"/>
        <v>0</v>
      </c>
      <c r="J1237">
        <v>7.04</v>
      </c>
      <c r="L1237">
        <v>7.92</v>
      </c>
    </row>
    <row r="1238" spans="1:12" x14ac:dyDescent="0.25">
      <c r="A1238" t="str">
        <v>High</v>
      </c>
      <c r="B1238">
        <v>8.5399999999999991</v>
      </c>
      <c r="C1238">
        <v>1</v>
      </c>
      <c r="D1238" t="str">
        <f t="shared" si="58"/>
        <v>High</v>
      </c>
      <c r="E1238">
        <f t="shared" si="59"/>
        <v>8.5399999999999991</v>
      </c>
      <c r="F1238">
        <f t="shared" si="57"/>
        <v>1</v>
      </c>
      <c r="J1238">
        <v>8.75</v>
      </c>
      <c r="L1238">
        <v>6.18</v>
      </c>
    </row>
    <row r="1239" spans="1:12" x14ac:dyDescent="0.25">
      <c r="A1239" t="str">
        <v>High</v>
      </c>
      <c r="B1239">
        <v>7.19</v>
      </c>
      <c r="C1239">
        <v>0</v>
      </c>
      <c r="D1239" t="str">
        <f t="shared" si="58"/>
        <v>High</v>
      </c>
      <c r="E1239">
        <f t="shared" si="59"/>
        <v>7.19</v>
      </c>
      <c r="F1239">
        <f t="shared" si="57"/>
        <v>0</v>
      </c>
      <c r="J1239">
        <v>6.45</v>
      </c>
      <c r="L1239">
        <v>9.18</v>
      </c>
    </row>
    <row r="1240" spans="1:12" x14ac:dyDescent="0.25">
      <c r="A1240" t="str">
        <v>High</v>
      </c>
      <c r="B1240">
        <v>6.67</v>
      </c>
      <c r="C1240">
        <v>0</v>
      </c>
      <c r="D1240" t="str">
        <f t="shared" si="58"/>
        <v>High</v>
      </c>
      <c r="E1240">
        <f t="shared" si="59"/>
        <v>6.67</v>
      </c>
      <c r="F1240">
        <f t="shared" si="57"/>
        <v>0</v>
      </c>
      <c r="J1240">
        <v>7.55</v>
      </c>
      <c r="L1240">
        <v>9.41</v>
      </c>
    </row>
    <row r="1241" spans="1:12" x14ac:dyDescent="0.25">
      <c r="A1241" t="str">
        <v>High</v>
      </c>
      <c r="B1241">
        <v>5.51</v>
      </c>
      <c r="C1241">
        <v>0</v>
      </c>
      <c r="D1241" t="str">
        <f t="shared" si="58"/>
        <v>High</v>
      </c>
      <c r="E1241">
        <f t="shared" si="59"/>
        <v>5.51</v>
      </c>
      <c r="F1241">
        <f t="shared" si="57"/>
        <v>0</v>
      </c>
      <c r="J1241">
        <v>6.51</v>
      </c>
      <c r="L1241">
        <v>6.71</v>
      </c>
    </row>
    <row r="1242" spans="1:12" x14ac:dyDescent="0.25">
      <c r="A1242" t="str">
        <v>High</v>
      </c>
      <c r="B1242">
        <v>8.6</v>
      </c>
      <c r="C1242">
        <v>0</v>
      </c>
      <c r="D1242" t="str">
        <f t="shared" si="58"/>
        <v>High</v>
      </c>
      <c r="E1242">
        <f t="shared" si="59"/>
        <v>8.6</v>
      </c>
      <c r="F1242">
        <f t="shared" si="57"/>
        <v>0</v>
      </c>
      <c r="J1242">
        <v>8.8699999999999992</v>
      </c>
      <c r="L1242">
        <v>8.44</v>
      </c>
    </row>
    <row r="1243" spans="1:12" x14ac:dyDescent="0.25">
      <c r="A1243" t="str">
        <v>High</v>
      </c>
      <c r="B1243">
        <v>9.09</v>
      </c>
      <c r="C1243">
        <v>1</v>
      </c>
      <c r="D1243" t="str">
        <f t="shared" si="58"/>
        <v>High</v>
      </c>
      <c r="E1243">
        <f t="shared" si="59"/>
        <v>9.09</v>
      </c>
      <c r="F1243">
        <f t="shared" si="57"/>
        <v>1</v>
      </c>
      <c r="J1243">
        <v>9.7200000000000006</v>
      </c>
      <c r="L1243">
        <v>6.84</v>
      </c>
    </row>
    <row r="1244" spans="1:12" x14ac:dyDescent="0.25">
      <c r="A1244" t="str">
        <v>Mid</v>
      </c>
      <c r="B1244">
        <v>7.2</v>
      </c>
      <c r="C1244">
        <v>0</v>
      </c>
      <c r="D1244" t="str">
        <f t="shared" si="58"/>
        <v>Mid</v>
      </c>
      <c r="E1244">
        <f t="shared" si="59"/>
        <v>7.2</v>
      </c>
      <c r="F1244">
        <f t="shared" si="57"/>
        <v>0</v>
      </c>
      <c r="J1244">
        <v>9.7200000000000006</v>
      </c>
      <c r="L1244">
        <v>8.2799999999999994</v>
      </c>
    </row>
    <row r="1245" spans="1:12" x14ac:dyDescent="0.25">
      <c r="A1245" t="str">
        <v>High</v>
      </c>
      <c r="B1245">
        <v>7.93</v>
      </c>
      <c r="C1245">
        <v>0</v>
      </c>
      <c r="D1245" t="str">
        <f t="shared" si="58"/>
        <v>High</v>
      </c>
      <c r="E1245">
        <f t="shared" si="59"/>
        <v>7.93</v>
      </c>
      <c r="F1245">
        <f t="shared" si="57"/>
        <v>0</v>
      </c>
      <c r="J1245">
        <v>8.5299999999999994</v>
      </c>
      <c r="L1245">
        <v>5.7</v>
      </c>
    </row>
    <row r="1246" spans="1:12" x14ac:dyDescent="0.25">
      <c r="A1246" t="str">
        <v>High</v>
      </c>
      <c r="B1246">
        <v>6.48</v>
      </c>
      <c r="C1246">
        <v>0</v>
      </c>
      <c r="D1246" t="str">
        <f t="shared" si="58"/>
        <v>High</v>
      </c>
      <c r="E1246">
        <f t="shared" si="59"/>
        <v>6.48</v>
      </c>
      <c r="F1246">
        <f t="shared" si="57"/>
        <v>0</v>
      </c>
      <c r="J1246">
        <v>7.61</v>
      </c>
      <c r="L1246">
        <v>9.77</v>
      </c>
    </row>
    <row r="1247" spans="1:12" x14ac:dyDescent="0.25">
      <c r="A1247" t="str">
        <v>Mid</v>
      </c>
      <c r="B1247">
        <v>8.18</v>
      </c>
      <c r="C1247">
        <v>0</v>
      </c>
      <c r="D1247" t="str">
        <f t="shared" si="58"/>
        <v>Mid</v>
      </c>
      <c r="E1247">
        <f t="shared" si="59"/>
        <v>8.18</v>
      </c>
      <c r="F1247">
        <f t="shared" si="57"/>
        <v>0</v>
      </c>
      <c r="J1247">
        <v>6.2</v>
      </c>
      <c r="L1247">
        <v>8.5500000000000007</v>
      </c>
    </row>
    <row r="1248" spans="1:12" x14ac:dyDescent="0.25">
      <c r="A1248" t="str">
        <v>High</v>
      </c>
      <c r="B1248">
        <v>5.55</v>
      </c>
      <c r="C1248">
        <v>0</v>
      </c>
      <c r="D1248" t="str">
        <f t="shared" si="58"/>
        <v>High</v>
      </c>
      <c r="E1248">
        <f t="shared" si="59"/>
        <v>5.55</v>
      </c>
      <c r="F1248">
        <f t="shared" si="57"/>
        <v>0</v>
      </c>
      <c r="J1248">
        <v>9.4600000000000009</v>
      </c>
      <c r="L1248">
        <v>5.74</v>
      </c>
    </row>
    <row r="1249" spans="1:12" x14ac:dyDescent="0.25">
      <c r="A1249" t="str">
        <v>High</v>
      </c>
      <c r="B1249">
        <v>7.6</v>
      </c>
      <c r="C1249">
        <v>0</v>
      </c>
      <c r="D1249" t="str">
        <f t="shared" si="58"/>
        <v>High</v>
      </c>
      <c r="E1249">
        <f t="shared" si="59"/>
        <v>7.6</v>
      </c>
      <c r="F1249">
        <f t="shared" si="57"/>
        <v>0</v>
      </c>
      <c r="J1249">
        <v>7.8</v>
      </c>
      <c r="L1249">
        <v>6.47</v>
      </c>
    </row>
    <row r="1250" spans="1:12" x14ac:dyDescent="0.25">
      <c r="A1250" t="str">
        <v>High</v>
      </c>
      <c r="B1250">
        <v>8.27</v>
      </c>
      <c r="C1250">
        <v>0</v>
      </c>
      <c r="D1250" t="str">
        <f t="shared" si="58"/>
        <v>High</v>
      </c>
      <c r="E1250">
        <f t="shared" si="59"/>
        <v>8.27</v>
      </c>
      <c r="F1250">
        <f t="shared" si="57"/>
        <v>0</v>
      </c>
      <c r="J1250">
        <v>9.76</v>
      </c>
      <c r="L1250">
        <v>9.69</v>
      </c>
    </row>
    <row r="1251" spans="1:12" x14ac:dyDescent="0.25">
      <c r="A1251" t="str">
        <v>Mid</v>
      </c>
      <c r="B1251">
        <v>9.4499999999999993</v>
      </c>
      <c r="C1251">
        <v>1</v>
      </c>
      <c r="D1251" t="str">
        <f t="shared" si="58"/>
        <v>Mid</v>
      </c>
      <c r="E1251">
        <f t="shared" si="59"/>
        <v>9.4499999999999993</v>
      </c>
      <c r="F1251">
        <f t="shared" si="57"/>
        <v>1</v>
      </c>
      <c r="J1251">
        <v>6.7</v>
      </c>
      <c r="L1251">
        <v>5.83</v>
      </c>
    </row>
    <row r="1252" spans="1:12" x14ac:dyDescent="0.25">
      <c r="A1252" t="str">
        <v>High</v>
      </c>
      <c r="B1252">
        <v>7.14</v>
      </c>
      <c r="C1252">
        <v>0</v>
      </c>
      <c r="D1252" t="str">
        <f t="shared" si="58"/>
        <v>High</v>
      </c>
      <c r="E1252">
        <f t="shared" si="59"/>
        <v>7.14</v>
      </c>
      <c r="F1252">
        <f t="shared" si="57"/>
        <v>0</v>
      </c>
      <c r="J1252">
        <v>5.64</v>
      </c>
      <c r="L1252">
        <v>6.74</v>
      </c>
    </row>
    <row r="1253" spans="1:12" x14ac:dyDescent="0.25">
      <c r="A1253" t="str">
        <v>Mid</v>
      </c>
      <c r="B1253">
        <v>8.7899999999999991</v>
      </c>
      <c r="C1253">
        <v>0</v>
      </c>
      <c r="D1253" t="str">
        <f t="shared" si="58"/>
        <v>Mid</v>
      </c>
      <c r="E1253">
        <f t="shared" si="59"/>
        <v>8.7899999999999991</v>
      </c>
      <c r="F1253">
        <f t="shared" si="57"/>
        <v>0</v>
      </c>
      <c r="J1253">
        <v>5.85</v>
      </c>
      <c r="L1253">
        <v>6.95</v>
      </c>
    </row>
    <row r="1254" spans="1:12" x14ac:dyDescent="0.25">
      <c r="A1254" t="str">
        <v>High</v>
      </c>
      <c r="B1254">
        <v>8.07</v>
      </c>
      <c r="C1254">
        <v>1</v>
      </c>
      <c r="D1254" t="str">
        <f t="shared" si="58"/>
        <v>High</v>
      </c>
      <c r="E1254">
        <f t="shared" si="59"/>
        <v>8.07</v>
      </c>
      <c r="F1254">
        <f t="shared" si="57"/>
        <v>1</v>
      </c>
      <c r="J1254">
        <v>8.11</v>
      </c>
      <c r="L1254">
        <v>5.94</v>
      </c>
    </row>
    <row r="1255" spans="1:12" x14ac:dyDescent="0.25">
      <c r="A1255" t="str">
        <v>High</v>
      </c>
      <c r="B1255">
        <v>9.49</v>
      </c>
      <c r="C1255">
        <v>0</v>
      </c>
      <c r="D1255" t="str">
        <f t="shared" si="58"/>
        <v>High</v>
      </c>
      <c r="E1255">
        <f t="shared" si="59"/>
        <v>9.49</v>
      </c>
      <c r="F1255">
        <f t="shared" si="57"/>
        <v>0</v>
      </c>
      <c r="J1255">
        <v>7.39</v>
      </c>
      <c r="L1255">
        <v>7.64</v>
      </c>
    </row>
    <row r="1256" spans="1:12" x14ac:dyDescent="0.25">
      <c r="A1256" t="str">
        <v>High</v>
      </c>
      <c r="B1256">
        <v>7.21</v>
      </c>
      <c r="C1256">
        <v>0</v>
      </c>
      <c r="D1256" t="str">
        <f t="shared" si="58"/>
        <v>High</v>
      </c>
      <c r="E1256">
        <f t="shared" si="59"/>
        <v>7.21</v>
      </c>
      <c r="F1256">
        <f t="shared" si="57"/>
        <v>0</v>
      </c>
      <c r="J1256">
        <v>9.52</v>
      </c>
      <c r="L1256">
        <v>7.34</v>
      </c>
    </row>
    <row r="1257" spans="1:12" x14ac:dyDescent="0.25">
      <c r="A1257" t="str">
        <v>High</v>
      </c>
      <c r="B1257">
        <v>6.87</v>
      </c>
      <c r="C1257">
        <v>0</v>
      </c>
      <c r="D1257" t="str">
        <f t="shared" si="58"/>
        <v>High</v>
      </c>
      <c r="E1257">
        <f t="shared" si="59"/>
        <v>6.87</v>
      </c>
      <c r="F1257">
        <f t="shared" si="57"/>
        <v>0</v>
      </c>
      <c r="J1257">
        <v>7.8</v>
      </c>
      <c r="L1257">
        <v>8.2799999999999994</v>
      </c>
    </row>
    <row r="1258" spans="1:12" x14ac:dyDescent="0.25">
      <c r="A1258" t="str">
        <v>High</v>
      </c>
      <c r="B1258">
        <v>9.31</v>
      </c>
      <c r="C1258">
        <v>0</v>
      </c>
      <c r="D1258" t="str">
        <f t="shared" si="58"/>
        <v>High</v>
      </c>
      <c r="E1258">
        <f t="shared" si="59"/>
        <v>9.31</v>
      </c>
      <c r="F1258">
        <f t="shared" si="57"/>
        <v>0</v>
      </c>
      <c r="J1258">
        <v>6.1</v>
      </c>
      <c r="L1258">
        <v>9.7200000000000006</v>
      </c>
    </row>
    <row r="1259" spans="1:12" x14ac:dyDescent="0.25">
      <c r="A1259" t="str">
        <v>Mid</v>
      </c>
      <c r="B1259">
        <v>5.71</v>
      </c>
      <c r="C1259">
        <v>0</v>
      </c>
      <c r="D1259" t="str">
        <f t="shared" si="58"/>
        <v>Mid</v>
      </c>
      <c r="E1259">
        <f t="shared" si="59"/>
        <v>5.71</v>
      </c>
      <c r="F1259">
        <f t="shared" si="57"/>
        <v>0</v>
      </c>
      <c r="J1259">
        <v>7.7</v>
      </c>
      <c r="L1259">
        <v>8.9600000000000009</v>
      </c>
    </row>
    <row r="1260" spans="1:12" x14ac:dyDescent="0.25">
      <c r="A1260" t="str">
        <v>High</v>
      </c>
      <c r="B1260">
        <v>6.09</v>
      </c>
      <c r="C1260">
        <v>0</v>
      </c>
      <c r="D1260" t="str">
        <f t="shared" si="58"/>
        <v>High</v>
      </c>
      <c r="E1260">
        <f t="shared" si="59"/>
        <v>6.09</v>
      </c>
      <c r="F1260">
        <f t="shared" si="57"/>
        <v>0</v>
      </c>
      <c r="J1260">
        <v>9.57</v>
      </c>
      <c r="L1260">
        <v>9.1999999999999993</v>
      </c>
    </row>
    <row r="1261" spans="1:12" x14ac:dyDescent="0.25">
      <c r="A1261" t="str">
        <v>High</v>
      </c>
      <c r="B1261">
        <v>5.85</v>
      </c>
      <c r="C1261">
        <v>0</v>
      </c>
      <c r="D1261" t="str">
        <f t="shared" si="58"/>
        <v>High</v>
      </c>
      <c r="E1261">
        <f t="shared" si="59"/>
        <v>5.85</v>
      </c>
      <c r="F1261">
        <f t="shared" si="57"/>
        <v>0</v>
      </c>
      <c r="J1261">
        <v>6.49</v>
      </c>
      <c r="L1261">
        <v>6.9</v>
      </c>
    </row>
    <row r="1262" spans="1:12" x14ac:dyDescent="0.25">
      <c r="A1262" t="str">
        <v>High</v>
      </c>
      <c r="B1262">
        <v>9.1300000000000008</v>
      </c>
      <c r="C1262">
        <v>0</v>
      </c>
      <c r="D1262" t="str">
        <f t="shared" si="58"/>
        <v>High</v>
      </c>
      <c r="E1262">
        <f t="shared" si="59"/>
        <v>9.1300000000000008</v>
      </c>
      <c r="F1262">
        <f t="shared" si="57"/>
        <v>0</v>
      </c>
      <c r="J1262">
        <v>8.16</v>
      </c>
      <c r="L1262">
        <v>7.72</v>
      </c>
    </row>
    <row r="1263" spans="1:12" x14ac:dyDescent="0.25">
      <c r="A1263" t="str">
        <v>High</v>
      </c>
      <c r="B1263">
        <v>5.55</v>
      </c>
      <c r="C1263">
        <v>0</v>
      </c>
      <c r="D1263" t="str">
        <f t="shared" si="58"/>
        <v>High</v>
      </c>
      <c r="E1263">
        <f t="shared" si="59"/>
        <v>5.55</v>
      </c>
      <c r="F1263">
        <f t="shared" si="57"/>
        <v>0</v>
      </c>
      <c r="J1263">
        <v>7.5</v>
      </c>
      <c r="L1263">
        <v>8.59</v>
      </c>
    </row>
    <row r="1264" spans="1:12" x14ac:dyDescent="0.25">
      <c r="A1264" t="str">
        <v>High</v>
      </c>
      <c r="B1264">
        <v>9.2100000000000009</v>
      </c>
      <c r="C1264">
        <v>0</v>
      </c>
      <c r="D1264" t="str">
        <f t="shared" si="58"/>
        <v>High</v>
      </c>
      <c r="E1264">
        <f t="shared" si="59"/>
        <v>9.2100000000000009</v>
      </c>
      <c r="F1264">
        <f t="shared" si="57"/>
        <v>0</v>
      </c>
      <c r="J1264">
        <v>7.31</v>
      </c>
      <c r="L1264">
        <v>6.71</v>
      </c>
    </row>
    <row r="1265" spans="1:12" x14ac:dyDescent="0.25">
      <c r="A1265" t="str">
        <v>Mid</v>
      </c>
      <c r="B1265">
        <v>7.44</v>
      </c>
      <c r="C1265">
        <v>0</v>
      </c>
      <c r="D1265" t="str">
        <f t="shared" si="58"/>
        <v>Mid</v>
      </c>
      <c r="E1265">
        <f t="shared" si="59"/>
        <v>7.44</v>
      </c>
      <c r="F1265">
        <f t="shared" si="57"/>
        <v>0</v>
      </c>
      <c r="J1265">
        <v>8.85</v>
      </c>
      <c r="L1265">
        <v>5.97</v>
      </c>
    </row>
    <row r="1266" spans="1:12" x14ac:dyDescent="0.25">
      <c r="A1266" t="str">
        <v>High</v>
      </c>
      <c r="B1266">
        <v>5.52</v>
      </c>
      <c r="C1266">
        <v>0</v>
      </c>
      <c r="D1266" t="str">
        <f t="shared" si="58"/>
        <v>High</v>
      </c>
      <c r="E1266">
        <f t="shared" si="59"/>
        <v>5.52</v>
      </c>
      <c r="F1266">
        <f t="shared" si="57"/>
        <v>0</v>
      </c>
      <c r="J1266">
        <v>6.9</v>
      </c>
      <c r="L1266">
        <v>7.44</v>
      </c>
    </row>
    <row r="1267" spans="1:12" x14ac:dyDescent="0.25">
      <c r="A1267" t="str">
        <v>High</v>
      </c>
      <c r="B1267">
        <v>7.23</v>
      </c>
      <c r="C1267">
        <v>0</v>
      </c>
      <c r="D1267" t="str">
        <f t="shared" si="58"/>
        <v>High</v>
      </c>
      <c r="E1267">
        <f t="shared" si="59"/>
        <v>7.23</v>
      </c>
      <c r="F1267">
        <f t="shared" si="57"/>
        <v>0</v>
      </c>
      <c r="J1267">
        <v>7.54</v>
      </c>
      <c r="L1267">
        <v>8.66</v>
      </c>
    </row>
    <row r="1268" spans="1:12" x14ac:dyDescent="0.25">
      <c r="A1268" t="str">
        <v>High</v>
      </c>
      <c r="B1268">
        <v>6.3</v>
      </c>
      <c r="C1268">
        <v>0</v>
      </c>
      <c r="D1268" t="str">
        <f t="shared" si="58"/>
        <v>High</v>
      </c>
      <c r="E1268">
        <f t="shared" si="59"/>
        <v>6.3</v>
      </c>
      <c r="F1268">
        <f t="shared" si="57"/>
        <v>0</v>
      </c>
      <c r="J1268">
        <v>8.0399999999999991</v>
      </c>
      <c r="L1268">
        <v>7.65</v>
      </c>
    </row>
    <row r="1269" spans="1:12" x14ac:dyDescent="0.25">
      <c r="A1269" t="str">
        <v>High</v>
      </c>
      <c r="B1269">
        <v>8.18</v>
      </c>
      <c r="C1269">
        <v>0</v>
      </c>
      <c r="D1269" t="str">
        <f t="shared" si="58"/>
        <v>High</v>
      </c>
      <c r="E1269">
        <f t="shared" si="59"/>
        <v>8.18</v>
      </c>
      <c r="F1269">
        <f t="shared" si="57"/>
        <v>0</v>
      </c>
      <c r="J1269">
        <v>8.51</v>
      </c>
      <c r="L1269">
        <v>8.1</v>
      </c>
    </row>
    <row r="1270" spans="1:12" x14ac:dyDescent="0.25">
      <c r="A1270" t="str">
        <v>High</v>
      </c>
      <c r="B1270">
        <v>8.42</v>
      </c>
      <c r="C1270">
        <v>0</v>
      </c>
      <c r="D1270" t="str">
        <f t="shared" si="58"/>
        <v>High</v>
      </c>
      <c r="E1270">
        <f t="shared" si="59"/>
        <v>8.42</v>
      </c>
      <c r="F1270">
        <f t="shared" si="57"/>
        <v>0</v>
      </c>
      <c r="J1270">
        <v>6.8</v>
      </c>
      <c r="L1270">
        <v>6.8</v>
      </c>
    </row>
    <row r="1271" spans="1:12" x14ac:dyDescent="0.25">
      <c r="A1271" t="str">
        <v>High</v>
      </c>
      <c r="B1271">
        <v>7.6</v>
      </c>
      <c r="C1271">
        <v>0</v>
      </c>
      <c r="D1271" t="str">
        <f t="shared" si="58"/>
        <v>High</v>
      </c>
      <c r="E1271">
        <f t="shared" si="59"/>
        <v>7.6</v>
      </c>
      <c r="F1271">
        <f t="shared" si="57"/>
        <v>0</v>
      </c>
      <c r="J1271">
        <v>7.45</v>
      </c>
      <c r="L1271">
        <v>7.83</v>
      </c>
    </row>
    <row r="1272" spans="1:12" x14ac:dyDescent="0.25">
      <c r="A1272" t="str">
        <v>Mid</v>
      </c>
      <c r="B1272">
        <v>5.67</v>
      </c>
      <c r="C1272">
        <v>0</v>
      </c>
      <c r="D1272" t="str">
        <f t="shared" si="58"/>
        <v>Mid</v>
      </c>
      <c r="E1272">
        <f t="shared" si="59"/>
        <v>5.67</v>
      </c>
      <c r="F1272">
        <f t="shared" si="57"/>
        <v>0</v>
      </c>
      <c r="J1272">
        <v>9.16</v>
      </c>
      <c r="L1272">
        <v>7.18</v>
      </c>
    </row>
    <row r="1273" spans="1:12" x14ac:dyDescent="0.25">
      <c r="A1273" t="str">
        <v>Mid</v>
      </c>
      <c r="B1273">
        <v>8.32</v>
      </c>
      <c r="C1273">
        <v>1</v>
      </c>
      <c r="D1273" t="str">
        <f t="shared" si="58"/>
        <v>Mid</v>
      </c>
      <c r="E1273">
        <f t="shared" si="59"/>
        <v>8.32</v>
      </c>
      <c r="F1273">
        <f t="shared" si="57"/>
        <v>1</v>
      </c>
      <c r="J1273">
        <v>9.5</v>
      </c>
      <c r="L1273">
        <v>8.39</v>
      </c>
    </row>
    <row r="1274" spans="1:12" x14ac:dyDescent="0.25">
      <c r="A1274" t="str">
        <v>High</v>
      </c>
      <c r="B1274">
        <v>9.1199999999999992</v>
      </c>
      <c r="C1274">
        <v>0</v>
      </c>
      <c r="D1274" t="str">
        <f t="shared" si="58"/>
        <v>High</v>
      </c>
      <c r="E1274">
        <f t="shared" si="59"/>
        <v>9.1199999999999992</v>
      </c>
      <c r="F1274">
        <f t="shared" si="57"/>
        <v>0</v>
      </c>
      <c r="J1274">
        <v>5.53</v>
      </c>
      <c r="L1274">
        <v>8.4700000000000006</v>
      </c>
    </row>
    <row r="1275" spans="1:12" x14ac:dyDescent="0.25">
      <c r="A1275" t="str">
        <v>High</v>
      </c>
      <c r="B1275">
        <v>8.6</v>
      </c>
      <c r="C1275">
        <v>0</v>
      </c>
      <c r="D1275" t="str">
        <f t="shared" si="58"/>
        <v>High</v>
      </c>
      <c r="E1275">
        <f t="shared" si="59"/>
        <v>8.6</v>
      </c>
      <c r="F1275">
        <f t="shared" si="57"/>
        <v>0</v>
      </c>
      <c r="J1275">
        <v>5.73</v>
      </c>
      <c r="L1275">
        <v>6.96</v>
      </c>
    </row>
    <row r="1276" spans="1:12" x14ac:dyDescent="0.25">
      <c r="A1276" t="str">
        <v>High</v>
      </c>
      <c r="B1276">
        <v>9.07</v>
      </c>
      <c r="C1276">
        <v>0</v>
      </c>
      <c r="D1276" t="str">
        <f t="shared" si="58"/>
        <v>High</v>
      </c>
      <c r="E1276">
        <f t="shared" si="59"/>
        <v>9.07</v>
      </c>
      <c r="F1276">
        <f t="shared" si="57"/>
        <v>0</v>
      </c>
      <c r="J1276">
        <v>7.71</v>
      </c>
      <c r="L1276">
        <v>7.27</v>
      </c>
    </row>
    <row r="1277" spans="1:12" x14ac:dyDescent="0.25">
      <c r="A1277" t="str">
        <v>High</v>
      </c>
      <c r="B1277">
        <v>6.36</v>
      </c>
      <c r="C1277">
        <v>0</v>
      </c>
      <c r="D1277" t="str">
        <f t="shared" si="58"/>
        <v>High</v>
      </c>
      <c r="E1277">
        <f t="shared" si="59"/>
        <v>6.36</v>
      </c>
      <c r="F1277">
        <f t="shared" si="57"/>
        <v>0</v>
      </c>
      <c r="J1277">
        <v>6.24</v>
      </c>
      <c r="L1277">
        <v>5.92</v>
      </c>
    </row>
    <row r="1278" spans="1:12" x14ac:dyDescent="0.25">
      <c r="A1278" t="str">
        <v>High</v>
      </c>
      <c r="B1278">
        <v>9.32</v>
      </c>
      <c r="C1278">
        <v>1</v>
      </c>
      <c r="D1278" t="str">
        <f t="shared" si="58"/>
        <v>High</v>
      </c>
      <c r="E1278">
        <f t="shared" si="59"/>
        <v>9.32</v>
      </c>
      <c r="F1278">
        <f t="shared" si="57"/>
        <v>1</v>
      </c>
      <c r="J1278">
        <v>6.1</v>
      </c>
      <c r="L1278">
        <v>5.88</v>
      </c>
    </row>
    <row r="1279" spans="1:12" x14ac:dyDescent="0.25">
      <c r="A1279" t="str">
        <v>High</v>
      </c>
      <c r="B1279">
        <v>6.89</v>
      </c>
      <c r="C1279">
        <v>0</v>
      </c>
      <c r="D1279" t="str">
        <f t="shared" si="58"/>
        <v>High</v>
      </c>
      <c r="E1279">
        <f t="shared" si="59"/>
        <v>6.89</v>
      </c>
      <c r="F1279">
        <f t="shared" si="57"/>
        <v>0</v>
      </c>
      <c r="J1279">
        <v>5.82</v>
      </c>
      <c r="L1279">
        <v>5.59</v>
      </c>
    </row>
    <row r="1280" spans="1:12" x14ac:dyDescent="0.25">
      <c r="A1280" t="str">
        <v>High</v>
      </c>
      <c r="B1280">
        <v>5.56</v>
      </c>
      <c r="C1280">
        <v>0</v>
      </c>
      <c r="D1280" t="str">
        <f t="shared" si="58"/>
        <v>High</v>
      </c>
      <c r="E1280">
        <f t="shared" si="59"/>
        <v>5.56</v>
      </c>
      <c r="F1280">
        <f t="shared" si="57"/>
        <v>0</v>
      </c>
      <c r="J1280">
        <v>7.84</v>
      </c>
      <c r="L1280">
        <v>8.59</v>
      </c>
    </row>
    <row r="1281" spans="1:12" x14ac:dyDescent="0.25">
      <c r="A1281" t="str">
        <v>High</v>
      </c>
      <c r="B1281">
        <v>9.1300000000000008</v>
      </c>
      <c r="C1281">
        <v>0</v>
      </c>
      <c r="D1281" t="str">
        <f t="shared" si="58"/>
        <v>High</v>
      </c>
      <c r="E1281">
        <f t="shared" si="59"/>
        <v>9.1300000000000008</v>
      </c>
      <c r="F1281">
        <f t="shared" si="57"/>
        <v>0</v>
      </c>
      <c r="J1281">
        <v>9.5500000000000007</v>
      </c>
      <c r="L1281">
        <v>7.39</v>
      </c>
    </row>
    <row r="1282" spans="1:12" x14ac:dyDescent="0.25">
      <c r="A1282" t="str">
        <v>High</v>
      </c>
      <c r="B1282">
        <v>9.5500000000000007</v>
      </c>
      <c r="C1282">
        <v>0</v>
      </c>
      <c r="D1282" t="str">
        <f t="shared" si="58"/>
        <v>High</v>
      </c>
      <c r="E1282">
        <f t="shared" si="59"/>
        <v>9.5500000000000007</v>
      </c>
      <c r="F1282">
        <f t="shared" ref="F1282:F1345" si="60">C1282</f>
        <v>0</v>
      </c>
      <c r="J1282">
        <v>7.91</v>
      </c>
      <c r="L1282">
        <v>9.4700000000000006</v>
      </c>
    </row>
    <row r="1283" spans="1:12" x14ac:dyDescent="0.25">
      <c r="A1283" t="str">
        <v>High</v>
      </c>
      <c r="B1283">
        <v>8.32</v>
      </c>
      <c r="C1283">
        <v>0</v>
      </c>
      <c r="D1283" t="str">
        <f t="shared" ref="D1283:D1346" si="61">A1283</f>
        <v>High</v>
      </c>
      <c r="E1283">
        <f t="shared" ref="E1283:E1346" si="62">B1283</f>
        <v>8.32</v>
      </c>
      <c r="F1283">
        <f t="shared" si="60"/>
        <v>0</v>
      </c>
      <c r="J1283">
        <v>7.26</v>
      </c>
      <c r="L1283">
        <v>8.08</v>
      </c>
    </row>
    <row r="1284" spans="1:12" x14ac:dyDescent="0.25">
      <c r="A1284" t="str">
        <v>High</v>
      </c>
      <c r="B1284">
        <v>6.5</v>
      </c>
      <c r="C1284">
        <v>0</v>
      </c>
      <c r="D1284" t="str">
        <f t="shared" si="61"/>
        <v>High</v>
      </c>
      <c r="E1284">
        <f t="shared" si="62"/>
        <v>6.5</v>
      </c>
      <c r="F1284">
        <f t="shared" si="60"/>
        <v>0</v>
      </c>
      <c r="J1284">
        <v>8.61</v>
      </c>
      <c r="L1284">
        <v>8.86</v>
      </c>
    </row>
    <row r="1285" spans="1:12" x14ac:dyDescent="0.25">
      <c r="A1285" t="str">
        <v>High</v>
      </c>
      <c r="B1285">
        <v>6.58</v>
      </c>
      <c r="C1285">
        <v>0</v>
      </c>
      <c r="D1285" t="str">
        <f t="shared" si="61"/>
        <v>High</v>
      </c>
      <c r="E1285">
        <f t="shared" si="62"/>
        <v>6.58</v>
      </c>
      <c r="F1285">
        <f t="shared" si="60"/>
        <v>0</v>
      </c>
      <c r="J1285">
        <v>9.39</v>
      </c>
      <c r="L1285">
        <v>7.99</v>
      </c>
    </row>
    <row r="1286" spans="1:12" x14ac:dyDescent="0.25">
      <c r="A1286" t="str">
        <v>Mid</v>
      </c>
      <c r="B1286">
        <v>7.51</v>
      </c>
      <c r="C1286">
        <v>0</v>
      </c>
      <c r="D1286" t="str">
        <f t="shared" si="61"/>
        <v>Mid</v>
      </c>
      <c r="E1286">
        <f t="shared" si="62"/>
        <v>7.51</v>
      </c>
      <c r="F1286">
        <f t="shared" si="60"/>
        <v>0</v>
      </c>
      <c r="J1286">
        <v>7.69</v>
      </c>
      <c r="L1286">
        <v>6.95</v>
      </c>
    </row>
    <row r="1287" spans="1:12" x14ac:dyDescent="0.25">
      <c r="A1287" t="str">
        <v>High</v>
      </c>
      <c r="B1287">
        <v>9.36</v>
      </c>
      <c r="C1287">
        <v>0</v>
      </c>
      <c r="D1287" t="str">
        <f t="shared" si="61"/>
        <v>High</v>
      </c>
      <c r="E1287">
        <f t="shared" si="62"/>
        <v>9.36</v>
      </c>
      <c r="F1287">
        <f t="shared" si="60"/>
        <v>0</v>
      </c>
      <c r="J1287">
        <v>9.4</v>
      </c>
      <c r="L1287">
        <v>8.1999999999999993</v>
      </c>
    </row>
    <row r="1288" spans="1:12" x14ac:dyDescent="0.25">
      <c r="A1288" t="str">
        <v>High</v>
      </c>
      <c r="B1288">
        <v>6.14</v>
      </c>
      <c r="C1288">
        <v>0</v>
      </c>
      <c r="D1288" t="str">
        <f t="shared" si="61"/>
        <v>High</v>
      </c>
      <c r="E1288">
        <f t="shared" si="62"/>
        <v>6.14</v>
      </c>
      <c r="F1288">
        <f t="shared" si="60"/>
        <v>0</v>
      </c>
      <c r="J1288">
        <v>9.5</v>
      </c>
      <c r="L1288">
        <v>8.9</v>
      </c>
    </row>
    <row r="1289" spans="1:12" x14ac:dyDescent="0.25">
      <c r="A1289" t="str">
        <v>Mid</v>
      </c>
      <c r="B1289">
        <v>9.0500000000000007</v>
      </c>
      <c r="C1289">
        <v>0</v>
      </c>
      <c r="D1289" t="str">
        <f t="shared" si="61"/>
        <v>Mid</v>
      </c>
      <c r="E1289">
        <f t="shared" si="62"/>
        <v>9.0500000000000007</v>
      </c>
      <c r="F1289">
        <f t="shared" si="60"/>
        <v>0</v>
      </c>
      <c r="J1289">
        <v>6.09</v>
      </c>
      <c r="L1289">
        <v>6.24</v>
      </c>
    </row>
    <row r="1290" spans="1:12" x14ac:dyDescent="0.25">
      <c r="A1290" t="str">
        <v>High</v>
      </c>
      <c r="B1290">
        <v>6.75</v>
      </c>
      <c r="C1290">
        <v>0</v>
      </c>
      <c r="D1290" t="str">
        <f t="shared" si="61"/>
        <v>High</v>
      </c>
      <c r="E1290">
        <f t="shared" si="62"/>
        <v>6.75</v>
      </c>
      <c r="F1290">
        <f t="shared" si="60"/>
        <v>0</v>
      </c>
      <c r="J1290">
        <v>9.16</v>
      </c>
      <c r="L1290">
        <v>6.41</v>
      </c>
    </row>
    <row r="1291" spans="1:12" x14ac:dyDescent="0.25">
      <c r="A1291" t="str">
        <v>High</v>
      </c>
      <c r="B1291">
        <v>8.98</v>
      </c>
      <c r="C1291">
        <v>0</v>
      </c>
      <c r="D1291" t="str">
        <f t="shared" si="61"/>
        <v>High</v>
      </c>
      <c r="E1291">
        <f t="shared" si="62"/>
        <v>8.98</v>
      </c>
      <c r="F1291">
        <f t="shared" si="60"/>
        <v>0</v>
      </c>
      <c r="J1291">
        <v>9.58</v>
      </c>
      <c r="L1291">
        <v>8.9</v>
      </c>
    </row>
    <row r="1292" spans="1:12" x14ac:dyDescent="0.25">
      <c r="A1292" t="str">
        <v>Mid</v>
      </c>
      <c r="B1292">
        <v>9.4600000000000009</v>
      </c>
      <c r="C1292">
        <v>0</v>
      </c>
      <c r="D1292" t="str">
        <f t="shared" si="61"/>
        <v>Mid</v>
      </c>
      <c r="E1292">
        <f t="shared" si="62"/>
        <v>9.4600000000000009</v>
      </c>
      <c r="F1292">
        <f t="shared" si="60"/>
        <v>0</v>
      </c>
      <c r="J1292">
        <v>7.73</v>
      </c>
      <c r="L1292">
        <v>6.28</v>
      </c>
    </row>
    <row r="1293" spans="1:12" x14ac:dyDescent="0.25">
      <c r="A1293" t="str">
        <v>Mid</v>
      </c>
      <c r="B1293">
        <v>7.34</v>
      </c>
      <c r="C1293">
        <v>0</v>
      </c>
      <c r="D1293" t="str">
        <f t="shared" si="61"/>
        <v>Mid</v>
      </c>
      <c r="E1293">
        <f t="shared" si="62"/>
        <v>7.34</v>
      </c>
      <c r="F1293">
        <f t="shared" si="60"/>
        <v>0</v>
      </c>
      <c r="J1293">
        <v>9.77</v>
      </c>
      <c r="L1293">
        <v>8.2799999999999994</v>
      </c>
    </row>
    <row r="1294" spans="1:12" x14ac:dyDescent="0.25">
      <c r="A1294" t="str">
        <v>High</v>
      </c>
      <c r="B1294">
        <v>7.07</v>
      </c>
      <c r="C1294">
        <v>0</v>
      </c>
      <c r="D1294" t="str">
        <f t="shared" si="61"/>
        <v>High</v>
      </c>
      <c r="E1294">
        <f t="shared" si="62"/>
        <v>7.07</v>
      </c>
      <c r="F1294">
        <f t="shared" si="60"/>
        <v>0</v>
      </c>
      <c r="J1294">
        <v>7.46</v>
      </c>
      <c r="L1294">
        <v>9.77</v>
      </c>
    </row>
    <row r="1295" spans="1:12" x14ac:dyDescent="0.25">
      <c r="A1295" t="str">
        <v>Mid</v>
      </c>
      <c r="B1295">
        <v>8.9499999999999993</v>
      </c>
      <c r="C1295">
        <v>0</v>
      </c>
      <c r="D1295" t="str">
        <f t="shared" si="61"/>
        <v>Mid</v>
      </c>
      <c r="E1295">
        <f t="shared" si="62"/>
        <v>8.9499999999999993</v>
      </c>
      <c r="F1295">
        <f t="shared" si="60"/>
        <v>0</v>
      </c>
      <c r="J1295">
        <v>9.19</v>
      </c>
      <c r="L1295">
        <v>5.57</v>
      </c>
    </row>
    <row r="1296" spans="1:12" x14ac:dyDescent="0.25">
      <c r="A1296" t="str">
        <v>High</v>
      </c>
      <c r="B1296">
        <v>7.78</v>
      </c>
      <c r="C1296">
        <v>0</v>
      </c>
      <c r="D1296" t="str">
        <f t="shared" si="61"/>
        <v>High</v>
      </c>
      <c r="E1296">
        <f t="shared" si="62"/>
        <v>7.78</v>
      </c>
      <c r="F1296">
        <f t="shared" si="60"/>
        <v>0</v>
      </c>
      <c r="J1296">
        <v>7.27</v>
      </c>
      <c r="L1296">
        <v>6.88</v>
      </c>
    </row>
    <row r="1297" spans="1:12" x14ac:dyDescent="0.25">
      <c r="A1297" t="str">
        <v>High</v>
      </c>
      <c r="B1297">
        <v>8.44</v>
      </c>
      <c r="C1297">
        <v>1</v>
      </c>
      <c r="D1297" t="str">
        <f t="shared" si="61"/>
        <v>High</v>
      </c>
      <c r="E1297">
        <f t="shared" si="62"/>
        <v>8.44</v>
      </c>
      <c r="F1297">
        <f t="shared" si="60"/>
        <v>1</v>
      </c>
      <c r="J1297">
        <v>7.19</v>
      </c>
      <c r="L1297">
        <v>9</v>
      </c>
    </row>
    <row r="1298" spans="1:12" x14ac:dyDescent="0.25">
      <c r="A1298" t="str">
        <v>High</v>
      </c>
      <c r="B1298">
        <v>8.18</v>
      </c>
      <c r="C1298">
        <v>0</v>
      </c>
      <c r="D1298" t="str">
        <f t="shared" si="61"/>
        <v>High</v>
      </c>
      <c r="E1298">
        <f t="shared" si="62"/>
        <v>8.18</v>
      </c>
      <c r="F1298">
        <f t="shared" si="60"/>
        <v>0</v>
      </c>
      <c r="J1298">
        <v>8.66</v>
      </c>
      <c r="L1298">
        <v>9.1300000000000008</v>
      </c>
    </row>
    <row r="1299" spans="1:12" x14ac:dyDescent="0.25">
      <c r="A1299" t="str">
        <v>High</v>
      </c>
      <c r="B1299">
        <v>6.16</v>
      </c>
      <c r="C1299">
        <v>0</v>
      </c>
      <c r="D1299" t="str">
        <f t="shared" si="61"/>
        <v>High</v>
      </c>
      <c r="E1299">
        <f t="shared" si="62"/>
        <v>6.16</v>
      </c>
      <c r="F1299">
        <f t="shared" si="60"/>
        <v>0</v>
      </c>
      <c r="J1299">
        <v>9.4600000000000009</v>
      </c>
      <c r="L1299">
        <v>6.9</v>
      </c>
    </row>
    <row r="1300" spans="1:12" x14ac:dyDescent="0.25">
      <c r="A1300" t="str">
        <v>High</v>
      </c>
      <c r="B1300">
        <v>9.1300000000000008</v>
      </c>
      <c r="C1300">
        <v>0</v>
      </c>
      <c r="D1300" t="str">
        <f t="shared" si="61"/>
        <v>High</v>
      </c>
      <c r="E1300">
        <f t="shared" si="62"/>
        <v>9.1300000000000008</v>
      </c>
      <c r="F1300">
        <f t="shared" si="60"/>
        <v>0</v>
      </c>
      <c r="J1300">
        <v>6.16</v>
      </c>
      <c r="L1300">
        <v>6.52</v>
      </c>
    </row>
    <row r="1301" spans="1:12" x14ac:dyDescent="0.25">
      <c r="A1301" t="str">
        <v>Low</v>
      </c>
      <c r="B1301">
        <v>6.34</v>
      </c>
      <c r="C1301">
        <v>0</v>
      </c>
      <c r="D1301" t="str">
        <f t="shared" si="61"/>
        <v>Low</v>
      </c>
      <c r="E1301">
        <f t="shared" si="62"/>
        <v>6.34</v>
      </c>
      <c r="F1301">
        <f t="shared" si="60"/>
        <v>0</v>
      </c>
      <c r="J1301">
        <v>9.6300000000000008</v>
      </c>
      <c r="L1301">
        <v>8.32</v>
      </c>
    </row>
    <row r="1302" spans="1:12" x14ac:dyDescent="0.25">
      <c r="A1302" t="str">
        <v>Mid</v>
      </c>
      <c r="B1302">
        <v>9.51</v>
      </c>
      <c r="C1302">
        <v>0</v>
      </c>
      <c r="D1302" t="str">
        <f t="shared" si="61"/>
        <v>Mid</v>
      </c>
      <c r="E1302">
        <f t="shared" si="62"/>
        <v>9.51</v>
      </c>
      <c r="F1302">
        <f t="shared" si="60"/>
        <v>0</v>
      </c>
      <c r="J1302">
        <v>8.09</v>
      </c>
      <c r="L1302">
        <v>8.2100000000000009</v>
      </c>
    </row>
    <row r="1303" spans="1:12" x14ac:dyDescent="0.25">
      <c r="A1303" t="str">
        <v>Low</v>
      </c>
      <c r="B1303">
        <v>6.58</v>
      </c>
      <c r="C1303">
        <v>0</v>
      </c>
      <c r="D1303" t="str">
        <f t="shared" si="61"/>
        <v>Low</v>
      </c>
      <c r="E1303">
        <f t="shared" si="62"/>
        <v>6.58</v>
      </c>
      <c r="F1303">
        <f t="shared" si="60"/>
        <v>0</v>
      </c>
      <c r="J1303">
        <v>8.34</v>
      </c>
      <c r="L1303">
        <v>6.96</v>
      </c>
    </row>
    <row r="1304" spans="1:12" x14ac:dyDescent="0.25">
      <c r="A1304" t="str">
        <v>Mid</v>
      </c>
      <c r="B1304">
        <v>8.66</v>
      </c>
      <c r="C1304">
        <v>0</v>
      </c>
      <c r="D1304" t="str">
        <f t="shared" si="61"/>
        <v>Mid</v>
      </c>
      <c r="E1304">
        <f t="shared" si="62"/>
        <v>8.66</v>
      </c>
      <c r="F1304">
        <f t="shared" si="60"/>
        <v>0</v>
      </c>
      <c r="J1304">
        <v>9.36</v>
      </c>
      <c r="L1304">
        <v>8.23</v>
      </c>
    </row>
    <row r="1305" spans="1:12" x14ac:dyDescent="0.25">
      <c r="A1305" t="str">
        <v>High</v>
      </c>
      <c r="B1305">
        <v>6.72</v>
      </c>
      <c r="C1305">
        <v>0</v>
      </c>
      <c r="D1305" t="str">
        <f t="shared" si="61"/>
        <v>High</v>
      </c>
      <c r="E1305">
        <f t="shared" si="62"/>
        <v>6.72</v>
      </c>
      <c r="F1305">
        <f t="shared" si="60"/>
        <v>0</v>
      </c>
      <c r="J1305">
        <v>8.8699999999999992</v>
      </c>
      <c r="L1305">
        <v>8.0399999999999991</v>
      </c>
    </row>
    <row r="1306" spans="1:12" x14ac:dyDescent="0.25">
      <c r="A1306" t="str">
        <v>High</v>
      </c>
      <c r="B1306">
        <v>6.87</v>
      </c>
      <c r="C1306">
        <v>0</v>
      </c>
      <c r="D1306" t="str">
        <f t="shared" si="61"/>
        <v>High</v>
      </c>
      <c r="E1306">
        <f t="shared" si="62"/>
        <v>6.87</v>
      </c>
      <c r="F1306">
        <f t="shared" si="60"/>
        <v>0</v>
      </c>
      <c r="J1306">
        <v>7.47</v>
      </c>
      <c r="L1306">
        <v>6.76</v>
      </c>
    </row>
    <row r="1307" spans="1:12" x14ac:dyDescent="0.25">
      <c r="A1307" t="str">
        <v>High</v>
      </c>
      <c r="B1307">
        <v>6.83</v>
      </c>
      <c r="C1307">
        <v>0</v>
      </c>
      <c r="D1307" t="str">
        <f t="shared" si="61"/>
        <v>High</v>
      </c>
      <c r="E1307">
        <f t="shared" si="62"/>
        <v>6.83</v>
      </c>
      <c r="F1307">
        <f t="shared" si="60"/>
        <v>0</v>
      </c>
      <c r="J1307">
        <v>7.66</v>
      </c>
      <c r="L1307">
        <v>7.29</v>
      </c>
    </row>
    <row r="1308" spans="1:12" x14ac:dyDescent="0.25">
      <c r="A1308" t="str">
        <v>High</v>
      </c>
      <c r="B1308">
        <v>8.7200000000000006</v>
      </c>
      <c r="C1308">
        <v>0</v>
      </c>
      <c r="D1308" t="str">
        <f t="shared" si="61"/>
        <v>High</v>
      </c>
      <c r="E1308">
        <f t="shared" si="62"/>
        <v>8.7200000000000006</v>
      </c>
      <c r="F1308">
        <f t="shared" si="60"/>
        <v>0</v>
      </c>
      <c r="J1308">
        <v>8.65</v>
      </c>
      <c r="L1308">
        <v>5.66</v>
      </c>
    </row>
    <row r="1309" spans="1:12" x14ac:dyDescent="0.25">
      <c r="A1309" t="str">
        <v>Mid</v>
      </c>
      <c r="B1309">
        <v>7.89</v>
      </c>
      <c r="C1309">
        <v>1</v>
      </c>
      <c r="D1309" t="str">
        <f t="shared" si="61"/>
        <v>Mid</v>
      </c>
      <c r="E1309">
        <f t="shared" si="62"/>
        <v>7.89</v>
      </c>
      <c r="F1309">
        <f t="shared" si="60"/>
        <v>1</v>
      </c>
      <c r="J1309">
        <v>7.06</v>
      </c>
      <c r="L1309">
        <v>6.55</v>
      </c>
    </row>
    <row r="1310" spans="1:12" x14ac:dyDescent="0.25">
      <c r="A1310" t="str">
        <v>Mid</v>
      </c>
      <c r="B1310">
        <v>9.3000000000000007</v>
      </c>
      <c r="C1310">
        <v>0</v>
      </c>
      <c r="D1310" t="str">
        <f t="shared" si="61"/>
        <v>Mid</v>
      </c>
      <c r="E1310">
        <f t="shared" si="62"/>
        <v>9.3000000000000007</v>
      </c>
      <c r="F1310">
        <f t="shared" si="60"/>
        <v>0</v>
      </c>
      <c r="J1310">
        <v>6.67</v>
      </c>
      <c r="L1310">
        <v>6.33</v>
      </c>
    </row>
    <row r="1311" spans="1:12" x14ac:dyDescent="0.25">
      <c r="A1311" t="str">
        <v>Mid</v>
      </c>
      <c r="B1311">
        <v>6.82</v>
      </c>
      <c r="C1311">
        <v>0</v>
      </c>
      <c r="D1311" t="str">
        <f t="shared" si="61"/>
        <v>Mid</v>
      </c>
      <c r="E1311">
        <f t="shared" si="62"/>
        <v>6.82</v>
      </c>
      <c r="F1311">
        <f t="shared" si="60"/>
        <v>0</v>
      </c>
      <c r="J1311">
        <v>6.18</v>
      </c>
      <c r="L1311">
        <v>7.66</v>
      </c>
    </row>
    <row r="1312" spans="1:12" x14ac:dyDescent="0.25">
      <c r="A1312" t="str">
        <v>High</v>
      </c>
      <c r="B1312">
        <v>8.48</v>
      </c>
      <c r="C1312">
        <v>0</v>
      </c>
      <c r="D1312" t="str">
        <f t="shared" si="61"/>
        <v>High</v>
      </c>
      <c r="E1312">
        <f t="shared" si="62"/>
        <v>8.48</v>
      </c>
      <c r="F1312">
        <f t="shared" si="60"/>
        <v>0</v>
      </c>
      <c r="J1312">
        <v>8.86</v>
      </c>
      <c r="L1312">
        <v>8.6300000000000008</v>
      </c>
    </row>
    <row r="1313" spans="1:12" x14ac:dyDescent="0.25">
      <c r="A1313" t="str">
        <v>High</v>
      </c>
      <c r="B1313">
        <v>8.74</v>
      </c>
      <c r="C1313">
        <v>0</v>
      </c>
      <c r="D1313" t="str">
        <f t="shared" si="61"/>
        <v>High</v>
      </c>
      <c r="E1313">
        <f t="shared" si="62"/>
        <v>8.74</v>
      </c>
      <c r="F1313">
        <f t="shared" si="60"/>
        <v>0</v>
      </c>
      <c r="J1313">
        <v>6.91</v>
      </c>
      <c r="L1313">
        <v>6.54</v>
      </c>
    </row>
    <row r="1314" spans="1:12" x14ac:dyDescent="0.25">
      <c r="A1314" t="str">
        <v>High</v>
      </c>
      <c r="B1314">
        <v>6.15</v>
      </c>
      <c r="C1314">
        <v>0</v>
      </c>
      <c r="D1314" t="str">
        <f t="shared" si="61"/>
        <v>High</v>
      </c>
      <c r="E1314">
        <f t="shared" si="62"/>
        <v>6.15</v>
      </c>
      <c r="F1314">
        <f t="shared" si="60"/>
        <v>0</v>
      </c>
      <c r="J1314">
        <v>8.33</v>
      </c>
      <c r="L1314">
        <v>8.06</v>
      </c>
    </row>
    <row r="1315" spans="1:12" x14ac:dyDescent="0.25">
      <c r="A1315" t="str">
        <v>High</v>
      </c>
      <c r="B1315">
        <v>7.22</v>
      </c>
      <c r="C1315">
        <v>1</v>
      </c>
      <c r="D1315" t="str">
        <f t="shared" si="61"/>
        <v>High</v>
      </c>
      <c r="E1315">
        <f t="shared" si="62"/>
        <v>7.22</v>
      </c>
      <c r="F1315">
        <f t="shared" si="60"/>
        <v>1</v>
      </c>
      <c r="J1315">
        <v>5.82</v>
      </c>
      <c r="L1315">
        <v>9.3000000000000007</v>
      </c>
    </row>
    <row r="1316" spans="1:12" x14ac:dyDescent="0.25">
      <c r="A1316" t="str">
        <v>Mid</v>
      </c>
      <c r="B1316">
        <v>7.58</v>
      </c>
      <c r="C1316">
        <v>0</v>
      </c>
      <c r="D1316" t="str">
        <f t="shared" si="61"/>
        <v>Mid</v>
      </c>
      <c r="E1316">
        <f t="shared" si="62"/>
        <v>7.58</v>
      </c>
      <c r="F1316">
        <f t="shared" si="60"/>
        <v>0</v>
      </c>
      <c r="J1316">
        <v>8.75</v>
      </c>
      <c r="L1316">
        <v>9.42</v>
      </c>
    </row>
    <row r="1317" spans="1:12" x14ac:dyDescent="0.25">
      <c r="A1317" t="str">
        <v>High</v>
      </c>
      <c r="B1317">
        <v>7.03</v>
      </c>
      <c r="C1317">
        <v>1</v>
      </c>
      <c r="D1317" t="str">
        <f t="shared" si="61"/>
        <v>High</v>
      </c>
      <c r="E1317">
        <f t="shared" si="62"/>
        <v>7.03</v>
      </c>
      <c r="F1317">
        <f t="shared" si="60"/>
        <v>1</v>
      </c>
      <c r="J1317">
        <v>5.97</v>
      </c>
      <c r="L1317">
        <v>9.6199999999999992</v>
      </c>
    </row>
    <row r="1318" spans="1:12" x14ac:dyDescent="0.25">
      <c r="A1318" t="str">
        <v>High</v>
      </c>
      <c r="B1318">
        <v>6.89</v>
      </c>
      <c r="C1318">
        <v>0</v>
      </c>
      <c r="D1318" t="str">
        <f t="shared" si="61"/>
        <v>High</v>
      </c>
      <c r="E1318">
        <f t="shared" si="62"/>
        <v>6.89</v>
      </c>
      <c r="F1318">
        <f t="shared" si="60"/>
        <v>0</v>
      </c>
      <c r="J1318">
        <v>5.64</v>
      </c>
      <c r="L1318">
        <v>8.83</v>
      </c>
    </row>
    <row r="1319" spans="1:12" x14ac:dyDescent="0.25">
      <c r="A1319" t="str">
        <v>High</v>
      </c>
      <c r="B1319">
        <v>8.4499999999999993</v>
      </c>
      <c r="C1319">
        <v>0</v>
      </c>
      <c r="D1319" t="str">
        <f t="shared" si="61"/>
        <v>High</v>
      </c>
      <c r="E1319">
        <f t="shared" si="62"/>
        <v>8.4499999999999993</v>
      </c>
      <c r="F1319">
        <f t="shared" si="60"/>
        <v>0</v>
      </c>
      <c r="J1319">
        <v>9.58</v>
      </c>
      <c r="L1319">
        <v>9.4</v>
      </c>
    </row>
    <row r="1320" spans="1:12" x14ac:dyDescent="0.25">
      <c r="A1320" t="str">
        <v>High</v>
      </c>
      <c r="B1320">
        <v>6.43</v>
      </c>
      <c r="C1320">
        <v>0</v>
      </c>
      <c r="D1320" t="str">
        <f t="shared" si="61"/>
        <v>High</v>
      </c>
      <c r="E1320">
        <f t="shared" si="62"/>
        <v>6.43</v>
      </c>
      <c r="F1320">
        <f t="shared" si="60"/>
        <v>0</v>
      </c>
      <c r="J1320">
        <v>7.58</v>
      </c>
      <c r="L1320">
        <v>6.51</v>
      </c>
    </row>
    <row r="1321" spans="1:12" x14ac:dyDescent="0.25">
      <c r="A1321" t="str">
        <v>Mid</v>
      </c>
      <c r="B1321">
        <v>8.5500000000000007</v>
      </c>
      <c r="C1321">
        <v>0</v>
      </c>
      <c r="D1321" t="str">
        <f t="shared" si="61"/>
        <v>Mid</v>
      </c>
      <c r="E1321">
        <f t="shared" si="62"/>
        <v>8.5500000000000007</v>
      </c>
      <c r="F1321">
        <f t="shared" si="60"/>
        <v>0</v>
      </c>
      <c r="J1321">
        <v>8.27</v>
      </c>
      <c r="L1321">
        <v>6.35</v>
      </c>
    </row>
    <row r="1322" spans="1:12" x14ac:dyDescent="0.25">
      <c r="A1322" t="str">
        <v>High</v>
      </c>
      <c r="B1322">
        <v>9.52</v>
      </c>
      <c r="C1322">
        <v>0</v>
      </c>
      <c r="D1322" t="str">
        <f t="shared" si="61"/>
        <v>High</v>
      </c>
      <c r="E1322">
        <f t="shared" si="62"/>
        <v>9.52</v>
      </c>
      <c r="F1322">
        <f t="shared" si="60"/>
        <v>0</v>
      </c>
      <c r="J1322">
        <v>9.26</v>
      </c>
      <c r="L1322">
        <v>5.53</v>
      </c>
    </row>
    <row r="1323" spans="1:12" x14ac:dyDescent="0.25">
      <c r="A1323" t="str">
        <v>High</v>
      </c>
      <c r="B1323">
        <v>7.93</v>
      </c>
      <c r="C1323">
        <v>0</v>
      </c>
      <c r="D1323" t="str">
        <f t="shared" si="61"/>
        <v>High</v>
      </c>
      <c r="E1323">
        <f t="shared" si="62"/>
        <v>7.93</v>
      </c>
      <c r="F1323">
        <f t="shared" si="60"/>
        <v>0</v>
      </c>
      <c r="J1323">
        <v>7.64</v>
      </c>
      <c r="L1323">
        <v>8.24</v>
      </c>
    </row>
    <row r="1324" spans="1:12" x14ac:dyDescent="0.25">
      <c r="A1324" t="str">
        <v>Mid</v>
      </c>
      <c r="B1324">
        <v>8.1300000000000008</v>
      </c>
      <c r="C1324">
        <v>0</v>
      </c>
      <c r="D1324" t="str">
        <f t="shared" si="61"/>
        <v>Mid</v>
      </c>
      <c r="E1324">
        <f t="shared" si="62"/>
        <v>8.1300000000000008</v>
      </c>
      <c r="F1324">
        <f t="shared" si="60"/>
        <v>0</v>
      </c>
      <c r="J1324">
        <v>7.49</v>
      </c>
      <c r="L1324">
        <v>8.7100000000000009</v>
      </c>
    </row>
    <row r="1325" spans="1:12" x14ac:dyDescent="0.25">
      <c r="A1325" t="str">
        <v>Mid</v>
      </c>
      <c r="B1325">
        <v>5.8</v>
      </c>
      <c r="C1325">
        <v>0</v>
      </c>
      <c r="D1325" t="str">
        <f t="shared" si="61"/>
        <v>Mid</v>
      </c>
      <c r="E1325">
        <f t="shared" si="62"/>
        <v>5.8</v>
      </c>
      <c r="F1325">
        <f t="shared" si="60"/>
        <v>0</v>
      </c>
      <c r="J1325">
        <v>8.25</v>
      </c>
      <c r="L1325">
        <v>9.49</v>
      </c>
    </row>
    <row r="1326" spans="1:12" x14ac:dyDescent="0.25">
      <c r="A1326" t="str">
        <v>High</v>
      </c>
      <c r="B1326">
        <v>9.2200000000000006</v>
      </c>
      <c r="C1326">
        <v>0</v>
      </c>
      <c r="D1326" t="str">
        <f t="shared" si="61"/>
        <v>High</v>
      </c>
      <c r="E1326">
        <f t="shared" si="62"/>
        <v>9.2200000000000006</v>
      </c>
      <c r="F1326">
        <f t="shared" si="60"/>
        <v>0</v>
      </c>
      <c r="J1326">
        <v>7.47</v>
      </c>
      <c r="L1326">
        <v>8.2799999999999994</v>
      </c>
    </row>
    <row r="1327" spans="1:12" x14ac:dyDescent="0.25">
      <c r="A1327" t="str">
        <v>Mid</v>
      </c>
      <c r="B1327">
        <v>6.73</v>
      </c>
      <c r="C1327">
        <v>0</v>
      </c>
      <c r="D1327" t="str">
        <f t="shared" si="61"/>
        <v>Mid</v>
      </c>
      <c r="E1327">
        <f t="shared" si="62"/>
        <v>6.73</v>
      </c>
      <c r="F1327">
        <f t="shared" si="60"/>
        <v>0</v>
      </c>
      <c r="J1327">
        <v>5.57</v>
      </c>
      <c r="L1327">
        <v>9.67</v>
      </c>
    </row>
    <row r="1328" spans="1:12" x14ac:dyDescent="0.25">
      <c r="A1328" t="str">
        <v>Mid</v>
      </c>
      <c r="B1328">
        <v>8.14</v>
      </c>
      <c r="C1328">
        <v>0</v>
      </c>
      <c r="D1328" t="str">
        <f t="shared" si="61"/>
        <v>Mid</v>
      </c>
      <c r="E1328">
        <f t="shared" si="62"/>
        <v>8.14</v>
      </c>
      <c r="F1328">
        <f t="shared" si="60"/>
        <v>0</v>
      </c>
      <c r="J1328">
        <v>6.25</v>
      </c>
      <c r="L1328">
        <v>7</v>
      </c>
    </row>
    <row r="1329" spans="1:12" x14ac:dyDescent="0.25">
      <c r="A1329" t="str">
        <v>Mid</v>
      </c>
      <c r="B1329">
        <v>9.7100000000000009</v>
      </c>
      <c r="C1329">
        <v>0</v>
      </c>
      <c r="D1329" t="str">
        <f t="shared" si="61"/>
        <v>Mid</v>
      </c>
      <c r="E1329">
        <f t="shared" si="62"/>
        <v>9.7100000000000009</v>
      </c>
      <c r="F1329">
        <f t="shared" si="60"/>
        <v>0</v>
      </c>
      <c r="J1329">
        <v>7.6</v>
      </c>
      <c r="L1329">
        <v>7.83</v>
      </c>
    </row>
    <row r="1330" spans="1:12" x14ac:dyDescent="0.25">
      <c r="A1330" t="str">
        <v>High</v>
      </c>
      <c r="B1330">
        <v>8.06</v>
      </c>
      <c r="C1330">
        <v>1</v>
      </c>
      <c r="D1330" t="str">
        <f t="shared" si="61"/>
        <v>High</v>
      </c>
      <c r="E1330">
        <f t="shared" si="62"/>
        <v>8.06</v>
      </c>
      <c r="F1330">
        <f t="shared" si="60"/>
        <v>1</v>
      </c>
      <c r="J1330">
        <v>6.7</v>
      </c>
      <c r="L1330">
        <v>7.15</v>
      </c>
    </row>
    <row r="1331" spans="1:12" x14ac:dyDescent="0.25">
      <c r="A1331" t="str">
        <v>Mid</v>
      </c>
      <c r="B1331">
        <v>8.6199999999999992</v>
      </c>
      <c r="C1331">
        <v>0</v>
      </c>
      <c r="D1331" t="str">
        <f t="shared" si="61"/>
        <v>Mid</v>
      </c>
      <c r="E1331">
        <f t="shared" si="62"/>
        <v>8.6199999999999992</v>
      </c>
      <c r="F1331">
        <f t="shared" si="60"/>
        <v>0</v>
      </c>
      <c r="J1331">
        <v>6.98</v>
      </c>
      <c r="L1331">
        <v>5.51</v>
      </c>
    </row>
    <row r="1332" spans="1:12" x14ac:dyDescent="0.25">
      <c r="A1332" t="str">
        <v>High</v>
      </c>
      <c r="B1332">
        <v>7.41</v>
      </c>
      <c r="C1332">
        <v>1</v>
      </c>
      <c r="D1332" t="str">
        <f t="shared" si="61"/>
        <v>High</v>
      </c>
      <c r="E1332">
        <f t="shared" si="62"/>
        <v>7.41</v>
      </c>
      <c r="F1332">
        <f t="shared" si="60"/>
        <v>1</v>
      </c>
      <c r="J1332">
        <v>8.6</v>
      </c>
      <c r="L1332">
        <v>8.73</v>
      </c>
    </row>
    <row r="1333" spans="1:12" x14ac:dyDescent="0.25">
      <c r="A1333" t="str">
        <v>High</v>
      </c>
      <c r="B1333">
        <v>5.76</v>
      </c>
      <c r="C1333">
        <v>0</v>
      </c>
      <c r="D1333" t="str">
        <f t="shared" si="61"/>
        <v>High</v>
      </c>
      <c r="E1333">
        <f t="shared" si="62"/>
        <v>5.76</v>
      </c>
      <c r="F1333">
        <f t="shared" si="60"/>
        <v>0</v>
      </c>
      <c r="J1333">
        <v>6.99</v>
      </c>
      <c r="L1333">
        <v>8.7100000000000009</v>
      </c>
    </row>
    <row r="1334" spans="1:12" x14ac:dyDescent="0.25">
      <c r="A1334" t="str">
        <v>Mid</v>
      </c>
      <c r="B1334">
        <v>8.93</v>
      </c>
      <c r="C1334">
        <v>0</v>
      </c>
      <c r="D1334" t="str">
        <f t="shared" si="61"/>
        <v>Mid</v>
      </c>
      <c r="E1334">
        <f t="shared" si="62"/>
        <v>8.93</v>
      </c>
      <c r="F1334">
        <f t="shared" si="60"/>
        <v>0</v>
      </c>
      <c r="J1334">
        <v>6.8</v>
      </c>
      <c r="L1334">
        <v>6.98</v>
      </c>
    </row>
    <row r="1335" spans="1:12" x14ac:dyDescent="0.25">
      <c r="A1335" t="str">
        <v>High</v>
      </c>
      <c r="B1335">
        <v>5.65</v>
      </c>
      <c r="C1335">
        <v>0</v>
      </c>
      <c r="D1335" t="str">
        <f t="shared" si="61"/>
        <v>High</v>
      </c>
      <c r="E1335">
        <f t="shared" si="62"/>
        <v>5.65</v>
      </c>
      <c r="F1335">
        <f t="shared" si="60"/>
        <v>0</v>
      </c>
      <c r="J1335">
        <v>6.53</v>
      </c>
      <c r="L1335">
        <v>7.75</v>
      </c>
    </row>
    <row r="1336" spans="1:12" x14ac:dyDescent="0.25">
      <c r="A1336" t="str">
        <v>High</v>
      </c>
      <c r="B1336">
        <v>8.51</v>
      </c>
      <c r="C1336">
        <v>0</v>
      </c>
      <c r="D1336" t="str">
        <f t="shared" si="61"/>
        <v>High</v>
      </c>
      <c r="E1336">
        <f t="shared" si="62"/>
        <v>8.51</v>
      </c>
      <c r="F1336">
        <f t="shared" si="60"/>
        <v>0</v>
      </c>
      <c r="J1336">
        <v>9.4499999999999993</v>
      </c>
      <c r="L1336">
        <v>5.57</v>
      </c>
    </row>
    <row r="1337" spans="1:12" x14ac:dyDescent="0.25">
      <c r="A1337" t="str">
        <v>High</v>
      </c>
      <c r="B1337">
        <v>5.6</v>
      </c>
      <c r="C1337">
        <v>0</v>
      </c>
      <c r="D1337" t="str">
        <f t="shared" si="61"/>
        <v>High</v>
      </c>
      <c r="E1337">
        <f t="shared" si="62"/>
        <v>5.6</v>
      </c>
      <c r="F1337">
        <f t="shared" si="60"/>
        <v>0</v>
      </c>
      <c r="J1337">
        <v>5.85</v>
      </c>
      <c r="L1337">
        <v>6.03</v>
      </c>
    </row>
    <row r="1338" spans="1:12" x14ac:dyDescent="0.25">
      <c r="A1338" t="str">
        <v>High</v>
      </c>
      <c r="B1338">
        <v>9.2100000000000009</v>
      </c>
      <c r="C1338">
        <v>1</v>
      </c>
      <c r="D1338" t="str">
        <f t="shared" si="61"/>
        <v>High</v>
      </c>
      <c r="E1338">
        <f t="shared" si="62"/>
        <v>9.2100000000000009</v>
      </c>
      <c r="F1338">
        <f t="shared" si="60"/>
        <v>1</v>
      </c>
      <c r="J1338">
        <v>7.61</v>
      </c>
      <c r="L1338">
        <v>5.84</v>
      </c>
    </row>
    <row r="1339" spans="1:12" x14ac:dyDescent="0.25">
      <c r="A1339" t="str">
        <v>High</v>
      </c>
      <c r="B1339">
        <v>6.18</v>
      </c>
      <c r="C1339">
        <v>0</v>
      </c>
      <c r="D1339" t="str">
        <f t="shared" si="61"/>
        <v>High</v>
      </c>
      <c r="E1339">
        <f t="shared" si="62"/>
        <v>6.18</v>
      </c>
      <c r="F1339">
        <f t="shared" si="60"/>
        <v>0</v>
      </c>
      <c r="J1339">
        <v>7.71</v>
      </c>
      <c r="L1339">
        <v>8.75</v>
      </c>
    </row>
    <row r="1340" spans="1:12" x14ac:dyDescent="0.25">
      <c r="A1340" t="str">
        <v>High</v>
      </c>
      <c r="B1340">
        <v>7.71</v>
      </c>
      <c r="C1340">
        <v>0</v>
      </c>
      <c r="D1340" t="str">
        <f t="shared" si="61"/>
        <v>High</v>
      </c>
      <c r="E1340">
        <f t="shared" si="62"/>
        <v>7.71</v>
      </c>
      <c r="F1340">
        <f t="shared" si="60"/>
        <v>0</v>
      </c>
      <c r="J1340">
        <v>8.56</v>
      </c>
      <c r="L1340">
        <v>5.54</v>
      </c>
    </row>
    <row r="1341" spans="1:12" x14ac:dyDescent="0.25">
      <c r="A1341" t="str">
        <v>High</v>
      </c>
      <c r="B1341">
        <v>8.07</v>
      </c>
      <c r="C1341">
        <v>1</v>
      </c>
      <c r="D1341" t="str">
        <f t="shared" si="61"/>
        <v>High</v>
      </c>
      <c r="E1341">
        <f t="shared" si="62"/>
        <v>8.07</v>
      </c>
      <c r="F1341">
        <f t="shared" si="60"/>
        <v>1</v>
      </c>
      <c r="J1341">
        <v>7.95</v>
      </c>
      <c r="L1341">
        <v>7.72</v>
      </c>
    </row>
    <row r="1342" spans="1:12" x14ac:dyDescent="0.25">
      <c r="A1342" t="str">
        <v>High</v>
      </c>
      <c r="B1342">
        <v>7.47</v>
      </c>
      <c r="C1342">
        <v>1</v>
      </c>
      <c r="D1342" t="str">
        <f t="shared" si="61"/>
        <v>High</v>
      </c>
      <c r="E1342">
        <f t="shared" si="62"/>
        <v>7.47</v>
      </c>
      <c r="F1342">
        <f t="shared" si="60"/>
        <v>1</v>
      </c>
      <c r="J1342">
        <v>8.43</v>
      </c>
      <c r="L1342">
        <v>9.73</v>
      </c>
    </row>
    <row r="1343" spans="1:12" x14ac:dyDescent="0.25">
      <c r="A1343" t="str">
        <v>Mid</v>
      </c>
      <c r="B1343">
        <v>6.97</v>
      </c>
      <c r="C1343">
        <v>0</v>
      </c>
      <c r="D1343" t="str">
        <f t="shared" si="61"/>
        <v>Mid</v>
      </c>
      <c r="E1343">
        <f t="shared" si="62"/>
        <v>6.97</v>
      </c>
      <c r="F1343">
        <f t="shared" si="60"/>
        <v>0</v>
      </c>
      <c r="J1343">
        <v>6.71</v>
      </c>
      <c r="L1343">
        <v>8.01</v>
      </c>
    </row>
    <row r="1344" spans="1:12" x14ac:dyDescent="0.25">
      <c r="A1344" t="str">
        <v>High</v>
      </c>
      <c r="B1344">
        <v>7.51</v>
      </c>
      <c r="C1344">
        <v>0</v>
      </c>
      <c r="D1344" t="str">
        <f t="shared" si="61"/>
        <v>High</v>
      </c>
      <c r="E1344">
        <f t="shared" si="62"/>
        <v>7.51</v>
      </c>
      <c r="F1344">
        <f t="shared" si="60"/>
        <v>0</v>
      </c>
      <c r="J1344">
        <v>7.68</v>
      </c>
      <c r="L1344">
        <v>7</v>
      </c>
    </row>
    <row r="1345" spans="1:12" x14ac:dyDescent="0.25">
      <c r="A1345" t="str">
        <v>Mid</v>
      </c>
      <c r="B1345">
        <v>6.84</v>
      </c>
      <c r="C1345">
        <v>0</v>
      </c>
      <c r="D1345" t="str">
        <f t="shared" si="61"/>
        <v>Mid</v>
      </c>
      <c r="E1345">
        <f t="shared" si="62"/>
        <v>6.84</v>
      </c>
      <c r="F1345">
        <f t="shared" si="60"/>
        <v>0</v>
      </c>
      <c r="J1345">
        <v>8.83</v>
      </c>
      <c r="L1345">
        <v>5.57</v>
      </c>
    </row>
    <row r="1346" spans="1:12" x14ac:dyDescent="0.25">
      <c r="A1346" t="str">
        <v>Mid</v>
      </c>
      <c r="B1346">
        <v>7.38</v>
      </c>
      <c r="C1346">
        <v>1</v>
      </c>
      <c r="D1346" t="str">
        <f t="shared" si="61"/>
        <v>Mid</v>
      </c>
      <c r="E1346">
        <f t="shared" si="62"/>
        <v>7.38</v>
      </c>
      <c r="F1346">
        <f t="shared" ref="F1346:F1409" si="63">C1346</f>
        <v>1</v>
      </c>
      <c r="J1346">
        <v>6.01</v>
      </c>
      <c r="L1346">
        <v>8.31</v>
      </c>
    </row>
    <row r="1347" spans="1:12" x14ac:dyDescent="0.25">
      <c r="A1347" t="str">
        <v>High</v>
      </c>
      <c r="B1347">
        <v>7.04</v>
      </c>
      <c r="C1347">
        <v>0</v>
      </c>
      <c r="D1347" t="str">
        <f t="shared" ref="D1347:D1410" si="64">A1347</f>
        <v>High</v>
      </c>
      <c r="E1347">
        <f t="shared" ref="E1347:E1410" si="65">B1347</f>
        <v>7.04</v>
      </c>
      <c r="F1347">
        <f t="shared" si="63"/>
        <v>0</v>
      </c>
      <c r="J1347">
        <v>9.67</v>
      </c>
      <c r="L1347">
        <v>7.36</v>
      </c>
    </row>
    <row r="1348" spans="1:12" x14ac:dyDescent="0.25">
      <c r="A1348" t="str">
        <v>High</v>
      </c>
      <c r="B1348">
        <v>7.93</v>
      </c>
      <c r="C1348">
        <v>0</v>
      </c>
      <c r="D1348" t="str">
        <f t="shared" si="64"/>
        <v>High</v>
      </c>
      <c r="E1348">
        <f t="shared" si="65"/>
        <v>7.93</v>
      </c>
      <c r="F1348">
        <f t="shared" si="63"/>
        <v>0</v>
      </c>
      <c r="J1348">
        <v>7.05</v>
      </c>
      <c r="L1348">
        <v>8.0299999999999994</v>
      </c>
    </row>
    <row r="1349" spans="1:12" x14ac:dyDescent="0.25">
      <c r="A1349" t="str">
        <v>Mid</v>
      </c>
      <c r="B1349">
        <v>6.52</v>
      </c>
      <c r="C1349">
        <v>0</v>
      </c>
      <c r="D1349" t="str">
        <f t="shared" si="64"/>
        <v>Mid</v>
      </c>
      <c r="E1349">
        <f t="shared" si="65"/>
        <v>6.52</v>
      </c>
      <c r="F1349">
        <f t="shared" si="63"/>
        <v>0</v>
      </c>
      <c r="J1349">
        <v>5.77</v>
      </c>
      <c r="L1349">
        <v>8.75</v>
      </c>
    </row>
    <row r="1350" spans="1:12" x14ac:dyDescent="0.25">
      <c r="A1350" t="str">
        <v>High</v>
      </c>
      <c r="B1350">
        <v>9.75</v>
      </c>
      <c r="C1350">
        <v>0</v>
      </c>
      <c r="D1350" t="str">
        <f t="shared" si="64"/>
        <v>High</v>
      </c>
      <c r="E1350">
        <f t="shared" si="65"/>
        <v>9.75</v>
      </c>
      <c r="F1350">
        <f t="shared" si="63"/>
        <v>0</v>
      </c>
      <c r="J1350">
        <v>6.04</v>
      </c>
      <c r="L1350">
        <v>7.28</v>
      </c>
    </row>
    <row r="1351" spans="1:12" x14ac:dyDescent="0.25">
      <c r="A1351" t="str">
        <v>Mid</v>
      </c>
      <c r="B1351">
        <v>7.65</v>
      </c>
      <c r="C1351">
        <v>0</v>
      </c>
      <c r="D1351" t="str">
        <f t="shared" si="64"/>
        <v>Mid</v>
      </c>
      <c r="E1351">
        <f t="shared" si="65"/>
        <v>7.65</v>
      </c>
      <c r="F1351">
        <f t="shared" si="63"/>
        <v>0</v>
      </c>
      <c r="J1351">
        <v>9.26</v>
      </c>
      <c r="L1351">
        <v>6.37</v>
      </c>
    </row>
    <row r="1352" spans="1:12" x14ac:dyDescent="0.25">
      <c r="A1352" t="str">
        <v>High</v>
      </c>
      <c r="B1352">
        <v>6.33</v>
      </c>
      <c r="C1352">
        <v>0</v>
      </c>
      <c r="D1352" t="str">
        <f t="shared" si="64"/>
        <v>High</v>
      </c>
      <c r="E1352">
        <f t="shared" si="65"/>
        <v>6.33</v>
      </c>
      <c r="F1352">
        <f t="shared" si="63"/>
        <v>0</v>
      </c>
      <c r="J1352">
        <v>5.57</v>
      </c>
      <c r="L1352">
        <v>7.78</v>
      </c>
    </row>
    <row r="1353" spans="1:12" x14ac:dyDescent="0.25">
      <c r="A1353" t="str">
        <v>Mid</v>
      </c>
      <c r="B1353">
        <v>7.55</v>
      </c>
      <c r="C1353">
        <v>0</v>
      </c>
      <c r="D1353" t="str">
        <f t="shared" si="64"/>
        <v>Mid</v>
      </c>
      <c r="E1353">
        <f t="shared" si="65"/>
        <v>7.55</v>
      </c>
      <c r="F1353">
        <f t="shared" si="63"/>
        <v>0</v>
      </c>
      <c r="J1353">
        <v>9.2799999999999994</v>
      </c>
      <c r="L1353">
        <v>9.58</v>
      </c>
    </row>
    <row r="1354" spans="1:12" x14ac:dyDescent="0.25">
      <c r="A1354" t="str">
        <v>Mid</v>
      </c>
      <c r="B1354">
        <v>9.23</v>
      </c>
      <c r="C1354">
        <v>0</v>
      </c>
      <c r="D1354" t="str">
        <f t="shared" si="64"/>
        <v>Mid</v>
      </c>
      <c r="E1354">
        <f t="shared" si="65"/>
        <v>9.23</v>
      </c>
      <c r="F1354">
        <f t="shared" si="63"/>
        <v>0</v>
      </c>
      <c r="J1354">
        <v>5.93</v>
      </c>
      <c r="L1354">
        <v>5.81</v>
      </c>
    </row>
    <row r="1355" spans="1:12" x14ac:dyDescent="0.25">
      <c r="A1355" t="str">
        <v>High</v>
      </c>
      <c r="B1355">
        <v>5.59</v>
      </c>
      <c r="C1355">
        <v>0</v>
      </c>
      <c r="D1355" t="str">
        <f t="shared" si="64"/>
        <v>High</v>
      </c>
      <c r="E1355">
        <f t="shared" si="65"/>
        <v>5.59</v>
      </c>
      <c r="F1355">
        <f t="shared" si="63"/>
        <v>0</v>
      </c>
      <c r="J1355">
        <v>6.1</v>
      </c>
      <c r="L1355">
        <v>7.76</v>
      </c>
    </row>
    <row r="1356" spans="1:12" x14ac:dyDescent="0.25">
      <c r="A1356" t="str">
        <v>Mid</v>
      </c>
      <c r="B1356">
        <v>8.42</v>
      </c>
      <c r="C1356">
        <v>1</v>
      </c>
      <c r="D1356" t="str">
        <f t="shared" si="64"/>
        <v>Mid</v>
      </c>
      <c r="E1356">
        <f t="shared" si="65"/>
        <v>8.42</v>
      </c>
      <c r="F1356">
        <f t="shared" si="63"/>
        <v>1</v>
      </c>
      <c r="J1356">
        <v>9.2200000000000006</v>
      </c>
      <c r="L1356">
        <v>7.72</v>
      </c>
    </row>
    <row r="1357" spans="1:12" x14ac:dyDescent="0.25">
      <c r="A1357" t="str">
        <v>High</v>
      </c>
      <c r="B1357">
        <v>7.86</v>
      </c>
      <c r="C1357">
        <v>0</v>
      </c>
      <c r="D1357" t="str">
        <f t="shared" si="64"/>
        <v>High</v>
      </c>
      <c r="E1357">
        <f t="shared" si="65"/>
        <v>7.86</v>
      </c>
      <c r="F1357">
        <f t="shared" si="63"/>
        <v>0</v>
      </c>
      <c r="J1357">
        <v>6.97</v>
      </c>
      <c r="L1357">
        <v>9.25</v>
      </c>
    </row>
    <row r="1358" spans="1:12" x14ac:dyDescent="0.25">
      <c r="A1358" t="str">
        <v>High</v>
      </c>
      <c r="B1358">
        <v>6.23</v>
      </c>
      <c r="C1358">
        <v>0</v>
      </c>
      <c r="D1358" t="str">
        <f t="shared" si="64"/>
        <v>High</v>
      </c>
      <c r="E1358">
        <f t="shared" si="65"/>
        <v>6.23</v>
      </c>
      <c r="F1358">
        <f t="shared" si="63"/>
        <v>0</v>
      </c>
      <c r="J1358">
        <v>6.9</v>
      </c>
      <c r="L1358">
        <v>6.38</v>
      </c>
    </row>
    <row r="1359" spans="1:12" x14ac:dyDescent="0.25">
      <c r="A1359" t="str">
        <v>Mid</v>
      </c>
      <c r="B1359">
        <v>9.02</v>
      </c>
      <c r="C1359">
        <v>0</v>
      </c>
      <c r="D1359" t="str">
        <f t="shared" si="64"/>
        <v>Mid</v>
      </c>
      <c r="E1359">
        <f t="shared" si="65"/>
        <v>9.02</v>
      </c>
      <c r="F1359">
        <f t="shared" si="63"/>
        <v>0</v>
      </c>
      <c r="J1359">
        <v>9.11</v>
      </c>
      <c r="L1359">
        <v>5.68</v>
      </c>
    </row>
    <row r="1360" spans="1:12" x14ac:dyDescent="0.25">
      <c r="A1360" t="str">
        <v>High</v>
      </c>
      <c r="B1360">
        <v>7.09</v>
      </c>
      <c r="C1360">
        <v>0</v>
      </c>
      <c r="D1360" t="str">
        <f t="shared" si="64"/>
        <v>High</v>
      </c>
      <c r="E1360">
        <f t="shared" si="65"/>
        <v>7.09</v>
      </c>
      <c r="F1360">
        <f t="shared" si="63"/>
        <v>0</v>
      </c>
      <c r="J1360">
        <v>7.83</v>
      </c>
      <c r="L1360">
        <v>6.98</v>
      </c>
    </row>
    <row r="1361" spans="1:12" x14ac:dyDescent="0.25">
      <c r="A1361" t="str">
        <v>High</v>
      </c>
      <c r="B1361">
        <v>6.76</v>
      </c>
      <c r="C1361">
        <v>0</v>
      </c>
      <c r="D1361" t="str">
        <f t="shared" si="64"/>
        <v>High</v>
      </c>
      <c r="E1361">
        <f t="shared" si="65"/>
        <v>6.76</v>
      </c>
      <c r="F1361">
        <f t="shared" si="63"/>
        <v>0</v>
      </c>
      <c r="J1361">
        <v>8.14</v>
      </c>
      <c r="L1361">
        <v>5.58</v>
      </c>
    </row>
    <row r="1362" spans="1:12" x14ac:dyDescent="0.25">
      <c r="A1362" t="str">
        <v>High</v>
      </c>
      <c r="B1362">
        <v>9.06</v>
      </c>
      <c r="C1362">
        <v>0</v>
      </c>
      <c r="D1362" t="str">
        <f t="shared" si="64"/>
        <v>High</v>
      </c>
      <c r="E1362">
        <f t="shared" si="65"/>
        <v>9.06</v>
      </c>
      <c r="F1362">
        <f t="shared" si="63"/>
        <v>0</v>
      </c>
      <c r="J1362">
        <v>7.56</v>
      </c>
      <c r="L1362">
        <v>6.58</v>
      </c>
    </row>
    <row r="1363" spans="1:12" x14ac:dyDescent="0.25">
      <c r="A1363" t="str">
        <v>High</v>
      </c>
      <c r="B1363">
        <v>8.25</v>
      </c>
      <c r="C1363">
        <v>0</v>
      </c>
      <c r="D1363" t="str">
        <f t="shared" si="64"/>
        <v>High</v>
      </c>
      <c r="E1363">
        <f t="shared" si="65"/>
        <v>8.25</v>
      </c>
      <c r="F1363">
        <f t="shared" si="63"/>
        <v>0</v>
      </c>
      <c r="J1363">
        <v>8.08</v>
      </c>
      <c r="L1363">
        <v>6.83</v>
      </c>
    </row>
    <row r="1364" spans="1:12" x14ac:dyDescent="0.25">
      <c r="A1364" t="str">
        <v>Mid</v>
      </c>
      <c r="B1364">
        <v>9.36</v>
      </c>
      <c r="C1364">
        <v>0</v>
      </c>
      <c r="D1364" t="str">
        <f t="shared" si="64"/>
        <v>Mid</v>
      </c>
      <c r="E1364">
        <f t="shared" si="65"/>
        <v>9.36</v>
      </c>
      <c r="F1364">
        <f t="shared" si="63"/>
        <v>0</v>
      </c>
      <c r="J1364">
        <v>8.33</v>
      </c>
      <c r="L1364">
        <v>8.15</v>
      </c>
    </row>
    <row r="1365" spans="1:12" x14ac:dyDescent="0.25">
      <c r="A1365" t="str">
        <v>High</v>
      </c>
      <c r="B1365">
        <v>8.2100000000000009</v>
      </c>
      <c r="C1365">
        <v>0</v>
      </c>
      <c r="D1365" t="str">
        <f t="shared" si="64"/>
        <v>High</v>
      </c>
      <c r="E1365">
        <f t="shared" si="65"/>
        <v>8.2100000000000009</v>
      </c>
      <c r="F1365">
        <f t="shared" si="63"/>
        <v>0</v>
      </c>
      <c r="J1365">
        <v>7.36</v>
      </c>
      <c r="L1365">
        <v>6.24</v>
      </c>
    </row>
    <row r="1366" spans="1:12" x14ac:dyDescent="0.25">
      <c r="A1366" t="str">
        <v>Mid</v>
      </c>
      <c r="B1366">
        <v>8.69</v>
      </c>
      <c r="C1366">
        <v>1</v>
      </c>
      <c r="D1366" t="str">
        <f t="shared" si="64"/>
        <v>Mid</v>
      </c>
      <c r="E1366">
        <f t="shared" si="65"/>
        <v>8.69</v>
      </c>
      <c r="F1366">
        <f t="shared" si="63"/>
        <v>1</v>
      </c>
      <c r="J1366">
        <v>8.3699999999999992</v>
      </c>
      <c r="L1366">
        <v>7.28</v>
      </c>
    </row>
    <row r="1367" spans="1:12" x14ac:dyDescent="0.25">
      <c r="A1367" t="str">
        <v>High</v>
      </c>
      <c r="B1367">
        <v>9.1</v>
      </c>
      <c r="C1367">
        <v>1</v>
      </c>
      <c r="D1367" t="str">
        <f t="shared" si="64"/>
        <v>High</v>
      </c>
      <c r="E1367">
        <f t="shared" si="65"/>
        <v>9.1</v>
      </c>
      <c r="F1367">
        <f t="shared" si="63"/>
        <v>1</v>
      </c>
      <c r="J1367">
        <v>7.02</v>
      </c>
      <c r="L1367">
        <v>7.47</v>
      </c>
    </row>
    <row r="1368" spans="1:12" x14ac:dyDescent="0.25">
      <c r="A1368" t="str">
        <v>High</v>
      </c>
      <c r="B1368">
        <v>5.74</v>
      </c>
      <c r="C1368">
        <v>0</v>
      </c>
      <c r="D1368" t="str">
        <f t="shared" si="64"/>
        <v>High</v>
      </c>
      <c r="E1368">
        <f t="shared" si="65"/>
        <v>5.74</v>
      </c>
      <c r="F1368">
        <f t="shared" si="63"/>
        <v>0</v>
      </c>
      <c r="J1368">
        <v>9.74</v>
      </c>
      <c r="L1368">
        <v>9.69</v>
      </c>
    </row>
    <row r="1369" spans="1:12" x14ac:dyDescent="0.25">
      <c r="A1369" t="str">
        <v>High</v>
      </c>
      <c r="B1369">
        <v>8.84</v>
      </c>
      <c r="C1369">
        <v>0</v>
      </c>
      <c r="D1369" t="str">
        <f t="shared" si="64"/>
        <v>High</v>
      </c>
      <c r="E1369">
        <f t="shared" si="65"/>
        <v>8.84</v>
      </c>
      <c r="F1369">
        <f t="shared" si="63"/>
        <v>0</v>
      </c>
      <c r="J1369">
        <v>8.68</v>
      </c>
      <c r="L1369">
        <v>9.59</v>
      </c>
    </row>
    <row r="1370" spans="1:12" x14ac:dyDescent="0.25">
      <c r="A1370" t="str">
        <v>Mid</v>
      </c>
      <c r="B1370">
        <v>8.14</v>
      </c>
      <c r="C1370">
        <v>0</v>
      </c>
      <c r="D1370" t="str">
        <f t="shared" si="64"/>
        <v>Mid</v>
      </c>
      <c r="E1370">
        <f t="shared" si="65"/>
        <v>8.14</v>
      </c>
      <c r="F1370">
        <f t="shared" si="63"/>
        <v>0</v>
      </c>
      <c r="J1370">
        <v>8.6199999999999992</v>
      </c>
      <c r="L1370">
        <v>8.92</v>
      </c>
    </row>
    <row r="1371" spans="1:12" x14ac:dyDescent="0.25">
      <c r="A1371" t="str">
        <v>Mid</v>
      </c>
      <c r="B1371">
        <v>5.8</v>
      </c>
      <c r="C1371">
        <v>0</v>
      </c>
      <c r="D1371" t="str">
        <f t="shared" si="64"/>
        <v>Mid</v>
      </c>
      <c r="E1371">
        <f t="shared" si="65"/>
        <v>5.8</v>
      </c>
      <c r="F1371">
        <f t="shared" si="63"/>
        <v>0</v>
      </c>
      <c r="J1371">
        <v>9.06</v>
      </c>
      <c r="L1371">
        <v>9.2799999999999994</v>
      </c>
    </row>
    <row r="1372" spans="1:12" x14ac:dyDescent="0.25">
      <c r="A1372" t="str">
        <v>High</v>
      </c>
      <c r="B1372">
        <v>7.69</v>
      </c>
      <c r="C1372">
        <v>0</v>
      </c>
      <c r="D1372" t="str">
        <f t="shared" si="64"/>
        <v>High</v>
      </c>
      <c r="E1372">
        <f t="shared" si="65"/>
        <v>7.69</v>
      </c>
      <c r="F1372">
        <f t="shared" si="63"/>
        <v>0</v>
      </c>
      <c r="J1372">
        <v>6.3</v>
      </c>
      <c r="L1372">
        <v>9.35</v>
      </c>
    </row>
    <row r="1373" spans="1:12" x14ac:dyDescent="0.25">
      <c r="A1373" t="str">
        <v>High</v>
      </c>
      <c r="B1373">
        <v>5.85</v>
      </c>
      <c r="C1373">
        <v>0</v>
      </c>
      <c r="D1373" t="str">
        <f t="shared" si="64"/>
        <v>High</v>
      </c>
      <c r="E1373">
        <f t="shared" si="65"/>
        <v>5.85</v>
      </c>
      <c r="F1373">
        <f t="shared" si="63"/>
        <v>0</v>
      </c>
      <c r="J1373">
        <v>5.56</v>
      </c>
      <c r="L1373">
        <v>6.53</v>
      </c>
    </row>
    <row r="1374" spans="1:12" x14ac:dyDescent="0.25">
      <c r="A1374" t="str">
        <v>High</v>
      </c>
      <c r="B1374">
        <v>8.66</v>
      </c>
      <c r="C1374">
        <v>0</v>
      </c>
      <c r="D1374" t="str">
        <f t="shared" si="64"/>
        <v>High</v>
      </c>
      <c r="E1374">
        <f t="shared" si="65"/>
        <v>8.66</v>
      </c>
      <c r="F1374">
        <f t="shared" si="63"/>
        <v>0</v>
      </c>
      <c r="J1374">
        <v>7.94</v>
      </c>
      <c r="L1374">
        <v>6.36</v>
      </c>
    </row>
    <row r="1375" spans="1:12" x14ac:dyDescent="0.25">
      <c r="A1375" t="str">
        <v>High</v>
      </c>
      <c r="B1375">
        <v>7.85</v>
      </c>
      <c r="C1375">
        <v>0</v>
      </c>
      <c r="D1375" t="str">
        <f t="shared" si="64"/>
        <v>High</v>
      </c>
      <c r="E1375">
        <f t="shared" si="65"/>
        <v>7.85</v>
      </c>
      <c r="F1375">
        <f t="shared" si="63"/>
        <v>0</v>
      </c>
      <c r="J1375">
        <v>7.35</v>
      </c>
      <c r="L1375">
        <v>9.3699999999999992</v>
      </c>
    </row>
    <row r="1376" spans="1:12" x14ac:dyDescent="0.25">
      <c r="A1376" t="str">
        <v>Mid</v>
      </c>
      <c r="B1376">
        <v>9.6</v>
      </c>
      <c r="C1376">
        <v>0</v>
      </c>
      <c r="D1376" t="str">
        <f t="shared" si="64"/>
        <v>Mid</v>
      </c>
      <c r="E1376">
        <f t="shared" si="65"/>
        <v>9.6</v>
      </c>
      <c r="F1376">
        <f t="shared" si="63"/>
        <v>0</v>
      </c>
      <c r="J1376">
        <v>6.51</v>
      </c>
      <c r="L1376">
        <v>6.89</v>
      </c>
    </row>
    <row r="1377" spans="1:12" x14ac:dyDescent="0.25">
      <c r="A1377" t="str">
        <v>Mid</v>
      </c>
      <c r="B1377">
        <v>6.29</v>
      </c>
      <c r="C1377">
        <v>0</v>
      </c>
      <c r="D1377" t="str">
        <f t="shared" si="64"/>
        <v>Mid</v>
      </c>
      <c r="E1377">
        <f t="shared" si="65"/>
        <v>6.29</v>
      </c>
      <c r="F1377">
        <f t="shared" si="63"/>
        <v>0</v>
      </c>
      <c r="J1377">
        <v>6.72</v>
      </c>
      <c r="L1377">
        <v>8.5500000000000007</v>
      </c>
    </row>
    <row r="1378" spans="1:12" x14ac:dyDescent="0.25">
      <c r="A1378" t="str">
        <v>Mid</v>
      </c>
      <c r="B1378">
        <v>8.11</v>
      </c>
      <c r="C1378">
        <v>0</v>
      </c>
      <c r="D1378" t="str">
        <f t="shared" si="64"/>
        <v>Mid</v>
      </c>
      <c r="E1378">
        <f t="shared" si="65"/>
        <v>8.11</v>
      </c>
      <c r="F1378">
        <f t="shared" si="63"/>
        <v>0</v>
      </c>
      <c r="J1378">
        <v>5.98</v>
      </c>
      <c r="L1378">
        <v>8.85</v>
      </c>
    </row>
    <row r="1379" spans="1:12" x14ac:dyDescent="0.25">
      <c r="A1379" t="str">
        <v>Mid</v>
      </c>
      <c r="B1379">
        <v>6.41</v>
      </c>
      <c r="C1379">
        <v>0</v>
      </c>
      <c r="D1379" t="str">
        <f t="shared" si="64"/>
        <v>Mid</v>
      </c>
      <c r="E1379">
        <f t="shared" si="65"/>
        <v>6.41</v>
      </c>
      <c r="F1379">
        <f t="shared" si="63"/>
        <v>0</v>
      </c>
      <c r="J1379">
        <v>6.54</v>
      </c>
      <c r="L1379">
        <v>7.92</v>
      </c>
    </row>
    <row r="1380" spans="1:12" x14ac:dyDescent="0.25">
      <c r="A1380" t="str">
        <v>High</v>
      </c>
      <c r="B1380">
        <v>8.14</v>
      </c>
      <c r="C1380">
        <v>0</v>
      </c>
      <c r="D1380" t="str">
        <f t="shared" si="64"/>
        <v>High</v>
      </c>
      <c r="E1380">
        <f t="shared" si="65"/>
        <v>8.14</v>
      </c>
      <c r="F1380">
        <f t="shared" si="63"/>
        <v>0</v>
      </c>
      <c r="J1380">
        <v>9.36</v>
      </c>
      <c r="L1380">
        <v>9.66</v>
      </c>
    </row>
    <row r="1381" spans="1:12" x14ac:dyDescent="0.25">
      <c r="A1381" t="str">
        <v>Mid</v>
      </c>
      <c r="B1381">
        <v>8.61</v>
      </c>
      <c r="C1381">
        <v>0</v>
      </c>
      <c r="D1381" t="str">
        <f t="shared" si="64"/>
        <v>Mid</v>
      </c>
      <c r="E1381">
        <f t="shared" si="65"/>
        <v>8.61</v>
      </c>
      <c r="F1381">
        <f t="shared" si="63"/>
        <v>0</v>
      </c>
      <c r="J1381">
        <v>7.19</v>
      </c>
      <c r="L1381">
        <v>8.6300000000000008</v>
      </c>
    </row>
    <row r="1382" spans="1:12" x14ac:dyDescent="0.25">
      <c r="A1382" t="str">
        <v>Mid</v>
      </c>
      <c r="B1382">
        <v>8.61</v>
      </c>
      <c r="C1382">
        <v>1</v>
      </c>
      <c r="D1382" t="str">
        <f t="shared" si="64"/>
        <v>Mid</v>
      </c>
      <c r="E1382">
        <f t="shared" si="65"/>
        <v>8.61</v>
      </c>
      <c r="F1382">
        <f t="shared" si="63"/>
        <v>1</v>
      </c>
      <c r="J1382">
        <v>9.41</v>
      </c>
      <c r="L1382">
        <v>6.98</v>
      </c>
    </row>
    <row r="1383" spans="1:12" x14ac:dyDescent="0.25">
      <c r="A1383" t="str">
        <v>Mid</v>
      </c>
      <c r="B1383">
        <v>9</v>
      </c>
      <c r="C1383">
        <v>0</v>
      </c>
      <c r="D1383" t="str">
        <f t="shared" si="64"/>
        <v>Mid</v>
      </c>
      <c r="E1383">
        <f t="shared" si="65"/>
        <v>9</v>
      </c>
      <c r="F1383">
        <f t="shared" si="63"/>
        <v>0</v>
      </c>
      <c r="J1383">
        <v>5.61</v>
      </c>
      <c r="L1383">
        <v>8.3800000000000008</v>
      </c>
    </row>
    <row r="1384" spans="1:12" x14ac:dyDescent="0.25">
      <c r="A1384" t="str">
        <v>High</v>
      </c>
      <c r="B1384">
        <v>9.17</v>
      </c>
      <c r="C1384">
        <v>1</v>
      </c>
      <c r="D1384" t="str">
        <f t="shared" si="64"/>
        <v>High</v>
      </c>
      <c r="E1384">
        <f t="shared" si="65"/>
        <v>9.17</v>
      </c>
      <c r="F1384">
        <f t="shared" si="63"/>
        <v>1</v>
      </c>
      <c r="J1384">
        <v>7.43</v>
      </c>
      <c r="L1384">
        <v>6.61</v>
      </c>
    </row>
    <row r="1385" spans="1:12" x14ac:dyDescent="0.25">
      <c r="A1385" t="str">
        <v>Mid</v>
      </c>
      <c r="B1385">
        <v>5.83</v>
      </c>
      <c r="C1385">
        <v>0</v>
      </c>
      <c r="D1385" t="str">
        <f t="shared" si="64"/>
        <v>Mid</v>
      </c>
      <c r="E1385">
        <f t="shared" si="65"/>
        <v>5.83</v>
      </c>
      <c r="F1385">
        <f t="shared" si="63"/>
        <v>0</v>
      </c>
      <c r="J1385">
        <v>8.1300000000000008</v>
      </c>
      <c r="L1385">
        <v>6.55</v>
      </c>
    </row>
    <row r="1386" spans="1:12" x14ac:dyDescent="0.25">
      <c r="A1386" t="str">
        <v>High</v>
      </c>
      <c r="B1386">
        <v>6.98</v>
      </c>
      <c r="C1386">
        <v>0</v>
      </c>
      <c r="D1386" t="str">
        <f t="shared" si="64"/>
        <v>High</v>
      </c>
      <c r="E1386">
        <f t="shared" si="65"/>
        <v>6.98</v>
      </c>
      <c r="F1386">
        <f t="shared" si="63"/>
        <v>0</v>
      </c>
      <c r="J1386">
        <v>6.87</v>
      </c>
      <c r="L1386">
        <v>8.57</v>
      </c>
    </row>
    <row r="1387" spans="1:12" x14ac:dyDescent="0.25">
      <c r="A1387" t="str">
        <v>High</v>
      </c>
      <c r="B1387">
        <v>8.4499999999999993</v>
      </c>
      <c r="C1387">
        <v>0</v>
      </c>
      <c r="D1387" t="str">
        <f t="shared" si="64"/>
        <v>High</v>
      </c>
      <c r="E1387">
        <f t="shared" si="65"/>
        <v>8.4499999999999993</v>
      </c>
      <c r="F1387">
        <f t="shared" si="63"/>
        <v>0</v>
      </c>
      <c r="J1387">
        <v>8.5399999999999991</v>
      </c>
      <c r="L1387">
        <v>8.44</v>
      </c>
    </row>
    <row r="1388" spans="1:12" x14ac:dyDescent="0.25">
      <c r="A1388" t="str">
        <v>High</v>
      </c>
      <c r="B1388">
        <v>7.64</v>
      </c>
      <c r="C1388">
        <v>1</v>
      </c>
      <c r="D1388" t="str">
        <f t="shared" si="64"/>
        <v>High</v>
      </c>
      <c r="E1388">
        <f t="shared" si="65"/>
        <v>7.64</v>
      </c>
      <c r="F1388">
        <f t="shared" si="63"/>
        <v>1</v>
      </c>
      <c r="J1388">
        <v>6.72</v>
      </c>
      <c r="L1388">
        <v>6.66</v>
      </c>
    </row>
    <row r="1389" spans="1:12" x14ac:dyDescent="0.25">
      <c r="A1389" t="str">
        <v>High</v>
      </c>
      <c r="B1389">
        <v>6.32</v>
      </c>
      <c r="C1389">
        <v>0</v>
      </c>
      <c r="D1389" t="str">
        <f t="shared" si="64"/>
        <v>High</v>
      </c>
      <c r="E1389">
        <f t="shared" si="65"/>
        <v>6.32</v>
      </c>
      <c r="F1389">
        <f t="shared" si="63"/>
        <v>0</v>
      </c>
      <c r="J1389">
        <v>9.2799999999999994</v>
      </c>
      <c r="L1389">
        <v>8.07</v>
      </c>
    </row>
    <row r="1390" spans="1:12" x14ac:dyDescent="0.25">
      <c r="A1390" t="str">
        <v>High</v>
      </c>
      <c r="B1390">
        <v>7.88</v>
      </c>
      <c r="C1390">
        <v>1</v>
      </c>
      <c r="D1390" t="str">
        <f t="shared" si="64"/>
        <v>High</v>
      </c>
      <c r="E1390">
        <f t="shared" si="65"/>
        <v>7.88</v>
      </c>
      <c r="F1390">
        <f t="shared" si="63"/>
        <v>1</v>
      </c>
      <c r="J1390">
        <v>5.78</v>
      </c>
      <c r="L1390">
        <v>7.41</v>
      </c>
    </row>
    <row r="1391" spans="1:12" x14ac:dyDescent="0.25">
      <c r="A1391" t="str">
        <v>Mid</v>
      </c>
      <c r="B1391">
        <v>7.25</v>
      </c>
      <c r="C1391">
        <v>0</v>
      </c>
      <c r="D1391" t="str">
        <f t="shared" si="64"/>
        <v>Mid</v>
      </c>
      <c r="E1391">
        <f t="shared" si="65"/>
        <v>7.25</v>
      </c>
      <c r="F1391">
        <f t="shared" si="63"/>
        <v>0</v>
      </c>
      <c r="J1391">
        <v>8.11</v>
      </c>
      <c r="L1391">
        <v>8.07</v>
      </c>
    </row>
    <row r="1392" spans="1:12" x14ac:dyDescent="0.25">
      <c r="A1392" t="str">
        <v>High</v>
      </c>
      <c r="B1392">
        <v>7.18</v>
      </c>
      <c r="C1392">
        <v>0</v>
      </c>
      <c r="D1392" t="str">
        <f t="shared" si="64"/>
        <v>High</v>
      </c>
      <c r="E1392">
        <f t="shared" si="65"/>
        <v>7.18</v>
      </c>
      <c r="F1392">
        <f t="shared" si="63"/>
        <v>0</v>
      </c>
      <c r="J1392">
        <v>7.53</v>
      </c>
      <c r="L1392">
        <v>6.75</v>
      </c>
    </row>
    <row r="1393" spans="1:12" x14ac:dyDescent="0.25">
      <c r="A1393" t="str">
        <v>High</v>
      </c>
      <c r="B1393">
        <v>8.98</v>
      </c>
      <c r="C1393">
        <v>0</v>
      </c>
      <c r="D1393" t="str">
        <f t="shared" si="64"/>
        <v>High</v>
      </c>
      <c r="E1393">
        <f t="shared" si="65"/>
        <v>8.98</v>
      </c>
      <c r="F1393">
        <f t="shared" si="63"/>
        <v>0</v>
      </c>
      <c r="J1393">
        <v>9.15</v>
      </c>
      <c r="L1393">
        <v>8.58</v>
      </c>
    </row>
    <row r="1394" spans="1:12" x14ac:dyDescent="0.25">
      <c r="A1394" t="str">
        <v>High</v>
      </c>
      <c r="B1394">
        <v>7.25</v>
      </c>
      <c r="C1394">
        <v>0</v>
      </c>
      <c r="D1394" t="str">
        <f t="shared" si="64"/>
        <v>High</v>
      </c>
      <c r="E1394">
        <f t="shared" si="65"/>
        <v>7.25</v>
      </c>
      <c r="F1394">
        <f t="shared" si="63"/>
        <v>0</v>
      </c>
      <c r="J1394">
        <v>6.49</v>
      </c>
      <c r="L1394">
        <v>6.62</v>
      </c>
    </row>
    <row r="1395" spans="1:12" x14ac:dyDescent="0.25">
      <c r="A1395" t="str">
        <v>High</v>
      </c>
      <c r="B1395">
        <v>5.61</v>
      </c>
      <c r="C1395">
        <v>0</v>
      </c>
      <c r="D1395" t="str">
        <f t="shared" si="64"/>
        <v>High</v>
      </c>
      <c r="E1395">
        <f t="shared" si="65"/>
        <v>5.61</v>
      </c>
      <c r="F1395">
        <f t="shared" si="63"/>
        <v>0</v>
      </c>
      <c r="J1395">
        <v>9.01</v>
      </c>
      <c r="L1395">
        <v>6.79</v>
      </c>
    </row>
    <row r="1396" spans="1:12" x14ac:dyDescent="0.25">
      <c r="A1396" t="str">
        <v>Mid</v>
      </c>
      <c r="B1396">
        <v>5.75</v>
      </c>
      <c r="C1396">
        <v>0</v>
      </c>
      <c r="D1396" t="str">
        <f t="shared" si="64"/>
        <v>Mid</v>
      </c>
      <c r="E1396">
        <f t="shared" si="65"/>
        <v>5.75</v>
      </c>
      <c r="F1396">
        <f t="shared" si="63"/>
        <v>0</v>
      </c>
      <c r="J1396">
        <v>7.35</v>
      </c>
      <c r="L1396">
        <v>8.5299999999999994</v>
      </c>
    </row>
    <row r="1397" spans="1:12" x14ac:dyDescent="0.25">
      <c r="A1397" t="str">
        <v>High</v>
      </c>
      <c r="B1397">
        <v>9.18</v>
      </c>
      <c r="C1397">
        <v>1</v>
      </c>
      <c r="D1397" t="str">
        <f t="shared" si="64"/>
        <v>High</v>
      </c>
      <c r="E1397">
        <f t="shared" si="65"/>
        <v>9.18</v>
      </c>
      <c r="F1397">
        <f t="shared" si="63"/>
        <v>1</v>
      </c>
      <c r="J1397">
        <v>6.26</v>
      </c>
      <c r="L1397">
        <v>7.2</v>
      </c>
    </row>
    <row r="1398" spans="1:12" x14ac:dyDescent="0.25">
      <c r="A1398" t="str">
        <v>High</v>
      </c>
      <c r="B1398">
        <v>9.6300000000000008</v>
      </c>
      <c r="C1398">
        <v>0</v>
      </c>
      <c r="D1398" t="str">
        <f t="shared" si="64"/>
        <v>High</v>
      </c>
      <c r="E1398">
        <f t="shared" si="65"/>
        <v>9.6300000000000008</v>
      </c>
      <c r="F1398">
        <f t="shared" si="63"/>
        <v>0</v>
      </c>
      <c r="J1398">
        <v>7.04</v>
      </c>
      <c r="L1398">
        <v>6.6</v>
      </c>
    </row>
    <row r="1399" spans="1:12" x14ac:dyDescent="0.25">
      <c r="A1399" t="str">
        <v>Mid</v>
      </c>
      <c r="B1399">
        <v>8.4600000000000009</v>
      </c>
      <c r="C1399">
        <v>1</v>
      </c>
      <c r="D1399" t="str">
        <f t="shared" si="64"/>
        <v>Mid</v>
      </c>
      <c r="E1399">
        <f t="shared" si="65"/>
        <v>8.4600000000000009</v>
      </c>
      <c r="F1399">
        <f t="shared" si="63"/>
        <v>1</v>
      </c>
      <c r="J1399">
        <v>8.31</v>
      </c>
      <c r="L1399">
        <v>6.17</v>
      </c>
    </row>
    <row r="1400" spans="1:12" x14ac:dyDescent="0.25">
      <c r="A1400" t="str">
        <v>High</v>
      </c>
      <c r="B1400">
        <v>7.07</v>
      </c>
      <c r="C1400">
        <v>0</v>
      </c>
      <c r="D1400" t="str">
        <f t="shared" si="64"/>
        <v>High</v>
      </c>
      <c r="E1400">
        <f t="shared" si="65"/>
        <v>7.07</v>
      </c>
      <c r="F1400">
        <f t="shared" si="63"/>
        <v>0</v>
      </c>
      <c r="J1400">
        <v>6.29</v>
      </c>
      <c r="L1400">
        <v>8.48</v>
      </c>
    </row>
    <row r="1401" spans="1:12" x14ac:dyDescent="0.25">
      <c r="A1401" t="str">
        <v>High</v>
      </c>
      <c r="B1401">
        <v>9.5399999999999991</v>
      </c>
      <c r="C1401">
        <v>0</v>
      </c>
      <c r="D1401" t="str">
        <f t="shared" si="64"/>
        <v>High</v>
      </c>
      <c r="E1401">
        <f t="shared" si="65"/>
        <v>9.5399999999999991</v>
      </c>
      <c r="F1401">
        <f t="shared" si="63"/>
        <v>0</v>
      </c>
      <c r="J1401">
        <v>5.54</v>
      </c>
      <c r="L1401">
        <v>5.9</v>
      </c>
    </row>
    <row r="1402" spans="1:12" x14ac:dyDescent="0.25">
      <c r="A1402" t="str">
        <v>High</v>
      </c>
      <c r="B1402">
        <v>8.35</v>
      </c>
      <c r="C1402">
        <v>0</v>
      </c>
      <c r="D1402" t="str">
        <f t="shared" si="64"/>
        <v>High</v>
      </c>
      <c r="E1402">
        <f t="shared" si="65"/>
        <v>8.35</v>
      </c>
      <c r="F1402">
        <f t="shared" si="63"/>
        <v>0</v>
      </c>
      <c r="J1402">
        <v>7.34</v>
      </c>
      <c r="L1402">
        <v>9.5299999999999994</v>
      </c>
    </row>
    <row r="1403" spans="1:12" x14ac:dyDescent="0.25">
      <c r="A1403" t="str">
        <v>Mid</v>
      </c>
      <c r="B1403">
        <v>9.1300000000000008</v>
      </c>
      <c r="C1403">
        <v>1</v>
      </c>
      <c r="D1403" t="str">
        <f t="shared" si="64"/>
        <v>Mid</v>
      </c>
      <c r="E1403">
        <f t="shared" si="65"/>
        <v>9.1300000000000008</v>
      </c>
      <c r="F1403">
        <f t="shared" si="63"/>
        <v>1</v>
      </c>
      <c r="J1403">
        <v>6.51</v>
      </c>
      <c r="L1403">
        <v>9.0500000000000007</v>
      </c>
    </row>
    <row r="1404" spans="1:12" x14ac:dyDescent="0.25">
      <c r="A1404" t="str">
        <v>Mid</v>
      </c>
      <c r="B1404">
        <v>8.7899999999999991</v>
      </c>
      <c r="C1404">
        <v>0</v>
      </c>
      <c r="D1404" t="str">
        <f t="shared" si="64"/>
        <v>Mid</v>
      </c>
      <c r="E1404">
        <f t="shared" si="65"/>
        <v>8.7899999999999991</v>
      </c>
      <c r="F1404">
        <f t="shared" si="63"/>
        <v>0</v>
      </c>
      <c r="J1404">
        <v>7.35</v>
      </c>
      <c r="L1404">
        <v>9.19</v>
      </c>
    </row>
    <row r="1405" spans="1:12" x14ac:dyDescent="0.25">
      <c r="A1405" t="str">
        <v>Mid</v>
      </c>
      <c r="B1405">
        <v>7.13</v>
      </c>
      <c r="C1405">
        <v>0</v>
      </c>
      <c r="D1405" t="str">
        <f t="shared" si="64"/>
        <v>Mid</v>
      </c>
      <c r="E1405">
        <f t="shared" si="65"/>
        <v>7.13</v>
      </c>
      <c r="F1405">
        <f t="shared" si="63"/>
        <v>0</v>
      </c>
      <c r="J1405">
        <v>8.89</v>
      </c>
      <c r="L1405">
        <v>9.4</v>
      </c>
    </row>
    <row r="1406" spans="1:12" x14ac:dyDescent="0.25">
      <c r="A1406" t="str">
        <v>High</v>
      </c>
      <c r="B1406">
        <v>7.56</v>
      </c>
      <c r="C1406">
        <v>0</v>
      </c>
      <c r="D1406" t="str">
        <f t="shared" si="64"/>
        <v>High</v>
      </c>
      <c r="E1406">
        <f t="shared" si="65"/>
        <v>7.56</v>
      </c>
      <c r="F1406">
        <f t="shared" si="63"/>
        <v>0</v>
      </c>
      <c r="J1406">
        <v>8.58</v>
      </c>
      <c r="L1406">
        <v>7.26</v>
      </c>
    </row>
    <row r="1407" spans="1:12" x14ac:dyDescent="0.25">
      <c r="A1407" t="str">
        <v>High</v>
      </c>
      <c r="B1407">
        <v>6.3</v>
      </c>
      <c r="C1407">
        <v>0</v>
      </c>
      <c r="D1407" t="str">
        <f t="shared" si="64"/>
        <v>High</v>
      </c>
      <c r="E1407">
        <f t="shared" si="65"/>
        <v>6.3</v>
      </c>
      <c r="F1407">
        <f t="shared" si="63"/>
        <v>0</v>
      </c>
      <c r="J1407">
        <v>5.54</v>
      </c>
      <c r="L1407">
        <v>9.14</v>
      </c>
    </row>
    <row r="1408" spans="1:12" x14ac:dyDescent="0.25">
      <c r="A1408" t="str">
        <v>Mid</v>
      </c>
      <c r="B1408">
        <v>6.76</v>
      </c>
      <c r="C1408">
        <v>0</v>
      </c>
      <c r="D1408" t="str">
        <f t="shared" si="64"/>
        <v>Mid</v>
      </c>
      <c r="E1408">
        <f t="shared" si="65"/>
        <v>6.76</v>
      </c>
      <c r="F1408">
        <f t="shared" si="63"/>
        <v>0</v>
      </c>
      <c r="J1408">
        <v>9.66</v>
      </c>
      <c r="L1408">
        <v>8.8800000000000008</v>
      </c>
    </row>
    <row r="1409" spans="1:12" x14ac:dyDescent="0.25">
      <c r="A1409" t="str">
        <v>High</v>
      </c>
      <c r="B1409">
        <v>8.85</v>
      </c>
      <c r="C1409">
        <v>0</v>
      </c>
      <c r="D1409" t="str">
        <f t="shared" si="64"/>
        <v>High</v>
      </c>
      <c r="E1409">
        <f t="shared" si="65"/>
        <v>8.85</v>
      </c>
      <c r="F1409">
        <f t="shared" si="63"/>
        <v>0</v>
      </c>
      <c r="J1409">
        <v>9.76</v>
      </c>
      <c r="L1409">
        <v>5.82</v>
      </c>
    </row>
    <row r="1410" spans="1:12" x14ac:dyDescent="0.25">
      <c r="A1410" t="str">
        <v>Mid</v>
      </c>
      <c r="B1410">
        <v>9.34</v>
      </c>
      <c r="C1410">
        <v>1</v>
      </c>
      <c r="D1410" t="str">
        <f t="shared" si="64"/>
        <v>Mid</v>
      </c>
      <c r="E1410">
        <f t="shared" si="65"/>
        <v>9.34</v>
      </c>
      <c r="F1410">
        <f t="shared" ref="F1410:F1473" si="66">C1410</f>
        <v>1</v>
      </c>
      <c r="J1410">
        <v>6.59</v>
      </c>
      <c r="L1410">
        <v>9.75</v>
      </c>
    </row>
    <row r="1411" spans="1:12" x14ac:dyDescent="0.25">
      <c r="A1411" t="str">
        <v>Mid</v>
      </c>
      <c r="B1411">
        <v>8.6199999999999992</v>
      </c>
      <c r="C1411">
        <v>0</v>
      </c>
      <c r="D1411" t="str">
        <f t="shared" ref="D1411:D1474" si="67">A1411</f>
        <v>Mid</v>
      </c>
      <c r="E1411">
        <f t="shared" ref="E1411:E1474" si="68">B1411</f>
        <v>8.6199999999999992</v>
      </c>
      <c r="F1411">
        <f t="shared" si="66"/>
        <v>0</v>
      </c>
      <c r="J1411">
        <v>9.77</v>
      </c>
      <c r="L1411">
        <v>8.4</v>
      </c>
    </row>
    <row r="1412" spans="1:12" x14ac:dyDescent="0.25">
      <c r="A1412" t="str">
        <v>High</v>
      </c>
      <c r="B1412">
        <v>7.5</v>
      </c>
      <c r="C1412">
        <v>1</v>
      </c>
      <c r="D1412" t="str">
        <f t="shared" si="67"/>
        <v>High</v>
      </c>
      <c r="E1412">
        <f t="shared" si="68"/>
        <v>7.5</v>
      </c>
      <c r="F1412">
        <f t="shared" si="66"/>
        <v>1</v>
      </c>
      <c r="J1412">
        <v>8.51</v>
      </c>
      <c r="L1412">
        <v>8.74</v>
      </c>
    </row>
    <row r="1413" spans="1:12" x14ac:dyDescent="0.25">
      <c r="A1413" t="str">
        <v>Mid</v>
      </c>
      <c r="B1413">
        <v>5.87</v>
      </c>
      <c r="C1413">
        <v>0</v>
      </c>
      <c r="D1413" t="str">
        <f t="shared" si="67"/>
        <v>Mid</v>
      </c>
      <c r="E1413">
        <f t="shared" si="68"/>
        <v>5.87</v>
      </c>
      <c r="F1413">
        <f t="shared" si="66"/>
        <v>0</v>
      </c>
      <c r="J1413">
        <v>7.25</v>
      </c>
      <c r="L1413">
        <v>8.4</v>
      </c>
    </row>
    <row r="1414" spans="1:12" x14ac:dyDescent="0.25">
      <c r="A1414" t="str">
        <v>High</v>
      </c>
      <c r="B1414">
        <v>5.74</v>
      </c>
      <c r="C1414">
        <v>0</v>
      </c>
      <c r="D1414" t="str">
        <f t="shared" si="67"/>
        <v>High</v>
      </c>
      <c r="E1414">
        <f t="shared" si="68"/>
        <v>5.74</v>
      </c>
      <c r="F1414">
        <f t="shared" si="66"/>
        <v>0</v>
      </c>
      <c r="J1414">
        <v>7.86</v>
      </c>
      <c r="L1414">
        <v>5.69</v>
      </c>
    </row>
    <row r="1415" spans="1:12" x14ac:dyDescent="0.25">
      <c r="A1415" t="str">
        <v>High</v>
      </c>
      <c r="B1415">
        <v>7.11</v>
      </c>
      <c r="C1415">
        <v>0</v>
      </c>
      <c r="D1415" t="str">
        <f t="shared" si="67"/>
        <v>High</v>
      </c>
      <c r="E1415">
        <f t="shared" si="68"/>
        <v>7.11</v>
      </c>
      <c r="F1415">
        <f t="shared" si="66"/>
        <v>0</v>
      </c>
      <c r="J1415">
        <v>6.76</v>
      </c>
      <c r="L1415">
        <v>8.5</v>
      </c>
    </row>
    <row r="1416" spans="1:12" x14ac:dyDescent="0.25">
      <c r="A1416" t="str">
        <v>Mid</v>
      </c>
      <c r="B1416">
        <v>7.49</v>
      </c>
      <c r="C1416">
        <v>1</v>
      </c>
      <c r="D1416" t="str">
        <f t="shared" si="67"/>
        <v>Mid</v>
      </c>
      <c r="E1416">
        <f t="shared" si="68"/>
        <v>7.49</v>
      </c>
      <c r="F1416">
        <f t="shared" si="66"/>
        <v>1</v>
      </c>
      <c r="J1416">
        <v>5.77</v>
      </c>
      <c r="L1416">
        <v>6.47</v>
      </c>
    </row>
    <row r="1417" spans="1:12" x14ac:dyDescent="0.25">
      <c r="A1417" t="str">
        <v>High</v>
      </c>
      <c r="B1417">
        <v>8.1199999999999992</v>
      </c>
      <c r="C1417">
        <v>0</v>
      </c>
      <c r="D1417" t="str">
        <f t="shared" si="67"/>
        <v>High</v>
      </c>
      <c r="E1417">
        <f t="shared" si="68"/>
        <v>8.1199999999999992</v>
      </c>
      <c r="F1417">
        <f t="shared" si="66"/>
        <v>0</v>
      </c>
      <c r="J1417">
        <v>8.65</v>
      </c>
      <c r="L1417">
        <v>5.79</v>
      </c>
    </row>
    <row r="1418" spans="1:12" x14ac:dyDescent="0.25">
      <c r="A1418" t="str">
        <v>Mid</v>
      </c>
      <c r="B1418">
        <v>5.53</v>
      </c>
      <c r="C1418">
        <v>0</v>
      </c>
      <c r="D1418" t="str">
        <f t="shared" si="67"/>
        <v>Mid</v>
      </c>
      <c r="E1418">
        <f t="shared" si="68"/>
        <v>5.53</v>
      </c>
      <c r="F1418">
        <f t="shared" si="66"/>
        <v>0</v>
      </c>
      <c r="J1418">
        <v>7.99</v>
      </c>
      <c r="L1418">
        <v>7.94</v>
      </c>
    </row>
    <row r="1419" spans="1:12" x14ac:dyDescent="0.25">
      <c r="A1419" t="str">
        <v>Low</v>
      </c>
      <c r="B1419">
        <v>9.76</v>
      </c>
      <c r="C1419">
        <v>0</v>
      </c>
      <c r="D1419" t="str">
        <f t="shared" si="67"/>
        <v>Low</v>
      </c>
      <c r="E1419">
        <f t="shared" si="68"/>
        <v>9.76</v>
      </c>
      <c r="F1419">
        <f t="shared" si="66"/>
        <v>0</v>
      </c>
      <c r="J1419">
        <v>7.3</v>
      </c>
      <c r="L1419">
        <v>6.73</v>
      </c>
    </row>
    <row r="1420" spans="1:12" x14ac:dyDescent="0.25">
      <c r="A1420" t="str">
        <v>High</v>
      </c>
      <c r="B1420">
        <v>7.06</v>
      </c>
      <c r="C1420">
        <v>1</v>
      </c>
      <c r="D1420" t="str">
        <f t="shared" si="67"/>
        <v>High</v>
      </c>
      <c r="E1420">
        <f t="shared" si="68"/>
        <v>7.06</v>
      </c>
      <c r="F1420">
        <f t="shared" si="66"/>
        <v>1</v>
      </c>
      <c r="J1420">
        <v>8.9700000000000006</v>
      </c>
      <c r="L1420">
        <v>7.13</v>
      </c>
    </row>
    <row r="1421" spans="1:12" x14ac:dyDescent="0.25">
      <c r="A1421" t="str">
        <v>High</v>
      </c>
      <c r="B1421">
        <v>9.15</v>
      </c>
      <c r="C1421">
        <v>1</v>
      </c>
      <c r="D1421" t="str">
        <f t="shared" si="67"/>
        <v>High</v>
      </c>
      <c r="E1421">
        <f t="shared" si="68"/>
        <v>9.15</v>
      </c>
      <c r="F1421">
        <f t="shared" si="66"/>
        <v>1</v>
      </c>
      <c r="J1421">
        <v>7.57</v>
      </c>
      <c r="L1421">
        <v>6.27</v>
      </c>
    </row>
    <row r="1422" spans="1:12" x14ac:dyDescent="0.25">
      <c r="A1422" t="str">
        <v>Low</v>
      </c>
      <c r="B1422">
        <v>7.8</v>
      </c>
      <c r="C1422">
        <v>0</v>
      </c>
      <c r="D1422" t="str">
        <f t="shared" si="67"/>
        <v>Low</v>
      </c>
      <c r="E1422">
        <f t="shared" si="68"/>
        <v>7.8</v>
      </c>
      <c r="F1422">
        <f t="shared" si="66"/>
        <v>0</v>
      </c>
      <c r="J1422">
        <v>6.87</v>
      </c>
      <c r="L1422">
        <v>7.32</v>
      </c>
    </row>
    <row r="1423" spans="1:12" x14ac:dyDescent="0.25">
      <c r="A1423" t="str">
        <v>High</v>
      </c>
      <c r="B1423">
        <v>6.06</v>
      </c>
      <c r="C1423">
        <v>0</v>
      </c>
      <c r="D1423" t="str">
        <f t="shared" si="67"/>
        <v>High</v>
      </c>
      <c r="E1423">
        <f t="shared" si="68"/>
        <v>6.06</v>
      </c>
      <c r="F1423">
        <f t="shared" si="66"/>
        <v>0</v>
      </c>
      <c r="J1423">
        <v>8.86</v>
      </c>
      <c r="L1423">
        <v>7.83</v>
      </c>
    </row>
    <row r="1424" spans="1:12" x14ac:dyDescent="0.25">
      <c r="A1424" t="str">
        <v>High</v>
      </c>
      <c r="B1424">
        <v>8.93</v>
      </c>
      <c r="C1424">
        <v>0</v>
      </c>
      <c r="D1424" t="str">
        <f t="shared" si="67"/>
        <v>High</v>
      </c>
      <c r="E1424">
        <f t="shared" si="68"/>
        <v>8.93</v>
      </c>
      <c r="F1424">
        <f t="shared" si="66"/>
        <v>0</v>
      </c>
      <c r="J1424">
        <v>9.5500000000000007</v>
      </c>
      <c r="L1424">
        <v>8.9</v>
      </c>
    </row>
    <row r="1425" spans="1:12" x14ac:dyDescent="0.25">
      <c r="A1425" t="str">
        <v>High</v>
      </c>
      <c r="B1425">
        <v>8.5500000000000007</v>
      </c>
      <c r="C1425">
        <v>0</v>
      </c>
      <c r="D1425" t="str">
        <f t="shared" si="67"/>
        <v>High</v>
      </c>
      <c r="E1425">
        <f t="shared" si="68"/>
        <v>8.5500000000000007</v>
      </c>
      <c r="F1425">
        <f t="shared" si="66"/>
        <v>0</v>
      </c>
      <c r="J1425">
        <v>8.42</v>
      </c>
      <c r="L1425">
        <v>7.14</v>
      </c>
    </row>
    <row r="1426" spans="1:12" x14ac:dyDescent="0.25">
      <c r="A1426" t="str">
        <v>High</v>
      </c>
      <c r="B1426">
        <v>7.77</v>
      </c>
      <c r="C1426">
        <v>1</v>
      </c>
      <c r="D1426" t="str">
        <f t="shared" si="67"/>
        <v>High</v>
      </c>
      <c r="E1426">
        <f t="shared" si="68"/>
        <v>7.77</v>
      </c>
      <c r="F1426">
        <f t="shared" si="66"/>
        <v>1</v>
      </c>
      <c r="J1426">
        <v>7.16</v>
      </c>
      <c r="L1426">
        <v>8.2799999999999994</v>
      </c>
    </row>
    <row r="1427" spans="1:12" x14ac:dyDescent="0.25">
      <c r="A1427" t="str">
        <v>Mid</v>
      </c>
      <c r="B1427">
        <v>7.71</v>
      </c>
      <c r="C1427">
        <v>1</v>
      </c>
      <c r="D1427" t="str">
        <f t="shared" si="67"/>
        <v>Mid</v>
      </c>
      <c r="E1427">
        <f t="shared" si="68"/>
        <v>7.71</v>
      </c>
      <c r="F1427">
        <f t="shared" si="66"/>
        <v>1</v>
      </c>
      <c r="J1427">
        <v>5.75</v>
      </c>
      <c r="L1427">
        <v>7.69</v>
      </c>
    </row>
    <row r="1428" spans="1:12" x14ac:dyDescent="0.25">
      <c r="A1428" t="str">
        <v>High</v>
      </c>
      <c r="B1428">
        <v>5.88</v>
      </c>
      <c r="C1428">
        <v>0</v>
      </c>
      <c r="D1428" t="str">
        <f t="shared" si="67"/>
        <v>High</v>
      </c>
      <c r="E1428">
        <f t="shared" si="68"/>
        <v>5.88</v>
      </c>
      <c r="F1428">
        <f t="shared" si="66"/>
        <v>0</v>
      </c>
      <c r="J1428">
        <v>5.58</v>
      </c>
      <c r="L1428">
        <v>6.86</v>
      </c>
    </row>
    <row r="1429" spans="1:12" x14ac:dyDescent="0.25">
      <c r="A1429" t="str">
        <v>High</v>
      </c>
      <c r="B1429">
        <v>8.32</v>
      </c>
      <c r="C1429">
        <v>0</v>
      </c>
      <c r="D1429" t="str">
        <f t="shared" si="67"/>
        <v>High</v>
      </c>
      <c r="E1429">
        <f t="shared" si="68"/>
        <v>8.32</v>
      </c>
      <c r="F1429">
        <f t="shared" si="66"/>
        <v>0</v>
      </c>
      <c r="J1429">
        <v>8.1199999999999992</v>
      </c>
      <c r="L1429">
        <v>5.92</v>
      </c>
    </row>
    <row r="1430" spans="1:12" x14ac:dyDescent="0.25">
      <c r="A1430" t="str">
        <v>Mid</v>
      </c>
      <c r="B1430">
        <v>9.42</v>
      </c>
      <c r="C1430">
        <v>0</v>
      </c>
      <c r="D1430" t="str">
        <f t="shared" si="67"/>
        <v>Mid</v>
      </c>
      <c r="E1430">
        <f t="shared" si="68"/>
        <v>9.42</v>
      </c>
      <c r="F1430">
        <f t="shared" si="66"/>
        <v>0</v>
      </c>
      <c r="J1430">
        <v>9.5500000000000007</v>
      </c>
      <c r="L1430">
        <v>7.36</v>
      </c>
    </row>
    <row r="1431" spans="1:12" x14ac:dyDescent="0.25">
      <c r="A1431" t="str">
        <v>High</v>
      </c>
      <c r="B1431">
        <v>5.9</v>
      </c>
      <c r="C1431">
        <v>0</v>
      </c>
      <c r="D1431" t="str">
        <f t="shared" si="67"/>
        <v>High</v>
      </c>
      <c r="E1431">
        <f t="shared" si="68"/>
        <v>5.9</v>
      </c>
      <c r="F1431">
        <f t="shared" si="66"/>
        <v>0</v>
      </c>
      <c r="J1431">
        <v>7.08</v>
      </c>
      <c r="L1431">
        <v>6.95</v>
      </c>
    </row>
    <row r="1432" spans="1:12" x14ac:dyDescent="0.25">
      <c r="A1432" t="str">
        <v>Mid</v>
      </c>
      <c r="B1432">
        <v>6.63</v>
      </c>
      <c r="C1432">
        <v>0</v>
      </c>
      <c r="D1432" t="str">
        <f t="shared" si="67"/>
        <v>Mid</v>
      </c>
      <c r="E1432">
        <f t="shared" si="68"/>
        <v>6.63</v>
      </c>
      <c r="F1432">
        <f t="shared" si="66"/>
        <v>0</v>
      </c>
      <c r="J1432">
        <v>5.71</v>
      </c>
      <c r="L1432">
        <v>6.03</v>
      </c>
    </row>
    <row r="1433" spans="1:12" x14ac:dyDescent="0.25">
      <c r="A1433" t="str">
        <v>Mid</v>
      </c>
      <c r="B1433">
        <v>9.3800000000000008</v>
      </c>
      <c r="C1433">
        <v>0</v>
      </c>
      <c r="D1433" t="str">
        <f t="shared" si="67"/>
        <v>Mid</v>
      </c>
      <c r="E1433">
        <f t="shared" si="68"/>
        <v>9.3800000000000008</v>
      </c>
      <c r="F1433">
        <f t="shared" si="66"/>
        <v>0</v>
      </c>
      <c r="J1433">
        <v>7.2</v>
      </c>
      <c r="L1433">
        <v>6.77</v>
      </c>
    </row>
    <row r="1434" spans="1:12" x14ac:dyDescent="0.25">
      <c r="A1434" t="str">
        <v>Mid</v>
      </c>
      <c r="B1434">
        <v>6.72</v>
      </c>
      <c r="C1434">
        <v>0</v>
      </c>
      <c r="D1434" t="str">
        <f t="shared" si="67"/>
        <v>Mid</v>
      </c>
      <c r="E1434">
        <f t="shared" si="68"/>
        <v>6.72</v>
      </c>
      <c r="F1434">
        <f t="shared" si="66"/>
        <v>0</v>
      </c>
      <c r="J1434">
        <v>6.06</v>
      </c>
      <c r="L1434">
        <v>9.31</v>
      </c>
    </row>
    <row r="1435" spans="1:12" x14ac:dyDescent="0.25">
      <c r="A1435" t="str">
        <v>High</v>
      </c>
      <c r="B1435">
        <v>8.31</v>
      </c>
      <c r="C1435">
        <v>1</v>
      </c>
      <c r="D1435" t="str">
        <f t="shared" si="67"/>
        <v>High</v>
      </c>
      <c r="E1435">
        <f t="shared" si="68"/>
        <v>8.31</v>
      </c>
      <c r="F1435">
        <f t="shared" si="66"/>
        <v>1</v>
      </c>
      <c r="J1435">
        <v>8.8800000000000008</v>
      </c>
      <c r="L1435">
        <v>8.1300000000000008</v>
      </c>
    </row>
    <row r="1436" spans="1:12" x14ac:dyDescent="0.25">
      <c r="A1436" t="str">
        <v>Mid</v>
      </c>
      <c r="B1436">
        <v>7.8</v>
      </c>
      <c r="C1436">
        <v>0</v>
      </c>
      <c r="D1436" t="str">
        <f t="shared" si="67"/>
        <v>Mid</v>
      </c>
      <c r="E1436">
        <f t="shared" si="68"/>
        <v>7.8</v>
      </c>
      <c r="F1436">
        <f t="shared" si="66"/>
        <v>0</v>
      </c>
      <c r="J1436">
        <v>8.32</v>
      </c>
      <c r="L1436">
        <v>7.34</v>
      </c>
    </row>
    <row r="1437" spans="1:12" x14ac:dyDescent="0.25">
      <c r="A1437" t="str">
        <v>Mid</v>
      </c>
      <c r="B1437">
        <v>8.06</v>
      </c>
      <c r="C1437">
        <v>0</v>
      </c>
      <c r="D1437" t="str">
        <f t="shared" si="67"/>
        <v>Mid</v>
      </c>
      <c r="E1437">
        <f t="shared" si="68"/>
        <v>8.06</v>
      </c>
      <c r="F1437">
        <f t="shared" si="66"/>
        <v>0</v>
      </c>
      <c r="J1437">
        <v>8.27</v>
      </c>
      <c r="L1437">
        <v>7.01</v>
      </c>
    </row>
    <row r="1438" spans="1:12" x14ac:dyDescent="0.25">
      <c r="A1438" t="str">
        <v>High</v>
      </c>
      <c r="B1438">
        <v>7.29</v>
      </c>
      <c r="C1438">
        <v>0</v>
      </c>
      <c r="D1438" t="str">
        <f t="shared" si="67"/>
        <v>High</v>
      </c>
      <c r="E1438">
        <f t="shared" si="68"/>
        <v>7.29</v>
      </c>
      <c r="F1438">
        <f t="shared" si="66"/>
        <v>0</v>
      </c>
      <c r="J1438">
        <v>8.16</v>
      </c>
      <c r="L1438">
        <v>6.42</v>
      </c>
    </row>
    <row r="1439" spans="1:12" x14ac:dyDescent="0.25">
      <c r="A1439" t="str">
        <v>High</v>
      </c>
      <c r="B1439">
        <v>6.79</v>
      </c>
      <c r="C1439">
        <v>0</v>
      </c>
      <c r="D1439" t="str">
        <f t="shared" si="67"/>
        <v>High</v>
      </c>
      <c r="E1439">
        <f t="shared" si="68"/>
        <v>6.79</v>
      </c>
      <c r="F1439">
        <f t="shared" si="66"/>
        <v>0</v>
      </c>
      <c r="J1439">
        <v>7.2</v>
      </c>
      <c r="L1439">
        <v>9.2799999999999994</v>
      </c>
    </row>
    <row r="1440" spans="1:12" x14ac:dyDescent="0.25">
      <c r="A1440" t="str">
        <v>Mid</v>
      </c>
      <c r="B1440">
        <v>5.71</v>
      </c>
      <c r="C1440">
        <v>0</v>
      </c>
      <c r="D1440" t="str">
        <f t="shared" si="67"/>
        <v>Mid</v>
      </c>
      <c r="E1440">
        <f t="shared" si="68"/>
        <v>5.71</v>
      </c>
      <c r="F1440">
        <f t="shared" si="66"/>
        <v>0</v>
      </c>
      <c r="J1440">
        <v>6.82</v>
      </c>
      <c r="L1440">
        <v>7.39</v>
      </c>
    </row>
    <row r="1441" spans="1:12" x14ac:dyDescent="0.25">
      <c r="A1441" t="str">
        <v>High</v>
      </c>
      <c r="B1441">
        <v>8.6999999999999993</v>
      </c>
      <c r="C1441">
        <v>0</v>
      </c>
      <c r="D1441" t="str">
        <f t="shared" si="67"/>
        <v>High</v>
      </c>
      <c r="E1441">
        <f t="shared" si="68"/>
        <v>8.6999999999999993</v>
      </c>
      <c r="F1441">
        <f t="shared" si="66"/>
        <v>0</v>
      </c>
      <c r="J1441">
        <v>6.63</v>
      </c>
      <c r="L1441">
        <v>8.19</v>
      </c>
    </row>
    <row r="1442" spans="1:12" x14ac:dyDescent="0.25">
      <c r="A1442" t="str">
        <v>Mid</v>
      </c>
      <c r="B1442">
        <v>8.7100000000000009</v>
      </c>
      <c r="C1442">
        <v>1</v>
      </c>
      <c r="D1442" t="str">
        <f t="shared" si="67"/>
        <v>Mid</v>
      </c>
      <c r="E1442">
        <f t="shared" si="68"/>
        <v>8.7100000000000009</v>
      </c>
      <c r="F1442">
        <f t="shared" si="66"/>
        <v>1</v>
      </c>
      <c r="J1442">
        <v>7.79</v>
      </c>
      <c r="L1442">
        <v>7.61</v>
      </c>
    </row>
    <row r="1443" spans="1:12" x14ac:dyDescent="0.25">
      <c r="A1443" t="str">
        <v>Low</v>
      </c>
      <c r="B1443">
        <v>8.3800000000000008</v>
      </c>
      <c r="C1443">
        <v>1</v>
      </c>
      <c r="D1443" t="str">
        <f t="shared" si="67"/>
        <v>Low</v>
      </c>
      <c r="E1443">
        <f t="shared" si="68"/>
        <v>8.3800000000000008</v>
      </c>
      <c r="F1443">
        <f t="shared" si="66"/>
        <v>1</v>
      </c>
      <c r="J1443">
        <v>9.31</v>
      </c>
      <c r="L1443">
        <v>9.25</v>
      </c>
    </row>
    <row r="1444" spans="1:12" x14ac:dyDescent="0.25">
      <c r="A1444" t="str">
        <v>High</v>
      </c>
      <c r="B1444">
        <v>8.27</v>
      </c>
      <c r="C1444">
        <v>0</v>
      </c>
      <c r="D1444" t="str">
        <f t="shared" si="67"/>
        <v>High</v>
      </c>
      <c r="E1444">
        <f t="shared" si="68"/>
        <v>8.27</v>
      </c>
      <c r="F1444">
        <f t="shared" si="66"/>
        <v>0</v>
      </c>
      <c r="J1444">
        <v>8.75</v>
      </c>
      <c r="L1444">
        <v>9.48</v>
      </c>
    </row>
    <row r="1445" spans="1:12" x14ac:dyDescent="0.25">
      <c r="A1445" t="str">
        <v>High</v>
      </c>
      <c r="B1445">
        <v>6.55</v>
      </c>
      <c r="C1445">
        <v>0</v>
      </c>
      <c r="D1445" t="str">
        <f t="shared" si="67"/>
        <v>High</v>
      </c>
      <c r="E1445">
        <f t="shared" si="68"/>
        <v>6.55</v>
      </c>
      <c r="F1445">
        <f t="shared" si="66"/>
        <v>0</v>
      </c>
      <c r="J1445">
        <v>6.89</v>
      </c>
      <c r="L1445">
        <v>6.26</v>
      </c>
    </row>
    <row r="1446" spans="1:12" x14ac:dyDescent="0.25">
      <c r="A1446" t="str">
        <v>Mid</v>
      </c>
      <c r="B1446">
        <v>5.6</v>
      </c>
      <c r="C1446">
        <v>0</v>
      </c>
      <c r="D1446" t="str">
        <f t="shared" si="67"/>
        <v>Mid</v>
      </c>
      <c r="E1446">
        <f t="shared" si="68"/>
        <v>5.6</v>
      </c>
      <c r="F1446">
        <f t="shared" si="66"/>
        <v>0</v>
      </c>
      <c r="J1446">
        <v>6.56</v>
      </c>
      <c r="L1446">
        <v>9.09</v>
      </c>
    </row>
    <row r="1447" spans="1:12" x14ac:dyDescent="0.25">
      <c r="A1447" t="str">
        <v>High</v>
      </c>
      <c r="B1447">
        <v>8.98</v>
      </c>
      <c r="C1447">
        <v>0</v>
      </c>
      <c r="D1447" t="str">
        <f t="shared" si="67"/>
        <v>High</v>
      </c>
      <c r="E1447">
        <f t="shared" si="68"/>
        <v>8.98</v>
      </c>
      <c r="F1447">
        <f t="shared" si="66"/>
        <v>0</v>
      </c>
      <c r="J1447">
        <v>5.54</v>
      </c>
      <c r="L1447">
        <v>7.84</v>
      </c>
    </row>
    <row r="1448" spans="1:12" x14ac:dyDescent="0.25">
      <c r="A1448" t="str">
        <v>Mid</v>
      </c>
      <c r="B1448">
        <v>7.61</v>
      </c>
      <c r="C1448">
        <v>0</v>
      </c>
      <c r="D1448" t="str">
        <f t="shared" si="67"/>
        <v>Mid</v>
      </c>
      <c r="E1448">
        <f t="shared" si="68"/>
        <v>7.61</v>
      </c>
      <c r="F1448">
        <f t="shared" si="66"/>
        <v>0</v>
      </c>
      <c r="J1448">
        <v>9.1199999999999992</v>
      </c>
      <c r="L1448">
        <v>7.39</v>
      </c>
    </row>
    <row r="1449" spans="1:12" x14ac:dyDescent="0.25">
      <c r="A1449" t="str">
        <v>Mid</v>
      </c>
      <c r="B1449">
        <v>6.82</v>
      </c>
      <c r="C1449">
        <v>0</v>
      </c>
      <c r="D1449" t="str">
        <f t="shared" si="67"/>
        <v>Mid</v>
      </c>
      <c r="E1449">
        <f t="shared" si="68"/>
        <v>6.82</v>
      </c>
      <c r="F1449">
        <f t="shared" si="66"/>
        <v>0</v>
      </c>
      <c r="J1449">
        <v>7.23</v>
      </c>
      <c r="L1449">
        <v>8.42</v>
      </c>
    </row>
    <row r="1450" spans="1:12" x14ac:dyDescent="0.25">
      <c r="A1450" t="str">
        <v>High</v>
      </c>
      <c r="B1450">
        <v>5.94</v>
      </c>
      <c r="C1450">
        <v>0</v>
      </c>
      <c r="D1450" t="str">
        <f t="shared" si="67"/>
        <v>High</v>
      </c>
      <c r="E1450">
        <f t="shared" si="68"/>
        <v>5.94</v>
      </c>
      <c r="F1450">
        <f t="shared" si="66"/>
        <v>0</v>
      </c>
      <c r="J1450">
        <v>7.35</v>
      </c>
      <c r="L1450">
        <v>9.6300000000000008</v>
      </c>
    </row>
    <row r="1451" spans="1:12" x14ac:dyDescent="0.25">
      <c r="A1451" t="str">
        <v>High</v>
      </c>
      <c r="B1451">
        <v>5.77</v>
      </c>
      <c r="C1451">
        <v>0</v>
      </c>
      <c r="D1451" t="str">
        <f t="shared" si="67"/>
        <v>High</v>
      </c>
      <c r="E1451">
        <f t="shared" si="68"/>
        <v>5.77</v>
      </c>
      <c r="F1451">
        <f t="shared" si="66"/>
        <v>0</v>
      </c>
      <c r="J1451">
        <v>7.82</v>
      </c>
      <c r="L1451">
        <v>6.86</v>
      </c>
    </row>
    <row r="1452" spans="1:12" x14ac:dyDescent="0.25">
      <c r="A1452" t="str">
        <v>Mid</v>
      </c>
      <c r="B1452">
        <v>7</v>
      </c>
      <c r="C1452">
        <v>0</v>
      </c>
      <c r="D1452" t="str">
        <f t="shared" si="67"/>
        <v>Mid</v>
      </c>
      <c r="E1452">
        <f t="shared" si="68"/>
        <v>7</v>
      </c>
      <c r="F1452">
        <f t="shared" si="66"/>
        <v>0</v>
      </c>
      <c r="J1452">
        <v>6.35</v>
      </c>
      <c r="L1452">
        <v>7.15</v>
      </c>
    </row>
    <row r="1453" spans="1:12" x14ac:dyDescent="0.25">
      <c r="A1453" t="str">
        <v>High</v>
      </c>
      <c r="B1453">
        <v>8.9600000000000009</v>
      </c>
      <c r="C1453">
        <v>0</v>
      </c>
      <c r="D1453" t="str">
        <f t="shared" si="67"/>
        <v>High</v>
      </c>
      <c r="E1453">
        <f t="shared" si="68"/>
        <v>8.9600000000000009</v>
      </c>
      <c r="F1453">
        <f t="shared" si="66"/>
        <v>0</v>
      </c>
      <c r="J1453">
        <v>7.82</v>
      </c>
      <c r="L1453">
        <v>8.14</v>
      </c>
    </row>
    <row r="1454" spans="1:12" x14ac:dyDescent="0.25">
      <c r="A1454" t="str">
        <v>High</v>
      </c>
      <c r="B1454">
        <v>9.4499999999999993</v>
      </c>
      <c r="C1454">
        <v>0</v>
      </c>
      <c r="D1454" t="str">
        <f t="shared" si="67"/>
        <v>High</v>
      </c>
      <c r="E1454">
        <f t="shared" si="68"/>
        <v>9.4499999999999993</v>
      </c>
      <c r="F1454">
        <f t="shared" si="66"/>
        <v>0</v>
      </c>
      <c r="J1454">
        <v>6.29</v>
      </c>
      <c r="L1454">
        <v>5.61</v>
      </c>
    </row>
    <row r="1455" spans="1:12" x14ac:dyDescent="0.25">
      <c r="A1455" t="str">
        <v>High</v>
      </c>
      <c r="B1455">
        <v>9.36</v>
      </c>
      <c r="C1455">
        <v>0</v>
      </c>
      <c r="D1455" t="str">
        <f t="shared" si="67"/>
        <v>High</v>
      </c>
      <c r="E1455">
        <f t="shared" si="68"/>
        <v>9.36</v>
      </c>
      <c r="F1455">
        <f t="shared" si="66"/>
        <v>0</v>
      </c>
      <c r="J1455">
        <v>7.39</v>
      </c>
      <c r="L1455">
        <v>7.44</v>
      </c>
    </row>
    <row r="1456" spans="1:12" x14ac:dyDescent="0.25">
      <c r="A1456" t="str">
        <v>High</v>
      </c>
      <c r="B1456">
        <v>9.4600000000000009</v>
      </c>
      <c r="C1456">
        <v>1</v>
      </c>
      <c r="D1456" t="str">
        <f t="shared" si="67"/>
        <v>High</v>
      </c>
      <c r="E1456">
        <f t="shared" si="68"/>
        <v>9.4600000000000009</v>
      </c>
      <c r="F1456">
        <f t="shared" si="66"/>
        <v>1</v>
      </c>
      <c r="J1456">
        <v>8.94</v>
      </c>
      <c r="L1456">
        <v>8.76</v>
      </c>
    </row>
    <row r="1457" spans="1:12" x14ac:dyDescent="0.25">
      <c r="A1457" t="str">
        <v>High</v>
      </c>
      <c r="B1457">
        <v>9.4</v>
      </c>
      <c r="C1457">
        <v>0</v>
      </c>
      <c r="D1457" t="str">
        <f t="shared" si="67"/>
        <v>High</v>
      </c>
      <c r="E1457">
        <f t="shared" si="68"/>
        <v>9.4</v>
      </c>
      <c r="F1457">
        <f t="shared" si="66"/>
        <v>0</v>
      </c>
      <c r="J1457">
        <v>7.49</v>
      </c>
      <c r="L1457">
        <v>8.3000000000000007</v>
      </c>
    </row>
    <row r="1458" spans="1:12" x14ac:dyDescent="0.25">
      <c r="A1458" t="str">
        <v>High</v>
      </c>
      <c r="B1458">
        <v>7.77</v>
      </c>
      <c r="C1458">
        <v>1</v>
      </c>
      <c r="D1458" t="str">
        <f t="shared" si="67"/>
        <v>High</v>
      </c>
      <c r="E1458">
        <f t="shared" si="68"/>
        <v>7.77</v>
      </c>
      <c r="F1458">
        <f t="shared" si="66"/>
        <v>1</v>
      </c>
      <c r="J1458">
        <v>8.61</v>
      </c>
      <c r="L1458">
        <v>5.73</v>
      </c>
    </row>
    <row r="1459" spans="1:12" x14ac:dyDescent="0.25">
      <c r="A1459" t="str">
        <v>High</v>
      </c>
      <c r="B1459">
        <v>6.44</v>
      </c>
      <c r="C1459">
        <v>0</v>
      </c>
      <c r="D1459" t="str">
        <f t="shared" si="67"/>
        <v>High</v>
      </c>
      <c r="E1459">
        <f t="shared" si="68"/>
        <v>6.44</v>
      </c>
      <c r="F1459">
        <f t="shared" si="66"/>
        <v>0</v>
      </c>
      <c r="J1459">
        <v>6.3</v>
      </c>
      <c r="L1459">
        <v>7.61</v>
      </c>
    </row>
    <row r="1460" spans="1:12" x14ac:dyDescent="0.25">
      <c r="A1460" t="str">
        <v>High</v>
      </c>
      <c r="B1460">
        <v>8.93</v>
      </c>
      <c r="C1460">
        <v>1</v>
      </c>
      <c r="D1460" t="str">
        <f t="shared" si="67"/>
        <v>High</v>
      </c>
      <c r="E1460">
        <f t="shared" si="68"/>
        <v>8.93</v>
      </c>
      <c r="F1460">
        <f t="shared" si="66"/>
        <v>1</v>
      </c>
      <c r="J1460">
        <v>7.56</v>
      </c>
      <c r="L1460">
        <v>7.15</v>
      </c>
    </row>
    <row r="1461" spans="1:12" x14ac:dyDescent="0.25">
      <c r="A1461" t="str">
        <v>High</v>
      </c>
      <c r="B1461">
        <v>6.42</v>
      </c>
      <c r="C1461">
        <v>0</v>
      </c>
      <c r="D1461" t="str">
        <f t="shared" si="67"/>
        <v>High</v>
      </c>
      <c r="E1461">
        <f t="shared" si="68"/>
        <v>6.42</v>
      </c>
      <c r="F1461">
        <f t="shared" si="66"/>
        <v>0</v>
      </c>
      <c r="J1461">
        <v>7.45</v>
      </c>
      <c r="L1461">
        <v>6.17</v>
      </c>
    </row>
    <row r="1462" spans="1:12" x14ac:dyDescent="0.25">
      <c r="A1462" t="str">
        <v>High</v>
      </c>
      <c r="B1462">
        <v>6.65</v>
      </c>
      <c r="C1462">
        <v>0</v>
      </c>
      <c r="D1462" t="str">
        <f t="shared" si="67"/>
        <v>High</v>
      </c>
      <c r="E1462">
        <f t="shared" si="68"/>
        <v>6.65</v>
      </c>
      <c r="F1462">
        <f t="shared" si="66"/>
        <v>0</v>
      </c>
      <c r="J1462">
        <v>7.84</v>
      </c>
      <c r="L1462">
        <v>9.64</v>
      </c>
    </row>
    <row r="1463" spans="1:12" x14ac:dyDescent="0.25">
      <c r="A1463" t="str">
        <v>Mid</v>
      </c>
      <c r="B1463">
        <v>6.5</v>
      </c>
      <c r="C1463">
        <v>0</v>
      </c>
      <c r="D1463" t="str">
        <f t="shared" si="67"/>
        <v>Mid</v>
      </c>
      <c r="E1463">
        <f t="shared" si="68"/>
        <v>6.5</v>
      </c>
      <c r="F1463">
        <f t="shared" si="66"/>
        <v>0</v>
      </c>
      <c r="J1463">
        <v>8.6199999999999992</v>
      </c>
      <c r="L1463">
        <v>9.57</v>
      </c>
    </row>
    <row r="1464" spans="1:12" x14ac:dyDescent="0.25">
      <c r="A1464" t="str">
        <v>Mid</v>
      </c>
      <c r="B1464">
        <v>7.71</v>
      </c>
      <c r="C1464">
        <v>0</v>
      </c>
      <c r="D1464" t="str">
        <f t="shared" si="67"/>
        <v>Mid</v>
      </c>
      <c r="E1464">
        <f t="shared" si="68"/>
        <v>7.71</v>
      </c>
      <c r="F1464">
        <f t="shared" si="66"/>
        <v>0</v>
      </c>
      <c r="J1464">
        <v>8.2799999999999994</v>
      </c>
      <c r="L1464">
        <v>7.8</v>
      </c>
    </row>
    <row r="1465" spans="1:12" x14ac:dyDescent="0.25">
      <c r="A1465" t="str">
        <v>Mid</v>
      </c>
      <c r="B1465">
        <v>6.88</v>
      </c>
      <c r="C1465">
        <v>0</v>
      </c>
      <c r="D1465" t="str">
        <f t="shared" si="67"/>
        <v>Mid</v>
      </c>
      <c r="E1465">
        <f t="shared" si="68"/>
        <v>6.88</v>
      </c>
      <c r="F1465">
        <f t="shared" si="66"/>
        <v>0</v>
      </c>
      <c r="J1465">
        <v>7.53</v>
      </c>
      <c r="L1465">
        <v>8.1999999999999993</v>
      </c>
    </row>
    <row r="1466" spans="1:12" x14ac:dyDescent="0.25">
      <c r="A1466" t="str">
        <v>High</v>
      </c>
      <c r="B1466">
        <v>6.16</v>
      </c>
      <c r="C1466">
        <v>0</v>
      </c>
      <c r="D1466" t="str">
        <f t="shared" si="67"/>
        <v>High</v>
      </c>
      <c r="E1466">
        <f t="shared" si="68"/>
        <v>6.16</v>
      </c>
      <c r="F1466">
        <f t="shared" si="66"/>
        <v>0</v>
      </c>
      <c r="J1466">
        <v>8.58</v>
      </c>
      <c r="L1466">
        <v>5.5</v>
      </c>
    </row>
    <row r="1467" spans="1:12" x14ac:dyDescent="0.25">
      <c r="A1467" t="str">
        <v>Mid</v>
      </c>
      <c r="B1467">
        <v>7.45</v>
      </c>
      <c r="C1467">
        <v>0</v>
      </c>
      <c r="D1467" t="str">
        <f t="shared" si="67"/>
        <v>Mid</v>
      </c>
      <c r="E1467">
        <f t="shared" si="68"/>
        <v>7.45</v>
      </c>
      <c r="F1467">
        <f t="shared" si="66"/>
        <v>0</v>
      </c>
      <c r="J1467">
        <v>9.5</v>
      </c>
      <c r="L1467">
        <v>7.69</v>
      </c>
    </row>
    <row r="1468" spans="1:12" x14ac:dyDescent="0.25">
      <c r="A1468" t="str">
        <v>Mid</v>
      </c>
      <c r="B1468">
        <v>9.26</v>
      </c>
      <c r="C1468">
        <v>0</v>
      </c>
      <c r="D1468" t="str">
        <f t="shared" si="67"/>
        <v>Mid</v>
      </c>
      <c r="E1468">
        <f t="shared" si="68"/>
        <v>9.26</v>
      </c>
      <c r="F1468">
        <f t="shared" si="66"/>
        <v>0</v>
      </c>
      <c r="J1468">
        <v>8.35</v>
      </c>
      <c r="L1468">
        <v>9.3800000000000008</v>
      </c>
    </row>
    <row r="1469" spans="1:12" x14ac:dyDescent="0.25">
      <c r="A1469" t="str">
        <v>High</v>
      </c>
      <c r="B1469">
        <v>7.95</v>
      </c>
      <c r="C1469">
        <v>0</v>
      </c>
      <c r="D1469" t="str">
        <f t="shared" si="67"/>
        <v>High</v>
      </c>
      <c r="E1469">
        <f t="shared" si="68"/>
        <v>7.95</v>
      </c>
      <c r="F1469">
        <f t="shared" si="66"/>
        <v>0</v>
      </c>
      <c r="J1469">
        <v>9.76</v>
      </c>
      <c r="L1469">
        <v>9.41</v>
      </c>
    </row>
    <row r="1470" spans="1:12" x14ac:dyDescent="0.25">
      <c r="A1470" t="str">
        <v>Mid</v>
      </c>
      <c r="B1470">
        <v>9.2799999999999994</v>
      </c>
      <c r="C1470">
        <v>0</v>
      </c>
      <c r="D1470" t="str">
        <f t="shared" si="67"/>
        <v>Mid</v>
      </c>
      <c r="E1470">
        <f t="shared" si="68"/>
        <v>9.2799999999999994</v>
      </c>
      <c r="F1470">
        <f t="shared" si="66"/>
        <v>0</v>
      </c>
      <c r="J1470">
        <v>9.0399999999999991</v>
      </c>
      <c r="L1470">
        <v>7.75</v>
      </c>
    </row>
    <row r="1471" spans="1:12" x14ac:dyDescent="0.25">
      <c r="A1471" t="str">
        <v>High</v>
      </c>
      <c r="B1471">
        <v>6.34</v>
      </c>
      <c r="C1471">
        <v>0</v>
      </c>
      <c r="D1471" t="str">
        <f t="shared" si="67"/>
        <v>High</v>
      </c>
      <c r="E1471">
        <f t="shared" si="68"/>
        <v>6.34</v>
      </c>
      <c r="F1471">
        <f t="shared" si="66"/>
        <v>0</v>
      </c>
      <c r="J1471">
        <v>8.7100000000000009</v>
      </c>
      <c r="L1471">
        <v>8.11</v>
      </c>
    </row>
    <row r="1472" spans="1:12" x14ac:dyDescent="0.25">
      <c r="A1472" t="str">
        <v>Mid</v>
      </c>
      <c r="B1472">
        <v>6.22</v>
      </c>
      <c r="C1472">
        <v>0</v>
      </c>
      <c r="D1472" t="str">
        <f t="shared" si="67"/>
        <v>Mid</v>
      </c>
      <c r="E1472">
        <f t="shared" si="68"/>
        <v>6.22</v>
      </c>
      <c r="F1472">
        <f t="shared" si="66"/>
        <v>0</v>
      </c>
      <c r="J1472">
        <v>6.39</v>
      </c>
      <c r="L1472">
        <v>6.29</v>
      </c>
    </row>
    <row r="1473" spans="1:12" x14ac:dyDescent="0.25">
      <c r="A1473" t="str">
        <v>Mid</v>
      </c>
      <c r="B1473">
        <v>7.97</v>
      </c>
      <c r="C1473">
        <v>0</v>
      </c>
      <c r="D1473" t="str">
        <f t="shared" si="67"/>
        <v>Mid</v>
      </c>
      <c r="E1473">
        <f t="shared" si="68"/>
        <v>7.97</v>
      </c>
      <c r="F1473">
        <f t="shared" si="66"/>
        <v>0</v>
      </c>
      <c r="J1473">
        <v>9.32</v>
      </c>
      <c r="L1473">
        <v>8.64</v>
      </c>
    </row>
    <row r="1474" spans="1:12" x14ac:dyDescent="0.25">
      <c r="A1474" t="str">
        <v>Mid</v>
      </c>
      <c r="B1474">
        <v>7.49</v>
      </c>
      <c r="C1474">
        <v>0</v>
      </c>
      <c r="D1474" t="str">
        <f t="shared" si="67"/>
        <v>Mid</v>
      </c>
      <c r="E1474">
        <f t="shared" si="68"/>
        <v>7.49</v>
      </c>
      <c r="F1474">
        <f t="shared" ref="F1474:F1537" si="69">C1474</f>
        <v>0</v>
      </c>
      <c r="J1474">
        <v>6.92</v>
      </c>
      <c r="L1474">
        <v>9.16</v>
      </c>
    </row>
    <row r="1475" spans="1:12" x14ac:dyDescent="0.25">
      <c r="A1475" t="str">
        <v>High</v>
      </c>
      <c r="B1475">
        <v>8.34</v>
      </c>
      <c r="C1475">
        <v>1</v>
      </c>
      <c r="D1475" t="str">
        <f t="shared" ref="D1475:D1538" si="70">A1475</f>
        <v>High</v>
      </c>
      <c r="E1475">
        <f t="shared" ref="E1475:E1538" si="71">B1475</f>
        <v>8.34</v>
      </c>
      <c r="F1475">
        <f t="shared" si="69"/>
        <v>1</v>
      </c>
      <c r="J1475">
        <v>8.58</v>
      </c>
      <c r="L1475">
        <v>8.3699999999999992</v>
      </c>
    </row>
    <row r="1476" spans="1:12" x14ac:dyDescent="0.25">
      <c r="A1476" t="str">
        <v>High</v>
      </c>
      <c r="B1476">
        <v>8.92</v>
      </c>
      <c r="C1476">
        <v>0</v>
      </c>
      <c r="D1476" t="str">
        <f t="shared" si="70"/>
        <v>High</v>
      </c>
      <c r="E1476">
        <f t="shared" si="71"/>
        <v>8.92</v>
      </c>
      <c r="F1476">
        <f t="shared" si="69"/>
        <v>0</v>
      </c>
      <c r="J1476">
        <v>9.31</v>
      </c>
      <c r="L1476">
        <v>9.02</v>
      </c>
    </row>
    <row r="1477" spans="1:12" x14ac:dyDescent="0.25">
      <c r="A1477" t="str">
        <v>Low</v>
      </c>
      <c r="B1477">
        <v>8.73</v>
      </c>
      <c r="C1477">
        <v>0</v>
      </c>
      <c r="D1477" t="str">
        <f t="shared" si="70"/>
        <v>Low</v>
      </c>
      <c r="E1477">
        <f t="shared" si="71"/>
        <v>8.73</v>
      </c>
      <c r="F1477">
        <f t="shared" si="69"/>
        <v>0</v>
      </c>
      <c r="J1477">
        <v>7.45</v>
      </c>
      <c r="L1477">
        <v>7.11</v>
      </c>
    </row>
    <row r="1478" spans="1:12" x14ac:dyDescent="0.25">
      <c r="A1478" t="str">
        <v>Mid</v>
      </c>
      <c r="B1478">
        <v>9.5500000000000007</v>
      </c>
      <c r="C1478">
        <v>1</v>
      </c>
      <c r="D1478" t="str">
        <f t="shared" si="70"/>
        <v>Mid</v>
      </c>
      <c r="E1478">
        <f t="shared" si="71"/>
        <v>9.5500000000000007</v>
      </c>
      <c r="F1478">
        <f t="shared" si="69"/>
        <v>1</v>
      </c>
      <c r="J1478">
        <v>8.82</v>
      </c>
      <c r="L1478">
        <v>6.2</v>
      </c>
    </row>
    <row r="1479" spans="1:12" x14ac:dyDescent="0.25">
      <c r="A1479" t="str">
        <v>High</v>
      </c>
      <c r="B1479">
        <v>7.21</v>
      </c>
      <c r="C1479">
        <v>1</v>
      </c>
      <c r="D1479" t="str">
        <f t="shared" si="70"/>
        <v>High</v>
      </c>
      <c r="E1479">
        <f t="shared" si="71"/>
        <v>7.21</v>
      </c>
      <c r="F1479">
        <f t="shared" si="69"/>
        <v>1</v>
      </c>
      <c r="J1479">
        <v>9.1300000000000008</v>
      </c>
      <c r="L1479">
        <v>6.66</v>
      </c>
    </row>
    <row r="1480" spans="1:12" x14ac:dyDescent="0.25">
      <c r="A1480" t="str">
        <v>High</v>
      </c>
      <c r="B1480">
        <v>6.39</v>
      </c>
      <c r="C1480">
        <v>0</v>
      </c>
      <c r="D1480" t="str">
        <f t="shared" si="70"/>
        <v>High</v>
      </c>
      <c r="E1480">
        <f t="shared" si="71"/>
        <v>6.39</v>
      </c>
      <c r="F1480">
        <f t="shared" si="69"/>
        <v>0</v>
      </c>
      <c r="J1480">
        <v>8.56</v>
      </c>
      <c r="L1480">
        <v>5.69</v>
      </c>
    </row>
    <row r="1481" spans="1:12" x14ac:dyDescent="0.25">
      <c r="A1481" t="str">
        <v>Mid</v>
      </c>
      <c r="B1481">
        <v>7.87</v>
      </c>
      <c r="C1481">
        <v>0</v>
      </c>
      <c r="D1481" t="str">
        <f t="shared" si="70"/>
        <v>Mid</v>
      </c>
      <c r="E1481">
        <f t="shared" si="71"/>
        <v>7.87</v>
      </c>
      <c r="F1481">
        <f t="shared" si="69"/>
        <v>0</v>
      </c>
      <c r="J1481">
        <v>7.68</v>
      </c>
      <c r="L1481">
        <v>7.13</v>
      </c>
    </row>
    <row r="1482" spans="1:12" x14ac:dyDescent="0.25">
      <c r="A1482" t="str">
        <v>High</v>
      </c>
      <c r="B1482">
        <v>5.98</v>
      </c>
      <c r="C1482">
        <v>0</v>
      </c>
      <c r="D1482" t="str">
        <f t="shared" si="70"/>
        <v>High</v>
      </c>
      <c r="E1482">
        <f t="shared" si="71"/>
        <v>5.98</v>
      </c>
      <c r="F1482">
        <f t="shared" si="69"/>
        <v>0</v>
      </c>
      <c r="J1482">
        <v>6.59</v>
      </c>
      <c r="L1482">
        <v>8.9600000000000009</v>
      </c>
    </row>
    <row r="1483" spans="1:12" x14ac:dyDescent="0.25">
      <c r="A1483" t="str">
        <v>High</v>
      </c>
      <c r="B1483">
        <v>6.74</v>
      </c>
      <c r="C1483">
        <v>0</v>
      </c>
      <c r="D1483" t="str">
        <f t="shared" si="70"/>
        <v>High</v>
      </c>
      <c r="E1483">
        <f t="shared" si="71"/>
        <v>6.74</v>
      </c>
      <c r="F1483">
        <f t="shared" si="69"/>
        <v>0</v>
      </c>
      <c r="J1483">
        <v>8.98</v>
      </c>
      <c r="L1483">
        <v>7.38</v>
      </c>
    </row>
    <row r="1484" spans="1:12" x14ac:dyDescent="0.25">
      <c r="A1484" t="str">
        <v>High</v>
      </c>
      <c r="B1484">
        <v>6.39</v>
      </c>
      <c r="C1484">
        <v>0</v>
      </c>
      <c r="D1484" t="str">
        <f t="shared" si="70"/>
        <v>High</v>
      </c>
      <c r="E1484">
        <f t="shared" si="71"/>
        <v>6.39</v>
      </c>
      <c r="F1484">
        <f t="shared" si="69"/>
        <v>0</v>
      </c>
      <c r="J1484">
        <v>8.51</v>
      </c>
      <c r="L1484">
        <v>8.3000000000000007</v>
      </c>
    </row>
    <row r="1485" spans="1:12" x14ac:dyDescent="0.25">
      <c r="A1485" t="str">
        <v>High</v>
      </c>
      <c r="B1485">
        <v>7.21</v>
      </c>
      <c r="C1485">
        <v>1</v>
      </c>
      <c r="D1485" t="str">
        <f t="shared" si="70"/>
        <v>High</v>
      </c>
      <c r="E1485">
        <f t="shared" si="71"/>
        <v>7.21</v>
      </c>
      <c r="F1485">
        <f t="shared" si="69"/>
        <v>1</v>
      </c>
      <c r="J1485">
        <v>8.67</v>
      </c>
      <c r="L1485">
        <v>6.28</v>
      </c>
    </row>
    <row r="1486" spans="1:12" x14ac:dyDescent="0.25">
      <c r="A1486" t="str">
        <v>Mid</v>
      </c>
      <c r="B1486">
        <v>5.98</v>
      </c>
      <c r="C1486">
        <v>0</v>
      </c>
      <c r="D1486" t="str">
        <f t="shared" si="70"/>
        <v>Mid</v>
      </c>
      <c r="E1486">
        <f t="shared" si="71"/>
        <v>5.98</v>
      </c>
      <c r="F1486">
        <f t="shared" si="69"/>
        <v>0</v>
      </c>
      <c r="J1486">
        <v>8.35</v>
      </c>
      <c r="L1486">
        <v>8.1999999999999993</v>
      </c>
    </row>
    <row r="1487" spans="1:12" x14ac:dyDescent="0.25">
      <c r="A1487" t="str">
        <v>Mid</v>
      </c>
      <c r="B1487">
        <v>5.64</v>
      </c>
      <c r="C1487">
        <v>0</v>
      </c>
      <c r="D1487" t="str">
        <f t="shared" si="70"/>
        <v>Mid</v>
      </c>
      <c r="E1487">
        <f t="shared" si="71"/>
        <v>5.64</v>
      </c>
      <c r="F1487">
        <f t="shared" si="69"/>
        <v>0</v>
      </c>
      <c r="J1487">
        <v>7.43</v>
      </c>
      <c r="L1487">
        <v>8.26</v>
      </c>
    </row>
    <row r="1488" spans="1:12" x14ac:dyDescent="0.25">
      <c r="A1488" t="str">
        <v>Mid</v>
      </c>
      <c r="B1488">
        <v>8.32</v>
      </c>
      <c r="C1488">
        <v>0</v>
      </c>
      <c r="D1488" t="str">
        <f t="shared" si="70"/>
        <v>Mid</v>
      </c>
      <c r="E1488">
        <f t="shared" si="71"/>
        <v>8.32</v>
      </c>
      <c r="F1488">
        <f t="shared" si="69"/>
        <v>0</v>
      </c>
      <c r="J1488">
        <v>5.76</v>
      </c>
      <c r="L1488">
        <v>7.23</v>
      </c>
    </row>
    <row r="1489" spans="1:12" x14ac:dyDescent="0.25">
      <c r="A1489" t="str">
        <v>Mid</v>
      </c>
      <c r="B1489">
        <v>8.1199999999999992</v>
      </c>
      <c r="C1489">
        <v>0</v>
      </c>
      <c r="D1489" t="str">
        <f t="shared" si="70"/>
        <v>Mid</v>
      </c>
      <c r="E1489">
        <f t="shared" si="71"/>
        <v>8.1199999999999992</v>
      </c>
      <c r="F1489">
        <f t="shared" si="69"/>
        <v>0</v>
      </c>
      <c r="J1489">
        <v>8.4</v>
      </c>
      <c r="L1489">
        <v>8.61</v>
      </c>
    </row>
    <row r="1490" spans="1:12" x14ac:dyDescent="0.25">
      <c r="A1490" t="str">
        <v>High</v>
      </c>
      <c r="B1490">
        <v>8.5500000000000007</v>
      </c>
      <c r="C1490">
        <v>1</v>
      </c>
      <c r="D1490" t="str">
        <f t="shared" si="70"/>
        <v>High</v>
      </c>
      <c r="E1490">
        <f t="shared" si="71"/>
        <v>8.5500000000000007</v>
      </c>
      <c r="F1490">
        <f t="shared" si="69"/>
        <v>1</v>
      </c>
      <c r="J1490">
        <v>9.15</v>
      </c>
      <c r="L1490">
        <v>6.43</v>
      </c>
    </row>
    <row r="1491" spans="1:12" x14ac:dyDescent="0.25">
      <c r="A1491" t="str">
        <v>High</v>
      </c>
      <c r="B1491">
        <v>8.34</v>
      </c>
      <c r="C1491">
        <v>1</v>
      </c>
      <c r="D1491" t="str">
        <f t="shared" si="70"/>
        <v>High</v>
      </c>
      <c r="E1491">
        <f t="shared" si="71"/>
        <v>8.34</v>
      </c>
      <c r="F1491">
        <f t="shared" si="69"/>
        <v>1</v>
      </c>
      <c r="J1491">
        <v>5.63</v>
      </c>
      <c r="L1491">
        <v>7.87</v>
      </c>
    </row>
    <row r="1492" spans="1:12" x14ac:dyDescent="0.25">
      <c r="A1492" t="str">
        <v>Mid</v>
      </c>
      <c r="B1492">
        <v>5.99</v>
      </c>
      <c r="C1492">
        <v>0</v>
      </c>
      <c r="D1492" t="str">
        <f t="shared" si="70"/>
        <v>Mid</v>
      </c>
      <c r="E1492">
        <f t="shared" si="71"/>
        <v>5.99</v>
      </c>
      <c r="F1492">
        <f t="shared" si="69"/>
        <v>0</v>
      </c>
      <c r="J1492">
        <v>6.14</v>
      </c>
      <c r="L1492">
        <v>7.75</v>
      </c>
    </row>
    <row r="1493" spans="1:12" x14ac:dyDescent="0.25">
      <c r="A1493" t="str">
        <v>High</v>
      </c>
      <c r="B1493">
        <v>6.75</v>
      </c>
      <c r="C1493">
        <v>0</v>
      </c>
      <c r="D1493" t="str">
        <f t="shared" si="70"/>
        <v>High</v>
      </c>
      <c r="E1493">
        <f t="shared" si="71"/>
        <v>6.75</v>
      </c>
      <c r="F1493">
        <f t="shared" si="69"/>
        <v>0</v>
      </c>
      <c r="J1493">
        <v>8.98</v>
      </c>
      <c r="L1493">
        <v>7.76</v>
      </c>
    </row>
    <row r="1494" spans="1:12" x14ac:dyDescent="0.25">
      <c r="A1494" t="str">
        <v>Mid</v>
      </c>
      <c r="B1494">
        <v>6.06</v>
      </c>
      <c r="C1494">
        <v>0</v>
      </c>
      <c r="D1494" t="str">
        <f t="shared" si="70"/>
        <v>Mid</v>
      </c>
      <c r="E1494">
        <f t="shared" si="71"/>
        <v>6.06</v>
      </c>
      <c r="F1494">
        <f t="shared" si="69"/>
        <v>0</v>
      </c>
      <c r="J1494">
        <v>9.0399999999999991</v>
      </c>
      <c r="L1494">
        <v>5.7</v>
      </c>
    </row>
    <row r="1495" spans="1:12" x14ac:dyDescent="0.25">
      <c r="A1495" t="str">
        <v>Mid</v>
      </c>
      <c r="B1495">
        <v>9.1199999999999992</v>
      </c>
      <c r="C1495">
        <v>0</v>
      </c>
      <c r="D1495" t="str">
        <f t="shared" si="70"/>
        <v>Mid</v>
      </c>
      <c r="E1495">
        <f t="shared" si="71"/>
        <v>9.1199999999999992</v>
      </c>
      <c r="F1495">
        <f t="shared" si="69"/>
        <v>0</v>
      </c>
      <c r="J1495">
        <v>6.06</v>
      </c>
      <c r="L1495">
        <v>7.96</v>
      </c>
    </row>
    <row r="1496" spans="1:12" x14ac:dyDescent="0.25">
      <c r="A1496" t="str">
        <v>High</v>
      </c>
      <c r="B1496">
        <v>8.7100000000000009</v>
      </c>
      <c r="C1496">
        <v>0</v>
      </c>
      <c r="D1496" t="str">
        <f t="shared" si="70"/>
        <v>High</v>
      </c>
      <c r="E1496">
        <f t="shared" si="71"/>
        <v>8.7100000000000009</v>
      </c>
      <c r="F1496">
        <f t="shared" si="69"/>
        <v>0</v>
      </c>
      <c r="J1496">
        <v>8.3699999999999992</v>
      </c>
      <c r="L1496">
        <v>6.94</v>
      </c>
    </row>
    <row r="1497" spans="1:12" x14ac:dyDescent="0.25">
      <c r="A1497" t="str">
        <v>High</v>
      </c>
      <c r="B1497">
        <v>6.37</v>
      </c>
      <c r="C1497">
        <v>0</v>
      </c>
      <c r="D1497" t="str">
        <f t="shared" si="70"/>
        <v>High</v>
      </c>
      <c r="E1497">
        <f t="shared" si="71"/>
        <v>6.37</v>
      </c>
      <c r="F1497">
        <f t="shared" si="69"/>
        <v>0</v>
      </c>
      <c r="J1497">
        <v>5.85</v>
      </c>
      <c r="L1497">
        <v>6.28</v>
      </c>
    </row>
    <row r="1498" spans="1:12" x14ac:dyDescent="0.25">
      <c r="A1498" t="str">
        <v>High</v>
      </c>
      <c r="B1498">
        <v>6.97</v>
      </c>
      <c r="C1498">
        <v>0</v>
      </c>
      <c r="D1498" t="str">
        <f t="shared" si="70"/>
        <v>High</v>
      </c>
      <c r="E1498">
        <f t="shared" si="71"/>
        <v>6.97</v>
      </c>
      <c r="F1498">
        <f t="shared" si="69"/>
        <v>0</v>
      </c>
      <c r="J1498">
        <v>9.24</v>
      </c>
      <c r="L1498">
        <v>9.59</v>
      </c>
    </row>
    <row r="1499" spans="1:12" x14ac:dyDescent="0.25">
      <c r="A1499" t="str">
        <v>Mid</v>
      </c>
      <c r="B1499">
        <v>9.66</v>
      </c>
      <c r="C1499">
        <v>0</v>
      </c>
      <c r="D1499" t="str">
        <f t="shared" si="70"/>
        <v>Mid</v>
      </c>
      <c r="E1499">
        <f t="shared" si="71"/>
        <v>9.66</v>
      </c>
      <c r="F1499">
        <f t="shared" si="69"/>
        <v>0</v>
      </c>
      <c r="J1499">
        <v>8.73</v>
      </c>
      <c r="L1499">
        <v>9</v>
      </c>
    </row>
    <row r="1500" spans="1:12" x14ac:dyDescent="0.25">
      <c r="A1500" t="str">
        <v>Low</v>
      </c>
      <c r="B1500">
        <v>8.0500000000000007</v>
      </c>
      <c r="C1500">
        <v>0</v>
      </c>
      <c r="D1500" t="str">
        <f t="shared" si="70"/>
        <v>Low</v>
      </c>
      <c r="E1500">
        <f t="shared" si="71"/>
        <v>8.0500000000000007</v>
      </c>
      <c r="F1500">
        <f t="shared" si="69"/>
        <v>0</v>
      </c>
      <c r="J1500">
        <v>8.3699999999999992</v>
      </c>
      <c r="L1500">
        <v>7.32</v>
      </c>
    </row>
    <row r="1501" spans="1:12" x14ac:dyDescent="0.25">
      <c r="A1501" t="str">
        <v>Mid</v>
      </c>
      <c r="B1501">
        <v>8.94</v>
      </c>
      <c r="C1501">
        <v>0</v>
      </c>
      <c r="D1501" t="str">
        <f t="shared" si="70"/>
        <v>Mid</v>
      </c>
      <c r="E1501">
        <f t="shared" si="71"/>
        <v>8.94</v>
      </c>
      <c r="F1501">
        <f t="shared" si="69"/>
        <v>0</v>
      </c>
      <c r="J1501">
        <v>8.2899999999999991</v>
      </c>
      <c r="L1501">
        <v>7.58</v>
      </c>
    </row>
    <row r="1502" spans="1:12" x14ac:dyDescent="0.25">
      <c r="A1502" t="str">
        <v>High</v>
      </c>
      <c r="B1502">
        <v>6.64</v>
      </c>
      <c r="C1502">
        <v>0</v>
      </c>
      <c r="D1502" t="str">
        <f t="shared" si="70"/>
        <v>High</v>
      </c>
      <c r="E1502">
        <f t="shared" si="71"/>
        <v>6.64</v>
      </c>
      <c r="F1502">
        <f t="shared" si="69"/>
        <v>0</v>
      </c>
      <c r="J1502">
        <v>9.14</v>
      </c>
      <c r="L1502">
        <v>7.97</v>
      </c>
    </row>
    <row r="1503" spans="1:12" x14ac:dyDescent="0.25">
      <c r="A1503" t="str">
        <v>High</v>
      </c>
      <c r="B1503">
        <v>6.4</v>
      </c>
      <c r="C1503">
        <v>0</v>
      </c>
      <c r="D1503" t="str">
        <f t="shared" si="70"/>
        <v>High</v>
      </c>
      <c r="E1503">
        <f t="shared" si="71"/>
        <v>6.4</v>
      </c>
      <c r="F1503">
        <f t="shared" si="69"/>
        <v>0</v>
      </c>
      <c r="J1503">
        <v>7.17</v>
      </c>
      <c r="L1503">
        <v>7.61</v>
      </c>
    </row>
    <row r="1504" spans="1:12" x14ac:dyDescent="0.25">
      <c r="A1504" t="str">
        <v>Mid</v>
      </c>
      <c r="B1504">
        <v>8.8699999999999992</v>
      </c>
      <c r="C1504">
        <v>0</v>
      </c>
      <c r="D1504" t="str">
        <f t="shared" si="70"/>
        <v>Mid</v>
      </c>
      <c r="E1504">
        <f t="shared" si="71"/>
        <v>8.8699999999999992</v>
      </c>
      <c r="F1504">
        <f t="shared" si="69"/>
        <v>0</v>
      </c>
      <c r="J1504">
        <v>7.1</v>
      </c>
      <c r="L1504">
        <v>7.2</v>
      </c>
    </row>
    <row r="1505" spans="1:12" x14ac:dyDescent="0.25">
      <c r="A1505" t="str">
        <v>Mid</v>
      </c>
      <c r="B1505">
        <v>8.4499999999999993</v>
      </c>
      <c r="C1505">
        <v>1</v>
      </c>
      <c r="D1505" t="str">
        <f t="shared" si="70"/>
        <v>Mid</v>
      </c>
      <c r="E1505">
        <f t="shared" si="71"/>
        <v>8.4499999999999993</v>
      </c>
      <c r="F1505">
        <f t="shared" si="69"/>
        <v>1</v>
      </c>
      <c r="J1505">
        <v>7.97</v>
      </c>
      <c r="L1505">
        <v>7.71</v>
      </c>
    </row>
    <row r="1506" spans="1:12" x14ac:dyDescent="0.25">
      <c r="A1506" t="str">
        <v>High</v>
      </c>
      <c r="B1506">
        <v>8.43</v>
      </c>
      <c r="C1506">
        <v>0</v>
      </c>
      <c r="D1506" t="str">
        <f t="shared" si="70"/>
        <v>High</v>
      </c>
      <c r="E1506">
        <f t="shared" si="71"/>
        <v>8.43</v>
      </c>
      <c r="F1506">
        <f t="shared" si="69"/>
        <v>0</v>
      </c>
      <c r="J1506">
        <v>6.05</v>
      </c>
      <c r="L1506">
        <v>5.83</v>
      </c>
    </row>
    <row r="1507" spans="1:12" x14ac:dyDescent="0.25">
      <c r="A1507" t="str">
        <v>High</v>
      </c>
      <c r="B1507">
        <v>7.88</v>
      </c>
      <c r="C1507">
        <v>0</v>
      </c>
      <c r="D1507" t="str">
        <f t="shared" si="70"/>
        <v>High</v>
      </c>
      <c r="E1507">
        <f t="shared" si="71"/>
        <v>7.88</v>
      </c>
      <c r="F1507">
        <f t="shared" si="69"/>
        <v>0</v>
      </c>
      <c r="J1507">
        <v>7.79</v>
      </c>
      <c r="L1507">
        <v>9.0399999999999991</v>
      </c>
    </row>
    <row r="1508" spans="1:12" x14ac:dyDescent="0.25">
      <c r="A1508" t="str">
        <v>Mid</v>
      </c>
      <c r="B1508">
        <v>7.92</v>
      </c>
      <c r="C1508">
        <v>0</v>
      </c>
      <c r="D1508" t="str">
        <f t="shared" si="70"/>
        <v>Mid</v>
      </c>
      <c r="E1508">
        <f t="shared" si="71"/>
        <v>7.92</v>
      </c>
      <c r="F1508">
        <f t="shared" si="69"/>
        <v>0</v>
      </c>
      <c r="J1508">
        <v>9.59</v>
      </c>
      <c r="L1508">
        <v>9.1300000000000008</v>
      </c>
    </row>
    <row r="1509" spans="1:12" x14ac:dyDescent="0.25">
      <c r="A1509" t="str">
        <v>High</v>
      </c>
      <c r="B1509">
        <v>8.66</v>
      </c>
      <c r="C1509">
        <v>1</v>
      </c>
      <c r="D1509" t="str">
        <f t="shared" si="70"/>
        <v>High</v>
      </c>
      <c r="E1509">
        <f t="shared" si="71"/>
        <v>8.66</v>
      </c>
      <c r="F1509">
        <f t="shared" si="69"/>
        <v>1</v>
      </c>
      <c r="J1509">
        <v>5.83</v>
      </c>
      <c r="L1509">
        <v>7.64</v>
      </c>
    </row>
    <row r="1510" spans="1:12" x14ac:dyDescent="0.25">
      <c r="A1510" t="str">
        <v>Mid</v>
      </c>
      <c r="B1510">
        <v>6.66</v>
      </c>
      <c r="C1510">
        <v>0</v>
      </c>
      <c r="D1510" t="str">
        <f t="shared" si="70"/>
        <v>Mid</v>
      </c>
      <c r="E1510">
        <f t="shared" si="71"/>
        <v>6.66</v>
      </c>
      <c r="F1510">
        <f t="shared" si="69"/>
        <v>0</v>
      </c>
      <c r="J1510">
        <v>5.68</v>
      </c>
      <c r="L1510">
        <v>9.57</v>
      </c>
    </row>
    <row r="1511" spans="1:12" x14ac:dyDescent="0.25">
      <c r="A1511" t="str">
        <v>High</v>
      </c>
      <c r="B1511">
        <v>7.02</v>
      </c>
      <c r="C1511">
        <v>0</v>
      </c>
      <c r="D1511" t="str">
        <f t="shared" si="70"/>
        <v>High</v>
      </c>
      <c r="E1511">
        <f t="shared" si="71"/>
        <v>7.02</v>
      </c>
      <c r="F1511">
        <f t="shared" si="69"/>
        <v>0</v>
      </c>
      <c r="J1511">
        <v>6.19</v>
      </c>
      <c r="L1511">
        <v>6.9</v>
      </c>
    </row>
    <row r="1512" spans="1:12" x14ac:dyDescent="0.25">
      <c r="A1512" t="str">
        <v>High</v>
      </c>
      <c r="B1512">
        <v>9.25</v>
      </c>
      <c r="C1512">
        <v>0</v>
      </c>
      <c r="D1512" t="str">
        <f t="shared" si="70"/>
        <v>High</v>
      </c>
      <c r="E1512">
        <f t="shared" si="71"/>
        <v>9.25</v>
      </c>
      <c r="F1512">
        <f t="shared" si="69"/>
        <v>0</v>
      </c>
      <c r="J1512">
        <v>7.68</v>
      </c>
      <c r="L1512">
        <v>5.59</v>
      </c>
    </row>
    <row r="1513" spans="1:12" x14ac:dyDescent="0.25">
      <c r="A1513" t="str">
        <v>Mid</v>
      </c>
      <c r="B1513">
        <v>6.83</v>
      </c>
      <c r="C1513">
        <v>0</v>
      </c>
      <c r="D1513" t="str">
        <f t="shared" si="70"/>
        <v>Mid</v>
      </c>
      <c r="E1513">
        <f t="shared" si="71"/>
        <v>6.83</v>
      </c>
      <c r="F1513">
        <f t="shared" si="69"/>
        <v>0</v>
      </c>
      <c r="J1513">
        <v>5.87</v>
      </c>
      <c r="L1513">
        <v>7.2</v>
      </c>
    </row>
    <row r="1514" spans="1:12" x14ac:dyDescent="0.25">
      <c r="A1514" t="str">
        <v>High</v>
      </c>
      <c r="B1514">
        <v>7.85</v>
      </c>
      <c r="C1514">
        <v>0</v>
      </c>
      <c r="D1514" t="str">
        <f t="shared" si="70"/>
        <v>High</v>
      </c>
      <c r="E1514">
        <f t="shared" si="71"/>
        <v>7.85</v>
      </c>
      <c r="F1514">
        <f t="shared" si="69"/>
        <v>0</v>
      </c>
      <c r="J1514">
        <v>8.61</v>
      </c>
      <c r="L1514">
        <v>9.5500000000000007</v>
      </c>
    </row>
    <row r="1515" spans="1:12" x14ac:dyDescent="0.25">
      <c r="A1515" t="str">
        <v>High</v>
      </c>
      <c r="B1515">
        <v>8.52</v>
      </c>
      <c r="C1515">
        <v>0</v>
      </c>
      <c r="D1515" t="str">
        <f t="shared" si="70"/>
        <v>High</v>
      </c>
      <c r="E1515">
        <f t="shared" si="71"/>
        <v>8.52</v>
      </c>
      <c r="F1515">
        <f t="shared" si="69"/>
        <v>0</v>
      </c>
      <c r="J1515">
        <v>9.01</v>
      </c>
      <c r="L1515">
        <v>5.53</v>
      </c>
    </row>
    <row r="1516" spans="1:12" x14ac:dyDescent="0.25">
      <c r="A1516" t="str">
        <v>Mid</v>
      </c>
      <c r="B1516">
        <v>9.8000000000000007</v>
      </c>
      <c r="C1516">
        <v>0</v>
      </c>
      <c r="D1516" t="str">
        <f t="shared" si="70"/>
        <v>Mid</v>
      </c>
      <c r="E1516">
        <f t="shared" si="71"/>
        <v>9.8000000000000007</v>
      </c>
      <c r="F1516">
        <f t="shared" si="69"/>
        <v>0</v>
      </c>
      <c r="J1516">
        <v>8.7799999999999994</v>
      </c>
      <c r="L1516">
        <v>6.43</v>
      </c>
    </row>
    <row r="1517" spans="1:12" x14ac:dyDescent="0.25">
      <c r="A1517" t="str">
        <v>Mid</v>
      </c>
      <c r="B1517">
        <v>7.37</v>
      </c>
      <c r="C1517">
        <v>1</v>
      </c>
      <c r="D1517" t="str">
        <f t="shared" si="70"/>
        <v>Mid</v>
      </c>
      <c r="E1517">
        <f t="shared" si="71"/>
        <v>7.37</v>
      </c>
      <c r="F1517">
        <f t="shared" si="69"/>
        <v>1</v>
      </c>
      <c r="J1517">
        <v>7.07</v>
      </c>
      <c r="L1517">
        <v>8.74</v>
      </c>
    </row>
    <row r="1518" spans="1:12" x14ac:dyDescent="0.25">
      <c r="A1518" t="str">
        <v>Mid</v>
      </c>
      <c r="B1518">
        <v>7.34</v>
      </c>
      <c r="C1518">
        <v>1</v>
      </c>
      <c r="D1518" t="str">
        <f t="shared" si="70"/>
        <v>Mid</v>
      </c>
      <c r="E1518">
        <f t="shared" si="71"/>
        <v>7.34</v>
      </c>
      <c r="F1518">
        <f t="shared" si="69"/>
        <v>1</v>
      </c>
      <c r="J1518">
        <v>6.28</v>
      </c>
      <c r="L1518">
        <v>9.24</v>
      </c>
    </row>
    <row r="1519" spans="1:12" x14ac:dyDescent="0.25">
      <c r="A1519" t="str">
        <v>Low</v>
      </c>
      <c r="B1519">
        <v>9.1199999999999992</v>
      </c>
      <c r="C1519">
        <v>1</v>
      </c>
      <c r="D1519" t="str">
        <f t="shared" si="70"/>
        <v>Low</v>
      </c>
      <c r="E1519">
        <f t="shared" si="71"/>
        <v>9.1199999999999992</v>
      </c>
      <c r="F1519">
        <f t="shared" si="69"/>
        <v>1</v>
      </c>
      <c r="J1519">
        <v>9.7799999999999994</v>
      </c>
      <c r="L1519">
        <v>6.49</v>
      </c>
    </row>
    <row r="1520" spans="1:12" x14ac:dyDescent="0.25">
      <c r="A1520" t="str">
        <v>High</v>
      </c>
      <c r="B1520">
        <v>8.9600000000000009</v>
      </c>
      <c r="C1520">
        <v>0</v>
      </c>
      <c r="D1520" t="str">
        <f t="shared" si="70"/>
        <v>High</v>
      </c>
      <c r="E1520">
        <f t="shared" si="71"/>
        <v>8.9600000000000009</v>
      </c>
      <c r="F1520">
        <f t="shared" si="69"/>
        <v>0</v>
      </c>
      <c r="J1520">
        <v>7.36</v>
      </c>
      <c r="L1520">
        <v>6.18</v>
      </c>
    </row>
    <row r="1521" spans="1:12" x14ac:dyDescent="0.25">
      <c r="A1521" t="str">
        <v>Mid</v>
      </c>
      <c r="B1521">
        <v>8.64</v>
      </c>
      <c r="C1521">
        <v>1</v>
      </c>
      <c r="D1521" t="str">
        <f t="shared" si="70"/>
        <v>Mid</v>
      </c>
      <c r="E1521">
        <f t="shared" si="71"/>
        <v>8.64</v>
      </c>
      <c r="F1521">
        <f t="shared" si="69"/>
        <v>1</v>
      </c>
      <c r="J1521">
        <v>7.26</v>
      </c>
      <c r="L1521">
        <v>8.1999999999999993</v>
      </c>
    </row>
    <row r="1522" spans="1:12" x14ac:dyDescent="0.25">
      <c r="A1522" t="str">
        <v>Mid</v>
      </c>
      <c r="B1522">
        <v>7.49</v>
      </c>
      <c r="C1522">
        <v>1</v>
      </c>
      <c r="D1522" t="str">
        <f t="shared" si="70"/>
        <v>Mid</v>
      </c>
      <c r="E1522">
        <f t="shared" si="71"/>
        <v>7.49</v>
      </c>
      <c r="F1522">
        <f t="shared" si="69"/>
        <v>1</v>
      </c>
      <c r="J1522">
        <v>6.48</v>
      </c>
      <c r="L1522">
        <v>8.0299999999999994</v>
      </c>
    </row>
    <row r="1523" spans="1:12" x14ac:dyDescent="0.25">
      <c r="A1523" t="str">
        <v>High</v>
      </c>
      <c r="B1523">
        <v>6.89</v>
      </c>
      <c r="C1523">
        <v>0</v>
      </c>
      <c r="D1523" t="str">
        <f t="shared" si="70"/>
        <v>High</v>
      </c>
      <c r="E1523">
        <f t="shared" si="71"/>
        <v>6.89</v>
      </c>
      <c r="F1523">
        <f t="shared" si="69"/>
        <v>0</v>
      </c>
      <c r="J1523">
        <v>6.97</v>
      </c>
      <c r="L1523">
        <v>6.84</v>
      </c>
    </row>
    <row r="1524" spans="1:12" x14ac:dyDescent="0.25">
      <c r="A1524" t="str">
        <v>Mid</v>
      </c>
      <c r="B1524">
        <v>8.1199999999999992</v>
      </c>
      <c r="C1524">
        <v>0</v>
      </c>
      <c r="D1524" t="str">
        <f t="shared" si="70"/>
        <v>Mid</v>
      </c>
      <c r="E1524">
        <f t="shared" si="71"/>
        <v>8.1199999999999992</v>
      </c>
      <c r="F1524">
        <f t="shared" si="69"/>
        <v>0</v>
      </c>
      <c r="J1524">
        <v>5.73</v>
      </c>
      <c r="L1524">
        <v>8.7200000000000006</v>
      </c>
    </row>
    <row r="1525" spans="1:12" x14ac:dyDescent="0.25">
      <c r="A1525" t="str">
        <v>Mid</v>
      </c>
      <c r="B1525">
        <v>9.27</v>
      </c>
      <c r="C1525">
        <v>0</v>
      </c>
      <c r="D1525" t="str">
        <f t="shared" si="70"/>
        <v>Mid</v>
      </c>
      <c r="E1525">
        <f t="shared" si="71"/>
        <v>9.27</v>
      </c>
      <c r="F1525">
        <f t="shared" si="69"/>
        <v>0</v>
      </c>
      <c r="J1525">
        <v>8.6</v>
      </c>
      <c r="L1525">
        <v>6.97</v>
      </c>
    </row>
    <row r="1526" spans="1:12" x14ac:dyDescent="0.25">
      <c r="A1526" t="str">
        <v>High</v>
      </c>
      <c r="B1526">
        <v>9.3000000000000007</v>
      </c>
      <c r="C1526">
        <v>0</v>
      </c>
      <c r="D1526" t="str">
        <f t="shared" si="70"/>
        <v>High</v>
      </c>
      <c r="E1526">
        <f t="shared" si="71"/>
        <v>9.3000000000000007</v>
      </c>
      <c r="F1526">
        <f t="shared" si="69"/>
        <v>0</v>
      </c>
      <c r="J1526">
        <v>8.2100000000000009</v>
      </c>
      <c r="L1526">
        <v>5.62</v>
      </c>
    </row>
    <row r="1527" spans="1:12" x14ac:dyDescent="0.25">
      <c r="A1527" t="str">
        <v>High</v>
      </c>
      <c r="B1527">
        <v>5.97</v>
      </c>
      <c r="C1527">
        <v>0</v>
      </c>
      <c r="D1527" t="str">
        <f t="shared" si="70"/>
        <v>High</v>
      </c>
      <c r="E1527">
        <f t="shared" si="71"/>
        <v>5.97</v>
      </c>
      <c r="F1527">
        <f t="shared" si="69"/>
        <v>0</v>
      </c>
      <c r="J1527">
        <v>8.34</v>
      </c>
      <c r="L1527">
        <v>8.19</v>
      </c>
    </row>
    <row r="1528" spans="1:12" x14ac:dyDescent="0.25">
      <c r="A1528" t="str">
        <v>High</v>
      </c>
      <c r="B1528">
        <v>7.34</v>
      </c>
      <c r="C1528">
        <v>0</v>
      </c>
      <c r="D1528" t="str">
        <f t="shared" si="70"/>
        <v>High</v>
      </c>
      <c r="E1528">
        <f t="shared" si="71"/>
        <v>7.34</v>
      </c>
      <c r="F1528">
        <f t="shared" si="69"/>
        <v>0</v>
      </c>
      <c r="J1528">
        <v>9.36</v>
      </c>
      <c r="L1528">
        <v>5.86</v>
      </c>
    </row>
    <row r="1529" spans="1:12" x14ac:dyDescent="0.25">
      <c r="A1529" t="str">
        <v>High</v>
      </c>
      <c r="B1529">
        <v>7.5</v>
      </c>
      <c r="C1529">
        <v>0</v>
      </c>
      <c r="D1529" t="str">
        <f t="shared" si="70"/>
        <v>High</v>
      </c>
      <c r="E1529">
        <f t="shared" si="71"/>
        <v>7.5</v>
      </c>
      <c r="F1529">
        <f t="shared" si="69"/>
        <v>0</v>
      </c>
      <c r="J1529">
        <v>6.87</v>
      </c>
      <c r="L1529">
        <v>9.31</v>
      </c>
    </row>
    <row r="1530" spans="1:12" x14ac:dyDescent="0.25">
      <c r="A1530" t="str">
        <v>High</v>
      </c>
      <c r="B1530">
        <v>9.6999999999999993</v>
      </c>
      <c r="C1530">
        <v>0</v>
      </c>
      <c r="D1530" t="str">
        <f t="shared" si="70"/>
        <v>High</v>
      </c>
      <c r="E1530">
        <f t="shared" si="71"/>
        <v>9.6999999999999993</v>
      </c>
      <c r="F1530">
        <f t="shared" si="69"/>
        <v>0</v>
      </c>
      <c r="J1530">
        <v>8.57</v>
      </c>
      <c r="L1530">
        <v>6.66</v>
      </c>
    </row>
    <row r="1531" spans="1:12" x14ac:dyDescent="0.25">
      <c r="A1531" t="str">
        <v>High</v>
      </c>
      <c r="B1531">
        <v>8.42</v>
      </c>
      <c r="C1531">
        <v>0</v>
      </c>
      <c r="D1531" t="str">
        <f t="shared" si="70"/>
        <v>High</v>
      </c>
      <c r="E1531">
        <f t="shared" si="71"/>
        <v>8.42</v>
      </c>
      <c r="F1531">
        <f t="shared" si="69"/>
        <v>0</v>
      </c>
      <c r="J1531">
        <v>5.56</v>
      </c>
      <c r="L1531">
        <v>6.78</v>
      </c>
    </row>
    <row r="1532" spans="1:12" x14ac:dyDescent="0.25">
      <c r="A1532" t="str">
        <v>Mid</v>
      </c>
      <c r="B1532">
        <v>7.25</v>
      </c>
      <c r="C1532">
        <v>0</v>
      </c>
      <c r="D1532" t="str">
        <f t="shared" si="70"/>
        <v>Mid</v>
      </c>
      <c r="E1532">
        <f t="shared" si="71"/>
        <v>7.25</v>
      </c>
      <c r="F1532">
        <f t="shared" si="69"/>
        <v>0</v>
      </c>
      <c r="J1532">
        <v>8.99</v>
      </c>
      <c r="L1532">
        <v>7.98</v>
      </c>
    </row>
    <row r="1533" spans="1:12" x14ac:dyDescent="0.25">
      <c r="A1533" t="str">
        <v>Mid</v>
      </c>
      <c r="B1533">
        <v>5.61</v>
      </c>
      <c r="C1533">
        <v>0</v>
      </c>
      <c r="D1533" t="str">
        <f t="shared" si="70"/>
        <v>Mid</v>
      </c>
      <c r="E1533">
        <f t="shared" si="71"/>
        <v>5.61</v>
      </c>
      <c r="F1533">
        <f t="shared" si="69"/>
        <v>0</v>
      </c>
      <c r="J1533">
        <v>8.43</v>
      </c>
      <c r="L1533">
        <v>7.61</v>
      </c>
    </row>
    <row r="1534" spans="1:12" x14ac:dyDescent="0.25">
      <c r="A1534" t="str">
        <v>Mid</v>
      </c>
      <c r="B1534">
        <v>7.93</v>
      </c>
      <c r="C1534">
        <v>0</v>
      </c>
      <c r="D1534" t="str">
        <f t="shared" si="70"/>
        <v>Mid</v>
      </c>
      <c r="E1534">
        <f t="shared" si="71"/>
        <v>7.93</v>
      </c>
      <c r="F1534">
        <f t="shared" si="69"/>
        <v>0</v>
      </c>
      <c r="J1534">
        <v>7.39</v>
      </c>
      <c r="L1534">
        <v>6.25</v>
      </c>
    </row>
    <row r="1535" spans="1:12" x14ac:dyDescent="0.25">
      <c r="A1535" t="str">
        <v>Mid</v>
      </c>
      <c r="B1535">
        <v>5.91</v>
      </c>
      <c r="C1535">
        <v>0</v>
      </c>
      <c r="D1535" t="str">
        <f t="shared" si="70"/>
        <v>Mid</v>
      </c>
      <c r="E1535">
        <f t="shared" si="71"/>
        <v>5.91</v>
      </c>
      <c r="F1535">
        <f t="shared" si="69"/>
        <v>0</v>
      </c>
      <c r="J1535">
        <v>6.37</v>
      </c>
      <c r="L1535">
        <v>8.8699999999999992</v>
      </c>
    </row>
    <row r="1536" spans="1:12" x14ac:dyDescent="0.25">
      <c r="A1536" t="str">
        <v>Mid</v>
      </c>
      <c r="B1536">
        <v>9.09</v>
      </c>
      <c r="C1536">
        <v>0</v>
      </c>
      <c r="D1536" t="str">
        <f t="shared" si="70"/>
        <v>Mid</v>
      </c>
      <c r="E1536">
        <f t="shared" si="71"/>
        <v>9.09</v>
      </c>
      <c r="F1536">
        <f t="shared" si="69"/>
        <v>0</v>
      </c>
      <c r="J1536">
        <v>9.48</v>
      </c>
      <c r="L1536">
        <v>8.35</v>
      </c>
    </row>
    <row r="1537" spans="1:12" x14ac:dyDescent="0.25">
      <c r="A1537" t="str">
        <v>High</v>
      </c>
      <c r="B1537">
        <v>8.74</v>
      </c>
      <c r="C1537">
        <v>1</v>
      </c>
      <c r="D1537" t="str">
        <f t="shared" si="70"/>
        <v>High</v>
      </c>
      <c r="E1537">
        <f t="shared" si="71"/>
        <v>8.74</v>
      </c>
      <c r="F1537">
        <f t="shared" si="69"/>
        <v>1</v>
      </c>
      <c r="J1537">
        <v>9.44</v>
      </c>
      <c r="L1537">
        <v>7.57</v>
      </c>
    </row>
    <row r="1538" spans="1:12" x14ac:dyDescent="0.25">
      <c r="A1538" t="str">
        <v>Mid</v>
      </c>
      <c r="B1538">
        <v>7.48</v>
      </c>
      <c r="C1538">
        <v>0</v>
      </c>
      <c r="D1538" t="str">
        <f t="shared" si="70"/>
        <v>Mid</v>
      </c>
      <c r="E1538">
        <f t="shared" si="71"/>
        <v>7.48</v>
      </c>
      <c r="F1538">
        <f t="shared" ref="F1538:F1601" si="72">C1538</f>
        <v>0</v>
      </c>
      <c r="J1538">
        <v>8.34</v>
      </c>
      <c r="L1538">
        <v>8.3699999999999992</v>
      </c>
    </row>
    <row r="1539" spans="1:12" x14ac:dyDescent="0.25">
      <c r="A1539" t="str">
        <v>Mid</v>
      </c>
      <c r="B1539">
        <v>7.35</v>
      </c>
      <c r="C1539">
        <v>0</v>
      </c>
      <c r="D1539" t="str">
        <f t="shared" ref="D1539:D1602" si="73">A1539</f>
        <v>Mid</v>
      </c>
      <c r="E1539">
        <f t="shared" ref="E1539:E1602" si="74">B1539</f>
        <v>7.35</v>
      </c>
      <c r="F1539">
        <f t="shared" si="72"/>
        <v>0</v>
      </c>
      <c r="J1539">
        <v>7.08</v>
      </c>
      <c r="L1539">
        <v>5.84</v>
      </c>
    </row>
    <row r="1540" spans="1:12" x14ac:dyDescent="0.25">
      <c r="A1540" t="str">
        <v>High</v>
      </c>
      <c r="B1540">
        <v>9.36</v>
      </c>
      <c r="C1540">
        <v>0</v>
      </c>
      <c r="D1540" t="str">
        <f t="shared" si="73"/>
        <v>High</v>
      </c>
      <c r="E1540">
        <f t="shared" si="74"/>
        <v>9.36</v>
      </c>
      <c r="F1540">
        <f t="shared" si="72"/>
        <v>0</v>
      </c>
      <c r="J1540">
        <v>6.47</v>
      </c>
      <c r="L1540">
        <v>9.16</v>
      </c>
    </row>
    <row r="1541" spans="1:12" x14ac:dyDescent="0.25">
      <c r="A1541" t="str">
        <v>High</v>
      </c>
      <c r="B1541">
        <v>6.74</v>
      </c>
      <c r="C1541">
        <v>0</v>
      </c>
      <c r="D1541" t="str">
        <f t="shared" si="73"/>
        <v>High</v>
      </c>
      <c r="E1541">
        <f t="shared" si="74"/>
        <v>6.74</v>
      </c>
      <c r="F1541">
        <f t="shared" si="72"/>
        <v>0</v>
      </c>
      <c r="J1541">
        <v>7.97</v>
      </c>
      <c r="L1541">
        <v>5.83</v>
      </c>
    </row>
    <row r="1542" spans="1:12" x14ac:dyDescent="0.25">
      <c r="A1542" t="str">
        <v>High</v>
      </c>
      <c r="B1542">
        <v>6.57</v>
      </c>
      <c r="C1542">
        <v>0</v>
      </c>
      <c r="D1542" t="str">
        <f t="shared" si="73"/>
        <v>High</v>
      </c>
      <c r="E1542">
        <f t="shared" si="74"/>
        <v>6.57</v>
      </c>
      <c r="F1542">
        <f t="shared" si="72"/>
        <v>0</v>
      </c>
      <c r="J1542">
        <v>7.91</v>
      </c>
      <c r="L1542">
        <v>8.11</v>
      </c>
    </row>
    <row r="1543" spans="1:12" x14ac:dyDescent="0.25">
      <c r="A1543" t="str">
        <v>High</v>
      </c>
      <c r="B1543">
        <v>9.5399999999999991</v>
      </c>
      <c r="C1543">
        <v>1</v>
      </c>
      <c r="D1543" t="str">
        <f t="shared" si="73"/>
        <v>High</v>
      </c>
      <c r="E1543">
        <f t="shared" si="74"/>
        <v>9.5399999999999991</v>
      </c>
      <c r="F1543">
        <f t="shared" si="72"/>
        <v>1</v>
      </c>
      <c r="J1543">
        <v>8.81</v>
      </c>
      <c r="L1543">
        <v>8.69</v>
      </c>
    </row>
    <row r="1544" spans="1:12" x14ac:dyDescent="0.25">
      <c r="A1544" t="str">
        <v>High</v>
      </c>
      <c r="B1544">
        <v>8.98</v>
      </c>
      <c r="C1544">
        <v>0</v>
      </c>
      <c r="D1544" t="str">
        <f t="shared" si="73"/>
        <v>High</v>
      </c>
      <c r="E1544">
        <f t="shared" si="74"/>
        <v>8.98</v>
      </c>
      <c r="F1544">
        <f t="shared" si="72"/>
        <v>0</v>
      </c>
      <c r="J1544">
        <v>8.76</v>
      </c>
      <c r="L1544">
        <v>6.91</v>
      </c>
    </row>
    <row r="1545" spans="1:12" x14ac:dyDescent="0.25">
      <c r="A1545" t="str">
        <v>Mid</v>
      </c>
      <c r="B1545">
        <v>9.0299999999999994</v>
      </c>
      <c r="C1545">
        <v>1</v>
      </c>
      <c r="D1545" t="str">
        <f t="shared" si="73"/>
        <v>Mid</v>
      </c>
      <c r="E1545">
        <f t="shared" si="74"/>
        <v>9.0299999999999994</v>
      </c>
      <c r="F1545">
        <f t="shared" si="72"/>
        <v>1</v>
      </c>
      <c r="J1545">
        <v>7.43</v>
      </c>
      <c r="L1545">
        <v>7.62</v>
      </c>
    </row>
    <row r="1546" spans="1:12" x14ac:dyDescent="0.25">
      <c r="A1546" t="str">
        <v>High</v>
      </c>
      <c r="B1546">
        <v>6.34</v>
      </c>
      <c r="C1546">
        <v>0</v>
      </c>
      <c r="D1546" t="str">
        <f t="shared" si="73"/>
        <v>High</v>
      </c>
      <c r="E1546">
        <f t="shared" si="74"/>
        <v>6.34</v>
      </c>
      <c r="F1546">
        <f t="shared" si="72"/>
        <v>0</v>
      </c>
      <c r="J1546">
        <v>9.76</v>
      </c>
      <c r="L1546">
        <v>9.44</v>
      </c>
    </row>
    <row r="1547" spans="1:12" x14ac:dyDescent="0.25">
      <c r="A1547" t="str">
        <v>Mid</v>
      </c>
      <c r="B1547">
        <v>6.12</v>
      </c>
      <c r="C1547">
        <v>0</v>
      </c>
      <c r="D1547" t="str">
        <f t="shared" si="73"/>
        <v>Mid</v>
      </c>
      <c r="E1547">
        <f t="shared" si="74"/>
        <v>6.12</v>
      </c>
      <c r="F1547">
        <f t="shared" si="72"/>
        <v>0</v>
      </c>
      <c r="J1547">
        <v>6.88</v>
      </c>
      <c r="L1547">
        <v>9.61</v>
      </c>
    </row>
    <row r="1548" spans="1:12" x14ac:dyDescent="0.25">
      <c r="A1548" t="str">
        <v>High</v>
      </c>
      <c r="B1548">
        <v>5.61</v>
      </c>
      <c r="C1548">
        <v>0</v>
      </c>
      <c r="D1548" t="str">
        <f t="shared" si="73"/>
        <v>High</v>
      </c>
      <c r="E1548">
        <f t="shared" si="74"/>
        <v>5.61</v>
      </c>
      <c r="F1548">
        <f t="shared" si="72"/>
        <v>0</v>
      </c>
      <c r="J1548">
        <v>8.6</v>
      </c>
      <c r="L1548">
        <v>9.49</v>
      </c>
    </row>
    <row r="1549" spans="1:12" x14ac:dyDescent="0.25">
      <c r="A1549" t="str">
        <v>High</v>
      </c>
      <c r="B1549">
        <v>6.52</v>
      </c>
      <c r="C1549">
        <v>0</v>
      </c>
      <c r="D1549" t="str">
        <f t="shared" si="73"/>
        <v>High</v>
      </c>
      <c r="E1549">
        <f t="shared" si="74"/>
        <v>6.52</v>
      </c>
      <c r="F1549">
        <f t="shared" si="72"/>
        <v>0</v>
      </c>
      <c r="J1549">
        <v>6.72</v>
      </c>
      <c r="L1549">
        <v>6.78</v>
      </c>
    </row>
    <row r="1550" spans="1:12" x14ac:dyDescent="0.25">
      <c r="A1550" t="str">
        <v>Mid</v>
      </c>
      <c r="B1550">
        <v>8.83</v>
      </c>
      <c r="C1550">
        <v>0</v>
      </c>
      <c r="D1550" t="str">
        <f t="shared" si="73"/>
        <v>Mid</v>
      </c>
      <c r="E1550">
        <f t="shared" si="74"/>
        <v>8.83</v>
      </c>
      <c r="F1550">
        <f t="shared" si="72"/>
        <v>0</v>
      </c>
      <c r="J1550">
        <v>7.08</v>
      </c>
      <c r="L1550">
        <v>7.4</v>
      </c>
    </row>
    <row r="1551" spans="1:12" x14ac:dyDescent="0.25">
      <c r="A1551" t="str">
        <v>High</v>
      </c>
      <c r="B1551">
        <v>6.53</v>
      </c>
      <c r="C1551">
        <v>0</v>
      </c>
      <c r="D1551" t="str">
        <f t="shared" si="73"/>
        <v>High</v>
      </c>
      <c r="E1551">
        <f t="shared" si="74"/>
        <v>6.53</v>
      </c>
      <c r="F1551">
        <f t="shared" si="72"/>
        <v>0</v>
      </c>
      <c r="J1551">
        <v>9.08</v>
      </c>
      <c r="L1551">
        <v>6.85</v>
      </c>
    </row>
    <row r="1552" spans="1:12" x14ac:dyDescent="0.25">
      <c r="A1552" t="str">
        <v>High</v>
      </c>
      <c r="B1552">
        <v>8.64</v>
      </c>
      <c r="C1552">
        <v>0</v>
      </c>
      <c r="D1552" t="str">
        <f t="shared" si="73"/>
        <v>High</v>
      </c>
      <c r="E1552">
        <f t="shared" si="74"/>
        <v>8.64</v>
      </c>
      <c r="F1552">
        <f t="shared" si="72"/>
        <v>0</v>
      </c>
      <c r="J1552">
        <v>6.24</v>
      </c>
      <c r="L1552">
        <v>7.11</v>
      </c>
    </row>
    <row r="1553" spans="1:12" x14ac:dyDescent="0.25">
      <c r="A1553" t="str">
        <v>High</v>
      </c>
      <c r="B1553">
        <v>6.58</v>
      </c>
      <c r="C1553">
        <v>0</v>
      </c>
      <c r="D1553" t="str">
        <f t="shared" si="73"/>
        <v>High</v>
      </c>
      <c r="E1553">
        <f t="shared" si="74"/>
        <v>6.58</v>
      </c>
      <c r="F1553">
        <f t="shared" si="72"/>
        <v>0</v>
      </c>
      <c r="J1553">
        <v>8.66</v>
      </c>
      <c r="L1553">
        <v>8.17</v>
      </c>
    </row>
    <row r="1554" spans="1:12" x14ac:dyDescent="0.25">
      <c r="A1554" t="str">
        <v>Mid</v>
      </c>
      <c r="B1554">
        <v>7.2</v>
      </c>
      <c r="C1554">
        <v>0</v>
      </c>
      <c r="D1554" t="str">
        <f t="shared" si="73"/>
        <v>Mid</v>
      </c>
      <c r="E1554">
        <f t="shared" si="74"/>
        <v>7.2</v>
      </c>
      <c r="F1554">
        <f t="shared" si="72"/>
        <v>0</v>
      </c>
      <c r="J1554">
        <v>8.8699999999999992</v>
      </c>
      <c r="L1554">
        <v>8.7799999999999994</v>
      </c>
    </row>
    <row r="1555" spans="1:12" x14ac:dyDescent="0.25">
      <c r="A1555" t="str">
        <v>High</v>
      </c>
      <c r="B1555">
        <v>9.73</v>
      </c>
      <c r="C1555">
        <v>0</v>
      </c>
      <c r="D1555" t="str">
        <f t="shared" si="73"/>
        <v>High</v>
      </c>
      <c r="E1555">
        <f t="shared" si="74"/>
        <v>9.73</v>
      </c>
      <c r="F1555">
        <f t="shared" si="72"/>
        <v>0</v>
      </c>
      <c r="J1555">
        <v>6.48</v>
      </c>
      <c r="L1555">
        <v>8.66</v>
      </c>
    </row>
    <row r="1556" spans="1:12" x14ac:dyDescent="0.25">
      <c r="A1556" t="str">
        <v>Mid</v>
      </c>
      <c r="B1556">
        <v>6.55</v>
      </c>
      <c r="C1556">
        <v>0</v>
      </c>
      <c r="D1556" t="str">
        <f t="shared" si="73"/>
        <v>Mid</v>
      </c>
      <c r="E1556">
        <f t="shared" si="74"/>
        <v>6.55</v>
      </c>
      <c r="F1556">
        <f t="shared" si="72"/>
        <v>0</v>
      </c>
      <c r="J1556">
        <v>6.87</v>
      </c>
      <c r="L1556">
        <v>9</v>
      </c>
    </row>
    <row r="1557" spans="1:12" x14ac:dyDescent="0.25">
      <c r="A1557" t="str">
        <v>Mid</v>
      </c>
      <c r="B1557">
        <v>7.12</v>
      </c>
      <c r="C1557">
        <v>1</v>
      </c>
      <c r="D1557" t="str">
        <f t="shared" si="73"/>
        <v>Mid</v>
      </c>
      <c r="E1557">
        <f t="shared" si="74"/>
        <v>7.12</v>
      </c>
      <c r="F1557">
        <f t="shared" si="72"/>
        <v>1</v>
      </c>
      <c r="J1557">
        <v>5.95</v>
      </c>
      <c r="L1557">
        <v>5.64</v>
      </c>
    </row>
    <row r="1558" spans="1:12" x14ac:dyDescent="0.25">
      <c r="A1558" t="str">
        <v>High</v>
      </c>
      <c r="B1558">
        <v>6.79</v>
      </c>
      <c r="C1558">
        <v>0</v>
      </c>
      <c r="D1558" t="str">
        <f t="shared" si="73"/>
        <v>High</v>
      </c>
      <c r="E1558">
        <f t="shared" si="74"/>
        <v>6.79</v>
      </c>
      <c r="F1558">
        <f t="shared" si="72"/>
        <v>0</v>
      </c>
      <c r="J1558">
        <v>6.14</v>
      </c>
      <c r="L1558">
        <v>8.89</v>
      </c>
    </row>
    <row r="1559" spans="1:12" x14ac:dyDescent="0.25">
      <c r="A1559" t="str">
        <v>Low</v>
      </c>
      <c r="B1559">
        <v>5.97</v>
      </c>
      <c r="C1559">
        <v>0</v>
      </c>
      <c r="D1559" t="str">
        <f t="shared" si="73"/>
        <v>Low</v>
      </c>
      <c r="E1559">
        <f t="shared" si="74"/>
        <v>5.97</v>
      </c>
      <c r="F1559">
        <f t="shared" si="72"/>
        <v>0</v>
      </c>
      <c r="J1559">
        <v>7.04</v>
      </c>
      <c r="L1559">
        <v>7.79</v>
      </c>
    </row>
    <row r="1560" spans="1:12" x14ac:dyDescent="0.25">
      <c r="A1560" t="str">
        <v>High</v>
      </c>
      <c r="B1560">
        <v>7.61</v>
      </c>
      <c r="C1560">
        <v>1</v>
      </c>
      <c r="D1560" t="str">
        <f t="shared" si="73"/>
        <v>High</v>
      </c>
      <c r="E1560">
        <f t="shared" si="74"/>
        <v>7.61</v>
      </c>
      <c r="F1560">
        <f t="shared" si="72"/>
        <v>1</v>
      </c>
      <c r="J1560">
        <v>6.24</v>
      </c>
      <c r="L1560">
        <v>5.73</v>
      </c>
    </row>
    <row r="1561" spans="1:12" x14ac:dyDescent="0.25">
      <c r="A1561" t="str">
        <v>Mid</v>
      </c>
      <c r="B1561">
        <v>7.13</v>
      </c>
      <c r="C1561">
        <v>0</v>
      </c>
      <c r="D1561" t="str">
        <f t="shared" si="73"/>
        <v>Mid</v>
      </c>
      <c r="E1561">
        <f t="shared" si="74"/>
        <v>7.13</v>
      </c>
      <c r="F1561">
        <f t="shared" si="72"/>
        <v>0</v>
      </c>
      <c r="J1561">
        <v>8.39</v>
      </c>
      <c r="L1561">
        <v>6.6</v>
      </c>
    </row>
    <row r="1562" spans="1:12" x14ac:dyDescent="0.25">
      <c r="A1562" t="str">
        <v>Mid</v>
      </c>
      <c r="B1562">
        <v>8.49</v>
      </c>
      <c r="C1562">
        <v>0</v>
      </c>
      <c r="D1562" t="str">
        <f t="shared" si="73"/>
        <v>Mid</v>
      </c>
      <c r="E1562">
        <f t="shared" si="74"/>
        <v>8.49</v>
      </c>
      <c r="F1562">
        <f t="shared" si="72"/>
        <v>0</v>
      </c>
      <c r="J1562">
        <v>9.07</v>
      </c>
      <c r="L1562">
        <v>8.24</v>
      </c>
    </row>
    <row r="1563" spans="1:12" x14ac:dyDescent="0.25">
      <c r="A1563" t="str">
        <v>High</v>
      </c>
      <c r="B1563">
        <v>9.02</v>
      </c>
      <c r="C1563">
        <v>0</v>
      </c>
      <c r="D1563" t="str">
        <f t="shared" si="73"/>
        <v>High</v>
      </c>
      <c r="E1563">
        <f t="shared" si="74"/>
        <v>9.02</v>
      </c>
      <c r="F1563">
        <f t="shared" si="72"/>
        <v>0</v>
      </c>
      <c r="J1563">
        <v>5.93</v>
      </c>
      <c r="L1563">
        <v>9.19</v>
      </c>
    </row>
    <row r="1564" spans="1:12" x14ac:dyDescent="0.25">
      <c r="A1564" t="str">
        <v>High</v>
      </c>
      <c r="B1564">
        <v>7.84</v>
      </c>
      <c r="C1564">
        <v>1</v>
      </c>
      <c r="D1564" t="str">
        <f t="shared" si="73"/>
        <v>High</v>
      </c>
      <c r="E1564">
        <f t="shared" si="74"/>
        <v>7.84</v>
      </c>
      <c r="F1564">
        <f t="shared" si="72"/>
        <v>1</v>
      </c>
      <c r="J1564">
        <v>6.12</v>
      </c>
      <c r="L1564">
        <v>9.44</v>
      </c>
    </row>
    <row r="1565" spans="1:12" x14ac:dyDescent="0.25">
      <c r="A1565" t="str">
        <v>High</v>
      </c>
      <c r="B1565">
        <v>5.64</v>
      </c>
      <c r="C1565">
        <v>0</v>
      </c>
      <c r="D1565" t="str">
        <f t="shared" si="73"/>
        <v>High</v>
      </c>
      <c r="E1565">
        <f t="shared" si="74"/>
        <v>5.64</v>
      </c>
      <c r="F1565">
        <f t="shared" si="72"/>
        <v>0</v>
      </c>
      <c r="J1565">
        <v>6.82</v>
      </c>
      <c r="L1565">
        <v>7.65</v>
      </c>
    </row>
    <row r="1566" spans="1:12" x14ac:dyDescent="0.25">
      <c r="A1566" t="str">
        <v>High</v>
      </c>
      <c r="B1566">
        <v>8.16</v>
      </c>
      <c r="C1566">
        <v>1</v>
      </c>
      <c r="D1566" t="str">
        <f t="shared" si="73"/>
        <v>High</v>
      </c>
      <c r="E1566">
        <f t="shared" si="74"/>
        <v>8.16</v>
      </c>
      <c r="F1566">
        <f t="shared" si="72"/>
        <v>1</v>
      </c>
      <c r="J1566">
        <v>8.7899999999999991</v>
      </c>
      <c r="L1566">
        <v>7.85</v>
      </c>
    </row>
    <row r="1567" spans="1:12" x14ac:dyDescent="0.25">
      <c r="A1567" t="str">
        <v>High</v>
      </c>
      <c r="B1567">
        <v>5.74</v>
      </c>
      <c r="C1567">
        <v>0</v>
      </c>
      <c r="D1567" t="str">
        <f t="shared" si="73"/>
        <v>High</v>
      </c>
      <c r="E1567">
        <f t="shared" si="74"/>
        <v>5.74</v>
      </c>
      <c r="F1567">
        <f t="shared" si="72"/>
        <v>0</v>
      </c>
      <c r="J1567">
        <v>7.26</v>
      </c>
      <c r="L1567">
        <v>7.72</v>
      </c>
    </row>
    <row r="1568" spans="1:12" x14ac:dyDescent="0.25">
      <c r="A1568" t="str">
        <v>High</v>
      </c>
      <c r="B1568">
        <v>8.15</v>
      </c>
      <c r="C1568">
        <v>0</v>
      </c>
      <c r="D1568" t="str">
        <f t="shared" si="73"/>
        <v>High</v>
      </c>
      <c r="E1568">
        <f t="shared" si="74"/>
        <v>8.15</v>
      </c>
      <c r="F1568">
        <f t="shared" si="72"/>
        <v>0</v>
      </c>
      <c r="J1568">
        <v>5.84</v>
      </c>
      <c r="L1568">
        <v>9.39</v>
      </c>
    </row>
    <row r="1569" spans="1:12" x14ac:dyDescent="0.25">
      <c r="A1569" t="str">
        <v>Mid</v>
      </c>
      <c r="B1569">
        <v>8.4499999999999993</v>
      </c>
      <c r="C1569">
        <v>0</v>
      </c>
      <c r="D1569" t="str">
        <f t="shared" si="73"/>
        <v>Mid</v>
      </c>
      <c r="E1569">
        <f t="shared" si="74"/>
        <v>8.4499999999999993</v>
      </c>
      <c r="F1569">
        <f t="shared" si="72"/>
        <v>0</v>
      </c>
      <c r="J1569">
        <v>9.5399999999999991</v>
      </c>
      <c r="L1569">
        <v>8.9</v>
      </c>
    </row>
    <row r="1570" spans="1:12" x14ac:dyDescent="0.25">
      <c r="A1570" t="str">
        <v>Mid</v>
      </c>
      <c r="B1570">
        <v>6.35</v>
      </c>
      <c r="C1570">
        <v>0</v>
      </c>
      <c r="D1570" t="str">
        <f t="shared" si="73"/>
        <v>Mid</v>
      </c>
      <c r="E1570">
        <f t="shared" si="74"/>
        <v>6.35</v>
      </c>
      <c r="F1570">
        <f t="shared" si="72"/>
        <v>0</v>
      </c>
      <c r="J1570">
        <v>7.86</v>
      </c>
      <c r="L1570">
        <v>9.41</v>
      </c>
    </row>
    <row r="1571" spans="1:12" x14ac:dyDescent="0.25">
      <c r="A1571" t="str">
        <v>High</v>
      </c>
      <c r="B1571">
        <v>9.02</v>
      </c>
      <c r="C1571">
        <v>0</v>
      </c>
      <c r="D1571" t="str">
        <f t="shared" si="73"/>
        <v>High</v>
      </c>
      <c r="E1571">
        <f t="shared" si="74"/>
        <v>9.02</v>
      </c>
      <c r="F1571">
        <f t="shared" si="72"/>
        <v>0</v>
      </c>
      <c r="J1571">
        <v>8.89</v>
      </c>
      <c r="L1571">
        <v>6.44</v>
      </c>
    </row>
    <row r="1572" spans="1:12" x14ac:dyDescent="0.25">
      <c r="A1572" t="str">
        <v>High</v>
      </c>
      <c r="B1572">
        <v>9.42</v>
      </c>
      <c r="C1572">
        <v>0</v>
      </c>
      <c r="D1572" t="str">
        <f t="shared" si="73"/>
        <v>High</v>
      </c>
      <c r="E1572">
        <f t="shared" si="74"/>
        <v>9.42</v>
      </c>
      <c r="F1572">
        <f t="shared" si="72"/>
        <v>0</v>
      </c>
      <c r="J1572">
        <v>8.33</v>
      </c>
      <c r="L1572">
        <v>7.75</v>
      </c>
    </row>
    <row r="1573" spans="1:12" x14ac:dyDescent="0.25">
      <c r="A1573" t="str">
        <v>High</v>
      </c>
      <c r="B1573">
        <v>9</v>
      </c>
      <c r="C1573">
        <v>0</v>
      </c>
      <c r="D1573" t="str">
        <f t="shared" si="73"/>
        <v>High</v>
      </c>
      <c r="E1573">
        <f t="shared" si="74"/>
        <v>9</v>
      </c>
      <c r="F1573">
        <f t="shared" si="72"/>
        <v>0</v>
      </c>
      <c r="J1573">
        <v>8.26</v>
      </c>
      <c r="L1573">
        <v>8.92</v>
      </c>
    </row>
    <row r="1574" spans="1:12" x14ac:dyDescent="0.25">
      <c r="A1574" t="str">
        <v>High</v>
      </c>
      <c r="B1574">
        <v>6.81</v>
      </c>
      <c r="C1574">
        <v>0</v>
      </c>
      <c r="D1574" t="str">
        <f t="shared" si="73"/>
        <v>High</v>
      </c>
      <c r="E1574">
        <f t="shared" si="74"/>
        <v>6.81</v>
      </c>
      <c r="F1574">
        <f t="shared" si="72"/>
        <v>0</v>
      </c>
      <c r="J1574">
        <v>6.99</v>
      </c>
      <c r="L1574">
        <v>6.29</v>
      </c>
    </row>
    <row r="1575" spans="1:12" x14ac:dyDescent="0.25">
      <c r="A1575" t="str">
        <v>Mid</v>
      </c>
      <c r="B1575">
        <v>8.02</v>
      </c>
      <c r="C1575">
        <v>0</v>
      </c>
      <c r="D1575" t="str">
        <f t="shared" si="73"/>
        <v>Mid</v>
      </c>
      <c r="E1575">
        <f t="shared" si="74"/>
        <v>8.02</v>
      </c>
      <c r="F1575">
        <f t="shared" si="72"/>
        <v>0</v>
      </c>
      <c r="J1575">
        <v>5.68</v>
      </c>
      <c r="L1575">
        <v>8.1300000000000008</v>
      </c>
    </row>
    <row r="1576" spans="1:12" x14ac:dyDescent="0.25">
      <c r="A1576" t="str">
        <v>Mid</v>
      </c>
      <c r="B1576">
        <v>9.43</v>
      </c>
      <c r="C1576">
        <v>0</v>
      </c>
      <c r="D1576" t="str">
        <f t="shared" si="73"/>
        <v>Mid</v>
      </c>
      <c r="E1576">
        <f t="shared" si="74"/>
        <v>9.43</v>
      </c>
      <c r="F1576">
        <f t="shared" si="72"/>
        <v>0</v>
      </c>
      <c r="J1576">
        <v>6.64</v>
      </c>
      <c r="L1576">
        <v>6.33</v>
      </c>
    </row>
    <row r="1577" spans="1:12" x14ac:dyDescent="0.25">
      <c r="A1577" t="str">
        <v>High</v>
      </c>
      <c r="B1577">
        <v>6.88</v>
      </c>
      <c r="C1577">
        <v>0</v>
      </c>
      <c r="D1577" t="str">
        <f t="shared" si="73"/>
        <v>High</v>
      </c>
      <c r="E1577">
        <f t="shared" si="74"/>
        <v>6.88</v>
      </c>
      <c r="F1577">
        <f t="shared" si="72"/>
        <v>0</v>
      </c>
      <c r="J1577">
        <v>5.88</v>
      </c>
      <c r="L1577">
        <v>7.54</v>
      </c>
    </row>
    <row r="1578" spans="1:12" x14ac:dyDescent="0.25">
      <c r="A1578" t="str">
        <v>High</v>
      </c>
      <c r="B1578">
        <v>9.0299999999999994</v>
      </c>
      <c r="C1578">
        <v>0</v>
      </c>
      <c r="D1578" t="str">
        <f t="shared" si="73"/>
        <v>High</v>
      </c>
      <c r="E1578">
        <f t="shared" si="74"/>
        <v>9.0299999999999994</v>
      </c>
      <c r="F1578">
        <f t="shared" si="72"/>
        <v>0</v>
      </c>
      <c r="J1578">
        <v>9.18</v>
      </c>
      <c r="L1578">
        <v>8.43</v>
      </c>
    </row>
    <row r="1579" spans="1:12" x14ac:dyDescent="0.25">
      <c r="A1579" t="str">
        <v>Mid</v>
      </c>
      <c r="B1579">
        <v>5.54</v>
      </c>
      <c r="C1579">
        <v>0</v>
      </c>
      <c r="D1579" t="str">
        <f t="shared" si="73"/>
        <v>Mid</v>
      </c>
      <c r="E1579">
        <f t="shared" si="74"/>
        <v>5.54</v>
      </c>
      <c r="F1579">
        <f t="shared" si="72"/>
        <v>0</v>
      </c>
      <c r="J1579">
        <v>9.69</v>
      </c>
      <c r="L1579">
        <v>8.23</v>
      </c>
    </row>
    <row r="1580" spans="1:12" x14ac:dyDescent="0.25">
      <c r="A1580" t="str">
        <v>Mid</v>
      </c>
      <c r="B1580">
        <v>5.52</v>
      </c>
      <c r="C1580">
        <v>0</v>
      </c>
      <c r="D1580" t="str">
        <f t="shared" si="73"/>
        <v>Mid</v>
      </c>
      <c r="E1580">
        <f t="shared" si="74"/>
        <v>5.52</v>
      </c>
      <c r="F1580">
        <f t="shared" si="72"/>
        <v>0</v>
      </c>
      <c r="J1580">
        <v>9.06</v>
      </c>
      <c r="L1580">
        <v>7.34</v>
      </c>
    </row>
    <row r="1581" spans="1:12" x14ac:dyDescent="0.25">
      <c r="A1581" t="str">
        <v>Mid</v>
      </c>
      <c r="B1581">
        <v>8.77</v>
      </c>
      <c r="C1581">
        <v>0</v>
      </c>
      <c r="D1581" t="str">
        <f t="shared" si="73"/>
        <v>Mid</v>
      </c>
      <c r="E1581">
        <f t="shared" si="74"/>
        <v>8.77</v>
      </c>
      <c r="F1581">
        <f t="shared" si="72"/>
        <v>0</v>
      </c>
      <c r="J1581">
        <v>9.4600000000000009</v>
      </c>
      <c r="L1581">
        <v>9.3699999999999992</v>
      </c>
    </row>
    <row r="1582" spans="1:12" x14ac:dyDescent="0.25">
      <c r="A1582" t="str">
        <v>Mid</v>
      </c>
      <c r="B1582">
        <v>8.77</v>
      </c>
      <c r="C1582">
        <v>0</v>
      </c>
      <c r="D1582" t="str">
        <f t="shared" si="73"/>
        <v>Mid</v>
      </c>
      <c r="E1582">
        <f t="shared" si="74"/>
        <v>8.77</v>
      </c>
      <c r="F1582">
        <f t="shared" si="72"/>
        <v>0</v>
      </c>
      <c r="J1582">
        <v>7.48</v>
      </c>
      <c r="L1582">
        <v>7.68</v>
      </c>
    </row>
    <row r="1583" spans="1:12" x14ac:dyDescent="0.25">
      <c r="A1583" t="str">
        <v>High</v>
      </c>
      <c r="B1583">
        <v>8.89</v>
      </c>
      <c r="C1583">
        <v>0</v>
      </c>
      <c r="D1583" t="str">
        <f t="shared" si="73"/>
        <v>High</v>
      </c>
      <c r="E1583">
        <f t="shared" si="74"/>
        <v>8.89</v>
      </c>
      <c r="F1583">
        <f t="shared" si="72"/>
        <v>0</v>
      </c>
      <c r="J1583">
        <v>8.34</v>
      </c>
      <c r="L1583">
        <v>5.77</v>
      </c>
    </row>
    <row r="1584" spans="1:12" x14ac:dyDescent="0.25">
      <c r="A1584" t="str">
        <v>High</v>
      </c>
      <c r="B1584">
        <v>9.5</v>
      </c>
      <c r="C1584">
        <v>0</v>
      </c>
      <c r="D1584" t="str">
        <f t="shared" si="73"/>
        <v>High</v>
      </c>
      <c r="E1584">
        <f t="shared" si="74"/>
        <v>9.5</v>
      </c>
      <c r="F1584">
        <f t="shared" si="72"/>
        <v>0</v>
      </c>
      <c r="J1584">
        <v>6.14</v>
      </c>
      <c r="L1584">
        <v>9.4700000000000006</v>
      </c>
    </row>
    <row r="1585" spans="1:12" x14ac:dyDescent="0.25">
      <c r="A1585" t="str">
        <v>Low</v>
      </c>
      <c r="B1585">
        <v>6.01</v>
      </c>
      <c r="C1585">
        <v>0</v>
      </c>
      <c r="D1585" t="str">
        <f t="shared" si="73"/>
        <v>Low</v>
      </c>
      <c r="E1585">
        <f t="shared" si="74"/>
        <v>6.01</v>
      </c>
      <c r="F1585">
        <f t="shared" si="72"/>
        <v>0</v>
      </c>
      <c r="J1585">
        <v>8.7100000000000009</v>
      </c>
      <c r="L1585">
        <v>7.77</v>
      </c>
    </row>
    <row r="1586" spans="1:12" x14ac:dyDescent="0.25">
      <c r="A1586" t="str">
        <v>Mid</v>
      </c>
      <c r="B1586">
        <v>6.5</v>
      </c>
      <c r="C1586">
        <v>0</v>
      </c>
      <c r="D1586" t="str">
        <f t="shared" si="73"/>
        <v>Mid</v>
      </c>
      <c r="E1586">
        <f t="shared" si="74"/>
        <v>6.5</v>
      </c>
      <c r="F1586">
        <f t="shared" si="72"/>
        <v>0</v>
      </c>
      <c r="J1586">
        <v>6.31</v>
      </c>
      <c r="L1586">
        <v>8.9600000000000009</v>
      </c>
    </row>
    <row r="1587" spans="1:12" x14ac:dyDescent="0.25">
      <c r="A1587" t="str">
        <v>High</v>
      </c>
      <c r="B1587">
        <v>9.39</v>
      </c>
      <c r="C1587">
        <v>0</v>
      </c>
      <c r="D1587" t="str">
        <f t="shared" si="73"/>
        <v>High</v>
      </c>
      <c r="E1587">
        <f t="shared" si="74"/>
        <v>9.39</v>
      </c>
      <c r="F1587">
        <f t="shared" si="72"/>
        <v>0</v>
      </c>
      <c r="J1587">
        <v>6.23</v>
      </c>
      <c r="L1587">
        <v>6.43</v>
      </c>
    </row>
    <row r="1588" spans="1:12" x14ac:dyDescent="0.25">
      <c r="A1588" t="str">
        <v>Mid</v>
      </c>
      <c r="B1588">
        <v>6.26</v>
      </c>
      <c r="C1588">
        <v>0</v>
      </c>
      <c r="D1588" t="str">
        <f t="shared" si="73"/>
        <v>Mid</v>
      </c>
      <c r="E1588">
        <f t="shared" si="74"/>
        <v>6.26</v>
      </c>
      <c r="F1588">
        <f t="shared" si="72"/>
        <v>0</v>
      </c>
      <c r="J1588">
        <v>7.3</v>
      </c>
      <c r="L1588">
        <v>7.77</v>
      </c>
    </row>
    <row r="1589" spans="1:12" x14ac:dyDescent="0.25">
      <c r="A1589" t="str">
        <v>High</v>
      </c>
      <c r="B1589">
        <v>8.43</v>
      </c>
      <c r="C1589">
        <v>0</v>
      </c>
      <c r="D1589" t="str">
        <f t="shared" si="73"/>
        <v>High</v>
      </c>
      <c r="E1589">
        <f t="shared" si="74"/>
        <v>8.43</v>
      </c>
      <c r="F1589">
        <f t="shared" si="72"/>
        <v>0</v>
      </c>
      <c r="J1589">
        <v>7.67</v>
      </c>
      <c r="L1589">
        <v>8.77</v>
      </c>
    </row>
    <row r="1590" spans="1:12" x14ac:dyDescent="0.25">
      <c r="A1590" t="str">
        <v>High</v>
      </c>
      <c r="B1590">
        <v>7.78</v>
      </c>
      <c r="C1590">
        <v>0</v>
      </c>
      <c r="D1590" t="str">
        <f t="shared" si="73"/>
        <v>High</v>
      </c>
      <c r="E1590">
        <f t="shared" si="74"/>
        <v>7.78</v>
      </c>
      <c r="F1590">
        <f t="shared" si="72"/>
        <v>0</v>
      </c>
      <c r="J1590">
        <v>8.6300000000000008</v>
      </c>
      <c r="L1590">
        <v>7.93</v>
      </c>
    </row>
    <row r="1591" spans="1:12" x14ac:dyDescent="0.25">
      <c r="A1591" t="str">
        <v>High</v>
      </c>
      <c r="B1591">
        <v>5.86</v>
      </c>
      <c r="C1591">
        <v>0</v>
      </c>
      <c r="D1591" t="str">
        <f t="shared" si="73"/>
        <v>High</v>
      </c>
      <c r="E1591">
        <f t="shared" si="74"/>
        <v>5.86</v>
      </c>
      <c r="F1591">
        <f t="shared" si="72"/>
        <v>0</v>
      </c>
      <c r="J1591">
        <v>7.56</v>
      </c>
      <c r="L1591">
        <v>9.18</v>
      </c>
    </row>
    <row r="1592" spans="1:12" x14ac:dyDescent="0.25">
      <c r="A1592" t="str">
        <v>Mid</v>
      </c>
      <c r="B1592">
        <v>6.73</v>
      </c>
      <c r="C1592">
        <v>0</v>
      </c>
      <c r="D1592" t="str">
        <f t="shared" si="73"/>
        <v>Mid</v>
      </c>
      <c r="E1592">
        <f t="shared" si="74"/>
        <v>6.73</v>
      </c>
      <c r="F1592">
        <f t="shared" si="72"/>
        <v>0</v>
      </c>
      <c r="J1592">
        <v>6.74</v>
      </c>
      <c r="L1592">
        <v>9.35</v>
      </c>
    </row>
    <row r="1593" spans="1:12" x14ac:dyDescent="0.25">
      <c r="A1593" t="str">
        <v>Mid</v>
      </c>
      <c r="B1593">
        <v>7.74</v>
      </c>
      <c r="C1593">
        <v>0</v>
      </c>
      <c r="D1593" t="str">
        <f t="shared" si="73"/>
        <v>Mid</v>
      </c>
      <c r="E1593">
        <f t="shared" si="74"/>
        <v>7.74</v>
      </c>
      <c r="F1593">
        <f t="shared" si="72"/>
        <v>0</v>
      </c>
      <c r="J1593">
        <v>9.19</v>
      </c>
      <c r="L1593">
        <v>8.2899999999999991</v>
      </c>
    </row>
    <row r="1594" spans="1:12" x14ac:dyDescent="0.25">
      <c r="A1594" t="str">
        <v>Mid</v>
      </c>
      <c r="B1594">
        <v>9.17</v>
      </c>
      <c r="C1594">
        <v>0</v>
      </c>
      <c r="D1594" t="str">
        <f t="shared" si="73"/>
        <v>Mid</v>
      </c>
      <c r="E1594">
        <f t="shared" si="74"/>
        <v>9.17</v>
      </c>
      <c r="F1594">
        <f t="shared" si="72"/>
        <v>0</v>
      </c>
      <c r="J1594">
        <v>8.93</v>
      </c>
      <c r="L1594">
        <v>8.6199999999999992</v>
      </c>
    </row>
    <row r="1595" spans="1:12" x14ac:dyDescent="0.25">
      <c r="A1595" t="str">
        <v>Mid</v>
      </c>
      <c r="B1595">
        <v>8.5399999999999991</v>
      </c>
      <c r="C1595">
        <v>0</v>
      </c>
      <c r="D1595" t="str">
        <f t="shared" si="73"/>
        <v>Mid</v>
      </c>
      <c r="E1595">
        <f t="shared" si="74"/>
        <v>8.5399999999999991</v>
      </c>
      <c r="F1595">
        <f t="shared" si="72"/>
        <v>0</v>
      </c>
      <c r="J1595">
        <v>5.74</v>
      </c>
      <c r="L1595">
        <v>7.86</v>
      </c>
    </row>
    <row r="1596" spans="1:12" x14ac:dyDescent="0.25">
      <c r="A1596" t="str">
        <v>High</v>
      </c>
      <c r="B1596">
        <v>8.17</v>
      </c>
      <c r="C1596">
        <v>0</v>
      </c>
      <c r="D1596" t="str">
        <f t="shared" si="73"/>
        <v>High</v>
      </c>
      <c r="E1596">
        <f t="shared" si="74"/>
        <v>8.17</v>
      </c>
      <c r="F1596">
        <f t="shared" si="72"/>
        <v>0</v>
      </c>
      <c r="J1596">
        <v>8.49</v>
      </c>
      <c r="L1596">
        <v>8.2899999999999991</v>
      </c>
    </row>
    <row r="1597" spans="1:12" x14ac:dyDescent="0.25">
      <c r="A1597" t="str">
        <v>High</v>
      </c>
      <c r="B1597">
        <v>7.63</v>
      </c>
      <c r="C1597">
        <v>1</v>
      </c>
      <c r="D1597" t="str">
        <f t="shared" si="73"/>
        <v>High</v>
      </c>
      <c r="E1597">
        <f t="shared" si="74"/>
        <v>7.63</v>
      </c>
      <c r="F1597">
        <f t="shared" si="72"/>
        <v>1</v>
      </c>
      <c r="J1597">
        <v>6.53</v>
      </c>
      <c r="L1597">
        <v>9.41</v>
      </c>
    </row>
    <row r="1598" spans="1:12" x14ac:dyDescent="0.25">
      <c r="A1598" t="str">
        <v>High</v>
      </c>
      <c r="B1598">
        <v>6.78</v>
      </c>
      <c r="C1598">
        <v>0</v>
      </c>
      <c r="D1598" t="str">
        <f t="shared" si="73"/>
        <v>High</v>
      </c>
      <c r="E1598">
        <f t="shared" si="74"/>
        <v>6.78</v>
      </c>
      <c r="F1598">
        <f t="shared" si="72"/>
        <v>0</v>
      </c>
      <c r="J1598">
        <v>6.6</v>
      </c>
      <c r="L1598">
        <v>7.29</v>
      </c>
    </row>
    <row r="1599" spans="1:12" x14ac:dyDescent="0.25">
      <c r="A1599" t="str">
        <v>High</v>
      </c>
      <c r="B1599">
        <v>6.01</v>
      </c>
      <c r="C1599">
        <v>0</v>
      </c>
      <c r="D1599" t="str">
        <f t="shared" si="73"/>
        <v>High</v>
      </c>
      <c r="E1599">
        <f t="shared" si="74"/>
        <v>6.01</v>
      </c>
      <c r="F1599">
        <f t="shared" si="72"/>
        <v>0</v>
      </c>
      <c r="J1599">
        <v>8.42</v>
      </c>
      <c r="L1599">
        <v>5.82</v>
      </c>
    </row>
    <row r="1600" spans="1:12" x14ac:dyDescent="0.25">
      <c r="A1600" t="str">
        <v>High</v>
      </c>
      <c r="B1600">
        <v>7.26</v>
      </c>
      <c r="C1600">
        <v>0</v>
      </c>
      <c r="D1600" t="str">
        <f t="shared" si="73"/>
        <v>High</v>
      </c>
      <c r="E1600">
        <f t="shared" si="74"/>
        <v>7.26</v>
      </c>
      <c r="F1600">
        <f t="shared" si="72"/>
        <v>0</v>
      </c>
      <c r="J1600">
        <v>7.06</v>
      </c>
      <c r="L1600">
        <v>7.64</v>
      </c>
    </row>
    <row r="1601" spans="1:12" x14ac:dyDescent="0.25">
      <c r="A1601" t="str">
        <v>Mid</v>
      </c>
      <c r="B1601">
        <v>5.62</v>
      </c>
      <c r="C1601">
        <v>0</v>
      </c>
      <c r="D1601" t="str">
        <f t="shared" si="73"/>
        <v>Mid</v>
      </c>
      <c r="E1601">
        <f t="shared" si="74"/>
        <v>5.62</v>
      </c>
      <c r="F1601">
        <f t="shared" si="72"/>
        <v>0</v>
      </c>
      <c r="J1601">
        <v>7.36</v>
      </c>
      <c r="L1601">
        <v>7.63</v>
      </c>
    </row>
    <row r="1602" spans="1:12" x14ac:dyDescent="0.25">
      <c r="A1602" t="str">
        <v>High</v>
      </c>
      <c r="B1602">
        <v>6.41</v>
      </c>
      <c r="C1602">
        <v>0</v>
      </c>
      <c r="D1602" t="str">
        <f t="shared" si="73"/>
        <v>High</v>
      </c>
      <c r="E1602">
        <f t="shared" si="74"/>
        <v>6.41</v>
      </c>
      <c r="F1602">
        <f t="shared" ref="F1602:F1665" si="75">C1602</f>
        <v>0</v>
      </c>
      <c r="J1602">
        <v>7.84</v>
      </c>
      <c r="L1602">
        <v>8.0299999999999994</v>
      </c>
    </row>
    <row r="1603" spans="1:12" x14ac:dyDescent="0.25">
      <c r="A1603" t="str">
        <v>High</v>
      </c>
      <c r="B1603">
        <v>7.36</v>
      </c>
      <c r="C1603">
        <v>0</v>
      </c>
      <c r="D1603" t="str">
        <f t="shared" ref="D1603:D1666" si="76">A1603</f>
        <v>High</v>
      </c>
      <c r="E1603">
        <f t="shared" ref="E1603:E1666" si="77">B1603</f>
        <v>7.36</v>
      </c>
      <c r="F1603">
        <f t="shared" si="75"/>
        <v>0</v>
      </c>
      <c r="J1603">
        <v>7.51</v>
      </c>
      <c r="L1603">
        <v>8.14</v>
      </c>
    </row>
    <row r="1604" spans="1:12" x14ac:dyDescent="0.25">
      <c r="A1604" t="str">
        <v>High</v>
      </c>
      <c r="B1604">
        <v>7.3</v>
      </c>
      <c r="C1604">
        <v>0</v>
      </c>
      <c r="D1604" t="str">
        <f t="shared" si="76"/>
        <v>High</v>
      </c>
      <c r="E1604">
        <f t="shared" si="77"/>
        <v>7.3</v>
      </c>
      <c r="F1604">
        <f t="shared" si="75"/>
        <v>0</v>
      </c>
      <c r="J1604">
        <v>8.8000000000000007</v>
      </c>
      <c r="L1604">
        <v>9.61</v>
      </c>
    </row>
    <row r="1605" spans="1:12" x14ac:dyDescent="0.25">
      <c r="A1605" t="str">
        <v>Mid</v>
      </c>
      <c r="B1605">
        <v>5.69</v>
      </c>
      <c r="C1605">
        <v>0</v>
      </c>
      <c r="D1605" t="str">
        <f t="shared" si="76"/>
        <v>Mid</v>
      </c>
      <c r="E1605">
        <f t="shared" si="77"/>
        <v>5.69</v>
      </c>
      <c r="F1605">
        <f t="shared" si="75"/>
        <v>0</v>
      </c>
      <c r="J1605">
        <v>6.65</v>
      </c>
      <c r="L1605">
        <v>9.67</v>
      </c>
    </row>
    <row r="1606" spans="1:12" x14ac:dyDescent="0.25">
      <c r="A1606" t="str">
        <v>Mid</v>
      </c>
      <c r="B1606">
        <v>8.0299999999999994</v>
      </c>
      <c r="C1606">
        <v>0</v>
      </c>
      <c r="D1606" t="str">
        <f t="shared" si="76"/>
        <v>Mid</v>
      </c>
      <c r="E1606">
        <f t="shared" si="77"/>
        <v>8.0299999999999994</v>
      </c>
      <c r="F1606">
        <f t="shared" si="75"/>
        <v>0</v>
      </c>
      <c r="J1606">
        <v>6.65</v>
      </c>
      <c r="L1606">
        <v>6.94</v>
      </c>
    </row>
    <row r="1607" spans="1:12" x14ac:dyDescent="0.25">
      <c r="A1607" t="str">
        <v>Mid</v>
      </c>
      <c r="B1607">
        <v>7.86</v>
      </c>
      <c r="C1607">
        <v>1</v>
      </c>
      <c r="D1607" t="str">
        <f t="shared" si="76"/>
        <v>Mid</v>
      </c>
      <c r="E1607">
        <f t="shared" si="77"/>
        <v>7.86</v>
      </c>
      <c r="F1607">
        <f t="shared" si="75"/>
        <v>1</v>
      </c>
      <c r="J1607">
        <v>9.48</v>
      </c>
      <c r="L1607">
        <v>6.13</v>
      </c>
    </row>
    <row r="1608" spans="1:12" x14ac:dyDescent="0.25">
      <c r="A1608" t="str">
        <v>High</v>
      </c>
      <c r="B1608">
        <v>5.84</v>
      </c>
      <c r="C1608">
        <v>0</v>
      </c>
      <c r="D1608" t="str">
        <f t="shared" si="76"/>
        <v>High</v>
      </c>
      <c r="E1608">
        <f t="shared" si="77"/>
        <v>5.84</v>
      </c>
      <c r="F1608">
        <f t="shared" si="75"/>
        <v>0</v>
      </c>
      <c r="J1608">
        <v>8.1999999999999993</v>
      </c>
      <c r="L1608">
        <v>6.22</v>
      </c>
    </row>
    <row r="1609" spans="1:12" x14ac:dyDescent="0.25">
      <c r="A1609" t="str">
        <v>High</v>
      </c>
      <c r="B1609">
        <v>9.56</v>
      </c>
      <c r="C1609">
        <v>1</v>
      </c>
      <c r="D1609" t="str">
        <f t="shared" si="76"/>
        <v>High</v>
      </c>
      <c r="E1609">
        <f t="shared" si="77"/>
        <v>9.56</v>
      </c>
      <c r="F1609">
        <f t="shared" si="75"/>
        <v>1</v>
      </c>
      <c r="J1609">
        <v>6.12</v>
      </c>
      <c r="L1609">
        <v>5.7</v>
      </c>
    </row>
    <row r="1610" spans="1:12" x14ac:dyDescent="0.25">
      <c r="A1610" t="str">
        <v>Mid</v>
      </c>
      <c r="B1610">
        <v>5.93</v>
      </c>
      <c r="C1610">
        <v>0</v>
      </c>
      <c r="D1610" t="str">
        <f t="shared" si="76"/>
        <v>Mid</v>
      </c>
      <c r="E1610">
        <f t="shared" si="77"/>
        <v>5.93</v>
      </c>
      <c r="F1610">
        <f t="shared" si="75"/>
        <v>0</v>
      </c>
      <c r="J1610">
        <v>6.17</v>
      </c>
      <c r="L1610">
        <v>9.3800000000000008</v>
      </c>
    </row>
    <row r="1611" spans="1:12" x14ac:dyDescent="0.25">
      <c r="A1611" t="str">
        <v>High</v>
      </c>
      <c r="B1611">
        <v>9.18</v>
      </c>
      <c r="C1611">
        <v>0</v>
      </c>
      <c r="D1611" t="str">
        <f t="shared" si="76"/>
        <v>High</v>
      </c>
      <c r="E1611">
        <f t="shared" si="77"/>
        <v>9.18</v>
      </c>
      <c r="F1611">
        <f t="shared" si="75"/>
        <v>0</v>
      </c>
      <c r="J1611">
        <v>6.05</v>
      </c>
      <c r="L1611">
        <v>7.83</v>
      </c>
    </row>
    <row r="1612" spans="1:12" x14ac:dyDescent="0.25">
      <c r="A1612" t="str">
        <v>Mid</v>
      </c>
      <c r="B1612">
        <v>5.5</v>
      </c>
      <c r="C1612">
        <v>0</v>
      </c>
      <c r="D1612" t="str">
        <f t="shared" si="76"/>
        <v>Mid</v>
      </c>
      <c r="E1612">
        <f t="shared" si="77"/>
        <v>5.5</v>
      </c>
      <c r="F1612">
        <f t="shared" si="75"/>
        <v>0</v>
      </c>
      <c r="J1612">
        <v>5.95</v>
      </c>
      <c r="L1612">
        <v>8.51</v>
      </c>
    </row>
    <row r="1613" spans="1:12" x14ac:dyDescent="0.25">
      <c r="A1613" t="str">
        <v>High</v>
      </c>
      <c r="B1613">
        <v>9.2899999999999991</v>
      </c>
      <c r="C1613">
        <v>1</v>
      </c>
      <c r="D1613" t="str">
        <f t="shared" si="76"/>
        <v>High</v>
      </c>
      <c r="E1613">
        <f t="shared" si="77"/>
        <v>9.2899999999999991</v>
      </c>
      <c r="F1613">
        <f t="shared" si="75"/>
        <v>1</v>
      </c>
      <c r="J1613">
        <v>6.89</v>
      </c>
      <c r="L1613">
        <v>8.9</v>
      </c>
    </row>
    <row r="1614" spans="1:12" x14ac:dyDescent="0.25">
      <c r="A1614" t="str">
        <v>High</v>
      </c>
      <c r="B1614">
        <v>5.58</v>
      </c>
      <c r="C1614">
        <v>0</v>
      </c>
      <c r="D1614" t="str">
        <f t="shared" si="76"/>
        <v>High</v>
      </c>
      <c r="E1614">
        <f t="shared" si="77"/>
        <v>5.58</v>
      </c>
      <c r="F1614">
        <f t="shared" si="75"/>
        <v>0</v>
      </c>
      <c r="J1614">
        <v>6.23</v>
      </c>
      <c r="L1614">
        <v>9.59</v>
      </c>
    </row>
    <row r="1615" spans="1:12" x14ac:dyDescent="0.25">
      <c r="A1615" t="str">
        <v>High</v>
      </c>
      <c r="B1615">
        <v>8.76</v>
      </c>
      <c r="C1615">
        <v>0</v>
      </c>
      <c r="D1615" t="str">
        <f t="shared" si="76"/>
        <v>High</v>
      </c>
      <c r="E1615">
        <f t="shared" si="77"/>
        <v>8.76</v>
      </c>
      <c r="F1615">
        <f t="shared" si="75"/>
        <v>0</v>
      </c>
      <c r="J1615">
        <v>6.94</v>
      </c>
      <c r="L1615">
        <v>8.43</v>
      </c>
    </row>
    <row r="1616" spans="1:12" x14ac:dyDescent="0.25">
      <c r="A1616" t="str">
        <v>High</v>
      </c>
      <c r="B1616">
        <v>7.06</v>
      </c>
      <c r="C1616">
        <v>0</v>
      </c>
      <c r="D1616" t="str">
        <f t="shared" si="76"/>
        <v>High</v>
      </c>
      <c r="E1616">
        <f t="shared" si="77"/>
        <v>7.06</v>
      </c>
      <c r="F1616">
        <f t="shared" si="75"/>
        <v>0</v>
      </c>
      <c r="J1616">
        <v>8.2899999999999991</v>
      </c>
      <c r="L1616">
        <v>8.4499999999999993</v>
      </c>
    </row>
    <row r="1617" spans="1:12" x14ac:dyDescent="0.25">
      <c r="A1617" t="str">
        <v>High</v>
      </c>
      <c r="B1617">
        <v>8.67</v>
      </c>
      <c r="C1617">
        <v>0</v>
      </c>
      <c r="D1617" t="str">
        <f t="shared" si="76"/>
        <v>High</v>
      </c>
      <c r="E1617">
        <f t="shared" si="77"/>
        <v>8.67</v>
      </c>
      <c r="F1617">
        <f t="shared" si="75"/>
        <v>0</v>
      </c>
      <c r="J1617">
        <v>5.75</v>
      </c>
      <c r="L1617">
        <v>9.4</v>
      </c>
    </row>
    <row r="1618" spans="1:12" x14ac:dyDescent="0.25">
      <c r="A1618" t="str">
        <v>High</v>
      </c>
      <c r="B1618">
        <v>7.23</v>
      </c>
      <c r="C1618">
        <v>0</v>
      </c>
      <c r="D1618" t="str">
        <f t="shared" si="76"/>
        <v>High</v>
      </c>
      <c r="E1618">
        <f t="shared" si="77"/>
        <v>7.23</v>
      </c>
      <c r="F1618">
        <f t="shared" si="75"/>
        <v>0</v>
      </c>
      <c r="J1618">
        <v>7.13</v>
      </c>
      <c r="L1618">
        <v>7.1</v>
      </c>
    </row>
    <row r="1619" spans="1:12" x14ac:dyDescent="0.25">
      <c r="A1619" t="str">
        <v>High</v>
      </c>
      <c r="B1619">
        <v>5.8</v>
      </c>
      <c r="C1619">
        <v>0</v>
      </c>
      <c r="D1619" t="str">
        <f t="shared" si="76"/>
        <v>High</v>
      </c>
      <c r="E1619">
        <f t="shared" si="77"/>
        <v>5.8</v>
      </c>
      <c r="F1619">
        <f t="shared" si="75"/>
        <v>0</v>
      </c>
      <c r="J1619">
        <v>8.7799999999999994</v>
      </c>
      <c r="L1619">
        <v>8.02</v>
      </c>
    </row>
    <row r="1620" spans="1:12" x14ac:dyDescent="0.25">
      <c r="A1620" t="str">
        <v>High</v>
      </c>
      <c r="B1620">
        <v>8.8000000000000007</v>
      </c>
      <c r="C1620">
        <v>0</v>
      </c>
      <c r="D1620" t="str">
        <f t="shared" si="76"/>
        <v>High</v>
      </c>
      <c r="E1620">
        <f t="shared" si="77"/>
        <v>8.8000000000000007</v>
      </c>
      <c r="F1620">
        <f t="shared" si="75"/>
        <v>0</v>
      </c>
      <c r="J1620">
        <v>7.76</v>
      </c>
      <c r="L1620">
        <v>6.93</v>
      </c>
    </row>
    <row r="1621" spans="1:12" x14ac:dyDescent="0.25">
      <c r="A1621" t="str">
        <v>High</v>
      </c>
      <c r="B1621">
        <v>5.81</v>
      </c>
      <c r="C1621">
        <v>0</v>
      </c>
      <c r="D1621" t="str">
        <f t="shared" si="76"/>
        <v>High</v>
      </c>
      <c r="E1621">
        <f t="shared" si="77"/>
        <v>5.81</v>
      </c>
      <c r="F1621">
        <f t="shared" si="75"/>
        <v>0</v>
      </c>
      <c r="J1621">
        <v>5.56</v>
      </c>
      <c r="L1621">
        <v>5.77</v>
      </c>
    </row>
    <row r="1622" spans="1:12" x14ac:dyDescent="0.25">
      <c r="A1622" t="str">
        <v>Mid</v>
      </c>
      <c r="B1622">
        <v>9.4700000000000006</v>
      </c>
      <c r="C1622">
        <v>1</v>
      </c>
      <c r="D1622" t="str">
        <f t="shared" si="76"/>
        <v>Mid</v>
      </c>
      <c r="E1622">
        <f t="shared" si="77"/>
        <v>9.4700000000000006</v>
      </c>
      <c r="F1622">
        <f t="shared" si="75"/>
        <v>1</v>
      </c>
      <c r="J1622">
        <v>8.65</v>
      </c>
      <c r="L1622">
        <v>7.77</v>
      </c>
    </row>
    <row r="1623" spans="1:12" x14ac:dyDescent="0.25">
      <c r="A1623" t="str">
        <v>Mid</v>
      </c>
      <c r="B1623">
        <v>5.72</v>
      </c>
      <c r="C1623">
        <v>0</v>
      </c>
      <c r="D1623" t="str">
        <f t="shared" si="76"/>
        <v>Mid</v>
      </c>
      <c r="E1623">
        <f t="shared" si="77"/>
        <v>5.72</v>
      </c>
      <c r="F1623">
        <f t="shared" si="75"/>
        <v>0</v>
      </c>
      <c r="J1623">
        <v>6.46</v>
      </c>
      <c r="L1623">
        <v>5.84</v>
      </c>
    </row>
    <row r="1624" spans="1:12" x14ac:dyDescent="0.25">
      <c r="A1624" t="str">
        <v>High</v>
      </c>
      <c r="B1624">
        <v>7.56</v>
      </c>
      <c r="C1624">
        <v>0</v>
      </c>
      <c r="D1624" t="str">
        <f t="shared" si="76"/>
        <v>High</v>
      </c>
      <c r="E1624">
        <f t="shared" si="77"/>
        <v>7.56</v>
      </c>
      <c r="F1624">
        <f t="shared" si="75"/>
        <v>0</v>
      </c>
      <c r="J1624">
        <v>5.99</v>
      </c>
      <c r="L1624">
        <v>8.0299999999999994</v>
      </c>
    </row>
    <row r="1625" spans="1:12" x14ac:dyDescent="0.25">
      <c r="A1625" t="str">
        <v>Mid</v>
      </c>
      <c r="B1625">
        <v>8.61</v>
      </c>
      <c r="C1625">
        <v>0</v>
      </c>
      <c r="D1625" t="str">
        <f t="shared" si="76"/>
        <v>Mid</v>
      </c>
      <c r="E1625">
        <f t="shared" si="77"/>
        <v>8.61</v>
      </c>
      <c r="F1625">
        <f t="shared" si="75"/>
        <v>0</v>
      </c>
      <c r="J1625">
        <v>9.06</v>
      </c>
      <c r="L1625">
        <v>5.63</v>
      </c>
    </row>
    <row r="1626" spans="1:12" x14ac:dyDescent="0.25">
      <c r="A1626" t="str">
        <v>Mid</v>
      </c>
      <c r="B1626">
        <v>7.19</v>
      </c>
      <c r="C1626">
        <v>1</v>
      </c>
      <c r="D1626" t="str">
        <f t="shared" si="76"/>
        <v>Mid</v>
      </c>
      <c r="E1626">
        <f t="shared" si="77"/>
        <v>7.19</v>
      </c>
      <c r="F1626">
        <f t="shared" si="75"/>
        <v>1</v>
      </c>
      <c r="J1626">
        <v>8.93</v>
      </c>
      <c r="L1626">
        <v>7.86</v>
      </c>
    </row>
    <row r="1627" spans="1:12" x14ac:dyDescent="0.25">
      <c r="A1627" t="str">
        <v>High</v>
      </c>
      <c r="B1627">
        <v>6.43</v>
      </c>
      <c r="C1627">
        <v>0</v>
      </c>
      <c r="D1627" t="str">
        <f t="shared" si="76"/>
        <v>High</v>
      </c>
      <c r="E1627">
        <f t="shared" si="77"/>
        <v>6.43</v>
      </c>
      <c r="F1627">
        <f t="shared" si="75"/>
        <v>0</v>
      </c>
      <c r="J1627">
        <v>8.0299999999999994</v>
      </c>
      <c r="L1627">
        <v>8.0399999999999991</v>
      </c>
    </row>
    <row r="1628" spans="1:12" x14ac:dyDescent="0.25">
      <c r="A1628" t="str">
        <v>High</v>
      </c>
      <c r="B1628">
        <v>8.76</v>
      </c>
      <c r="C1628">
        <v>0</v>
      </c>
      <c r="D1628" t="str">
        <f t="shared" si="76"/>
        <v>High</v>
      </c>
      <c r="E1628">
        <f t="shared" si="77"/>
        <v>8.76</v>
      </c>
      <c r="F1628">
        <f t="shared" si="75"/>
        <v>0</v>
      </c>
      <c r="J1628">
        <v>5.72</v>
      </c>
      <c r="L1628">
        <v>5.62</v>
      </c>
    </row>
    <row r="1629" spans="1:12" x14ac:dyDescent="0.25">
      <c r="A1629" t="str">
        <v>High</v>
      </c>
      <c r="B1629">
        <v>8.8699999999999992</v>
      </c>
      <c r="C1629">
        <v>1</v>
      </c>
      <c r="D1629" t="str">
        <f t="shared" si="76"/>
        <v>High</v>
      </c>
      <c r="E1629">
        <f t="shared" si="77"/>
        <v>8.8699999999999992</v>
      </c>
      <c r="F1629">
        <f t="shared" si="75"/>
        <v>1</v>
      </c>
      <c r="J1629">
        <v>6.99</v>
      </c>
      <c r="L1629">
        <v>8.61</v>
      </c>
    </row>
    <row r="1630" spans="1:12" x14ac:dyDescent="0.25">
      <c r="A1630" t="str">
        <v>Mid</v>
      </c>
      <c r="B1630">
        <v>9.4700000000000006</v>
      </c>
      <c r="C1630">
        <v>0</v>
      </c>
      <c r="D1630" t="str">
        <f t="shared" si="76"/>
        <v>Mid</v>
      </c>
      <c r="E1630">
        <f t="shared" si="77"/>
        <v>9.4700000000000006</v>
      </c>
      <c r="F1630">
        <f t="shared" si="75"/>
        <v>0</v>
      </c>
      <c r="J1630">
        <v>8.16</v>
      </c>
      <c r="L1630">
        <v>6.06</v>
      </c>
    </row>
    <row r="1631" spans="1:12" x14ac:dyDescent="0.25">
      <c r="A1631" t="str">
        <v>Mid</v>
      </c>
      <c r="B1631">
        <v>7.12</v>
      </c>
      <c r="C1631">
        <v>0</v>
      </c>
      <c r="D1631" t="str">
        <f t="shared" si="76"/>
        <v>Mid</v>
      </c>
      <c r="E1631">
        <f t="shared" si="77"/>
        <v>7.12</v>
      </c>
      <c r="F1631">
        <f t="shared" si="75"/>
        <v>0</v>
      </c>
      <c r="J1631">
        <v>7.61</v>
      </c>
      <c r="L1631">
        <v>8.0500000000000007</v>
      </c>
    </row>
    <row r="1632" spans="1:12" x14ac:dyDescent="0.25">
      <c r="A1632" t="str">
        <v>Mid</v>
      </c>
      <c r="B1632">
        <v>7.68</v>
      </c>
      <c r="C1632">
        <v>1</v>
      </c>
      <c r="D1632" t="str">
        <f t="shared" si="76"/>
        <v>Mid</v>
      </c>
      <c r="E1632">
        <f t="shared" si="77"/>
        <v>7.68</v>
      </c>
      <c r="F1632">
        <f t="shared" si="75"/>
        <v>1</v>
      </c>
      <c r="J1632">
        <v>9.66</v>
      </c>
      <c r="L1632">
        <v>8.39</v>
      </c>
    </row>
    <row r="1633" spans="1:12" x14ac:dyDescent="0.25">
      <c r="A1633" t="str">
        <v>High</v>
      </c>
      <c r="B1633">
        <v>7.06</v>
      </c>
      <c r="C1633">
        <v>0</v>
      </c>
      <c r="D1633" t="str">
        <f t="shared" si="76"/>
        <v>High</v>
      </c>
      <c r="E1633">
        <f t="shared" si="77"/>
        <v>7.06</v>
      </c>
      <c r="F1633">
        <f t="shared" si="75"/>
        <v>0</v>
      </c>
      <c r="J1633">
        <v>9.73</v>
      </c>
      <c r="L1633">
        <v>5.66</v>
      </c>
    </row>
    <row r="1634" spans="1:12" x14ac:dyDescent="0.25">
      <c r="A1634" t="str">
        <v>High</v>
      </c>
      <c r="B1634">
        <v>6.61</v>
      </c>
      <c r="C1634">
        <v>0</v>
      </c>
      <c r="D1634" t="str">
        <f t="shared" si="76"/>
        <v>High</v>
      </c>
      <c r="E1634">
        <f t="shared" si="77"/>
        <v>6.61</v>
      </c>
      <c r="F1634">
        <f t="shared" si="75"/>
        <v>0</v>
      </c>
      <c r="J1634">
        <v>9.23</v>
      </c>
      <c r="L1634">
        <v>9.18</v>
      </c>
    </row>
    <row r="1635" spans="1:12" x14ac:dyDescent="0.25">
      <c r="A1635" t="str">
        <v>Mid</v>
      </c>
      <c r="B1635">
        <v>8.73</v>
      </c>
      <c r="C1635">
        <v>0</v>
      </c>
      <c r="D1635" t="str">
        <f t="shared" si="76"/>
        <v>Mid</v>
      </c>
      <c r="E1635">
        <f t="shared" si="77"/>
        <v>8.73</v>
      </c>
      <c r="F1635">
        <f t="shared" si="75"/>
        <v>0</v>
      </c>
      <c r="J1635">
        <v>9.41</v>
      </c>
      <c r="L1635">
        <v>9.4</v>
      </c>
    </row>
    <row r="1636" spans="1:12" x14ac:dyDescent="0.25">
      <c r="A1636" t="str">
        <v>High</v>
      </c>
      <c r="B1636">
        <v>6.96</v>
      </c>
      <c r="C1636">
        <v>0</v>
      </c>
      <c r="D1636" t="str">
        <f t="shared" si="76"/>
        <v>High</v>
      </c>
      <c r="E1636">
        <f t="shared" si="77"/>
        <v>6.96</v>
      </c>
      <c r="F1636">
        <f t="shared" si="75"/>
        <v>0</v>
      </c>
      <c r="J1636">
        <v>8.5500000000000007</v>
      </c>
      <c r="L1636">
        <v>9.0500000000000007</v>
      </c>
    </row>
    <row r="1637" spans="1:12" x14ac:dyDescent="0.25">
      <c r="A1637" t="str">
        <v>Mid</v>
      </c>
      <c r="B1637">
        <v>7.34</v>
      </c>
      <c r="C1637">
        <v>0</v>
      </c>
      <c r="D1637" t="str">
        <f t="shared" si="76"/>
        <v>Mid</v>
      </c>
      <c r="E1637">
        <f t="shared" si="77"/>
        <v>7.34</v>
      </c>
      <c r="F1637">
        <f t="shared" si="75"/>
        <v>0</v>
      </c>
      <c r="J1637">
        <v>7.96</v>
      </c>
      <c r="L1637">
        <v>8.2200000000000006</v>
      </c>
    </row>
    <row r="1638" spans="1:12" x14ac:dyDescent="0.25">
      <c r="A1638" t="str">
        <v>High</v>
      </c>
      <c r="B1638">
        <v>7.24</v>
      </c>
      <c r="C1638">
        <v>0</v>
      </c>
      <c r="D1638" t="str">
        <f t="shared" si="76"/>
        <v>High</v>
      </c>
      <c r="E1638">
        <f t="shared" si="77"/>
        <v>7.24</v>
      </c>
      <c r="F1638">
        <f t="shared" si="75"/>
        <v>0</v>
      </c>
      <c r="J1638">
        <v>8.07</v>
      </c>
      <c r="L1638">
        <v>6.91</v>
      </c>
    </row>
    <row r="1639" spans="1:12" x14ac:dyDescent="0.25">
      <c r="A1639" t="str">
        <v>Mid</v>
      </c>
      <c r="B1639">
        <v>8.56</v>
      </c>
      <c r="C1639">
        <v>1</v>
      </c>
      <c r="D1639" t="str">
        <f t="shared" si="76"/>
        <v>Mid</v>
      </c>
      <c r="E1639">
        <f t="shared" si="77"/>
        <v>8.56</v>
      </c>
      <c r="F1639">
        <f t="shared" si="75"/>
        <v>1</v>
      </c>
      <c r="J1639">
        <v>6.45</v>
      </c>
      <c r="L1639">
        <v>7.12</v>
      </c>
    </row>
    <row r="1640" spans="1:12" x14ac:dyDescent="0.25">
      <c r="A1640" t="str">
        <v>High</v>
      </c>
      <c r="B1640">
        <v>9.4499999999999993</v>
      </c>
      <c r="C1640">
        <v>0</v>
      </c>
      <c r="D1640" t="str">
        <f t="shared" si="76"/>
        <v>High</v>
      </c>
      <c r="E1640">
        <f t="shared" si="77"/>
        <v>9.4499999999999993</v>
      </c>
      <c r="F1640">
        <f t="shared" si="75"/>
        <v>0</v>
      </c>
      <c r="J1640">
        <v>7.11</v>
      </c>
      <c r="L1640">
        <v>5.57</v>
      </c>
    </row>
    <row r="1641" spans="1:12" x14ac:dyDescent="0.25">
      <c r="A1641" t="str">
        <v>Low</v>
      </c>
      <c r="B1641">
        <v>8.3699999999999992</v>
      </c>
      <c r="C1641">
        <v>1</v>
      </c>
      <c r="D1641" t="str">
        <f t="shared" si="76"/>
        <v>Low</v>
      </c>
      <c r="E1641">
        <f t="shared" si="77"/>
        <v>8.3699999999999992</v>
      </c>
      <c r="F1641">
        <f t="shared" si="75"/>
        <v>1</v>
      </c>
      <c r="J1641">
        <v>8.73</v>
      </c>
      <c r="L1641">
        <v>9.61</v>
      </c>
    </row>
    <row r="1642" spans="1:12" x14ac:dyDescent="0.25">
      <c r="A1642" t="str">
        <v>Mid</v>
      </c>
      <c r="B1642">
        <v>7.53</v>
      </c>
      <c r="C1642">
        <v>0</v>
      </c>
      <c r="D1642" t="str">
        <f t="shared" si="76"/>
        <v>Mid</v>
      </c>
      <c r="E1642">
        <f t="shared" si="77"/>
        <v>7.53</v>
      </c>
      <c r="F1642">
        <f t="shared" si="75"/>
        <v>0</v>
      </c>
      <c r="J1642">
        <v>7.09</v>
      </c>
      <c r="L1642">
        <v>8.5399999999999991</v>
      </c>
    </row>
    <row r="1643" spans="1:12" x14ac:dyDescent="0.25">
      <c r="A1643" t="str">
        <v>High</v>
      </c>
      <c r="B1643">
        <v>8.85</v>
      </c>
      <c r="C1643">
        <v>0</v>
      </c>
      <c r="D1643" t="str">
        <f t="shared" si="76"/>
        <v>High</v>
      </c>
      <c r="E1643">
        <f t="shared" si="77"/>
        <v>8.85</v>
      </c>
      <c r="F1643">
        <f t="shared" si="75"/>
        <v>0</v>
      </c>
      <c r="J1643">
        <v>8.11</v>
      </c>
      <c r="L1643">
        <v>8.4600000000000009</v>
      </c>
    </row>
    <row r="1644" spans="1:12" x14ac:dyDescent="0.25">
      <c r="A1644" t="str">
        <v>Mid</v>
      </c>
      <c r="B1644">
        <v>8.26</v>
      </c>
      <c r="C1644">
        <v>0</v>
      </c>
      <c r="D1644" t="str">
        <f t="shared" si="76"/>
        <v>Mid</v>
      </c>
      <c r="E1644">
        <f t="shared" si="77"/>
        <v>8.26</v>
      </c>
      <c r="F1644">
        <f t="shared" si="75"/>
        <v>0</v>
      </c>
      <c r="J1644">
        <v>7.33</v>
      </c>
      <c r="L1644">
        <v>5.65</v>
      </c>
    </row>
    <row r="1645" spans="1:12" x14ac:dyDescent="0.25">
      <c r="A1645" t="str">
        <v>High</v>
      </c>
      <c r="B1645">
        <v>5.76</v>
      </c>
      <c r="C1645">
        <v>0</v>
      </c>
      <c r="D1645" t="str">
        <f t="shared" si="76"/>
        <v>High</v>
      </c>
      <c r="E1645">
        <f t="shared" si="77"/>
        <v>5.76</v>
      </c>
      <c r="F1645">
        <f t="shared" si="75"/>
        <v>0</v>
      </c>
      <c r="J1645">
        <v>6.16</v>
      </c>
      <c r="L1645">
        <v>9.06</v>
      </c>
    </row>
    <row r="1646" spans="1:12" x14ac:dyDescent="0.25">
      <c r="A1646" t="str">
        <v>High</v>
      </c>
      <c r="B1646">
        <v>5.91</v>
      </c>
      <c r="C1646">
        <v>0</v>
      </c>
      <c r="D1646" t="str">
        <f t="shared" si="76"/>
        <v>High</v>
      </c>
      <c r="E1646">
        <f t="shared" si="77"/>
        <v>5.91</v>
      </c>
      <c r="F1646">
        <f t="shared" si="75"/>
        <v>0</v>
      </c>
      <c r="J1646">
        <v>9.6999999999999993</v>
      </c>
      <c r="L1646">
        <v>6.84</v>
      </c>
    </row>
    <row r="1647" spans="1:12" x14ac:dyDescent="0.25">
      <c r="A1647" t="str">
        <v>High</v>
      </c>
      <c r="B1647">
        <v>5.66</v>
      </c>
      <c r="C1647">
        <v>0</v>
      </c>
      <c r="D1647" t="str">
        <f t="shared" si="76"/>
        <v>High</v>
      </c>
      <c r="E1647">
        <f t="shared" si="77"/>
        <v>5.66</v>
      </c>
      <c r="F1647">
        <f t="shared" si="75"/>
        <v>0</v>
      </c>
      <c r="J1647">
        <v>8.59</v>
      </c>
      <c r="L1647">
        <v>8.2200000000000006</v>
      </c>
    </row>
    <row r="1648" spans="1:12" x14ac:dyDescent="0.25">
      <c r="A1648" t="str">
        <v>Mid</v>
      </c>
      <c r="B1648">
        <v>7.46</v>
      </c>
      <c r="C1648">
        <v>0</v>
      </c>
      <c r="D1648" t="str">
        <f t="shared" si="76"/>
        <v>Mid</v>
      </c>
      <c r="E1648">
        <f t="shared" si="77"/>
        <v>7.46</v>
      </c>
      <c r="F1648">
        <f t="shared" si="75"/>
        <v>0</v>
      </c>
      <c r="J1648">
        <v>8.35</v>
      </c>
      <c r="L1648">
        <v>9</v>
      </c>
    </row>
    <row r="1649" spans="1:12" x14ac:dyDescent="0.25">
      <c r="A1649" t="str">
        <v>Mid</v>
      </c>
      <c r="B1649">
        <v>9.0500000000000007</v>
      </c>
      <c r="C1649">
        <v>0</v>
      </c>
      <c r="D1649" t="str">
        <f t="shared" si="76"/>
        <v>Mid</v>
      </c>
      <c r="E1649">
        <f t="shared" si="77"/>
        <v>9.0500000000000007</v>
      </c>
      <c r="F1649">
        <f t="shared" si="75"/>
        <v>0</v>
      </c>
      <c r="J1649">
        <v>9.25</v>
      </c>
      <c r="L1649">
        <v>6.42</v>
      </c>
    </row>
    <row r="1650" spans="1:12" x14ac:dyDescent="0.25">
      <c r="A1650" t="str">
        <v>High</v>
      </c>
      <c r="B1650">
        <v>6.85</v>
      </c>
      <c r="C1650">
        <v>0</v>
      </c>
      <c r="D1650" t="str">
        <f t="shared" si="76"/>
        <v>High</v>
      </c>
      <c r="E1650">
        <f t="shared" si="77"/>
        <v>6.85</v>
      </c>
      <c r="F1650">
        <f t="shared" si="75"/>
        <v>0</v>
      </c>
      <c r="J1650">
        <v>6.47</v>
      </c>
      <c r="L1650">
        <v>8.3699999999999992</v>
      </c>
    </row>
    <row r="1651" spans="1:12" x14ac:dyDescent="0.25">
      <c r="A1651" t="str">
        <v>Mid</v>
      </c>
      <c r="B1651">
        <v>7.15</v>
      </c>
      <c r="C1651">
        <v>0</v>
      </c>
      <c r="D1651" t="str">
        <f t="shared" si="76"/>
        <v>Mid</v>
      </c>
      <c r="E1651">
        <f t="shared" si="77"/>
        <v>7.15</v>
      </c>
      <c r="F1651">
        <f t="shared" si="75"/>
        <v>0</v>
      </c>
      <c r="J1651">
        <v>7.11</v>
      </c>
      <c r="L1651">
        <v>8.3800000000000008</v>
      </c>
    </row>
    <row r="1652" spans="1:12" x14ac:dyDescent="0.25">
      <c r="A1652" t="str">
        <v>Mid</v>
      </c>
      <c r="B1652">
        <v>9.41</v>
      </c>
      <c r="C1652">
        <v>0</v>
      </c>
      <c r="D1652" t="str">
        <f t="shared" si="76"/>
        <v>Mid</v>
      </c>
      <c r="E1652">
        <f t="shared" si="77"/>
        <v>9.41</v>
      </c>
      <c r="F1652">
        <f t="shared" si="75"/>
        <v>0</v>
      </c>
      <c r="J1652">
        <v>8.98</v>
      </c>
      <c r="L1652">
        <v>5.57</v>
      </c>
    </row>
    <row r="1653" spans="1:12" x14ac:dyDescent="0.25">
      <c r="A1653" t="str">
        <v>High</v>
      </c>
      <c r="B1653">
        <v>9.1</v>
      </c>
      <c r="C1653">
        <v>0</v>
      </c>
      <c r="D1653" t="str">
        <f t="shared" si="76"/>
        <v>High</v>
      </c>
      <c r="E1653">
        <f t="shared" si="77"/>
        <v>9.1</v>
      </c>
      <c r="F1653">
        <f t="shared" si="75"/>
        <v>0</v>
      </c>
      <c r="J1653">
        <v>7.94</v>
      </c>
      <c r="L1653">
        <v>9.17</v>
      </c>
    </row>
    <row r="1654" spans="1:12" x14ac:dyDescent="0.25">
      <c r="A1654" t="str">
        <v>High</v>
      </c>
      <c r="B1654">
        <v>8.36</v>
      </c>
      <c r="C1654">
        <v>0</v>
      </c>
      <c r="D1654" t="str">
        <f t="shared" si="76"/>
        <v>High</v>
      </c>
      <c r="E1654">
        <f t="shared" si="77"/>
        <v>8.36</v>
      </c>
      <c r="F1654">
        <f t="shared" si="75"/>
        <v>0</v>
      </c>
      <c r="J1654">
        <v>7.1</v>
      </c>
      <c r="L1654">
        <v>6.48</v>
      </c>
    </row>
    <row r="1655" spans="1:12" x14ac:dyDescent="0.25">
      <c r="A1655" t="str">
        <v>High</v>
      </c>
      <c r="B1655">
        <v>6.65</v>
      </c>
      <c r="C1655">
        <v>0</v>
      </c>
      <c r="D1655" t="str">
        <f t="shared" si="76"/>
        <v>High</v>
      </c>
      <c r="E1655">
        <f t="shared" si="77"/>
        <v>6.65</v>
      </c>
      <c r="F1655">
        <f t="shared" si="75"/>
        <v>0</v>
      </c>
      <c r="J1655">
        <v>7.98</v>
      </c>
      <c r="L1655">
        <v>7.67</v>
      </c>
    </row>
    <row r="1656" spans="1:12" x14ac:dyDescent="0.25">
      <c r="A1656" t="str">
        <v>Mid</v>
      </c>
      <c r="B1656">
        <v>6</v>
      </c>
      <c r="C1656">
        <v>0</v>
      </c>
      <c r="D1656" t="str">
        <f t="shared" si="76"/>
        <v>Mid</v>
      </c>
      <c r="E1656">
        <f t="shared" si="77"/>
        <v>6</v>
      </c>
      <c r="F1656">
        <f t="shared" si="75"/>
        <v>0</v>
      </c>
      <c r="J1656">
        <v>9.76</v>
      </c>
      <c r="L1656">
        <v>8.99</v>
      </c>
    </row>
    <row r="1657" spans="1:12" x14ac:dyDescent="0.25">
      <c r="A1657" t="str">
        <v>High</v>
      </c>
      <c r="B1657">
        <v>5.57</v>
      </c>
      <c r="C1657">
        <v>0</v>
      </c>
      <c r="D1657" t="str">
        <f t="shared" si="76"/>
        <v>High</v>
      </c>
      <c r="E1657">
        <f t="shared" si="77"/>
        <v>5.57</v>
      </c>
      <c r="F1657">
        <f t="shared" si="75"/>
        <v>0</v>
      </c>
      <c r="J1657">
        <v>7.81</v>
      </c>
      <c r="L1657">
        <v>9.68</v>
      </c>
    </row>
    <row r="1658" spans="1:12" x14ac:dyDescent="0.25">
      <c r="A1658" t="str">
        <v>High</v>
      </c>
      <c r="B1658">
        <v>5.96</v>
      </c>
      <c r="C1658">
        <v>0</v>
      </c>
      <c r="D1658" t="str">
        <f t="shared" si="76"/>
        <v>High</v>
      </c>
      <c r="E1658">
        <f t="shared" si="77"/>
        <v>5.96</v>
      </c>
      <c r="F1658">
        <f t="shared" si="75"/>
        <v>0</v>
      </c>
      <c r="J1658">
        <v>7.49</v>
      </c>
      <c r="L1658">
        <v>7.91</v>
      </c>
    </row>
    <row r="1659" spans="1:12" x14ac:dyDescent="0.25">
      <c r="A1659" t="str">
        <v>High</v>
      </c>
      <c r="B1659">
        <v>6.76</v>
      </c>
      <c r="C1659">
        <v>0</v>
      </c>
      <c r="D1659" t="str">
        <f t="shared" si="76"/>
        <v>High</v>
      </c>
      <c r="E1659">
        <f t="shared" si="77"/>
        <v>6.76</v>
      </c>
      <c r="F1659">
        <f t="shared" si="75"/>
        <v>0</v>
      </c>
      <c r="J1659">
        <v>7.45</v>
      </c>
      <c r="L1659">
        <v>6.59</v>
      </c>
    </row>
    <row r="1660" spans="1:12" x14ac:dyDescent="0.25">
      <c r="A1660" t="str">
        <v>High</v>
      </c>
      <c r="B1660">
        <v>7.87</v>
      </c>
      <c r="C1660">
        <v>0</v>
      </c>
      <c r="D1660" t="str">
        <f t="shared" si="76"/>
        <v>High</v>
      </c>
      <c r="E1660">
        <f t="shared" si="77"/>
        <v>7.87</v>
      </c>
      <c r="F1660">
        <f t="shared" si="75"/>
        <v>0</v>
      </c>
      <c r="J1660">
        <v>9.2899999999999991</v>
      </c>
      <c r="L1660">
        <v>8.1300000000000008</v>
      </c>
    </row>
    <row r="1661" spans="1:12" x14ac:dyDescent="0.25">
      <c r="A1661" t="str">
        <v>Mid</v>
      </c>
      <c r="B1661">
        <v>5.78</v>
      </c>
      <c r="C1661">
        <v>0</v>
      </c>
      <c r="D1661" t="str">
        <f t="shared" si="76"/>
        <v>Mid</v>
      </c>
      <c r="E1661">
        <f t="shared" si="77"/>
        <v>5.78</v>
      </c>
      <c r="F1661">
        <f t="shared" si="75"/>
        <v>0</v>
      </c>
      <c r="J1661">
        <v>6.14</v>
      </c>
      <c r="L1661">
        <v>9.07</v>
      </c>
    </row>
    <row r="1662" spans="1:12" x14ac:dyDescent="0.25">
      <c r="A1662" t="str">
        <v>High</v>
      </c>
      <c r="B1662">
        <v>6.09</v>
      </c>
      <c r="C1662">
        <v>0</v>
      </c>
      <c r="D1662" t="str">
        <f t="shared" si="76"/>
        <v>High</v>
      </c>
      <c r="E1662">
        <f t="shared" si="77"/>
        <v>6.09</v>
      </c>
      <c r="F1662">
        <f t="shared" si="75"/>
        <v>0</v>
      </c>
      <c r="J1662">
        <v>7.72</v>
      </c>
      <c r="L1662">
        <v>9.52</v>
      </c>
    </row>
    <row r="1663" spans="1:12" x14ac:dyDescent="0.25">
      <c r="A1663" t="str">
        <v>High</v>
      </c>
      <c r="B1663">
        <v>6.28</v>
      </c>
      <c r="C1663">
        <v>0</v>
      </c>
      <c r="D1663" t="str">
        <f t="shared" si="76"/>
        <v>High</v>
      </c>
      <c r="E1663">
        <f t="shared" si="77"/>
        <v>6.28</v>
      </c>
      <c r="F1663">
        <f t="shared" si="75"/>
        <v>0</v>
      </c>
      <c r="J1663">
        <v>9.32</v>
      </c>
      <c r="L1663">
        <v>6.73</v>
      </c>
    </row>
    <row r="1664" spans="1:12" x14ac:dyDescent="0.25">
      <c r="A1664" t="str">
        <v>High</v>
      </c>
      <c r="B1664">
        <v>8.2200000000000006</v>
      </c>
      <c r="C1664">
        <v>0</v>
      </c>
      <c r="D1664" t="str">
        <f t="shared" si="76"/>
        <v>High</v>
      </c>
      <c r="E1664">
        <f t="shared" si="77"/>
        <v>8.2200000000000006</v>
      </c>
      <c r="F1664">
        <f t="shared" si="75"/>
        <v>0</v>
      </c>
      <c r="J1664">
        <v>6.06</v>
      </c>
      <c r="L1664">
        <v>7.43</v>
      </c>
    </row>
    <row r="1665" spans="1:12" x14ac:dyDescent="0.25">
      <c r="A1665" t="str">
        <v>Mid</v>
      </c>
      <c r="B1665">
        <v>8.15</v>
      </c>
      <c r="C1665">
        <v>0</v>
      </c>
      <c r="D1665" t="str">
        <f t="shared" si="76"/>
        <v>Mid</v>
      </c>
      <c r="E1665">
        <f t="shared" si="77"/>
        <v>8.15</v>
      </c>
      <c r="F1665">
        <f t="shared" si="75"/>
        <v>0</v>
      </c>
      <c r="J1665">
        <v>7.24</v>
      </c>
      <c r="L1665">
        <v>7.03</v>
      </c>
    </row>
    <row r="1666" spans="1:12" x14ac:dyDescent="0.25">
      <c r="A1666" t="str">
        <v>Mid</v>
      </c>
      <c r="B1666">
        <v>7.87</v>
      </c>
      <c r="C1666">
        <v>1</v>
      </c>
      <c r="D1666" t="str">
        <f t="shared" si="76"/>
        <v>Mid</v>
      </c>
      <c r="E1666">
        <f t="shared" si="77"/>
        <v>7.87</v>
      </c>
      <c r="F1666">
        <f t="shared" ref="F1666:F1729" si="78">C1666</f>
        <v>1</v>
      </c>
      <c r="J1666">
        <v>8.81</v>
      </c>
      <c r="L1666">
        <v>8.43</v>
      </c>
    </row>
    <row r="1667" spans="1:12" x14ac:dyDescent="0.25">
      <c r="A1667" t="str">
        <v>High</v>
      </c>
      <c r="B1667">
        <v>6.58</v>
      </c>
      <c r="C1667">
        <v>0</v>
      </c>
      <c r="D1667" t="str">
        <f t="shared" ref="D1667:D1730" si="79">A1667</f>
        <v>High</v>
      </c>
      <c r="E1667">
        <f t="shared" ref="E1667:E1730" si="80">B1667</f>
        <v>6.58</v>
      </c>
      <c r="F1667">
        <f t="shared" si="78"/>
        <v>0</v>
      </c>
      <c r="J1667">
        <v>5.88</v>
      </c>
      <c r="L1667">
        <v>9.66</v>
      </c>
    </row>
    <row r="1668" spans="1:12" x14ac:dyDescent="0.25">
      <c r="A1668" t="str">
        <v>High</v>
      </c>
      <c r="B1668">
        <v>7.1</v>
      </c>
      <c r="C1668">
        <v>0</v>
      </c>
      <c r="D1668" t="str">
        <f t="shared" si="79"/>
        <v>High</v>
      </c>
      <c r="E1668">
        <f t="shared" si="80"/>
        <v>7.1</v>
      </c>
      <c r="F1668">
        <f t="shared" si="78"/>
        <v>0</v>
      </c>
      <c r="J1668">
        <v>7.85</v>
      </c>
      <c r="L1668">
        <v>5.66</v>
      </c>
    </row>
    <row r="1669" spans="1:12" x14ac:dyDescent="0.25">
      <c r="A1669" t="str">
        <v>High</v>
      </c>
      <c r="B1669">
        <v>5.92</v>
      </c>
      <c r="C1669">
        <v>0</v>
      </c>
      <c r="D1669" t="str">
        <f t="shared" si="79"/>
        <v>High</v>
      </c>
      <c r="E1669">
        <f t="shared" si="80"/>
        <v>5.92</v>
      </c>
      <c r="F1669">
        <f t="shared" si="78"/>
        <v>0</v>
      </c>
      <c r="J1669">
        <v>7.49</v>
      </c>
      <c r="L1669">
        <v>8.36</v>
      </c>
    </row>
    <row r="1670" spans="1:12" x14ac:dyDescent="0.25">
      <c r="A1670" t="str">
        <v>High</v>
      </c>
      <c r="B1670">
        <v>6.47</v>
      </c>
      <c r="C1670">
        <v>0</v>
      </c>
      <c r="D1670" t="str">
        <f t="shared" si="79"/>
        <v>High</v>
      </c>
      <c r="E1670">
        <f t="shared" si="80"/>
        <v>6.47</v>
      </c>
      <c r="F1670">
        <f t="shared" si="78"/>
        <v>0</v>
      </c>
      <c r="J1670">
        <v>9.3699999999999992</v>
      </c>
      <c r="L1670">
        <v>9.5500000000000007</v>
      </c>
    </row>
    <row r="1671" spans="1:12" x14ac:dyDescent="0.25">
      <c r="A1671" t="str">
        <v>High</v>
      </c>
      <c r="B1671">
        <v>9.36</v>
      </c>
      <c r="C1671">
        <v>0</v>
      </c>
      <c r="D1671" t="str">
        <f t="shared" si="79"/>
        <v>High</v>
      </c>
      <c r="E1671">
        <f t="shared" si="80"/>
        <v>9.36</v>
      </c>
      <c r="F1671">
        <f t="shared" si="78"/>
        <v>0</v>
      </c>
      <c r="J1671">
        <v>9.4</v>
      </c>
      <c r="L1671">
        <v>7.6</v>
      </c>
    </row>
    <row r="1672" spans="1:12" x14ac:dyDescent="0.25">
      <c r="A1672" t="str">
        <v>Mid</v>
      </c>
      <c r="B1672">
        <v>9.7100000000000009</v>
      </c>
      <c r="C1672">
        <v>0</v>
      </c>
      <c r="D1672" t="str">
        <f t="shared" si="79"/>
        <v>Mid</v>
      </c>
      <c r="E1672">
        <f t="shared" si="80"/>
        <v>9.7100000000000009</v>
      </c>
      <c r="F1672">
        <f t="shared" si="78"/>
        <v>0</v>
      </c>
      <c r="J1672">
        <v>8.58</v>
      </c>
      <c r="L1672">
        <v>7.44</v>
      </c>
    </row>
    <row r="1673" spans="1:12" x14ac:dyDescent="0.25">
      <c r="A1673" t="str">
        <v>Mid</v>
      </c>
      <c r="B1673">
        <v>8.2799999999999994</v>
      </c>
      <c r="C1673">
        <v>0</v>
      </c>
      <c r="D1673" t="str">
        <f t="shared" si="79"/>
        <v>Mid</v>
      </c>
      <c r="E1673">
        <f t="shared" si="80"/>
        <v>8.2799999999999994</v>
      </c>
      <c r="F1673">
        <f t="shared" si="78"/>
        <v>0</v>
      </c>
      <c r="J1673">
        <v>6.5</v>
      </c>
      <c r="L1673">
        <v>6.93</v>
      </c>
    </row>
    <row r="1674" spans="1:12" x14ac:dyDescent="0.25">
      <c r="A1674" t="str">
        <v>High</v>
      </c>
      <c r="B1674">
        <v>9.44</v>
      </c>
      <c r="C1674">
        <v>1</v>
      </c>
      <c r="D1674" t="str">
        <f t="shared" si="79"/>
        <v>High</v>
      </c>
      <c r="E1674">
        <f t="shared" si="80"/>
        <v>9.44</v>
      </c>
      <c r="F1674">
        <f t="shared" si="78"/>
        <v>1</v>
      </c>
      <c r="J1674">
        <v>6.97</v>
      </c>
      <c r="L1674">
        <v>9.6199999999999992</v>
      </c>
    </row>
    <row r="1675" spans="1:12" x14ac:dyDescent="0.25">
      <c r="A1675" t="str">
        <v>Mid</v>
      </c>
      <c r="B1675">
        <v>8.26</v>
      </c>
      <c r="C1675">
        <v>1</v>
      </c>
      <c r="D1675" t="str">
        <f t="shared" si="79"/>
        <v>Mid</v>
      </c>
      <c r="E1675">
        <f t="shared" si="80"/>
        <v>8.26</v>
      </c>
      <c r="F1675">
        <f t="shared" si="78"/>
        <v>1</v>
      </c>
      <c r="J1675">
        <v>7.48</v>
      </c>
      <c r="L1675">
        <v>9.0399999999999991</v>
      </c>
    </row>
    <row r="1676" spans="1:12" x14ac:dyDescent="0.25">
      <c r="A1676" t="str">
        <v>High</v>
      </c>
      <c r="B1676">
        <v>5.64</v>
      </c>
      <c r="C1676">
        <v>0</v>
      </c>
      <c r="D1676" t="str">
        <f t="shared" si="79"/>
        <v>High</v>
      </c>
      <c r="E1676">
        <f t="shared" si="80"/>
        <v>5.64</v>
      </c>
      <c r="F1676">
        <f t="shared" si="78"/>
        <v>0</v>
      </c>
      <c r="J1676">
        <v>9.61</v>
      </c>
      <c r="L1676">
        <v>8.34</v>
      </c>
    </row>
    <row r="1677" spans="1:12" x14ac:dyDescent="0.25">
      <c r="A1677" t="str">
        <v>Mid</v>
      </c>
      <c r="B1677">
        <v>9.7899999999999991</v>
      </c>
      <c r="C1677">
        <v>0</v>
      </c>
      <c r="D1677" t="str">
        <f t="shared" si="79"/>
        <v>Mid</v>
      </c>
      <c r="E1677">
        <f t="shared" si="80"/>
        <v>9.7899999999999991</v>
      </c>
      <c r="F1677">
        <f t="shared" si="78"/>
        <v>0</v>
      </c>
      <c r="J1677">
        <v>5.69</v>
      </c>
      <c r="L1677">
        <v>6.2</v>
      </c>
    </row>
    <row r="1678" spans="1:12" x14ac:dyDescent="0.25">
      <c r="A1678" t="str">
        <v>High</v>
      </c>
      <c r="B1678">
        <v>5.93</v>
      </c>
      <c r="C1678">
        <v>0</v>
      </c>
      <c r="D1678" t="str">
        <f t="shared" si="79"/>
        <v>High</v>
      </c>
      <c r="E1678">
        <f t="shared" si="80"/>
        <v>5.93</v>
      </c>
      <c r="F1678">
        <f t="shared" si="78"/>
        <v>0</v>
      </c>
      <c r="J1678">
        <v>8.56</v>
      </c>
      <c r="L1678">
        <v>8.66</v>
      </c>
    </row>
    <row r="1679" spans="1:12" x14ac:dyDescent="0.25">
      <c r="A1679" t="str">
        <v>Mid</v>
      </c>
      <c r="B1679">
        <v>8.44</v>
      </c>
      <c r="C1679">
        <v>0</v>
      </c>
      <c r="D1679" t="str">
        <f t="shared" si="79"/>
        <v>Mid</v>
      </c>
      <c r="E1679">
        <f t="shared" si="80"/>
        <v>8.44</v>
      </c>
      <c r="F1679">
        <f t="shared" si="78"/>
        <v>0</v>
      </c>
      <c r="J1679">
        <v>7.7</v>
      </c>
      <c r="L1679">
        <v>8.6300000000000008</v>
      </c>
    </row>
    <row r="1680" spans="1:12" x14ac:dyDescent="0.25">
      <c r="A1680" t="str">
        <v>High</v>
      </c>
      <c r="B1680">
        <v>6.59</v>
      </c>
      <c r="C1680">
        <v>0</v>
      </c>
      <c r="D1680" t="str">
        <f t="shared" si="79"/>
        <v>High</v>
      </c>
      <c r="E1680">
        <f t="shared" si="80"/>
        <v>6.59</v>
      </c>
      <c r="F1680">
        <f t="shared" si="78"/>
        <v>0</v>
      </c>
      <c r="J1680">
        <v>8.64</v>
      </c>
      <c r="L1680">
        <v>6.22</v>
      </c>
    </row>
    <row r="1681" spans="1:12" x14ac:dyDescent="0.25">
      <c r="A1681" t="str">
        <v>Mid</v>
      </c>
      <c r="B1681">
        <v>7.19</v>
      </c>
      <c r="C1681">
        <v>1</v>
      </c>
      <c r="D1681" t="str">
        <f t="shared" si="79"/>
        <v>Mid</v>
      </c>
      <c r="E1681">
        <f t="shared" si="80"/>
        <v>7.19</v>
      </c>
      <c r="F1681">
        <f t="shared" si="78"/>
        <v>1</v>
      </c>
      <c r="J1681">
        <v>8.85</v>
      </c>
      <c r="L1681">
        <v>6.65</v>
      </c>
    </row>
    <row r="1682" spans="1:12" x14ac:dyDescent="0.25">
      <c r="A1682" t="str">
        <v>Mid</v>
      </c>
      <c r="B1682">
        <v>8.2799999999999994</v>
      </c>
      <c r="C1682">
        <v>0</v>
      </c>
      <c r="D1682" t="str">
        <f t="shared" si="79"/>
        <v>Mid</v>
      </c>
      <c r="E1682">
        <f t="shared" si="80"/>
        <v>8.2799999999999994</v>
      </c>
      <c r="F1682">
        <f t="shared" si="78"/>
        <v>0</v>
      </c>
      <c r="J1682">
        <v>8.15</v>
      </c>
      <c r="L1682">
        <v>8.17</v>
      </c>
    </row>
    <row r="1683" spans="1:12" x14ac:dyDescent="0.25">
      <c r="A1683" t="str">
        <v>High</v>
      </c>
      <c r="B1683">
        <v>7.38</v>
      </c>
      <c r="C1683">
        <v>0</v>
      </c>
      <c r="D1683" t="str">
        <f t="shared" si="79"/>
        <v>High</v>
      </c>
      <c r="E1683">
        <f t="shared" si="80"/>
        <v>7.38</v>
      </c>
      <c r="F1683">
        <f t="shared" si="78"/>
        <v>0</v>
      </c>
      <c r="J1683">
        <v>7.49</v>
      </c>
      <c r="L1683">
        <v>6.85</v>
      </c>
    </row>
    <row r="1684" spans="1:12" x14ac:dyDescent="0.25">
      <c r="A1684" t="str">
        <v>Mid</v>
      </c>
      <c r="B1684">
        <v>6.58</v>
      </c>
      <c r="C1684">
        <v>0</v>
      </c>
      <c r="D1684" t="str">
        <f t="shared" si="79"/>
        <v>Mid</v>
      </c>
      <c r="E1684">
        <f t="shared" si="80"/>
        <v>6.58</v>
      </c>
      <c r="F1684">
        <f t="shared" si="78"/>
        <v>0</v>
      </c>
      <c r="J1684">
        <v>7.38</v>
      </c>
      <c r="L1684">
        <v>6.2</v>
      </c>
    </row>
    <row r="1685" spans="1:12" x14ac:dyDescent="0.25">
      <c r="A1685" t="str">
        <v>Mid</v>
      </c>
      <c r="B1685">
        <v>6.94</v>
      </c>
      <c r="C1685">
        <v>0</v>
      </c>
      <c r="D1685" t="str">
        <f t="shared" si="79"/>
        <v>Mid</v>
      </c>
      <c r="E1685">
        <f t="shared" si="80"/>
        <v>6.94</v>
      </c>
      <c r="F1685">
        <f t="shared" si="78"/>
        <v>0</v>
      </c>
      <c r="J1685">
        <v>9.16</v>
      </c>
      <c r="L1685">
        <v>5.67</v>
      </c>
    </row>
    <row r="1686" spans="1:12" x14ac:dyDescent="0.25">
      <c r="A1686" t="str">
        <v>High</v>
      </c>
      <c r="B1686">
        <v>6.97</v>
      </c>
      <c r="C1686">
        <v>0</v>
      </c>
      <c r="D1686" t="str">
        <f t="shared" si="79"/>
        <v>High</v>
      </c>
      <c r="E1686">
        <f t="shared" si="80"/>
        <v>6.97</v>
      </c>
      <c r="F1686">
        <f t="shared" si="78"/>
        <v>0</v>
      </c>
      <c r="J1686">
        <v>7.68</v>
      </c>
      <c r="L1686">
        <v>7.45</v>
      </c>
    </row>
    <row r="1687" spans="1:12" x14ac:dyDescent="0.25">
      <c r="A1687" t="str">
        <v>High</v>
      </c>
      <c r="B1687">
        <v>9.6300000000000008</v>
      </c>
      <c r="C1687">
        <v>0</v>
      </c>
      <c r="D1687" t="str">
        <f t="shared" si="79"/>
        <v>High</v>
      </c>
      <c r="E1687">
        <f t="shared" si="80"/>
        <v>9.6300000000000008</v>
      </c>
      <c r="F1687">
        <f t="shared" si="78"/>
        <v>0</v>
      </c>
      <c r="J1687">
        <v>5.98</v>
      </c>
      <c r="L1687">
        <v>6.56</v>
      </c>
    </row>
    <row r="1688" spans="1:12" x14ac:dyDescent="0.25">
      <c r="A1688" t="str">
        <v>Mid</v>
      </c>
      <c r="B1688">
        <v>8.93</v>
      </c>
      <c r="C1688">
        <v>1</v>
      </c>
      <c r="D1688" t="str">
        <f t="shared" si="79"/>
        <v>Mid</v>
      </c>
      <c r="E1688">
        <f t="shared" si="80"/>
        <v>8.93</v>
      </c>
      <c r="F1688">
        <f t="shared" si="78"/>
        <v>1</v>
      </c>
      <c r="J1688">
        <v>8.27</v>
      </c>
      <c r="L1688">
        <v>6.61</v>
      </c>
    </row>
    <row r="1689" spans="1:12" x14ac:dyDescent="0.25">
      <c r="A1689" t="str">
        <v>Mid</v>
      </c>
      <c r="B1689">
        <v>7.47</v>
      </c>
      <c r="C1689">
        <v>0</v>
      </c>
      <c r="D1689" t="str">
        <f t="shared" si="79"/>
        <v>Mid</v>
      </c>
      <c r="E1689">
        <f t="shared" si="80"/>
        <v>7.47</v>
      </c>
      <c r="F1689">
        <f t="shared" si="78"/>
        <v>0</v>
      </c>
      <c r="J1689">
        <v>7.11</v>
      </c>
      <c r="L1689">
        <v>9.26</v>
      </c>
    </row>
    <row r="1690" spans="1:12" x14ac:dyDescent="0.25">
      <c r="A1690" t="str">
        <v>High</v>
      </c>
      <c r="B1690">
        <v>6.36</v>
      </c>
      <c r="C1690">
        <v>0</v>
      </c>
      <c r="D1690" t="str">
        <f t="shared" si="79"/>
        <v>High</v>
      </c>
      <c r="E1690">
        <f t="shared" si="80"/>
        <v>6.36</v>
      </c>
      <c r="F1690">
        <f t="shared" si="78"/>
        <v>0</v>
      </c>
      <c r="J1690">
        <v>8.76</v>
      </c>
      <c r="L1690">
        <v>7.72</v>
      </c>
    </row>
    <row r="1691" spans="1:12" x14ac:dyDescent="0.25">
      <c r="A1691" t="str">
        <v>High</v>
      </c>
      <c r="B1691">
        <v>8.99</v>
      </c>
      <c r="C1691">
        <v>0</v>
      </c>
      <c r="D1691" t="str">
        <f t="shared" si="79"/>
        <v>High</v>
      </c>
      <c r="E1691">
        <f t="shared" si="80"/>
        <v>8.99</v>
      </c>
      <c r="F1691">
        <f t="shared" si="78"/>
        <v>0</v>
      </c>
      <c r="J1691">
        <v>8.3000000000000007</v>
      </c>
      <c r="L1691">
        <v>5.65</v>
      </c>
    </row>
    <row r="1692" spans="1:12" x14ac:dyDescent="0.25">
      <c r="A1692" t="str">
        <v>Mid</v>
      </c>
      <c r="B1692">
        <v>6.18</v>
      </c>
      <c r="C1692">
        <v>0</v>
      </c>
      <c r="D1692" t="str">
        <f t="shared" si="79"/>
        <v>Mid</v>
      </c>
      <c r="E1692">
        <f t="shared" si="80"/>
        <v>6.18</v>
      </c>
      <c r="F1692">
        <f t="shared" si="78"/>
        <v>0</v>
      </c>
      <c r="J1692">
        <v>6.92</v>
      </c>
      <c r="L1692">
        <v>7.07</v>
      </c>
    </row>
    <row r="1693" spans="1:12" x14ac:dyDescent="0.25">
      <c r="A1693" t="str">
        <v>High</v>
      </c>
      <c r="B1693">
        <v>6.4</v>
      </c>
      <c r="C1693">
        <v>0</v>
      </c>
      <c r="D1693" t="str">
        <f t="shared" si="79"/>
        <v>High</v>
      </c>
      <c r="E1693">
        <f t="shared" si="80"/>
        <v>6.4</v>
      </c>
      <c r="F1693">
        <f t="shared" si="78"/>
        <v>0</v>
      </c>
      <c r="J1693">
        <v>8.6199999999999992</v>
      </c>
      <c r="L1693">
        <v>7.56</v>
      </c>
    </row>
    <row r="1694" spans="1:12" x14ac:dyDescent="0.25">
      <c r="A1694" t="str">
        <v>High</v>
      </c>
      <c r="B1694">
        <v>7.07</v>
      </c>
      <c r="C1694">
        <v>0</v>
      </c>
      <c r="D1694" t="str">
        <f t="shared" si="79"/>
        <v>High</v>
      </c>
      <c r="E1694">
        <f t="shared" si="80"/>
        <v>7.07</v>
      </c>
      <c r="F1694">
        <f t="shared" si="78"/>
        <v>0</v>
      </c>
      <c r="J1694">
        <v>6.19</v>
      </c>
      <c r="L1694">
        <v>6.02</v>
      </c>
    </row>
    <row r="1695" spans="1:12" x14ac:dyDescent="0.25">
      <c r="A1695" t="str">
        <v>Mid</v>
      </c>
      <c r="B1695">
        <v>9.2899999999999991</v>
      </c>
      <c r="C1695">
        <v>0</v>
      </c>
      <c r="D1695" t="str">
        <f t="shared" si="79"/>
        <v>Mid</v>
      </c>
      <c r="E1695">
        <f t="shared" si="80"/>
        <v>9.2899999999999991</v>
      </c>
      <c r="F1695">
        <f t="shared" si="78"/>
        <v>0</v>
      </c>
      <c r="J1695">
        <v>6.85</v>
      </c>
      <c r="L1695">
        <v>9.24</v>
      </c>
    </row>
    <row r="1696" spans="1:12" x14ac:dyDescent="0.25">
      <c r="A1696" t="str">
        <v>High</v>
      </c>
      <c r="B1696">
        <v>6.07</v>
      </c>
      <c r="C1696">
        <v>0</v>
      </c>
      <c r="D1696" t="str">
        <f t="shared" si="79"/>
        <v>High</v>
      </c>
      <c r="E1696">
        <f t="shared" si="80"/>
        <v>6.07</v>
      </c>
      <c r="F1696">
        <f t="shared" si="78"/>
        <v>0</v>
      </c>
      <c r="J1696">
        <v>8.7200000000000006</v>
      </c>
      <c r="L1696">
        <v>9.5399999999999991</v>
      </c>
    </row>
    <row r="1697" spans="1:12" x14ac:dyDescent="0.25">
      <c r="A1697" t="str">
        <v>High</v>
      </c>
      <c r="B1697">
        <v>6.03</v>
      </c>
      <c r="C1697">
        <v>0</v>
      </c>
      <c r="D1697" t="str">
        <f t="shared" si="79"/>
        <v>High</v>
      </c>
      <c r="E1697">
        <f t="shared" si="80"/>
        <v>6.03</v>
      </c>
      <c r="F1697">
        <f t="shared" si="78"/>
        <v>0</v>
      </c>
      <c r="J1697">
        <v>7.07</v>
      </c>
      <c r="L1697">
        <v>5.84</v>
      </c>
    </row>
    <row r="1698" spans="1:12" x14ac:dyDescent="0.25">
      <c r="A1698" t="str">
        <v>Mid</v>
      </c>
      <c r="B1698">
        <v>7.62</v>
      </c>
      <c r="C1698">
        <v>0</v>
      </c>
      <c r="D1698" t="str">
        <f t="shared" si="79"/>
        <v>Mid</v>
      </c>
      <c r="E1698">
        <f t="shared" si="80"/>
        <v>7.62</v>
      </c>
      <c r="F1698">
        <f t="shared" si="78"/>
        <v>0</v>
      </c>
      <c r="J1698">
        <v>8.91</v>
      </c>
      <c r="L1698">
        <v>9.6199999999999992</v>
      </c>
    </row>
    <row r="1699" spans="1:12" x14ac:dyDescent="0.25">
      <c r="A1699" t="str">
        <v>High</v>
      </c>
      <c r="B1699">
        <v>6.69</v>
      </c>
      <c r="C1699">
        <v>0</v>
      </c>
      <c r="D1699" t="str">
        <f t="shared" si="79"/>
        <v>High</v>
      </c>
      <c r="E1699">
        <f t="shared" si="80"/>
        <v>6.69</v>
      </c>
      <c r="F1699">
        <f t="shared" si="78"/>
        <v>0</v>
      </c>
      <c r="J1699">
        <v>8.67</v>
      </c>
      <c r="L1699">
        <v>9.7100000000000009</v>
      </c>
    </row>
    <row r="1700" spans="1:12" x14ac:dyDescent="0.25">
      <c r="A1700" t="str">
        <v>High</v>
      </c>
      <c r="B1700">
        <v>7.95</v>
      </c>
      <c r="C1700">
        <v>0</v>
      </c>
      <c r="D1700" t="str">
        <f t="shared" si="79"/>
        <v>High</v>
      </c>
      <c r="E1700">
        <f t="shared" si="80"/>
        <v>7.95</v>
      </c>
      <c r="F1700">
        <f t="shared" si="78"/>
        <v>0</v>
      </c>
      <c r="J1700">
        <v>7.85</v>
      </c>
      <c r="L1700">
        <v>6.37</v>
      </c>
    </row>
    <row r="1701" spans="1:12" x14ac:dyDescent="0.25">
      <c r="A1701" t="str">
        <v>High</v>
      </c>
      <c r="B1701">
        <v>7.44</v>
      </c>
      <c r="C1701">
        <v>0</v>
      </c>
      <c r="D1701" t="str">
        <f t="shared" si="79"/>
        <v>High</v>
      </c>
      <c r="E1701">
        <f t="shared" si="80"/>
        <v>7.44</v>
      </c>
      <c r="F1701">
        <f t="shared" si="78"/>
        <v>0</v>
      </c>
      <c r="J1701">
        <v>5.94</v>
      </c>
      <c r="L1701">
        <v>9.42</v>
      </c>
    </row>
    <row r="1702" spans="1:12" x14ac:dyDescent="0.25">
      <c r="A1702" t="str">
        <v>Mid</v>
      </c>
      <c r="B1702">
        <v>7.37</v>
      </c>
      <c r="C1702">
        <v>0</v>
      </c>
      <c r="D1702" t="str">
        <f t="shared" si="79"/>
        <v>Mid</v>
      </c>
      <c r="E1702">
        <f t="shared" si="80"/>
        <v>7.37</v>
      </c>
      <c r="F1702">
        <f t="shared" si="78"/>
        <v>0</v>
      </c>
      <c r="J1702">
        <v>8.11</v>
      </c>
      <c r="L1702">
        <v>8.7899999999999991</v>
      </c>
    </row>
    <row r="1703" spans="1:12" x14ac:dyDescent="0.25">
      <c r="A1703" t="str">
        <v>Mid</v>
      </c>
      <c r="B1703">
        <v>5.98</v>
      </c>
      <c r="C1703">
        <v>0</v>
      </c>
      <c r="D1703" t="str">
        <f t="shared" si="79"/>
        <v>Mid</v>
      </c>
      <c r="E1703">
        <f t="shared" si="80"/>
        <v>5.98</v>
      </c>
      <c r="F1703">
        <f t="shared" si="78"/>
        <v>0</v>
      </c>
      <c r="J1703">
        <v>9.43</v>
      </c>
      <c r="L1703">
        <v>8.68</v>
      </c>
    </row>
    <row r="1704" spans="1:12" x14ac:dyDescent="0.25">
      <c r="A1704" t="str">
        <v>High</v>
      </c>
      <c r="B1704">
        <v>6.11</v>
      </c>
      <c r="C1704">
        <v>0</v>
      </c>
      <c r="D1704" t="str">
        <f t="shared" si="79"/>
        <v>High</v>
      </c>
      <c r="E1704">
        <f t="shared" si="80"/>
        <v>6.11</v>
      </c>
      <c r="F1704">
        <f t="shared" si="78"/>
        <v>0</v>
      </c>
      <c r="J1704">
        <v>6.45</v>
      </c>
      <c r="L1704">
        <v>9.06</v>
      </c>
    </row>
    <row r="1705" spans="1:12" x14ac:dyDescent="0.25">
      <c r="A1705" t="str">
        <v>High</v>
      </c>
      <c r="B1705">
        <v>9.0299999999999994</v>
      </c>
      <c r="C1705">
        <v>1</v>
      </c>
      <c r="D1705" t="str">
        <f t="shared" si="79"/>
        <v>High</v>
      </c>
      <c r="E1705">
        <f t="shared" si="80"/>
        <v>9.0299999999999994</v>
      </c>
      <c r="F1705">
        <f t="shared" si="78"/>
        <v>1</v>
      </c>
      <c r="J1705">
        <v>8.18</v>
      </c>
      <c r="L1705">
        <v>8.4499999999999993</v>
      </c>
    </row>
    <row r="1706" spans="1:12" x14ac:dyDescent="0.25">
      <c r="A1706" t="str">
        <v>High</v>
      </c>
      <c r="B1706">
        <v>9.31</v>
      </c>
      <c r="C1706">
        <v>0</v>
      </c>
      <c r="D1706" t="str">
        <f t="shared" si="79"/>
        <v>High</v>
      </c>
      <c r="E1706">
        <f t="shared" si="80"/>
        <v>9.31</v>
      </c>
      <c r="F1706">
        <f t="shared" si="78"/>
        <v>0</v>
      </c>
      <c r="J1706">
        <v>7.59</v>
      </c>
      <c r="L1706">
        <v>7.8</v>
      </c>
    </row>
    <row r="1707" spans="1:12" x14ac:dyDescent="0.25">
      <c r="A1707" t="str">
        <v>Mid</v>
      </c>
      <c r="B1707">
        <v>6.51</v>
      </c>
      <c r="C1707">
        <v>0</v>
      </c>
      <c r="D1707" t="str">
        <f t="shared" si="79"/>
        <v>Mid</v>
      </c>
      <c r="E1707">
        <f t="shared" si="80"/>
        <v>6.51</v>
      </c>
      <c r="F1707">
        <f t="shared" si="78"/>
        <v>0</v>
      </c>
      <c r="J1707">
        <v>5.98</v>
      </c>
      <c r="L1707">
        <v>6.52</v>
      </c>
    </row>
    <row r="1708" spans="1:12" x14ac:dyDescent="0.25">
      <c r="A1708" t="str">
        <v>High</v>
      </c>
      <c r="B1708">
        <v>5.99</v>
      </c>
      <c r="C1708">
        <v>0</v>
      </c>
      <c r="D1708" t="str">
        <f t="shared" si="79"/>
        <v>High</v>
      </c>
      <c r="E1708">
        <f t="shared" si="80"/>
        <v>5.99</v>
      </c>
      <c r="F1708">
        <f t="shared" si="78"/>
        <v>0</v>
      </c>
      <c r="J1708">
        <v>6.41</v>
      </c>
      <c r="L1708">
        <v>8.6999999999999993</v>
      </c>
    </row>
    <row r="1709" spans="1:12" x14ac:dyDescent="0.25">
      <c r="A1709" t="str">
        <v>Mid</v>
      </c>
      <c r="B1709">
        <v>5.73</v>
      </c>
      <c r="C1709">
        <v>0</v>
      </c>
      <c r="D1709" t="str">
        <f t="shared" si="79"/>
        <v>Mid</v>
      </c>
      <c r="E1709">
        <f t="shared" si="80"/>
        <v>5.73</v>
      </c>
      <c r="F1709">
        <f t="shared" si="78"/>
        <v>0</v>
      </c>
      <c r="J1709">
        <v>8.6199999999999992</v>
      </c>
      <c r="L1709">
        <v>8.9499999999999993</v>
      </c>
    </row>
    <row r="1710" spans="1:12" x14ac:dyDescent="0.25">
      <c r="A1710" t="str">
        <v>High</v>
      </c>
      <c r="B1710">
        <v>8.1199999999999992</v>
      </c>
      <c r="C1710">
        <v>0</v>
      </c>
      <c r="D1710" t="str">
        <f t="shared" si="79"/>
        <v>High</v>
      </c>
      <c r="E1710">
        <f t="shared" si="80"/>
        <v>8.1199999999999992</v>
      </c>
      <c r="F1710">
        <f t="shared" si="78"/>
        <v>0</v>
      </c>
      <c r="J1710">
        <v>9.43</v>
      </c>
      <c r="L1710">
        <v>5.93</v>
      </c>
    </row>
    <row r="1711" spans="1:12" x14ac:dyDescent="0.25">
      <c r="A1711" t="str">
        <v>High</v>
      </c>
      <c r="B1711">
        <v>8.58</v>
      </c>
      <c r="C1711">
        <v>0</v>
      </c>
      <c r="D1711" t="str">
        <f t="shared" si="79"/>
        <v>High</v>
      </c>
      <c r="E1711">
        <f t="shared" si="80"/>
        <v>8.58</v>
      </c>
      <c r="F1711">
        <f t="shared" si="78"/>
        <v>0</v>
      </c>
      <c r="J1711">
        <v>6.77</v>
      </c>
      <c r="L1711">
        <v>8.32</v>
      </c>
    </row>
    <row r="1712" spans="1:12" x14ac:dyDescent="0.25">
      <c r="A1712" t="str">
        <v>High</v>
      </c>
      <c r="B1712">
        <v>7.1</v>
      </c>
      <c r="C1712">
        <v>0</v>
      </c>
      <c r="D1712" t="str">
        <f t="shared" si="79"/>
        <v>High</v>
      </c>
      <c r="E1712">
        <f t="shared" si="80"/>
        <v>7.1</v>
      </c>
      <c r="F1712">
        <f t="shared" si="78"/>
        <v>0</v>
      </c>
      <c r="J1712">
        <v>7.87</v>
      </c>
      <c r="L1712">
        <v>8.9</v>
      </c>
    </row>
    <row r="1713" spans="1:12" x14ac:dyDescent="0.25">
      <c r="A1713" t="str">
        <v>High</v>
      </c>
      <c r="B1713">
        <v>8.42</v>
      </c>
      <c r="C1713">
        <v>0</v>
      </c>
      <c r="D1713" t="str">
        <f t="shared" si="79"/>
        <v>High</v>
      </c>
      <c r="E1713">
        <f t="shared" si="80"/>
        <v>8.42</v>
      </c>
      <c r="F1713">
        <f t="shared" si="78"/>
        <v>0</v>
      </c>
      <c r="J1713">
        <v>8.1999999999999993</v>
      </c>
      <c r="L1713">
        <v>7.03</v>
      </c>
    </row>
    <row r="1714" spans="1:12" x14ac:dyDescent="0.25">
      <c r="A1714" t="str">
        <v>Mid</v>
      </c>
      <c r="B1714">
        <v>8.57</v>
      </c>
      <c r="C1714">
        <v>0</v>
      </c>
      <c r="D1714" t="str">
        <f t="shared" si="79"/>
        <v>Mid</v>
      </c>
      <c r="E1714">
        <f t="shared" si="80"/>
        <v>8.57</v>
      </c>
      <c r="F1714">
        <f t="shared" si="78"/>
        <v>0</v>
      </c>
      <c r="J1714">
        <v>7.57</v>
      </c>
      <c r="L1714">
        <v>9.16</v>
      </c>
    </row>
    <row r="1715" spans="1:12" x14ac:dyDescent="0.25">
      <c r="A1715" t="str">
        <v>Mid</v>
      </c>
      <c r="B1715">
        <v>9.52</v>
      </c>
      <c r="C1715">
        <v>0</v>
      </c>
      <c r="D1715" t="str">
        <f t="shared" si="79"/>
        <v>Mid</v>
      </c>
      <c r="E1715">
        <f t="shared" si="80"/>
        <v>9.52</v>
      </c>
      <c r="F1715">
        <f t="shared" si="78"/>
        <v>0</v>
      </c>
      <c r="J1715">
        <v>9.06</v>
      </c>
      <c r="L1715">
        <v>6.77</v>
      </c>
    </row>
    <row r="1716" spans="1:12" x14ac:dyDescent="0.25">
      <c r="A1716" t="str">
        <v>High</v>
      </c>
      <c r="B1716">
        <v>5.78</v>
      </c>
      <c r="C1716">
        <v>0</v>
      </c>
      <c r="D1716" t="str">
        <f t="shared" si="79"/>
        <v>High</v>
      </c>
      <c r="E1716">
        <f t="shared" si="80"/>
        <v>5.78</v>
      </c>
      <c r="F1716">
        <f t="shared" si="78"/>
        <v>0</v>
      </c>
      <c r="J1716">
        <v>7.14</v>
      </c>
      <c r="L1716">
        <v>5.53</v>
      </c>
    </row>
    <row r="1717" spans="1:12" x14ac:dyDescent="0.25">
      <c r="A1717" t="str">
        <v>High</v>
      </c>
      <c r="B1717">
        <v>6.33</v>
      </c>
      <c r="C1717">
        <v>0</v>
      </c>
      <c r="D1717" t="str">
        <f t="shared" si="79"/>
        <v>High</v>
      </c>
      <c r="E1717">
        <f t="shared" si="80"/>
        <v>6.33</v>
      </c>
      <c r="F1717">
        <f t="shared" si="78"/>
        <v>0</v>
      </c>
      <c r="J1717">
        <v>9.07</v>
      </c>
      <c r="L1717">
        <v>6.78</v>
      </c>
    </row>
    <row r="1718" spans="1:12" x14ac:dyDescent="0.25">
      <c r="A1718" t="str">
        <v>High</v>
      </c>
      <c r="B1718">
        <v>5.79</v>
      </c>
      <c r="C1718">
        <v>0</v>
      </c>
      <c r="D1718" t="str">
        <f t="shared" si="79"/>
        <v>High</v>
      </c>
      <c r="E1718">
        <f t="shared" si="80"/>
        <v>5.79</v>
      </c>
      <c r="F1718">
        <f t="shared" si="78"/>
        <v>0</v>
      </c>
      <c r="J1718">
        <v>7.68</v>
      </c>
      <c r="L1718">
        <v>6.71</v>
      </c>
    </row>
    <row r="1719" spans="1:12" x14ac:dyDescent="0.25">
      <c r="A1719" t="str">
        <v>High</v>
      </c>
      <c r="B1719">
        <v>9.23</v>
      </c>
      <c r="C1719">
        <v>1</v>
      </c>
      <c r="D1719" t="str">
        <f t="shared" si="79"/>
        <v>High</v>
      </c>
      <c r="E1719">
        <f t="shared" si="80"/>
        <v>9.23</v>
      </c>
      <c r="F1719">
        <f t="shared" si="78"/>
        <v>1</v>
      </c>
      <c r="J1719">
        <v>8.4700000000000006</v>
      </c>
      <c r="L1719">
        <v>9.66</v>
      </c>
    </row>
    <row r="1720" spans="1:12" x14ac:dyDescent="0.25">
      <c r="A1720" t="str">
        <v>High</v>
      </c>
      <c r="B1720">
        <v>8.91</v>
      </c>
      <c r="C1720">
        <v>0</v>
      </c>
      <c r="D1720" t="str">
        <f t="shared" si="79"/>
        <v>High</v>
      </c>
      <c r="E1720">
        <f t="shared" si="80"/>
        <v>8.91</v>
      </c>
      <c r="F1720">
        <f t="shared" si="78"/>
        <v>0</v>
      </c>
      <c r="J1720">
        <v>6.62</v>
      </c>
      <c r="L1720">
        <v>5.8</v>
      </c>
    </row>
    <row r="1721" spans="1:12" x14ac:dyDescent="0.25">
      <c r="A1721" t="str">
        <v>Mid</v>
      </c>
      <c r="B1721">
        <v>7.97</v>
      </c>
      <c r="C1721">
        <v>1</v>
      </c>
      <c r="D1721" t="str">
        <f t="shared" si="79"/>
        <v>Mid</v>
      </c>
      <c r="E1721">
        <f t="shared" si="80"/>
        <v>7.97</v>
      </c>
      <c r="F1721">
        <f t="shared" si="78"/>
        <v>1</v>
      </c>
      <c r="J1721">
        <v>9.61</v>
      </c>
      <c r="L1721">
        <v>5.9</v>
      </c>
    </row>
    <row r="1722" spans="1:12" x14ac:dyDescent="0.25">
      <c r="A1722" t="str">
        <v>High</v>
      </c>
      <c r="B1722">
        <v>5.86</v>
      </c>
      <c r="C1722">
        <v>0</v>
      </c>
      <c r="D1722" t="str">
        <f t="shared" si="79"/>
        <v>High</v>
      </c>
      <c r="E1722">
        <f t="shared" si="80"/>
        <v>5.86</v>
      </c>
      <c r="F1722">
        <f t="shared" si="78"/>
        <v>0</v>
      </c>
      <c r="J1722">
        <v>8.84</v>
      </c>
      <c r="L1722">
        <v>7.81</v>
      </c>
    </row>
    <row r="1723" spans="1:12" x14ac:dyDescent="0.25">
      <c r="A1723" t="str">
        <v>Mid</v>
      </c>
      <c r="B1723">
        <v>6.68</v>
      </c>
      <c r="C1723">
        <v>0</v>
      </c>
      <c r="D1723" t="str">
        <f t="shared" si="79"/>
        <v>Mid</v>
      </c>
      <c r="E1723">
        <f t="shared" si="80"/>
        <v>6.68</v>
      </c>
      <c r="F1723">
        <f t="shared" si="78"/>
        <v>0</v>
      </c>
      <c r="J1723">
        <v>8.18</v>
      </c>
      <c r="L1723">
        <v>8.34</v>
      </c>
    </row>
    <row r="1724" spans="1:12" x14ac:dyDescent="0.25">
      <c r="A1724" t="str">
        <v>High</v>
      </c>
      <c r="B1724">
        <v>6.78</v>
      </c>
      <c r="C1724">
        <v>0</v>
      </c>
      <c r="D1724" t="str">
        <f t="shared" si="79"/>
        <v>High</v>
      </c>
      <c r="E1724">
        <f t="shared" si="80"/>
        <v>6.78</v>
      </c>
      <c r="F1724">
        <f t="shared" si="78"/>
        <v>0</v>
      </c>
      <c r="J1724">
        <v>9.6300000000000008</v>
      </c>
      <c r="L1724">
        <v>8.52</v>
      </c>
    </row>
    <row r="1725" spans="1:12" x14ac:dyDescent="0.25">
      <c r="A1725" t="str">
        <v>High</v>
      </c>
      <c r="B1725">
        <v>7.91</v>
      </c>
      <c r="C1725">
        <v>0</v>
      </c>
      <c r="D1725" t="str">
        <f t="shared" si="79"/>
        <v>High</v>
      </c>
      <c r="E1725">
        <f t="shared" si="80"/>
        <v>7.91</v>
      </c>
      <c r="F1725">
        <f t="shared" si="78"/>
        <v>0</v>
      </c>
      <c r="J1725">
        <v>6.32</v>
      </c>
      <c r="L1725">
        <v>6.09</v>
      </c>
    </row>
    <row r="1726" spans="1:12" x14ac:dyDescent="0.25">
      <c r="A1726" t="str">
        <v>High</v>
      </c>
      <c r="B1726">
        <v>6.61</v>
      </c>
      <c r="C1726">
        <v>0</v>
      </c>
      <c r="D1726" t="str">
        <f t="shared" si="79"/>
        <v>High</v>
      </c>
      <c r="E1726">
        <f t="shared" si="80"/>
        <v>6.61</v>
      </c>
      <c r="F1726">
        <f t="shared" si="78"/>
        <v>0</v>
      </c>
      <c r="J1726">
        <v>9.56</v>
      </c>
      <c r="L1726">
        <v>9</v>
      </c>
    </row>
    <row r="1727" spans="1:12" x14ac:dyDescent="0.25">
      <c r="A1727" t="str">
        <v>High</v>
      </c>
      <c r="B1727">
        <v>5.81</v>
      </c>
      <c r="C1727">
        <v>0</v>
      </c>
      <c r="D1727" t="str">
        <f t="shared" si="79"/>
        <v>High</v>
      </c>
      <c r="E1727">
        <f t="shared" si="80"/>
        <v>5.81</v>
      </c>
      <c r="F1727">
        <f t="shared" si="78"/>
        <v>0</v>
      </c>
      <c r="J1727">
        <v>6.03</v>
      </c>
      <c r="L1727">
        <v>8.42</v>
      </c>
    </row>
    <row r="1728" spans="1:12" x14ac:dyDescent="0.25">
      <c r="A1728" t="str">
        <v>High</v>
      </c>
      <c r="B1728">
        <v>8.64</v>
      </c>
      <c r="C1728">
        <v>0</v>
      </c>
      <c r="D1728" t="str">
        <f t="shared" si="79"/>
        <v>High</v>
      </c>
      <c r="E1728">
        <f t="shared" si="80"/>
        <v>8.64</v>
      </c>
      <c r="F1728">
        <f t="shared" si="78"/>
        <v>0</v>
      </c>
      <c r="J1728">
        <v>9.7899999999999991</v>
      </c>
      <c r="L1728">
        <v>9.32</v>
      </c>
    </row>
    <row r="1729" spans="1:12" x14ac:dyDescent="0.25">
      <c r="A1729" t="str">
        <v>High</v>
      </c>
      <c r="B1729">
        <v>6.79</v>
      </c>
      <c r="C1729">
        <v>0</v>
      </c>
      <c r="D1729" t="str">
        <f t="shared" si="79"/>
        <v>High</v>
      </c>
      <c r="E1729">
        <f t="shared" si="80"/>
        <v>6.79</v>
      </c>
      <c r="F1729">
        <f t="shared" si="78"/>
        <v>0</v>
      </c>
      <c r="J1729">
        <v>7</v>
      </c>
      <c r="L1729">
        <v>9.34</v>
      </c>
    </row>
    <row r="1730" spans="1:12" x14ac:dyDescent="0.25">
      <c r="A1730" t="str">
        <v>High</v>
      </c>
      <c r="B1730">
        <v>7.45</v>
      </c>
      <c r="C1730">
        <v>1</v>
      </c>
      <c r="D1730" t="str">
        <f t="shared" si="79"/>
        <v>High</v>
      </c>
      <c r="E1730">
        <f t="shared" si="80"/>
        <v>7.45</v>
      </c>
      <c r="F1730">
        <f t="shared" ref="F1730:F1793" si="81">C1730</f>
        <v>1</v>
      </c>
      <c r="J1730">
        <v>9.76</v>
      </c>
      <c r="L1730">
        <v>9.2200000000000006</v>
      </c>
    </row>
    <row r="1731" spans="1:12" x14ac:dyDescent="0.25">
      <c r="A1731" t="str">
        <v>Mid</v>
      </c>
      <c r="B1731">
        <v>6.05</v>
      </c>
      <c r="C1731">
        <v>0</v>
      </c>
      <c r="D1731" t="str">
        <f t="shared" ref="D1731:D1794" si="82">A1731</f>
        <v>Mid</v>
      </c>
      <c r="E1731">
        <f t="shared" ref="E1731:E1794" si="83">B1731</f>
        <v>6.05</v>
      </c>
      <c r="F1731">
        <f t="shared" si="81"/>
        <v>0</v>
      </c>
      <c r="J1731">
        <v>6.43</v>
      </c>
      <c r="L1731">
        <v>7.39</v>
      </c>
    </row>
    <row r="1732" spans="1:12" x14ac:dyDescent="0.25">
      <c r="A1732" t="str">
        <v>High</v>
      </c>
      <c r="B1732">
        <v>8.9499999999999993</v>
      </c>
      <c r="C1732">
        <v>1</v>
      </c>
      <c r="D1732" t="str">
        <f t="shared" si="82"/>
        <v>High</v>
      </c>
      <c r="E1732">
        <f t="shared" si="83"/>
        <v>8.9499999999999993</v>
      </c>
      <c r="F1732">
        <f t="shared" si="81"/>
        <v>1</v>
      </c>
      <c r="J1732">
        <v>8.44</v>
      </c>
      <c r="L1732">
        <v>7.14</v>
      </c>
    </row>
    <row r="1733" spans="1:12" x14ac:dyDescent="0.25">
      <c r="A1733" t="str">
        <v>Mid</v>
      </c>
      <c r="B1733">
        <v>7.93</v>
      </c>
      <c r="C1733">
        <v>0</v>
      </c>
      <c r="D1733" t="str">
        <f t="shared" si="82"/>
        <v>Mid</v>
      </c>
      <c r="E1733">
        <f t="shared" si="83"/>
        <v>7.93</v>
      </c>
      <c r="F1733">
        <f t="shared" si="81"/>
        <v>0</v>
      </c>
      <c r="J1733">
        <v>6.26</v>
      </c>
      <c r="L1733">
        <v>8.58</v>
      </c>
    </row>
    <row r="1734" spans="1:12" x14ac:dyDescent="0.25">
      <c r="A1734" t="str">
        <v>High</v>
      </c>
      <c r="B1734">
        <v>9.3800000000000008</v>
      </c>
      <c r="C1734">
        <v>0</v>
      </c>
      <c r="D1734" t="str">
        <f t="shared" si="82"/>
        <v>High</v>
      </c>
      <c r="E1734">
        <f t="shared" si="83"/>
        <v>9.3800000000000008</v>
      </c>
      <c r="F1734">
        <f t="shared" si="81"/>
        <v>0</v>
      </c>
      <c r="J1734">
        <v>5.89</v>
      </c>
      <c r="L1734">
        <v>9.49</v>
      </c>
    </row>
    <row r="1735" spans="1:12" x14ac:dyDescent="0.25">
      <c r="A1735" t="str">
        <v>High</v>
      </c>
      <c r="B1735">
        <v>7.63</v>
      </c>
      <c r="C1735">
        <v>0</v>
      </c>
      <c r="D1735" t="str">
        <f t="shared" si="82"/>
        <v>High</v>
      </c>
      <c r="E1735">
        <f t="shared" si="83"/>
        <v>7.63</v>
      </c>
      <c r="F1735">
        <f t="shared" si="81"/>
        <v>0</v>
      </c>
      <c r="J1735">
        <v>5.97</v>
      </c>
      <c r="L1735">
        <v>8.1199999999999992</v>
      </c>
    </row>
    <row r="1736" spans="1:12" x14ac:dyDescent="0.25">
      <c r="A1736" t="str">
        <v>Mid</v>
      </c>
      <c r="B1736">
        <v>9.5500000000000007</v>
      </c>
      <c r="C1736">
        <v>0</v>
      </c>
      <c r="D1736" t="str">
        <f t="shared" si="82"/>
        <v>Mid</v>
      </c>
      <c r="E1736">
        <f t="shared" si="83"/>
        <v>9.5500000000000007</v>
      </c>
      <c r="F1736">
        <f t="shared" si="81"/>
        <v>0</v>
      </c>
      <c r="J1736">
        <v>6.11</v>
      </c>
      <c r="L1736">
        <v>6.75</v>
      </c>
    </row>
    <row r="1737" spans="1:12" x14ac:dyDescent="0.25">
      <c r="A1737" t="str">
        <v>High</v>
      </c>
      <c r="B1737">
        <v>9.34</v>
      </c>
      <c r="C1737">
        <v>0</v>
      </c>
      <c r="D1737" t="str">
        <f t="shared" si="82"/>
        <v>High</v>
      </c>
      <c r="E1737">
        <f t="shared" si="83"/>
        <v>9.34</v>
      </c>
      <c r="F1737">
        <f t="shared" si="81"/>
        <v>0</v>
      </c>
      <c r="J1737">
        <v>7.87</v>
      </c>
      <c r="L1737">
        <v>9.67</v>
      </c>
    </row>
    <row r="1738" spans="1:12" x14ac:dyDescent="0.25">
      <c r="A1738" t="str">
        <v>Mid</v>
      </c>
      <c r="B1738">
        <v>7.98</v>
      </c>
      <c r="C1738">
        <v>1</v>
      </c>
      <c r="D1738" t="str">
        <f t="shared" si="82"/>
        <v>Mid</v>
      </c>
      <c r="E1738">
        <f t="shared" si="83"/>
        <v>7.98</v>
      </c>
      <c r="F1738">
        <f t="shared" si="81"/>
        <v>1</v>
      </c>
      <c r="J1738">
        <v>8.6999999999999993</v>
      </c>
      <c r="L1738">
        <v>6.87</v>
      </c>
    </row>
    <row r="1739" spans="1:12" x14ac:dyDescent="0.25">
      <c r="A1739" t="str">
        <v>Mid</v>
      </c>
      <c r="B1739">
        <v>9.52</v>
      </c>
      <c r="C1739">
        <v>0</v>
      </c>
      <c r="D1739" t="str">
        <f t="shared" si="82"/>
        <v>Mid</v>
      </c>
      <c r="E1739">
        <f t="shared" si="83"/>
        <v>9.52</v>
      </c>
      <c r="F1739">
        <f t="shared" si="81"/>
        <v>0</v>
      </c>
      <c r="J1739">
        <v>7.05</v>
      </c>
      <c r="L1739">
        <v>5.9</v>
      </c>
    </row>
    <row r="1740" spans="1:12" x14ac:dyDescent="0.25">
      <c r="A1740" t="str">
        <v>Mid</v>
      </c>
      <c r="B1740">
        <v>6.89</v>
      </c>
      <c r="C1740">
        <v>0</v>
      </c>
      <c r="D1740" t="str">
        <f t="shared" si="82"/>
        <v>Mid</v>
      </c>
      <c r="E1740">
        <f t="shared" si="83"/>
        <v>6.89</v>
      </c>
      <c r="F1740">
        <f t="shared" si="81"/>
        <v>0</v>
      </c>
      <c r="J1740">
        <v>6.91</v>
      </c>
      <c r="L1740">
        <v>8.5399999999999991</v>
      </c>
    </row>
    <row r="1741" spans="1:12" x14ac:dyDescent="0.25">
      <c r="A1741" t="str">
        <v>High</v>
      </c>
      <c r="B1741">
        <v>7.07</v>
      </c>
      <c r="C1741">
        <v>1</v>
      </c>
      <c r="D1741" t="str">
        <f t="shared" si="82"/>
        <v>High</v>
      </c>
      <c r="E1741">
        <f t="shared" si="83"/>
        <v>7.07</v>
      </c>
      <c r="F1741">
        <f t="shared" si="81"/>
        <v>1</v>
      </c>
      <c r="J1741">
        <v>8.52</v>
      </c>
      <c r="L1741">
        <v>8.66</v>
      </c>
    </row>
    <row r="1742" spans="1:12" x14ac:dyDescent="0.25">
      <c r="A1742" t="str">
        <v>Mid</v>
      </c>
      <c r="B1742">
        <v>5.7</v>
      </c>
      <c r="C1742">
        <v>0</v>
      </c>
      <c r="D1742" t="str">
        <f t="shared" si="82"/>
        <v>Mid</v>
      </c>
      <c r="E1742">
        <f t="shared" si="83"/>
        <v>5.7</v>
      </c>
      <c r="F1742">
        <f t="shared" si="81"/>
        <v>0</v>
      </c>
      <c r="J1742">
        <v>7.48</v>
      </c>
      <c r="L1742">
        <v>6.86</v>
      </c>
    </row>
    <row r="1743" spans="1:12" x14ac:dyDescent="0.25">
      <c r="A1743" t="str">
        <v>High</v>
      </c>
      <c r="B1743">
        <v>8.0299999999999994</v>
      </c>
      <c r="C1743">
        <v>0</v>
      </c>
      <c r="D1743" t="str">
        <f t="shared" si="82"/>
        <v>High</v>
      </c>
      <c r="E1743">
        <f t="shared" si="83"/>
        <v>8.0299999999999994</v>
      </c>
      <c r="F1743">
        <f t="shared" si="81"/>
        <v>0</v>
      </c>
      <c r="J1743">
        <v>8.99</v>
      </c>
      <c r="L1743">
        <v>8.9499999999999993</v>
      </c>
    </row>
    <row r="1744" spans="1:12" x14ac:dyDescent="0.25">
      <c r="A1744" t="str">
        <v>High</v>
      </c>
      <c r="B1744">
        <v>8.6</v>
      </c>
      <c r="C1744">
        <v>0</v>
      </c>
      <c r="D1744" t="str">
        <f t="shared" si="82"/>
        <v>High</v>
      </c>
      <c r="E1744">
        <f t="shared" si="83"/>
        <v>8.6</v>
      </c>
      <c r="F1744">
        <f t="shared" si="81"/>
        <v>0</v>
      </c>
      <c r="J1744">
        <v>8.57</v>
      </c>
      <c r="L1744">
        <v>8.34</v>
      </c>
    </row>
    <row r="1745" spans="1:12" x14ac:dyDescent="0.25">
      <c r="A1745" t="str">
        <v>High</v>
      </c>
      <c r="B1745">
        <v>8.83</v>
      </c>
      <c r="C1745">
        <v>0</v>
      </c>
      <c r="D1745" t="str">
        <f t="shared" si="82"/>
        <v>High</v>
      </c>
      <c r="E1745">
        <f t="shared" si="83"/>
        <v>8.83</v>
      </c>
      <c r="F1745">
        <f t="shared" si="81"/>
        <v>0</v>
      </c>
      <c r="J1745">
        <v>9.4600000000000009</v>
      </c>
      <c r="L1745">
        <v>7.41</v>
      </c>
    </row>
    <row r="1746" spans="1:12" x14ac:dyDescent="0.25">
      <c r="A1746" t="str">
        <v>High</v>
      </c>
      <c r="B1746">
        <v>6.14</v>
      </c>
      <c r="C1746">
        <v>0</v>
      </c>
      <c r="D1746" t="str">
        <f t="shared" si="82"/>
        <v>High</v>
      </c>
      <c r="E1746">
        <f t="shared" si="83"/>
        <v>6.14</v>
      </c>
      <c r="F1746">
        <f t="shared" si="81"/>
        <v>0</v>
      </c>
      <c r="J1746">
        <v>9.48</v>
      </c>
      <c r="L1746">
        <v>5.95</v>
      </c>
    </row>
    <row r="1747" spans="1:12" x14ac:dyDescent="0.25">
      <c r="A1747" t="str">
        <v>High</v>
      </c>
      <c r="B1747">
        <v>7.41</v>
      </c>
      <c r="C1747">
        <v>0</v>
      </c>
      <c r="D1747" t="str">
        <f t="shared" si="82"/>
        <v>High</v>
      </c>
      <c r="E1747">
        <f t="shared" si="83"/>
        <v>7.41</v>
      </c>
      <c r="F1747">
        <f t="shared" si="81"/>
        <v>0</v>
      </c>
      <c r="J1747">
        <v>6.74</v>
      </c>
      <c r="L1747">
        <v>9.6999999999999993</v>
      </c>
    </row>
    <row r="1748" spans="1:12" x14ac:dyDescent="0.25">
      <c r="A1748" t="str">
        <v>High</v>
      </c>
      <c r="B1748">
        <v>6.26</v>
      </c>
      <c r="C1748">
        <v>0</v>
      </c>
      <c r="D1748" t="str">
        <f t="shared" si="82"/>
        <v>High</v>
      </c>
      <c r="E1748">
        <f t="shared" si="83"/>
        <v>6.26</v>
      </c>
      <c r="F1748">
        <f t="shared" si="81"/>
        <v>0</v>
      </c>
      <c r="J1748">
        <v>6.44</v>
      </c>
      <c r="L1748">
        <v>8.0299999999999994</v>
      </c>
    </row>
    <row r="1749" spans="1:12" x14ac:dyDescent="0.25">
      <c r="A1749" t="str">
        <v>High</v>
      </c>
      <c r="B1749">
        <v>8.35</v>
      </c>
      <c r="C1749">
        <v>0</v>
      </c>
      <c r="D1749" t="str">
        <f t="shared" si="82"/>
        <v>High</v>
      </c>
      <c r="E1749">
        <f t="shared" si="83"/>
        <v>8.35</v>
      </c>
      <c r="F1749">
        <f t="shared" si="81"/>
        <v>0</v>
      </c>
      <c r="J1749">
        <v>9.14</v>
      </c>
      <c r="L1749">
        <v>7.69</v>
      </c>
    </row>
    <row r="1750" spans="1:12" x14ac:dyDescent="0.25">
      <c r="A1750" t="str">
        <v>High</v>
      </c>
      <c r="B1750">
        <v>6.18</v>
      </c>
      <c r="C1750">
        <v>0</v>
      </c>
      <c r="D1750" t="str">
        <f t="shared" si="82"/>
        <v>High</v>
      </c>
      <c r="E1750">
        <f t="shared" si="83"/>
        <v>6.18</v>
      </c>
      <c r="F1750">
        <f t="shared" si="81"/>
        <v>0</v>
      </c>
      <c r="J1750">
        <v>8.15</v>
      </c>
      <c r="L1750">
        <v>6.43</v>
      </c>
    </row>
    <row r="1751" spans="1:12" x14ac:dyDescent="0.25">
      <c r="A1751" t="str">
        <v>High</v>
      </c>
      <c r="B1751">
        <v>9.39</v>
      </c>
      <c r="C1751">
        <v>1</v>
      </c>
      <c r="D1751" t="str">
        <f t="shared" si="82"/>
        <v>High</v>
      </c>
      <c r="E1751">
        <f t="shared" si="83"/>
        <v>9.39</v>
      </c>
      <c r="F1751">
        <f t="shared" si="81"/>
        <v>1</v>
      </c>
      <c r="J1751">
        <v>9.49</v>
      </c>
      <c r="L1751">
        <v>8.59</v>
      </c>
    </row>
    <row r="1752" spans="1:12" x14ac:dyDescent="0.25">
      <c r="A1752" t="str">
        <v>High</v>
      </c>
      <c r="B1752">
        <v>6.49</v>
      </c>
      <c r="C1752">
        <v>0</v>
      </c>
      <c r="D1752" t="str">
        <f t="shared" si="82"/>
        <v>High</v>
      </c>
      <c r="E1752">
        <f t="shared" si="83"/>
        <v>6.49</v>
      </c>
      <c r="F1752">
        <f t="shared" si="81"/>
        <v>0</v>
      </c>
      <c r="J1752">
        <v>7.65</v>
      </c>
      <c r="L1752">
        <v>5.86</v>
      </c>
    </row>
    <row r="1753" spans="1:12" x14ac:dyDescent="0.25">
      <c r="A1753" t="str">
        <v>High</v>
      </c>
      <c r="B1753">
        <v>6.75</v>
      </c>
      <c r="C1753">
        <v>0</v>
      </c>
      <c r="D1753" t="str">
        <f t="shared" si="82"/>
        <v>High</v>
      </c>
      <c r="E1753">
        <f t="shared" si="83"/>
        <v>6.75</v>
      </c>
      <c r="F1753">
        <f t="shared" si="81"/>
        <v>0</v>
      </c>
      <c r="J1753">
        <v>9.32</v>
      </c>
      <c r="L1753">
        <v>7.97</v>
      </c>
    </row>
    <row r="1754" spans="1:12" x14ac:dyDescent="0.25">
      <c r="A1754" t="str">
        <v>Mid</v>
      </c>
      <c r="B1754">
        <v>9.16</v>
      </c>
      <c r="C1754">
        <v>0</v>
      </c>
      <c r="D1754" t="str">
        <f t="shared" si="82"/>
        <v>Mid</v>
      </c>
      <c r="E1754">
        <f t="shared" si="83"/>
        <v>9.16</v>
      </c>
      <c r="F1754">
        <f t="shared" si="81"/>
        <v>0</v>
      </c>
      <c r="J1754">
        <v>7.17</v>
      </c>
      <c r="L1754">
        <v>9.43</v>
      </c>
    </row>
    <row r="1755" spans="1:12" x14ac:dyDescent="0.25">
      <c r="A1755" t="str">
        <v>High</v>
      </c>
      <c r="B1755">
        <v>7.47</v>
      </c>
      <c r="C1755">
        <v>0</v>
      </c>
      <c r="D1755" t="str">
        <f t="shared" si="82"/>
        <v>High</v>
      </c>
      <c r="E1755">
        <f t="shared" si="83"/>
        <v>7.47</v>
      </c>
      <c r="F1755">
        <f t="shared" si="81"/>
        <v>0</v>
      </c>
      <c r="J1755">
        <v>6.91</v>
      </c>
      <c r="L1755">
        <v>6.09</v>
      </c>
    </row>
    <row r="1756" spans="1:12" x14ac:dyDescent="0.25">
      <c r="A1756" t="str">
        <v>High</v>
      </c>
      <c r="B1756">
        <v>5.6</v>
      </c>
      <c r="C1756">
        <v>0</v>
      </c>
      <c r="D1756" t="str">
        <f t="shared" si="82"/>
        <v>High</v>
      </c>
      <c r="E1756">
        <f t="shared" si="83"/>
        <v>5.6</v>
      </c>
      <c r="F1756">
        <f t="shared" si="81"/>
        <v>0</v>
      </c>
      <c r="J1756">
        <v>8.35</v>
      </c>
      <c r="L1756">
        <v>5.89</v>
      </c>
    </row>
    <row r="1757" spans="1:12" x14ac:dyDescent="0.25">
      <c r="A1757" t="str">
        <v>High</v>
      </c>
      <c r="B1757">
        <v>7.63</v>
      </c>
      <c r="C1757">
        <v>1</v>
      </c>
      <c r="D1757" t="str">
        <f t="shared" si="82"/>
        <v>High</v>
      </c>
      <c r="E1757">
        <f t="shared" si="83"/>
        <v>7.63</v>
      </c>
      <c r="F1757">
        <f t="shared" si="81"/>
        <v>1</v>
      </c>
      <c r="J1757">
        <v>9.7799999999999994</v>
      </c>
      <c r="L1757">
        <v>6.38</v>
      </c>
    </row>
    <row r="1758" spans="1:12" x14ac:dyDescent="0.25">
      <c r="A1758" t="str">
        <v>High</v>
      </c>
      <c r="B1758">
        <v>5.86</v>
      </c>
      <c r="C1758">
        <v>0</v>
      </c>
      <c r="D1758" t="str">
        <f t="shared" si="82"/>
        <v>High</v>
      </c>
      <c r="E1758">
        <f t="shared" si="83"/>
        <v>5.86</v>
      </c>
      <c r="F1758">
        <f t="shared" si="81"/>
        <v>0</v>
      </c>
      <c r="J1758">
        <v>6.77</v>
      </c>
      <c r="L1758">
        <v>5.86</v>
      </c>
    </row>
    <row r="1759" spans="1:12" x14ac:dyDescent="0.25">
      <c r="A1759" t="str">
        <v>Mid</v>
      </c>
      <c r="B1759">
        <v>9.74</v>
      </c>
      <c r="C1759">
        <v>1</v>
      </c>
      <c r="D1759" t="str">
        <f t="shared" si="82"/>
        <v>Mid</v>
      </c>
      <c r="E1759">
        <f t="shared" si="83"/>
        <v>9.74</v>
      </c>
      <c r="F1759">
        <f t="shared" si="81"/>
        <v>1</v>
      </c>
      <c r="J1759">
        <v>6.07</v>
      </c>
      <c r="L1759">
        <v>7.52</v>
      </c>
    </row>
    <row r="1760" spans="1:12" x14ac:dyDescent="0.25">
      <c r="A1760" t="str">
        <v>Mid</v>
      </c>
      <c r="B1760">
        <v>8.0299999999999994</v>
      </c>
      <c r="C1760">
        <v>0</v>
      </c>
      <c r="D1760" t="str">
        <f t="shared" si="82"/>
        <v>Mid</v>
      </c>
      <c r="E1760">
        <f t="shared" si="83"/>
        <v>8.0299999999999994</v>
      </c>
      <c r="F1760">
        <f t="shared" si="81"/>
        <v>0</v>
      </c>
      <c r="J1760">
        <v>6.68</v>
      </c>
      <c r="L1760">
        <v>8.59</v>
      </c>
    </row>
    <row r="1761" spans="1:12" x14ac:dyDescent="0.25">
      <c r="A1761" t="str">
        <v>High</v>
      </c>
      <c r="B1761">
        <v>6.6</v>
      </c>
      <c r="C1761">
        <v>0</v>
      </c>
      <c r="D1761" t="str">
        <f t="shared" si="82"/>
        <v>High</v>
      </c>
      <c r="E1761">
        <f t="shared" si="83"/>
        <v>6.6</v>
      </c>
      <c r="F1761">
        <f t="shared" si="81"/>
        <v>0</v>
      </c>
      <c r="J1761">
        <v>5.58</v>
      </c>
      <c r="L1761">
        <v>5.83</v>
      </c>
    </row>
    <row r="1762" spans="1:12" x14ac:dyDescent="0.25">
      <c r="A1762" t="str">
        <v>High</v>
      </c>
      <c r="B1762">
        <v>7.92</v>
      </c>
      <c r="C1762">
        <v>0</v>
      </c>
      <c r="D1762" t="str">
        <f t="shared" si="82"/>
        <v>High</v>
      </c>
      <c r="E1762">
        <f t="shared" si="83"/>
        <v>7.92</v>
      </c>
      <c r="F1762">
        <f t="shared" si="81"/>
        <v>0</v>
      </c>
      <c r="J1762">
        <v>7.35</v>
      </c>
      <c r="L1762">
        <v>6.46</v>
      </c>
    </row>
    <row r="1763" spans="1:12" x14ac:dyDescent="0.25">
      <c r="A1763" t="str">
        <v>Mid</v>
      </c>
      <c r="B1763">
        <v>5.83</v>
      </c>
      <c r="C1763">
        <v>0</v>
      </c>
      <c r="D1763" t="str">
        <f t="shared" si="82"/>
        <v>Mid</v>
      </c>
      <c r="E1763">
        <f t="shared" si="83"/>
        <v>5.83</v>
      </c>
      <c r="F1763">
        <f t="shared" si="81"/>
        <v>0</v>
      </c>
      <c r="J1763">
        <v>9.3000000000000007</v>
      </c>
      <c r="L1763">
        <v>9.35</v>
      </c>
    </row>
    <row r="1764" spans="1:12" x14ac:dyDescent="0.25">
      <c r="A1764" t="str">
        <v>Mid</v>
      </c>
      <c r="B1764">
        <v>8.94</v>
      </c>
      <c r="C1764">
        <v>0</v>
      </c>
      <c r="D1764" t="str">
        <f t="shared" si="82"/>
        <v>Mid</v>
      </c>
      <c r="E1764">
        <f t="shared" si="83"/>
        <v>8.94</v>
      </c>
      <c r="F1764">
        <f t="shared" si="81"/>
        <v>0</v>
      </c>
      <c r="J1764">
        <v>9.1300000000000008</v>
      </c>
      <c r="L1764">
        <v>7.92</v>
      </c>
    </row>
    <row r="1765" spans="1:12" x14ac:dyDescent="0.25">
      <c r="A1765" t="str">
        <v>High</v>
      </c>
      <c r="B1765">
        <v>9.48</v>
      </c>
      <c r="C1765">
        <v>1</v>
      </c>
      <c r="D1765" t="str">
        <f t="shared" si="82"/>
        <v>High</v>
      </c>
      <c r="E1765">
        <f t="shared" si="83"/>
        <v>9.48</v>
      </c>
      <c r="F1765">
        <f t="shared" si="81"/>
        <v>1</v>
      </c>
      <c r="J1765">
        <v>8.06</v>
      </c>
      <c r="L1765">
        <v>7.85</v>
      </c>
    </row>
    <row r="1766" spans="1:12" x14ac:dyDescent="0.25">
      <c r="A1766" t="str">
        <v>High</v>
      </c>
      <c r="B1766">
        <v>9.26</v>
      </c>
      <c r="C1766">
        <v>0</v>
      </c>
      <c r="D1766" t="str">
        <f t="shared" si="82"/>
        <v>High</v>
      </c>
      <c r="E1766">
        <f t="shared" si="83"/>
        <v>9.26</v>
      </c>
      <c r="F1766">
        <f t="shared" si="81"/>
        <v>0</v>
      </c>
      <c r="J1766">
        <v>8.7200000000000006</v>
      </c>
      <c r="L1766">
        <v>9.6199999999999992</v>
      </c>
    </row>
    <row r="1767" spans="1:12" x14ac:dyDescent="0.25">
      <c r="A1767" t="str">
        <v>High</v>
      </c>
      <c r="B1767">
        <v>6.97</v>
      </c>
      <c r="C1767">
        <v>0</v>
      </c>
      <c r="D1767" t="str">
        <f t="shared" si="82"/>
        <v>High</v>
      </c>
      <c r="E1767">
        <f t="shared" si="83"/>
        <v>6.97</v>
      </c>
      <c r="F1767">
        <f t="shared" si="81"/>
        <v>0</v>
      </c>
      <c r="J1767">
        <v>9.0399999999999991</v>
      </c>
      <c r="L1767">
        <v>8.7100000000000009</v>
      </c>
    </row>
    <row r="1768" spans="1:12" x14ac:dyDescent="0.25">
      <c r="A1768" t="str">
        <v>Mid</v>
      </c>
      <c r="B1768">
        <v>6.9</v>
      </c>
      <c r="C1768">
        <v>0</v>
      </c>
      <c r="D1768" t="str">
        <f t="shared" si="82"/>
        <v>Mid</v>
      </c>
      <c r="E1768">
        <f t="shared" si="83"/>
        <v>6.9</v>
      </c>
      <c r="F1768">
        <f t="shared" si="81"/>
        <v>0</v>
      </c>
      <c r="J1768">
        <v>5.93</v>
      </c>
      <c r="L1768">
        <v>7.02</v>
      </c>
    </row>
    <row r="1769" spans="1:12" x14ac:dyDescent="0.25">
      <c r="A1769" t="str">
        <v>High</v>
      </c>
      <c r="B1769">
        <v>5.65</v>
      </c>
      <c r="C1769">
        <v>0</v>
      </c>
      <c r="D1769" t="str">
        <f t="shared" si="82"/>
        <v>High</v>
      </c>
      <c r="E1769">
        <f t="shared" si="83"/>
        <v>5.65</v>
      </c>
      <c r="F1769">
        <f t="shared" si="81"/>
        <v>0</v>
      </c>
      <c r="J1769">
        <v>8.6999999999999993</v>
      </c>
      <c r="L1769">
        <v>8.15</v>
      </c>
    </row>
    <row r="1770" spans="1:12" x14ac:dyDescent="0.25">
      <c r="A1770" t="str">
        <v>Mid</v>
      </c>
      <c r="B1770">
        <v>8.3000000000000007</v>
      </c>
      <c r="C1770">
        <v>0</v>
      </c>
      <c r="D1770" t="str">
        <f t="shared" si="82"/>
        <v>Mid</v>
      </c>
      <c r="E1770">
        <f t="shared" si="83"/>
        <v>8.3000000000000007</v>
      </c>
      <c r="F1770">
        <f t="shared" si="81"/>
        <v>0</v>
      </c>
      <c r="J1770">
        <v>8.3000000000000007</v>
      </c>
      <c r="L1770">
        <v>6.12</v>
      </c>
    </row>
    <row r="1771" spans="1:12" x14ac:dyDescent="0.25">
      <c r="A1771" t="str">
        <v>Mid</v>
      </c>
      <c r="B1771">
        <v>7.8</v>
      </c>
      <c r="C1771">
        <v>1</v>
      </c>
      <c r="D1771" t="str">
        <f t="shared" si="82"/>
        <v>Mid</v>
      </c>
      <c r="E1771">
        <f t="shared" si="83"/>
        <v>7.8</v>
      </c>
      <c r="F1771">
        <f t="shared" si="81"/>
        <v>1</v>
      </c>
      <c r="J1771">
        <v>9.33</v>
      </c>
      <c r="L1771">
        <v>7.11</v>
      </c>
    </row>
    <row r="1772" spans="1:12" x14ac:dyDescent="0.25">
      <c r="A1772" t="str">
        <v>Mid</v>
      </c>
      <c r="B1772">
        <v>7.48</v>
      </c>
      <c r="C1772">
        <v>0</v>
      </c>
      <c r="D1772" t="str">
        <f t="shared" si="82"/>
        <v>Mid</v>
      </c>
      <c r="E1772">
        <f t="shared" si="83"/>
        <v>7.48</v>
      </c>
      <c r="F1772">
        <f t="shared" si="81"/>
        <v>0</v>
      </c>
      <c r="J1772">
        <v>9.7100000000000009</v>
      </c>
      <c r="L1772">
        <v>9.44</v>
      </c>
    </row>
    <row r="1773" spans="1:12" x14ac:dyDescent="0.25">
      <c r="A1773" t="str">
        <v>High</v>
      </c>
      <c r="B1773">
        <v>9.4</v>
      </c>
      <c r="C1773">
        <v>0</v>
      </c>
      <c r="D1773" t="str">
        <f t="shared" si="82"/>
        <v>High</v>
      </c>
      <c r="E1773">
        <f t="shared" si="83"/>
        <v>9.4</v>
      </c>
      <c r="F1773">
        <f t="shared" si="81"/>
        <v>0</v>
      </c>
      <c r="J1773">
        <v>7.7</v>
      </c>
      <c r="L1773">
        <v>7.47</v>
      </c>
    </row>
    <row r="1774" spans="1:12" x14ac:dyDescent="0.25">
      <c r="A1774" t="str">
        <v>Mid</v>
      </c>
      <c r="B1774">
        <v>6.22</v>
      </c>
      <c r="C1774">
        <v>0</v>
      </c>
      <c r="D1774" t="str">
        <f t="shared" si="82"/>
        <v>Mid</v>
      </c>
      <c r="E1774">
        <f t="shared" si="83"/>
        <v>6.22</v>
      </c>
      <c r="F1774">
        <f t="shared" si="81"/>
        <v>0</v>
      </c>
      <c r="J1774">
        <v>6.6</v>
      </c>
      <c r="L1774">
        <v>8.26</v>
      </c>
    </row>
    <row r="1775" spans="1:12" x14ac:dyDescent="0.25">
      <c r="A1775" t="str">
        <v>Mid</v>
      </c>
      <c r="B1775">
        <v>5.54</v>
      </c>
      <c r="C1775">
        <v>0</v>
      </c>
      <c r="D1775" t="str">
        <f t="shared" si="82"/>
        <v>Mid</v>
      </c>
      <c r="E1775">
        <f t="shared" si="83"/>
        <v>5.54</v>
      </c>
      <c r="F1775">
        <f t="shared" si="81"/>
        <v>0</v>
      </c>
      <c r="J1775">
        <v>5.74</v>
      </c>
      <c r="L1775">
        <v>5.94</v>
      </c>
    </row>
    <row r="1776" spans="1:12" x14ac:dyDescent="0.25">
      <c r="A1776" t="str">
        <v>Low</v>
      </c>
      <c r="B1776">
        <v>5.82</v>
      </c>
      <c r="C1776">
        <v>0</v>
      </c>
      <c r="D1776" t="str">
        <f t="shared" si="82"/>
        <v>Low</v>
      </c>
      <c r="E1776">
        <f t="shared" si="83"/>
        <v>5.82</v>
      </c>
      <c r="F1776">
        <f t="shared" si="81"/>
        <v>0</v>
      </c>
      <c r="J1776">
        <v>9.01</v>
      </c>
      <c r="L1776">
        <v>7.94</v>
      </c>
    </row>
    <row r="1777" spans="1:12" x14ac:dyDescent="0.25">
      <c r="A1777" t="str">
        <v>High</v>
      </c>
      <c r="B1777">
        <v>6.46</v>
      </c>
      <c r="C1777">
        <v>0</v>
      </c>
      <c r="D1777" t="str">
        <f t="shared" si="82"/>
        <v>High</v>
      </c>
      <c r="E1777">
        <f t="shared" si="83"/>
        <v>6.46</v>
      </c>
      <c r="F1777">
        <f t="shared" si="81"/>
        <v>0</v>
      </c>
      <c r="J1777">
        <v>9.6300000000000008</v>
      </c>
      <c r="L1777">
        <v>8.86</v>
      </c>
    </row>
    <row r="1778" spans="1:12" x14ac:dyDescent="0.25">
      <c r="A1778" t="str">
        <v>Mid</v>
      </c>
      <c r="B1778">
        <v>5.64</v>
      </c>
      <c r="C1778">
        <v>0</v>
      </c>
      <c r="D1778" t="str">
        <f t="shared" si="82"/>
        <v>Mid</v>
      </c>
      <c r="E1778">
        <f t="shared" si="83"/>
        <v>5.64</v>
      </c>
      <c r="F1778">
        <f t="shared" si="81"/>
        <v>0</v>
      </c>
      <c r="J1778">
        <v>5.81</v>
      </c>
      <c r="L1778">
        <v>9.6300000000000008</v>
      </c>
    </row>
    <row r="1779" spans="1:12" x14ac:dyDescent="0.25">
      <c r="A1779" t="str">
        <v>High</v>
      </c>
      <c r="B1779">
        <v>7.66</v>
      </c>
      <c r="C1779">
        <v>1</v>
      </c>
      <c r="D1779" t="str">
        <f t="shared" si="82"/>
        <v>High</v>
      </c>
      <c r="E1779">
        <f t="shared" si="83"/>
        <v>7.66</v>
      </c>
      <c r="F1779">
        <f t="shared" si="81"/>
        <v>1</v>
      </c>
      <c r="J1779">
        <v>7.62</v>
      </c>
      <c r="L1779">
        <v>5.89</v>
      </c>
    </row>
    <row r="1780" spans="1:12" x14ac:dyDescent="0.25">
      <c r="A1780" t="str">
        <v>High</v>
      </c>
      <c r="B1780">
        <v>6.85</v>
      </c>
      <c r="C1780">
        <v>0</v>
      </c>
      <c r="D1780" t="str">
        <f t="shared" si="82"/>
        <v>High</v>
      </c>
      <c r="E1780">
        <f t="shared" si="83"/>
        <v>6.85</v>
      </c>
      <c r="F1780">
        <f t="shared" si="81"/>
        <v>0</v>
      </c>
      <c r="J1780">
        <v>5.87</v>
      </c>
      <c r="L1780">
        <v>8.44</v>
      </c>
    </row>
    <row r="1781" spans="1:12" x14ac:dyDescent="0.25">
      <c r="A1781" t="str">
        <v>High</v>
      </c>
      <c r="B1781">
        <v>6.28</v>
      </c>
      <c r="C1781">
        <v>0</v>
      </c>
      <c r="D1781" t="str">
        <f t="shared" si="82"/>
        <v>High</v>
      </c>
      <c r="E1781">
        <f t="shared" si="83"/>
        <v>6.28</v>
      </c>
      <c r="F1781">
        <f t="shared" si="81"/>
        <v>0</v>
      </c>
      <c r="J1781">
        <v>9.6</v>
      </c>
      <c r="L1781">
        <v>6.79</v>
      </c>
    </row>
    <row r="1782" spans="1:12" x14ac:dyDescent="0.25">
      <c r="A1782" t="str">
        <v>High</v>
      </c>
      <c r="B1782">
        <v>8.73</v>
      </c>
      <c r="C1782">
        <v>1</v>
      </c>
      <c r="D1782" t="str">
        <f t="shared" si="82"/>
        <v>High</v>
      </c>
      <c r="E1782">
        <f t="shared" si="83"/>
        <v>8.73</v>
      </c>
      <c r="F1782">
        <f t="shared" si="81"/>
        <v>1</v>
      </c>
      <c r="J1782">
        <v>6.7</v>
      </c>
      <c r="L1782">
        <v>9.51</v>
      </c>
    </row>
    <row r="1783" spans="1:12" x14ac:dyDescent="0.25">
      <c r="A1783" t="str">
        <v>High</v>
      </c>
      <c r="B1783">
        <v>6.38</v>
      </c>
      <c r="C1783">
        <v>0</v>
      </c>
      <c r="D1783" t="str">
        <f t="shared" si="82"/>
        <v>High</v>
      </c>
      <c r="E1783">
        <f t="shared" si="83"/>
        <v>6.38</v>
      </c>
      <c r="F1783">
        <f t="shared" si="81"/>
        <v>0</v>
      </c>
      <c r="J1783">
        <v>7.41</v>
      </c>
      <c r="L1783">
        <v>6.49</v>
      </c>
    </row>
    <row r="1784" spans="1:12" x14ac:dyDescent="0.25">
      <c r="A1784" t="str">
        <v>High</v>
      </c>
      <c r="B1784">
        <v>8.4600000000000009</v>
      </c>
      <c r="C1784">
        <v>0</v>
      </c>
      <c r="D1784" t="str">
        <f t="shared" si="82"/>
        <v>High</v>
      </c>
      <c r="E1784">
        <f t="shared" si="83"/>
        <v>8.4600000000000009</v>
      </c>
      <c r="F1784">
        <f t="shared" si="81"/>
        <v>0</v>
      </c>
      <c r="J1784">
        <v>8.41</v>
      </c>
      <c r="L1784">
        <v>9.15</v>
      </c>
    </row>
    <row r="1785" spans="1:12" x14ac:dyDescent="0.25">
      <c r="A1785" t="str">
        <v>High</v>
      </c>
      <c r="B1785">
        <v>7</v>
      </c>
      <c r="C1785">
        <v>0</v>
      </c>
      <c r="D1785" t="str">
        <f t="shared" si="82"/>
        <v>High</v>
      </c>
      <c r="E1785">
        <f t="shared" si="83"/>
        <v>7</v>
      </c>
      <c r="F1785">
        <f t="shared" si="81"/>
        <v>0</v>
      </c>
      <c r="J1785">
        <v>8.16</v>
      </c>
      <c r="L1785">
        <v>7.02</v>
      </c>
    </row>
    <row r="1786" spans="1:12" x14ac:dyDescent="0.25">
      <c r="A1786" t="str">
        <v>High</v>
      </c>
      <c r="B1786">
        <v>7.7</v>
      </c>
      <c r="C1786">
        <v>0</v>
      </c>
      <c r="D1786" t="str">
        <f t="shared" si="82"/>
        <v>High</v>
      </c>
      <c r="E1786">
        <f t="shared" si="83"/>
        <v>7.7</v>
      </c>
      <c r="F1786">
        <f t="shared" si="81"/>
        <v>0</v>
      </c>
      <c r="J1786">
        <v>8.5299999999999994</v>
      </c>
      <c r="L1786">
        <v>5.83</v>
      </c>
    </row>
    <row r="1787" spans="1:12" x14ac:dyDescent="0.25">
      <c r="A1787" t="str">
        <v>Mid</v>
      </c>
      <c r="B1787">
        <v>9.52</v>
      </c>
      <c r="C1787">
        <v>0</v>
      </c>
      <c r="D1787" t="str">
        <f t="shared" si="82"/>
        <v>Mid</v>
      </c>
      <c r="E1787">
        <f t="shared" si="83"/>
        <v>9.52</v>
      </c>
      <c r="F1787">
        <f t="shared" si="81"/>
        <v>0</v>
      </c>
      <c r="J1787">
        <v>9.06</v>
      </c>
      <c r="L1787">
        <v>8.7100000000000009</v>
      </c>
    </row>
    <row r="1788" spans="1:12" x14ac:dyDescent="0.25">
      <c r="A1788" t="str">
        <v>High</v>
      </c>
      <c r="B1788">
        <v>5.66</v>
      </c>
      <c r="C1788">
        <v>0</v>
      </c>
      <c r="D1788" t="str">
        <f t="shared" si="82"/>
        <v>High</v>
      </c>
      <c r="E1788">
        <f t="shared" si="83"/>
        <v>5.66</v>
      </c>
      <c r="F1788">
        <f t="shared" si="81"/>
        <v>0</v>
      </c>
      <c r="J1788">
        <v>9.33</v>
      </c>
      <c r="L1788">
        <v>8.2100000000000009</v>
      </c>
    </row>
    <row r="1789" spans="1:12" x14ac:dyDescent="0.25">
      <c r="A1789" t="str">
        <v>High</v>
      </c>
      <c r="B1789">
        <v>7.65</v>
      </c>
      <c r="C1789">
        <v>0</v>
      </c>
      <c r="D1789" t="str">
        <f t="shared" si="82"/>
        <v>High</v>
      </c>
      <c r="E1789">
        <f t="shared" si="83"/>
        <v>7.65</v>
      </c>
      <c r="F1789">
        <f t="shared" si="81"/>
        <v>0</v>
      </c>
      <c r="J1789">
        <v>9.4</v>
      </c>
      <c r="L1789">
        <v>7.34</v>
      </c>
    </row>
    <row r="1790" spans="1:12" x14ac:dyDescent="0.25">
      <c r="A1790" t="str">
        <v>Mid</v>
      </c>
      <c r="B1790">
        <v>9.17</v>
      </c>
      <c r="C1790">
        <v>0</v>
      </c>
      <c r="D1790" t="str">
        <f t="shared" si="82"/>
        <v>Mid</v>
      </c>
      <c r="E1790">
        <f t="shared" si="83"/>
        <v>9.17</v>
      </c>
      <c r="F1790">
        <f t="shared" si="81"/>
        <v>0</v>
      </c>
      <c r="J1790">
        <v>5.67</v>
      </c>
      <c r="L1790">
        <v>9.3800000000000008</v>
      </c>
    </row>
    <row r="1791" spans="1:12" x14ac:dyDescent="0.25">
      <c r="A1791" t="str">
        <v>High</v>
      </c>
      <c r="B1791">
        <v>8.0299999999999994</v>
      </c>
      <c r="C1791">
        <v>0</v>
      </c>
      <c r="D1791" t="str">
        <f t="shared" si="82"/>
        <v>High</v>
      </c>
      <c r="E1791">
        <f t="shared" si="83"/>
        <v>8.0299999999999994</v>
      </c>
      <c r="F1791">
        <f t="shared" si="81"/>
        <v>0</v>
      </c>
      <c r="J1791">
        <v>9.5500000000000007</v>
      </c>
      <c r="L1791">
        <v>8.3000000000000007</v>
      </c>
    </row>
    <row r="1792" spans="1:12" x14ac:dyDescent="0.25">
      <c r="A1792" t="str">
        <v>Mid</v>
      </c>
      <c r="B1792">
        <v>6.69</v>
      </c>
      <c r="C1792">
        <v>0</v>
      </c>
      <c r="D1792" t="str">
        <f t="shared" si="82"/>
        <v>Mid</v>
      </c>
      <c r="E1792">
        <f t="shared" si="83"/>
        <v>6.69</v>
      </c>
      <c r="F1792">
        <f t="shared" si="81"/>
        <v>0</v>
      </c>
      <c r="J1792">
        <v>7.92</v>
      </c>
      <c r="L1792">
        <v>7.21</v>
      </c>
    </row>
    <row r="1793" spans="1:12" x14ac:dyDescent="0.25">
      <c r="A1793" t="str">
        <v>Mid</v>
      </c>
      <c r="B1793">
        <v>7.21</v>
      </c>
      <c r="C1793">
        <v>0</v>
      </c>
      <c r="D1793" t="str">
        <f t="shared" si="82"/>
        <v>Mid</v>
      </c>
      <c r="E1793">
        <f t="shared" si="83"/>
        <v>7.21</v>
      </c>
      <c r="F1793">
        <f t="shared" si="81"/>
        <v>0</v>
      </c>
      <c r="J1793">
        <v>9.24</v>
      </c>
      <c r="L1793">
        <v>5.86</v>
      </c>
    </row>
    <row r="1794" spans="1:12" x14ac:dyDescent="0.25">
      <c r="A1794" t="str">
        <v>High</v>
      </c>
      <c r="B1794">
        <v>8.43</v>
      </c>
      <c r="C1794">
        <v>1</v>
      </c>
      <c r="D1794" t="str">
        <f t="shared" si="82"/>
        <v>High</v>
      </c>
      <c r="E1794">
        <f t="shared" si="83"/>
        <v>8.43</v>
      </c>
      <c r="F1794">
        <f t="shared" ref="F1794:F1857" si="84">C1794</f>
        <v>1</v>
      </c>
      <c r="J1794">
        <v>8.2100000000000009</v>
      </c>
      <c r="L1794">
        <v>6.75</v>
      </c>
    </row>
    <row r="1795" spans="1:12" x14ac:dyDescent="0.25">
      <c r="A1795" t="str">
        <v>Mid</v>
      </c>
      <c r="B1795">
        <v>9.33</v>
      </c>
      <c r="C1795">
        <v>0</v>
      </c>
      <c r="D1795" t="str">
        <f t="shared" ref="D1795:D1858" si="85">A1795</f>
        <v>Mid</v>
      </c>
      <c r="E1795">
        <f t="shared" ref="E1795:E1858" si="86">B1795</f>
        <v>9.33</v>
      </c>
      <c r="F1795">
        <f t="shared" si="84"/>
        <v>0</v>
      </c>
      <c r="J1795">
        <v>9.7200000000000006</v>
      </c>
      <c r="L1795">
        <v>6.69</v>
      </c>
    </row>
    <row r="1796" spans="1:12" x14ac:dyDescent="0.25">
      <c r="A1796" t="str">
        <v>Mid</v>
      </c>
      <c r="B1796">
        <v>5.68</v>
      </c>
      <c r="C1796">
        <v>0</v>
      </c>
      <c r="D1796" t="str">
        <f t="shared" si="85"/>
        <v>Mid</v>
      </c>
      <c r="E1796">
        <f t="shared" si="86"/>
        <v>5.68</v>
      </c>
      <c r="F1796">
        <f t="shared" si="84"/>
        <v>0</v>
      </c>
      <c r="J1796">
        <v>9.69</v>
      </c>
      <c r="L1796">
        <v>6.45</v>
      </c>
    </row>
    <row r="1797" spans="1:12" x14ac:dyDescent="0.25">
      <c r="A1797" t="str">
        <v>Mid</v>
      </c>
      <c r="B1797">
        <v>5.81</v>
      </c>
      <c r="C1797">
        <v>0</v>
      </c>
      <c r="D1797" t="str">
        <f t="shared" si="85"/>
        <v>Mid</v>
      </c>
      <c r="E1797">
        <f t="shared" si="86"/>
        <v>5.81</v>
      </c>
      <c r="F1797">
        <f t="shared" si="84"/>
        <v>0</v>
      </c>
      <c r="J1797">
        <v>5.75</v>
      </c>
      <c r="L1797">
        <v>6.23</v>
      </c>
    </row>
    <row r="1798" spans="1:12" x14ac:dyDescent="0.25">
      <c r="A1798" t="str">
        <v>High</v>
      </c>
      <c r="B1798">
        <v>6.9</v>
      </c>
      <c r="C1798">
        <v>0</v>
      </c>
      <c r="D1798" t="str">
        <f t="shared" si="85"/>
        <v>High</v>
      </c>
      <c r="E1798">
        <f t="shared" si="86"/>
        <v>6.9</v>
      </c>
      <c r="F1798">
        <f t="shared" si="84"/>
        <v>0</v>
      </c>
      <c r="J1798">
        <v>8.8699999999999992</v>
      </c>
      <c r="L1798">
        <v>7.97</v>
      </c>
    </row>
    <row r="1799" spans="1:12" x14ac:dyDescent="0.25">
      <c r="A1799" t="str">
        <v>High</v>
      </c>
      <c r="B1799">
        <v>6.5</v>
      </c>
      <c r="C1799">
        <v>0</v>
      </c>
      <c r="D1799" t="str">
        <f t="shared" si="85"/>
        <v>High</v>
      </c>
      <c r="E1799">
        <f t="shared" si="86"/>
        <v>6.5</v>
      </c>
      <c r="F1799">
        <f t="shared" si="84"/>
        <v>0</v>
      </c>
      <c r="J1799">
        <v>9.6999999999999993</v>
      </c>
      <c r="L1799">
        <v>6.13</v>
      </c>
    </row>
    <row r="1800" spans="1:12" x14ac:dyDescent="0.25">
      <c r="A1800" t="str">
        <v>Mid</v>
      </c>
      <c r="B1800">
        <v>6.64</v>
      </c>
      <c r="C1800">
        <v>0</v>
      </c>
      <c r="D1800" t="str">
        <f t="shared" si="85"/>
        <v>Mid</v>
      </c>
      <c r="E1800">
        <f t="shared" si="86"/>
        <v>6.64</v>
      </c>
      <c r="F1800">
        <f t="shared" si="84"/>
        <v>0</v>
      </c>
      <c r="J1800">
        <v>6.85</v>
      </c>
      <c r="L1800">
        <v>6.9</v>
      </c>
    </row>
    <row r="1801" spans="1:12" x14ac:dyDescent="0.25">
      <c r="A1801" t="str">
        <v>High</v>
      </c>
      <c r="B1801">
        <v>6.45</v>
      </c>
      <c r="C1801">
        <v>0</v>
      </c>
      <c r="D1801" t="str">
        <f t="shared" si="85"/>
        <v>High</v>
      </c>
      <c r="E1801">
        <f t="shared" si="86"/>
        <v>6.45</v>
      </c>
      <c r="F1801">
        <f t="shared" si="84"/>
        <v>0</v>
      </c>
      <c r="J1801">
        <v>7.34</v>
      </c>
      <c r="L1801">
        <v>7.26</v>
      </c>
    </row>
    <row r="1802" spans="1:12" x14ac:dyDescent="0.25">
      <c r="A1802" t="str">
        <v>Mid</v>
      </c>
      <c r="B1802">
        <v>6.34</v>
      </c>
      <c r="C1802">
        <v>0</v>
      </c>
      <c r="D1802" t="str">
        <f t="shared" si="85"/>
        <v>Mid</v>
      </c>
      <c r="E1802">
        <f t="shared" si="86"/>
        <v>6.34</v>
      </c>
      <c r="F1802">
        <f t="shared" si="84"/>
        <v>0</v>
      </c>
      <c r="J1802">
        <v>6.68</v>
      </c>
      <c r="L1802">
        <v>8.15</v>
      </c>
    </row>
    <row r="1803" spans="1:12" x14ac:dyDescent="0.25">
      <c r="A1803" t="str">
        <v>High</v>
      </c>
      <c r="B1803">
        <v>6.06</v>
      </c>
      <c r="C1803">
        <v>0</v>
      </c>
      <c r="D1803" t="str">
        <f t="shared" si="85"/>
        <v>High</v>
      </c>
      <c r="E1803">
        <f t="shared" si="86"/>
        <v>6.06</v>
      </c>
      <c r="F1803">
        <f t="shared" si="84"/>
        <v>0</v>
      </c>
      <c r="J1803">
        <v>6.51</v>
      </c>
      <c r="L1803">
        <v>9.75</v>
      </c>
    </row>
    <row r="1804" spans="1:12" x14ac:dyDescent="0.25">
      <c r="A1804" t="str">
        <v>High</v>
      </c>
      <c r="B1804">
        <v>9.52</v>
      </c>
      <c r="C1804">
        <v>0</v>
      </c>
      <c r="D1804" t="str">
        <f t="shared" si="85"/>
        <v>High</v>
      </c>
      <c r="E1804">
        <f t="shared" si="86"/>
        <v>9.52</v>
      </c>
      <c r="F1804">
        <f t="shared" si="84"/>
        <v>0</v>
      </c>
      <c r="J1804">
        <v>8.91</v>
      </c>
      <c r="L1804">
        <v>8.6</v>
      </c>
    </row>
    <row r="1805" spans="1:12" x14ac:dyDescent="0.25">
      <c r="A1805" t="str">
        <v>High</v>
      </c>
      <c r="B1805">
        <v>6.12</v>
      </c>
      <c r="C1805">
        <v>0</v>
      </c>
      <c r="D1805" t="str">
        <f t="shared" si="85"/>
        <v>High</v>
      </c>
      <c r="E1805">
        <f t="shared" si="86"/>
        <v>6.12</v>
      </c>
      <c r="F1805">
        <f t="shared" si="84"/>
        <v>0</v>
      </c>
      <c r="J1805">
        <v>5.6</v>
      </c>
      <c r="L1805">
        <v>9.6199999999999992</v>
      </c>
    </row>
    <row r="1806" spans="1:12" x14ac:dyDescent="0.25">
      <c r="A1806" t="str">
        <v>Low</v>
      </c>
      <c r="B1806">
        <v>6.38</v>
      </c>
      <c r="C1806">
        <v>0</v>
      </c>
      <c r="D1806" t="str">
        <f t="shared" si="85"/>
        <v>Low</v>
      </c>
      <c r="E1806">
        <f t="shared" si="86"/>
        <v>6.38</v>
      </c>
      <c r="F1806">
        <f t="shared" si="84"/>
        <v>0</v>
      </c>
      <c r="J1806">
        <v>6.99</v>
      </c>
      <c r="L1806">
        <v>8.06</v>
      </c>
    </row>
    <row r="1807" spans="1:12" x14ac:dyDescent="0.25">
      <c r="A1807" t="str">
        <v>Mid</v>
      </c>
      <c r="B1807">
        <v>6.56</v>
      </c>
      <c r="C1807">
        <v>0</v>
      </c>
      <c r="D1807" t="str">
        <f t="shared" si="85"/>
        <v>Mid</v>
      </c>
      <c r="E1807">
        <f t="shared" si="86"/>
        <v>6.56</v>
      </c>
      <c r="F1807">
        <f t="shared" si="84"/>
        <v>0</v>
      </c>
      <c r="J1807">
        <v>5.89</v>
      </c>
      <c r="L1807">
        <v>8.24</v>
      </c>
    </row>
    <row r="1808" spans="1:12" x14ac:dyDescent="0.25">
      <c r="A1808" t="str">
        <v>High</v>
      </c>
      <c r="B1808">
        <v>9.51</v>
      </c>
      <c r="C1808">
        <v>0</v>
      </c>
      <c r="D1808" t="str">
        <f t="shared" si="85"/>
        <v>High</v>
      </c>
      <c r="E1808">
        <f t="shared" si="86"/>
        <v>9.51</v>
      </c>
      <c r="F1808">
        <f t="shared" si="84"/>
        <v>0</v>
      </c>
      <c r="J1808">
        <v>9.76</v>
      </c>
      <c r="L1808">
        <v>9.15</v>
      </c>
    </row>
    <row r="1809" spans="1:12" x14ac:dyDescent="0.25">
      <c r="A1809" t="str">
        <v>High</v>
      </c>
      <c r="B1809">
        <v>8.75</v>
      </c>
      <c r="C1809">
        <v>0</v>
      </c>
      <c r="D1809" t="str">
        <f t="shared" si="85"/>
        <v>High</v>
      </c>
      <c r="E1809">
        <f t="shared" si="86"/>
        <v>8.75</v>
      </c>
      <c r="F1809">
        <f t="shared" si="84"/>
        <v>0</v>
      </c>
      <c r="J1809">
        <v>6.78</v>
      </c>
      <c r="L1809">
        <v>8.3800000000000008</v>
      </c>
    </row>
    <row r="1810" spans="1:12" x14ac:dyDescent="0.25">
      <c r="A1810" t="str">
        <v>High</v>
      </c>
      <c r="B1810">
        <v>8.9</v>
      </c>
      <c r="C1810">
        <v>0</v>
      </c>
      <c r="D1810" t="str">
        <f t="shared" si="85"/>
        <v>High</v>
      </c>
      <c r="E1810">
        <f t="shared" si="86"/>
        <v>8.9</v>
      </c>
      <c r="F1810">
        <f t="shared" si="84"/>
        <v>0</v>
      </c>
      <c r="J1810">
        <v>5.86</v>
      </c>
      <c r="L1810">
        <v>8.65</v>
      </c>
    </row>
    <row r="1811" spans="1:12" x14ac:dyDescent="0.25">
      <c r="A1811" t="str">
        <v>High</v>
      </c>
      <c r="B1811">
        <v>5.95</v>
      </c>
      <c r="C1811">
        <v>0</v>
      </c>
      <c r="D1811" t="str">
        <f t="shared" si="85"/>
        <v>High</v>
      </c>
      <c r="E1811">
        <f t="shared" si="86"/>
        <v>5.95</v>
      </c>
      <c r="F1811">
        <f t="shared" si="84"/>
        <v>0</v>
      </c>
      <c r="J1811">
        <v>5.52</v>
      </c>
      <c r="L1811">
        <v>6.51</v>
      </c>
    </row>
    <row r="1812" spans="1:12" x14ac:dyDescent="0.25">
      <c r="A1812" t="str">
        <v>High</v>
      </c>
      <c r="B1812">
        <v>9.1</v>
      </c>
      <c r="C1812">
        <v>0</v>
      </c>
      <c r="D1812" t="str">
        <f t="shared" si="85"/>
        <v>High</v>
      </c>
      <c r="E1812">
        <f t="shared" si="86"/>
        <v>9.1</v>
      </c>
      <c r="F1812">
        <f t="shared" si="84"/>
        <v>0</v>
      </c>
      <c r="J1812">
        <v>7.26</v>
      </c>
      <c r="L1812">
        <v>6.13</v>
      </c>
    </row>
    <row r="1813" spans="1:12" x14ac:dyDescent="0.25">
      <c r="A1813" t="str">
        <v>Mid</v>
      </c>
      <c r="B1813">
        <v>7.26</v>
      </c>
      <c r="C1813">
        <v>0</v>
      </c>
      <c r="D1813" t="str">
        <f t="shared" si="85"/>
        <v>Mid</v>
      </c>
      <c r="E1813">
        <f t="shared" si="86"/>
        <v>7.26</v>
      </c>
      <c r="F1813">
        <f t="shared" si="84"/>
        <v>0</v>
      </c>
      <c r="J1813">
        <v>8.58</v>
      </c>
      <c r="L1813">
        <v>7.46</v>
      </c>
    </row>
    <row r="1814" spans="1:12" x14ac:dyDescent="0.25">
      <c r="A1814" t="str">
        <v>High</v>
      </c>
      <c r="B1814">
        <v>6.63</v>
      </c>
      <c r="C1814">
        <v>0</v>
      </c>
      <c r="D1814" t="str">
        <f t="shared" si="85"/>
        <v>High</v>
      </c>
      <c r="E1814">
        <f t="shared" si="86"/>
        <v>6.63</v>
      </c>
      <c r="F1814">
        <f t="shared" si="84"/>
        <v>0</v>
      </c>
      <c r="J1814">
        <v>8.66</v>
      </c>
      <c r="L1814">
        <v>8.1300000000000008</v>
      </c>
    </row>
    <row r="1815" spans="1:12" x14ac:dyDescent="0.25">
      <c r="A1815" t="str">
        <v>Mid</v>
      </c>
      <c r="B1815">
        <v>7.98</v>
      </c>
      <c r="C1815">
        <v>0</v>
      </c>
      <c r="D1815" t="str">
        <f t="shared" si="85"/>
        <v>Mid</v>
      </c>
      <c r="E1815">
        <f t="shared" si="86"/>
        <v>7.98</v>
      </c>
      <c r="F1815">
        <f t="shared" si="84"/>
        <v>0</v>
      </c>
      <c r="J1815">
        <v>5.9</v>
      </c>
      <c r="L1815">
        <v>8.8800000000000008</v>
      </c>
    </row>
    <row r="1816" spans="1:12" x14ac:dyDescent="0.25">
      <c r="A1816" t="str">
        <v>High</v>
      </c>
      <c r="B1816">
        <v>9.0399999999999991</v>
      </c>
      <c r="C1816">
        <v>0</v>
      </c>
      <c r="D1816" t="str">
        <f t="shared" si="85"/>
        <v>High</v>
      </c>
      <c r="E1816">
        <f t="shared" si="86"/>
        <v>9.0399999999999991</v>
      </c>
      <c r="F1816">
        <f t="shared" si="84"/>
        <v>0</v>
      </c>
      <c r="J1816">
        <v>7.64</v>
      </c>
      <c r="L1816">
        <v>6.94</v>
      </c>
    </row>
    <row r="1817" spans="1:12" x14ac:dyDescent="0.25">
      <c r="A1817" t="str">
        <v>Mid</v>
      </c>
      <c r="B1817">
        <v>8.85</v>
      </c>
      <c r="C1817">
        <v>0</v>
      </c>
      <c r="D1817" t="str">
        <f t="shared" si="85"/>
        <v>Mid</v>
      </c>
      <c r="E1817">
        <f t="shared" si="86"/>
        <v>8.85</v>
      </c>
      <c r="F1817">
        <f t="shared" si="84"/>
        <v>0</v>
      </c>
      <c r="J1817">
        <v>7.83</v>
      </c>
      <c r="L1817">
        <v>9.08</v>
      </c>
    </row>
    <row r="1818" spans="1:12" x14ac:dyDescent="0.25">
      <c r="A1818" t="str">
        <v>Mid</v>
      </c>
      <c r="B1818">
        <v>9.33</v>
      </c>
      <c r="C1818">
        <v>0</v>
      </c>
      <c r="D1818" t="str">
        <f t="shared" si="85"/>
        <v>Mid</v>
      </c>
      <c r="E1818">
        <f t="shared" si="86"/>
        <v>9.33</v>
      </c>
      <c r="F1818">
        <f t="shared" si="84"/>
        <v>0</v>
      </c>
      <c r="J1818">
        <v>8.27</v>
      </c>
      <c r="L1818">
        <v>8.5</v>
      </c>
    </row>
    <row r="1819" spans="1:12" x14ac:dyDescent="0.25">
      <c r="A1819" t="str">
        <v>Mid</v>
      </c>
      <c r="B1819">
        <v>9.49</v>
      </c>
      <c r="C1819">
        <v>0</v>
      </c>
      <c r="D1819" t="str">
        <f t="shared" si="85"/>
        <v>Mid</v>
      </c>
      <c r="E1819">
        <f t="shared" si="86"/>
        <v>9.49</v>
      </c>
      <c r="F1819">
        <f t="shared" si="84"/>
        <v>0</v>
      </c>
      <c r="J1819">
        <v>7.55</v>
      </c>
      <c r="L1819">
        <v>8.23</v>
      </c>
    </row>
    <row r="1820" spans="1:12" x14ac:dyDescent="0.25">
      <c r="A1820" t="str">
        <v>Mid</v>
      </c>
      <c r="B1820">
        <v>6.52</v>
      </c>
      <c r="C1820">
        <v>0</v>
      </c>
      <c r="D1820" t="str">
        <f t="shared" si="85"/>
        <v>Mid</v>
      </c>
      <c r="E1820">
        <f t="shared" si="86"/>
        <v>6.52</v>
      </c>
      <c r="F1820">
        <f t="shared" si="84"/>
        <v>0</v>
      </c>
      <c r="J1820">
        <v>7.03</v>
      </c>
      <c r="L1820">
        <v>8.0299999999999994</v>
      </c>
    </row>
    <row r="1821" spans="1:12" x14ac:dyDescent="0.25">
      <c r="A1821" t="str">
        <v>Mid</v>
      </c>
      <c r="B1821">
        <v>7.32</v>
      </c>
      <c r="C1821">
        <v>1</v>
      </c>
      <c r="D1821" t="str">
        <f t="shared" si="85"/>
        <v>Mid</v>
      </c>
      <c r="E1821">
        <f t="shared" si="86"/>
        <v>7.32</v>
      </c>
      <c r="F1821">
        <f t="shared" si="84"/>
        <v>1</v>
      </c>
      <c r="J1821">
        <v>7.39</v>
      </c>
      <c r="L1821">
        <v>9.44</v>
      </c>
    </row>
    <row r="1822" spans="1:12" x14ac:dyDescent="0.25">
      <c r="A1822" t="str">
        <v>Mid</v>
      </c>
      <c r="B1822">
        <v>5.56</v>
      </c>
      <c r="C1822">
        <v>0</v>
      </c>
      <c r="D1822" t="str">
        <f t="shared" si="85"/>
        <v>Mid</v>
      </c>
      <c r="E1822">
        <f t="shared" si="86"/>
        <v>5.56</v>
      </c>
      <c r="F1822">
        <f t="shared" si="84"/>
        <v>0</v>
      </c>
      <c r="J1822">
        <v>9.0299999999999994</v>
      </c>
      <c r="L1822">
        <v>9.36</v>
      </c>
    </row>
    <row r="1823" spans="1:12" x14ac:dyDescent="0.25">
      <c r="A1823" t="str">
        <v>High</v>
      </c>
      <c r="B1823">
        <v>9.2799999999999994</v>
      </c>
      <c r="C1823">
        <v>0</v>
      </c>
      <c r="D1823" t="str">
        <f t="shared" si="85"/>
        <v>High</v>
      </c>
      <c r="E1823">
        <f t="shared" si="86"/>
        <v>9.2799999999999994</v>
      </c>
      <c r="F1823">
        <f t="shared" si="84"/>
        <v>0</v>
      </c>
      <c r="J1823">
        <v>7.92</v>
      </c>
      <c r="L1823">
        <v>8.3699999999999992</v>
      </c>
    </row>
    <row r="1824" spans="1:12" x14ac:dyDescent="0.25">
      <c r="A1824" t="str">
        <v>Mid</v>
      </c>
      <c r="B1824">
        <v>6.16</v>
      </c>
      <c r="C1824">
        <v>0</v>
      </c>
      <c r="D1824" t="str">
        <f t="shared" si="85"/>
        <v>Mid</v>
      </c>
      <c r="E1824">
        <f t="shared" si="86"/>
        <v>6.16</v>
      </c>
      <c r="F1824">
        <f t="shared" si="84"/>
        <v>0</v>
      </c>
      <c r="J1824">
        <v>8.49</v>
      </c>
      <c r="L1824">
        <v>9.08</v>
      </c>
    </row>
    <row r="1825" spans="1:12" x14ac:dyDescent="0.25">
      <c r="A1825" t="str">
        <v>High</v>
      </c>
      <c r="B1825">
        <v>9.1999999999999993</v>
      </c>
      <c r="C1825">
        <v>0</v>
      </c>
      <c r="D1825" t="str">
        <f t="shared" si="85"/>
        <v>High</v>
      </c>
      <c r="E1825">
        <f t="shared" si="86"/>
        <v>9.1999999999999993</v>
      </c>
      <c r="F1825">
        <f t="shared" si="84"/>
        <v>0</v>
      </c>
      <c r="J1825">
        <v>7.61</v>
      </c>
      <c r="L1825">
        <v>7.34</v>
      </c>
    </row>
    <row r="1826" spans="1:12" x14ac:dyDescent="0.25">
      <c r="A1826" t="str">
        <v>High</v>
      </c>
      <c r="B1826">
        <v>6.92</v>
      </c>
      <c r="C1826">
        <v>0</v>
      </c>
      <c r="D1826" t="str">
        <f t="shared" si="85"/>
        <v>High</v>
      </c>
      <c r="E1826">
        <f t="shared" si="86"/>
        <v>6.92</v>
      </c>
      <c r="F1826">
        <f t="shared" si="84"/>
        <v>0</v>
      </c>
      <c r="J1826">
        <v>6.58</v>
      </c>
      <c r="L1826">
        <v>6.53</v>
      </c>
    </row>
    <row r="1827" spans="1:12" x14ac:dyDescent="0.25">
      <c r="A1827" t="str">
        <v>Mid</v>
      </c>
      <c r="B1827">
        <v>7.08</v>
      </c>
      <c r="C1827">
        <v>1</v>
      </c>
      <c r="D1827" t="str">
        <f t="shared" si="85"/>
        <v>Mid</v>
      </c>
      <c r="E1827">
        <f t="shared" si="86"/>
        <v>7.08</v>
      </c>
      <c r="F1827">
        <f t="shared" si="84"/>
        <v>1</v>
      </c>
      <c r="J1827">
        <v>7.63</v>
      </c>
      <c r="L1827">
        <v>5.52</v>
      </c>
    </row>
    <row r="1828" spans="1:12" x14ac:dyDescent="0.25">
      <c r="A1828" t="str">
        <v>Mid</v>
      </c>
      <c r="B1828">
        <v>5.67</v>
      </c>
      <c r="C1828">
        <v>0</v>
      </c>
      <c r="D1828" t="str">
        <f t="shared" si="85"/>
        <v>Mid</v>
      </c>
      <c r="E1828">
        <f t="shared" si="86"/>
        <v>5.67</v>
      </c>
      <c r="F1828">
        <f t="shared" si="84"/>
        <v>0</v>
      </c>
      <c r="J1828">
        <v>8.15</v>
      </c>
      <c r="L1828">
        <v>5.52</v>
      </c>
    </row>
    <row r="1829" spans="1:12" x14ac:dyDescent="0.25">
      <c r="A1829" t="str">
        <v>High</v>
      </c>
      <c r="B1829">
        <v>6.91</v>
      </c>
      <c r="C1829">
        <v>0</v>
      </c>
      <c r="D1829" t="str">
        <f t="shared" si="85"/>
        <v>High</v>
      </c>
      <c r="E1829">
        <f t="shared" si="86"/>
        <v>6.91</v>
      </c>
      <c r="F1829">
        <f t="shared" si="84"/>
        <v>0</v>
      </c>
      <c r="J1829">
        <v>8.42</v>
      </c>
      <c r="L1829">
        <v>8.6</v>
      </c>
    </row>
    <row r="1830" spans="1:12" x14ac:dyDescent="0.25">
      <c r="A1830" t="str">
        <v>High</v>
      </c>
      <c r="B1830">
        <v>9.32</v>
      </c>
      <c r="C1830">
        <v>0</v>
      </c>
      <c r="D1830" t="str">
        <f t="shared" si="85"/>
        <v>High</v>
      </c>
      <c r="E1830">
        <f t="shared" si="86"/>
        <v>9.32</v>
      </c>
      <c r="F1830">
        <f t="shared" si="84"/>
        <v>0</v>
      </c>
      <c r="J1830">
        <v>5.91</v>
      </c>
      <c r="L1830">
        <v>9.08</v>
      </c>
    </row>
    <row r="1831" spans="1:12" x14ac:dyDescent="0.25">
      <c r="A1831" t="str">
        <v>High</v>
      </c>
      <c r="B1831">
        <v>5.61</v>
      </c>
      <c r="C1831">
        <v>0</v>
      </c>
      <c r="D1831" t="str">
        <f t="shared" si="85"/>
        <v>High</v>
      </c>
      <c r="E1831">
        <f t="shared" si="86"/>
        <v>5.61</v>
      </c>
      <c r="F1831">
        <f t="shared" si="84"/>
        <v>0</v>
      </c>
      <c r="J1831">
        <v>9.74</v>
      </c>
      <c r="L1831">
        <v>9.69</v>
      </c>
    </row>
    <row r="1832" spans="1:12" x14ac:dyDescent="0.25">
      <c r="A1832" t="str">
        <v>High</v>
      </c>
      <c r="B1832">
        <v>7.25</v>
      </c>
      <c r="C1832">
        <v>0</v>
      </c>
      <c r="D1832" t="str">
        <f t="shared" si="85"/>
        <v>High</v>
      </c>
      <c r="E1832">
        <f t="shared" si="86"/>
        <v>7.25</v>
      </c>
      <c r="F1832">
        <f t="shared" si="84"/>
        <v>0</v>
      </c>
      <c r="J1832">
        <v>5.74</v>
      </c>
      <c r="L1832">
        <v>8.26</v>
      </c>
    </row>
    <row r="1833" spans="1:12" x14ac:dyDescent="0.25">
      <c r="A1833" t="str">
        <v>High</v>
      </c>
      <c r="B1833">
        <v>5.64</v>
      </c>
      <c r="C1833">
        <v>0</v>
      </c>
      <c r="D1833" t="str">
        <f t="shared" si="85"/>
        <v>High</v>
      </c>
      <c r="E1833">
        <f t="shared" si="86"/>
        <v>5.64</v>
      </c>
      <c r="F1833">
        <f t="shared" si="84"/>
        <v>0</v>
      </c>
      <c r="J1833">
        <v>7.65</v>
      </c>
      <c r="L1833">
        <v>7.48</v>
      </c>
    </row>
    <row r="1834" spans="1:12" x14ac:dyDescent="0.25">
      <c r="A1834" t="str">
        <v>Mid</v>
      </c>
      <c r="B1834">
        <v>7.09</v>
      </c>
      <c r="C1834">
        <v>0</v>
      </c>
      <c r="D1834" t="str">
        <f t="shared" si="85"/>
        <v>Mid</v>
      </c>
      <c r="E1834">
        <f t="shared" si="86"/>
        <v>7.09</v>
      </c>
      <c r="F1834">
        <f t="shared" si="84"/>
        <v>0</v>
      </c>
      <c r="J1834">
        <v>9.3800000000000008</v>
      </c>
      <c r="L1834">
        <v>6.81</v>
      </c>
    </row>
    <row r="1835" spans="1:12" x14ac:dyDescent="0.25">
      <c r="A1835" t="str">
        <v>High</v>
      </c>
      <c r="B1835">
        <v>6.24</v>
      </c>
      <c r="C1835">
        <v>0</v>
      </c>
      <c r="D1835" t="str">
        <f t="shared" si="85"/>
        <v>High</v>
      </c>
      <c r="E1835">
        <f t="shared" si="86"/>
        <v>6.24</v>
      </c>
      <c r="F1835">
        <f t="shared" si="84"/>
        <v>0</v>
      </c>
      <c r="J1835">
        <v>7.17</v>
      </c>
      <c r="L1835">
        <v>5.5</v>
      </c>
    </row>
    <row r="1836" spans="1:12" x14ac:dyDescent="0.25">
      <c r="A1836" t="str">
        <v>High</v>
      </c>
      <c r="B1836">
        <v>6.58</v>
      </c>
      <c r="C1836">
        <v>0</v>
      </c>
      <c r="D1836" t="str">
        <f t="shared" si="85"/>
        <v>High</v>
      </c>
      <c r="E1836">
        <f t="shared" si="86"/>
        <v>6.58</v>
      </c>
      <c r="F1836">
        <f t="shared" si="84"/>
        <v>0</v>
      </c>
      <c r="J1836">
        <v>6.32</v>
      </c>
      <c r="L1836">
        <v>8.58</v>
      </c>
    </row>
    <row r="1837" spans="1:12" x14ac:dyDescent="0.25">
      <c r="A1837" t="str">
        <v>High</v>
      </c>
      <c r="B1837">
        <v>9.27</v>
      </c>
      <c r="C1837">
        <v>0</v>
      </c>
      <c r="D1837" t="str">
        <f t="shared" si="85"/>
        <v>High</v>
      </c>
      <c r="E1837">
        <f t="shared" si="86"/>
        <v>9.27</v>
      </c>
      <c r="F1837">
        <f t="shared" si="84"/>
        <v>0</v>
      </c>
      <c r="J1837">
        <v>7.27</v>
      </c>
      <c r="L1837">
        <v>7.02</v>
      </c>
    </row>
    <row r="1838" spans="1:12" x14ac:dyDescent="0.25">
      <c r="A1838" t="str">
        <v>High</v>
      </c>
      <c r="B1838">
        <v>7.38</v>
      </c>
      <c r="C1838">
        <v>0</v>
      </c>
      <c r="D1838" t="str">
        <f t="shared" si="85"/>
        <v>High</v>
      </c>
      <c r="E1838">
        <f t="shared" si="86"/>
        <v>7.38</v>
      </c>
      <c r="F1838">
        <f t="shared" si="84"/>
        <v>0</v>
      </c>
      <c r="J1838">
        <v>5.59</v>
      </c>
      <c r="L1838">
        <v>7.47</v>
      </c>
    </row>
    <row r="1839" spans="1:12" x14ac:dyDescent="0.25">
      <c r="A1839" t="str">
        <v>High</v>
      </c>
      <c r="B1839">
        <v>6.68</v>
      </c>
      <c r="C1839">
        <v>0</v>
      </c>
      <c r="D1839" t="str">
        <f t="shared" si="85"/>
        <v>High</v>
      </c>
      <c r="E1839">
        <f t="shared" si="86"/>
        <v>6.68</v>
      </c>
      <c r="F1839">
        <f t="shared" si="84"/>
        <v>0</v>
      </c>
      <c r="J1839">
        <v>6.57</v>
      </c>
      <c r="L1839">
        <v>6.14</v>
      </c>
    </row>
    <row r="1840" spans="1:12" x14ac:dyDescent="0.25">
      <c r="A1840" t="str">
        <v>High</v>
      </c>
      <c r="B1840">
        <v>8.0299999999999994</v>
      </c>
      <c r="C1840">
        <v>1</v>
      </c>
      <c r="D1840" t="str">
        <f t="shared" si="85"/>
        <v>High</v>
      </c>
      <c r="E1840">
        <f t="shared" si="86"/>
        <v>8.0299999999999994</v>
      </c>
      <c r="F1840">
        <f t="shared" si="84"/>
        <v>1</v>
      </c>
      <c r="J1840">
        <v>7.04</v>
      </c>
      <c r="L1840">
        <v>7.24</v>
      </c>
    </row>
    <row r="1841" spans="1:12" x14ac:dyDescent="0.25">
      <c r="A1841" t="str">
        <v>High</v>
      </c>
      <c r="B1841">
        <v>6.11</v>
      </c>
      <c r="C1841">
        <v>0</v>
      </c>
      <c r="D1841" t="str">
        <f t="shared" si="85"/>
        <v>High</v>
      </c>
      <c r="E1841">
        <f t="shared" si="86"/>
        <v>6.11</v>
      </c>
      <c r="F1841">
        <f t="shared" si="84"/>
        <v>0</v>
      </c>
      <c r="J1841">
        <v>8.27</v>
      </c>
      <c r="L1841">
        <v>7.79</v>
      </c>
    </row>
    <row r="1842" spans="1:12" x14ac:dyDescent="0.25">
      <c r="A1842" t="str">
        <v>High</v>
      </c>
      <c r="B1842">
        <v>6.62</v>
      </c>
      <c r="C1842">
        <v>0</v>
      </c>
      <c r="D1842" t="str">
        <f t="shared" si="85"/>
        <v>High</v>
      </c>
      <c r="E1842">
        <f t="shared" si="86"/>
        <v>6.62</v>
      </c>
      <c r="F1842">
        <f t="shared" si="84"/>
        <v>0</v>
      </c>
      <c r="J1842">
        <v>8.57</v>
      </c>
      <c r="L1842">
        <v>5.92</v>
      </c>
    </row>
    <row r="1843" spans="1:12" x14ac:dyDescent="0.25">
      <c r="A1843" t="str">
        <v>High</v>
      </c>
      <c r="B1843">
        <v>7.85</v>
      </c>
      <c r="C1843">
        <v>0</v>
      </c>
      <c r="D1843" t="str">
        <f t="shared" si="85"/>
        <v>High</v>
      </c>
      <c r="E1843">
        <f t="shared" si="86"/>
        <v>7.85</v>
      </c>
      <c r="F1843">
        <f t="shared" si="84"/>
        <v>0</v>
      </c>
      <c r="J1843">
        <v>9.2200000000000006</v>
      </c>
      <c r="L1843">
        <v>8.9</v>
      </c>
    </row>
    <row r="1844" spans="1:12" x14ac:dyDescent="0.25">
      <c r="A1844" t="str">
        <v>High</v>
      </c>
      <c r="B1844">
        <v>6.52</v>
      </c>
      <c r="C1844">
        <v>0</v>
      </c>
      <c r="D1844" t="str">
        <f t="shared" si="85"/>
        <v>High</v>
      </c>
      <c r="E1844">
        <f t="shared" si="86"/>
        <v>6.52</v>
      </c>
      <c r="F1844">
        <f t="shared" si="84"/>
        <v>0</v>
      </c>
      <c r="J1844">
        <v>9.0399999999999991</v>
      </c>
      <c r="L1844">
        <v>7.94</v>
      </c>
    </row>
    <row r="1845" spans="1:12" x14ac:dyDescent="0.25">
      <c r="A1845" t="str">
        <v>High</v>
      </c>
      <c r="B1845">
        <v>8.42</v>
      </c>
      <c r="C1845">
        <v>1</v>
      </c>
      <c r="D1845" t="str">
        <f t="shared" si="85"/>
        <v>High</v>
      </c>
      <c r="E1845">
        <f t="shared" si="86"/>
        <v>8.42</v>
      </c>
      <c r="F1845">
        <f t="shared" si="84"/>
        <v>1</v>
      </c>
      <c r="J1845">
        <v>7.35</v>
      </c>
      <c r="L1845">
        <v>7.3</v>
      </c>
    </row>
    <row r="1846" spans="1:12" x14ac:dyDescent="0.25">
      <c r="A1846" t="str">
        <v>High</v>
      </c>
      <c r="B1846">
        <v>7.61</v>
      </c>
      <c r="C1846">
        <v>0</v>
      </c>
      <c r="D1846" t="str">
        <f t="shared" si="85"/>
        <v>High</v>
      </c>
      <c r="E1846">
        <f t="shared" si="86"/>
        <v>7.61</v>
      </c>
      <c r="F1846">
        <f t="shared" si="84"/>
        <v>0</v>
      </c>
      <c r="J1846">
        <v>7.18</v>
      </c>
      <c r="L1846">
        <v>7.14</v>
      </c>
    </row>
    <row r="1847" spans="1:12" x14ac:dyDescent="0.25">
      <c r="A1847" t="str">
        <v>Mid</v>
      </c>
      <c r="B1847">
        <v>8.82</v>
      </c>
      <c r="C1847">
        <v>0</v>
      </c>
      <c r="D1847" t="str">
        <f t="shared" si="85"/>
        <v>Mid</v>
      </c>
      <c r="E1847">
        <f t="shared" si="86"/>
        <v>8.82</v>
      </c>
      <c r="F1847">
        <f t="shared" si="84"/>
        <v>0</v>
      </c>
      <c r="J1847">
        <v>5.56</v>
      </c>
      <c r="L1847">
        <v>5.92</v>
      </c>
    </row>
    <row r="1848" spans="1:12" x14ac:dyDescent="0.25">
      <c r="A1848" t="str">
        <v>Mid</v>
      </c>
      <c r="B1848">
        <v>9.58</v>
      </c>
      <c r="C1848">
        <v>0</v>
      </c>
      <c r="D1848" t="str">
        <f t="shared" si="85"/>
        <v>Mid</v>
      </c>
      <c r="E1848">
        <f t="shared" si="86"/>
        <v>9.58</v>
      </c>
      <c r="F1848">
        <f t="shared" si="84"/>
        <v>0</v>
      </c>
      <c r="J1848">
        <v>7.77</v>
      </c>
      <c r="L1848">
        <v>9.08</v>
      </c>
    </row>
    <row r="1849" spans="1:12" x14ac:dyDescent="0.25">
      <c r="A1849" t="str">
        <v>Mid</v>
      </c>
      <c r="B1849">
        <v>6</v>
      </c>
      <c r="C1849">
        <v>0</v>
      </c>
      <c r="D1849" t="str">
        <f t="shared" si="85"/>
        <v>Mid</v>
      </c>
      <c r="E1849">
        <f t="shared" si="86"/>
        <v>6</v>
      </c>
      <c r="F1849">
        <f t="shared" si="84"/>
        <v>0</v>
      </c>
      <c r="J1849">
        <v>7.16</v>
      </c>
      <c r="L1849">
        <v>8.73</v>
      </c>
    </row>
    <row r="1850" spans="1:12" x14ac:dyDescent="0.25">
      <c r="A1850" t="str">
        <v>High</v>
      </c>
      <c r="B1850">
        <v>6.94</v>
      </c>
      <c r="C1850">
        <v>0</v>
      </c>
      <c r="D1850" t="str">
        <f t="shared" si="85"/>
        <v>High</v>
      </c>
      <c r="E1850">
        <f t="shared" si="86"/>
        <v>6.94</v>
      </c>
      <c r="F1850">
        <f t="shared" si="84"/>
        <v>0</v>
      </c>
      <c r="J1850">
        <v>7.16</v>
      </c>
      <c r="L1850">
        <v>8.17</v>
      </c>
    </row>
    <row r="1851" spans="1:12" x14ac:dyDescent="0.25">
      <c r="A1851" t="str">
        <v>High</v>
      </c>
      <c r="B1851">
        <v>6.87</v>
      </c>
      <c r="C1851">
        <v>0</v>
      </c>
      <c r="D1851" t="str">
        <f t="shared" si="85"/>
        <v>High</v>
      </c>
      <c r="E1851">
        <f t="shared" si="86"/>
        <v>6.87</v>
      </c>
      <c r="F1851">
        <f t="shared" si="84"/>
        <v>0</v>
      </c>
      <c r="J1851">
        <v>6.38</v>
      </c>
      <c r="L1851">
        <v>5.85</v>
      </c>
    </row>
    <row r="1852" spans="1:12" x14ac:dyDescent="0.25">
      <c r="A1852" t="str">
        <v>High</v>
      </c>
      <c r="B1852">
        <v>6.15</v>
      </c>
      <c r="C1852">
        <v>0</v>
      </c>
      <c r="D1852" t="str">
        <f t="shared" si="85"/>
        <v>High</v>
      </c>
      <c r="E1852">
        <f t="shared" si="86"/>
        <v>6.15</v>
      </c>
      <c r="F1852">
        <f t="shared" si="84"/>
        <v>0</v>
      </c>
      <c r="J1852">
        <v>8.77</v>
      </c>
      <c r="L1852">
        <v>7.14</v>
      </c>
    </row>
    <row r="1853" spans="1:12" x14ac:dyDescent="0.25">
      <c r="A1853" t="str">
        <v>Mid</v>
      </c>
      <c r="B1853">
        <v>8.98</v>
      </c>
      <c r="C1853">
        <v>0</v>
      </c>
      <c r="D1853" t="str">
        <f t="shared" si="85"/>
        <v>Mid</v>
      </c>
      <c r="E1853">
        <f t="shared" si="86"/>
        <v>8.98</v>
      </c>
      <c r="F1853">
        <f t="shared" si="84"/>
        <v>0</v>
      </c>
      <c r="J1853">
        <v>8.43</v>
      </c>
      <c r="L1853">
        <v>6.07</v>
      </c>
    </row>
    <row r="1854" spans="1:12" x14ac:dyDescent="0.25">
      <c r="A1854" t="str">
        <v>High</v>
      </c>
      <c r="B1854">
        <v>8.77</v>
      </c>
      <c r="C1854">
        <v>0</v>
      </c>
      <c r="D1854" t="str">
        <f t="shared" si="85"/>
        <v>High</v>
      </c>
      <c r="E1854">
        <f t="shared" si="86"/>
        <v>8.77</v>
      </c>
      <c r="F1854">
        <f t="shared" si="84"/>
        <v>0</v>
      </c>
      <c r="J1854">
        <v>6.08</v>
      </c>
      <c r="L1854">
        <v>7.03</v>
      </c>
    </row>
    <row r="1855" spans="1:12" x14ac:dyDescent="0.25">
      <c r="A1855" t="str">
        <v>High</v>
      </c>
      <c r="B1855">
        <v>7.58</v>
      </c>
      <c r="C1855">
        <v>0</v>
      </c>
      <c r="D1855" t="str">
        <f t="shared" si="85"/>
        <v>High</v>
      </c>
      <c r="E1855">
        <f t="shared" si="86"/>
        <v>7.58</v>
      </c>
      <c r="F1855">
        <f t="shared" si="84"/>
        <v>0</v>
      </c>
      <c r="J1855">
        <v>7.13</v>
      </c>
      <c r="L1855">
        <v>9.4700000000000006</v>
      </c>
    </row>
    <row r="1856" spans="1:12" x14ac:dyDescent="0.25">
      <c r="A1856" t="str">
        <v>High</v>
      </c>
      <c r="B1856">
        <v>7.81</v>
      </c>
      <c r="C1856">
        <v>1</v>
      </c>
      <c r="D1856" t="str">
        <f t="shared" si="85"/>
        <v>High</v>
      </c>
      <c r="E1856">
        <f t="shared" si="86"/>
        <v>7.81</v>
      </c>
      <c r="F1856">
        <f t="shared" si="84"/>
        <v>1</v>
      </c>
      <c r="J1856">
        <v>6.74</v>
      </c>
      <c r="L1856">
        <v>8.06</v>
      </c>
    </row>
    <row r="1857" spans="1:12" x14ac:dyDescent="0.25">
      <c r="A1857" t="str">
        <v>Mid</v>
      </c>
      <c r="B1857">
        <v>5.76</v>
      </c>
      <c r="C1857">
        <v>0</v>
      </c>
      <c r="D1857" t="str">
        <f t="shared" si="85"/>
        <v>Mid</v>
      </c>
      <c r="E1857">
        <f t="shared" si="86"/>
        <v>5.76</v>
      </c>
      <c r="F1857">
        <f t="shared" si="84"/>
        <v>0</v>
      </c>
      <c r="J1857">
        <v>5.54</v>
      </c>
      <c r="L1857">
        <v>9.68</v>
      </c>
    </row>
    <row r="1858" spans="1:12" x14ac:dyDescent="0.25">
      <c r="A1858" t="str">
        <v>Mid</v>
      </c>
      <c r="B1858">
        <v>7.89</v>
      </c>
      <c r="C1858">
        <v>1</v>
      </c>
      <c r="D1858" t="str">
        <f t="shared" si="85"/>
        <v>Mid</v>
      </c>
      <c r="E1858">
        <f t="shared" si="86"/>
        <v>7.89</v>
      </c>
      <c r="F1858">
        <f t="shared" ref="F1858:F1921" si="87">C1858</f>
        <v>1</v>
      </c>
      <c r="J1858">
        <v>6.49</v>
      </c>
      <c r="L1858">
        <v>7.94</v>
      </c>
    </row>
    <row r="1859" spans="1:12" x14ac:dyDescent="0.25">
      <c r="A1859" t="str">
        <v>High</v>
      </c>
      <c r="B1859">
        <v>8.9</v>
      </c>
      <c r="C1859">
        <v>0</v>
      </c>
      <c r="D1859" t="str">
        <f t="shared" ref="D1859:D1922" si="88">A1859</f>
        <v>High</v>
      </c>
      <c r="E1859">
        <f t="shared" ref="E1859:E1922" si="89">B1859</f>
        <v>8.9</v>
      </c>
      <c r="F1859">
        <f t="shared" si="87"/>
        <v>0</v>
      </c>
      <c r="J1859">
        <v>5.95</v>
      </c>
      <c r="L1859">
        <v>8.01</v>
      </c>
    </row>
    <row r="1860" spans="1:12" x14ac:dyDescent="0.25">
      <c r="A1860" t="str">
        <v>High</v>
      </c>
      <c r="B1860">
        <v>7.97</v>
      </c>
      <c r="C1860">
        <v>0</v>
      </c>
      <c r="D1860" t="str">
        <f t="shared" si="88"/>
        <v>High</v>
      </c>
      <c r="E1860">
        <f t="shared" si="89"/>
        <v>7.97</v>
      </c>
      <c r="F1860">
        <f t="shared" si="87"/>
        <v>0</v>
      </c>
      <c r="J1860">
        <v>9.35</v>
      </c>
      <c r="L1860">
        <v>8.1300000000000008</v>
      </c>
    </row>
    <row r="1861" spans="1:12" x14ac:dyDescent="0.25">
      <c r="A1861" t="str">
        <v>Mid</v>
      </c>
      <c r="B1861">
        <v>6.64</v>
      </c>
      <c r="C1861">
        <v>0</v>
      </c>
      <c r="D1861" t="str">
        <f t="shared" si="88"/>
        <v>Mid</v>
      </c>
      <c r="E1861">
        <f t="shared" si="89"/>
        <v>6.64</v>
      </c>
      <c r="F1861">
        <f t="shared" si="87"/>
        <v>0</v>
      </c>
      <c r="J1861">
        <v>6.99</v>
      </c>
      <c r="L1861">
        <v>8.6300000000000008</v>
      </c>
    </row>
    <row r="1862" spans="1:12" x14ac:dyDescent="0.25">
      <c r="A1862" t="str">
        <v>Mid</v>
      </c>
      <c r="B1862">
        <v>8.3699999999999992</v>
      </c>
      <c r="C1862">
        <v>0</v>
      </c>
      <c r="D1862" t="str">
        <f t="shared" si="88"/>
        <v>Mid</v>
      </c>
      <c r="E1862">
        <f t="shared" si="89"/>
        <v>8.3699999999999992</v>
      </c>
      <c r="F1862">
        <f t="shared" si="87"/>
        <v>0</v>
      </c>
      <c r="J1862">
        <v>6.38</v>
      </c>
      <c r="L1862">
        <v>8.77</v>
      </c>
    </row>
    <row r="1863" spans="1:12" x14ac:dyDescent="0.25">
      <c r="A1863" t="str">
        <v>High</v>
      </c>
      <c r="B1863">
        <v>7.05</v>
      </c>
      <c r="C1863">
        <v>0</v>
      </c>
      <c r="D1863" t="str">
        <f t="shared" si="88"/>
        <v>High</v>
      </c>
      <c r="E1863">
        <f t="shared" si="89"/>
        <v>7.05</v>
      </c>
      <c r="F1863">
        <f t="shared" si="87"/>
        <v>0</v>
      </c>
      <c r="J1863">
        <v>7.89</v>
      </c>
      <c r="L1863">
        <v>8.81</v>
      </c>
    </row>
    <row r="1864" spans="1:12" x14ac:dyDescent="0.25">
      <c r="A1864" t="str">
        <v>High</v>
      </c>
      <c r="B1864">
        <v>7.84</v>
      </c>
      <c r="C1864">
        <v>0</v>
      </c>
      <c r="D1864" t="str">
        <f t="shared" si="88"/>
        <v>High</v>
      </c>
      <c r="E1864">
        <f t="shared" si="89"/>
        <v>7.84</v>
      </c>
      <c r="F1864">
        <f t="shared" si="87"/>
        <v>0</v>
      </c>
      <c r="J1864">
        <v>9.49</v>
      </c>
      <c r="L1864">
        <v>7.24</v>
      </c>
    </row>
    <row r="1865" spans="1:12" x14ac:dyDescent="0.25">
      <c r="A1865" t="str">
        <v>High</v>
      </c>
      <c r="B1865">
        <v>7.6</v>
      </c>
      <c r="C1865">
        <v>1</v>
      </c>
      <c r="D1865" t="str">
        <f t="shared" si="88"/>
        <v>High</v>
      </c>
      <c r="E1865">
        <f t="shared" si="89"/>
        <v>7.6</v>
      </c>
      <c r="F1865">
        <f t="shared" si="87"/>
        <v>1</v>
      </c>
      <c r="J1865">
        <v>6.94</v>
      </c>
      <c r="L1865">
        <v>8.84</v>
      </c>
    </row>
    <row r="1866" spans="1:12" x14ac:dyDescent="0.25">
      <c r="A1866" t="str">
        <v>High</v>
      </c>
      <c r="B1866">
        <v>7.14</v>
      </c>
      <c r="C1866">
        <v>0</v>
      </c>
      <c r="D1866" t="str">
        <f t="shared" si="88"/>
        <v>High</v>
      </c>
      <c r="E1866">
        <f t="shared" si="89"/>
        <v>7.14</v>
      </c>
      <c r="F1866">
        <f t="shared" si="87"/>
        <v>0</v>
      </c>
      <c r="J1866">
        <v>5.61</v>
      </c>
      <c r="L1866">
        <v>9.6</v>
      </c>
    </row>
    <row r="1867" spans="1:12" x14ac:dyDescent="0.25">
      <c r="A1867" t="str">
        <v>High</v>
      </c>
      <c r="B1867">
        <v>8.59</v>
      </c>
      <c r="C1867">
        <v>0</v>
      </c>
      <c r="D1867" t="str">
        <f t="shared" si="88"/>
        <v>High</v>
      </c>
      <c r="E1867">
        <f t="shared" si="89"/>
        <v>8.59</v>
      </c>
      <c r="F1867">
        <f t="shared" si="87"/>
        <v>0</v>
      </c>
      <c r="J1867">
        <v>6.28</v>
      </c>
      <c r="L1867">
        <v>7.67</v>
      </c>
    </row>
    <row r="1868" spans="1:12" x14ac:dyDescent="0.25">
      <c r="A1868" t="str">
        <v>High</v>
      </c>
      <c r="B1868">
        <v>9.3000000000000007</v>
      </c>
      <c r="C1868">
        <v>0</v>
      </c>
      <c r="D1868" t="str">
        <f t="shared" si="88"/>
        <v>High</v>
      </c>
      <c r="E1868">
        <f t="shared" si="89"/>
        <v>9.3000000000000007</v>
      </c>
      <c r="F1868">
        <f t="shared" si="87"/>
        <v>0</v>
      </c>
      <c r="J1868">
        <v>7.67</v>
      </c>
      <c r="L1868">
        <v>8.11</v>
      </c>
    </row>
    <row r="1869" spans="1:12" x14ac:dyDescent="0.25">
      <c r="A1869" t="str">
        <v>High</v>
      </c>
      <c r="B1869">
        <v>5.52</v>
      </c>
      <c r="C1869">
        <v>0</v>
      </c>
      <c r="D1869" t="str">
        <f t="shared" si="88"/>
        <v>High</v>
      </c>
      <c r="E1869">
        <f t="shared" si="89"/>
        <v>5.52</v>
      </c>
      <c r="F1869">
        <f t="shared" si="87"/>
        <v>0</v>
      </c>
      <c r="J1869">
        <v>6.09</v>
      </c>
      <c r="L1869">
        <v>5.54</v>
      </c>
    </row>
    <row r="1870" spans="1:12" x14ac:dyDescent="0.25">
      <c r="A1870" t="str">
        <v>Mid</v>
      </c>
      <c r="B1870">
        <v>9.51</v>
      </c>
      <c r="C1870">
        <v>0</v>
      </c>
      <c r="D1870" t="str">
        <f t="shared" si="88"/>
        <v>Mid</v>
      </c>
      <c r="E1870">
        <f t="shared" si="89"/>
        <v>9.51</v>
      </c>
      <c r="F1870">
        <f t="shared" si="87"/>
        <v>0</v>
      </c>
      <c r="J1870">
        <v>6.14</v>
      </c>
      <c r="L1870">
        <v>8.85</v>
      </c>
    </row>
    <row r="1871" spans="1:12" x14ac:dyDescent="0.25">
      <c r="A1871" t="str">
        <v>High</v>
      </c>
      <c r="B1871">
        <v>7.7</v>
      </c>
      <c r="C1871">
        <v>0</v>
      </c>
      <c r="D1871" t="str">
        <f t="shared" si="88"/>
        <v>High</v>
      </c>
      <c r="E1871">
        <f t="shared" si="89"/>
        <v>7.7</v>
      </c>
      <c r="F1871">
        <f t="shared" si="87"/>
        <v>0</v>
      </c>
      <c r="J1871">
        <v>9.56</v>
      </c>
      <c r="L1871">
        <v>9.0299999999999994</v>
      </c>
    </row>
    <row r="1872" spans="1:12" x14ac:dyDescent="0.25">
      <c r="A1872" t="str">
        <v>Mid</v>
      </c>
      <c r="B1872">
        <v>8.51</v>
      </c>
      <c r="C1872">
        <v>0</v>
      </c>
      <c r="D1872" t="str">
        <f t="shared" si="88"/>
        <v>Mid</v>
      </c>
      <c r="E1872">
        <f t="shared" si="89"/>
        <v>8.51</v>
      </c>
      <c r="F1872">
        <f t="shared" si="87"/>
        <v>0</v>
      </c>
      <c r="J1872">
        <v>7.58</v>
      </c>
      <c r="L1872">
        <v>9.65</v>
      </c>
    </row>
    <row r="1873" spans="1:12" x14ac:dyDescent="0.25">
      <c r="A1873" t="str">
        <v>Mid</v>
      </c>
      <c r="B1873">
        <v>9.18</v>
      </c>
      <c r="C1873">
        <v>0</v>
      </c>
      <c r="D1873" t="str">
        <f t="shared" si="88"/>
        <v>Mid</v>
      </c>
      <c r="E1873">
        <f t="shared" si="89"/>
        <v>9.18</v>
      </c>
      <c r="F1873">
        <f t="shared" si="87"/>
        <v>0</v>
      </c>
      <c r="J1873">
        <v>5.8</v>
      </c>
      <c r="L1873">
        <v>6.28</v>
      </c>
    </row>
    <row r="1874" spans="1:12" x14ac:dyDescent="0.25">
      <c r="A1874" t="str">
        <v>Low</v>
      </c>
      <c r="B1874">
        <v>7.51</v>
      </c>
      <c r="C1874">
        <v>0</v>
      </c>
      <c r="D1874" t="str">
        <f t="shared" si="88"/>
        <v>Low</v>
      </c>
      <c r="E1874">
        <f t="shared" si="89"/>
        <v>7.51</v>
      </c>
      <c r="F1874">
        <f t="shared" si="87"/>
        <v>0</v>
      </c>
      <c r="J1874">
        <v>6.01</v>
      </c>
      <c r="L1874">
        <v>8.06</v>
      </c>
    </row>
    <row r="1875" spans="1:12" x14ac:dyDescent="0.25">
      <c r="A1875" t="str">
        <v>Mid</v>
      </c>
      <c r="B1875">
        <v>9.09</v>
      </c>
      <c r="C1875">
        <v>0</v>
      </c>
      <c r="D1875" t="str">
        <f t="shared" si="88"/>
        <v>Mid</v>
      </c>
      <c r="E1875">
        <f t="shared" si="89"/>
        <v>9.09</v>
      </c>
      <c r="F1875">
        <f t="shared" si="87"/>
        <v>0</v>
      </c>
      <c r="J1875">
        <v>7.27</v>
      </c>
      <c r="L1875">
        <v>7.33</v>
      </c>
    </row>
    <row r="1876" spans="1:12" x14ac:dyDescent="0.25">
      <c r="A1876" t="str">
        <v>High</v>
      </c>
      <c r="B1876">
        <v>6.26</v>
      </c>
      <c r="C1876">
        <v>0</v>
      </c>
      <c r="D1876" t="str">
        <f t="shared" si="88"/>
        <v>High</v>
      </c>
      <c r="E1876">
        <f t="shared" si="89"/>
        <v>6.26</v>
      </c>
      <c r="F1876">
        <f t="shared" si="87"/>
        <v>0</v>
      </c>
      <c r="J1876">
        <v>6.22</v>
      </c>
      <c r="L1876">
        <v>7.93</v>
      </c>
    </row>
    <row r="1877" spans="1:12" x14ac:dyDescent="0.25">
      <c r="A1877" t="str">
        <v>High</v>
      </c>
      <c r="B1877">
        <v>6.18</v>
      </c>
      <c r="C1877">
        <v>0</v>
      </c>
      <c r="D1877" t="str">
        <f t="shared" si="88"/>
        <v>High</v>
      </c>
      <c r="E1877">
        <f t="shared" si="89"/>
        <v>6.18</v>
      </c>
      <c r="F1877">
        <f t="shared" si="87"/>
        <v>0</v>
      </c>
      <c r="J1877">
        <v>7.42</v>
      </c>
      <c r="L1877">
        <v>5.6</v>
      </c>
    </row>
    <row r="1878" spans="1:12" x14ac:dyDescent="0.25">
      <c r="A1878" t="str">
        <v>High</v>
      </c>
      <c r="B1878">
        <v>8.33</v>
      </c>
      <c r="C1878">
        <v>1</v>
      </c>
      <c r="D1878" t="str">
        <f t="shared" si="88"/>
        <v>High</v>
      </c>
      <c r="E1878">
        <f t="shared" si="89"/>
        <v>8.33</v>
      </c>
      <c r="F1878">
        <f t="shared" si="87"/>
        <v>1</v>
      </c>
      <c r="J1878">
        <v>6.96</v>
      </c>
      <c r="L1878">
        <v>8.73</v>
      </c>
    </row>
    <row r="1879" spans="1:12" x14ac:dyDescent="0.25">
      <c r="A1879" t="str">
        <v>Mid</v>
      </c>
      <c r="B1879">
        <v>9.24</v>
      </c>
      <c r="C1879">
        <v>0</v>
      </c>
      <c r="D1879" t="str">
        <f t="shared" si="88"/>
        <v>Mid</v>
      </c>
      <c r="E1879">
        <f t="shared" si="89"/>
        <v>9.24</v>
      </c>
      <c r="F1879">
        <f t="shared" si="87"/>
        <v>0</v>
      </c>
      <c r="J1879">
        <v>7.51</v>
      </c>
      <c r="L1879">
        <v>7.17</v>
      </c>
    </row>
    <row r="1880" spans="1:12" x14ac:dyDescent="0.25">
      <c r="A1880" t="str">
        <v>High</v>
      </c>
      <c r="B1880">
        <v>9.34</v>
      </c>
      <c r="C1880">
        <v>0</v>
      </c>
      <c r="D1880" t="str">
        <f t="shared" si="88"/>
        <v>High</v>
      </c>
      <c r="E1880">
        <f t="shared" si="89"/>
        <v>9.34</v>
      </c>
      <c r="F1880">
        <f t="shared" si="87"/>
        <v>0</v>
      </c>
      <c r="J1880">
        <v>9.17</v>
      </c>
      <c r="L1880">
        <v>8.73</v>
      </c>
    </row>
    <row r="1881" spans="1:12" x14ac:dyDescent="0.25">
      <c r="A1881" t="str">
        <v>Mid</v>
      </c>
      <c r="B1881">
        <v>8.27</v>
      </c>
      <c r="C1881">
        <v>0</v>
      </c>
      <c r="D1881" t="str">
        <f t="shared" si="88"/>
        <v>Mid</v>
      </c>
      <c r="E1881">
        <f t="shared" si="89"/>
        <v>8.27</v>
      </c>
      <c r="F1881">
        <f t="shared" si="87"/>
        <v>0</v>
      </c>
      <c r="J1881">
        <v>6.43</v>
      </c>
      <c r="L1881">
        <v>9.36</v>
      </c>
    </row>
    <row r="1882" spans="1:12" x14ac:dyDescent="0.25">
      <c r="A1882" t="str">
        <v>High</v>
      </c>
      <c r="B1882">
        <v>7.76</v>
      </c>
      <c r="C1882">
        <v>0</v>
      </c>
      <c r="D1882" t="str">
        <f t="shared" si="88"/>
        <v>High</v>
      </c>
      <c r="E1882">
        <f t="shared" si="89"/>
        <v>7.76</v>
      </c>
      <c r="F1882">
        <f t="shared" si="87"/>
        <v>0</v>
      </c>
      <c r="J1882">
        <v>9.06</v>
      </c>
      <c r="L1882">
        <v>6.76</v>
      </c>
    </row>
    <row r="1883" spans="1:12" x14ac:dyDescent="0.25">
      <c r="A1883" t="str">
        <v>High</v>
      </c>
      <c r="B1883">
        <v>6.92</v>
      </c>
      <c r="C1883">
        <v>0</v>
      </c>
      <c r="D1883" t="str">
        <f t="shared" si="88"/>
        <v>High</v>
      </c>
      <c r="E1883">
        <f t="shared" si="89"/>
        <v>6.92</v>
      </c>
      <c r="F1883">
        <f t="shared" si="87"/>
        <v>0</v>
      </c>
      <c r="J1883">
        <v>8.23</v>
      </c>
      <c r="L1883">
        <v>7.32</v>
      </c>
    </row>
    <row r="1884" spans="1:12" x14ac:dyDescent="0.25">
      <c r="A1884" t="str">
        <v>Mid</v>
      </c>
      <c r="B1884">
        <v>9.7100000000000009</v>
      </c>
      <c r="C1884">
        <v>0</v>
      </c>
      <c r="D1884" t="str">
        <f t="shared" si="88"/>
        <v>Mid</v>
      </c>
      <c r="E1884">
        <f t="shared" si="89"/>
        <v>9.7100000000000009</v>
      </c>
      <c r="F1884">
        <f t="shared" si="87"/>
        <v>0</v>
      </c>
      <c r="J1884">
        <v>9.35</v>
      </c>
      <c r="L1884">
        <v>7.62</v>
      </c>
    </row>
    <row r="1885" spans="1:12" x14ac:dyDescent="0.25">
      <c r="A1885" t="str">
        <v>High</v>
      </c>
      <c r="B1885">
        <v>6.87</v>
      </c>
      <c r="C1885">
        <v>0</v>
      </c>
      <c r="D1885" t="str">
        <f t="shared" si="88"/>
        <v>High</v>
      </c>
      <c r="E1885">
        <f t="shared" si="89"/>
        <v>6.87</v>
      </c>
      <c r="F1885">
        <f t="shared" si="87"/>
        <v>0</v>
      </c>
      <c r="J1885">
        <v>5.66</v>
      </c>
      <c r="L1885">
        <v>7.75</v>
      </c>
    </row>
    <row r="1886" spans="1:12" x14ac:dyDescent="0.25">
      <c r="A1886" t="str">
        <v>Mid</v>
      </c>
      <c r="B1886">
        <v>8.6999999999999993</v>
      </c>
      <c r="C1886">
        <v>0</v>
      </c>
      <c r="D1886" t="str">
        <f t="shared" si="88"/>
        <v>Mid</v>
      </c>
      <c r="E1886">
        <f t="shared" si="89"/>
        <v>8.6999999999999993</v>
      </c>
      <c r="F1886">
        <f t="shared" si="87"/>
        <v>0</v>
      </c>
      <c r="J1886">
        <v>8.94</v>
      </c>
      <c r="L1886">
        <v>7.06</v>
      </c>
    </row>
    <row r="1887" spans="1:12" x14ac:dyDescent="0.25">
      <c r="A1887" t="str">
        <v>High</v>
      </c>
      <c r="B1887">
        <v>7.79</v>
      </c>
      <c r="C1887">
        <v>0</v>
      </c>
      <c r="D1887" t="str">
        <f t="shared" si="88"/>
        <v>High</v>
      </c>
      <c r="E1887">
        <f t="shared" si="89"/>
        <v>7.79</v>
      </c>
      <c r="F1887">
        <f t="shared" si="87"/>
        <v>0</v>
      </c>
      <c r="J1887">
        <v>8.34</v>
      </c>
      <c r="L1887">
        <v>6.57</v>
      </c>
    </row>
    <row r="1888" spans="1:12" x14ac:dyDescent="0.25">
      <c r="A1888" t="str">
        <v>Mid</v>
      </c>
      <c r="B1888">
        <v>8.1199999999999992</v>
      </c>
      <c r="C1888">
        <v>0</v>
      </c>
      <c r="D1888" t="str">
        <f t="shared" si="88"/>
        <v>Mid</v>
      </c>
      <c r="E1888">
        <f t="shared" si="89"/>
        <v>8.1199999999999992</v>
      </c>
      <c r="F1888">
        <f t="shared" si="87"/>
        <v>0</v>
      </c>
      <c r="J1888">
        <v>8.32</v>
      </c>
      <c r="L1888">
        <v>7.26</v>
      </c>
    </row>
    <row r="1889" spans="1:12" x14ac:dyDescent="0.25">
      <c r="A1889" t="str">
        <v>High</v>
      </c>
      <c r="B1889">
        <v>7.19</v>
      </c>
      <c r="C1889">
        <v>1</v>
      </c>
      <c r="D1889" t="str">
        <f t="shared" si="88"/>
        <v>High</v>
      </c>
      <c r="E1889">
        <f t="shared" si="89"/>
        <v>7.19</v>
      </c>
      <c r="F1889">
        <f t="shared" si="87"/>
        <v>1</v>
      </c>
      <c r="J1889">
        <v>9.4700000000000006</v>
      </c>
      <c r="L1889">
        <v>7.72</v>
      </c>
    </row>
    <row r="1890" spans="1:12" x14ac:dyDescent="0.25">
      <c r="A1890" t="str">
        <v>High</v>
      </c>
      <c r="B1890">
        <v>9.65</v>
      </c>
      <c r="C1890">
        <v>0</v>
      </c>
      <c r="D1890" t="str">
        <f t="shared" si="88"/>
        <v>High</v>
      </c>
      <c r="E1890">
        <f t="shared" si="89"/>
        <v>9.65</v>
      </c>
      <c r="F1890">
        <f t="shared" si="87"/>
        <v>0</v>
      </c>
      <c r="J1890">
        <v>6.19</v>
      </c>
      <c r="L1890">
        <v>8.7100000000000009</v>
      </c>
    </row>
    <row r="1891" spans="1:12" x14ac:dyDescent="0.25">
      <c r="A1891" t="str">
        <v>High</v>
      </c>
      <c r="B1891">
        <v>7.96</v>
      </c>
      <c r="C1891">
        <v>0</v>
      </c>
      <c r="D1891" t="str">
        <f t="shared" si="88"/>
        <v>High</v>
      </c>
      <c r="E1891">
        <f t="shared" si="89"/>
        <v>7.96</v>
      </c>
      <c r="F1891">
        <f t="shared" si="87"/>
        <v>0</v>
      </c>
      <c r="J1891">
        <v>8.07</v>
      </c>
      <c r="L1891">
        <v>6.02</v>
      </c>
    </row>
    <row r="1892" spans="1:12" x14ac:dyDescent="0.25">
      <c r="A1892" t="str">
        <v>High</v>
      </c>
      <c r="B1892">
        <v>9.5299999999999994</v>
      </c>
      <c r="C1892">
        <v>0</v>
      </c>
      <c r="D1892" t="str">
        <f t="shared" si="88"/>
        <v>High</v>
      </c>
      <c r="E1892">
        <f t="shared" si="89"/>
        <v>9.5299999999999994</v>
      </c>
      <c r="F1892">
        <f t="shared" si="87"/>
        <v>0</v>
      </c>
      <c r="L1892">
        <v>7.13</v>
      </c>
    </row>
    <row r="1893" spans="1:12" x14ac:dyDescent="0.25">
      <c r="A1893" t="str">
        <v>High</v>
      </c>
      <c r="B1893">
        <v>5.53</v>
      </c>
      <c r="C1893">
        <v>0</v>
      </c>
      <c r="D1893" t="str">
        <f t="shared" si="88"/>
        <v>High</v>
      </c>
      <c r="E1893">
        <f t="shared" si="89"/>
        <v>5.53</v>
      </c>
      <c r="F1893">
        <f t="shared" si="87"/>
        <v>0</v>
      </c>
      <c r="L1893">
        <v>7.18</v>
      </c>
    </row>
    <row r="1894" spans="1:12" x14ac:dyDescent="0.25">
      <c r="A1894" t="str">
        <v>High</v>
      </c>
      <c r="B1894">
        <v>7.96</v>
      </c>
      <c r="C1894">
        <v>0</v>
      </c>
      <c r="D1894" t="str">
        <f t="shared" si="88"/>
        <v>High</v>
      </c>
      <c r="E1894">
        <f t="shared" si="89"/>
        <v>7.96</v>
      </c>
      <c r="F1894">
        <f t="shared" si="87"/>
        <v>0</v>
      </c>
      <c r="L1894">
        <v>8.91</v>
      </c>
    </row>
    <row r="1895" spans="1:12" x14ac:dyDescent="0.25">
      <c r="A1895" t="str">
        <v>Mid</v>
      </c>
      <c r="B1895">
        <v>8.58</v>
      </c>
      <c r="C1895">
        <v>0</v>
      </c>
      <c r="D1895" t="str">
        <f t="shared" si="88"/>
        <v>Mid</v>
      </c>
      <c r="E1895">
        <f t="shared" si="89"/>
        <v>8.58</v>
      </c>
      <c r="F1895">
        <f t="shared" si="87"/>
        <v>0</v>
      </c>
      <c r="L1895">
        <v>7.66</v>
      </c>
    </row>
    <row r="1896" spans="1:12" x14ac:dyDescent="0.25">
      <c r="A1896" t="str">
        <v>Mid</v>
      </c>
      <c r="B1896">
        <v>8.6999999999999993</v>
      </c>
      <c r="C1896">
        <v>0</v>
      </c>
      <c r="D1896" t="str">
        <f t="shared" si="88"/>
        <v>Mid</v>
      </c>
      <c r="E1896">
        <f t="shared" si="89"/>
        <v>8.6999999999999993</v>
      </c>
      <c r="F1896">
        <f t="shared" si="87"/>
        <v>0</v>
      </c>
      <c r="L1896">
        <v>8.18</v>
      </c>
    </row>
    <row r="1897" spans="1:12" x14ac:dyDescent="0.25">
      <c r="A1897" t="str">
        <v>Mid</v>
      </c>
      <c r="B1897">
        <v>9.39</v>
      </c>
      <c r="C1897">
        <v>0</v>
      </c>
      <c r="D1897" t="str">
        <f t="shared" si="88"/>
        <v>Mid</v>
      </c>
      <c r="E1897">
        <f t="shared" si="89"/>
        <v>9.39</v>
      </c>
      <c r="F1897">
        <f t="shared" si="87"/>
        <v>0</v>
      </c>
      <c r="L1897">
        <v>6.5</v>
      </c>
    </row>
    <row r="1898" spans="1:12" x14ac:dyDescent="0.25">
      <c r="A1898" t="str">
        <v>High</v>
      </c>
      <c r="B1898">
        <v>5.52</v>
      </c>
      <c r="C1898">
        <v>0</v>
      </c>
      <c r="D1898" t="str">
        <f t="shared" si="88"/>
        <v>High</v>
      </c>
      <c r="E1898">
        <f t="shared" si="89"/>
        <v>5.52</v>
      </c>
      <c r="F1898">
        <f t="shared" si="87"/>
        <v>0</v>
      </c>
      <c r="L1898">
        <v>7.42</v>
      </c>
    </row>
    <row r="1899" spans="1:12" x14ac:dyDescent="0.25">
      <c r="A1899" t="str">
        <v>Mid</v>
      </c>
      <c r="B1899">
        <v>5.5</v>
      </c>
      <c r="C1899">
        <v>0</v>
      </c>
      <c r="D1899" t="str">
        <f t="shared" si="88"/>
        <v>Mid</v>
      </c>
      <c r="E1899">
        <f t="shared" si="89"/>
        <v>5.5</v>
      </c>
      <c r="F1899">
        <f t="shared" si="87"/>
        <v>0</v>
      </c>
      <c r="L1899">
        <v>8.98</v>
      </c>
    </row>
    <row r="1900" spans="1:12" x14ac:dyDescent="0.25">
      <c r="A1900" t="str">
        <v>High</v>
      </c>
      <c r="B1900">
        <v>7.53</v>
      </c>
      <c r="C1900">
        <v>1</v>
      </c>
      <c r="D1900" t="str">
        <f t="shared" si="88"/>
        <v>High</v>
      </c>
      <c r="E1900">
        <f t="shared" si="89"/>
        <v>7.53</v>
      </c>
      <c r="F1900">
        <f t="shared" si="87"/>
        <v>1</v>
      </c>
      <c r="L1900">
        <v>7.91</v>
      </c>
    </row>
    <row r="1901" spans="1:12" x14ac:dyDescent="0.25">
      <c r="A1901" t="str">
        <v>High</v>
      </c>
      <c r="B1901">
        <v>5.63</v>
      </c>
      <c r="C1901">
        <v>0</v>
      </c>
      <c r="D1901" t="str">
        <f t="shared" si="88"/>
        <v>High</v>
      </c>
      <c r="E1901">
        <f t="shared" si="89"/>
        <v>5.63</v>
      </c>
      <c r="F1901">
        <f t="shared" si="87"/>
        <v>0</v>
      </c>
      <c r="L1901">
        <v>8.1199999999999992</v>
      </c>
    </row>
    <row r="1902" spans="1:12" x14ac:dyDescent="0.25">
      <c r="A1902" t="str">
        <v>High</v>
      </c>
      <c r="B1902">
        <v>9.69</v>
      </c>
      <c r="C1902">
        <v>0</v>
      </c>
      <c r="D1902" t="str">
        <f t="shared" si="88"/>
        <v>High</v>
      </c>
      <c r="E1902">
        <f t="shared" si="89"/>
        <v>9.69</v>
      </c>
      <c r="F1902">
        <f t="shared" si="87"/>
        <v>0</v>
      </c>
      <c r="L1902">
        <v>8.74</v>
      </c>
    </row>
    <row r="1903" spans="1:12" x14ac:dyDescent="0.25">
      <c r="A1903" t="str">
        <v>High</v>
      </c>
      <c r="B1903">
        <v>6.45</v>
      </c>
      <c r="C1903">
        <v>0</v>
      </c>
      <c r="D1903" t="str">
        <f t="shared" si="88"/>
        <v>High</v>
      </c>
      <c r="E1903">
        <f t="shared" si="89"/>
        <v>6.45</v>
      </c>
      <c r="F1903">
        <f t="shared" si="87"/>
        <v>0</v>
      </c>
      <c r="L1903">
        <v>7.36</v>
      </c>
    </row>
    <row r="1904" spans="1:12" x14ac:dyDescent="0.25">
      <c r="A1904" t="str">
        <v>High</v>
      </c>
      <c r="B1904">
        <v>7.53</v>
      </c>
      <c r="C1904">
        <v>1</v>
      </c>
      <c r="D1904" t="str">
        <f t="shared" si="88"/>
        <v>High</v>
      </c>
      <c r="E1904">
        <f t="shared" si="89"/>
        <v>7.53</v>
      </c>
      <c r="F1904">
        <f t="shared" si="87"/>
        <v>1</v>
      </c>
      <c r="L1904">
        <v>5.89</v>
      </c>
    </row>
    <row r="1905" spans="1:12" x14ac:dyDescent="0.25">
      <c r="A1905" t="str">
        <v>High</v>
      </c>
      <c r="B1905">
        <v>5.76</v>
      </c>
      <c r="C1905">
        <v>0</v>
      </c>
      <c r="D1905" t="str">
        <f t="shared" si="88"/>
        <v>High</v>
      </c>
      <c r="E1905">
        <f t="shared" si="89"/>
        <v>5.76</v>
      </c>
      <c r="F1905">
        <f t="shared" si="87"/>
        <v>0</v>
      </c>
      <c r="L1905">
        <v>9.07</v>
      </c>
    </row>
    <row r="1906" spans="1:12" x14ac:dyDescent="0.25">
      <c r="A1906" t="str">
        <v>Mid</v>
      </c>
      <c r="B1906">
        <v>7.74</v>
      </c>
      <c r="C1906">
        <v>0</v>
      </c>
      <c r="D1906" t="str">
        <f t="shared" si="88"/>
        <v>Mid</v>
      </c>
      <c r="E1906">
        <f t="shared" si="89"/>
        <v>7.74</v>
      </c>
      <c r="F1906">
        <f t="shared" si="87"/>
        <v>0</v>
      </c>
      <c r="L1906">
        <v>5.76</v>
      </c>
    </row>
    <row r="1907" spans="1:12" x14ac:dyDescent="0.25">
      <c r="A1907" t="str">
        <v>High</v>
      </c>
      <c r="B1907">
        <v>7.13</v>
      </c>
      <c r="C1907">
        <v>0</v>
      </c>
      <c r="D1907" t="str">
        <f t="shared" si="88"/>
        <v>High</v>
      </c>
      <c r="E1907">
        <f t="shared" si="89"/>
        <v>7.13</v>
      </c>
      <c r="F1907">
        <f t="shared" si="87"/>
        <v>0</v>
      </c>
      <c r="L1907">
        <v>6.23</v>
      </c>
    </row>
    <row r="1908" spans="1:12" x14ac:dyDescent="0.25">
      <c r="A1908" t="str">
        <v>Mid</v>
      </c>
      <c r="B1908">
        <v>5.69</v>
      </c>
      <c r="C1908">
        <v>0</v>
      </c>
      <c r="D1908" t="str">
        <f t="shared" si="88"/>
        <v>Mid</v>
      </c>
      <c r="E1908">
        <f t="shared" si="89"/>
        <v>5.69</v>
      </c>
      <c r="F1908">
        <f t="shared" si="87"/>
        <v>0</v>
      </c>
      <c r="L1908">
        <v>8.92</v>
      </c>
    </row>
    <row r="1909" spans="1:12" x14ac:dyDescent="0.25">
      <c r="A1909" t="str">
        <v>Low</v>
      </c>
      <c r="B1909">
        <v>6.94</v>
      </c>
      <c r="C1909">
        <v>0</v>
      </c>
      <c r="D1909" t="str">
        <f t="shared" si="88"/>
        <v>Low</v>
      </c>
      <c r="E1909">
        <f t="shared" si="89"/>
        <v>6.94</v>
      </c>
      <c r="F1909">
        <f t="shared" si="87"/>
        <v>0</v>
      </c>
      <c r="L1909">
        <v>8.01</v>
      </c>
    </row>
    <row r="1910" spans="1:12" x14ac:dyDescent="0.25">
      <c r="A1910" t="str">
        <v>High</v>
      </c>
      <c r="B1910">
        <v>7.18</v>
      </c>
      <c r="C1910">
        <v>0</v>
      </c>
      <c r="D1910" t="str">
        <f t="shared" si="88"/>
        <v>High</v>
      </c>
      <c r="E1910">
        <f t="shared" si="89"/>
        <v>7.18</v>
      </c>
      <c r="F1910">
        <f t="shared" si="87"/>
        <v>0</v>
      </c>
      <c r="L1910">
        <v>8.06</v>
      </c>
    </row>
    <row r="1911" spans="1:12" x14ac:dyDescent="0.25">
      <c r="A1911" t="str">
        <v>Mid</v>
      </c>
      <c r="B1911">
        <v>9.76</v>
      </c>
      <c r="C1911">
        <v>0</v>
      </c>
      <c r="D1911" t="str">
        <f t="shared" si="88"/>
        <v>Mid</v>
      </c>
      <c r="E1911">
        <f t="shared" si="89"/>
        <v>9.76</v>
      </c>
      <c r="F1911">
        <f t="shared" si="87"/>
        <v>0</v>
      </c>
      <c r="L1911">
        <v>7.68</v>
      </c>
    </row>
    <row r="1912" spans="1:12" x14ac:dyDescent="0.25">
      <c r="A1912" t="str">
        <v>Mid</v>
      </c>
      <c r="B1912">
        <v>6.39</v>
      </c>
      <c r="C1912">
        <v>0</v>
      </c>
      <c r="D1912" t="str">
        <f t="shared" si="88"/>
        <v>Mid</v>
      </c>
      <c r="E1912">
        <f t="shared" si="89"/>
        <v>6.39</v>
      </c>
      <c r="F1912">
        <f t="shared" si="87"/>
        <v>0</v>
      </c>
      <c r="L1912">
        <v>8.6199999999999992</v>
      </c>
    </row>
    <row r="1913" spans="1:12" x14ac:dyDescent="0.25">
      <c r="A1913" t="str">
        <v>High</v>
      </c>
      <c r="B1913">
        <v>7.84</v>
      </c>
      <c r="C1913">
        <v>0</v>
      </c>
      <c r="D1913" t="str">
        <f t="shared" si="88"/>
        <v>High</v>
      </c>
      <c r="E1913">
        <f t="shared" si="89"/>
        <v>7.84</v>
      </c>
      <c r="F1913">
        <f t="shared" si="87"/>
        <v>0</v>
      </c>
      <c r="L1913">
        <v>7.64</v>
      </c>
    </row>
    <row r="1914" spans="1:12" x14ac:dyDescent="0.25">
      <c r="A1914" t="str">
        <v>Mid</v>
      </c>
      <c r="B1914">
        <v>9.75</v>
      </c>
      <c r="C1914">
        <v>0</v>
      </c>
      <c r="D1914" t="str">
        <f t="shared" si="88"/>
        <v>Mid</v>
      </c>
      <c r="E1914">
        <f t="shared" si="89"/>
        <v>9.75</v>
      </c>
      <c r="F1914">
        <f t="shared" si="87"/>
        <v>0</v>
      </c>
      <c r="L1914">
        <v>9.36</v>
      </c>
    </row>
    <row r="1915" spans="1:12" x14ac:dyDescent="0.25">
      <c r="A1915" t="str">
        <v>Mid</v>
      </c>
      <c r="B1915">
        <v>8.91</v>
      </c>
      <c r="C1915">
        <v>1</v>
      </c>
      <c r="D1915" t="str">
        <f t="shared" si="88"/>
        <v>Mid</v>
      </c>
      <c r="E1915">
        <f t="shared" si="89"/>
        <v>8.91</v>
      </c>
      <c r="F1915">
        <f t="shared" si="87"/>
        <v>1</v>
      </c>
      <c r="L1915">
        <v>7.23</v>
      </c>
    </row>
    <row r="1916" spans="1:12" x14ac:dyDescent="0.25">
      <c r="A1916" t="str">
        <v>High</v>
      </c>
      <c r="B1916">
        <v>9.77</v>
      </c>
      <c r="C1916">
        <v>1</v>
      </c>
      <c r="D1916" t="str">
        <f t="shared" si="88"/>
        <v>High</v>
      </c>
      <c r="E1916">
        <f t="shared" si="89"/>
        <v>9.77</v>
      </c>
      <c r="F1916">
        <f t="shared" si="87"/>
        <v>1</v>
      </c>
      <c r="L1916">
        <v>5.52</v>
      </c>
    </row>
    <row r="1917" spans="1:12" x14ac:dyDescent="0.25">
      <c r="A1917" t="str">
        <v>High</v>
      </c>
      <c r="B1917">
        <v>9.66</v>
      </c>
      <c r="C1917">
        <v>0</v>
      </c>
      <c r="D1917" t="str">
        <f t="shared" si="88"/>
        <v>High</v>
      </c>
      <c r="E1917">
        <f t="shared" si="89"/>
        <v>9.66</v>
      </c>
      <c r="F1917">
        <f t="shared" si="87"/>
        <v>0</v>
      </c>
      <c r="L1917">
        <v>8.14</v>
      </c>
    </row>
    <row r="1918" spans="1:12" x14ac:dyDescent="0.25">
      <c r="A1918" t="str">
        <v>Mid</v>
      </c>
      <c r="B1918">
        <v>7.61</v>
      </c>
      <c r="C1918">
        <v>1</v>
      </c>
      <c r="D1918" t="str">
        <f t="shared" si="88"/>
        <v>Mid</v>
      </c>
      <c r="E1918">
        <f t="shared" si="89"/>
        <v>7.61</v>
      </c>
      <c r="F1918">
        <f t="shared" si="87"/>
        <v>1</v>
      </c>
      <c r="L1918">
        <v>6.66</v>
      </c>
    </row>
    <row r="1919" spans="1:12" x14ac:dyDescent="0.25">
      <c r="A1919" t="str">
        <v>Low</v>
      </c>
      <c r="B1919">
        <v>8.49</v>
      </c>
      <c r="C1919">
        <v>1</v>
      </c>
      <c r="D1919" t="str">
        <f t="shared" si="88"/>
        <v>Low</v>
      </c>
      <c r="E1919">
        <f t="shared" si="89"/>
        <v>8.49</v>
      </c>
      <c r="F1919">
        <f t="shared" si="87"/>
        <v>1</v>
      </c>
      <c r="L1919">
        <v>8.8800000000000008</v>
      </c>
    </row>
    <row r="1920" spans="1:12" x14ac:dyDescent="0.25">
      <c r="A1920" t="str">
        <v>High</v>
      </c>
      <c r="B1920">
        <v>5.97</v>
      </c>
      <c r="C1920">
        <v>0</v>
      </c>
      <c r="D1920" t="str">
        <f t="shared" si="88"/>
        <v>High</v>
      </c>
      <c r="E1920">
        <f t="shared" si="89"/>
        <v>5.97</v>
      </c>
      <c r="F1920">
        <f t="shared" si="87"/>
        <v>0</v>
      </c>
      <c r="L1920">
        <v>6.66</v>
      </c>
    </row>
    <row r="1921" spans="1:12" x14ac:dyDescent="0.25">
      <c r="A1921" t="str">
        <v>High</v>
      </c>
      <c r="B1921">
        <v>7.4</v>
      </c>
      <c r="C1921">
        <v>1</v>
      </c>
      <c r="D1921" t="str">
        <f t="shared" si="88"/>
        <v>High</v>
      </c>
      <c r="E1921">
        <f t="shared" si="89"/>
        <v>7.4</v>
      </c>
      <c r="F1921">
        <f t="shared" si="87"/>
        <v>1</v>
      </c>
      <c r="L1921">
        <v>8.65</v>
      </c>
    </row>
    <row r="1922" spans="1:12" x14ac:dyDescent="0.25">
      <c r="A1922" t="str">
        <v>Mid</v>
      </c>
      <c r="B1922">
        <v>8.98</v>
      </c>
      <c r="C1922">
        <v>0</v>
      </c>
      <c r="D1922" t="str">
        <f t="shared" si="88"/>
        <v>Mid</v>
      </c>
      <c r="E1922">
        <f t="shared" si="89"/>
        <v>8.98</v>
      </c>
      <c r="F1922">
        <f t="shared" ref="F1922:F1985" si="90">C1922</f>
        <v>0</v>
      </c>
      <c r="L1922">
        <v>6.23</v>
      </c>
    </row>
    <row r="1923" spans="1:12" x14ac:dyDescent="0.25">
      <c r="A1923" t="str">
        <v>High</v>
      </c>
      <c r="B1923">
        <v>7.67</v>
      </c>
      <c r="C1923">
        <v>1</v>
      </c>
      <c r="D1923" t="str">
        <f t="shared" ref="D1923:D1986" si="91">A1923</f>
        <v>High</v>
      </c>
      <c r="E1923">
        <f t="shared" ref="E1923:E1986" si="92">B1923</f>
        <v>7.67</v>
      </c>
      <c r="F1923">
        <f t="shared" si="90"/>
        <v>1</v>
      </c>
      <c r="L1923">
        <v>6.36</v>
      </c>
    </row>
    <row r="1924" spans="1:12" x14ac:dyDescent="0.25">
      <c r="A1924" t="str">
        <v>High</v>
      </c>
      <c r="B1924">
        <v>8.52</v>
      </c>
      <c r="C1924">
        <v>1</v>
      </c>
      <c r="D1924" t="str">
        <f t="shared" si="91"/>
        <v>High</v>
      </c>
      <c r="E1924">
        <f t="shared" si="92"/>
        <v>8.52</v>
      </c>
      <c r="F1924">
        <f t="shared" si="90"/>
        <v>1</v>
      </c>
      <c r="L1924">
        <v>6.63</v>
      </c>
    </row>
    <row r="1925" spans="1:12" x14ac:dyDescent="0.25">
      <c r="A1925" t="str">
        <v>High</v>
      </c>
      <c r="B1925">
        <v>8.7100000000000009</v>
      </c>
      <c r="C1925">
        <v>0</v>
      </c>
      <c r="D1925" t="str">
        <f t="shared" si="91"/>
        <v>High</v>
      </c>
      <c r="E1925">
        <f t="shared" si="92"/>
        <v>8.7100000000000009</v>
      </c>
      <c r="F1925">
        <f t="shared" si="90"/>
        <v>0</v>
      </c>
      <c r="L1925">
        <v>5.56</v>
      </c>
    </row>
    <row r="1926" spans="1:12" x14ac:dyDescent="0.25">
      <c r="A1926" t="str">
        <v>Mid</v>
      </c>
      <c r="B1926">
        <v>6.59</v>
      </c>
      <c r="C1926">
        <v>0</v>
      </c>
      <c r="D1926" t="str">
        <f t="shared" si="91"/>
        <v>Mid</v>
      </c>
      <c r="E1926">
        <f t="shared" si="92"/>
        <v>6.59</v>
      </c>
      <c r="F1926">
        <f t="shared" si="90"/>
        <v>0</v>
      </c>
      <c r="L1926">
        <v>8.48</v>
      </c>
    </row>
    <row r="1927" spans="1:12" x14ac:dyDescent="0.25">
      <c r="A1927" t="str">
        <v>High</v>
      </c>
      <c r="B1927">
        <v>9.27</v>
      </c>
      <c r="C1927">
        <v>0</v>
      </c>
      <c r="D1927" t="str">
        <f t="shared" si="91"/>
        <v>High</v>
      </c>
      <c r="E1927">
        <f t="shared" si="92"/>
        <v>9.27</v>
      </c>
      <c r="F1927">
        <f t="shared" si="90"/>
        <v>0</v>
      </c>
      <c r="L1927">
        <v>6.6</v>
      </c>
    </row>
    <row r="1928" spans="1:12" x14ac:dyDescent="0.25">
      <c r="A1928" t="str">
        <v>High</v>
      </c>
      <c r="B1928">
        <v>7.48</v>
      </c>
      <c r="C1928">
        <v>1</v>
      </c>
      <c r="D1928" t="str">
        <f t="shared" si="91"/>
        <v>High</v>
      </c>
      <c r="E1928">
        <f t="shared" si="92"/>
        <v>7.48</v>
      </c>
      <c r="F1928">
        <f t="shared" si="90"/>
        <v>1</v>
      </c>
      <c r="L1928">
        <v>8.33</v>
      </c>
    </row>
    <row r="1929" spans="1:12" x14ac:dyDescent="0.25">
      <c r="A1929" t="str">
        <v>Mid</v>
      </c>
      <c r="B1929">
        <v>6.4</v>
      </c>
      <c r="C1929">
        <v>0</v>
      </c>
      <c r="D1929" t="str">
        <f t="shared" si="91"/>
        <v>Mid</v>
      </c>
      <c r="E1929">
        <f t="shared" si="92"/>
        <v>6.4</v>
      </c>
      <c r="F1929">
        <f t="shared" si="90"/>
        <v>0</v>
      </c>
      <c r="L1929">
        <v>8.5</v>
      </c>
    </row>
    <row r="1930" spans="1:12" x14ac:dyDescent="0.25">
      <c r="A1930" t="str">
        <v>High</v>
      </c>
      <c r="B1930">
        <v>9.2200000000000006</v>
      </c>
      <c r="C1930">
        <v>0</v>
      </c>
      <c r="D1930" t="str">
        <f t="shared" si="91"/>
        <v>High</v>
      </c>
      <c r="E1930">
        <f t="shared" si="92"/>
        <v>9.2200000000000006</v>
      </c>
      <c r="F1930">
        <f t="shared" si="90"/>
        <v>0</v>
      </c>
      <c r="L1930">
        <v>8.23</v>
      </c>
    </row>
    <row r="1931" spans="1:12" x14ac:dyDescent="0.25">
      <c r="A1931" t="str">
        <v>High</v>
      </c>
      <c r="B1931">
        <v>7.3</v>
      </c>
      <c r="C1931">
        <v>0</v>
      </c>
      <c r="D1931" t="str">
        <f t="shared" si="91"/>
        <v>High</v>
      </c>
      <c r="E1931">
        <f t="shared" si="92"/>
        <v>7.3</v>
      </c>
      <c r="F1931">
        <f t="shared" si="90"/>
        <v>0</v>
      </c>
      <c r="L1931">
        <v>5.99</v>
      </c>
    </row>
    <row r="1932" spans="1:12" x14ac:dyDescent="0.25">
      <c r="A1932" t="str">
        <v>Mid</v>
      </c>
      <c r="B1932">
        <v>8.73</v>
      </c>
      <c r="C1932">
        <v>0</v>
      </c>
      <c r="D1932" t="str">
        <f t="shared" si="91"/>
        <v>Mid</v>
      </c>
      <c r="E1932">
        <f t="shared" si="92"/>
        <v>8.73</v>
      </c>
      <c r="F1932">
        <f t="shared" si="90"/>
        <v>0</v>
      </c>
      <c r="L1932">
        <v>8.86</v>
      </c>
    </row>
    <row r="1933" spans="1:12" x14ac:dyDescent="0.25">
      <c r="A1933" t="str">
        <v>High</v>
      </c>
      <c r="B1933">
        <v>7.86</v>
      </c>
      <c r="C1933">
        <v>0</v>
      </c>
      <c r="D1933" t="str">
        <f t="shared" si="91"/>
        <v>High</v>
      </c>
      <c r="E1933">
        <f t="shared" si="92"/>
        <v>7.86</v>
      </c>
      <c r="F1933">
        <f t="shared" si="90"/>
        <v>0</v>
      </c>
      <c r="L1933">
        <v>8.32</v>
      </c>
    </row>
    <row r="1934" spans="1:12" x14ac:dyDescent="0.25">
      <c r="A1934" t="str">
        <v>Mid</v>
      </c>
      <c r="B1934">
        <v>7.14</v>
      </c>
      <c r="C1934">
        <v>0</v>
      </c>
      <c r="D1934" t="str">
        <f t="shared" si="91"/>
        <v>Mid</v>
      </c>
      <c r="E1934">
        <f t="shared" si="92"/>
        <v>7.14</v>
      </c>
      <c r="F1934">
        <f t="shared" si="90"/>
        <v>0</v>
      </c>
      <c r="L1934">
        <v>6.17</v>
      </c>
    </row>
    <row r="1935" spans="1:12" x14ac:dyDescent="0.25">
      <c r="A1935" t="str">
        <v>Mid</v>
      </c>
      <c r="B1935">
        <v>8.98</v>
      </c>
      <c r="C1935">
        <v>0</v>
      </c>
      <c r="D1935" t="str">
        <f t="shared" si="91"/>
        <v>Mid</v>
      </c>
      <c r="E1935">
        <f t="shared" si="92"/>
        <v>8.98</v>
      </c>
      <c r="F1935">
        <f t="shared" si="90"/>
        <v>0</v>
      </c>
      <c r="L1935">
        <v>6.65</v>
      </c>
    </row>
    <row r="1936" spans="1:12" x14ac:dyDescent="0.25">
      <c r="A1936" t="str">
        <v>Mid</v>
      </c>
      <c r="B1936">
        <v>8.01</v>
      </c>
      <c r="C1936">
        <v>1</v>
      </c>
      <c r="D1936" t="str">
        <f t="shared" si="91"/>
        <v>Mid</v>
      </c>
      <c r="E1936">
        <f t="shared" si="92"/>
        <v>8.01</v>
      </c>
      <c r="F1936">
        <f t="shared" si="90"/>
        <v>1</v>
      </c>
      <c r="L1936">
        <v>7.19</v>
      </c>
    </row>
    <row r="1937" spans="1:12" x14ac:dyDescent="0.25">
      <c r="A1937" t="str">
        <v>High</v>
      </c>
      <c r="B1937">
        <v>7.18</v>
      </c>
      <c r="C1937">
        <v>1</v>
      </c>
      <c r="D1937" t="str">
        <f t="shared" si="91"/>
        <v>High</v>
      </c>
      <c r="E1937">
        <f t="shared" si="92"/>
        <v>7.18</v>
      </c>
      <c r="F1937">
        <f t="shared" si="90"/>
        <v>1</v>
      </c>
      <c r="L1937">
        <v>8.9600000000000009</v>
      </c>
    </row>
    <row r="1938" spans="1:12" x14ac:dyDescent="0.25">
      <c r="A1938" t="str">
        <v>Low</v>
      </c>
      <c r="B1938">
        <v>5.97</v>
      </c>
      <c r="C1938">
        <v>0</v>
      </c>
      <c r="D1938" t="str">
        <f t="shared" si="91"/>
        <v>Low</v>
      </c>
      <c r="E1938">
        <f t="shared" si="92"/>
        <v>5.97</v>
      </c>
      <c r="F1938">
        <f t="shared" si="90"/>
        <v>0</v>
      </c>
      <c r="L1938">
        <v>6.47</v>
      </c>
    </row>
    <row r="1939" spans="1:12" x14ac:dyDescent="0.25">
      <c r="A1939" t="str">
        <v>Mid</v>
      </c>
      <c r="B1939">
        <v>9.35</v>
      </c>
      <c r="C1939">
        <v>0</v>
      </c>
      <c r="D1939" t="str">
        <f t="shared" si="91"/>
        <v>Mid</v>
      </c>
      <c r="E1939">
        <f t="shared" si="92"/>
        <v>9.35</v>
      </c>
      <c r="F1939">
        <f t="shared" si="90"/>
        <v>0</v>
      </c>
      <c r="L1939">
        <v>9.4499999999999993</v>
      </c>
    </row>
    <row r="1940" spans="1:12" x14ac:dyDescent="0.25">
      <c r="A1940" t="str">
        <v>High</v>
      </c>
      <c r="B1940">
        <v>5.65</v>
      </c>
      <c r="C1940">
        <v>0</v>
      </c>
      <c r="D1940" t="str">
        <f t="shared" si="91"/>
        <v>High</v>
      </c>
      <c r="E1940">
        <f t="shared" si="92"/>
        <v>5.65</v>
      </c>
      <c r="F1940">
        <f t="shared" si="90"/>
        <v>0</v>
      </c>
      <c r="L1940">
        <v>8.92</v>
      </c>
    </row>
    <row r="1941" spans="1:12" x14ac:dyDescent="0.25">
      <c r="A1941" t="str">
        <v>High</v>
      </c>
      <c r="B1941">
        <v>9.2100000000000009</v>
      </c>
      <c r="C1941">
        <v>1</v>
      </c>
      <c r="D1941" t="str">
        <f t="shared" si="91"/>
        <v>High</v>
      </c>
      <c r="E1941">
        <f t="shared" si="92"/>
        <v>9.2100000000000009</v>
      </c>
      <c r="F1941">
        <f t="shared" si="90"/>
        <v>1</v>
      </c>
      <c r="L1941">
        <v>6.44</v>
      </c>
    </row>
    <row r="1942" spans="1:12" x14ac:dyDescent="0.25">
      <c r="A1942" t="str">
        <v>Mid</v>
      </c>
      <c r="B1942">
        <v>7.05</v>
      </c>
      <c r="C1942">
        <v>0</v>
      </c>
      <c r="D1942" t="str">
        <f t="shared" si="91"/>
        <v>Mid</v>
      </c>
      <c r="E1942">
        <f t="shared" si="92"/>
        <v>7.05</v>
      </c>
      <c r="F1942">
        <f t="shared" si="90"/>
        <v>0</v>
      </c>
      <c r="L1942">
        <v>6.38</v>
      </c>
    </row>
    <row r="1943" spans="1:12" x14ac:dyDescent="0.25">
      <c r="A1943" t="str">
        <v>High</v>
      </c>
      <c r="B1943">
        <v>8.25</v>
      </c>
      <c r="C1943">
        <v>0</v>
      </c>
      <c r="D1943" t="str">
        <f t="shared" si="91"/>
        <v>High</v>
      </c>
      <c r="E1943">
        <f t="shared" si="92"/>
        <v>8.25</v>
      </c>
      <c r="F1943">
        <f t="shared" si="90"/>
        <v>0</v>
      </c>
      <c r="L1943">
        <v>6.66</v>
      </c>
    </row>
    <row r="1944" spans="1:12" x14ac:dyDescent="0.25">
      <c r="A1944" t="str">
        <v>High</v>
      </c>
      <c r="B1944">
        <v>9.4700000000000006</v>
      </c>
      <c r="C1944">
        <v>1</v>
      </c>
      <c r="D1944" t="str">
        <f t="shared" si="91"/>
        <v>High</v>
      </c>
      <c r="E1944">
        <f t="shared" si="92"/>
        <v>9.4700000000000006</v>
      </c>
      <c r="F1944">
        <f t="shared" si="90"/>
        <v>1</v>
      </c>
      <c r="L1944">
        <v>9.01</v>
      </c>
    </row>
    <row r="1945" spans="1:12" x14ac:dyDescent="0.25">
      <c r="A1945" t="str">
        <v>High</v>
      </c>
      <c r="B1945">
        <v>6.15</v>
      </c>
      <c r="C1945">
        <v>0</v>
      </c>
      <c r="D1945" t="str">
        <f t="shared" si="91"/>
        <v>High</v>
      </c>
      <c r="E1945">
        <f t="shared" si="92"/>
        <v>6.15</v>
      </c>
      <c r="F1945">
        <f t="shared" si="90"/>
        <v>0</v>
      </c>
      <c r="L1945">
        <v>7.56</v>
      </c>
    </row>
    <row r="1946" spans="1:12" x14ac:dyDescent="0.25">
      <c r="A1946" t="str">
        <v>Mid</v>
      </c>
      <c r="B1946">
        <v>7.94</v>
      </c>
      <c r="C1946">
        <v>0</v>
      </c>
      <c r="D1946" t="str">
        <f t="shared" si="91"/>
        <v>Mid</v>
      </c>
      <c r="E1946">
        <f t="shared" si="92"/>
        <v>7.94</v>
      </c>
      <c r="F1946">
        <f t="shared" si="90"/>
        <v>0</v>
      </c>
      <c r="L1946">
        <v>9.65</v>
      </c>
    </row>
    <row r="1947" spans="1:12" x14ac:dyDescent="0.25">
      <c r="A1947" t="str">
        <v>Mid</v>
      </c>
      <c r="B1947">
        <v>8.7899999999999991</v>
      </c>
      <c r="C1947">
        <v>0</v>
      </c>
      <c r="D1947" t="str">
        <f t="shared" si="91"/>
        <v>Mid</v>
      </c>
      <c r="E1947">
        <f t="shared" si="92"/>
        <v>8.7899999999999991</v>
      </c>
      <c r="F1947">
        <f t="shared" si="90"/>
        <v>0</v>
      </c>
      <c r="L1947">
        <v>6.54</v>
      </c>
    </row>
    <row r="1948" spans="1:12" x14ac:dyDescent="0.25">
      <c r="A1948" t="str">
        <v>High</v>
      </c>
      <c r="B1948">
        <v>8.76</v>
      </c>
      <c r="C1948">
        <v>0</v>
      </c>
      <c r="D1948" t="str">
        <f t="shared" si="91"/>
        <v>High</v>
      </c>
      <c r="E1948">
        <f t="shared" si="92"/>
        <v>8.76</v>
      </c>
      <c r="F1948">
        <f t="shared" si="90"/>
        <v>0</v>
      </c>
      <c r="L1948">
        <v>8.6</v>
      </c>
    </row>
    <row r="1949" spans="1:12" x14ac:dyDescent="0.25">
      <c r="A1949" t="str">
        <v>High</v>
      </c>
      <c r="B1949">
        <v>7.76</v>
      </c>
      <c r="C1949">
        <v>0</v>
      </c>
      <c r="D1949" t="str">
        <f t="shared" si="91"/>
        <v>High</v>
      </c>
      <c r="E1949">
        <f t="shared" si="92"/>
        <v>7.76</v>
      </c>
      <c r="F1949">
        <f t="shared" si="90"/>
        <v>0</v>
      </c>
      <c r="L1949">
        <v>7.65</v>
      </c>
    </row>
    <row r="1950" spans="1:12" x14ac:dyDescent="0.25">
      <c r="A1950" t="str">
        <v>High</v>
      </c>
      <c r="B1950">
        <v>8.19</v>
      </c>
      <c r="C1950">
        <v>0</v>
      </c>
      <c r="D1950" t="str">
        <f t="shared" si="91"/>
        <v>High</v>
      </c>
      <c r="E1950">
        <f t="shared" si="92"/>
        <v>8.19</v>
      </c>
      <c r="F1950">
        <f t="shared" si="90"/>
        <v>0</v>
      </c>
      <c r="L1950">
        <v>7.01</v>
      </c>
    </row>
    <row r="1951" spans="1:12" x14ac:dyDescent="0.25">
      <c r="A1951" t="str">
        <v>Mid</v>
      </c>
      <c r="B1951">
        <v>8.76</v>
      </c>
      <c r="C1951">
        <v>0</v>
      </c>
      <c r="D1951" t="str">
        <f t="shared" si="91"/>
        <v>Mid</v>
      </c>
      <c r="E1951">
        <f t="shared" si="92"/>
        <v>8.76</v>
      </c>
      <c r="F1951">
        <f t="shared" si="90"/>
        <v>0</v>
      </c>
      <c r="L1951">
        <v>8.82</v>
      </c>
    </row>
    <row r="1952" spans="1:12" x14ac:dyDescent="0.25">
      <c r="A1952" t="str">
        <v>High</v>
      </c>
      <c r="B1952">
        <v>9.1199999999999992</v>
      </c>
      <c r="C1952">
        <v>0</v>
      </c>
      <c r="D1952" t="str">
        <f t="shared" si="91"/>
        <v>High</v>
      </c>
      <c r="E1952">
        <f t="shared" si="92"/>
        <v>9.1199999999999992</v>
      </c>
      <c r="F1952">
        <f t="shared" si="90"/>
        <v>0</v>
      </c>
      <c r="L1952">
        <v>8.18</v>
      </c>
    </row>
    <row r="1953" spans="1:12" x14ac:dyDescent="0.25">
      <c r="A1953" t="str">
        <v>Mid</v>
      </c>
      <c r="B1953">
        <v>8.7799999999999994</v>
      </c>
      <c r="C1953">
        <v>1</v>
      </c>
      <c r="D1953" t="str">
        <f t="shared" si="91"/>
        <v>Mid</v>
      </c>
      <c r="E1953">
        <f t="shared" si="92"/>
        <v>8.7799999999999994</v>
      </c>
      <c r="F1953">
        <f t="shared" si="90"/>
        <v>1</v>
      </c>
      <c r="L1953">
        <v>8.85</v>
      </c>
    </row>
    <row r="1954" spans="1:12" x14ac:dyDescent="0.25">
      <c r="A1954" t="str">
        <v>High</v>
      </c>
      <c r="B1954">
        <v>7.02</v>
      </c>
      <c r="C1954">
        <v>1</v>
      </c>
      <c r="D1954" t="str">
        <f t="shared" si="91"/>
        <v>High</v>
      </c>
      <c r="E1954">
        <f t="shared" si="92"/>
        <v>7.02</v>
      </c>
      <c r="F1954">
        <f t="shared" si="90"/>
        <v>1</v>
      </c>
      <c r="L1954">
        <v>8.74</v>
      </c>
    </row>
    <row r="1955" spans="1:12" x14ac:dyDescent="0.25">
      <c r="A1955" t="str">
        <v>Mid</v>
      </c>
      <c r="B1955">
        <v>9.7899999999999991</v>
      </c>
      <c r="C1955">
        <v>0</v>
      </c>
      <c r="D1955" t="str">
        <f t="shared" si="91"/>
        <v>Mid</v>
      </c>
      <c r="E1955">
        <f t="shared" si="92"/>
        <v>9.7899999999999991</v>
      </c>
      <c r="F1955">
        <f t="shared" si="90"/>
        <v>0</v>
      </c>
      <c r="L1955">
        <v>9.2200000000000006</v>
      </c>
    </row>
    <row r="1956" spans="1:12" x14ac:dyDescent="0.25">
      <c r="A1956" t="str">
        <v>High</v>
      </c>
      <c r="B1956">
        <v>7.37</v>
      </c>
      <c r="C1956">
        <v>0</v>
      </c>
      <c r="D1956" t="str">
        <f t="shared" si="91"/>
        <v>High</v>
      </c>
      <c r="E1956">
        <f t="shared" si="92"/>
        <v>7.37</v>
      </c>
      <c r="F1956">
        <f t="shared" si="90"/>
        <v>0</v>
      </c>
      <c r="L1956">
        <v>9.2799999999999994</v>
      </c>
    </row>
    <row r="1957" spans="1:12" x14ac:dyDescent="0.25">
      <c r="A1957" t="str">
        <v>Low</v>
      </c>
      <c r="B1957">
        <v>5.61</v>
      </c>
      <c r="C1957">
        <v>0</v>
      </c>
      <c r="D1957" t="str">
        <f t="shared" si="91"/>
        <v>Low</v>
      </c>
      <c r="E1957">
        <f t="shared" si="92"/>
        <v>5.61</v>
      </c>
      <c r="F1957">
        <f t="shared" si="90"/>
        <v>0</v>
      </c>
      <c r="L1957">
        <v>7.25</v>
      </c>
    </row>
    <row r="1958" spans="1:12" x14ac:dyDescent="0.25">
      <c r="A1958" t="str">
        <v>High</v>
      </c>
      <c r="B1958">
        <v>7.06</v>
      </c>
      <c r="C1958">
        <v>0</v>
      </c>
      <c r="D1958" t="str">
        <f t="shared" si="91"/>
        <v>High</v>
      </c>
      <c r="E1958">
        <f t="shared" si="92"/>
        <v>7.06</v>
      </c>
      <c r="F1958">
        <f t="shared" si="90"/>
        <v>0</v>
      </c>
      <c r="L1958">
        <v>7.13</v>
      </c>
    </row>
    <row r="1959" spans="1:12" x14ac:dyDescent="0.25">
      <c r="A1959" t="str">
        <v>High</v>
      </c>
      <c r="B1959">
        <v>6.05</v>
      </c>
      <c r="C1959">
        <v>0</v>
      </c>
      <c r="D1959" t="str">
        <f t="shared" si="91"/>
        <v>High</v>
      </c>
      <c r="E1959">
        <f t="shared" si="92"/>
        <v>6.05</v>
      </c>
      <c r="F1959">
        <f t="shared" si="90"/>
        <v>0</v>
      </c>
      <c r="L1959">
        <v>8.25</v>
      </c>
    </row>
    <row r="1960" spans="1:12" x14ac:dyDescent="0.25">
      <c r="A1960" t="str">
        <v>Mid</v>
      </c>
      <c r="B1960">
        <v>6.02</v>
      </c>
      <c r="C1960">
        <v>0</v>
      </c>
      <c r="D1960" t="str">
        <f t="shared" si="91"/>
        <v>Mid</v>
      </c>
      <c r="E1960">
        <f t="shared" si="92"/>
        <v>6.02</v>
      </c>
      <c r="F1960">
        <f t="shared" si="90"/>
        <v>0</v>
      </c>
      <c r="L1960">
        <v>6.19</v>
      </c>
    </row>
    <row r="1961" spans="1:12" x14ac:dyDescent="0.25">
      <c r="A1961" t="str">
        <v>High</v>
      </c>
      <c r="B1961">
        <v>6.71</v>
      </c>
      <c r="C1961">
        <v>0</v>
      </c>
      <c r="D1961" t="str">
        <f t="shared" si="91"/>
        <v>High</v>
      </c>
      <c r="E1961">
        <f t="shared" si="92"/>
        <v>6.71</v>
      </c>
      <c r="F1961">
        <f t="shared" si="90"/>
        <v>0</v>
      </c>
      <c r="L1961">
        <v>8.74</v>
      </c>
    </row>
    <row r="1962" spans="1:12" x14ac:dyDescent="0.25">
      <c r="A1962" t="str">
        <v>Mid</v>
      </c>
      <c r="B1962">
        <v>5.73</v>
      </c>
      <c r="C1962">
        <v>0</v>
      </c>
      <c r="D1962" t="str">
        <f t="shared" si="91"/>
        <v>Mid</v>
      </c>
      <c r="E1962">
        <f t="shared" si="92"/>
        <v>5.73</v>
      </c>
      <c r="F1962">
        <f t="shared" si="90"/>
        <v>0</v>
      </c>
      <c r="L1962">
        <v>5.78</v>
      </c>
    </row>
    <row r="1963" spans="1:12" x14ac:dyDescent="0.25">
      <c r="A1963" t="str">
        <v>Mid</v>
      </c>
      <c r="B1963">
        <v>8.4600000000000009</v>
      </c>
      <c r="C1963">
        <v>0</v>
      </c>
      <c r="D1963" t="str">
        <f t="shared" si="91"/>
        <v>Mid</v>
      </c>
      <c r="E1963">
        <f t="shared" si="92"/>
        <v>8.4600000000000009</v>
      </c>
      <c r="F1963">
        <f t="shared" si="90"/>
        <v>0</v>
      </c>
      <c r="L1963">
        <v>8.7799999999999994</v>
      </c>
    </row>
    <row r="1964" spans="1:12" x14ac:dyDescent="0.25">
      <c r="A1964" t="str">
        <v>Mid</v>
      </c>
      <c r="B1964">
        <v>5.82</v>
      </c>
      <c r="C1964">
        <v>0</v>
      </c>
      <c r="D1964" t="str">
        <f t="shared" si="91"/>
        <v>Mid</v>
      </c>
      <c r="E1964">
        <f t="shared" si="92"/>
        <v>5.82</v>
      </c>
      <c r="F1964">
        <f t="shared" si="90"/>
        <v>0</v>
      </c>
      <c r="L1964">
        <v>8.83</v>
      </c>
    </row>
    <row r="1965" spans="1:12" x14ac:dyDescent="0.25">
      <c r="A1965" t="str">
        <v>High</v>
      </c>
      <c r="B1965">
        <v>6.37</v>
      </c>
      <c r="C1965">
        <v>0</v>
      </c>
      <c r="D1965" t="str">
        <f t="shared" si="91"/>
        <v>High</v>
      </c>
      <c r="E1965">
        <f t="shared" si="92"/>
        <v>6.37</v>
      </c>
      <c r="F1965">
        <f t="shared" si="90"/>
        <v>0</v>
      </c>
      <c r="L1965">
        <v>8.39</v>
      </c>
    </row>
    <row r="1966" spans="1:12" x14ac:dyDescent="0.25">
      <c r="A1966" t="str">
        <v>High</v>
      </c>
      <c r="B1966">
        <v>5.9</v>
      </c>
      <c r="C1966">
        <v>0</v>
      </c>
      <c r="D1966" t="str">
        <f t="shared" si="91"/>
        <v>High</v>
      </c>
      <c r="E1966">
        <f t="shared" si="92"/>
        <v>5.9</v>
      </c>
      <c r="F1966">
        <f t="shared" si="90"/>
        <v>0</v>
      </c>
      <c r="L1966">
        <v>6.76</v>
      </c>
    </row>
    <row r="1967" spans="1:12" x14ac:dyDescent="0.25">
      <c r="A1967" t="str">
        <v>Mid</v>
      </c>
      <c r="B1967">
        <v>5.77</v>
      </c>
      <c r="C1967">
        <v>0</v>
      </c>
      <c r="D1967" t="str">
        <f t="shared" si="91"/>
        <v>Mid</v>
      </c>
      <c r="E1967">
        <f t="shared" si="92"/>
        <v>5.77</v>
      </c>
      <c r="F1967">
        <f t="shared" si="90"/>
        <v>0</v>
      </c>
      <c r="L1967">
        <v>5.97</v>
      </c>
    </row>
    <row r="1968" spans="1:12" x14ac:dyDescent="0.25">
      <c r="A1968" t="str">
        <v>High</v>
      </c>
      <c r="B1968">
        <v>6.65</v>
      </c>
      <c r="C1968">
        <v>0</v>
      </c>
      <c r="D1968" t="str">
        <f t="shared" si="91"/>
        <v>High</v>
      </c>
      <c r="E1968">
        <f t="shared" si="92"/>
        <v>6.65</v>
      </c>
      <c r="F1968">
        <f t="shared" si="90"/>
        <v>0</v>
      </c>
      <c r="L1968">
        <v>7.53</v>
      </c>
    </row>
    <row r="1969" spans="1:12" x14ac:dyDescent="0.25">
      <c r="A1969" t="str">
        <v>Mid</v>
      </c>
      <c r="B1969">
        <v>7.96</v>
      </c>
      <c r="C1969">
        <v>0</v>
      </c>
      <c r="D1969" t="str">
        <f t="shared" si="91"/>
        <v>Mid</v>
      </c>
      <c r="E1969">
        <f t="shared" si="92"/>
        <v>7.96</v>
      </c>
      <c r="F1969">
        <f t="shared" si="90"/>
        <v>0</v>
      </c>
      <c r="L1969">
        <v>6.55</v>
      </c>
    </row>
    <row r="1970" spans="1:12" x14ac:dyDescent="0.25">
      <c r="A1970" t="str">
        <v>Low</v>
      </c>
      <c r="B1970">
        <v>9.65</v>
      </c>
      <c r="C1970">
        <v>1</v>
      </c>
      <c r="D1970" t="str">
        <f t="shared" si="91"/>
        <v>Low</v>
      </c>
      <c r="E1970">
        <f t="shared" si="92"/>
        <v>9.65</v>
      </c>
      <c r="F1970">
        <f t="shared" si="90"/>
        <v>1</v>
      </c>
      <c r="L1970">
        <v>7</v>
      </c>
    </row>
    <row r="1971" spans="1:12" x14ac:dyDescent="0.25">
      <c r="A1971" t="str">
        <v>High</v>
      </c>
      <c r="B1971">
        <v>9.26</v>
      </c>
      <c r="C1971">
        <v>0</v>
      </c>
      <c r="D1971" t="str">
        <f t="shared" si="91"/>
        <v>High</v>
      </c>
      <c r="E1971">
        <f t="shared" si="92"/>
        <v>9.26</v>
      </c>
      <c r="F1971">
        <f t="shared" si="90"/>
        <v>0</v>
      </c>
      <c r="L1971">
        <v>6.49</v>
      </c>
    </row>
    <row r="1972" spans="1:12" x14ac:dyDescent="0.25">
      <c r="A1972" t="str">
        <v>High</v>
      </c>
      <c r="B1972">
        <v>9.27</v>
      </c>
      <c r="C1972">
        <v>0</v>
      </c>
      <c r="D1972" t="str">
        <f t="shared" si="91"/>
        <v>High</v>
      </c>
      <c r="E1972">
        <f t="shared" si="92"/>
        <v>9.27</v>
      </c>
      <c r="F1972">
        <f t="shared" si="90"/>
        <v>0</v>
      </c>
      <c r="L1972">
        <v>5.83</v>
      </c>
    </row>
    <row r="1973" spans="1:12" x14ac:dyDescent="0.25">
      <c r="A1973" t="str">
        <v>Mid</v>
      </c>
      <c r="B1973">
        <v>6.26</v>
      </c>
      <c r="C1973">
        <v>0</v>
      </c>
      <c r="D1973" t="str">
        <f t="shared" si="91"/>
        <v>Mid</v>
      </c>
      <c r="E1973">
        <f t="shared" si="92"/>
        <v>6.26</v>
      </c>
      <c r="F1973">
        <f t="shared" si="90"/>
        <v>0</v>
      </c>
      <c r="L1973">
        <v>7.78</v>
      </c>
    </row>
    <row r="1974" spans="1:12" x14ac:dyDescent="0.25">
      <c r="A1974" t="str">
        <v>Mid</v>
      </c>
      <c r="B1974">
        <v>6.64</v>
      </c>
      <c r="C1974">
        <v>0</v>
      </c>
      <c r="D1974" t="str">
        <f t="shared" si="91"/>
        <v>Mid</v>
      </c>
      <c r="E1974">
        <f t="shared" si="92"/>
        <v>6.64</v>
      </c>
      <c r="F1974">
        <f t="shared" si="90"/>
        <v>0</v>
      </c>
      <c r="L1974">
        <v>7.21</v>
      </c>
    </row>
    <row r="1975" spans="1:12" x14ac:dyDescent="0.25">
      <c r="A1975" t="str">
        <v>Mid</v>
      </c>
      <c r="B1975">
        <v>5.83</v>
      </c>
      <c r="C1975">
        <v>0</v>
      </c>
      <c r="D1975" t="str">
        <f t="shared" si="91"/>
        <v>Mid</v>
      </c>
      <c r="E1975">
        <f t="shared" si="92"/>
        <v>5.83</v>
      </c>
      <c r="F1975">
        <f t="shared" si="90"/>
        <v>0</v>
      </c>
      <c r="L1975">
        <v>8.1999999999999993</v>
      </c>
    </row>
    <row r="1976" spans="1:12" x14ac:dyDescent="0.25">
      <c r="A1976" t="str">
        <v>High</v>
      </c>
      <c r="B1976">
        <v>8.85</v>
      </c>
      <c r="C1976">
        <v>0</v>
      </c>
      <c r="D1976" t="str">
        <f t="shared" si="91"/>
        <v>High</v>
      </c>
      <c r="E1976">
        <f t="shared" si="92"/>
        <v>8.85</v>
      </c>
      <c r="F1976">
        <f t="shared" si="90"/>
        <v>0</v>
      </c>
      <c r="L1976">
        <v>9.4600000000000009</v>
      </c>
    </row>
    <row r="1977" spans="1:12" x14ac:dyDescent="0.25">
      <c r="A1977" t="str">
        <v>High</v>
      </c>
      <c r="B1977">
        <v>5.8</v>
      </c>
      <c r="C1977">
        <v>0</v>
      </c>
      <c r="D1977" t="str">
        <f t="shared" si="91"/>
        <v>High</v>
      </c>
      <c r="E1977">
        <f t="shared" si="92"/>
        <v>5.8</v>
      </c>
      <c r="F1977">
        <f t="shared" si="90"/>
        <v>0</v>
      </c>
      <c r="L1977">
        <v>6.27</v>
      </c>
    </row>
    <row r="1978" spans="1:12" x14ac:dyDescent="0.25">
      <c r="A1978" t="str">
        <v>High</v>
      </c>
      <c r="B1978">
        <v>7.89</v>
      </c>
      <c r="C1978">
        <v>0</v>
      </c>
      <c r="D1978" t="str">
        <f t="shared" si="91"/>
        <v>High</v>
      </c>
      <c r="E1978">
        <f t="shared" si="92"/>
        <v>7.89</v>
      </c>
      <c r="F1978">
        <f t="shared" si="90"/>
        <v>0</v>
      </c>
      <c r="L1978">
        <v>6.77</v>
      </c>
    </row>
    <row r="1979" spans="1:12" x14ac:dyDescent="0.25">
      <c r="A1979" t="str">
        <v>High</v>
      </c>
      <c r="B1979">
        <v>6.57</v>
      </c>
      <c r="C1979">
        <v>0</v>
      </c>
      <c r="D1979" t="str">
        <f t="shared" si="91"/>
        <v>High</v>
      </c>
      <c r="E1979">
        <f t="shared" si="92"/>
        <v>6.57</v>
      </c>
      <c r="F1979">
        <f t="shared" si="90"/>
        <v>0</v>
      </c>
      <c r="L1979">
        <v>9.6999999999999993</v>
      </c>
    </row>
    <row r="1980" spans="1:12" x14ac:dyDescent="0.25">
      <c r="A1980" t="str">
        <v>High</v>
      </c>
      <c r="B1980">
        <v>6.55</v>
      </c>
      <c r="C1980">
        <v>0</v>
      </c>
      <c r="D1980" t="str">
        <f t="shared" si="91"/>
        <v>High</v>
      </c>
      <c r="E1980">
        <f t="shared" si="92"/>
        <v>6.55</v>
      </c>
      <c r="F1980">
        <f t="shared" si="90"/>
        <v>0</v>
      </c>
      <c r="L1980">
        <v>7.1</v>
      </c>
    </row>
    <row r="1981" spans="1:12" x14ac:dyDescent="0.25">
      <c r="A1981" t="str">
        <v>Mid</v>
      </c>
      <c r="B1981">
        <v>9.76</v>
      </c>
      <c r="C1981">
        <v>0</v>
      </c>
      <c r="D1981" t="str">
        <f t="shared" si="91"/>
        <v>Mid</v>
      </c>
      <c r="E1981">
        <f t="shared" si="92"/>
        <v>9.76</v>
      </c>
      <c r="F1981">
        <f t="shared" si="90"/>
        <v>0</v>
      </c>
      <c r="L1981">
        <v>5.6</v>
      </c>
    </row>
    <row r="1982" spans="1:12" x14ac:dyDescent="0.25">
      <c r="A1982" t="str">
        <v>Mid</v>
      </c>
      <c r="B1982">
        <v>8.75</v>
      </c>
      <c r="C1982">
        <v>0</v>
      </c>
      <c r="D1982" t="str">
        <f t="shared" si="91"/>
        <v>Mid</v>
      </c>
      <c r="E1982">
        <f t="shared" si="92"/>
        <v>8.75</v>
      </c>
      <c r="F1982">
        <f t="shared" si="90"/>
        <v>0</v>
      </c>
      <c r="L1982">
        <v>6.13</v>
      </c>
    </row>
    <row r="1983" spans="1:12" x14ac:dyDescent="0.25">
      <c r="A1983" t="str">
        <v>High</v>
      </c>
      <c r="B1983">
        <v>9.1</v>
      </c>
      <c r="C1983">
        <v>0</v>
      </c>
      <c r="D1983" t="str">
        <f t="shared" si="91"/>
        <v>High</v>
      </c>
      <c r="E1983">
        <f t="shared" si="92"/>
        <v>9.1</v>
      </c>
      <c r="F1983">
        <f t="shared" si="90"/>
        <v>0</v>
      </c>
      <c r="L1983">
        <v>5.61</v>
      </c>
    </row>
    <row r="1984" spans="1:12" x14ac:dyDescent="0.25">
      <c r="A1984" t="str">
        <v>High</v>
      </c>
      <c r="B1984">
        <v>7.96</v>
      </c>
      <c r="C1984">
        <v>0</v>
      </c>
      <c r="D1984" t="str">
        <f t="shared" si="91"/>
        <v>High</v>
      </c>
      <c r="E1984">
        <f t="shared" si="92"/>
        <v>7.96</v>
      </c>
      <c r="F1984">
        <f t="shared" si="90"/>
        <v>0</v>
      </c>
      <c r="L1984">
        <v>9.4700000000000006</v>
      </c>
    </row>
    <row r="1985" spans="1:12" x14ac:dyDescent="0.25">
      <c r="A1985" t="str">
        <v>Mid</v>
      </c>
      <c r="B1985">
        <v>9.25</v>
      </c>
      <c r="C1985">
        <v>0</v>
      </c>
      <c r="D1985" t="str">
        <f t="shared" si="91"/>
        <v>Mid</v>
      </c>
      <c r="E1985">
        <f t="shared" si="92"/>
        <v>9.25</v>
      </c>
      <c r="F1985">
        <f t="shared" si="90"/>
        <v>0</v>
      </c>
      <c r="L1985">
        <v>9.7799999999999994</v>
      </c>
    </row>
    <row r="1986" spans="1:12" x14ac:dyDescent="0.25">
      <c r="A1986" t="str">
        <v>Mid</v>
      </c>
      <c r="B1986">
        <v>8.2799999999999994</v>
      </c>
      <c r="C1986">
        <v>1</v>
      </c>
      <c r="D1986" t="str">
        <f t="shared" si="91"/>
        <v>Mid</v>
      </c>
      <c r="E1986">
        <f t="shared" si="92"/>
        <v>8.2799999999999994</v>
      </c>
      <c r="F1986">
        <f t="shared" ref="F1986:F2049" si="93">C1986</f>
        <v>1</v>
      </c>
      <c r="L1986">
        <v>8.08</v>
      </c>
    </row>
    <row r="1987" spans="1:12" x14ac:dyDescent="0.25">
      <c r="A1987" t="str">
        <v>High</v>
      </c>
      <c r="B1987">
        <v>9.57</v>
      </c>
      <c r="C1987">
        <v>0</v>
      </c>
      <c r="D1987" t="str">
        <f t="shared" ref="D1987:D2050" si="94">A1987</f>
        <v>High</v>
      </c>
      <c r="E1987">
        <f t="shared" ref="E1987:E2050" si="95">B1987</f>
        <v>9.57</v>
      </c>
      <c r="F1987">
        <f t="shared" si="93"/>
        <v>0</v>
      </c>
      <c r="L1987">
        <v>7.57</v>
      </c>
    </row>
    <row r="1988" spans="1:12" x14ac:dyDescent="0.25">
      <c r="A1988" t="str">
        <v>High</v>
      </c>
      <c r="B1988">
        <v>6.71</v>
      </c>
      <c r="C1988">
        <v>0</v>
      </c>
      <c r="D1988" t="str">
        <f t="shared" si="94"/>
        <v>High</v>
      </c>
      <c r="E1988">
        <f t="shared" si="95"/>
        <v>6.71</v>
      </c>
      <c r="F1988">
        <f t="shared" si="93"/>
        <v>0</v>
      </c>
      <c r="L1988">
        <v>7.25</v>
      </c>
    </row>
    <row r="1989" spans="1:12" x14ac:dyDescent="0.25">
      <c r="A1989" t="str">
        <v>High</v>
      </c>
      <c r="B1989">
        <v>8.06</v>
      </c>
      <c r="C1989">
        <v>0</v>
      </c>
      <c r="D1989" t="str">
        <f t="shared" si="94"/>
        <v>High</v>
      </c>
      <c r="E1989">
        <f t="shared" si="95"/>
        <v>8.06</v>
      </c>
      <c r="F1989">
        <f t="shared" si="93"/>
        <v>0</v>
      </c>
      <c r="L1989">
        <v>8.48</v>
      </c>
    </row>
    <row r="1990" spans="1:12" x14ac:dyDescent="0.25">
      <c r="A1990" t="str">
        <v>High</v>
      </c>
      <c r="B1990">
        <v>8.4700000000000006</v>
      </c>
      <c r="C1990">
        <v>0</v>
      </c>
      <c r="D1990" t="str">
        <f t="shared" si="94"/>
        <v>High</v>
      </c>
      <c r="E1990">
        <f t="shared" si="95"/>
        <v>8.4700000000000006</v>
      </c>
      <c r="F1990">
        <f t="shared" si="93"/>
        <v>0</v>
      </c>
      <c r="L1990">
        <v>9.35</v>
      </c>
    </row>
    <row r="1991" spans="1:12" x14ac:dyDescent="0.25">
      <c r="A1991" t="str">
        <v>High</v>
      </c>
      <c r="B1991">
        <v>7.19</v>
      </c>
      <c r="C1991">
        <v>0</v>
      </c>
      <c r="D1991" t="str">
        <f t="shared" si="94"/>
        <v>High</v>
      </c>
      <c r="E1991">
        <f t="shared" si="95"/>
        <v>7.19</v>
      </c>
      <c r="F1991">
        <f t="shared" si="93"/>
        <v>0</v>
      </c>
      <c r="L1991">
        <v>6.13</v>
      </c>
    </row>
    <row r="1992" spans="1:12" x14ac:dyDescent="0.25">
      <c r="A1992" t="str">
        <v>High</v>
      </c>
      <c r="B1992">
        <v>9.2799999999999994</v>
      </c>
      <c r="C1992">
        <v>0</v>
      </c>
      <c r="D1992" t="str">
        <f t="shared" si="94"/>
        <v>High</v>
      </c>
      <c r="E1992">
        <f t="shared" si="95"/>
        <v>9.2799999999999994</v>
      </c>
      <c r="F1992">
        <f t="shared" si="93"/>
        <v>0</v>
      </c>
      <c r="L1992">
        <v>6.49</v>
      </c>
    </row>
    <row r="1993" spans="1:12" x14ac:dyDescent="0.25">
      <c r="A1993" t="str">
        <v>High</v>
      </c>
      <c r="B1993">
        <v>9.7100000000000009</v>
      </c>
      <c r="C1993">
        <v>0</v>
      </c>
      <c r="D1993" t="str">
        <f t="shared" si="94"/>
        <v>High</v>
      </c>
      <c r="E1993">
        <f t="shared" si="95"/>
        <v>9.7100000000000009</v>
      </c>
      <c r="F1993">
        <f t="shared" si="93"/>
        <v>0</v>
      </c>
      <c r="L1993">
        <v>5.96</v>
      </c>
    </row>
    <row r="1994" spans="1:12" x14ac:dyDescent="0.25">
      <c r="A1994" t="str">
        <v>Mid</v>
      </c>
      <c r="B1994">
        <v>7.62</v>
      </c>
      <c r="C1994">
        <v>0</v>
      </c>
      <c r="D1994" t="str">
        <f t="shared" si="94"/>
        <v>Mid</v>
      </c>
      <c r="E1994">
        <f t="shared" si="95"/>
        <v>7.62</v>
      </c>
      <c r="F1994">
        <f t="shared" si="93"/>
        <v>0</v>
      </c>
      <c r="L1994">
        <v>6.88</v>
      </c>
    </row>
    <row r="1995" spans="1:12" x14ac:dyDescent="0.25">
      <c r="A1995" t="str">
        <v>High</v>
      </c>
      <c r="B1995">
        <v>7.18</v>
      </c>
      <c r="C1995">
        <v>0</v>
      </c>
      <c r="D1995" t="str">
        <f t="shared" si="94"/>
        <v>High</v>
      </c>
      <c r="E1995">
        <f t="shared" si="95"/>
        <v>7.18</v>
      </c>
      <c r="F1995">
        <f t="shared" si="93"/>
        <v>0</v>
      </c>
      <c r="L1995">
        <v>7.32</v>
      </c>
    </row>
    <row r="1996" spans="1:12" x14ac:dyDescent="0.25">
      <c r="A1996" t="str">
        <v>High</v>
      </c>
      <c r="B1996">
        <v>7.53</v>
      </c>
      <c r="C1996">
        <v>1</v>
      </c>
      <c r="D1996" t="str">
        <f t="shared" si="94"/>
        <v>High</v>
      </c>
      <c r="E1996">
        <f t="shared" si="95"/>
        <v>7.53</v>
      </c>
      <c r="F1996">
        <f t="shared" si="93"/>
        <v>1</v>
      </c>
      <c r="L1996">
        <v>9.7200000000000006</v>
      </c>
    </row>
    <row r="1997" spans="1:12" x14ac:dyDescent="0.25">
      <c r="A1997" t="str">
        <v>High</v>
      </c>
      <c r="B1997">
        <v>9.17</v>
      </c>
      <c r="C1997">
        <v>0</v>
      </c>
      <c r="D1997" t="str">
        <f t="shared" si="94"/>
        <v>High</v>
      </c>
      <c r="E1997">
        <f t="shared" si="95"/>
        <v>9.17</v>
      </c>
      <c r="F1997">
        <f t="shared" si="93"/>
        <v>0</v>
      </c>
      <c r="L1997">
        <v>6.17</v>
      </c>
    </row>
    <row r="1998" spans="1:12" x14ac:dyDescent="0.25">
      <c r="A1998" t="str">
        <v>High</v>
      </c>
      <c r="B1998">
        <v>8.2799999999999994</v>
      </c>
      <c r="C1998">
        <v>1</v>
      </c>
      <c r="D1998" t="str">
        <f t="shared" si="94"/>
        <v>High</v>
      </c>
      <c r="E1998">
        <f t="shared" si="95"/>
        <v>8.2799999999999994</v>
      </c>
      <c r="F1998">
        <f t="shared" si="93"/>
        <v>1</v>
      </c>
      <c r="L1998">
        <v>7.83</v>
      </c>
    </row>
    <row r="1999" spans="1:12" x14ac:dyDescent="0.25">
      <c r="A1999" t="str">
        <v>Mid</v>
      </c>
      <c r="B1999">
        <v>5.69</v>
      </c>
      <c r="C1999">
        <v>0</v>
      </c>
      <c r="D1999" t="str">
        <f t="shared" si="94"/>
        <v>Mid</v>
      </c>
      <c r="E1999">
        <f t="shared" si="95"/>
        <v>5.69</v>
      </c>
      <c r="F1999">
        <f t="shared" si="93"/>
        <v>0</v>
      </c>
      <c r="L1999">
        <v>5.93</v>
      </c>
    </row>
    <row r="2000" spans="1:12" x14ac:dyDescent="0.25">
      <c r="A2000" t="str">
        <v>Mid</v>
      </c>
      <c r="B2000">
        <v>7.83</v>
      </c>
      <c r="C2000">
        <v>0</v>
      </c>
      <c r="D2000" t="str">
        <f t="shared" si="94"/>
        <v>Mid</v>
      </c>
      <c r="E2000">
        <f t="shared" si="95"/>
        <v>7.83</v>
      </c>
      <c r="F2000">
        <f t="shared" si="93"/>
        <v>0</v>
      </c>
      <c r="L2000">
        <v>6.87</v>
      </c>
    </row>
    <row r="2001" spans="1:12" x14ac:dyDescent="0.25">
      <c r="A2001" t="str">
        <v>High</v>
      </c>
      <c r="B2001">
        <v>5.57</v>
      </c>
      <c r="C2001">
        <v>0</v>
      </c>
      <c r="D2001" t="str">
        <f t="shared" si="94"/>
        <v>High</v>
      </c>
      <c r="E2001">
        <f t="shared" si="95"/>
        <v>5.57</v>
      </c>
      <c r="F2001">
        <f t="shared" si="93"/>
        <v>0</v>
      </c>
      <c r="L2001">
        <v>7.77</v>
      </c>
    </row>
    <row r="2002" spans="1:12" x14ac:dyDescent="0.25">
      <c r="A2002" t="str">
        <v>High</v>
      </c>
      <c r="B2002">
        <v>8.85</v>
      </c>
      <c r="C2002">
        <v>0</v>
      </c>
      <c r="D2002" t="str">
        <f t="shared" si="94"/>
        <v>High</v>
      </c>
      <c r="E2002">
        <f t="shared" si="95"/>
        <v>8.85</v>
      </c>
      <c r="F2002">
        <f t="shared" si="93"/>
        <v>0</v>
      </c>
      <c r="L2002">
        <v>7.18</v>
      </c>
    </row>
    <row r="2003" spans="1:12" x14ac:dyDescent="0.25">
      <c r="A2003" t="str">
        <v>High</v>
      </c>
      <c r="B2003">
        <v>6.91</v>
      </c>
      <c r="C2003">
        <v>0</v>
      </c>
      <c r="D2003" t="str">
        <f t="shared" si="94"/>
        <v>High</v>
      </c>
      <c r="E2003">
        <f t="shared" si="95"/>
        <v>6.91</v>
      </c>
      <c r="F2003">
        <f t="shared" si="93"/>
        <v>0</v>
      </c>
      <c r="L2003">
        <v>5.78</v>
      </c>
    </row>
    <row r="2004" spans="1:12" x14ac:dyDescent="0.25">
      <c r="A2004" t="str">
        <v>Mid</v>
      </c>
      <c r="B2004">
        <v>7.53</v>
      </c>
      <c r="C2004">
        <v>0</v>
      </c>
      <c r="D2004" t="str">
        <f t="shared" si="94"/>
        <v>Mid</v>
      </c>
      <c r="E2004">
        <f t="shared" si="95"/>
        <v>7.53</v>
      </c>
      <c r="F2004">
        <f t="shared" si="93"/>
        <v>0</v>
      </c>
      <c r="L2004">
        <v>7.17</v>
      </c>
    </row>
    <row r="2005" spans="1:12" x14ac:dyDescent="0.25">
      <c r="A2005" t="str">
        <v>High</v>
      </c>
      <c r="B2005">
        <v>8.93</v>
      </c>
      <c r="C2005">
        <v>0</v>
      </c>
      <c r="D2005" t="str">
        <f t="shared" si="94"/>
        <v>High</v>
      </c>
      <c r="E2005">
        <f t="shared" si="95"/>
        <v>8.93</v>
      </c>
      <c r="F2005">
        <f t="shared" si="93"/>
        <v>0</v>
      </c>
      <c r="L2005">
        <v>6.13</v>
      </c>
    </row>
    <row r="2006" spans="1:12" x14ac:dyDescent="0.25">
      <c r="A2006" t="str">
        <v>High</v>
      </c>
      <c r="B2006">
        <v>5.7</v>
      </c>
      <c r="C2006">
        <v>0</v>
      </c>
      <c r="D2006" t="str">
        <f t="shared" si="94"/>
        <v>High</v>
      </c>
      <c r="E2006">
        <f t="shared" si="95"/>
        <v>5.7</v>
      </c>
      <c r="F2006">
        <f t="shared" si="93"/>
        <v>0</v>
      </c>
      <c r="L2006">
        <v>5.79</v>
      </c>
    </row>
    <row r="2007" spans="1:12" x14ac:dyDescent="0.25">
      <c r="A2007" t="str">
        <v>Mid</v>
      </c>
      <c r="B2007">
        <v>6.18</v>
      </c>
      <c r="C2007">
        <v>0</v>
      </c>
      <c r="D2007" t="str">
        <f t="shared" si="94"/>
        <v>Mid</v>
      </c>
      <c r="E2007">
        <f t="shared" si="95"/>
        <v>6.18</v>
      </c>
      <c r="F2007">
        <f t="shared" si="93"/>
        <v>0</v>
      </c>
      <c r="L2007">
        <v>8.1199999999999992</v>
      </c>
    </row>
    <row r="2008" spans="1:12" x14ac:dyDescent="0.25">
      <c r="A2008" t="str">
        <v>High</v>
      </c>
      <c r="B2008">
        <v>7.21</v>
      </c>
      <c r="C2008">
        <v>0</v>
      </c>
      <c r="D2008" t="str">
        <f t="shared" si="94"/>
        <v>High</v>
      </c>
      <c r="E2008">
        <f t="shared" si="95"/>
        <v>7.21</v>
      </c>
      <c r="F2008">
        <f t="shared" si="93"/>
        <v>0</v>
      </c>
      <c r="L2008">
        <v>5.58</v>
      </c>
    </row>
    <row r="2009" spans="1:12" x14ac:dyDescent="0.25">
      <c r="A2009" t="str">
        <v>High</v>
      </c>
      <c r="B2009">
        <v>6.49</v>
      </c>
      <c r="C2009">
        <v>0</v>
      </c>
      <c r="D2009" t="str">
        <f t="shared" si="94"/>
        <v>High</v>
      </c>
      <c r="E2009">
        <f t="shared" si="95"/>
        <v>6.49</v>
      </c>
      <c r="F2009">
        <f t="shared" si="93"/>
        <v>0</v>
      </c>
      <c r="L2009">
        <v>9.74</v>
      </c>
    </row>
    <row r="2010" spans="1:12" x14ac:dyDescent="0.25">
      <c r="A2010" t="str">
        <v>Mid</v>
      </c>
      <c r="B2010">
        <v>6.95</v>
      </c>
      <c r="C2010">
        <v>0</v>
      </c>
      <c r="D2010" t="str">
        <f t="shared" si="94"/>
        <v>Mid</v>
      </c>
      <c r="E2010">
        <f t="shared" si="95"/>
        <v>6.95</v>
      </c>
      <c r="F2010">
        <f t="shared" si="93"/>
        <v>0</v>
      </c>
      <c r="L2010">
        <v>7.08</v>
      </c>
    </row>
    <row r="2011" spans="1:12" x14ac:dyDescent="0.25">
      <c r="A2011" t="str">
        <v>High</v>
      </c>
      <c r="B2011">
        <v>9.7899999999999991</v>
      </c>
      <c r="C2011">
        <v>0</v>
      </c>
      <c r="D2011" t="str">
        <f t="shared" si="94"/>
        <v>High</v>
      </c>
      <c r="E2011">
        <f t="shared" si="95"/>
        <v>9.7899999999999991</v>
      </c>
      <c r="F2011">
        <f t="shared" si="93"/>
        <v>0</v>
      </c>
      <c r="L2011">
        <v>7.17</v>
      </c>
    </row>
    <row r="2012" spans="1:12" x14ac:dyDescent="0.25">
      <c r="A2012" t="str">
        <v>Mid</v>
      </c>
      <c r="B2012">
        <v>9.0500000000000007</v>
      </c>
      <c r="C2012">
        <v>1</v>
      </c>
      <c r="D2012" t="str">
        <f t="shared" si="94"/>
        <v>Mid</v>
      </c>
      <c r="E2012">
        <f t="shared" si="95"/>
        <v>9.0500000000000007</v>
      </c>
      <c r="F2012">
        <f t="shared" si="93"/>
        <v>1</v>
      </c>
      <c r="L2012">
        <v>6.97</v>
      </c>
    </row>
    <row r="2013" spans="1:12" x14ac:dyDescent="0.25">
      <c r="A2013" t="str">
        <v>High</v>
      </c>
      <c r="B2013">
        <v>9.3000000000000007</v>
      </c>
      <c r="C2013">
        <v>0</v>
      </c>
      <c r="D2013" t="str">
        <f t="shared" si="94"/>
        <v>High</v>
      </c>
      <c r="E2013">
        <f t="shared" si="95"/>
        <v>9.3000000000000007</v>
      </c>
      <c r="F2013">
        <f t="shared" si="93"/>
        <v>0</v>
      </c>
      <c r="L2013">
        <v>5.59</v>
      </c>
    </row>
    <row r="2014" spans="1:12" x14ac:dyDescent="0.25">
      <c r="A2014" t="str">
        <v>High</v>
      </c>
      <c r="B2014">
        <v>9.5299999999999994</v>
      </c>
      <c r="C2014">
        <v>0</v>
      </c>
      <c r="D2014" t="str">
        <f t="shared" si="94"/>
        <v>High</v>
      </c>
      <c r="E2014">
        <f t="shared" si="95"/>
        <v>9.5299999999999994</v>
      </c>
      <c r="F2014">
        <f t="shared" si="93"/>
        <v>0</v>
      </c>
      <c r="L2014">
        <v>7.05</v>
      </c>
    </row>
    <row r="2015" spans="1:12" x14ac:dyDescent="0.25">
      <c r="A2015" t="str">
        <v>High</v>
      </c>
      <c r="B2015">
        <v>6.97</v>
      </c>
      <c r="C2015">
        <v>0</v>
      </c>
      <c r="D2015" t="str">
        <f t="shared" si="94"/>
        <v>High</v>
      </c>
      <c r="E2015">
        <f t="shared" si="95"/>
        <v>6.97</v>
      </c>
      <c r="F2015">
        <f t="shared" si="93"/>
        <v>0</v>
      </c>
      <c r="L2015">
        <v>9.32</v>
      </c>
    </row>
    <row r="2016" spans="1:12" x14ac:dyDescent="0.25">
      <c r="A2016" t="str">
        <v>High</v>
      </c>
      <c r="B2016">
        <v>6.78</v>
      </c>
      <c r="C2016">
        <v>0</v>
      </c>
      <c r="D2016" t="str">
        <f t="shared" si="94"/>
        <v>High</v>
      </c>
      <c r="E2016">
        <f t="shared" si="95"/>
        <v>6.78</v>
      </c>
      <c r="F2016">
        <f t="shared" si="93"/>
        <v>0</v>
      </c>
      <c r="L2016">
        <v>8.4700000000000006</v>
      </c>
    </row>
    <row r="2017" spans="1:12" x14ac:dyDescent="0.25">
      <c r="A2017" t="str">
        <v>Mid</v>
      </c>
      <c r="B2017">
        <v>6.51</v>
      </c>
      <c r="C2017">
        <v>0</v>
      </c>
      <c r="D2017" t="str">
        <f t="shared" si="94"/>
        <v>Mid</v>
      </c>
      <c r="E2017">
        <f t="shared" si="95"/>
        <v>6.51</v>
      </c>
      <c r="F2017">
        <f t="shared" si="93"/>
        <v>0</v>
      </c>
      <c r="L2017">
        <v>6.13</v>
      </c>
    </row>
    <row r="2018" spans="1:12" x14ac:dyDescent="0.25">
      <c r="A2018" t="str">
        <v>High</v>
      </c>
      <c r="B2018">
        <v>9.07</v>
      </c>
      <c r="C2018">
        <v>0</v>
      </c>
      <c r="D2018" t="str">
        <f t="shared" si="94"/>
        <v>High</v>
      </c>
      <c r="E2018">
        <f t="shared" si="95"/>
        <v>9.07</v>
      </c>
      <c r="F2018">
        <f t="shared" si="93"/>
        <v>0</v>
      </c>
      <c r="L2018">
        <v>9.34</v>
      </c>
    </row>
    <row r="2019" spans="1:12" x14ac:dyDescent="0.25">
      <c r="A2019" t="str">
        <v>Mid</v>
      </c>
      <c r="B2019">
        <v>8.42</v>
      </c>
      <c r="C2019">
        <v>0</v>
      </c>
      <c r="D2019" t="str">
        <f t="shared" si="94"/>
        <v>Mid</v>
      </c>
      <c r="E2019">
        <f t="shared" si="95"/>
        <v>8.42</v>
      </c>
      <c r="F2019">
        <f t="shared" si="93"/>
        <v>0</v>
      </c>
      <c r="L2019">
        <v>6.14</v>
      </c>
    </row>
    <row r="2020" spans="1:12" x14ac:dyDescent="0.25">
      <c r="A2020" t="str">
        <v>High</v>
      </c>
      <c r="B2020">
        <v>6.52</v>
      </c>
      <c r="C2020">
        <v>0</v>
      </c>
      <c r="D2020" t="str">
        <f t="shared" si="94"/>
        <v>High</v>
      </c>
      <c r="E2020">
        <f t="shared" si="95"/>
        <v>6.52</v>
      </c>
      <c r="F2020">
        <f t="shared" si="93"/>
        <v>0</v>
      </c>
      <c r="L2020">
        <v>9.23</v>
      </c>
    </row>
    <row r="2021" spans="1:12" x14ac:dyDescent="0.25">
      <c r="A2021" t="str">
        <v>High</v>
      </c>
      <c r="B2021">
        <v>7.12</v>
      </c>
      <c r="C2021">
        <v>0</v>
      </c>
      <c r="D2021" t="str">
        <f t="shared" si="94"/>
        <v>High</v>
      </c>
      <c r="E2021">
        <f t="shared" si="95"/>
        <v>7.12</v>
      </c>
      <c r="F2021">
        <f t="shared" si="93"/>
        <v>0</v>
      </c>
      <c r="L2021">
        <v>7.76</v>
      </c>
    </row>
    <row r="2022" spans="1:12" x14ac:dyDescent="0.25">
      <c r="A2022" t="str">
        <v>High</v>
      </c>
      <c r="B2022">
        <v>7.68</v>
      </c>
      <c r="C2022">
        <v>0</v>
      </c>
      <c r="D2022" t="str">
        <f t="shared" si="94"/>
        <v>High</v>
      </c>
      <c r="E2022">
        <f t="shared" si="95"/>
        <v>7.68</v>
      </c>
      <c r="F2022">
        <f t="shared" si="93"/>
        <v>0</v>
      </c>
      <c r="L2022">
        <v>9.51</v>
      </c>
    </row>
    <row r="2023" spans="1:12" x14ac:dyDescent="0.25">
      <c r="A2023" t="str">
        <v>High</v>
      </c>
      <c r="B2023">
        <v>7.77</v>
      </c>
      <c r="C2023">
        <v>0</v>
      </c>
      <c r="D2023" t="str">
        <f t="shared" si="94"/>
        <v>High</v>
      </c>
      <c r="E2023">
        <f t="shared" si="95"/>
        <v>7.77</v>
      </c>
      <c r="F2023">
        <f t="shared" si="93"/>
        <v>0</v>
      </c>
      <c r="L2023">
        <v>9.4600000000000009</v>
      </c>
    </row>
    <row r="2024" spans="1:12" x14ac:dyDescent="0.25">
      <c r="A2024" t="str">
        <v>Mid</v>
      </c>
      <c r="B2024">
        <v>9.32</v>
      </c>
      <c r="C2024">
        <v>0</v>
      </c>
      <c r="D2024" t="str">
        <f t="shared" si="94"/>
        <v>Mid</v>
      </c>
      <c r="E2024">
        <f t="shared" si="95"/>
        <v>9.32</v>
      </c>
      <c r="F2024">
        <f t="shared" si="93"/>
        <v>0</v>
      </c>
      <c r="L2024">
        <v>6.64</v>
      </c>
    </row>
    <row r="2025" spans="1:12" x14ac:dyDescent="0.25">
      <c r="A2025" t="str">
        <v>Mid</v>
      </c>
      <c r="B2025">
        <v>7.14</v>
      </c>
      <c r="C2025">
        <v>1</v>
      </c>
      <c r="D2025" t="str">
        <f t="shared" si="94"/>
        <v>Mid</v>
      </c>
      <c r="E2025">
        <f t="shared" si="95"/>
        <v>7.14</v>
      </c>
      <c r="F2025">
        <f t="shared" si="93"/>
        <v>1</v>
      </c>
      <c r="L2025">
        <v>7.56</v>
      </c>
    </row>
    <row r="2026" spans="1:12" x14ac:dyDescent="0.25">
      <c r="A2026" t="str">
        <v>Mid</v>
      </c>
      <c r="B2026">
        <v>9.41</v>
      </c>
      <c r="C2026">
        <v>0</v>
      </c>
      <c r="D2026" t="str">
        <f t="shared" si="94"/>
        <v>Mid</v>
      </c>
      <c r="E2026">
        <f t="shared" si="95"/>
        <v>9.41</v>
      </c>
      <c r="F2026">
        <f t="shared" si="93"/>
        <v>0</v>
      </c>
      <c r="L2026">
        <v>8.1</v>
      </c>
    </row>
    <row r="2027" spans="1:12" x14ac:dyDescent="0.25">
      <c r="A2027" t="str">
        <v>Mid</v>
      </c>
      <c r="B2027">
        <v>7.4</v>
      </c>
      <c r="C2027">
        <v>0</v>
      </c>
      <c r="D2027" t="str">
        <f t="shared" si="94"/>
        <v>Mid</v>
      </c>
      <c r="E2027">
        <f t="shared" si="95"/>
        <v>7.4</v>
      </c>
      <c r="F2027">
        <f t="shared" si="93"/>
        <v>0</v>
      </c>
      <c r="L2027">
        <v>7.56</v>
      </c>
    </row>
    <row r="2028" spans="1:12" x14ac:dyDescent="0.25">
      <c r="A2028" t="str">
        <v>High</v>
      </c>
      <c r="B2028">
        <v>8.7100000000000009</v>
      </c>
      <c r="C2028">
        <v>1</v>
      </c>
      <c r="D2028" t="str">
        <f t="shared" si="94"/>
        <v>High</v>
      </c>
      <c r="E2028">
        <f t="shared" si="95"/>
        <v>8.7100000000000009</v>
      </c>
      <c r="F2028">
        <f t="shared" si="93"/>
        <v>1</v>
      </c>
      <c r="L2028">
        <v>9.52</v>
      </c>
    </row>
    <row r="2029" spans="1:12" x14ac:dyDescent="0.25">
      <c r="A2029" t="str">
        <v>Mid</v>
      </c>
      <c r="B2029">
        <v>9.5</v>
      </c>
      <c r="C2029">
        <v>1</v>
      </c>
      <c r="D2029" t="str">
        <f t="shared" si="94"/>
        <v>Mid</v>
      </c>
      <c r="E2029">
        <f t="shared" si="95"/>
        <v>9.5</v>
      </c>
      <c r="F2029">
        <f t="shared" si="93"/>
        <v>1</v>
      </c>
      <c r="L2029">
        <v>6.53</v>
      </c>
    </row>
    <row r="2030" spans="1:12" x14ac:dyDescent="0.25">
      <c r="A2030" t="str">
        <v>High</v>
      </c>
      <c r="B2030">
        <v>9.4</v>
      </c>
      <c r="C2030">
        <v>0</v>
      </c>
      <c r="D2030" t="str">
        <f t="shared" si="94"/>
        <v>High</v>
      </c>
      <c r="E2030">
        <f t="shared" si="95"/>
        <v>9.4</v>
      </c>
      <c r="F2030">
        <f t="shared" si="93"/>
        <v>0</v>
      </c>
      <c r="L2030">
        <v>6.68</v>
      </c>
    </row>
    <row r="2031" spans="1:12" x14ac:dyDescent="0.25">
      <c r="A2031" t="str">
        <v>Mid</v>
      </c>
      <c r="B2031">
        <v>5.74</v>
      </c>
      <c r="C2031">
        <v>0</v>
      </c>
      <c r="D2031" t="str">
        <f t="shared" si="94"/>
        <v>Mid</v>
      </c>
      <c r="E2031">
        <f t="shared" si="95"/>
        <v>5.74</v>
      </c>
      <c r="F2031">
        <f t="shared" si="93"/>
        <v>0</v>
      </c>
      <c r="L2031">
        <v>9.4600000000000009</v>
      </c>
    </row>
    <row r="2032" spans="1:12" x14ac:dyDescent="0.25">
      <c r="A2032" t="str">
        <v>Mid</v>
      </c>
      <c r="B2032">
        <v>6.38</v>
      </c>
      <c r="C2032">
        <v>0</v>
      </c>
      <c r="D2032" t="str">
        <f t="shared" si="94"/>
        <v>Mid</v>
      </c>
      <c r="E2032">
        <f t="shared" si="95"/>
        <v>6.38</v>
      </c>
      <c r="F2032">
        <f t="shared" si="93"/>
        <v>0</v>
      </c>
      <c r="L2032">
        <v>5.83</v>
      </c>
    </row>
    <row r="2033" spans="1:12" x14ac:dyDescent="0.25">
      <c r="A2033" t="str">
        <v>High</v>
      </c>
      <c r="B2033">
        <v>7.55</v>
      </c>
      <c r="C2033">
        <v>1</v>
      </c>
      <c r="D2033" t="str">
        <f t="shared" si="94"/>
        <v>High</v>
      </c>
      <c r="E2033">
        <f t="shared" si="95"/>
        <v>7.55</v>
      </c>
      <c r="F2033">
        <f t="shared" si="93"/>
        <v>1</v>
      </c>
      <c r="L2033">
        <v>8.1199999999999992</v>
      </c>
    </row>
    <row r="2034" spans="1:12" x14ac:dyDescent="0.25">
      <c r="A2034" t="str">
        <v>High</v>
      </c>
      <c r="B2034">
        <v>7.36</v>
      </c>
      <c r="C2034">
        <v>0</v>
      </c>
      <c r="D2034" t="str">
        <f t="shared" si="94"/>
        <v>High</v>
      </c>
      <c r="E2034">
        <f t="shared" si="95"/>
        <v>7.36</v>
      </c>
      <c r="F2034">
        <f t="shared" si="93"/>
        <v>0</v>
      </c>
      <c r="L2034">
        <v>8.43</v>
      </c>
    </row>
    <row r="2035" spans="1:12" x14ac:dyDescent="0.25">
      <c r="A2035" t="str">
        <v>High</v>
      </c>
      <c r="B2035">
        <v>8.26</v>
      </c>
      <c r="C2035">
        <v>0</v>
      </c>
      <c r="D2035" t="str">
        <f t="shared" si="94"/>
        <v>High</v>
      </c>
      <c r="E2035">
        <f t="shared" si="95"/>
        <v>8.26</v>
      </c>
      <c r="F2035">
        <f t="shared" si="93"/>
        <v>0</v>
      </c>
      <c r="L2035">
        <v>7.67</v>
      </c>
    </row>
    <row r="2036" spans="1:12" x14ac:dyDescent="0.25">
      <c r="A2036" t="str">
        <v>High</v>
      </c>
      <c r="B2036">
        <v>9.56</v>
      </c>
      <c r="C2036">
        <v>0</v>
      </c>
      <c r="D2036" t="str">
        <f t="shared" si="94"/>
        <v>High</v>
      </c>
      <c r="E2036">
        <f t="shared" si="95"/>
        <v>9.56</v>
      </c>
      <c r="F2036">
        <f t="shared" si="93"/>
        <v>0</v>
      </c>
      <c r="L2036">
        <v>8.49</v>
      </c>
    </row>
    <row r="2037" spans="1:12" x14ac:dyDescent="0.25">
      <c r="A2037" t="str">
        <v>High</v>
      </c>
      <c r="B2037">
        <v>5.98</v>
      </c>
      <c r="C2037">
        <v>0</v>
      </c>
      <c r="D2037" t="str">
        <f t="shared" si="94"/>
        <v>High</v>
      </c>
      <c r="E2037">
        <f t="shared" si="95"/>
        <v>5.98</v>
      </c>
      <c r="F2037">
        <f t="shared" si="93"/>
        <v>0</v>
      </c>
      <c r="L2037">
        <v>9.17</v>
      </c>
    </row>
    <row r="2038" spans="1:12" x14ac:dyDescent="0.25">
      <c r="A2038" t="str">
        <v>High</v>
      </c>
      <c r="B2038">
        <v>7.44</v>
      </c>
      <c r="C2038">
        <v>0</v>
      </c>
      <c r="D2038" t="str">
        <f t="shared" si="94"/>
        <v>High</v>
      </c>
      <c r="E2038">
        <f t="shared" si="95"/>
        <v>7.44</v>
      </c>
      <c r="F2038">
        <f t="shared" si="93"/>
        <v>0</v>
      </c>
      <c r="L2038">
        <v>8.68</v>
      </c>
    </row>
    <row r="2039" spans="1:12" x14ac:dyDescent="0.25">
      <c r="A2039" t="str">
        <v>Mid</v>
      </c>
      <c r="B2039">
        <v>6.33</v>
      </c>
      <c r="C2039">
        <v>0</v>
      </c>
      <c r="D2039" t="str">
        <f t="shared" si="94"/>
        <v>Mid</v>
      </c>
      <c r="E2039">
        <f t="shared" si="95"/>
        <v>6.33</v>
      </c>
      <c r="F2039">
        <f t="shared" si="93"/>
        <v>0</v>
      </c>
      <c r="L2039">
        <v>7.83</v>
      </c>
    </row>
    <row r="2040" spans="1:12" x14ac:dyDescent="0.25">
      <c r="A2040" t="str">
        <v>Low</v>
      </c>
      <c r="B2040">
        <v>9.34</v>
      </c>
      <c r="C2040">
        <v>0</v>
      </c>
      <c r="D2040" t="str">
        <f t="shared" si="94"/>
        <v>Low</v>
      </c>
      <c r="E2040">
        <f t="shared" si="95"/>
        <v>9.34</v>
      </c>
      <c r="F2040">
        <f t="shared" si="93"/>
        <v>0</v>
      </c>
      <c r="L2040">
        <v>7.56</v>
      </c>
    </row>
    <row r="2041" spans="1:12" x14ac:dyDescent="0.25">
      <c r="A2041" t="str">
        <v>High</v>
      </c>
      <c r="B2041">
        <v>9.65</v>
      </c>
      <c r="C2041">
        <v>0</v>
      </c>
      <c r="D2041" t="str">
        <f t="shared" si="94"/>
        <v>High</v>
      </c>
      <c r="E2041">
        <f t="shared" si="95"/>
        <v>9.65</v>
      </c>
      <c r="F2041">
        <f t="shared" si="93"/>
        <v>0</v>
      </c>
      <c r="L2041">
        <v>8.06</v>
      </c>
    </row>
    <row r="2042" spans="1:12" x14ac:dyDescent="0.25">
      <c r="A2042" t="str">
        <v>High</v>
      </c>
      <c r="B2042">
        <v>7.56</v>
      </c>
      <c r="C2042">
        <v>0</v>
      </c>
      <c r="D2042" t="str">
        <f t="shared" si="94"/>
        <v>High</v>
      </c>
      <c r="E2042">
        <f t="shared" si="95"/>
        <v>7.56</v>
      </c>
      <c r="F2042">
        <f t="shared" si="93"/>
        <v>0</v>
      </c>
      <c r="L2042">
        <v>9.11</v>
      </c>
    </row>
    <row r="2043" spans="1:12" x14ac:dyDescent="0.25">
      <c r="A2043" t="str">
        <v>Mid</v>
      </c>
      <c r="B2043">
        <v>5.95</v>
      </c>
      <c r="C2043">
        <v>0</v>
      </c>
      <c r="D2043" t="str">
        <f t="shared" si="94"/>
        <v>Mid</v>
      </c>
      <c r="E2043">
        <f t="shared" si="95"/>
        <v>5.95</v>
      </c>
      <c r="F2043">
        <f t="shared" si="93"/>
        <v>0</v>
      </c>
      <c r="L2043">
        <v>6.3</v>
      </c>
    </row>
    <row r="2044" spans="1:12" x14ac:dyDescent="0.25">
      <c r="A2044" t="str">
        <v>Mid</v>
      </c>
      <c r="B2044">
        <v>8.8800000000000008</v>
      </c>
      <c r="C2044">
        <v>0</v>
      </c>
      <c r="D2044" t="str">
        <f t="shared" si="94"/>
        <v>Mid</v>
      </c>
      <c r="E2044">
        <f t="shared" si="95"/>
        <v>8.8800000000000008</v>
      </c>
      <c r="F2044">
        <f t="shared" si="93"/>
        <v>0</v>
      </c>
      <c r="L2044">
        <v>7.89</v>
      </c>
    </row>
    <row r="2045" spans="1:12" x14ac:dyDescent="0.25">
      <c r="A2045" t="str">
        <v>High</v>
      </c>
      <c r="B2045">
        <v>8.5</v>
      </c>
      <c r="C2045">
        <v>0</v>
      </c>
      <c r="D2045" t="str">
        <f t="shared" si="94"/>
        <v>High</v>
      </c>
      <c r="E2045">
        <f t="shared" si="95"/>
        <v>8.5</v>
      </c>
      <c r="F2045">
        <f t="shared" si="93"/>
        <v>0</v>
      </c>
      <c r="L2045">
        <v>9.3000000000000007</v>
      </c>
    </row>
    <row r="2046" spans="1:12" x14ac:dyDescent="0.25">
      <c r="A2046" t="str">
        <v>Mid</v>
      </c>
      <c r="B2046">
        <v>7.03</v>
      </c>
      <c r="C2046">
        <v>0</v>
      </c>
      <c r="D2046" t="str">
        <f t="shared" si="94"/>
        <v>Mid</v>
      </c>
      <c r="E2046">
        <f t="shared" si="95"/>
        <v>7.03</v>
      </c>
      <c r="F2046">
        <f t="shared" si="93"/>
        <v>0</v>
      </c>
      <c r="L2046">
        <v>8.27</v>
      </c>
    </row>
    <row r="2047" spans="1:12" x14ac:dyDescent="0.25">
      <c r="A2047" t="str">
        <v>High</v>
      </c>
      <c r="B2047">
        <v>9.32</v>
      </c>
      <c r="C2047">
        <v>0</v>
      </c>
      <c r="D2047" t="str">
        <f t="shared" si="94"/>
        <v>High</v>
      </c>
      <c r="E2047">
        <f t="shared" si="95"/>
        <v>9.32</v>
      </c>
      <c r="F2047">
        <f t="shared" si="93"/>
        <v>0</v>
      </c>
      <c r="L2047">
        <v>7.51</v>
      </c>
    </row>
    <row r="2048" spans="1:12" x14ac:dyDescent="0.25">
      <c r="A2048" t="str">
        <v>High</v>
      </c>
      <c r="B2048">
        <v>9.6999999999999993</v>
      </c>
      <c r="C2048">
        <v>0</v>
      </c>
      <c r="D2048" t="str">
        <f t="shared" si="94"/>
        <v>High</v>
      </c>
      <c r="E2048">
        <f t="shared" si="95"/>
        <v>9.6999999999999993</v>
      </c>
      <c r="F2048">
        <f t="shared" si="93"/>
        <v>0</v>
      </c>
      <c r="L2048">
        <v>9.35</v>
      </c>
    </row>
    <row r="2049" spans="1:12" x14ac:dyDescent="0.25">
      <c r="A2049" t="str">
        <v>Mid</v>
      </c>
      <c r="B2049">
        <v>7.9</v>
      </c>
      <c r="C2049">
        <v>1</v>
      </c>
      <c r="D2049" t="str">
        <f t="shared" si="94"/>
        <v>Mid</v>
      </c>
      <c r="E2049">
        <f t="shared" si="95"/>
        <v>7.9</v>
      </c>
      <c r="F2049">
        <f t="shared" si="93"/>
        <v>1</v>
      </c>
      <c r="L2049">
        <v>7.05</v>
      </c>
    </row>
    <row r="2050" spans="1:12" x14ac:dyDescent="0.25">
      <c r="A2050" t="str">
        <v>Mid</v>
      </c>
      <c r="B2050">
        <v>7.93</v>
      </c>
      <c r="C2050">
        <v>0</v>
      </c>
      <c r="D2050" t="str">
        <f t="shared" si="94"/>
        <v>Mid</v>
      </c>
      <c r="E2050">
        <f t="shared" si="95"/>
        <v>7.93</v>
      </c>
      <c r="F2050">
        <f t="shared" ref="F2050:F2113" si="96">C2050</f>
        <v>0</v>
      </c>
      <c r="L2050">
        <v>8.85</v>
      </c>
    </row>
    <row r="2051" spans="1:12" x14ac:dyDescent="0.25">
      <c r="A2051" t="str">
        <v>Mid</v>
      </c>
      <c r="B2051">
        <v>6.78</v>
      </c>
      <c r="C2051">
        <v>0</v>
      </c>
      <c r="D2051" t="str">
        <f t="shared" ref="D2051:D2114" si="97">A2051</f>
        <v>Mid</v>
      </c>
      <c r="E2051">
        <f t="shared" ref="E2051:E2114" si="98">B2051</f>
        <v>6.78</v>
      </c>
      <c r="F2051">
        <f t="shared" si="96"/>
        <v>0</v>
      </c>
      <c r="L2051">
        <v>7.92</v>
      </c>
    </row>
    <row r="2052" spans="1:12" x14ac:dyDescent="0.25">
      <c r="A2052" t="str">
        <v>Mid</v>
      </c>
      <c r="B2052">
        <v>8.01</v>
      </c>
      <c r="C2052">
        <v>0</v>
      </c>
      <c r="D2052" t="str">
        <f t="shared" si="97"/>
        <v>Mid</v>
      </c>
      <c r="E2052">
        <f t="shared" si="98"/>
        <v>8.01</v>
      </c>
      <c r="F2052">
        <f t="shared" si="96"/>
        <v>0</v>
      </c>
      <c r="L2052">
        <v>8.57</v>
      </c>
    </row>
    <row r="2053" spans="1:12" x14ac:dyDescent="0.25">
      <c r="A2053" t="str">
        <v>Mid</v>
      </c>
      <c r="B2053">
        <v>7.39</v>
      </c>
      <c r="C2053">
        <v>0</v>
      </c>
      <c r="D2053" t="str">
        <f t="shared" si="97"/>
        <v>Mid</v>
      </c>
      <c r="E2053">
        <f t="shared" si="98"/>
        <v>7.39</v>
      </c>
      <c r="F2053">
        <f t="shared" si="96"/>
        <v>0</v>
      </c>
      <c r="L2053">
        <v>8.91</v>
      </c>
    </row>
    <row r="2054" spans="1:12" x14ac:dyDescent="0.25">
      <c r="A2054" t="str">
        <v>Mid</v>
      </c>
      <c r="B2054">
        <v>6.8</v>
      </c>
      <c r="C2054">
        <v>0</v>
      </c>
      <c r="D2054" t="str">
        <f t="shared" si="97"/>
        <v>Mid</v>
      </c>
      <c r="E2054">
        <f t="shared" si="98"/>
        <v>6.8</v>
      </c>
      <c r="F2054">
        <f t="shared" si="96"/>
        <v>0</v>
      </c>
      <c r="L2054">
        <v>7.62</v>
      </c>
    </row>
    <row r="2055" spans="1:12" x14ac:dyDescent="0.25">
      <c r="A2055" t="str">
        <v>High</v>
      </c>
      <c r="B2055">
        <v>5.79</v>
      </c>
      <c r="C2055">
        <v>0</v>
      </c>
      <c r="D2055" t="str">
        <f t="shared" si="97"/>
        <v>High</v>
      </c>
      <c r="E2055">
        <f t="shared" si="98"/>
        <v>5.79</v>
      </c>
      <c r="F2055">
        <f t="shared" si="96"/>
        <v>0</v>
      </c>
      <c r="L2055">
        <v>7.85</v>
      </c>
    </row>
    <row r="2056" spans="1:12" x14ac:dyDescent="0.25">
      <c r="A2056" t="str">
        <v>High</v>
      </c>
      <c r="B2056">
        <v>6.59</v>
      </c>
      <c r="C2056">
        <v>0</v>
      </c>
      <c r="D2056" t="str">
        <f t="shared" si="97"/>
        <v>High</v>
      </c>
      <c r="E2056">
        <f t="shared" si="98"/>
        <v>6.59</v>
      </c>
      <c r="F2056">
        <f t="shared" si="96"/>
        <v>0</v>
      </c>
      <c r="L2056">
        <v>6.58</v>
      </c>
    </row>
    <row r="2057" spans="1:12" x14ac:dyDescent="0.25">
      <c r="A2057" t="str">
        <v>Mid</v>
      </c>
      <c r="B2057">
        <v>6.35</v>
      </c>
      <c r="C2057">
        <v>0</v>
      </c>
      <c r="D2057" t="str">
        <f t="shared" si="97"/>
        <v>Mid</v>
      </c>
      <c r="E2057">
        <f t="shared" si="98"/>
        <v>6.35</v>
      </c>
      <c r="F2057">
        <f t="shared" si="96"/>
        <v>0</v>
      </c>
      <c r="L2057">
        <v>7.03</v>
      </c>
    </row>
    <row r="2058" spans="1:12" x14ac:dyDescent="0.25">
      <c r="A2058" t="str">
        <v>Mid</v>
      </c>
      <c r="B2058">
        <v>7.83</v>
      </c>
      <c r="C2058">
        <v>0</v>
      </c>
      <c r="D2058" t="str">
        <f t="shared" si="97"/>
        <v>Mid</v>
      </c>
      <c r="E2058">
        <f t="shared" si="98"/>
        <v>7.83</v>
      </c>
      <c r="F2058">
        <f t="shared" si="96"/>
        <v>0</v>
      </c>
      <c r="L2058">
        <v>8.4700000000000006</v>
      </c>
    </row>
    <row r="2059" spans="1:12" x14ac:dyDescent="0.25">
      <c r="A2059" t="str">
        <v>High</v>
      </c>
      <c r="B2059">
        <v>8.09</v>
      </c>
      <c r="C2059">
        <v>1</v>
      </c>
      <c r="D2059" t="str">
        <f t="shared" si="97"/>
        <v>High</v>
      </c>
      <c r="E2059">
        <f t="shared" si="98"/>
        <v>8.09</v>
      </c>
      <c r="F2059">
        <f t="shared" si="96"/>
        <v>1</v>
      </c>
      <c r="L2059">
        <v>8.26</v>
      </c>
    </row>
    <row r="2060" spans="1:12" x14ac:dyDescent="0.25">
      <c r="A2060" t="str">
        <v>Mid</v>
      </c>
      <c r="B2060">
        <v>8.1199999999999992</v>
      </c>
      <c r="C2060">
        <v>0</v>
      </c>
      <c r="D2060" t="str">
        <f t="shared" si="97"/>
        <v>Mid</v>
      </c>
      <c r="E2060">
        <f t="shared" si="98"/>
        <v>8.1199999999999992</v>
      </c>
      <c r="F2060">
        <f t="shared" si="96"/>
        <v>0</v>
      </c>
      <c r="L2060">
        <v>8.15</v>
      </c>
    </row>
    <row r="2061" spans="1:12" x14ac:dyDescent="0.25">
      <c r="A2061" t="str">
        <v>High</v>
      </c>
      <c r="B2061">
        <v>7.17</v>
      </c>
      <c r="C2061">
        <v>0</v>
      </c>
      <c r="D2061" t="str">
        <f t="shared" si="97"/>
        <v>High</v>
      </c>
      <c r="E2061">
        <f t="shared" si="98"/>
        <v>7.17</v>
      </c>
      <c r="F2061">
        <f t="shared" si="96"/>
        <v>0</v>
      </c>
      <c r="L2061">
        <v>7.88</v>
      </c>
    </row>
    <row r="2062" spans="1:12" x14ac:dyDescent="0.25">
      <c r="A2062" t="str">
        <v>Mid</v>
      </c>
      <c r="B2062">
        <v>7.31</v>
      </c>
      <c r="C2062">
        <v>0</v>
      </c>
      <c r="D2062" t="str">
        <f t="shared" si="97"/>
        <v>Mid</v>
      </c>
      <c r="E2062">
        <f t="shared" si="98"/>
        <v>7.31</v>
      </c>
      <c r="F2062">
        <f t="shared" si="96"/>
        <v>0</v>
      </c>
      <c r="L2062">
        <v>5.88</v>
      </c>
    </row>
    <row r="2063" spans="1:12" x14ac:dyDescent="0.25">
      <c r="A2063" t="str">
        <v>Mid</v>
      </c>
      <c r="B2063">
        <v>9.09</v>
      </c>
      <c r="C2063">
        <v>0</v>
      </c>
      <c r="D2063" t="str">
        <f t="shared" si="97"/>
        <v>Mid</v>
      </c>
      <c r="E2063">
        <f t="shared" si="98"/>
        <v>9.09</v>
      </c>
      <c r="F2063">
        <f t="shared" si="96"/>
        <v>0</v>
      </c>
      <c r="L2063">
        <v>8.64</v>
      </c>
    </row>
    <row r="2064" spans="1:12" x14ac:dyDescent="0.25">
      <c r="A2064" t="str">
        <v>High</v>
      </c>
      <c r="B2064">
        <v>7.55</v>
      </c>
      <c r="C2064">
        <v>0</v>
      </c>
      <c r="D2064" t="str">
        <f t="shared" si="97"/>
        <v>High</v>
      </c>
      <c r="E2064">
        <f t="shared" si="98"/>
        <v>7.55</v>
      </c>
      <c r="F2064">
        <f t="shared" si="96"/>
        <v>0</v>
      </c>
      <c r="L2064">
        <v>8.86</v>
      </c>
    </row>
    <row r="2065" spans="1:12" x14ac:dyDescent="0.25">
      <c r="A2065" t="str">
        <v>High</v>
      </c>
      <c r="B2065">
        <v>9.75</v>
      </c>
      <c r="C2065">
        <v>1</v>
      </c>
      <c r="D2065" t="str">
        <f t="shared" si="97"/>
        <v>High</v>
      </c>
      <c r="E2065">
        <f t="shared" si="98"/>
        <v>9.75</v>
      </c>
      <c r="F2065">
        <f t="shared" si="96"/>
        <v>1</v>
      </c>
      <c r="L2065">
        <v>9.49</v>
      </c>
    </row>
    <row r="2066" spans="1:12" x14ac:dyDescent="0.25">
      <c r="A2066" t="str">
        <v>High</v>
      </c>
      <c r="B2066">
        <v>7.39</v>
      </c>
      <c r="C2066">
        <v>1</v>
      </c>
      <c r="D2066" t="str">
        <f t="shared" si="97"/>
        <v>High</v>
      </c>
      <c r="E2066">
        <f t="shared" si="98"/>
        <v>7.39</v>
      </c>
      <c r="F2066">
        <f t="shared" si="96"/>
        <v>1</v>
      </c>
      <c r="L2066">
        <v>9.76</v>
      </c>
    </row>
    <row r="2067" spans="1:12" x14ac:dyDescent="0.25">
      <c r="A2067" t="str">
        <v>Mid</v>
      </c>
      <c r="B2067">
        <v>8.2899999999999991</v>
      </c>
      <c r="C2067">
        <v>0</v>
      </c>
      <c r="D2067" t="str">
        <f t="shared" si="97"/>
        <v>Mid</v>
      </c>
      <c r="E2067">
        <f t="shared" si="98"/>
        <v>8.2899999999999991</v>
      </c>
      <c r="F2067">
        <f t="shared" si="96"/>
        <v>0</v>
      </c>
      <c r="L2067">
        <v>8</v>
      </c>
    </row>
    <row r="2068" spans="1:12" x14ac:dyDescent="0.25">
      <c r="A2068" t="str">
        <v>High</v>
      </c>
      <c r="B2068">
        <v>5.72</v>
      </c>
      <c r="C2068">
        <v>0</v>
      </c>
      <c r="D2068" t="str">
        <f t="shared" si="97"/>
        <v>High</v>
      </c>
      <c r="E2068">
        <f t="shared" si="98"/>
        <v>5.72</v>
      </c>
      <c r="F2068">
        <f t="shared" si="96"/>
        <v>0</v>
      </c>
      <c r="L2068">
        <v>5.97</v>
      </c>
    </row>
    <row r="2069" spans="1:12" x14ac:dyDescent="0.25">
      <c r="A2069" t="str">
        <v>High</v>
      </c>
      <c r="B2069">
        <v>8.31</v>
      </c>
      <c r="C2069">
        <v>0</v>
      </c>
      <c r="D2069" t="str">
        <f t="shared" si="97"/>
        <v>High</v>
      </c>
      <c r="E2069">
        <f t="shared" si="98"/>
        <v>8.31</v>
      </c>
      <c r="F2069">
        <f t="shared" si="96"/>
        <v>0</v>
      </c>
      <c r="L2069">
        <v>8.89</v>
      </c>
    </row>
    <row r="2070" spans="1:12" x14ac:dyDescent="0.25">
      <c r="A2070" t="str">
        <v>High</v>
      </c>
      <c r="B2070">
        <v>9.16</v>
      </c>
      <c r="C2070">
        <v>1</v>
      </c>
      <c r="D2070" t="str">
        <f t="shared" si="97"/>
        <v>High</v>
      </c>
      <c r="E2070">
        <f t="shared" si="98"/>
        <v>9.16</v>
      </c>
      <c r="F2070">
        <f t="shared" si="96"/>
        <v>1</v>
      </c>
      <c r="L2070">
        <v>5.62</v>
      </c>
    </row>
    <row r="2071" spans="1:12" x14ac:dyDescent="0.25">
      <c r="A2071" t="str">
        <v>Mid</v>
      </c>
      <c r="B2071">
        <v>9.5500000000000007</v>
      </c>
      <c r="C2071">
        <v>0</v>
      </c>
      <c r="D2071" t="str">
        <f t="shared" si="97"/>
        <v>Mid</v>
      </c>
      <c r="E2071">
        <f t="shared" si="98"/>
        <v>9.5500000000000007</v>
      </c>
      <c r="F2071">
        <f t="shared" si="96"/>
        <v>0</v>
      </c>
      <c r="L2071">
        <v>5.74</v>
      </c>
    </row>
    <row r="2072" spans="1:12" x14ac:dyDescent="0.25">
      <c r="A2072" t="str">
        <v>High</v>
      </c>
      <c r="B2072">
        <v>9.7899999999999991</v>
      </c>
      <c r="C2072">
        <v>1</v>
      </c>
      <c r="D2072" t="str">
        <f t="shared" si="97"/>
        <v>High</v>
      </c>
      <c r="E2072">
        <f t="shared" si="98"/>
        <v>9.7899999999999991</v>
      </c>
      <c r="F2072">
        <f t="shared" si="96"/>
        <v>1</v>
      </c>
      <c r="L2072">
        <v>5.79</v>
      </c>
    </row>
    <row r="2073" spans="1:12" x14ac:dyDescent="0.25">
      <c r="A2073" t="str">
        <v>Mid</v>
      </c>
      <c r="B2073">
        <v>6.71</v>
      </c>
      <c r="C2073">
        <v>0</v>
      </c>
      <c r="D2073" t="str">
        <f t="shared" si="97"/>
        <v>Mid</v>
      </c>
      <c r="E2073">
        <f t="shared" si="98"/>
        <v>6.71</v>
      </c>
      <c r="F2073">
        <f t="shared" si="96"/>
        <v>0</v>
      </c>
      <c r="L2073">
        <v>8.64</v>
      </c>
    </row>
    <row r="2074" spans="1:12" x14ac:dyDescent="0.25">
      <c r="A2074" t="str">
        <v>Mid</v>
      </c>
      <c r="B2074">
        <v>7.97</v>
      </c>
      <c r="C2074">
        <v>0</v>
      </c>
      <c r="D2074" t="str">
        <f t="shared" si="97"/>
        <v>Mid</v>
      </c>
      <c r="E2074">
        <f t="shared" si="98"/>
        <v>7.97</v>
      </c>
      <c r="F2074">
        <f t="shared" si="96"/>
        <v>0</v>
      </c>
      <c r="L2074">
        <v>7.09</v>
      </c>
    </row>
    <row r="2075" spans="1:12" x14ac:dyDescent="0.25">
      <c r="A2075" t="str">
        <v>High</v>
      </c>
      <c r="B2075">
        <v>7.44</v>
      </c>
      <c r="C2075">
        <v>1</v>
      </c>
      <c r="D2075" t="str">
        <f t="shared" si="97"/>
        <v>High</v>
      </c>
      <c r="E2075">
        <f t="shared" si="98"/>
        <v>7.44</v>
      </c>
      <c r="F2075">
        <f t="shared" si="96"/>
        <v>1</v>
      </c>
      <c r="L2075">
        <v>5.95</v>
      </c>
    </row>
    <row r="2076" spans="1:12" x14ac:dyDescent="0.25">
      <c r="A2076" t="str">
        <v>High</v>
      </c>
      <c r="B2076">
        <v>7.92</v>
      </c>
      <c r="C2076">
        <v>0</v>
      </c>
      <c r="D2076" t="str">
        <f t="shared" si="97"/>
        <v>High</v>
      </c>
      <c r="E2076">
        <f t="shared" si="98"/>
        <v>7.92</v>
      </c>
      <c r="F2076">
        <f t="shared" si="96"/>
        <v>0</v>
      </c>
      <c r="L2076">
        <v>6.88</v>
      </c>
    </row>
    <row r="2077" spans="1:12" x14ac:dyDescent="0.25">
      <c r="A2077" t="str">
        <v>High</v>
      </c>
      <c r="B2077">
        <v>6.18</v>
      </c>
      <c r="C2077">
        <v>0</v>
      </c>
      <c r="D2077" t="str">
        <f t="shared" si="97"/>
        <v>High</v>
      </c>
      <c r="E2077">
        <f t="shared" si="98"/>
        <v>6.18</v>
      </c>
      <c r="F2077">
        <f t="shared" si="96"/>
        <v>0</v>
      </c>
      <c r="L2077">
        <v>6.64</v>
      </c>
    </row>
    <row r="2078" spans="1:12" x14ac:dyDescent="0.25">
      <c r="A2078" t="str">
        <v>High</v>
      </c>
      <c r="B2078">
        <v>9.18</v>
      </c>
      <c r="C2078">
        <v>0</v>
      </c>
      <c r="D2078" t="str">
        <f t="shared" si="97"/>
        <v>High</v>
      </c>
      <c r="E2078">
        <f t="shared" si="98"/>
        <v>9.18</v>
      </c>
      <c r="F2078">
        <f t="shared" si="96"/>
        <v>0</v>
      </c>
      <c r="L2078">
        <v>8.3000000000000007</v>
      </c>
    </row>
    <row r="2079" spans="1:12" x14ac:dyDescent="0.25">
      <c r="A2079" t="str">
        <v>High</v>
      </c>
      <c r="B2079">
        <v>9.41</v>
      </c>
      <c r="C2079">
        <v>1</v>
      </c>
      <c r="D2079" t="str">
        <f t="shared" si="97"/>
        <v>High</v>
      </c>
      <c r="E2079">
        <f t="shared" si="98"/>
        <v>9.41</v>
      </c>
      <c r="F2079">
        <f t="shared" si="96"/>
        <v>1</v>
      </c>
      <c r="L2079">
        <v>7.9</v>
      </c>
    </row>
    <row r="2080" spans="1:12" x14ac:dyDescent="0.25">
      <c r="A2080" t="str">
        <v>Low</v>
      </c>
      <c r="B2080">
        <v>7.43</v>
      </c>
      <c r="C2080">
        <v>1</v>
      </c>
      <c r="D2080" t="str">
        <f t="shared" si="97"/>
        <v>Low</v>
      </c>
      <c r="E2080">
        <f t="shared" si="98"/>
        <v>7.43</v>
      </c>
      <c r="F2080">
        <f t="shared" si="96"/>
        <v>1</v>
      </c>
      <c r="L2080">
        <v>8.26</v>
      </c>
    </row>
    <row r="2081" spans="1:12" x14ac:dyDescent="0.25">
      <c r="A2081" t="str">
        <v>High</v>
      </c>
      <c r="B2081">
        <v>6.71</v>
      </c>
      <c r="C2081">
        <v>0</v>
      </c>
      <c r="D2081" t="str">
        <f t="shared" si="97"/>
        <v>High</v>
      </c>
      <c r="E2081">
        <f t="shared" si="98"/>
        <v>6.71</v>
      </c>
      <c r="F2081">
        <f t="shared" si="96"/>
        <v>0</v>
      </c>
      <c r="L2081">
        <v>8.92</v>
      </c>
    </row>
    <row r="2082" spans="1:12" x14ac:dyDescent="0.25">
      <c r="A2082" t="str">
        <v>Mid</v>
      </c>
      <c r="B2082">
        <v>6.11</v>
      </c>
      <c r="C2082">
        <v>0</v>
      </c>
      <c r="D2082" t="str">
        <f t="shared" si="97"/>
        <v>Mid</v>
      </c>
      <c r="E2082">
        <f t="shared" si="98"/>
        <v>6.11</v>
      </c>
      <c r="F2082">
        <f t="shared" si="96"/>
        <v>0</v>
      </c>
      <c r="L2082">
        <v>6.49</v>
      </c>
    </row>
    <row r="2083" spans="1:12" x14ac:dyDescent="0.25">
      <c r="A2083" t="str">
        <v>High</v>
      </c>
      <c r="B2083">
        <v>8.44</v>
      </c>
      <c r="C2083">
        <v>0</v>
      </c>
      <c r="D2083" t="str">
        <f t="shared" si="97"/>
        <v>High</v>
      </c>
      <c r="E2083">
        <f t="shared" si="98"/>
        <v>8.44</v>
      </c>
      <c r="F2083">
        <f t="shared" si="96"/>
        <v>0</v>
      </c>
      <c r="L2083">
        <v>8.5399999999999991</v>
      </c>
    </row>
    <row r="2084" spans="1:12" x14ac:dyDescent="0.25">
      <c r="A2084" t="str">
        <v>High</v>
      </c>
      <c r="B2084">
        <v>6.84</v>
      </c>
      <c r="C2084">
        <v>0</v>
      </c>
      <c r="D2084" t="str">
        <f t="shared" si="97"/>
        <v>High</v>
      </c>
      <c r="E2084">
        <f t="shared" si="98"/>
        <v>6.84</v>
      </c>
      <c r="F2084">
        <f t="shared" si="96"/>
        <v>0</v>
      </c>
      <c r="L2084">
        <v>6.29</v>
      </c>
    </row>
    <row r="2085" spans="1:12" x14ac:dyDescent="0.25">
      <c r="A2085" t="str">
        <v>Mid</v>
      </c>
      <c r="B2085">
        <v>9.41</v>
      </c>
      <c r="C2085">
        <v>0</v>
      </c>
      <c r="D2085" t="str">
        <f t="shared" si="97"/>
        <v>Mid</v>
      </c>
      <c r="E2085">
        <f t="shared" si="98"/>
        <v>9.41</v>
      </c>
      <c r="F2085">
        <f t="shared" si="96"/>
        <v>0</v>
      </c>
      <c r="L2085">
        <v>6</v>
      </c>
    </row>
    <row r="2086" spans="1:12" x14ac:dyDescent="0.25">
      <c r="A2086" t="str">
        <v>Mid</v>
      </c>
      <c r="B2086">
        <v>8.39</v>
      </c>
      <c r="C2086">
        <v>0</v>
      </c>
      <c r="D2086" t="str">
        <f t="shared" si="97"/>
        <v>Mid</v>
      </c>
      <c r="E2086">
        <f t="shared" si="98"/>
        <v>8.39</v>
      </c>
      <c r="F2086">
        <f t="shared" si="96"/>
        <v>0</v>
      </c>
      <c r="L2086">
        <v>9.11</v>
      </c>
    </row>
    <row r="2087" spans="1:12" x14ac:dyDescent="0.25">
      <c r="A2087" t="str">
        <v>High</v>
      </c>
      <c r="B2087">
        <v>8.2799999999999994</v>
      </c>
      <c r="C2087">
        <v>1</v>
      </c>
      <c r="D2087" t="str">
        <f t="shared" si="97"/>
        <v>High</v>
      </c>
      <c r="E2087">
        <f t="shared" si="98"/>
        <v>8.2799999999999994</v>
      </c>
      <c r="F2087">
        <f t="shared" si="96"/>
        <v>1</v>
      </c>
      <c r="L2087">
        <v>8.84</v>
      </c>
    </row>
    <row r="2088" spans="1:12" x14ac:dyDescent="0.25">
      <c r="A2088" t="str">
        <v>Mid</v>
      </c>
      <c r="B2088">
        <v>7.91</v>
      </c>
      <c r="C2088">
        <v>0</v>
      </c>
      <c r="D2088" t="str">
        <f t="shared" si="97"/>
        <v>Mid</v>
      </c>
      <c r="E2088">
        <f t="shared" si="98"/>
        <v>7.91</v>
      </c>
      <c r="F2088">
        <f t="shared" si="96"/>
        <v>0</v>
      </c>
      <c r="L2088">
        <v>6.03</v>
      </c>
    </row>
    <row r="2089" spans="1:12" x14ac:dyDescent="0.25">
      <c r="A2089" t="str">
        <v>High</v>
      </c>
      <c r="B2089">
        <v>5.7</v>
      </c>
      <c r="C2089">
        <v>0</v>
      </c>
      <c r="D2089" t="str">
        <f t="shared" si="97"/>
        <v>High</v>
      </c>
      <c r="E2089">
        <f t="shared" si="98"/>
        <v>5.7</v>
      </c>
      <c r="F2089">
        <f t="shared" si="96"/>
        <v>0</v>
      </c>
      <c r="L2089">
        <v>7.68</v>
      </c>
    </row>
    <row r="2090" spans="1:12" x14ac:dyDescent="0.25">
      <c r="A2090" t="str">
        <v>Mid</v>
      </c>
      <c r="B2090">
        <v>9.51</v>
      </c>
      <c r="C2090">
        <v>1</v>
      </c>
      <c r="D2090" t="str">
        <f t="shared" si="97"/>
        <v>Mid</v>
      </c>
      <c r="E2090">
        <f t="shared" si="98"/>
        <v>9.51</v>
      </c>
      <c r="F2090">
        <f t="shared" si="96"/>
        <v>1</v>
      </c>
      <c r="L2090">
        <v>5.58</v>
      </c>
    </row>
    <row r="2091" spans="1:12" x14ac:dyDescent="0.25">
      <c r="A2091" t="str">
        <v>Mid</v>
      </c>
      <c r="B2091">
        <v>8.1999999999999993</v>
      </c>
      <c r="C2091">
        <v>0</v>
      </c>
      <c r="D2091" t="str">
        <f t="shared" si="97"/>
        <v>Mid</v>
      </c>
      <c r="E2091">
        <f t="shared" si="98"/>
        <v>8.1999999999999993</v>
      </c>
      <c r="F2091">
        <f t="shared" si="96"/>
        <v>0</v>
      </c>
      <c r="L2091">
        <v>7.18</v>
      </c>
    </row>
    <row r="2092" spans="1:12" x14ac:dyDescent="0.25">
      <c r="A2092" t="str">
        <v>High</v>
      </c>
      <c r="B2092">
        <v>9.77</v>
      </c>
      <c r="C2092">
        <v>0</v>
      </c>
      <c r="D2092" t="str">
        <f t="shared" si="97"/>
        <v>High</v>
      </c>
      <c r="E2092">
        <f t="shared" si="98"/>
        <v>9.77</v>
      </c>
      <c r="F2092">
        <f t="shared" si="96"/>
        <v>0</v>
      </c>
      <c r="L2092">
        <v>7.54</v>
      </c>
    </row>
    <row r="2093" spans="1:12" x14ac:dyDescent="0.25">
      <c r="A2093" t="str">
        <v>Mid</v>
      </c>
      <c r="B2093">
        <v>7.81</v>
      </c>
      <c r="C2093">
        <v>0</v>
      </c>
      <c r="D2093" t="str">
        <f t="shared" si="97"/>
        <v>Mid</v>
      </c>
      <c r="E2093">
        <f t="shared" si="98"/>
        <v>7.81</v>
      </c>
      <c r="F2093">
        <f t="shared" si="96"/>
        <v>0</v>
      </c>
      <c r="L2093">
        <v>5.69</v>
      </c>
    </row>
    <row r="2094" spans="1:12" x14ac:dyDescent="0.25">
      <c r="A2094" t="str">
        <v>High</v>
      </c>
      <c r="B2094">
        <v>8.5500000000000007</v>
      </c>
      <c r="C2094">
        <v>1</v>
      </c>
      <c r="D2094" t="str">
        <f t="shared" si="97"/>
        <v>High</v>
      </c>
      <c r="E2094">
        <f t="shared" si="98"/>
        <v>8.5500000000000007</v>
      </c>
      <c r="F2094">
        <f t="shared" si="96"/>
        <v>1</v>
      </c>
      <c r="L2094">
        <v>7.05</v>
      </c>
    </row>
    <row r="2095" spans="1:12" x14ac:dyDescent="0.25">
      <c r="A2095" t="str">
        <v>High</v>
      </c>
      <c r="B2095">
        <v>5.74</v>
      </c>
      <c r="C2095">
        <v>0</v>
      </c>
      <c r="D2095" t="str">
        <f t="shared" si="97"/>
        <v>High</v>
      </c>
      <c r="E2095">
        <f t="shared" si="98"/>
        <v>5.74</v>
      </c>
      <c r="F2095">
        <f t="shared" si="96"/>
        <v>0</v>
      </c>
      <c r="L2095">
        <v>7.09</v>
      </c>
    </row>
    <row r="2096" spans="1:12" x14ac:dyDescent="0.25">
      <c r="A2096" t="str">
        <v>Mid</v>
      </c>
      <c r="B2096">
        <v>8.2200000000000006</v>
      </c>
      <c r="C2096">
        <v>0</v>
      </c>
      <c r="D2096" t="str">
        <f t="shared" si="97"/>
        <v>Mid</v>
      </c>
      <c r="E2096">
        <f t="shared" si="98"/>
        <v>8.2200000000000006</v>
      </c>
      <c r="F2096">
        <f t="shared" si="96"/>
        <v>0</v>
      </c>
      <c r="L2096">
        <v>8.58</v>
      </c>
    </row>
    <row r="2097" spans="1:12" x14ac:dyDescent="0.25">
      <c r="A2097" t="str">
        <v>Mid</v>
      </c>
      <c r="B2097">
        <v>8.7899999999999991</v>
      </c>
      <c r="C2097">
        <v>0</v>
      </c>
      <c r="D2097" t="str">
        <f t="shared" si="97"/>
        <v>Mid</v>
      </c>
      <c r="E2097">
        <f t="shared" si="98"/>
        <v>8.7899999999999991</v>
      </c>
      <c r="F2097">
        <f t="shared" si="96"/>
        <v>0</v>
      </c>
      <c r="L2097">
        <v>7.09</v>
      </c>
    </row>
    <row r="2098" spans="1:12" x14ac:dyDescent="0.25">
      <c r="A2098" t="str">
        <v>Mid</v>
      </c>
      <c r="B2098">
        <v>8.85</v>
      </c>
      <c r="C2098">
        <v>0</v>
      </c>
      <c r="D2098" t="str">
        <f t="shared" si="97"/>
        <v>Mid</v>
      </c>
      <c r="E2098">
        <f t="shared" si="98"/>
        <v>8.85</v>
      </c>
      <c r="F2098">
        <f t="shared" si="96"/>
        <v>0</v>
      </c>
      <c r="L2098">
        <v>7.32</v>
      </c>
    </row>
    <row r="2099" spans="1:12" x14ac:dyDescent="0.25">
      <c r="A2099" t="str">
        <v>Mid</v>
      </c>
      <c r="B2099">
        <v>8.81</v>
      </c>
      <c r="C2099">
        <v>0</v>
      </c>
      <c r="D2099" t="str">
        <f t="shared" si="97"/>
        <v>Mid</v>
      </c>
      <c r="E2099">
        <f t="shared" si="98"/>
        <v>8.81</v>
      </c>
      <c r="F2099">
        <f t="shared" si="96"/>
        <v>0</v>
      </c>
      <c r="L2099">
        <v>7.92</v>
      </c>
    </row>
    <row r="2100" spans="1:12" x14ac:dyDescent="0.25">
      <c r="A2100" t="str">
        <v>High</v>
      </c>
      <c r="B2100">
        <v>6.47</v>
      </c>
      <c r="C2100">
        <v>0</v>
      </c>
      <c r="D2100" t="str">
        <f t="shared" si="97"/>
        <v>High</v>
      </c>
      <c r="E2100">
        <f t="shared" si="98"/>
        <v>6.47</v>
      </c>
      <c r="F2100">
        <f t="shared" si="96"/>
        <v>0</v>
      </c>
      <c r="L2100">
        <v>9.59</v>
      </c>
    </row>
    <row r="2101" spans="1:12" x14ac:dyDescent="0.25">
      <c r="A2101" t="str">
        <v>High</v>
      </c>
      <c r="B2101">
        <v>9.69</v>
      </c>
      <c r="C2101">
        <v>1</v>
      </c>
      <c r="D2101" t="str">
        <f t="shared" si="97"/>
        <v>High</v>
      </c>
      <c r="E2101">
        <f t="shared" si="98"/>
        <v>9.69</v>
      </c>
      <c r="F2101">
        <f t="shared" si="96"/>
        <v>1</v>
      </c>
      <c r="L2101">
        <v>8.11</v>
      </c>
    </row>
    <row r="2102" spans="1:12" x14ac:dyDescent="0.25">
      <c r="A2102" t="str">
        <v>Mid</v>
      </c>
      <c r="B2102">
        <v>9.7799999999999994</v>
      </c>
      <c r="C2102">
        <v>0</v>
      </c>
      <c r="D2102" t="str">
        <f t="shared" si="97"/>
        <v>Mid</v>
      </c>
      <c r="E2102">
        <f t="shared" si="98"/>
        <v>9.7799999999999994</v>
      </c>
      <c r="F2102">
        <f t="shared" si="96"/>
        <v>0</v>
      </c>
      <c r="L2102">
        <v>9.76</v>
      </c>
    </row>
    <row r="2103" spans="1:12" x14ac:dyDescent="0.25">
      <c r="A2103" t="str">
        <v>High</v>
      </c>
      <c r="B2103">
        <v>5.83</v>
      </c>
      <c r="C2103">
        <v>0</v>
      </c>
      <c r="D2103" t="str">
        <f t="shared" si="97"/>
        <v>High</v>
      </c>
      <c r="E2103">
        <f t="shared" si="98"/>
        <v>5.83</v>
      </c>
      <c r="F2103">
        <f t="shared" si="96"/>
        <v>0</v>
      </c>
      <c r="L2103">
        <v>7.51</v>
      </c>
    </row>
    <row r="2104" spans="1:12" x14ac:dyDescent="0.25">
      <c r="A2104" t="str">
        <v>Mid</v>
      </c>
      <c r="B2104">
        <v>9.5299999999999994</v>
      </c>
      <c r="C2104">
        <v>1</v>
      </c>
      <c r="D2104" t="str">
        <f t="shared" si="97"/>
        <v>Mid</v>
      </c>
      <c r="E2104">
        <f t="shared" si="98"/>
        <v>9.5299999999999994</v>
      </c>
      <c r="F2104">
        <f t="shared" si="96"/>
        <v>1</v>
      </c>
      <c r="L2104">
        <v>7.89</v>
      </c>
    </row>
    <row r="2105" spans="1:12" x14ac:dyDescent="0.25">
      <c r="A2105" t="str">
        <v>High</v>
      </c>
      <c r="B2105">
        <v>6.74</v>
      </c>
      <c r="C2105">
        <v>0</v>
      </c>
      <c r="D2105" t="str">
        <f t="shared" si="97"/>
        <v>High</v>
      </c>
      <c r="E2105">
        <f t="shared" si="98"/>
        <v>6.74</v>
      </c>
      <c r="F2105">
        <f t="shared" si="96"/>
        <v>0</v>
      </c>
      <c r="L2105">
        <v>8.23</v>
      </c>
    </row>
    <row r="2106" spans="1:12" x14ac:dyDescent="0.25">
      <c r="A2106" t="str">
        <v>Mid</v>
      </c>
      <c r="B2106">
        <v>8.4600000000000009</v>
      </c>
      <c r="C2106">
        <v>0</v>
      </c>
      <c r="D2106" t="str">
        <f t="shared" si="97"/>
        <v>Mid</v>
      </c>
      <c r="E2106">
        <f t="shared" si="98"/>
        <v>8.4600000000000009</v>
      </c>
      <c r="F2106">
        <f t="shared" si="96"/>
        <v>0</v>
      </c>
      <c r="L2106">
        <v>8.7100000000000009</v>
      </c>
    </row>
    <row r="2107" spans="1:12" x14ac:dyDescent="0.25">
      <c r="A2107" t="str">
        <v>High</v>
      </c>
      <c r="B2107">
        <v>6.95</v>
      </c>
      <c r="C2107">
        <v>0</v>
      </c>
      <c r="D2107" t="str">
        <f t="shared" si="97"/>
        <v>High</v>
      </c>
      <c r="E2107">
        <f t="shared" si="98"/>
        <v>6.95</v>
      </c>
      <c r="F2107">
        <f t="shared" si="96"/>
        <v>0</v>
      </c>
      <c r="L2107">
        <v>7.46</v>
      </c>
    </row>
    <row r="2108" spans="1:12" x14ac:dyDescent="0.25">
      <c r="A2108" t="str">
        <v>Mid</v>
      </c>
      <c r="B2108">
        <v>9.66</v>
      </c>
      <c r="C2108">
        <v>0</v>
      </c>
      <c r="D2108" t="str">
        <f t="shared" si="97"/>
        <v>Mid</v>
      </c>
      <c r="E2108">
        <f t="shared" si="98"/>
        <v>9.66</v>
      </c>
      <c r="F2108">
        <f t="shared" si="96"/>
        <v>0</v>
      </c>
      <c r="L2108">
        <v>9.0399999999999991</v>
      </c>
    </row>
    <row r="2109" spans="1:12" x14ac:dyDescent="0.25">
      <c r="A2109" t="str">
        <v>High</v>
      </c>
      <c r="B2109">
        <v>5.94</v>
      </c>
      <c r="C2109">
        <v>0</v>
      </c>
      <c r="D2109" t="str">
        <f t="shared" si="97"/>
        <v>High</v>
      </c>
      <c r="E2109">
        <f t="shared" si="98"/>
        <v>5.94</v>
      </c>
      <c r="F2109">
        <f t="shared" si="96"/>
        <v>0</v>
      </c>
      <c r="L2109">
        <v>7.75</v>
      </c>
    </row>
    <row r="2110" spans="1:12" x14ac:dyDescent="0.25">
      <c r="A2110" t="str">
        <v>High</v>
      </c>
      <c r="B2110">
        <v>7.64</v>
      </c>
      <c r="C2110">
        <v>0</v>
      </c>
      <c r="D2110" t="str">
        <f t="shared" si="97"/>
        <v>High</v>
      </c>
      <c r="E2110">
        <f t="shared" si="98"/>
        <v>7.64</v>
      </c>
      <c r="F2110">
        <f t="shared" si="96"/>
        <v>0</v>
      </c>
      <c r="L2110">
        <v>5.95</v>
      </c>
    </row>
    <row r="2111" spans="1:12" x14ac:dyDescent="0.25">
      <c r="A2111" t="str">
        <v>High</v>
      </c>
      <c r="B2111">
        <v>7.34</v>
      </c>
      <c r="C2111">
        <v>0</v>
      </c>
      <c r="D2111" t="str">
        <f t="shared" si="97"/>
        <v>High</v>
      </c>
      <c r="E2111">
        <f t="shared" si="98"/>
        <v>7.34</v>
      </c>
      <c r="F2111">
        <f t="shared" si="96"/>
        <v>0</v>
      </c>
      <c r="L2111">
        <v>9.6199999999999992</v>
      </c>
    </row>
    <row r="2112" spans="1:12" x14ac:dyDescent="0.25">
      <c r="A2112" t="str">
        <v>Mid</v>
      </c>
      <c r="B2112">
        <v>6.9</v>
      </c>
      <c r="C2112">
        <v>0</v>
      </c>
      <c r="D2112" t="str">
        <f t="shared" si="97"/>
        <v>Mid</v>
      </c>
      <c r="E2112">
        <f t="shared" si="98"/>
        <v>6.9</v>
      </c>
      <c r="F2112">
        <f t="shared" si="96"/>
        <v>0</v>
      </c>
      <c r="L2112">
        <v>9.18</v>
      </c>
    </row>
    <row r="2113" spans="1:12" x14ac:dyDescent="0.25">
      <c r="A2113" t="str">
        <v>High</v>
      </c>
      <c r="B2113">
        <v>8.2799999999999994</v>
      </c>
      <c r="C2113">
        <v>0</v>
      </c>
      <c r="D2113" t="str">
        <f t="shared" si="97"/>
        <v>High</v>
      </c>
      <c r="E2113">
        <f t="shared" si="98"/>
        <v>8.2799999999999994</v>
      </c>
      <c r="F2113">
        <f t="shared" si="96"/>
        <v>0</v>
      </c>
      <c r="L2113">
        <v>9.7799999999999994</v>
      </c>
    </row>
    <row r="2114" spans="1:12" x14ac:dyDescent="0.25">
      <c r="A2114" t="str">
        <v>Mid</v>
      </c>
      <c r="B2114">
        <v>6.06</v>
      </c>
      <c r="C2114">
        <v>0</v>
      </c>
      <c r="D2114" t="str">
        <f t="shared" si="97"/>
        <v>Mid</v>
      </c>
      <c r="E2114">
        <f t="shared" si="98"/>
        <v>6.06</v>
      </c>
      <c r="F2114">
        <f t="shared" ref="F2114:F2177" si="99">C2114</f>
        <v>0</v>
      </c>
      <c r="L2114">
        <v>7.94</v>
      </c>
    </row>
    <row r="2115" spans="1:12" x14ac:dyDescent="0.25">
      <c r="A2115" t="str">
        <v>Mid</v>
      </c>
      <c r="B2115">
        <v>8.58</v>
      </c>
      <c r="C2115">
        <v>0</v>
      </c>
      <c r="D2115" t="str">
        <f t="shared" ref="D2115:D2178" si="100">A2115</f>
        <v>Mid</v>
      </c>
      <c r="E2115">
        <f t="shared" ref="E2115:E2178" si="101">B2115</f>
        <v>8.58</v>
      </c>
      <c r="F2115">
        <f t="shared" si="99"/>
        <v>0</v>
      </c>
      <c r="L2115">
        <v>9.09</v>
      </c>
    </row>
    <row r="2116" spans="1:12" x14ac:dyDescent="0.25">
      <c r="A2116" t="str">
        <v>High</v>
      </c>
      <c r="B2116">
        <v>9.7200000000000006</v>
      </c>
      <c r="C2116">
        <v>0</v>
      </c>
      <c r="D2116" t="str">
        <f t="shared" si="100"/>
        <v>High</v>
      </c>
      <c r="E2116">
        <f t="shared" si="101"/>
        <v>9.7200000000000006</v>
      </c>
      <c r="F2116">
        <f t="shared" si="99"/>
        <v>0</v>
      </c>
      <c r="L2116">
        <v>6.33</v>
      </c>
    </row>
    <row r="2117" spans="1:12" x14ac:dyDescent="0.25">
      <c r="A2117" t="str">
        <v>High</v>
      </c>
      <c r="B2117">
        <v>8.9600000000000009</v>
      </c>
      <c r="C2117">
        <v>0</v>
      </c>
      <c r="D2117" t="str">
        <f t="shared" si="100"/>
        <v>High</v>
      </c>
      <c r="E2117">
        <f t="shared" si="101"/>
        <v>8.9600000000000009</v>
      </c>
      <c r="F2117">
        <f t="shared" si="99"/>
        <v>0</v>
      </c>
      <c r="L2117">
        <v>8.5500000000000007</v>
      </c>
    </row>
    <row r="2118" spans="1:12" x14ac:dyDescent="0.25">
      <c r="A2118" t="str">
        <v>High</v>
      </c>
      <c r="B2118">
        <v>9.1999999999999993</v>
      </c>
      <c r="C2118">
        <v>1</v>
      </c>
      <c r="D2118" t="str">
        <f t="shared" si="100"/>
        <v>High</v>
      </c>
      <c r="E2118">
        <f t="shared" si="101"/>
        <v>9.1999999999999993</v>
      </c>
      <c r="F2118">
        <f t="shared" si="99"/>
        <v>1</v>
      </c>
      <c r="L2118">
        <v>5.76</v>
      </c>
    </row>
    <row r="2119" spans="1:12" x14ac:dyDescent="0.25">
      <c r="A2119" t="str">
        <v>Mid</v>
      </c>
      <c r="B2119">
        <v>7.05</v>
      </c>
      <c r="C2119">
        <v>0</v>
      </c>
      <c r="D2119" t="str">
        <f t="shared" si="100"/>
        <v>Mid</v>
      </c>
      <c r="E2119">
        <f t="shared" si="101"/>
        <v>7.05</v>
      </c>
      <c r="F2119">
        <f t="shared" si="99"/>
        <v>0</v>
      </c>
      <c r="L2119">
        <v>9.43</v>
      </c>
    </row>
    <row r="2120" spans="1:12" x14ac:dyDescent="0.25">
      <c r="A2120" t="str">
        <v>High</v>
      </c>
      <c r="B2120">
        <v>6.9</v>
      </c>
      <c r="C2120">
        <v>0</v>
      </c>
      <c r="D2120" t="str">
        <f t="shared" si="100"/>
        <v>High</v>
      </c>
      <c r="E2120">
        <f t="shared" si="101"/>
        <v>6.9</v>
      </c>
      <c r="F2120">
        <f t="shared" si="99"/>
        <v>0</v>
      </c>
      <c r="L2120">
        <v>7.43</v>
      </c>
    </row>
    <row r="2121" spans="1:12" x14ac:dyDescent="0.25">
      <c r="A2121" t="str">
        <v>High</v>
      </c>
      <c r="B2121">
        <v>7.72</v>
      </c>
      <c r="C2121">
        <v>0</v>
      </c>
      <c r="D2121" t="str">
        <f t="shared" si="100"/>
        <v>High</v>
      </c>
      <c r="E2121">
        <f t="shared" si="101"/>
        <v>7.72</v>
      </c>
      <c r="F2121">
        <f t="shared" si="99"/>
        <v>0</v>
      </c>
      <c r="L2121">
        <v>9.69</v>
      </c>
    </row>
    <row r="2122" spans="1:12" x14ac:dyDescent="0.25">
      <c r="A2122" t="str">
        <v>Mid</v>
      </c>
      <c r="B2122">
        <v>5.7</v>
      </c>
      <c r="C2122">
        <v>0</v>
      </c>
      <c r="D2122" t="str">
        <f t="shared" si="100"/>
        <v>Mid</v>
      </c>
      <c r="E2122">
        <f t="shared" si="101"/>
        <v>5.7</v>
      </c>
      <c r="F2122">
        <f t="shared" si="99"/>
        <v>0</v>
      </c>
      <c r="L2122">
        <v>9.76</v>
      </c>
    </row>
    <row r="2123" spans="1:12" x14ac:dyDescent="0.25">
      <c r="A2123" t="str">
        <v>Mid</v>
      </c>
      <c r="B2123">
        <v>9.57</v>
      </c>
      <c r="C2123">
        <v>1</v>
      </c>
      <c r="D2123" t="str">
        <f t="shared" si="100"/>
        <v>Mid</v>
      </c>
      <c r="E2123">
        <f t="shared" si="101"/>
        <v>9.57</v>
      </c>
      <c r="F2123">
        <f t="shared" si="99"/>
        <v>1</v>
      </c>
      <c r="L2123">
        <v>8.3000000000000007</v>
      </c>
    </row>
    <row r="2124" spans="1:12" x14ac:dyDescent="0.25">
      <c r="A2124" t="str">
        <v>Low</v>
      </c>
      <c r="B2124">
        <v>6.12</v>
      </c>
      <c r="C2124">
        <v>0</v>
      </c>
      <c r="D2124" t="str">
        <f t="shared" si="100"/>
        <v>Low</v>
      </c>
      <c r="E2124">
        <f t="shared" si="101"/>
        <v>6.12</v>
      </c>
      <c r="F2124">
        <f t="shared" si="99"/>
        <v>0</v>
      </c>
      <c r="L2124">
        <v>6.05</v>
      </c>
    </row>
    <row r="2125" spans="1:12" x14ac:dyDescent="0.25">
      <c r="A2125" t="str">
        <v>Mid</v>
      </c>
      <c r="B2125">
        <v>9.3800000000000008</v>
      </c>
      <c r="C2125">
        <v>0</v>
      </c>
      <c r="D2125" t="str">
        <f t="shared" si="100"/>
        <v>Mid</v>
      </c>
      <c r="E2125">
        <f t="shared" si="101"/>
        <v>9.3800000000000008</v>
      </c>
      <c r="F2125">
        <f t="shared" si="99"/>
        <v>0</v>
      </c>
      <c r="L2125">
        <v>7.68</v>
      </c>
    </row>
    <row r="2126" spans="1:12" x14ac:dyDescent="0.25">
      <c r="A2126" t="str">
        <v>Mid</v>
      </c>
      <c r="B2126">
        <v>5.86</v>
      </c>
      <c r="C2126">
        <v>0</v>
      </c>
      <c r="D2126" t="str">
        <f t="shared" si="100"/>
        <v>Mid</v>
      </c>
      <c r="E2126">
        <f t="shared" si="101"/>
        <v>5.86</v>
      </c>
      <c r="F2126">
        <f t="shared" si="99"/>
        <v>0</v>
      </c>
      <c r="L2126">
        <v>7.78</v>
      </c>
    </row>
    <row r="2127" spans="1:12" x14ac:dyDescent="0.25">
      <c r="A2127" t="str">
        <v>Mid</v>
      </c>
      <c r="B2127">
        <v>9.0399999999999991</v>
      </c>
      <c r="C2127">
        <v>0</v>
      </c>
      <c r="D2127" t="str">
        <f t="shared" si="100"/>
        <v>Mid</v>
      </c>
      <c r="E2127">
        <f t="shared" si="101"/>
        <v>9.0399999999999991</v>
      </c>
      <c r="F2127">
        <f t="shared" si="99"/>
        <v>0</v>
      </c>
      <c r="L2127">
        <v>7.95</v>
      </c>
    </row>
    <row r="2128" spans="1:12" x14ac:dyDescent="0.25">
      <c r="A2128" t="str">
        <v>Mid</v>
      </c>
      <c r="B2128">
        <v>6.15</v>
      </c>
      <c r="C2128">
        <v>0</v>
      </c>
      <c r="D2128" t="str">
        <f t="shared" si="100"/>
        <v>Mid</v>
      </c>
      <c r="E2128">
        <f t="shared" si="101"/>
        <v>6.15</v>
      </c>
      <c r="F2128">
        <f t="shared" si="99"/>
        <v>0</v>
      </c>
      <c r="L2128">
        <v>5.58</v>
      </c>
    </row>
    <row r="2129" spans="1:12" x14ac:dyDescent="0.25">
      <c r="A2129" t="str">
        <v>Mid</v>
      </c>
      <c r="B2129">
        <v>5.66</v>
      </c>
      <c r="C2129">
        <v>0</v>
      </c>
      <c r="D2129" t="str">
        <f t="shared" si="100"/>
        <v>Mid</v>
      </c>
      <c r="E2129">
        <f t="shared" si="101"/>
        <v>5.66</v>
      </c>
      <c r="F2129">
        <f t="shared" si="99"/>
        <v>0</v>
      </c>
      <c r="L2129">
        <v>8.56</v>
      </c>
    </row>
    <row r="2130" spans="1:12" x14ac:dyDescent="0.25">
      <c r="A2130" t="str">
        <v>High</v>
      </c>
      <c r="B2130">
        <v>8.59</v>
      </c>
      <c r="C2130">
        <v>0</v>
      </c>
      <c r="D2130" t="str">
        <f t="shared" si="100"/>
        <v>High</v>
      </c>
      <c r="E2130">
        <f t="shared" si="101"/>
        <v>8.59</v>
      </c>
      <c r="F2130">
        <f t="shared" si="99"/>
        <v>0</v>
      </c>
      <c r="L2130">
        <v>6</v>
      </c>
    </row>
    <row r="2131" spans="1:12" x14ac:dyDescent="0.25">
      <c r="A2131" t="str">
        <v>High</v>
      </c>
      <c r="B2131">
        <v>6.71</v>
      </c>
      <c r="C2131">
        <v>0</v>
      </c>
      <c r="D2131" t="str">
        <f t="shared" si="100"/>
        <v>High</v>
      </c>
      <c r="E2131">
        <f t="shared" si="101"/>
        <v>6.71</v>
      </c>
      <c r="F2131">
        <f t="shared" si="99"/>
        <v>0</v>
      </c>
      <c r="L2131">
        <v>7.94</v>
      </c>
    </row>
    <row r="2132" spans="1:12" x14ac:dyDescent="0.25">
      <c r="A2132" t="str">
        <v>Mid</v>
      </c>
      <c r="B2132">
        <v>8.57</v>
      </c>
      <c r="C2132">
        <v>1</v>
      </c>
      <c r="D2132" t="str">
        <f t="shared" si="100"/>
        <v>Mid</v>
      </c>
      <c r="E2132">
        <f t="shared" si="101"/>
        <v>8.57</v>
      </c>
      <c r="F2132">
        <f t="shared" si="99"/>
        <v>1</v>
      </c>
      <c r="L2132">
        <v>5.87</v>
      </c>
    </row>
    <row r="2133" spans="1:12" x14ac:dyDescent="0.25">
      <c r="A2133" t="str">
        <v>Low</v>
      </c>
      <c r="B2133">
        <v>7.89</v>
      </c>
      <c r="C2133">
        <v>0</v>
      </c>
      <c r="D2133" t="str">
        <f t="shared" si="100"/>
        <v>Low</v>
      </c>
      <c r="E2133">
        <f t="shared" si="101"/>
        <v>7.89</v>
      </c>
      <c r="F2133">
        <f t="shared" si="99"/>
        <v>0</v>
      </c>
      <c r="L2133">
        <v>8.19</v>
      </c>
    </row>
    <row r="2134" spans="1:12" x14ac:dyDescent="0.25">
      <c r="A2134" t="str">
        <v>High</v>
      </c>
      <c r="B2134">
        <v>5.97</v>
      </c>
      <c r="C2134">
        <v>0</v>
      </c>
      <c r="D2134" t="str">
        <f t="shared" si="100"/>
        <v>High</v>
      </c>
      <c r="E2134">
        <f t="shared" si="101"/>
        <v>5.97</v>
      </c>
      <c r="F2134">
        <f t="shared" si="99"/>
        <v>0</v>
      </c>
      <c r="L2134">
        <v>8.5299999999999994</v>
      </c>
    </row>
    <row r="2135" spans="1:12" x14ac:dyDescent="0.25">
      <c r="A2135" t="str">
        <v>Mid</v>
      </c>
      <c r="B2135">
        <v>9.51</v>
      </c>
      <c r="C2135">
        <v>1</v>
      </c>
      <c r="D2135" t="str">
        <f t="shared" si="100"/>
        <v>Mid</v>
      </c>
      <c r="E2135">
        <f t="shared" si="101"/>
        <v>9.51</v>
      </c>
      <c r="F2135">
        <f t="shared" si="99"/>
        <v>1</v>
      </c>
      <c r="L2135">
        <v>8.0399999999999991</v>
      </c>
    </row>
    <row r="2136" spans="1:12" x14ac:dyDescent="0.25">
      <c r="A2136" t="str">
        <v>High</v>
      </c>
      <c r="B2136">
        <v>7.44</v>
      </c>
      <c r="C2136">
        <v>0</v>
      </c>
      <c r="D2136" t="str">
        <f t="shared" si="100"/>
        <v>High</v>
      </c>
      <c r="E2136">
        <f t="shared" si="101"/>
        <v>7.44</v>
      </c>
      <c r="F2136">
        <f t="shared" si="99"/>
        <v>0</v>
      </c>
      <c r="L2136">
        <v>6.17</v>
      </c>
    </row>
    <row r="2137" spans="1:12" x14ac:dyDescent="0.25">
      <c r="A2137" t="str">
        <v>High</v>
      </c>
      <c r="B2137">
        <v>8.66</v>
      </c>
      <c r="C2137">
        <v>0</v>
      </c>
      <c r="D2137" t="str">
        <f t="shared" si="100"/>
        <v>High</v>
      </c>
      <c r="E2137">
        <f t="shared" si="101"/>
        <v>8.66</v>
      </c>
      <c r="F2137">
        <f t="shared" si="99"/>
        <v>0</v>
      </c>
      <c r="L2137">
        <v>9.17</v>
      </c>
    </row>
    <row r="2138" spans="1:12" x14ac:dyDescent="0.25">
      <c r="A2138" t="str">
        <v>High</v>
      </c>
      <c r="B2138">
        <v>7.65</v>
      </c>
      <c r="C2138">
        <v>0</v>
      </c>
      <c r="D2138" t="str">
        <f t="shared" si="100"/>
        <v>High</v>
      </c>
      <c r="E2138">
        <f t="shared" si="101"/>
        <v>7.65</v>
      </c>
      <c r="F2138">
        <f t="shared" si="99"/>
        <v>0</v>
      </c>
      <c r="L2138">
        <v>8.52</v>
      </c>
    </row>
    <row r="2139" spans="1:12" x14ac:dyDescent="0.25">
      <c r="A2139" t="str">
        <v>High</v>
      </c>
      <c r="B2139">
        <v>8.1</v>
      </c>
      <c r="C2139">
        <v>0</v>
      </c>
      <c r="D2139" t="str">
        <f t="shared" si="100"/>
        <v>High</v>
      </c>
      <c r="E2139">
        <f t="shared" si="101"/>
        <v>8.1</v>
      </c>
      <c r="F2139">
        <f t="shared" si="99"/>
        <v>0</v>
      </c>
      <c r="L2139">
        <v>8.83</v>
      </c>
    </row>
    <row r="2140" spans="1:12" x14ac:dyDescent="0.25">
      <c r="A2140" t="str">
        <v>High</v>
      </c>
      <c r="B2140">
        <v>6.8</v>
      </c>
      <c r="C2140">
        <v>0</v>
      </c>
      <c r="D2140" t="str">
        <f t="shared" si="100"/>
        <v>High</v>
      </c>
      <c r="E2140">
        <f t="shared" si="101"/>
        <v>6.8</v>
      </c>
      <c r="F2140">
        <f t="shared" si="99"/>
        <v>0</v>
      </c>
      <c r="L2140">
        <v>6.71</v>
      </c>
    </row>
    <row r="2141" spans="1:12" x14ac:dyDescent="0.25">
      <c r="A2141" t="str">
        <v>Mid</v>
      </c>
      <c r="B2141">
        <v>6.36</v>
      </c>
      <c r="C2141">
        <v>0</v>
      </c>
      <c r="D2141" t="str">
        <f t="shared" si="100"/>
        <v>Mid</v>
      </c>
      <c r="E2141">
        <f t="shared" si="101"/>
        <v>6.36</v>
      </c>
      <c r="F2141">
        <f t="shared" si="99"/>
        <v>0</v>
      </c>
      <c r="L2141">
        <v>6.74</v>
      </c>
    </row>
    <row r="2142" spans="1:12" x14ac:dyDescent="0.25">
      <c r="A2142" t="str">
        <v>High</v>
      </c>
      <c r="B2142">
        <v>7.83</v>
      </c>
      <c r="C2142">
        <v>0</v>
      </c>
      <c r="D2142" t="str">
        <f t="shared" si="100"/>
        <v>High</v>
      </c>
      <c r="E2142">
        <f t="shared" si="101"/>
        <v>7.83</v>
      </c>
      <c r="F2142">
        <f t="shared" si="99"/>
        <v>0</v>
      </c>
      <c r="L2142">
        <v>9.4</v>
      </c>
    </row>
    <row r="2143" spans="1:12" x14ac:dyDescent="0.25">
      <c r="A2143" t="str">
        <v>Mid</v>
      </c>
      <c r="B2143">
        <v>7.39</v>
      </c>
      <c r="C2143">
        <v>1</v>
      </c>
      <c r="D2143" t="str">
        <f t="shared" si="100"/>
        <v>Mid</v>
      </c>
      <c r="E2143">
        <f t="shared" si="101"/>
        <v>7.39</v>
      </c>
      <c r="F2143">
        <f t="shared" si="99"/>
        <v>1</v>
      </c>
      <c r="L2143">
        <v>8.08</v>
      </c>
    </row>
    <row r="2144" spans="1:12" x14ac:dyDescent="0.25">
      <c r="A2144" t="str">
        <v>High</v>
      </c>
      <c r="B2144">
        <v>7.18</v>
      </c>
      <c r="C2144">
        <v>0</v>
      </c>
      <c r="D2144" t="str">
        <f t="shared" si="100"/>
        <v>High</v>
      </c>
      <c r="E2144">
        <f t="shared" si="101"/>
        <v>7.18</v>
      </c>
      <c r="F2144">
        <f t="shared" si="99"/>
        <v>0</v>
      </c>
      <c r="L2144">
        <v>8.93</v>
      </c>
    </row>
    <row r="2145" spans="1:12" x14ac:dyDescent="0.25">
      <c r="A2145" t="str">
        <v>High</v>
      </c>
      <c r="B2145">
        <v>8.39</v>
      </c>
      <c r="C2145">
        <v>0</v>
      </c>
      <c r="D2145" t="str">
        <f t="shared" si="100"/>
        <v>High</v>
      </c>
      <c r="E2145">
        <f t="shared" si="101"/>
        <v>8.39</v>
      </c>
      <c r="F2145">
        <f t="shared" si="99"/>
        <v>0</v>
      </c>
      <c r="L2145">
        <v>8.26</v>
      </c>
    </row>
    <row r="2146" spans="1:12" x14ac:dyDescent="0.25">
      <c r="A2146" t="str">
        <v>High</v>
      </c>
      <c r="B2146">
        <v>8.4700000000000006</v>
      </c>
      <c r="C2146">
        <v>0</v>
      </c>
      <c r="D2146" t="str">
        <f t="shared" si="100"/>
        <v>High</v>
      </c>
      <c r="E2146">
        <f t="shared" si="101"/>
        <v>8.4700000000000006</v>
      </c>
      <c r="F2146">
        <f t="shared" si="99"/>
        <v>0</v>
      </c>
      <c r="L2146">
        <v>8.8699999999999992</v>
      </c>
    </row>
    <row r="2147" spans="1:12" x14ac:dyDescent="0.25">
      <c r="A2147" t="str">
        <v>Mid</v>
      </c>
      <c r="B2147">
        <v>5.7</v>
      </c>
      <c r="C2147">
        <v>0</v>
      </c>
      <c r="D2147" t="str">
        <f t="shared" si="100"/>
        <v>Mid</v>
      </c>
      <c r="E2147">
        <f t="shared" si="101"/>
        <v>5.7</v>
      </c>
      <c r="F2147">
        <f t="shared" si="99"/>
        <v>0</v>
      </c>
      <c r="L2147">
        <v>5.98</v>
      </c>
    </row>
    <row r="2148" spans="1:12" x14ac:dyDescent="0.25">
      <c r="A2148" t="str">
        <v>High</v>
      </c>
      <c r="B2148">
        <v>6.96</v>
      </c>
      <c r="C2148">
        <v>0</v>
      </c>
      <c r="D2148" t="str">
        <f t="shared" si="100"/>
        <v>High</v>
      </c>
      <c r="E2148">
        <f t="shared" si="101"/>
        <v>6.96</v>
      </c>
      <c r="F2148">
        <f t="shared" si="99"/>
        <v>0</v>
      </c>
      <c r="L2148">
        <v>7.14</v>
      </c>
    </row>
    <row r="2149" spans="1:12" x14ac:dyDescent="0.25">
      <c r="A2149" t="str">
        <v>High</v>
      </c>
      <c r="B2149">
        <v>7.27</v>
      </c>
      <c r="C2149">
        <v>0</v>
      </c>
      <c r="D2149" t="str">
        <f t="shared" si="100"/>
        <v>High</v>
      </c>
      <c r="E2149">
        <f t="shared" si="101"/>
        <v>7.27</v>
      </c>
      <c r="F2149">
        <f t="shared" si="99"/>
        <v>0</v>
      </c>
      <c r="L2149">
        <v>7.29</v>
      </c>
    </row>
    <row r="2150" spans="1:12" x14ac:dyDescent="0.25">
      <c r="A2150" t="str">
        <v>High</v>
      </c>
      <c r="B2150">
        <v>5.92</v>
      </c>
      <c r="C2150">
        <v>0</v>
      </c>
      <c r="D2150" t="str">
        <f t="shared" si="100"/>
        <v>High</v>
      </c>
      <c r="E2150">
        <f t="shared" si="101"/>
        <v>5.92</v>
      </c>
      <c r="F2150">
        <f t="shared" si="99"/>
        <v>0</v>
      </c>
      <c r="L2150">
        <v>8.66</v>
      </c>
    </row>
    <row r="2151" spans="1:12" x14ac:dyDescent="0.25">
      <c r="A2151" t="str">
        <v>Mid</v>
      </c>
      <c r="B2151">
        <v>6.51</v>
      </c>
      <c r="C2151">
        <v>0</v>
      </c>
      <c r="D2151" t="str">
        <f t="shared" si="100"/>
        <v>Mid</v>
      </c>
      <c r="E2151">
        <f t="shared" si="101"/>
        <v>6.51</v>
      </c>
      <c r="F2151">
        <f t="shared" si="99"/>
        <v>0</v>
      </c>
      <c r="L2151">
        <v>8.66</v>
      </c>
    </row>
    <row r="2152" spans="1:12" x14ac:dyDescent="0.25">
      <c r="A2152" t="str">
        <v>Mid</v>
      </c>
      <c r="B2152">
        <v>5.72</v>
      </c>
      <c r="C2152">
        <v>0</v>
      </c>
      <c r="D2152" t="str">
        <f t="shared" si="100"/>
        <v>Mid</v>
      </c>
      <c r="E2152">
        <f t="shared" si="101"/>
        <v>5.72</v>
      </c>
      <c r="F2152">
        <f t="shared" si="99"/>
        <v>0</v>
      </c>
      <c r="L2152">
        <v>7.81</v>
      </c>
    </row>
    <row r="2153" spans="1:12" x14ac:dyDescent="0.25">
      <c r="A2153" t="str">
        <v>Mid</v>
      </c>
      <c r="B2153">
        <v>9.7799999999999994</v>
      </c>
      <c r="C2153">
        <v>1</v>
      </c>
      <c r="D2153" t="str">
        <f t="shared" si="100"/>
        <v>Mid</v>
      </c>
      <c r="E2153">
        <f t="shared" si="101"/>
        <v>9.7799999999999994</v>
      </c>
      <c r="F2153">
        <f t="shared" si="99"/>
        <v>1</v>
      </c>
      <c r="L2153">
        <v>6.74</v>
      </c>
    </row>
    <row r="2154" spans="1:12" x14ac:dyDescent="0.25">
      <c r="A2154" t="str">
        <v>Mid</v>
      </c>
      <c r="B2154">
        <v>8.67</v>
      </c>
      <c r="C2154">
        <v>0</v>
      </c>
      <c r="D2154" t="str">
        <f t="shared" si="100"/>
        <v>Mid</v>
      </c>
      <c r="E2154">
        <f t="shared" si="101"/>
        <v>8.67</v>
      </c>
      <c r="F2154">
        <f t="shared" si="99"/>
        <v>0</v>
      </c>
      <c r="L2154">
        <v>7.01</v>
      </c>
    </row>
    <row r="2155" spans="1:12" x14ac:dyDescent="0.25">
      <c r="A2155" t="str">
        <v>High</v>
      </c>
      <c r="B2155">
        <v>5.88</v>
      </c>
      <c r="C2155">
        <v>0</v>
      </c>
      <c r="D2155" t="str">
        <f t="shared" si="100"/>
        <v>High</v>
      </c>
      <c r="E2155">
        <f t="shared" si="101"/>
        <v>5.88</v>
      </c>
      <c r="F2155">
        <f t="shared" si="99"/>
        <v>0</v>
      </c>
      <c r="L2155">
        <v>6.54</v>
      </c>
    </row>
    <row r="2156" spans="1:12" x14ac:dyDescent="0.25">
      <c r="A2156" t="str">
        <v>High</v>
      </c>
      <c r="B2156">
        <v>5.59</v>
      </c>
      <c r="C2156">
        <v>0</v>
      </c>
      <c r="D2156" t="str">
        <f t="shared" si="100"/>
        <v>High</v>
      </c>
      <c r="E2156">
        <f t="shared" si="101"/>
        <v>5.59</v>
      </c>
      <c r="F2156">
        <f t="shared" si="99"/>
        <v>0</v>
      </c>
      <c r="L2156">
        <v>8.1199999999999992</v>
      </c>
    </row>
    <row r="2157" spans="1:12" x14ac:dyDescent="0.25">
      <c r="A2157" t="str">
        <v>High</v>
      </c>
      <c r="B2157">
        <v>8.59</v>
      </c>
      <c r="C2157">
        <v>0</v>
      </c>
      <c r="D2157" t="str">
        <f t="shared" si="100"/>
        <v>High</v>
      </c>
      <c r="E2157">
        <f t="shared" si="101"/>
        <v>8.59</v>
      </c>
      <c r="F2157">
        <f t="shared" si="99"/>
        <v>0</v>
      </c>
      <c r="L2157">
        <v>9.3699999999999992</v>
      </c>
    </row>
    <row r="2158" spans="1:12" x14ac:dyDescent="0.25">
      <c r="A2158" t="str">
        <v>High</v>
      </c>
      <c r="B2158">
        <v>7.39</v>
      </c>
      <c r="C2158">
        <v>1</v>
      </c>
      <c r="D2158" t="str">
        <f t="shared" si="100"/>
        <v>High</v>
      </c>
      <c r="E2158">
        <f t="shared" si="101"/>
        <v>7.39</v>
      </c>
      <c r="F2158">
        <f t="shared" si="99"/>
        <v>1</v>
      </c>
      <c r="L2158">
        <v>6.82</v>
      </c>
    </row>
    <row r="2159" spans="1:12" x14ac:dyDescent="0.25">
      <c r="A2159" t="str">
        <v>Mid</v>
      </c>
      <c r="B2159">
        <v>8.8800000000000008</v>
      </c>
      <c r="C2159">
        <v>1</v>
      </c>
      <c r="D2159" t="str">
        <f t="shared" si="100"/>
        <v>Mid</v>
      </c>
      <c r="E2159">
        <f t="shared" si="101"/>
        <v>8.8800000000000008</v>
      </c>
      <c r="F2159">
        <f t="shared" si="99"/>
        <v>1</v>
      </c>
      <c r="L2159">
        <v>6.3</v>
      </c>
    </row>
    <row r="2160" spans="1:12" x14ac:dyDescent="0.25">
      <c r="A2160" t="str">
        <v>High</v>
      </c>
      <c r="B2160">
        <v>9.4700000000000006</v>
      </c>
      <c r="C2160">
        <v>0</v>
      </c>
      <c r="D2160" t="str">
        <f t="shared" si="100"/>
        <v>High</v>
      </c>
      <c r="E2160">
        <f t="shared" si="101"/>
        <v>9.4700000000000006</v>
      </c>
      <c r="F2160">
        <f t="shared" si="99"/>
        <v>0</v>
      </c>
      <c r="L2160">
        <v>8.69</v>
      </c>
    </row>
    <row r="2161" spans="1:12" x14ac:dyDescent="0.25">
      <c r="A2161" t="str">
        <v>High</v>
      </c>
      <c r="B2161">
        <v>8.08</v>
      </c>
      <c r="C2161">
        <v>1</v>
      </c>
      <c r="D2161" t="str">
        <f t="shared" si="100"/>
        <v>High</v>
      </c>
      <c r="E2161">
        <f t="shared" si="101"/>
        <v>8.08</v>
      </c>
      <c r="F2161">
        <f t="shared" si="99"/>
        <v>1</v>
      </c>
      <c r="L2161">
        <v>9.5</v>
      </c>
    </row>
    <row r="2162" spans="1:12" x14ac:dyDescent="0.25">
      <c r="A2162" t="str">
        <v>Low</v>
      </c>
      <c r="B2162">
        <v>6.3</v>
      </c>
      <c r="C2162">
        <v>0</v>
      </c>
      <c r="D2162" t="str">
        <f t="shared" si="100"/>
        <v>Low</v>
      </c>
      <c r="E2162">
        <f t="shared" si="101"/>
        <v>6.3</v>
      </c>
      <c r="F2162">
        <f t="shared" si="99"/>
        <v>0</v>
      </c>
      <c r="L2162">
        <v>6.21</v>
      </c>
    </row>
    <row r="2163" spans="1:12" x14ac:dyDescent="0.25">
      <c r="A2163" t="str">
        <v>High</v>
      </c>
      <c r="B2163">
        <v>8.86</v>
      </c>
      <c r="C2163">
        <v>0</v>
      </c>
      <c r="D2163" t="str">
        <f t="shared" si="100"/>
        <v>High</v>
      </c>
      <c r="E2163">
        <f t="shared" si="101"/>
        <v>8.86</v>
      </c>
      <c r="F2163">
        <f t="shared" si="99"/>
        <v>0</v>
      </c>
      <c r="L2163">
        <v>6.28</v>
      </c>
    </row>
    <row r="2164" spans="1:12" x14ac:dyDescent="0.25">
      <c r="A2164" t="str">
        <v>Mid</v>
      </c>
      <c r="B2164">
        <v>9.61</v>
      </c>
      <c r="C2164">
        <v>0</v>
      </c>
      <c r="D2164" t="str">
        <f t="shared" si="100"/>
        <v>Mid</v>
      </c>
      <c r="E2164">
        <f t="shared" si="101"/>
        <v>9.61</v>
      </c>
      <c r="F2164">
        <f t="shared" si="99"/>
        <v>0</v>
      </c>
      <c r="L2164">
        <v>7.56</v>
      </c>
    </row>
    <row r="2165" spans="1:12" x14ac:dyDescent="0.25">
      <c r="A2165" t="str">
        <v>High</v>
      </c>
      <c r="B2165">
        <v>7.99</v>
      </c>
      <c r="C2165">
        <v>0</v>
      </c>
      <c r="D2165" t="str">
        <f t="shared" si="100"/>
        <v>High</v>
      </c>
      <c r="E2165">
        <f t="shared" si="101"/>
        <v>7.99</v>
      </c>
      <c r="F2165">
        <f t="shared" si="99"/>
        <v>0</v>
      </c>
      <c r="L2165">
        <v>8.42</v>
      </c>
    </row>
    <row r="2166" spans="1:12" x14ac:dyDescent="0.25">
      <c r="A2166" t="str">
        <v>Mid</v>
      </c>
      <c r="B2166">
        <v>8.43</v>
      </c>
      <c r="C2166">
        <v>0</v>
      </c>
      <c r="D2166" t="str">
        <f t="shared" si="100"/>
        <v>Mid</v>
      </c>
      <c r="E2166">
        <f t="shared" si="101"/>
        <v>8.43</v>
      </c>
      <c r="F2166">
        <f t="shared" si="99"/>
        <v>0</v>
      </c>
      <c r="L2166">
        <v>7.44</v>
      </c>
    </row>
    <row r="2167" spans="1:12" x14ac:dyDescent="0.25">
      <c r="A2167" t="str">
        <v>High</v>
      </c>
      <c r="B2167">
        <v>6.95</v>
      </c>
      <c r="C2167">
        <v>0</v>
      </c>
      <c r="D2167" t="str">
        <f t="shared" si="100"/>
        <v>High</v>
      </c>
      <c r="E2167">
        <f t="shared" si="101"/>
        <v>6.95</v>
      </c>
      <c r="F2167">
        <f t="shared" si="99"/>
        <v>0</v>
      </c>
      <c r="L2167">
        <v>6.93</v>
      </c>
    </row>
    <row r="2168" spans="1:12" x14ac:dyDescent="0.25">
      <c r="A2168" t="str">
        <v>Mid</v>
      </c>
      <c r="B2168">
        <v>7.14</v>
      </c>
      <c r="C2168">
        <v>0</v>
      </c>
      <c r="D2168" t="str">
        <f t="shared" si="100"/>
        <v>Mid</v>
      </c>
      <c r="E2168">
        <f t="shared" si="101"/>
        <v>7.14</v>
      </c>
      <c r="F2168">
        <f t="shared" si="99"/>
        <v>0</v>
      </c>
      <c r="L2168">
        <v>6.81</v>
      </c>
    </row>
    <row r="2169" spans="1:12" x14ac:dyDescent="0.25">
      <c r="A2169" t="str">
        <v>Mid</v>
      </c>
      <c r="B2169">
        <v>8.66</v>
      </c>
      <c r="C2169">
        <v>0</v>
      </c>
      <c r="D2169" t="str">
        <f t="shared" si="100"/>
        <v>Mid</v>
      </c>
      <c r="E2169">
        <f t="shared" si="101"/>
        <v>8.66</v>
      </c>
      <c r="F2169">
        <f t="shared" si="99"/>
        <v>0</v>
      </c>
      <c r="L2169">
        <v>7.27</v>
      </c>
    </row>
    <row r="2170" spans="1:12" x14ac:dyDescent="0.25">
      <c r="A2170" t="str">
        <v>Mid</v>
      </c>
      <c r="B2170">
        <v>9.49</v>
      </c>
      <c r="C2170">
        <v>0</v>
      </c>
      <c r="D2170" t="str">
        <f t="shared" si="100"/>
        <v>Mid</v>
      </c>
      <c r="E2170">
        <f t="shared" si="101"/>
        <v>9.49</v>
      </c>
      <c r="F2170">
        <f t="shared" si="99"/>
        <v>0</v>
      </c>
      <c r="L2170">
        <v>5.6</v>
      </c>
    </row>
    <row r="2171" spans="1:12" x14ac:dyDescent="0.25">
      <c r="A2171" t="str">
        <v>High</v>
      </c>
      <c r="B2171">
        <v>8.1999999999999993</v>
      </c>
      <c r="C2171">
        <v>1</v>
      </c>
      <c r="D2171" t="str">
        <f t="shared" si="100"/>
        <v>High</v>
      </c>
      <c r="E2171">
        <f t="shared" si="101"/>
        <v>8.1999999999999993</v>
      </c>
      <c r="F2171">
        <f t="shared" si="99"/>
        <v>1</v>
      </c>
      <c r="L2171">
        <v>9.1300000000000008</v>
      </c>
    </row>
    <row r="2172" spans="1:12" x14ac:dyDescent="0.25">
      <c r="A2172" t="str">
        <v>High</v>
      </c>
      <c r="B2172">
        <v>8.9</v>
      </c>
      <c r="C2172">
        <v>0</v>
      </c>
      <c r="D2172" t="str">
        <f t="shared" si="100"/>
        <v>High</v>
      </c>
      <c r="E2172">
        <f t="shared" si="101"/>
        <v>8.9</v>
      </c>
      <c r="F2172">
        <f t="shared" si="99"/>
        <v>0</v>
      </c>
      <c r="L2172">
        <v>5.7</v>
      </c>
    </row>
    <row r="2173" spans="1:12" x14ac:dyDescent="0.25">
      <c r="A2173" t="str">
        <v>High</v>
      </c>
      <c r="B2173">
        <v>6.24</v>
      </c>
      <c r="C2173">
        <v>0</v>
      </c>
      <c r="D2173" t="str">
        <f t="shared" si="100"/>
        <v>High</v>
      </c>
      <c r="E2173">
        <f t="shared" si="101"/>
        <v>6.24</v>
      </c>
      <c r="F2173">
        <f t="shared" si="99"/>
        <v>0</v>
      </c>
      <c r="L2173">
        <v>6.63</v>
      </c>
    </row>
    <row r="2174" spans="1:12" x14ac:dyDescent="0.25">
      <c r="A2174" t="str">
        <v>High</v>
      </c>
      <c r="B2174">
        <v>6.41</v>
      </c>
      <c r="C2174">
        <v>0</v>
      </c>
      <c r="D2174" t="str">
        <f t="shared" si="100"/>
        <v>High</v>
      </c>
      <c r="E2174">
        <f t="shared" si="101"/>
        <v>6.41</v>
      </c>
      <c r="F2174">
        <f t="shared" si="99"/>
        <v>0</v>
      </c>
      <c r="L2174">
        <v>6.04</v>
      </c>
    </row>
    <row r="2175" spans="1:12" x14ac:dyDescent="0.25">
      <c r="A2175" t="str">
        <v>Mid</v>
      </c>
      <c r="B2175">
        <v>7.79</v>
      </c>
      <c r="C2175">
        <v>0</v>
      </c>
      <c r="D2175" t="str">
        <f t="shared" si="100"/>
        <v>Mid</v>
      </c>
      <c r="E2175">
        <f t="shared" si="101"/>
        <v>7.79</v>
      </c>
      <c r="F2175">
        <f t="shared" si="99"/>
        <v>0</v>
      </c>
      <c r="L2175">
        <v>7.09</v>
      </c>
    </row>
    <row r="2176" spans="1:12" x14ac:dyDescent="0.25">
      <c r="A2176" t="str">
        <v>Mid</v>
      </c>
      <c r="B2176">
        <v>6.26</v>
      </c>
      <c r="C2176">
        <v>0</v>
      </c>
      <c r="D2176" t="str">
        <f t="shared" si="100"/>
        <v>Mid</v>
      </c>
      <c r="E2176">
        <f t="shared" si="101"/>
        <v>6.26</v>
      </c>
      <c r="F2176">
        <f t="shared" si="99"/>
        <v>0</v>
      </c>
      <c r="L2176">
        <v>6.76</v>
      </c>
    </row>
    <row r="2177" spans="1:12" x14ac:dyDescent="0.25">
      <c r="A2177" t="str">
        <v>Low</v>
      </c>
      <c r="B2177">
        <v>8.23</v>
      </c>
      <c r="C2177">
        <v>0</v>
      </c>
      <c r="D2177" t="str">
        <f t="shared" si="100"/>
        <v>Low</v>
      </c>
      <c r="E2177">
        <f t="shared" si="101"/>
        <v>8.23</v>
      </c>
      <c r="F2177">
        <f t="shared" si="99"/>
        <v>0</v>
      </c>
      <c r="L2177">
        <v>7.97</v>
      </c>
    </row>
    <row r="2178" spans="1:12" x14ac:dyDescent="0.25">
      <c r="A2178" t="str">
        <v>Low</v>
      </c>
      <c r="B2178">
        <v>6.75</v>
      </c>
      <c r="C2178">
        <v>0</v>
      </c>
      <c r="D2178" t="str">
        <f t="shared" si="100"/>
        <v>Low</v>
      </c>
      <c r="E2178">
        <f t="shared" si="101"/>
        <v>6.75</v>
      </c>
      <c r="F2178">
        <f t="shared" ref="F2178:F2241" si="102">C2178</f>
        <v>0</v>
      </c>
      <c r="L2178">
        <v>7.29</v>
      </c>
    </row>
    <row r="2179" spans="1:12" x14ac:dyDescent="0.25">
      <c r="A2179" t="str">
        <v>High</v>
      </c>
      <c r="B2179">
        <v>8.9</v>
      </c>
      <c r="C2179">
        <v>0</v>
      </c>
      <c r="D2179" t="str">
        <f t="shared" ref="D2179:D2242" si="103">A2179</f>
        <v>High</v>
      </c>
      <c r="E2179">
        <f t="shared" ref="E2179:E2242" si="104">B2179</f>
        <v>8.9</v>
      </c>
      <c r="F2179">
        <f t="shared" si="102"/>
        <v>0</v>
      </c>
      <c r="L2179">
        <v>6.01</v>
      </c>
    </row>
    <row r="2180" spans="1:12" x14ac:dyDescent="0.25">
      <c r="A2180" t="str">
        <v>Mid</v>
      </c>
      <c r="B2180">
        <v>8.9700000000000006</v>
      </c>
      <c r="C2180">
        <v>1</v>
      </c>
      <c r="D2180" t="str">
        <f t="shared" si="103"/>
        <v>Mid</v>
      </c>
      <c r="E2180">
        <f t="shared" si="104"/>
        <v>8.9700000000000006</v>
      </c>
      <c r="F2180">
        <f t="shared" si="102"/>
        <v>1</v>
      </c>
      <c r="L2180">
        <v>6.92</v>
      </c>
    </row>
    <row r="2181" spans="1:12" x14ac:dyDescent="0.25">
      <c r="A2181" t="str">
        <v>Mid</v>
      </c>
      <c r="B2181">
        <v>7.49</v>
      </c>
      <c r="C2181">
        <v>0</v>
      </c>
      <c r="D2181" t="str">
        <f t="shared" si="103"/>
        <v>Mid</v>
      </c>
      <c r="E2181">
        <f t="shared" si="104"/>
        <v>7.49</v>
      </c>
      <c r="F2181">
        <f t="shared" si="102"/>
        <v>0</v>
      </c>
      <c r="L2181">
        <v>8.1300000000000008</v>
      </c>
    </row>
    <row r="2182" spans="1:12" x14ac:dyDescent="0.25">
      <c r="A2182" t="str">
        <v>High</v>
      </c>
      <c r="B2182">
        <v>6.28</v>
      </c>
      <c r="C2182">
        <v>0</v>
      </c>
      <c r="D2182" t="str">
        <f t="shared" si="103"/>
        <v>High</v>
      </c>
      <c r="E2182">
        <f t="shared" si="104"/>
        <v>6.28</v>
      </c>
      <c r="F2182">
        <f t="shared" si="102"/>
        <v>0</v>
      </c>
      <c r="L2182">
        <v>6.02</v>
      </c>
    </row>
    <row r="2183" spans="1:12" x14ac:dyDescent="0.25">
      <c r="A2183" t="str">
        <v>High</v>
      </c>
      <c r="B2183">
        <v>8.2799999999999994</v>
      </c>
      <c r="C2183">
        <v>0</v>
      </c>
      <c r="D2183" t="str">
        <f t="shared" si="103"/>
        <v>High</v>
      </c>
      <c r="E2183">
        <f t="shared" si="104"/>
        <v>8.2799999999999994</v>
      </c>
      <c r="F2183">
        <f t="shared" si="102"/>
        <v>0</v>
      </c>
      <c r="L2183">
        <v>6.2</v>
      </c>
    </row>
    <row r="2184" spans="1:12" x14ac:dyDescent="0.25">
      <c r="A2184" t="str">
        <v>High</v>
      </c>
      <c r="B2184">
        <v>9.77</v>
      </c>
      <c r="C2184">
        <v>0</v>
      </c>
      <c r="D2184" t="str">
        <f t="shared" si="103"/>
        <v>High</v>
      </c>
      <c r="E2184">
        <f t="shared" si="104"/>
        <v>9.77</v>
      </c>
      <c r="F2184">
        <f t="shared" si="102"/>
        <v>0</v>
      </c>
      <c r="L2184">
        <v>8.26</v>
      </c>
    </row>
    <row r="2185" spans="1:12" x14ac:dyDescent="0.25">
      <c r="A2185" t="str">
        <v>Mid</v>
      </c>
      <c r="B2185">
        <v>8.18</v>
      </c>
      <c r="C2185">
        <v>0</v>
      </c>
      <c r="D2185" t="str">
        <f t="shared" si="103"/>
        <v>Mid</v>
      </c>
      <c r="E2185">
        <f t="shared" si="104"/>
        <v>8.18</v>
      </c>
      <c r="F2185">
        <f t="shared" si="102"/>
        <v>0</v>
      </c>
      <c r="L2185">
        <v>9</v>
      </c>
    </row>
    <row r="2186" spans="1:12" x14ac:dyDescent="0.25">
      <c r="A2186" t="str">
        <v>Mid</v>
      </c>
      <c r="B2186">
        <v>5.65</v>
      </c>
      <c r="C2186">
        <v>0</v>
      </c>
      <c r="D2186" t="str">
        <f t="shared" si="103"/>
        <v>Mid</v>
      </c>
      <c r="E2186">
        <f t="shared" si="104"/>
        <v>5.65</v>
      </c>
      <c r="F2186">
        <f t="shared" si="102"/>
        <v>0</v>
      </c>
      <c r="L2186">
        <v>7</v>
      </c>
    </row>
    <row r="2187" spans="1:12" x14ac:dyDescent="0.25">
      <c r="A2187" t="str">
        <v>High</v>
      </c>
      <c r="B2187">
        <v>5.57</v>
      </c>
      <c r="C2187">
        <v>0</v>
      </c>
      <c r="D2187" t="str">
        <f t="shared" si="103"/>
        <v>High</v>
      </c>
      <c r="E2187">
        <f t="shared" si="104"/>
        <v>5.57</v>
      </c>
      <c r="F2187">
        <f t="shared" si="102"/>
        <v>0</v>
      </c>
      <c r="L2187">
        <v>8.06</v>
      </c>
    </row>
    <row r="2188" spans="1:12" x14ac:dyDescent="0.25">
      <c r="A2188" t="str">
        <v>High</v>
      </c>
      <c r="B2188">
        <v>6.88</v>
      </c>
      <c r="C2188">
        <v>0</v>
      </c>
      <c r="D2188" t="str">
        <f t="shared" si="103"/>
        <v>High</v>
      </c>
      <c r="E2188">
        <f t="shared" si="104"/>
        <v>6.88</v>
      </c>
      <c r="F2188">
        <f t="shared" si="102"/>
        <v>0</v>
      </c>
      <c r="L2188">
        <v>6.23</v>
      </c>
    </row>
    <row r="2189" spans="1:12" x14ac:dyDescent="0.25">
      <c r="A2189" t="str">
        <v>Mid</v>
      </c>
      <c r="B2189">
        <v>6.34</v>
      </c>
      <c r="C2189">
        <v>0</v>
      </c>
      <c r="D2189" t="str">
        <f t="shared" si="103"/>
        <v>Mid</v>
      </c>
      <c r="E2189">
        <f t="shared" si="104"/>
        <v>6.34</v>
      </c>
      <c r="F2189">
        <f t="shared" si="102"/>
        <v>0</v>
      </c>
      <c r="L2189">
        <v>6.84</v>
      </c>
    </row>
    <row r="2190" spans="1:12" x14ac:dyDescent="0.25">
      <c r="A2190" t="str">
        <v>High</v>
      </c>
      <c r="B2190">
        <v>9</v>
      </c>
      <c r="C2190">
        <v>0</v>
      </c>
      <c r="D2190" t="str">
        <f t="shared" si="103"/>
        <v>High</v>
      </c>
      <c r="E2190">
        <f t="shared" si="104"/>
        <v>9</v>
      </c>
      <c r="F2190">
        <f t="shared" si="102"/>
        <v>0</v>
      </c>
      <c r="L2190">
        <v>5.59</v>
      </c>
    </row>
    <row r="2191" spans="1:12" x14ac:dyDescent="0.25">
      <c r="A2191" t="str">
        <v>High</v>
      </c>
      <c r="B2191">
        <v>9.1300000000000008</v>
      </c>
      <c r="C2191">
        <v>0</v>
      </c>
      <c r="D2191" t="str">
        <f t="shared" si="103"/>
        <v>High</v>
      </c>
      <c r="E2191">
        <f t="shared" si="104"/>
        <v>9.1300000000000008</v>
      </c>
      <c r="F2191">
        <f t="shared" si="102"/>
        <v>0</v>
      </c>
      <c r="L2191">
        <v>8.8000000000000007</v>
      </c>
    </row>
    <row r="2192" spans="1:12" x14ac:dyDescent="0.25">
      <c r="A2192" t="str">
        <v>Mid</v>
      </c>
      <c r="B2192">
        <v>6.61</v>
      </c>
      <c r="C2192">
        <v>0</v>
      </c>
      <c r="D2192" t="str">
        <f t="shared" si="103"/>
        <v>Mid</v>
      </c>
      <c r="E2192">
        <f t="shared" si="104"/>
        <v>6.61</v>
      </c>
      <c r="F2192">
        <f t="shared" si="102"/>
        <v>0</v>
      </c>
      <c r="L2192">
        <v>7.22</v>
      </c>
    </row>
    <row r="2193" spans="1:12" x14ac:dyDescent="0.25">
      <c r="A2193" t="str">
        <v>High</v>
      </c>
      <c r="B2193">
        <v>6.9</v>
      </c>
      <c r="C2193">
        <v>0</v>
      </c>
      <c r="D2193" t="str">
        <f t="shared" si="103"/>
        <v>High</v>
      </c>
      <c r="E2193">
        <f t="shared" si="104"/>
        <v>6.9</v>
      </c>
      <c r="F2193">
        <f t="shared" si="102"/>
        <v>0</v>
      </c>
      <c r="L2193">
        <v>9.01</v>
      </c>
    </row>
    <row r="2194" spans="1:12" x14ac:dyDescent="0.25">
      <c r="A2194" t="str">
        <v>High</v>
      </c>
      <c r="B2194">
        <v>6.52</v>
      </c>
      <c r="C2194">
        <v>0</v>
      </c>
      <c r="D2194" t="str">
        <f t="shared" si="103"/>
        <v>High</v>
      </c>
      <c r="E2194">
        <f t="shared" si="104"/>
        <v>6.52</v>
      </c>
      <c r="F2194">
        <f t="shared" si="102"/>
        <v>0</v>
      </c>
      <c r="L2194">
        <v>8.5500000000000007</v>
      </c>
    </row>
    <row r="2195" spans="1:12" x14ac:dyDescent="0.25">
      <c r="A2195" t="str">
        <v>Mid</v>
      </c>
      <c r="B2195">
        <v>9.41</v>
      </c>
      <c r="C2195">
        <v>0</v>
      </c>
      <c r="D2195" t="str">
        <f t="shared" si="103"/>
        <v>Mid</v>
      </c>
      <c r="E2195">
        <f t="shared" si="104"/>
        <v>9.41</v>
      </c>
      <c r="F2195">
        <f t="shared" si="102"/>
        <v>0</v>
      </c>
      <c r="L2195">
        <v>6.73</v>
      </c>
    </row>
    <row r="2196" spans="1:12" x14ac:dyDescent="0.25">
      <c r="A2196" t="str">
        <v>Mid</v>
      </c>
      <c r="B2196">
        <v>7.66</v>
      </c>
      <c r="C2196">
        <v>0</v>
      </c>
      <c r="D2196" t="str">
        <f t="shared" si="103"/>
        <v>Mid</v>
      </c>
      <c r="E2196">
        <f t="shared" si="104"/>
        <v>7.66</v>
      </c>
      <c r="F2196">
        <f t="shared" si="102"/>
        <v>0</v>
      </c>
      <c r="L2196">
        <v>9.68</v>
      </c>
    </row>
    <row r="2197" spans="1:12" x14ac:dyDescent="0.25">
      <c r="A2197" t="str">
        <v>High</v>
      </c>
      <c r="B2197">
        <v>8.32</v>
      </c>
      <c r="C2197">
        <v>1</v>
      </c>
      <c r="D2197" t="str">
        <f t="shared" si="103"/>
        <v>High</v>
      </c>
      <c r="E2197">
        <f t="shared" si="104"/>
        <v>8.32</v>
      </c>
      <c r="F2197">
        <f t="shared" si="102"/>
        <v>1</v>
      </c>
      <c r="L2197">
        <v>8.58</v>
      </c>
    </row>
    <row r="2198" spans="1:12" x14ac:dyDescent="0.25">
      <c r="A2198" t="str">
        <v>Mid</v>
      </c>
      <c r="B2198">
        <v>7.29</v>
      </c>
      <c r="C2198">
        <v>0</v>
      </c>
      <c r="D2198" t="str">
        <f t="shared" si="103"/>
        <v>Mid</v>
      </c>
      <c r="E2198">
        <f t="shared" si="104"/>
        <v>7.29</v>
      </c>
      <c r="F2198">
        <f t="shared" si="102"/>
        <v>0</v>
      </c>
      <c r="L2198">
        <v>9.09</v>
      </c>
    </row>
    <row r="2199" spans="1:12" x14ac:dyDescent="0.25">
      <c r="A2199" t="str">
        <v>High</v>
      </c>
      <c r="B2199">
        <v>8.2100000000000009</v>
      </c>
      <c r="C2199">
        <v>1</v>
      </c>
      <c r="D2199" t="str">
        <f t="shared" si="103"/>
        <v>High</v>
      </c>
      <c r="E2199">
        <f t="shared" si="104"/>
        <v>8.2100000000000009</v>
      </c>
      <c r="F2199">
        <f t="shared" si="102"/>
        <v>1</v>
      </c>
      <c r="L2199">
        <v>7.02</v>
      </c>
    </row>
    <row r="2200" spans="1:12" x14ac:dyDescent="0.25">
      <c r="A2200" t="str">
        <v>Mid</v>
      </c>
      <c r="B2200">
        <v>7.16</v>
      </c>
      <c r="C2200">
        <v>0</v>
      </c>
      <c r="D2200" t="str">
        <f t="shared" si="103"/>
        <v>Mid</v>
      </c>
      <c r="E2200">
        <f t="shared" si="104"/>
        <v>7.16</v>
      </c>
      <c r="F2200">
        <f t="shared" si="102"/>
        <v>0</v>
      </c>
      <c r="L2200">
        <v>8.69</v>
      </c>
    </row>
    <row r="2201" spans="1:12" x14ac:dyDescent="0.25">
      <c r="A2201" t="str">
        <v>High</v>
      </c>
      <c r="B2201">
        <v>6.96</v>
      </c>
      <c r="C2201">
        <v>0</v>
      </c>
      <c r="D2201" t="str">
        <f t="shared" si="103"/>
        <v>High</v>
      </c>
      <c r="E2201">
        <f t="shared" si="104"/>
        <v>6.96</v>
      </c>
      <c r="F2201">
        <f t="shared" si="102"/>
        <v>0</v>
      </c>
      <c r="L2201">
        <v>5.84</v>
      </c>
    </row>
    <row r="2202" spans="1:12" x14ac:dyDescent="0.25">
      <c r="A2202" t="str">
        <v>High</v>
      </c>
      <c r="B2202">
        <v>8.23</v>
      </c>
      <c r="C2202">
        <v>0</v>
      </c>
      <c r="D2202" t="str">
        <f t="shared" si="103"/>
        <v>High</v>
      </c>
      <c r="E2202">
        <f t="shared" si="104"/>
        <v>8.23</v>
      </c>
      <c r="F2202">
        <f t="shared" si="102"/>
        <v>0</v>
      </c>
      <c r="L2202">
        <v>5.58</v>
      </c>
    </row>
    <row r="2203" spans="1:12" x14ac:dyDescent="0.25">
      <c r="A2203" t="str">
        <v>High</v>
      </c>
      <c r="B2203">
        <v>8.0399999999999991</v>
      </c>
      <c r="C2203">
        <v>1</v>
      </c>
      <c r="D2203" t="str">
        <f t="shared" si="103"/>
        <v>High</v>
      </c>
      <c r="E2203">
        <f t="shared" si="104"/>
        <v>8.0399999999999991</v>
      </c>
      <c r="F2203">
        <f t="shared" si="102"/>
        <v>1</v>
      </c>
      <c r="L2203">
        <v>8.2200000000000006</v>
      </c>
    </row>
    <row r="2204" spans="1:12" x14ac:dyDescent="0.25">
      <c r="A2204" t="str">
        <v>High</v>
      </c>
      <c r="B2204">
        <v>6.76</v>
      </c>
      <c r="C2204">
        <v>0</v>
      </c>
      <c r="D2204" t="str">
        <f t="shared" si="103"/>
        <v>High</v>
      </c>
      <c r="E2204">
        <f t="shared" si="104"/>
        <v>6.76</v>
      </c>
      <c r="F2204">
        <f t="shared" si="102"/>
        <v>0</v>
      </c>
      <c r="L2204">
        <v>6.69</v>
      </c>
    </row>
    <row r="2205" spans="1:12" x14ac:dyDescent="0.25">
      <c r="A2205" t="str">
        <v>Mid</v>
      </c>
      <c r="B2205">
        <v>6.14</v>
      </c>
      <c r="C2205">
        <v>0</v>
      </c>
      <c r="D2205" t="str">
        <f t="shared" si="103"/>
        <v>Mid</v>
      </c>
      <c r="E2205">
        <f t="shared" si="104"/>
        <v>6.14</v>
      </c>
      <c r="F2205">
        <f t="shared" si="102"/>
        <v>0</v>
      </c>
      <c r="L2205">
        <v>7.51</v>
      </c>
    </row>
    <row r="2206" spans="1:12" x14ac:dyDescent="0.25">
      <c r="A2206" t="str">
        <v>Mid</v>
      </c>
      <c r="B2206">
        <v>7.08</v>
      </c>
      <c r="C2206">
        <v>0</v>
      </c>
      <c r="D2206" t="str">
        <f t="shared" si="103"/>
        <v>Mid</v>
      </c>
      <c r="E2206">
        <f t="shared" si="104"/>
        <v>7.08</v>
      </c>
      <c r="F2206">
        <f t="shared" si="102"/>
        <v>0</v>
      </c>
      <c r="L2206">
        <v>8.61</v>
      </c>
    </row>
    <row r="2207" spans="1:12" x14ac:dyDescent="0.25">
      <c r="A2207" t="str">
        <v>High</v>
      </c>
      <c r="B2207">
        <v>7.29</v>
      </c>
      <c r="C2207">
        <v>0</v>
      </c>
      <c r="D2207" t="str">
        <f t="shared" si="103"/>
        <v>High</v>
      </c>
      <c r="E2207">
        <f t="shared" si="104"/>
        <v>7.29</v>
      </c>
      <c r="F2207">
        <f t="shared" si="102"/>
        <v>0</v>
      </c>
      <c r="L2207">
        <v>9.68</v>
      </c>
    </row>
    <row r="2208" spans="1:12" x14ac:dyDescent="0.25">
      <c r="A2208" t="str">
        <v>Low</v>
      </c>
      <c r="B2208">
        <v>8.1999999999999993</v>
      </c>
      <c r="C2208">
        <v>0</v>
      </c>
      <c r="D2208" t="str">
        <f t="shared" si="103"/>
        <v>Low</v>
      </c>
      <c r="E2208">
        <f t="shared" si="104"/>
        <v>8.1999999999999993</v>
      </c>
      <c r="F2208">
        <f t="shared" si="102"/>
        <v>0</v>
      </c>
      <c r="L2208">
        <v>9.56</v>
      </c>
    </row>
    <row r="2209" spans="1:12" x14ac:dyDescent="0.25">
      <c r="A2209" t="str">
        <v>Mid</v>
      </c>
      <c r="B2209">
        <v>9.43</v>
      </c>
      <c r="C2209">
        <v>1</v>
      </c>
      <c r="D2209" t="str">
        <f t="shared" si="103"/>
        <v>Mid</v>
      </c>
      <c r="E2209">
        <f t="shared" si="104"/>
        <v>9.43</v>
      </c>
      <c r="F2209">
        <f t="shared" si="102"/>
        <v>1</v>
      </c>
      <c r="L2209">
        <v>6.64</v>
      </c>
    </row>
    <row r="2210" spans="1:12" x14ac:dyDescent="0.25">
      <c r="A2210" t="str">
        <v>High</v>
      </c>
      <c r="B2210">
        <v>5.66</v>
      </c>
      <c r="C2210">
        <v>0</v>
      </c>
      <c r="D2210" t="str">
        <f t="shared" si="103"/>
        <v>High</v>
      </c>
      <c r="E2210">
        <f t="shared" si="104"/>
        <v>5.66</v>
      </c>
      <c r="F2210">
        <f t="shared" si="102"/>
        <v>0</v>
      </c>
      <c r="L2210">
        <v>6.47</v>
      </c>
    </row>
    <row r="2211" spans="1:12" x14ac:dyDescent="0.25">
      <c r="A2211" t="str">
        <v>High</v>
      </c>
      <c r="B2211">
        <v>6.55</v>
      </c>
      <c r="C2211">
        <v>0</v>
      </c>
      <c r="D2211" t="str">
        <f t="shared" si="103"/>
        <v>High</v>
      </c>
      <c r="E2211">
        <f t="shared" si="104"/>
        <v>6.55</v>
      </c>
      <c r="F2211">
        <f t="shared" si="102"/>
        <v>0</v>
      </c>
      <c r="L2211">
        <v>9.6199999999999992</v>
      </c>
    </row>
    <row r="2212" spans="1:12" x14ac:dyDescent="0.25">
      <c r="A2212" t="str">
        <v>High</v>
      </c>
      <c r="B2212">
        <v>6.33</v>
      </c>
      <c r="C2212">
        <v>0</v>
      </c>
      <c r="D2212" t="str">
        <f t="shared" si="103"/>
        <v>High</v>
      </c>
      <c r="E2212">
        <f t="shared" si="104"/>
        <v>6.33</v>
      </c>
      <c r="F2212">
        <f t="shared" si="102"/>
        <v>0</v>
      </c>
      <c r="L2212">
        <v>7.47</v>
      </c>
    </row>
    <row r="2213" spans="1:12" x14ac:dyDescent="0.25">
      <c r="A2213" t="str">
        <v>High</v>
      </c>
      <c r="B2213">
        <v>7.66</v>
      </c>
      <c r="C2213">
        <v>0</v>
      </c>
      <c r="D2213" t="str">
        <f t="shared" si="103"/>
        <v>High</v>
      </c>
      <c r="E2213">
        <f t="shared" si="104"/>
        <v>7.66</v>
      </c>
      <c r="F2213">
        <f t="shared" si="102"/>
        <v>0</v>
      </c>
      <c r="L2213">
        <v>6.4</v>
      </c>
    </row>
    <row r="2214" spans="1:12" x14ac:dyDescent="0.25">
      <c r="A2214" t="str">
        <v>Mid</v>
      </c>
      <c r="B2214">
        <v>7.35</v>
      </c>
      <c r="C2214">
        <v>1</v>
      </c>
      <c r="D2214" t="str">
        <f t="shared" si="103"/>
        <v>Mid</v>
      </c>
      <c r="E2214">
        <f t="shared" si="104"/>
        <v>7.35</v>
      </c>
      <c r="F2214">
        <f t="shared" si="102"/>
        <v>1</v>
      </c>
      <c r="L2214">
        <v>6.65</v>
      </c>
    </row>
    <row r="2215" spans="1:12" x14ac:dyDescent="0.25">
      <c r="A2215" t="str">
        <v>High</v>
      </c>
      <c r="B2215">
        <v>8.6300000000000008</v>
      </c>
      <c r="C2215">
        <v>0</v>
      </c>
      <c r="D2215" t="str">
        <f t="shared" si="103"/>
        <v>High</v>
      </c>
      <c r="E2215">
        <f t="shared" si="104"/>
        <v>8.6300000000000008</v>
      </c>
      <c r="F2215">
        <f t="shared" si="102"/>
        <v>0</v>
      </c>
      <c r="L2215">
        <v>6.2</v>
      </c>
    </row>
    <row r="2216" spans="1:12" x14ac:dyDescent="0.25">
      <c r="A2216" t="str">
        <v>High</v>
      </c>
      <c r="B2216">
        <v>6.54</v>
      </c>
      <c r="C2216">
        <v>0</v>
      </c>
      <c r="D2216" t="str">
        <f t="shared" si="103"/>
        <v>High</v>
      </c>
      <c r="E2216">
        <f t="shared" si="104"/>
        <v>6.54</v>
      </c>
      <c r="F2216">
        <f t="shared" si="102"/>
        <v>0</v>
      </c>
      <c r="L2216">
        <v>6.66</v>
      </c>
    </row>
    <row r="2217" spans="1:12" x14ac:dyDescent="0.25">
      <c r="A2217" t="str">
        <v>High</v>
      </c>
      <c r="B2217">
        <v>8.06</v>
      </c>
      <c r="C2217">
        <v>0</v>
      </c>
      <c r="D2217" t="str">
        <f t="shared" si="103"/>
        <v>High</v>
      </c>
      <c r="E2217">
        <f t="shared" si="104"/>
        <v>8.06</v>
      </c>
      <c r="F2217">
        <f t="shared" si="102"/>
        <v>0</v>
      </c>
      <c r="L2217">
        <v>6.03</v>
      </c>
    </row>
    <row r="2218" spans="1:12" x14ac:dyDescent="0.25">
      <c r="A2218" t="str">
        <v>High</v>
      </c>
      <c r="B2218">
        <v>9.3000000000000007</v>
      </c>
      <c r="C2218">
        <v>0</v>
      </c>
      <c r="D2218" t="str">
        <f t="shared" si="103"/>
        <v>High</v>
      </c>
      <c r="E2218">
        <f t="shared" si="104"/>
        <v>9.3000000000000007</v>
      </c>
      <c r="F2218">
        <f t="shared" si="102"/>
        <v>0</v>
      </c>
      <c r="L2218">
        <v>8.1999999999999993</v>
      </c>
    </row>
    <row r="2219" spans="1:12" x14ac:dyDescent="0.25">
      <c r="A2219" t="str">
        <v>High</v>
      </c>
      <c r="B2219">
        <v>9.42</v>
      </c>
      <c r="C2219">
        <v>0</v>
      </c>
      <c r="D2219" t="str">
        <f t="shared" si="103"/>
        <v>High</v>
      </c>
      <c r="E2219">
        <f t="shared" si="104"/>
        <v>9.42</v>
      </c>
      <c r="F2219">
        <f t="shared" si="102"/>
        <v>0</v>
      </c>
      <c r="L2219">
        <v>6.51</v>
      </c>
    </row>
    <row r="2220" spans="1:12" x14ac:dyDescent="0.25">
      <c r="A2220" t="str">
        <v>High</v>
      </c>
      <c r="B2220">
        <v>9.6199999999999992</v>
      </c>
      <c r="C2220">
        <v>0</v>
      </c>
      <c r="D2220" t="str">
        <f t="shared" si="103"/>
        <v>High</v>
      </c>
      <c r="E2220">
        <f t="shared" si="104"/>
        <v>9.6199999999999992</v>
      </c>
      <c r="F2220">
        <f t="shared" si="102"/>
        <v>0</v>
      </c>
      <c r="L2220">
        <v>8.41</v>
      </c>
    </row>
    <row r="2221" spans="1:12" x14ac:dyDescent="0.25">
      <c r="A2221" t="str">
        <v>High</v>
      </c>
      <c r="B2221">
        <v>8.83</v>
      </c>
      <c r="C2221">
        <v>0</v>
      </c>
      <c r="D2221" t="str">
        <f t="shared" si="103"/>
        <v>High</v>
      </c>
      <c r="E2221">
        <f t="shared" si="104"/>
        <v>8.83</v>
      </c>
      <c r="F2221">
        <f t="shared" si="102"/>
        <v>0</v>
      </c>
      <c r="L2221">
        <v>5.99</v>
      </c>
    </row>
    <row r="2222" spans="1:12" x14ac:dyDescent="0.25">
      <c r="A2222" t="str">
        <v>High</v>
      </c>
      <c r="B2222">
        <v>9.4</v>
      </c>
      <c r="C2222">
        <v>0</v>
      </c>
      <c r="D2222" t="str">
        <f t="shared" si="103"/>
        <v>High</v>
      </c>
      <c r="E2222">
        <f t="shared" si="104"/>
        <v>9.4</v>
      </c>
      <c r="F2222">
        <f t="shared" si="102"/>
        <v>0</v>
      </c>
      <c r="L2222">
        <v>8.57</v>
      </c>
    </row>
    <row r="2223" spans="1:12" x14ac:dyDescent="0.25">
      <c r="A2223" t="str">
        <v>High</v>
      </c>
      <c r="B2223">
        <v>6.51</v>
      </c>
      <c r="C2223">
        <v>0</v>
      </c>
      <c r="D2223" t="str">
        <f t="shared" si="103"/>
        <v>High</v>
      </c>
      <c r="E2223">
        <f t="shared" si="104"/>
        <v>6.51</v>
      </c>
      <c r="F2223">
        <f t="shared" si="102"/>
        <v>0</v>
      </c>
      <c r="L2223">
        <v>6.44</v>
      </c>
    </row>
    <row r="2224" spans="1:12" x14ac:dyDescent="0.25">
      <c r="A2224" t="str">
        <v>High</v>
      </c>
      <c r="B2224">
        <v>6.35</v>
      </c>
      <c r="C2224">
        <v>0</v>
      </c>
      <c r="D2224" t="str">
        <f t="shared" si="103"/>
        <v>High</v>
      </c>
      <c r="E2224">
        <f t="shared" si="104"/>
        <v>6.35</v>
      </c>
      <c r="F2224">
        <f t="shared" si="102"/>
        <v>0</v>
      </c>
      <c r="L2224">
        <v>6.51</v>
      </c>
    </row>
    <row r="2225" spans="1:12" x14ac:dyDescent="0.25">
      <c r="A2225" t="str">
        <v>High</v>
      </c>
      <c r="B2225">
        <v>5.53</v>
      </c>
      <c r="C2225">
        <v>0</v>
      </c>
      <c r="D2225" t="str">
        <f t="shared" si="103"/>
        <v>High</v>
      </c>
      <c r="E2225">
        <f t="shared" si="104"/>
        <v>5.53</v>
      </c>
      <c r="F2225">
        <f t="shared" si="102"/>
        <v>0</v>
      </c>
      <c r="L2225">
        <v>7.53</v>
      </c>
    </row>
    <row r="2226" spans="1:12" x14ac:dyDescent="0.25">
      <c r="A2226" t="str">
        <v>Mid</v>
      </c>
      <c r="B2226">
        <v>8.5399999999999991</v>
      </c>
      <c r="C2226">
        <v>0</v>
      </c>
      <c r="D2226" t="str">
        <f t="shared" si="103"/>
        <v>Mid</v>
      </c>
      <c r="E2226">
        <f t="shared" si="104"/>
        <v>8.5399999999999991</v>
      </c>
      <c r="F2226">
        <f t="shared" si="102"/>
        <v>0</v>
      </c>
      <c r="L2226">
        <v>5.73</v>
      </c>
    </row>
    <row r="2227" spans="1:12" x14ac:dyDescent="0.25">
      <c r="A2227" t="str">
        <v>Mid</v>
      </c>
      <c r="B2227">
        <v>9.5299999999999994</v>
      </c>
      <c r="C2227">
        <v>1</v>
      </c>
      <c r="D2227" t="str">
        <f t="shared" si="103"/>
        <v>Mid</v>
      </c>
      <c r="E2227">
        <f t="shared" si="104"/>
        <v>9.5299999999999994</v>
      </c>
      <c r="F2227">
        <f t="shared" si="102"/>
        <v>1</v>
      </c>
      <c r="L2227">
        <v>9.1999999999999993</v>
      </c>
    </row>
    <row r="2228" spans="1:12" x14ac:dyDescent="0.25">
      <c r="A2228" t="str">
        <v>Mid</v>
      </c>
      <c r="B2228">
        <v>6.3</v>
      </c>
      <c r="C2228">
        <v>0</v>
      </c>
      <c r="D2228" t="str">
        <f t="shared" si="103"/>
        <v>Mid</v>
      </c>
      <c r="E2228">
        <f t="shared" si="104"/>
        <v>6.3</v>
      </c>
      <c r="F2228">
        <f t="shared" si="102"/>
        <v>0</v>
      </c>
      <c r="L2228">
        <v>6.97</v>
      </c>
    </row>
    <row r="2229" spans="1:12" x14ac:dyDescent="0.25">
      <c r="A2229" t="str">
        <v>High</v>
      </c>
      <c r="B2229">
        <v>8.24</v>
      </c>
      <c r="C2229">
        <v>0</v>
      </c>
      <c r="D2229" t="str">
        <f t="shared" si="103"/>
        <v>High</v>
      </c>
      <c r="E2229">
        <f t="shared" si="104"/>
        <v>8.24</v>
      </c>
      <c r="F2229">
        <f t="shared" si="102"/>
        <v>0</v>
      </c>
      <c r="L2229">
        <v>7.53</v>
      </c>
    </row>
    <row r="2230" spans="1:12" x14ac:dyDescent="0.25">
      <c r="A2230" t="str">
        <v>High</v>
      </c>
      <c r="B2230">
        <v>8.7100000000000009</v>
      </c>
      <c r="C2230">
        <v>0</v>
      </c>
      <c r="D2230" t="str">
        <f t="shared" si="103"/>
        <v>High</v>
      </c>
      <c r="E2230">
        <f t="shared" si="104"/>
        <v>8.7100000000000009</v>
      </c>
      <c r="F2230">
        <f t="shared" si="102"/>
        <v>0</v>
      </c>
      <c r="L2230">
        <v>7.02</v>
      </c>
    </row>
    <row r="2231" spans="1:12" x14ac:dyDescent="0.25">
      <c r="A2231" t="str">
        <v>High</v>
      </c>
      <c r="B2231">
        <v>9.49</v>
      </c>
      <c r="C2231">
        <v>0</v>
      </c>
      <c r="D2231" t="str">
        <f t="shared" si="103"/>
        <v>High</v>
      </c>
      <c r="E2231">
        <f t="shared" si="104"/>
        <v>9.49</v>
      </c>
      <c r="F2231">
        <f t="shared" si="102"/>
        <v>0</v>
      </c>
      <c r="L2231">
        <v>7.03</v>
      </c>
    </row>
    <row r="2232" spans="1:12" x14ac:dyDescent="0.25">
      <c r="A2232" t="str">
        <v>High</v>
      </c>
      <c r="B2232">
        <v>8.2799999999999994</v>
      </c>
      <c r="C2232">
        <v>1</v>
      </c>
      <c r="D2232" t="str">
        <f t="shared" si="103"/>
        <v>High</v>
      </c>
      <c r="E2232">
        <f t="shared" si="104"/>
        <v>8.2799999999999994</v>
      </c>
      <c r="F2232">
        <f t="shared" si="102"/>
        <v>1</v>
      </c>
      <c r="L2232">
        <v>9.1199999999999992</v>
      </c>
    </row>
    <row r="2233" spans="1:12" x14ac:dyDescent="0.25">
      <c r="A2233" t="str">
        <v>High</v>
      </c>
      <c r="B2233">
        <v>9.67</v>
      </c>
      <c r="C2233">
        <v>0</v>
      </c>
      <c r="D2233" t="str">
        <f t="shared" si="103"/>
        <v>High</v>
      </c>
      <c r="E2233">
        <f t="shared" si="104"/>
        <v>9.67</v>
      </c>
      <c r="F2233">
        <f t="shared" si="102"/>
        <v>0</v>
      </c>
      <c r="L2233">
        <v>8.7100000000000009</v>
      </c>
    </row>
    <row r="2234" spans="1:12" x14ac:dyDescent="0.25">
      <c r="A2234" t="str">
        <v>Mid</v>
      </c>
      <c r="B2234">
        <v>6.98</v>
      </c>
      <c r="C2234">
        <v>0</v>
      </c>
      <c r="D2234" t="str">
        <f t="shared" si="103"/>
        <v>Mid</v>
      </c>
      <c r="E2234">
        <f t="shared" si="104"/>
        <v>6.98</v>
      </c>
      <c r="F2234">
        <f t="shared" si="102"/>
        <v>0</v>
      </c>
      <c r="L2234">
        <v>8.14</v>
      </c>
    </row>
    <row r="2235" spans="1:12" x14ac:dyDescent="0.25">
      <c r="A2235" t="str">
        <v>High</v>
      </c>
      <c r="B2235">
        <v>7</v>
      </c>
      <c r="C2235">
        <v>0</v>
      </c>
      <c r="D2235" t="str">
        <f t="shared" si="103"/>
        <v>High</v>
      </c>
      <c r="E2235">
        <f t="shared" si="104"/>
        <v>7</v>
      </c>
      <c r="F2235">
        <f t="shared" si="102"/>
        <v>0</v>
      </c>
      <c r="L2235">
        <v>7.49</v>
      </c>
    </row>
    <row r="2236" spans="1:12" x14ac:dyDescent="0.25">
      <c r="A2236" t="str">
        <v>High</v>
      </c>
      <c r="B2236">
        <v>7.83</v>
      </c>
      <c r="C2236">
        <v>0</v>
      </c>
      <c r="D2236" t="str">
        <f t="shared" si="103"/>
        <v>High</v>
      </c>
      <c r="E2236">
        <f t="shared" si="104"/>
        <v>7.83</v>
      </c>
      <c r="F2236">
        <f t="shared" si="102"/>
        <v>0</v>
      </c>
      <c r="L2236">
        <v>5.89</v>
      </c>
    </row>
    <row r="2237" spans="1:12" x14ac:dyDescent="0.25">
      <c r="A2237" t="str">
        <v>High</v>
      </c>
      <c r="B2237">
        <v>7.15</v>
      </c>
      <c r="C2237">
        <v>0</v>
      </c>
      <c r="D2237" t="str">
        <f t="shared" si="103"/>
        <v>High</v>
      </c>
      <c r="E2237">
        <f t="shared" si="104"/>
        <v>7.15</v>
      </c>
      <c r="F2237">
        <f t="shared" si="102"/>
        <v>0</v>
      </c>
      <c r="L2237">
        <v>9.7899999999999991</v>
      </c>
    </row>
    <row r="2238" spans="1:12" x14ac:dyDescent="0.25">
      <c r="A2238" t="str">
        <v>High</v>
      </c>
      <c r="B2238">
        <v>5.51</v>
      </c>
      <c r="C2238">
        <v>0</v>
      </c>
      <c r="D2238" t="str">
        <f t="shared" si="103"/>
        <v>High</v>
      </c>
      <c r="E2238">
        <f t="shared" si="104"/>
        <v>5.51</v>
      </c>
      <c r="F2238">
        <f t="shared" si="102"/>
        <v>0</v>
      </c>
      <c r="L2238">
        <v>7.87</v>
      </c>
    </row>
    <row r="2239" spans="1:12" x14ac:dyDescent="0.25">
      <c r="A2239" t="str">
        <v>Mid</v>
      </c>
      <c r="B2239">
        <v>8.65</v>
      </c>
      <c r="C2239">
        <v>0</v>
      </c>
      <c r="D2239" t="str">
        <f t="shared" si="103"/>
        <v>Mid</v>
      </c>
      <c r="E2239">
        <f t="shared" si="104"/>
        <v>8.65</v>
      </c>
      <c r="F2239">
        <f t="shared" si="102"/>
        <v>0</v>
      </c>
      <c r="L2239">
        <v>9.5500000000000007</v>
      </c>
    </row>
    <row r="2240" spans="1:12" x14ac:dyDescent="0.25">
      <c r="A2240" t="str">
        <v>High</v>
      </c>
      <c r="B2240">
        <v>8.73</v>
      </c>
      <c r="C2240">
        <v>0</v>
      </c>
      <c r="D2240" t="str">
        <f t="shared" si="103"/>
        <v>High</v>
      </c>
      <c r="E2240">
        <f t="shared" si="104"/>
        <v>8.73</v>
      </c>
      <c r="F2240">
        <f t="shared" si="102"/>
        <v>0</v>
      </c>
      <c r="L2240">
        <v>6.22</v>
      </c>
    </row>
    <row r="2241" spans="1:12" x14ac:dyDescent="0.25">
      <c r="A2241" t="str">
        <v>High</v>
      </c>
      <c r="B2241">
        <v>8.7100000000000009</v>
      </c>
      <c r="C2241">
        <v>0</v>
      </c>
      <c r="D2241" t="str">
        <f t="shared" si="103"/>
        <v>High</v>
      </c>
      <c r="E2241">
        <f t="shared" si="104"/>
        <v>8.7100000000000009</v>
      </c>
      <c r="F2241">
        <f t="shared" si="102"/>
        <v>0</v>
      </c>
      <c r="L2241">
        <v>6.15</v>
      </c>
    </row>
    <row r="2242" spans="1:12" x14ac:dyDescent="0.25">
      <c r="A2242" t="str">
        <v>High</v>
      </c>
      <c r="B2242">
        <v>6.98</v>
      </c>
      <c r="C2242">
        <v>0</v>
      </c>
      <c r="D2242" t="str">
        <f t="shared" si="103"/>
        <v>High</v>
      </c>
      <c r="E2242">
        <f t="shared" si="104"/>
        <v>6.98</v>
      </c>
      <c r="F2242">
        <f t="shared" ref="F2242:F2305" si="105">C2242</f>
        <v>0</v>
      </c>
      <c r="L2242">
        <v>8.91</v>
      </c>
    </row>
    <row r="2243" spans="1:12" x14ac:dyDescent="0.25">
      <c r="A2243" t="str">
        <v>High</v>
      </c>
      <c r="B2243">
        <v>7.75</v>
      </c>
      <c r="C2243">
        <v>0</v>
      </c>
      <c r="D2243" t="str">
        <f t="shared" ref="D2243:D2306" si="106">A2243</f>
        <v>High</v>
      </c>
      <c r="E2243">
        <f t="shared" ref="E2243:E2306" si="107">B2243</f>
        <v>7.75</v>
      </c>
      <c r="F2243">
        <f t="shared" si="105"/>
        <v>0</v>
      </c>
      <c r="L2243">
        <v>5.85</v>
      </c>
    </row>
    <row r="2244" spans="1:12" x14ac:dyDescent="0.25">
      <c r="A2244" t="str">
        <v>Mid</v>
      </c>
      <c r="B2244">
        <v>7.05</v>
      </c>
      <c r="C2244">
        <v>1</v>
      </c>
      <c r="D2244" t="str">
        <f t="shared" si="106"/>
        <v>Mid</v>
      </c>
      <c r="E2244">
        <f t="shared" si="107"/>
        <v>7.05</v>
      </c>
      <c r="F2244">
        <f t="shared" si="105"/>
        <v>1</v>
      </c>
      <c r="L2244">
        <v>6.78</v>
      </c>
    </row>
    <row r="2245" spans="1:12" x14ac:dyDescent="0.25">
      <c r="A2245" t="str">
        <v>High</v>
      </c>
      <c r="B2245">
        <v>5.57</v>
      </c>
      <c r="C2245">
        <v>0</v>
      </c>
      <c r="D2245" t="str">
        <f t="shared" si="106"/>
        <v>High</v>
      </c>
      <c r="E2245">
        <f t="shared" si="107"/>
        <v>5.57</v>
      </c>
      <c r="F2245">
        <f t="shared" si="105"/>
        <v>0</v>
      </c>
      <c r="L2245">
        <v>7.71</v>
      </c>
    </row>
    <row r="2246" spans="1:12" x14ac:dyDescent="0.25">
      <c r="A2246" t="str">
        <v>Mid</v>
      </c>
      <c r="B2246">
        <v>7.92</v>
      </c>
      <c r="C2246">
        <v>0</v>
      </c>
      <c r="D2246" t="str">
        <f t="shared" si="106"/>
        <v>Mid</v>
      </c>
      <c r="E2246">
        <f t="shared" si="107"/>
        <v>7.92</v>
      </c>
      <c r="F2246">
        <f t="shared" si="105"/>
        <v>0</v>
      </c>
      <c r="L2246">
        <v>7.25</v>
      </c>
    </row>
    <row r="2247" spans="1:12" x14ac:dyDescent="0.25">
      <c r="A2247" t="str">
        <v>High</v>
      </c>
      <c r="B2247">
        <v>6.03</v>
      </c>
      <c r="C2247">
        <v>0</v>
      </c>
      <c r="D2247" t="str">
        <f t="shared" si="106"/>
        <v>High</v>
      </c>
      <c r="E2247">
        <f t="shared" si="107"/>
        <v>6.03</v>
      </c>
      <c r="F2247">
        <f t="shared" si="105"/>
        <v>0</v>
      </c>
      <c r="L2247">
        <v>5.69</v>
      </c>
    </row>
    <row r="2248" spans="1:12" x14ac:dyDescent="0.25">
      <c r="A2248" t="str">
        <v>High</v>
      </c>
      <c r="B2248">
        <v>5.84</v>
      </c>
      <c r="C2248">
        <v>0</v>
      </c>
      <c r="D2248" t="str">
        <f t="shared" si="106"/>
        <v>High</v>
      </c>
      <c r="E2248">
        <f t="shared" si="107"/>
        <v>5.84</v>
      </c>
      <c r="F2248">
        <f t="shared" si="105"/>
        <v>0</v>
      </c>
      <c r="L2248">
        <v>9.6</v>
      </c>
    </row>
    <row r="2249" spans="1:12" x14ac:dyDescent="0.25">
      <c r="A2249" t="str">
        <v>High</v>
      </c>
      <c r="B2249">
        <v>8.75</v>
      </c>
      <c r="C2249">
        <v>0</v>
      </c>
      <c r="D2249" t="str">
        <f t="shared" si="106"/>
        <v>High</v>
      </c>
      <c r="E2249">
        <f t="shared" si="107"/>
        <v>8.75</v>
      </c>
      <c r="F2249">
        <f t="shared" si="105"/>
        <v>0</v>
      </c>
      <c r="L2249">
        <v>6.7</v>
      </c>
    </row>
    <row r="2250" spans="1:12" x14ac:dyDescent="0.25">
      <c r="A2250" t="str">
        <v>High</v>
      </c>
      <c r="B2250">
        <v>5.54</v>
      </c>
      <c r="C2250">
        <v>0</v>
      </c>
      <c r="D2250" t="str">
        <f t="shared" si="106"/>
        <v>High</v>
      </c>
      <c r="E2250">
        <f t="shared" si="107"/>
        <v>5.54</v>
      </c>
      <c r="F2250">
        <f t="shared" si="105"/>
        <v>0</v>
      </c>
      <c r="L2250">
        <v>6.52</v>
      </c>
    </row>
    <row r="2251" spans="1:12" x14ac:dyDescent="0.25">
      <c r="A2251" t="str">
        <v>Mid</v>
      </c>
      <c r="B2251">
        <v>9.6199999999999992</v>
      </c>
      <c r="C2251">
        <v>0</v>
      </c>
      <c r="D2251" t="str">
        <f t="shared" si="106"/>
        <v>Mid</v>
      </c>
      <c r="E2251">
        <f t="shared" si="107"/>
        <v>9.6199999999999992</v>
      </c>
      <c r="F2251">
        <f t="shared" si="105"/>
        <v>0</v>
      </c>
      <c r="L2251">
        <v>6.63</v>
      </c>
    </row>
    <row r="2252" spans="1:12" x14ac:dyDescent="0.25">
      <c r="A2252" t="str">
        <v>High</v>
      </c>
      <c r="B2252">
        <v>7.72</v>
      </c>
      <c r="C2252">
        <v>0</v>
      </c>
      <c r="D2252" t="str">
        <f t="shared" si="106"/>
        <v>High</v>
      </c>
      <c r="E2252">
        <f t="shared" si="107"/>
        <v>7.72</v>
      </c>
      <c r="F2252">
        <f t="shared" si="105"/>
        <v>0</v>
      </c>
      <c r="L2252">
        <v>7.61</v>
      </c>
    </row>
    <row r="2253" spans="1:12" x14ac:dyDescent="0.25">
      <c r="A2253" t="str">
        <v>High</v>
      </c>
      <c r="B2253">
        <v>9.73</v>
      </c>
      <c r="C2253">
        <v>0</v>
      </c>
      <c r="D2253" t="str">
        <f t="shared" si="106"/>
        <v>High</v>
      </c>
      <c r="E2253">
        <f t="shared" si="107"/>
        <v>9.73</v>
      </c>
      <c r="F2253">
        <f t="shared" si="105"/>
        <v>0</v>
      </c>
      <c r="L2253">
        <v>6.75</v>
      </c>
    </row>
    <row r="2254" spans="1:12" x14ac:dyDescent="0.25">
      <c r="A2254" t="str">
        <v>Mid</v>
      </c>
      <c r="B2254">
        <v>5.75</v>
      </c>
      <c r="C2254">
        <v>0</v>
      </c>
      <c r="D2254" t="str">
        <f t="shared" si="106"/>
        <v>Mid</v>
      </c>
      <c r="E2254">
        <f t="shared" si="107"/>
        <v>5.75</v>
      </c>
      <c r="F2254">
        <f t="shared" si="105"/>
        <v>0</v>
      </c>
      <c r="L2254">
        <v>6.31</v>
      </c>
    </row>
    <row r="2255" spans="1:12" x14ac:dyDescent="0.25">
      <c r="A2255" t="str">
        <v>High</v>
      </c>
      <c r="B2255">
        <v>8.01</v>
      </c>
      <c r="C2255">
        <v>0</v>
      </c>
      <c r="D2255" t="str">
        <f t="shared" si="106"/>
        <v>High</v>
      </c>
      <c r="E2255">
        <f t="shared" si="107"/>
        <v>8.01</v>
      </c>
      <c r="F2255">
        <f t="shared" si="105"/>
        <v>0</v>
      </c>
      <c r="L2255">
        <v>7.79</v>
      </c>
    </row>
    <row r="2256" spans="1:12" x14ac:dyDescent="0.25">
      <c r="A2256" t="str">
        <v>High</v>
      </c>
      <c r="B2256">
        <v>7</v>
      </c>
      <c r="C2256">
        <v>0</v>
      </c>
      <c r="D2256" t="str">
        <f t="shared" si="106"/>
        <v>High</v>
      </c>
      <c r="E2256">
        <f t="shared" si="107"/>
        <v>7</v>
      </c>
      <c r="F2256">
        <f t="shared" si="105"/>
        <v>0</v>
      </c>
      <c r="L2256">
        <v>7.76</v>
      </c>
    </row>
    <row r="2257" spans="1:12" x14ac:dyDescent="0.25">
      <c r="A2257" t="str">
        <v>Mid</v>
      </c>
      <c r="B2257">
        <v>9.1300000000000008</v>
      </c>
      <c r="C2257">
        <v>1</v>
      </c>
      <c r="D2257" t="str">
        <f t="shared" si="106"/>
        <v>Mid</v>
      </c>
      <c r="E2257">
        <f t="shared" si="107"/>
        <v>9.1300000000000008</v>
      </c>
      <c r="F2257">
        <f t="shared" si="105"/>
        <v>1</v>
      </c>
      <c r="L2257">
        <v>8.81</v>
      </c>
    </row>
    <row r="2258" spans="1:12" x14ac:dyDescent="0.25">
      <c r="A2258" t="str">
        <v>Mid</v>
      </c>
      <c r="B2258">
        <v>7.05</v>
      </c>
      <c r="C2258">
        <v>0</v>
      </c>
      <c r="D2258" t="str">
        <f t="shared" si="106"/>
        <v>Mid</v>
      </c>
      <c r="E2258">
        <f t="shared" si="107"/>
        <v>7.05</v>
      </c>
      <c r="F2258">
        <f t="shared" si="105"/>
        <v>0</v>
      </c>
      <c r="L2258">
        <v>7.02</v>
      </c>
    </row>
    <row r="2259" spans="1:12" x14ac:dyDescent="0.25">
      <c r="A2259" t="str">
        <v>Mid</v>
      </c>
      <c r="B2259">
        <v>6.62</v>
      </c>
      <c r="C2259">
        <v>0</v>
      </c>
      <c r="D2259" t="str">
        <f t="shared" si="106"/>
        <v>Mid</v>
      </c>
      <c r="E2259">
        <f t="shared" si="107"/>
        <v>6.62</v>
      </c>
      <c r="F2259">
        <f t="shared" si="105"/>
        <v>0</v>
      </c>
      <c r="L2259">
        <v>8.49</v>
      </c>
    </row>
    <row r="2260" spans="1:12" x14ac:dyDescent="0.25">
      <c r="A2260" t="str">
        <v>Mid</v>
      </c>
      <c r="B2260">
        <v>9.19</v>
      </c>
      <c r="C2260">
        <v>1</v>
      </c>
      <c r="D2260" t="str">
        <f t="shared" si="106"/>
        <v>Mid</v>
      </c>
      <c r="E2260">
        <f t="shared" si="107"/>
        <v>9.19</v>
      </c>
      <c r="F2260">
        <f t="shared" si="105"/>
        <v>1</v>
      </c>
      <c r="L2260">
        <v>8.19</v>
      </c>
    </row>
    <row r="2261" spans="1:12" x14ac:dyDescent="0.25">
      <c r="A2261" t="str">
        <v>Mid</v>
      </c>
      <c r="B2261">
        <v>7.11</v>
      </c>
      <c r="C2261">
        <v>1</v>
      </c>
      <c r="D2261" t="str">
        <f t="shared" si="106"/>
        <v>Mid</v>
      </c>
      <c r="E2261">
        <f t="shared" si="107"/>
        <v>7.11</v>
      </c>
      <c r="F2261">
        <f t="shared" si="105"/>
        <v>1</v>
      </c>
      <c r="L2261">
        <v>6.14</v>
      </c>
    </row>
    <row r="2262" spans="1:12" x14ac:dyDescent="0.25">
      <c r="A2262" t="str">
        <v>High</v>
      </c>
      <c r="B2262">
        <v>5.57</v>
      </c>
      <c r="C2262">
        <v>0</v>
      </c>
      <c r="D2262" t="str">
        <f t="shared" si="106"/>
        <v>High</v>
      </c>
      <c r="E2262">
        <f t="shared" si="107"/>
        <v>5.57</v>
      </c>
      <c r="F2262">
        <f t="shared" si="105"/>
        <v>0</v>
      </c>
      <c r="L2262">
        <v>5.95</v>
      </c>
    </row>
    <row r="2263" spans="1:12" x14ac:dyDescent="0.25">
      <c r="A2263" t="str">
        <v>Mid</v>
      </c>
      <c r="B2263">
        <v>7.18</v>
      </c>
      <c r="C2263">
        <v>0</v>
      </c>
      <c r="D2263" t="str">
        <f t="shared" si="106"/>
        <v>Mid</v>
      </c>
      <c r="E2263">
        <f t="shared" si="107"/>
        <v>7.18</v>
      </c>
      <c r="F2263">
        <f t="shared" si="105"/>
        <v>0</v>
      </c>
      <c r="L2263">
        <v>9.25</v>
      </c>
    </row>
    <row r="2264" spans="1:12" x14ac:dyDescent="0.25">
      <c r="A2264" t="str">
        <v>High</v>
      </c>
      <c r="B2264">
        <v>8.31</v>
      </c>
      <c r="C2264">
        <v>0</v>
      </c>
      <c r="D2264" t="str">
        <f t="shared" si="106"/>
        <v>High</v>
      </c>
      <c r="E2264">
        <f t="shared" si="107"/>
        <v>8.31</v>
      </c>
      <c r="F2264">
        <f t="shared" si="105"/>
        <v>0</v>
      </c>
      <c r="L2264">
        <v>7.72</v>
      </c>
    </row>
    <row r="2265" spans="1:12" x14ac:dyDescent="0.25">
      <c r="A2265" t="str">
        <v>Mid</v>
      </c>
      <c r="B2265">
        <v>6.59</v>
      </c>
      <c r="C2265">
        <v>0</v>
      </c>
      <c r="D2265" t="str">
        <f t="shared" si="106"/>
        <v>Mid</v>
      </c>
      <c r="E2265">
        <f t="shared" si="107"/>
        <v>6.59</v>
      </c>
      <c r="F2265">
        <f t="shared" si="105"/>
        <v>0</v>
      </c>
      <c r="L2265">
        <v>7.14</v>
      </c>
    </row>
    <row r="2266" spans="1:12" x14ac:dyDescent="0.25">
      <c r="A2266" t="str">
        <v>High</v>
      </c>
      <c r="B2266">
        <v>7.36</v>
      </c>
      <c r="C2266">
        <v>0</v>
      </c>
      <c r="D2266" t="str">
        <f t="shared" si="106"/>
        <v>High</v>
      </c>
      <c r="E2266">
        <f t="shared" si="107"/>
        <v>7.36</v>
      </c>
      <c r="F2266">
        <f t="shared" si="105"/>
        <v>0</v>
      </c>
      <c r="L2266">
        <v>9.3800000000000008</v>
      </c>
    </row>
    <row r="2267" spans="1:12" x14ac:dyDescent="0.25">
      <c r="A2267" t="str">
        <v>Mid</v>
      </c>
      <c r="B2267">
        <v>5.74</v>
      </c>
      <c r="C2267">
        <v>0</v>
      </c>
      <c r="D2267" t="str">
        <f t="shared" si="106"/>
        <v>Mid</v>
      </c>
      <c r="E2267">
        <f t="shared" si="107"/>
        <v>5.74</v>
      </c>
      <c r="F2267">
        <f t="shared" si="105"/>
        <v>0</v>
      </c>
      <c r="L2267">
        <v>5.59</v>
      </c>
    </row>
    <row r="2268" spans="1:12" x14ac:dyDescent="0.25">
      <c r="A2268" t="str">
        <v>High</v>
      </c>
      <c r="B2268">
        <v>8.0299999999999994</v>
      </c>
      <c r="C2268">
        <v>1</v>
      </c>
      <c r="D2268" t="str">
        <f t="shared" si="106"/>
        <v>High</v>
      </c>
      <c r="E2268">
        <f t="shared" si="107"/>
        <v>8.0299999999999994</v>
      </c>
      <c r="F2268">
        <f t="shared" si="105"/>
        <v>1</v>
      </c>
      <c r="L2268">
        <v>7.54</v>
      </c>
    </row>
    <row r="2269" spans="1:12" x14ac:dyDescent="0.25">
      <c r="A2269" t="str">
        <v>High</v>
      </c>
      <c r="B2269">
        <v>8.75</v>
      </c>
      <c r="C2269">
        <v>0</v>
      </c>
      <c r="D2269" t="str">
        <f t="shared" si="106"/>
        <v>High</v>
      </c>
      <c r="E2269">
        <f t="shared" si="107"/>
        <v>8.75</v>
      </c>
      <c r="F2269">
        <f t="shared" si="105"/>
        <v>0</v>
      </c>
      <c r="L2269">
        <v>9.5</v>
      </c>
    </row>
    <row r="2270" spans="1:12" x14ac:dyDescent="0.25">
      <c r="A2270" t="str">
        <v>High</v>
      </c>
      <c r="B2270">
        <v>7.28</v>
      </c>
      <c r="C2270">
        <v>0</v>
      </c>
      <c r="D2270" t="str">
        <f t="shared" si="106"/>
        <v>High</v>
      </c>
      <c r="E2270">
        <f t="shared" si="107"/>
        <v>7.28</v>
      </c>
      <c r="F2270">
        <f t="shared" si="105"/>
        <v>0</v>
      </c>
      <c r="L2270">
        <v>7.2</v>
      </c>
    </row>
    <row r="2271" spans="1:12" x14ac:dyDescent="0.25">
      <c r="A2271" t="str">
        <v>Mid</v>
      </c>
      <c r="B2271">
        <v>7.31</v>
      </c>
      <c r="C2271">
        <v>0</v>
      </c>
      <c r="D2271" t="str">
        <f t="shared" si="106"/>
        <v>Mid</v>
      </c>
      <c r="E2271">
        <f t="shared" si="107"/>
        <v>7.31</v>
      </c>
      <c r="F2271">
        <f t="shared" si="105"/>
        <v>0</v>
      </c>
      <c r="L2271">
        <v>7.34</v>
      </c>
    </row>
    <row r="2272" spans="1:12" x14ac:dyDescent="0.25">
      <c r="A2272" t="str">
        <v>Mid</v>
      </c>
      <c r="B2272">
        <v>5.88</v>
      </c>
      <c r="C2272">
        <v>0</v>
      </c>
      <c r="D2272" t="str">
        <f t="shared" si="106"/>
        <v>Mid</v>
      </c>
      <c r="E2272">
        <f t="shared" si="107"/>
        <v>5.88</v>
      </c>
      <c r="F2272">
        <f t="shared" si="105"/>
        <v>0</v>
      </c>
      <c r="L2272">
        <v>7.99</v>
      </c>
    </row>
    <row r="2273" spans="1:12" x14ac:dyDescent="0.25">
      <c r="A2273" t="str">
        <v>High</v>
      </c>
      <c r="B2273">
        <v>6.37</v>
      </c>
      <c r="C2273">
        <v>0</v>
      </c>
      <c r="D2273" t="str">
        <f t="shared" si="106"/>
        <v>High</v>
      </c>
      <c r="E2273">
        <f t="shared" si="107"/>
        <v>6.37</v>
      </c>
      <c r="F2273">
        <f t="shared" si="105"/>
        <v>0</v>
      </c>
      <c r="L2273">
        <v>7.49</v>
      </c>
    </row>
    <row r="2274" spans="1:12" x14ac:dyDescent="0.25">
      <c r="A2274" t="str">
        <v>Mid</v>
      </c>
      <c r="B2274">
        <v>6.17</v>
      </c>
      <c r="C2274">
        <v>0</v>
      </c>
      <c r="D2274" t="str">
        <f t="shared" si="106"/>
        <v>Mid</v>
      </c>
      <c r="E2274">
        <f t="shared" si="107"/>
        <v>6.17</v>
      </c>
      <c r="F2274">
        <f t="shared" si="105"/>
        <v>0</v>
      </c>
      <c r="L2274">
        <v>6.22</v>
      </c>
    </row>
    <row r="2275" spans="1:12" x14ac:dyDescent="0.25">
      <c r="A2275" t="str">
        <v>Mid</v>
      </c>
      <c r="B2275">
        <v>7.57</v>
      </c>
      <c r="C2275">
        <v>0</v>
      </c>
      <c r="D2275" t="str">
        <f t="shared" si="106"/>
        <v>Mid</v>
      </c>
      <c r="E2275">
        <f t="shared" si="107"/>
        <v>7.57</v>
      </c>
      <c r="F2275">
        <f t="shared" si="105"/>
        <v>0</v>
      </c>
      <c r="L2275">
        <v>9.4600000000000009</v>
      </c>
    </row>
    <row r="2276" spans="1:12" x14ac:dyDescent="0.25">
      <c r="A2276" t="str">
        <v>High</v>
      </c>
      <c r="B2276">
        <v>7.78</v>
      </c>
      <c r="C2276">
        <v>1</v>
      </c>
      <c r="D2276" t="str">
        <f t="shared" si="106"/>
        <v>High</v>
      </c>
      <c r="E2276">
        <f t="shared" si="107"/>
        <v>7.78</v>
      </c>
      <c r="F2276">
        <f t="shared" si="105"/>
        <v>1</v>
      </c>
      <c r="L2276">
        <v>5.96</v>
      </c>
    </row>
    <row r="2277" spans="1:12" x14ac:dyDescent="0.25">
      <c r="A2277" t="str">
        <v>High</v>
      </c>
      <c r="B2277">
        <v>9.58</v>
      </c>
      <c r="C2277">
        <v>0</v>
      </c>
      <c r="D2277" t="str">
        <f t="shared" si="106"/>
        <v>High</v>
      </c>
      <c r="E2277">
        <f t="shared" si="107"/>
        <v>9.58</v>
      </c>
      <c r="F2277">
        <f t="shared" si="105"/>
        <v>0</v>
      </c>
      <c r="L2277">
        <v>6.41</v>
      </c>
    </row>
    <row r="2278" spans="1:12" x14ac:dyDescent="0.25">
      <c r="A2278" t="str">
        <v>High</v>
      </c>
      <c r="B2278">
        <v>5.81</v>
      </c>
      <c r="C2278">
        <v>0</v>
      </c>
      <c r="D2278" t="str">
        <f t="shared" si="106"/>
        <v>High</v>
      </c>
      <c r="E2278">
        <f t="shared" si="107"/>
        <v>5.81</v>
      </c>
      <c r="F2278">
        <f t="shared" si="105"/>
        <v>0</v>
      </c>
      <c r="L2278">
        <v>7.09</v>
      </c>
    </row>
    <row r="2279" spans="1:12" x14ac:dyDescent="0.25">
      <c r="A2279" t="str">
        <v>Mid</v>
      </c>
      <c r="B2279">
        <v>8.08</v>
      </c>
      <c r="C2279">
        <v>1</v>
      </c>
      <c r="D2279" t="str">
        <f t="shared" si="106"/>
        <v>Mid</v>
      </c>
      <c r="E2279">
        <f t="shared" si="107"/>
        <v>8.08</v>
      </c>
      <c r="F2279">
        <f t="shared" si="105"/>
        <v>1</v>
      </c>
      <c r="L2279">
        <v>8.98</v>
      </c>
    </row>
    <row r="2280" spans="1:12" x14ac:dyDescent="0.25">
      <c r="A2280" t="str">
        <v>High</v>
      </c>
      <c r="B2280">
        <v>7.76</v>
      </c>
      <c r="C2280">
        <v>0</v>
      </c>
      <c r="D2280" t="str">
        <f t="shared" si="106"/>
        <v>High</v>
      </c>
      <c r="E2280">
        <f t="shared" si="107"/>
        <v>7.76</v>
      </c>
      <c r="F2280">
        <f t="shared" si="105"/>
        <v>0</v>
      </c>
      <c r="L2280">
        <v>6.66</v>
      </c>
    </row>
    <row r="2281" spans="1:12" x14ac:dyDescent="0.25">
      <c r="A2281" t="str">
        <v>High</v>
      </c>
      <c r="B2281">
        <v>7.72</v>
      </c>
      <c r="C2281">
        <v>0</v>
      </c>
      <c r="D2281" t="str">
        <f t="shared" si="106"/>
        <v>High</v>
      </c>
      <c r="E2281">
        <f t="shared" si="107"/>
        <v>7.72</v>
      </c>
      <c r="F2281">
        <f t="shared" si="105"/>
        <v>0</v>
      </c>
      <c r="L2281">
        <v>9.2899999999999991</v>
      </c>
    </row>
    <row r="2282" spans="1:12" x14ac:dyDescent="0.25">
      <c r="A2282" t="str">
        <v>High</v>
      </c>
      <c r="B2282">
        <v>9.25</v>
      </c>
      <c r="C2282">
        <v>1</v>
      </c>
      <c r="D2282" t="str">
        <f t="shared" si="106"/>
        <v>High</v>
      </c>
      <c r="E2282">
        <f t="shared" si="107"/>
        <v>9.25</v>
      </c>
      <c r="F2282">
        <f t="shared" si="105"/>
        <v>1</v>
      </c>
      <c r="L2282">
        <v>5.74</v>
      </c>
    </row>
    <row r="2283" spans="1:12" x14ac:dyDescent="0.25">
      <c r="A2283" t="str">
        <v>High</v>
      </c>
      <c r="B2283">
        <v>6.38</v>
      </c>
      <c r="C2283">
        <v>0</v>
      </c>
      <c r="D2283" t="str">
        <f t="shared" si="106"/>
        <v>High</v>
      </c>
      <c r="E2283">
        <f t="shared" si="107"/>
        <v>6.38</v>
      </c>
      <c r="F2283">
        <f t="shared" si="105"/>
        <v>0</v>
      </c>
      <c r="L2283">
        <v>7.91</v>
      </c>
    </row>
    <row r="2284" spans="1:12" x14ac:dyDescent="0.25">
      <c r="A2284" t="str">
        <v>High</v>
      </c>
      <c r="B2284">
        <v>5.68</v>
      </c>
      <c r="C2284">
        <v>0</v>
      </c>
      <c r="D2284" t="str">
        <f t="shared" si="106"/>
        <v>High</v>
      </c>
      <c r="E2284">
        <f t="shared" si="107"/>
        <v>5.68</v>
      </c>
      <c r="F2284">
        <f t="shared" si="105"/>
        <v>0</v>
      </c>
      <c r="L2284">
        <v>8.33</v>
      </c>
    </row>
    <row r="2285" spans="1:12" x14ac:dyDescent="0.25">
      <c r="A2285" t="str">
        <v>Mid</v>
      </c>
      <c r="B2285">
        <v>8.39</v>
      </c>
      <c r="C2285">
        <v>0</v>
      </c>
      <c r="D2285" t="str">
        <f t="shared" si="106"/>
        <v>Mid</v>
      </c>
      <c r="E2285">
        <f t="shared" si="107"/>
        <v>8.39</v>
      </c>
      <c r="F2285">
        <f t="shared" si="105"/>
        <v>0</v>
      </c>
      <c r="L2285">
        <v>8.86</v>
      </c>
    </row>
    <row r="2286" spans="1:12" x14ac:dyDescent="0.25">
      <c r="A2286" t="str">
        <v>High</v>
      </c>
      <c r="B2286">
        <v>6.98</v>
      </c>
      <c r="C2286">
        <v>0</v>
      </c>
      <c r="D2286" t="str">
        <f t="shared" si="106"/>
        <v>High</v>
      </c>
      <c r="E2286">
        <f t="shared" si="107"/>
        <v>6.98</v>
      </c>
      <c r="F2286">
        <f t="shared" si="105"/>
        <v>0</v>
      </c>
      <c r="L2286">
        <v>6.22</v>
      </c>
    </row>
    <row r="2287" spans="1:12" x14ac:dyDescent="0.25">
      <c r="A2287" t="str">
        <v>High</v>
      </c>
      <c r="B2287">
        <v>5.58</v>
      </c>
      <c r="C2287">
        <v>0</v>
      </c>
      <c r="D2287" t="str">
        <f t="shared" si="106"/>
        <v>High</v>
      </c>
      <c r="E2287">
        <f t="shared" si="107"/>
        <v>5.58</v>
      </c>
      <c r="F2287">
        <f t="shared" si="105"/>
        <v>0</v>
      </c>
      <c r="L2287">
        <v>9.17</v>
      </c>
    </row>
    <row r="2288" spans="1:12" x14ac:dyDescent="0.25">
      <c r="A2288" t="str">
        <v>High</v>
      </c>
      <c r="B2288">
        <v>6.58</v>
      </c>
      <c r="C2288">
        <v>0</v>
      </c>
      <c r="D2288" t="str">
        <f t="shared" si="106"/>
        <v>High</v>
      </c>
      <c r="E2288">
        <f t="shared" si="107"/>
        <v>6.58</v>
      </c>
      <c r="F2288">
        <f t="shared" si="105"/>
        <v>0</v>
      </c>
      <c r="L2288">
        <v>8.75</v>
      </c>
    </row>
    <row r="2289" spans="1:12" x14ac:dyDescent="0.25">
      <c r="A2289" t="str">
        <v>High</v>
      </c>
      <c r="B2289">
        <v>6.83</v>
      </c>
      <c r="C2289">
        <v>0</v>
      </c>
      <c r="D2289" t="str">
        <f t="shared" si="106"/>
        <v>High</v>
      </c>
      <c r="E2289">
        <f t="shared" si="107"/>
        <v>6.83</v>
      </c>
      <c r="F2289">
        <f t="shared" si="105"/>
        <v>0</v>
      </c>
      <c r="L2289">
        <v>7.72</v>
      </c>
    </row>
    <row r="2290" spans="1:12" x14ac:dyDescent="0.25">
      <c r="A2290" t="str">
        <v>High</v>
      </c>
      <c r="B2290">
        <v>8.15</v>
      </c>
      <c r="C2290">
        <v>1</v>
      </c>
      <c r="D2290" t="str">
        <f t="shared" si="106"/>
        <v>High</v>
      </c>
      <c r="E2290">
        <f t="shared" si="107"/>
        <v>8.15</v>
      </c>
      <c r="F2290">
        <f t="shared" si="105"/>
        <v>1</v>
      </c>
      <c r="L2290">
        <v>7.96</v>
      </c>
    </row>
    <row r="2291" spans="1:12" x14ac:dyDescent="0.25">
      <c r="A2291" t="str">
        <v>High</v>
      </c>
      <c r="B2291">
        <v>6.24</v>
      </c>
      <c r="C2291">
        <v>0</v>
      </c>
      <c r="D2291" t="str">
        <f t="shared" si="106"/>
        <v>High</v>
      </c>
      <c r="E2291">
        <f t="shared" si="107"/>
        <v>6.24</v>
      </c>
      <c r="F2291">
        <f t="shared" si="105"/>
        <v>0</v>
      </c>
      <c r="L2291">
        <v>9.11</v>
      </c>
    </row>
    <row r="2292" spans="1:12" x14ac:dyDescent="0.25">
      <c r="A2292" t="str">
        <v>High</v>
      </c>
      <c r="B2292">
        <v>7.28</v>
      </c>
      <c r="C2292">
        <v>0</v>
      </c>
      <c r="D2292" t="str">
        <f t="shared" si="106"/>
        <v>High</v>
      </c>
      <c r="E2292">
        <f t="shared" si="107"/>
        <v>7.28</v>
      </c>
      <c r="F2292">
        <f t="shared" si="105"/>
        <v>0</v>
      </c>
      <c r="L2292">
        <v>7.5</v>
      </c>
    </row>
    <row r="2293" spans="1:12" x14ac:dyDescent="0.25">
      <c r="A2293" t="str">
        <v>Mid</v>
      </c>
      <c r="B2293">
        <v>7.57</v>
      </c>
      <c r="C2293">
        <v>0</v>
      </c>
      <c r="D2293" t="str">
        <f t="shared" si="106"/>
        <v>Mid</v>
      </c>
      <c r="E2293">
        <f t="shared" si="107"/>
        <v>7.57</v>
      </c>
      <c r="F2293">
        <f t="shared" si="105"/>
        <v>0</v>
      </c>
      <c r="L2293">
        <v>9.65</v>
      </c>
    </row>
    <row r="2294" spans="1:12" x14ac:dyDescent="0.25">
      <c r="A2294" t="str">
        <v>High</v>
      </c>
      <c r="B2294">
        <v>7.47</v>
      </c>
      <c r="C2294">
        <v>1</v>
      </c>
      <c r="D2294" t="str">
        <f t="shared" si="106"/>
        <v>High</v>
      </c>
      <c r="E2294">
        <f t="shared" si="107"/>
        <v>7.47</v>
      </c>
      <c r="F2294">
        <f t="shared" si="105"/>
        <v>1</v>
      </c>
      <c r="L2294">
        <v>9.2799999999999994</v>
      </c>
    </row>
    <row r="2295" spans="1:12" x14ac:dyDescent="0.25">
      <c r="A2295" t="str">
        <v>High</v>
      </c>
      <c r="B2295">
        <v>9.69</v>
      </c>
      <c r="C2295">
        <v>0</v>
      </c>
      <c r="D2295" t="str">
        <f t="shared" si="106"/>
        <v>High</v>
      </c>
      <c r="E2295">
        <f t="shared" si="107"/>
        <v>9.69</v>
      </c>
      <c r="F2295">
        <f t="shared" si="105"/>
        <v>0</v>
      </c>
      <c r="L2295">
        <v>7.1</v>
      </c>
    </row>
    <row r="2296" spans="1:12" x14ac:dyDescent="0.25">
      <c r="A2296" t="str">
        <v>Mid</v>
      </c>
      <c r="B2296">
        <v>5.7</v>
      </c>
      <c r="C2296">
        <v>0</v>
      </c>
      <c r="D2296" t="str">
        <f t="shared" si="106"/>
        <v>Mid</v>
      </c>
      <c r="E2296">
        <f t="shared" si="107"/>
        <v>5.7</v>
      </c>
      <c r="F2296">
        <f t="shared" si="105"/>
        <v>0</v>
      </c>
      <c r="L2296">
        <v>7.97</v>
      </c>
    </row>
    <row r="2297" spans="1:12" x14ac:dyDescent="0.25">
      <c r="A2297" t="str">
        <v>High</v>
      </c>
      <c r="B2297">
        <v>9.59</v>
      </c>
      <c r="C2297">
        <v>0</v>
      </c>
      <c r="D2297" t="str">
        <f t="shared" si="106"/>
        <v>High</v>
      </c>
      <c r="E2297">
        <f t="shared" si="107"/>
        <v>9.59</v>
      </c>
      <c r="F2297">
        <f t="shared" si="105"/>
        <v>0</v>
      </c>
      <c r="L2297">
        <v>7.25</v>
      </c>
    </row>
    <row r="2298" spans="1:12" x14ac:dyDescent="0.25">
      <c r="A2298" t="str">
        <v>Mid</v>
      </c>
      <c r="B2298">
        <v>8</v>
      </c>
      <c r="C2298">
        <v>0</v>
      </c>
      <c r="D2298" t="str">
        <f t="shared" si="106"/>
        <v>Mid</v>
      </c>
      <c r="E2298">
        <f t="shared" si="107"/>
        <v>8</v>
      </c>
      <c r="F2298">
        <f t="shared" si="105"/>
        <v>0</v>
      </c>
      <c r="L2298">
        <v>7.97</v>
      </c>
    </row>
    <row r="2299" spans="1:12" x14ac:dyDescent="0.25">
      <c r="A2299" t="str">
        <v>High</v>
      </c>
      <c r="B2299">
        <v>8.92</v>
      </c>
      <c r="C2299">
        <v>1</v>
      </c>
      <c r="D2299" t="str">
        <f t="shared" si="106"/>
        <v>High</v>
      </c>
      <c r="E2299">
        <f t="shared" si="107"/>
        <v>8.92</v>
      </c>
      <c r="F2299">
        <f t="shared" si="105"/>
        <v>1</v>
      </c>
      <c r="L2299">
        <v>7.34</v>
      </c>
    </row>
    <row r="2300" spans="1:12" x14ac:dyDescent="0.25">
      <c r="A2300" t="str">
        <v>Mid</v>
      </c>
      <c r="B2300">
        <v>7.35</v>
      </c>
      <c r="C2300">
        <v>0</v>
      </c>
      <c r="D2300" t="str">
        <f t="shared" si="106"/>
        <v>Mid</v>
      </c>
      <c r="E2300">
        <f t="shared" si="107"/>
        <v>7.35</v>
      </c>
      <c r="F2300">
        <f t="shared" si="105"/>
        <v>0</v>
      </c>
      <c r="L2300">
        <v>8.77</v>
      </c>
    </row>
    <row r="2301" spans="1:12" x14ac:dyDescent="0.25">
      <c r="A2301" t="str">
        <v>Mid</v>
      </c>
      <c r="B2301">
        <v>7.45</v>
      </c>
      <c r="C2301">
        <v>0</v>
      </c>
      <c r="D2301" t="str">
        <f t="shared" si="106"/>
        <v>Mid</v>
      </c>
      <c r="E2301">
        <f t="shared" si="107"/>
        <v>7.45</v>
      </c>
      <c r="F2301">
        <f t="shared" si="105"/>
        <v>0</v>
      </c>
      <c r="L2301">
        <v>5.79</v>
      </c>
    </row>
    <row r="2302" spans="1:12" x14ac:dyDescent="0.25">
      <c r="A2302" t="str">
        <v>High</v>
      </c>
      <c r="B2302">
        <v>9.2799999999999994</v>
      </c>
      <c r="C2302">
        <v>1</v>
      </c>
      <c r="D2302" t="str">
        <f t="shared" si="106"/>
        <v>High</v>
      </c>
      <c r="E2302">
        <f t="shared" si="107"/>
        <v>9.2799999999999994</v>
      </c>
      <c r="F2302">
        <f t="shared" si="105"/>
        <v>1</v>
      </c>
      <c r="L2302">
        <v>7.08</v>
      </c>
    </row>
    <row r="2303" spans="1:12" x14ac:dyDescent="0.25">
      <c r="A2303" t="str">
        <v>High</v>
      </c>
      <c r="B2303">
        <v>9.35</v>
      </c>
      <c r="C2303">
        <v>0</v>
      </c>
      <c r="D2303" t="str">
        <f t="shared" si="106"/>
        <v>High</v>
      </c>
      <c r="E2303">
        <f t="shared" si="107"/>
        <v>9.35</v>
      </c>
      <c r="F2303">
        <f t="shared" si="105"/>
        <v>0</v>
      </c>
      <c r="L2303">
        <v>9.5299999999999994</v>
      </c>
    </row>
    <row r="2304" spans="1:12" x14ac:dyDescent="0.25">
      <c r="A2304" t="str">
        <v>High</v>
      </c>
      <c r="B2304">
        <v>6.53</v>
      </c>
      <c r="C2304">
        <v>0</v>
      </c>
      <c r="D2304" t="str">
        <f t="shared" si="106"/>
        <v>High</v>
      </c>
      <c r="E2304">
        <f t="shared" si="107"/>
        <v>6.53</v>
      </c>
      <c r="F2304">
        <f t="shared" si="105"/>
        <v>0</v>
      </c>
      <c r="L2304">
        <v>5.83</v>
      </c>
    </row>
    <row r="2305" spans="1:12" x14ac:dyDescent="0.25">
      <c r="A2305" t="str">
        <v>High</v>
      </c>
      <c r="B2305">
        <v>6.36</v>
      </c>
      <c r="C2305">
        <v>0</v>
      </c>
      <c r="D2305" t="str">
        <f t="shared" si="106"/>
        <v>High</v>
      </c>
      <c r="E2305">
        <f t="shared" si="107"/>
        <v>6.36</v>
      </c>
      <c r="F2305">
        <f t="shared" si="105"/>
        <v>0</v>
      </c>
      <c r="L2305">
        <v>7.37</v>
      </c>
    </row>
    <row r="2306" spans="1:12" x14ac:dyDescent="0.25">
      <c r="A2306" t="str">
        <v>Mid</v>
      </c>
      <c r="B2306">
        <v>7.63</v>
      </c>
      <c r="C2306">
        <v>0</v>
      </c>
      <c r="D2306" t="str">
        <f t="shared" si="106"/>
        <v>Mid</v>
      </c>
      <c r="E2306">
        <f t="shared" si="107"/>
        <v>7.63</v>
      </c>
      <c r="F2306">
        <f t="shared" ref="F2306:F2369" si="108">C2306</f>
        <v>0</v>
      </c>
      <c r="L2306">
        <v>7.04</v>
      </c>
    </row>
    <row r="2307" spans="1:12" x14ac:dyDescent="0.25">
      <c r="A2307" t="str">
        <v>High</v>
      </c>
      <c r="B2307">
        <v>9.3699999999999992</v>
      </c>
      <c r="C2307">
        <v>0</v>
      </c>
      <c r="D2307" t="str">
        <f t="shared" ref="D2307:D2370" si="109">A2307</f>
        <v>High</v>
      </c>
      <c r="E2307">
        <f t="shared" ref="E2307:E2370" si="110">B2307</f>
        <v>9.3699999999999992</v>
      </c>
      <c r="F2307">
        <f t="shared" si="108"/>
        <v>0</v>
      </c>
      <c r="L2307">
        <v>7.82</v>
      </c>
    </row>
    <row r="2308" spans="1:12" x14ac:dyDescent="0.25">
      <c r="A2308" t="str">
        <v>High</v>
      </c>
      <c r="B2308">
        <v>6.89</v>
      </c>
      <c r="C2308">
        <v>0</v>
      </c>
      <c r="D2308" t="str">
        <f t="shared" si="109"/>
        <v>High</v>
      </c>
      <c r="E2308">
        <f t="shared" si="110"/>
        <v>6.89</v>
      </c>
      <c r="F2308">
        <f t="shared" si="108"/>
        <v>0</v>
      </c>
      <c r="L2308">
        <v>8.93</v>
      </c>
    </row>
    <row r="2309" spans="1:12" x14ac:dyDescent="0.25">
      <c r="A2309" t="str">
        <v>Mid</v>
      </c>
      <c r="B2309">
        <v>8.3000000000000007</v>
      </c>
      <c r="C2309">
        <v>1</v>
      </c>
      <c r="D2309" t="str">
        <f t="shared" si="109"/>
        <v>Mid</v>
      </c>
      <c r="E2309">
        <f t="shared" si="110"/>
        <v>8.3000000000000007</v>
      </c>
      <c r="F2309">
        <f t="shared" si="108"/>
        <v>1</v>
      </c>
      <c r="L2309">
        <v>6.14</v>
      </c>
    </row>
    <row r="2310" spans="1:12" x14ac:dyDescent="0.25">
      <c r="A2310" t="str">
        <v>High</v>
      </c>
      <c r="B2310">
        <v>8.5500000000000007</v>
      </c>
      <c r="C2310">
        <v>1</v>
      </c>
      <c r="D2310" t="str">
        <f t="shared" si="109"/>
        <v>High</v>
      </c>
      <c r="E2310">
        <f t="shared" si="110"/>
        <v>8.5500000000000007</v>
      </c>
      <c r="F2310">
        <f t="shared" si="108"/>
        <v>1</v>
      </c>
      <c r="L2310">
        <v>5.7</v>
      </c>
    </row>
    <row r="2311" spans="1:12" x14ac:dyDescent="0.25">
      <c r="A2311" t="str">
        <v>High</v>
      </c>
      <c r="B2311">
        <v>8.85</v>
      </c>
      <c r="C2311">
        <v>0</v>
      </c>
      <c r="D2311" t="str">
        <f t="shared" si="109"/>
        <v>High</v>
      </c>
      <c r="E2311">
        <f t="shared" si="110"/>
        <v>8.85</v>
      </c>
      <c r="F2311">
        <f t="shared" si="108"/>
        <v>0</v>
      </c>
      <c r="L2311">
        <v>8.26</v>
      </c>
    </row>
    <row r="2312" spans="1:12" x14ac:dyDescent="0.25">
      <c r="A2312" t="str">
        <v>High</v>
      </c>
      <c r="B2312">
        <v>7.92</v>
      </c>
      <c r="C2312">
        <v>0</v>
      </c>
      <c r="D2312" t="str">
        <f t="shared" si="109"/>
        <v>High</v>
      </c>
      <c r="E2312">
        <f t="shared" si="110"/>
        <v>7.92</v>
      </c>
      <c r="F2312">
        <f t="shared" si="108"/>
        <v>0</v>
      </c>
      <c r="L2312">
        <v>5.78</v>
      </c>
    </row>
    <row r="2313" spans="1:12" x14ac:dyDescent="0.25">
      <c r="A2313" t="str">
        <v>Mid</v>
      </c>
      <c r="B2313">
        <v>7.23</v>
      </c>
      <c r="C2313">
        <v>0</v>
      </c>
      <c r="D2313" t="str">
        <f t="shared" si="109"/>
        <v>Mid</v>
      </c>
      <c r="E2313">
        <f t="shared" si="110"/>
        <v>7.23</v>
      </c>
      <c r="F2313">
        <f t="shared" si="108"/>
        <v>0</v>
      </c>
      <c r="L2313">
        <v>6.14</v>
      </c>
    </row>
    <row r="2314" spans="1:12" x14ac:dyDescent="0.25">
      <c r="A2314" t="str">
        <v>High</v>
      </c>
      <c r="B2314">
        <v>9.66</v>
      </c>
      <c r="C2314">
        <v>0</v>
      </c>
      <c r="D2314" t="str">
        <f t="shared" si="109"/>
        <v>High</v>
      </c>
      <c r="E2314">
        <f t="shared" si="110"/>
        <v>9.66</v>
      </c>
      <c r="F2314">
        <f t="shared" si="108"/>
        <v>0</v>
      </c>
      <c r="L2314">
        <v>8.68</v>
      </c>
    </row>
    <row r="2315" spans="1:12" x14ac:dyDescent="0.25">
      <c r="A2315" t="str">
        <v>Mid</v>
      </c>
      <c r="B2315">
        <v>8.1300000000000008</v>
      </c>
      <c r="C2315">
        <v>0</v>
      </c>
      <c r="D2315" t="str">
        <f t="shared" si="109"/>
        <v>Mid</v>
      </c>
      <c r="E2315">
        <f t="shared" si="110"/>
        <v>8.1300000000000008</v>
      </c>
      <c r="F2315">
        <f t="shared" si="108"/>
        <v>0</v>
      </c>
      <c r="L2315">
        <v>9.16</v>
      </c>
    </row>
    <row r="2316" spans="1:12" x14ac:dyDescent="0.25">
      <c r="A2316" t="str">
        <v>High</v>
      </c>
      <c r="B2316">
        <v>8.6300000000000008</v>
      </c>
      <c r="C2316">
        <v>1</v>
      </c>
      <c r="D2316" t="str">
        <f t="shared" si="109"/>
        <v>High</v>
      </c>
      <c r="E2316">
        <f t="shared" si="110"/>
        <v>8.6300000000000008</v>
      </c>
      <c r="F2316">
        <f t="shared" si="108"/>
        <v>1</v>
      </c>
      <c r="L2316">
        <v>8.5500000000000007</v>
      </c>
    </row>
    <row r="2317" spans="1:12" x14ac:dyDescent="0.25">
      <c r="A2317" t="str">
        <v>High</v>
      </c>
      <c r="B2317">
        <v>6.98</v>
      </c>
      <c r="C2317">
        <v>0</v>
      </c>
      <c r="D2317" t="str">
        <f t="shared" si="109"/>
        <v>High</v>
      </c>
      <c r="E2317">
        <f t="shared" si="110"/>
        <v>6.98</v>
      </c>
      <c r="F2317">
        <f t="shared" si="108"/>
        <v>0</v>
      </c>
      <c r="L2317">
        <v>5.64</v>
      </c>
    </row>
    <row r="2318" spans="1:12" x14ac:dyDescent="0.25">
      <c r="A2318" t="str">
        <v>High</v>
      </c>
      <c r="B2318">
        <v>8.3800000000000008</v>
      </c>
      <c r="C2318">
        <v>1</v>
      </c>
      <c r="D2318" t="str">
        <f t="shared" si="109"/>
        <v>High</v>
      </c>
      <c r="E2318">
        <f t="shared" si="110"/>
        <v>8.3800000000000008</v>
      </c>
      <c r="F2318">
        <f t="shared" si="108"/>
        <v>1</v>
      </c>
      <c r="L2318">
        <v>6.77</v>
      </c>
    </row>
    <row r="2319" spans="1:12" x14ac:dyDescent="0.25">
      <c r="A2319" t="str">
        <v>High</v>
      </c>
      <c r="B2319">
        <v>6.61</v>
      </c>
      <c r="C2319">
        <v>0</v>
      </c>
      <c r="D2319" t="str">
        <f t="shared" si="109"/>
        <v>High</v>
      </c>
      <c r="E2319">
        <f t="shared" si="110"/>
        <v>6.61</v>
      </c>
      <c r="F2319">
        <f t="shared" si="108"/>
        <v>0</v>
      </c>
      <c r="L2319">
        <v>9.24</v>
      </c>
    </row>
    <row r="2320" spans="1:12" x14ac:dyDescent="0.25">
      <c r="A2320" t="str">
        <v>High</v>
      </c>
      <c r="B2320">
        <v>6.55</v>
      </c>
      <c r="C2320">
        <v>0</v>
      </c>
      <c r="D2320" t="str">
        <f t="shared" si="109"/>
        <v>High</v>
      </c>
      <c r="E2320">
        <f t="shared" si="110"/>
        <v>6.55</v>
      </c>
      <c r="F2320">
        <f t="shared" si="108"/>
        <v>0</v>
      </c>
      <c r="L2320">
        <v>5.58</v>
      </c>
    </row>
    <row r="2321" spans="1:12" x14ac:dyDescent="0.25">
      <c r="A2321" t="str">
        <v>High</v>
      </c>
      <c r="B2321">
        <v>8.57</v>
      </c>
      <c r="C2321">
        <v>0</v>
      </c>
      <c r="D2321" t="str">
        <f t="shared" si="109"/>
        <v>High</v>
      </c>
      <c r="E2321">
        <f t="shared" si="110"/>
        <v>8.57</v>
      </c>
      <c r="F2321">
        <f t="shared" si="108"/>
        <v>0</v>
      </c>
      <c r="L2321">
        <v>8.6300000000000008</v>
      </c>
    </row>
    <row r="2322" spans="1:12" x14ac:dyDescent="0.25">
      <c r="A2322" t="str">
        <v>Mid</v>
      </c>
      <c r="B2322">
        <v>7.74</v>
      </c>
      <c r="C2322">
        <v>0</v>
      </c>
      <c r="D2322" t="str">
        <f t="shared" si="109"/>
        <v>Mid</v>
      </c>
      <c r="E2322">
        <f t="shared" si="110"/>
        <v>7.74</v>
      </c>
      <c r="F2322">
        <f t="shared" si="108"/>
        <v>0</v>
      </c>
      <c r="L2322">
        <v>8.17</v>
      </c>
    </row>
    <row r="2323" spans="1:12" x14ac:dyDescent="0.25">
      <c r="A2323" t="str">
        <v>High</v>
      </c>
      <c r="B2323">
        <v>8.44</v>
      </c>
      <c r="C2323">
        <v>1</v>
      </c>
      <c r="D2323" t="str">
        <f t="shared" si="109"/>
        <v>High</v>
      </c>
      <c r="E2323">
        <f t="shared" si="110"/>
        <v>8.44</v>
      </c>
      <c r="F2323">
        <f t="shared" si="108"/>
        <v>1</v>
      </c>
      <c r="L2323">
        <v>8.77</v>
      </c>
    </row>
    <row r="2324" spans="1:12" x14ac:dyDescent="0.25">
      <c r="A2324" t="str">
        <v>High</v>
      </c>
      <c r="B2324">
        <v>6.66</v>
      </c>
      <c r="C2324">
        <v>0</v>
      </c>
      <c r="D2324" t="str">
        <f t="shared" si="109"/>
        <v>High</v>
      </c>
      <c r="E2324">
        <f t="shared" si="110"/>
        <v>6.66</v>
      </c>
      <c r="F2324">
        <f t="shared" si="108"/>
        <v>0</v>
      </c>
      <c r="L2324">
        <v>8.48</v>
      </c>
    </row>
    <row r="2325" spans="1:12" x14ac:dyDescent="0.25">
      <c r="A2325" t="str">
        <v>High</v>
      </c>
      <c r="B2325">
        <v>8.07</v>
      </c>
      <c r="C2325">
        <v>0</v>
      </c>
      <c r="D2325" t="str">
        <f t="shared" si="109"/>
        <v>High</v>
      </c>
      <c r="E2325">
        <f t="shared" si="110"/>
        <v>8.07</v>
      </c>
      <c r="F2325">
        <f t="shared" si="108"/>
        <v>0</v>
      </c>
      <c r="L2325">
        <v>9.0299999999999994</v>
      </c>
    </row>
    <row r="2326" spans="1:12" x14ac:dyDescent="0.25">
      <c r="A2326" t="str">
        <v>High</v>
      </c>
      <c r="B2326">
        <v>7.41</v>
      </c>
      <c r="C2326">
        <v>0</v>
      </c>
      <c r="D2326" t="str">
        <f t="shared" si="109"/>
        <v>High</v>
      </c>
      <c r="E2326">
        <f t="shared" si="110"/>
        <v>7.41</v>
      </c>
      <c r="F2326">
        <f t="shared" si="108"/>
        <v>0</v>
      </c>
      <c r="L2326">
        <v>7.23</v>
      </c>
    </row>
    <row r="2327" spans="1:12" x14ac:dyDescent="0.25">
      <c r="A2327" t="str">
        <v>High</v>
      </c>
      <c r="B2327">
        <v>8.07</v>
      </c>
      <c r="C2327">
        <v>0</v>
      </c>
      <c r="D2327" t="str">
        <f t="shared" si="109"/>
        <v>High</v>
      </c>
      <c r="E2327">
        <f t="shared" si="110"/>
        <v>8.07</v>
      </c>
      <c r="F2327">
        <f t="shared" si="108"/>
        <v>0</v>
      </c>
      <c r="L2327">
        <v>9.27</v>
      </c>
    </row>
    <row r="2328" spans="1:12" x14ac:dyDescent="0.25">
      <c r="A2328" t="str">
        <v>High</v>
      </c>
      <c r="B2328">
        <v>6.75</v>
      </c>
      <c r="C2328">
        <v>0</v>
      </c>
      <c r="D2328" t="str">
        <f t="shared" si="109"/>
        <v>High</v>
      </c>
      <c r="E2328">
        <f t="shared" si="110"/>
        <v>6.75</v>
      </c>
      <c r="F2328">
        <f t="shared" si="108"/>
        <v>0</v>
      </c>
      <c r="L2328">
        <v>6.67</v>
      </c>
    </row>
    <row r="2329" spans="1:12" x14ac:dyDescent="0.25">
      <c r="A2329" t="str">
        <v>High</v>
      </c>
      <c r="B2329">
        <v>8.58</v>
      </c>
      <c r="C2329">
        <v>0</v>
      </c>
      <c r="D2329" t="str">
        <f t="shared" si="109"/>
        <v>High</v>
      </c>
      <c r="E2329">
        <f t="shared" si="110"/>
        <v>8.58</v>
      </c>
      <c r="F2329">
        <f t="shared" si="108"/>
        <v>0</v>
      </c>
      <c r="L2329">
        <v>6.97</v>
      </c>
    </row>
    <row r="2330" spans="1:12" x14ac:dyDescent="0.25">
      <c r="A2330" t="str">
        <v>Mid</v>
      </c>
      <c r="B2330">
        <v>8.9700000000000006</v>
      </c>
      <c r="C2330">
        <v>0</v>
      </c>
      <c r="D2330" t="str">
        <f t="shared" si="109"/>
        <v>Mid</v>
      </c>
      <c r="E2330">
        <f t="shared" si="110"/>
        <v>8.9700000000000006</v>
      </c>
      <c r="F2330">
        <f t="shared" si="108"/>
        <v>0</v>
      </c>
      <c r="L2330">
        <v>7.99</v>
      </c>
    </row>
    <row r="2331" spans="1:12" x14ac:dyDescent="0.25">
      <c r="A2331" t="str">
        <v>High</v>
      </c>
      <c r="B2331">
        <v>6.62</v>
      </c>
      <c r="C2331">
        <v>0</v>
      </c>
      <c r="D2331" t="str">
        <f t="shared" si="109"/>
        <v>High</v>
      </c>
      <c r="E2331">
        <f t="shared" si="110"/>
        <v>6.62</v>
      </c>
      <c r="F2331">
        <f t="shared" si="108"/>
        <v>0</v>
      </c>
      <c r="L2331">
        <v>6.27</v>
      </c>
    </row>
    <row r="2332" spans="1:12" x14ac:dyDescent="0.25">
      <c r="A2332" t="str">
        <v>High</v>
      </c>
      <c r="B2332">
        <v>6.79</v>
      </c>
      <c r="C2332">
        <v>0</v>
      </c>
      <c r="D2332" t="str">
        <f t="shared" si="109"/>
        <v>High</v>
      </c>
      <c r="E2332">
        <f t="shared" si="110"/>
        <v>6.79</v>
      </c>
      <c r="F2332">
        <f t="shared" si="108"/>
        <v>0</v>
      </c>
      <c r="L2332">
        <v>9.27</v>
      </c>
    </row>
    <row r="2333" spans="1:12" x14ac:dyDescent="0.25">
      <c r="A2333" t="str">
        <v>Mid</v>
      </c>
      <c r="B2333">
        <v>8.34</v>
      </c>
      <c r="C2333">
        <v>1</v>
      </c>
      <c r="D2333" t="str">
        <f t="shared" si="109"/>
        <v>Mid</v>
      </c>
      <c r="E2333">
        <f t="shared" si="110"/>
        <v>8.34</v>
      </c>
      <c r="F2333">
        <f t="shared" si="108"/>
        <v>1</v>
      </c>
      <c r="L2333">
        <v>7.76</v>
      </c>
    </row>
    <row r="2334" spans="1:12" x14ac:dyDescent="0.25">
      <c r="A2334" t="str">
        <v>Mid</v>
      </c>
      <c r="B2334">
        <v>8.49</v>
      </c>
      <c r="C2334">
        <v>0</v>
      </c>
      <c r="D2334" t="str">
        <f t="shared" si="109"/>
        <v>Mid</v>
      </c>
      <c r="E2334">
        <f t="shared" si="110"/>
        <v>8.49</v>
      </c>
      <c r="F2334">
        <f t="shared" si="108"/>
        <v>0</v>
      </c>
      <c r="L2334">
        <v>5.77</v>
      </c>
    </row>
    <row r="2335" spans="1:12" x14ac:dyDescent="0.25">
      <c r="A2335" t="str">
        <v>High</v>
      </c>
      <c r="B2335">
        <v>8.5299999999999994</v>
      </c>
      <c r="C2335">
        <v>1</v>
      </c>
      <c r="D2335" t="str">
        <f t="shared" si="109"/>
        <v>High</v>
      </c>
      <c r="E2335">
        <f t="shared" si="110"/>
        <v>8.5299999999999994</v>
      </c>
      <c r="F2335">
        <f t="shared" si="108"/>
        <v>1</v>
      </c>
      <c r="L2335">
        <v>7.55</v>
      </c>
    </row>
    <row r="2336" spans="1:12" x14ac:dyDescent="0.25">
      <c r="A2336" t="str">
        <v>Mid</v>
      </c>
      <c r="B2336">
        <v>8.44</v>
      </c>
      <c r="C2336">
        <v>0</v>
      </c>
      <c r="D2336" t="str">
        <f t="shared" si="109"/>
        <v>Mid</v>
      </c>
      <c r="E2336">
        <f t="shared" si="110"/>
        <v>8.44</v>
      </c>
      <c r="F2336">
        <f t="shared" si="108"/>
        <v>0</v>
      </c>
      <c r="L2336">
        <v>6.66</v>
      </c>
    </row>
    <row r="2337" spans="1:12" x14ac:dyDescent="0.25">
      <c r="A2337" t="str">
        <v>Mid</v>
      </c>
      <c r="B2337">
        <v>7.19</v>
      </c>
      <c r="C2337">
        <v>0</v>
      </c>
      <c r="D2337" t="str">
        <f t="shared" si="109"/>
        <v>Mid</v>
      </c>
      <c r="E2337">
        <f t="shared" si="110"/>
        <v>7.19</v>
      </c>
      <c r="F2337">
        <f t="shared" si="108"/>
        <v>0</v>
      </c>
      <c r="L2337">
        <v>9.6199999999999992</v>
      </c>
    </row>
    <row r="2338" spans="1:12" x14ac:dyDescent="0.25">
      <c r="A2338" t="str">
        <v>High</v>
      </c>
      <c r="B2338">
        <v>7.2</v>
      </c>
      <c r="C2338">
        <v>1</v>
      </c>
      <c r="D2338" t="str">
        <f t="shared" si="109"/>
        <v>High</v>
      </c>
      <c r="E2338">
        <f t="shared" si="110"/>
        <v>7.2</v>
      </c>
      <c r="F2338">
        <f t="shared" si="108"/>
        <v>1</v>
      </c>
      <c r="L2338">
        <v>8.4700000000000006</v>
      </c>
    </row>
    <row r="2339" spans="1:12" x14ac:dyDescent="0.25">
      <c r="A2339" t="str">
        <v>High</v>
      </c>
      <c r="B2339">
        <v>6.6</v>
      </c>
      <c r="C2339">
        <v>0</v>
      </c>
      <c r="D2339" t="str">
        <f t="shared" si="109"/>
        <v>High</v>
      </c>
      <c r="E2339">
        <f t="shared" si="110"/>
        <v>6.6</v>
      </c>
      <c r="F2339">
        <f t="shared" si="108"/>
        <v>0</v>
      </c>
      <c r="L2339">
        <v>8.51</v>
      </c>
    </row>
    <row r="2340" spans="1:12" x14ac:dyDescent="0.25">
      <c r="A2340" t="str">
        <v>High</v>
      </c>
      <c r="B2340">
        <v>6.17</v>
      </c>
      <c r="C2340">
        <v>0</v>
      </c>
      <c r="D2340" t="str">
        <f t="shared" si="109"/>
        <v>High</v>
      </c>
      <c r="E2340">
        <f t="shared" si="110"/>
        <v>6.17</v>
      </c>
      <c r="F2340">
        <f t="shared" si="108"/>
        <v>0</v>
      </c>
      <c r="L2340">
        <v>9.59</v>
      </c>
    </row>
    <row r="2341" spans="1:12" x14ac:dyDescent="0.25">
      <c r="A2341" t="str">
        <v>High</v>
      </c>
      <c r="B2341">
        <v>8.48</v>
      </c>
      <c r="C2341">
        <v>1</v>
      </c>
      <c r="D2341" t="str">
        <f t="shared" si="109"/>
        <v>High</v>
      </c>
      <c r="E2341">
        <f t="shared" si="110"/>
        <v>8.48</v>
      </c>
      <c r="F2341">
        <f t="shared" si="108"/>
        <v>1</v>
      </c>
      <c r="L2341">
        <v>7.5</v>
      </c>
    </row>
    <row r="2342" spans="1:12" x14ac:dyDescent="0.25">
      <c r="A2342" t="str">
        <v>High</v>
      </c>
      <c r="B2342">
        <v>5.9</v>
      </c>
      <c r="C2342">
        <v>0</v>
      </c>
      <c r="D2342" t="str">
        <f t="shared" si="109"/>
        <v>High</v>
      </c>
      <c r="E2342">
        <f t="shared" si="110"/>
        <v>5.9</v>
      </c>
      <c r="F2342">
        <f t="shared" si="108"/>
        <v>0</v>
      </c>
      <c r="L2342">
        <v>7.85</v>
      </c>
    </row>
    <row r="2343" spans="1:12" x14ac:dyDescent="0.25">
      <c r="A2343" t="str">
        <v>High</v>
      </c>
      <c r="B2343">
        <v>9.5299999999999994</v>
      </c>
      <c r="C2343">
        <v>0</v>
      </c>
      <c r="D2343" t="str">
        <f t="shared" si="109"/>
        <v>High</v>
      </c>
      <c r="E2343">
        <f t="shared" si="110"/>
        <v>9.5299999999999994</v>
      </c>
      <c r="F2343">
        <f t="shared" si="108"/>
        <v>0</v>
      </c>
      <c r="L2343">
        <v>9.2899999999999991</v>
      </c>
    </row>
    <row r="2344" spans="1:12" x14ac:dyDescent="0.25">
      <c r="A2344" t="str">
        <v>High</v>
      </c>
      <c r="B2344">
        <v>9.0500000000000007</v>
      </c>
      <c r="C2344">
        <v>1</v>
      </c>
      <c r="D2344" t="str">
        <f t="shared" si="109"/>
        <v>High</v>
      </c>
      <c r="E2344">
        <f t="shared" si="110"/>
        <v>9.0500000000000007</v>
      </c>
      <c r="F2344">
        <f t="shared" si="108"/>
        <v>1</v>
      </c>
      <c r="L2344">
        <v>9.1300000000000008</v>
      </c>
    </row>
    <row r="2345" spans="1:12" x14ac:dyDescent="0.25">
      <c r="A2345" t="str">
        <v>High</v>
      </c>
      <c r="B2345">
        <v>9.19</v>
      </c>
      <c r="C2345">
        <v>0</v>
      </c>
      <c r="D2345" t="str">
        <f t="shared" si="109"/>
        <v>High</v>
      </c>
      <c r="E2345">
        <f t="shared" si="110"/>
        <v>9.19</v>
      </c>
      <c r="F2345">
        <f t="shared" si="108"/>
        <v>0</v>
      </c>
      <c r="L2345">
        <v>6.1</v>
      </c>
    </row>
    <row r="2346" spans="1:12" x14ac:dyDescent="0.25">
      <c r="A2346" t="str">
        <v>High</v>
      </c>
      <c r="B2346">
        <v>9.4</v>
      </c>
      <c r="C2346">
        <v>0</v>
      </c>
      <c r="D2346" t="str">
        <f t="shared" si="109"/>
        <v>High</v>
      </c>
      <c r="E2346">
        <f t="shared" si="110"/>
        <v>9.4</v>
      </c>
      <c r="F2346">
        <f t="shared" si="108"/>
        <v>0</v>
      </c>
      <c r="L2346">
        <v>9.52</v>
      </c>
    </row>
    <row r="2347" spans="1:12" x14ac:dyDescent="0.25">
      <c r="A2347" t="str">
        <v>High</v>
      </c>
      <c r="B2347">
        <v>7.26</v>
      </c>
      <c r="C2347">
        <v>1</v>
      </c>
      <c r="D2347" t="str">
        <f t="shared" si="109"/>
        <v>High</v>
      </c>
      <c r="E2347">
        <f t="shared" si="110"/>
        <v>7.26</v>
      </c>
      <c r="F2347">
        <f t="shared" si="108"/>
        <v>1</v>
      </c>
      <c r="L2347">
        <v>8.5500000000000007</v>
      </c>
    </row>
    <row r="2348" spans="1:12" x14ac:dyDescent="0.25">
      <c r="A2348" t="str">
        <v>High</v>
      </c>
      <c r="B2348">
        <v>9.14</v>
      </c>
      <c r="C2348">
        <v>1</v>
      </c>
      <c r="D2348" t="str">
        <f t="shared" si="109"/>
        <v>High</v>
      </c>
      <c r="E2348">
        <f t="shared" si="110"/>
        <v>9.14</v>
      </c>
      <c r="F2348">
        <f t="shared" si="108"/>
        <v>1</v>
      </c>
      <c r="L2348">
        <v>9.32</v>
      </c>
    </row>
    <row r="2349" spans="1:12" x14ac:dyDescent="0.25">
      <c r="A2349" t="str">
        <v>Mid</v>
      </c>
      <c r="B2349">
        <v>6.18</v>
      </c>
      <c r="C2349">
        <v>0</v>
      </c>
      <c r="D2349" t="str">
        <f t="shared" si="109"/>
        <v>Mid</v>
      </c>
      <c r="E2349">
        <f t="shared" si="110"/>
        <v>6.18</v>
      </c>
      <c r="F2349">
        <f t="shared" si="108"/>
        <v>0</v>
      </c>
      <c r="L2349">
        <v>7.33</v>
      </c>
    </row>
    <row r="2350" spans="1:12" x14ac:dyDescent="0.25">
      <c r="A2350" t="str">
        <v>Mid</v>
      </c>
      <c r="B2350">
        <v>5.59</v>
      </c>
      <c r="C2350">
        <v>0</v>
      </c>
      <c r="D2350" t="str">
        <f t="shared" si="109"/>
        <v>Mid</v>
      </c>
      <c r="E2350">
        <f t="shared" si="110"/>
        <v>5.59</v>
      </c>
      <c r="F2350">
        <f t="shared" si="108"/>
        <v>0</v>
      </c>
      <c r="L2350">
        <v>7.28</v>
      </c>
    </row>
    <row r="2351" spans="1:12" x14ac:dyDescent="0.25">
      <c r="A2351" t="str">
        <v>High</v>
      </c>
      <c r="B2351">
        <v>8.8800000000000008</v>
      </c>
      <c r="C2351">
        <v>1</v>
      </c>
      <c r="D2351" t="str">
        <f t="shared" si="109"/>
        <v>High</v>
      </c>
      <c r="E2351">
        <f t="shared" si="110"/>
        <v>8.8800000000000008</v>
      </c>
      <c r="F2351">
        <f t="shared" si="108"/>
        <v>1</v>
      </c>
      <c r="L2351">
        <v>7.4</v>
      </c>
    </row>
    <row r="2352" spans="1:12" x14ac:dyDescent="0.25">
      <c r="A2352" t="str">
        <v>High</v>
      </c>
      <c r="B2352">
        <v>5.82</v>
      </c>
      <c r="C2352">
        <v>0</v>
      </c>
      <c r="D2352" t="str">
        <f t="shared" si="109"/>
        <v>High</v>
      </c>
      <c r="E2352">
        <f t="shared" si="110"/>
        <v>5.82</v>
      </c>
      <c r="F2352">
        <f t="shared" si="108"/>
        <v>0</v>
      </c>
      <c r="L2352">
        <v>9.34</v>
      </c>
    </row>
    <row r="2353" spans="1:12" x14ac:dyDescent="0.25">
      <c r="A2353" t="str">
        <v>High</v>
      </c>
      <c r="B2353">
        <v>9.75</v>
      </c>
      <c r="C2353">
        <v>1</v>
      </c>
      <c r="D2353" t="str">
        <f t="shared" si="109"/>
        <v>High</v>
      </c>
      <c r="E2353">
        <f t="shared" si="110"/>
        <v>9.75</v>
      </c>
      <c r="F2353">
        <f t="shared" si="108"/>
        <v>1</v>
      </c>
      <c r="L2353">
        <v>9.7899999999999991</v>
      </c>
    </row>
    <row r="2354" spans="1:12" x14ac:dyDescent="0.25">
      <c r="A2354" t="str">
        <v>High</v>
      </c>
      <c r="B2354">
        <v>8.4</v>
      </c>
      <c r="C2354">
        <v>0</v>
      </c>
      <c r="D2354" t="str">
        <f t="shared" si="109"/>
        <v>High</v>
      </c>
      <c r="E2354">
        <f t="shared" si="110"/>
        <v>8.4</v>
      </c>
      <c r="F2354">
        <f t="shared" si="108"/>
        <v>0</v>
      </c>
      <c r="L2354">
        <v>8.02</v>
      </c>
    </row>
    <row r="2355" spans="1:12" x14ac:dyDescent="0.25">
      <c r="A2355" t="str">
        <v>High</v>
      </c>
      <c r="B2355">
        <v>8.74</v>
      </c>
      <c r="C2355">
        <v>0</v>
      </c>
      <c r="D2355" t="str">
        <f t="shared" si="109"/>
        <v>High</v>
      </c>
      <c r="E2355">
        <f t="shared" si="110"/>
        <v>8.74</v>
      </c>
      <c r="F2355">
        <f t="shared" si="108"/>
        <v>0</v>
      </c>
      <c r="L2355">
        <v>6.37</v>
      </c>
    </row>
    <row r="2356" spans="1:12" x14ac:dyDescent="0.25">
      <c r="A2356" t="str">
        <v>Mid</v>
      </c>
      <c r="B2356">
        <v>6.56</v>
      </c>
      <c r="C2356">
        <v>0</v>
      </c>
      <c r="D2356" t="str">
        <f t="shared" si="109"/>
        <v>Mid</v>
      </c>
      <c r="E2356">
        <f t="shared" si="110"/>
        <v>6.56</v>
      </c>
      <c r="F2356">
        <f t="shared" si="108"/>
        <v>0</v>
      </c>
      <c r="L2356">
        <v>9.3800000000000008</v>
      </c>
    </row>
    <row r="2357" spans="1:12" x14ac:dyDescent="0.25">
      <c r="A2357" t="str">
        <v>High</v>
      </c>
      <c r="B2357">
        <v>8.4</v>
      </c>
      <c r="C2357">
        <v>0</v>
      </c>
      <c r="D2357" t="str">
        <f t="shared" si="109"/>
        <v>High</v>
      </c>
      <c r="E2357">
        <f t="shared" si="110"/>
        <v>8.4</v>
      </c>
      <c r="F2357">
        <f t="shared" si="108"/>
        <v>0</v>
      </c>
      <c r="L2357">
        <v>9.07</v>
      </c>
    </row>
    <row r="2358" spans="1:12" x14ac:dyDescent="0.25">
      <c r="A2358" t="str">
        <v>High</v>
      </c>
      <c r="B2358">
        <v>5.69</v>
      </c>
      <c r="C2358">
        <v>0</v>
      </c>
      <c r="D2358" t="str">
        <f t="shared" si="109"/>
        <v>High</v>
      </c>
      <c r="E2358">
        <f t="shared" si="110"/>
        <v>5.69</v>
      </c>
      <c r="F2358">
        <f t="shared" si="108"/>
        <v>0</v>
      </c>
      <c r="L2358">
        <v>9.5399999999999991</v>
      </c>
    </row>
    <row r="2359" spans="1:12" x14ac:dyDescent="0.25">
      <c r="A2359" t="str">
        <v>Mid</v>
      </c>
      <c r="B2359">
        <v>9.1</v>
      </c>
      <c r="C2359">
        <v>0</v>
      </c>
      <c r="D2359" t="str">
        <f t="shared" si="109"/>
        <v>Mid</v>
      </c>
      <c r="E2359">
        <f t="shared" si="110"/>
        <v>9.1</v>
      </c>
      <c r="F2359">
        <f t="shared" si="108"/>
        <v>0</v>
      </c>
      <c r="L2359">
        <v>9.24</v>
      </c>
    </row>
    <row r="2360" spans="1:12" x14ac:dyDescent="0.25">
      <c r="A2360" t="str">
        <v>Mid</v>
      </c>
      <c r="B2360">
        <v>6.23</v>
      </c>
      <c r="C2360">
        <v>0</v>
      </c>
      <c r="D2360" t="str">
        <f t="shared" si="109"/>
        <v>Mid</v>
      </c>
      <c r="E2360">
        <f t="shared" si="110"/>
        <v>6.23</v>
      </c>
      <c r="F2360">
        <f t="shared" si="108"/>
        <v>0</v>
      </c>
      <c r="L2360">
        <v>9.24</v>
      </c>
    </row>
    <row r="2361" spans="1:12" x14ac:dyDescent="0.25">
      <c r="A2361" t="str">
        <v>High</v>
      </c>
      <c r="B2361">
        <v>8.5</v>
      </c>
      <c r="C2361">
        <v>1</v>
      </c>
      <c r="D2361" t="str">
        <f t="shared" si="109"/>
        <v>High</v>
      </c>
      <c r="E2361">
        <f t="shared" si="110"/>
        <v>8.5</v>
      </c>
      <c r="F2361">
        <f t="shared" si="108"/>
        <v>1</v>
      </c>
      <c r="L2361">
        <v>5.77</v>
      </c>
    </row>
    <row r="2362" spans="1:12" x14ac:dyDescent="0.25">
      <c r="A2362" t="str">
        <v>High</v>
      </c>
      <c r="B2362">
        <v>6.47</v>
      </c>
      <c r="C2362">
        <v>0</v>
      </c>
      <c r="D2362" t="str">
        <f t="shared" si="109"/>
        <v>High</v>
      </c>
      <c r="E2362">
        <f t="shared" si="110"/>
        <v>6.47</v>
      </c>
      <c r="F2362">
        <f t="shared" si="108"/>
        <v>0</v>
      </c>
      <c r="L2362">
        <v>8.11</v>
      </c>
    </row>
    <row r="2363" spans="1:12" x14ac:dyDescent="0.25">
      <c r="A2363" t="str">
        <v>High</v>
      </c>
      <c r="B2363">
        <v>5.79</v>
      </c>
      <c r="C2363">
        <v>0</v>
      </c>
      <c r="D2363" t="str">
        <f t="shared" si="109"/>
        <v>High</v>
      </c>
      <c r="E2363">
        <f t="shared" si="110"/>
        <v>5.79</v>
      </c>
      <c r="F2363">
        <f t="shared" si="108"/>
        <v>0</v>
      </c>
      <c r="L2363">
        <v>7.14</v>
      </c>
    </row>
    <row r="2364" spans="1:12" x14ac:dyDescent="0.25">
      <c r="A2364" t="str">
        <v>Low</v>
      </c>
      <c r="B2364">
        <v>7.57</v>
      </c>
      <c r="C2364">
        <v>0</v>
      </c>
      <c r="D2364" t="str">
        <f t="shared" si="109"/>
        <v>Low</v>
      </c>
      <c r="E2364">
        <f t="shared" si="110"/>
        <v>7.57</v>
      </c>
      <c r="F2364">
        <f t="shared" si="108"/>
        <v>0</v>
      </c>
      <c r="L2364">
        <v>5.74</v>
      </c>
    </row>
    <row r="2365" spans="1:12" x14ac:dyDescent="0.25">
      <c r="A2365" t="str">
        <v>Mid</v>
      </c>
      <c r="B2365">
        <v>6.23</v>
      </c>
      <c r="C2365">
        <v>0</v>
      </c>
      <c r="D2365" t="str">
        <f t="shared" si="109"/>
        <v>Mid</v>
      </c>
      <c r="E2365">
        <f t="shared" si="110"/>
        <v>6.23</v>
      </c>
      <c r="F2365">
        <f t="shared" si="108"/>
        <v>0</v>
      </c>
      <c r="L2365">
        <v>8.41</v>
      </c>
    </row>
    <row r="2366" spans="1:12" x14ac:dyDescent="0.25">
      <c r="A2366" t="str">
        <v>Low</v>
      </c>
      <c r="B2366">
        <v>8.64</v>
      </c>
      <c r="C2366">
        <v>0</v>
      </c>
      <c r="D2366" t="str">
        <f t="shared" si="109"/>
        <v>Low</v>
      </c>
      <c r="E2366">
        <f t="shared" si="110"/>
        <v>8.64</v>
      </c>
      <c r="F2366">
        <f t="shared" si="108"/>
        <v>0</v>
      </c>
      <c r="L2366">
        <v>6.91</v>
      </c>
    </row>
    <row r="2367" spans="1:12" x14ac:dyDescent="0.25">
      <c r="A2367" t="str">
        <v>Mid</v>
      </c>
      <c r="B2367">
        <v>6.52</v>
      </c>
      <c r="C2367">
        <v>0</v>
      </c>
      <c r="D2367" t="str">
        <f t="shared" si="109"/>
        <v>Mid</v>
      </c>
      <c r="E2367">
        <f t="shared" si="110"/>
        <v>6.52</v>
      </c>
      <c r="F2367">
        <f t="shared" si="108"/>
        <v>0</v>
      </c>
      <c r="L2367">
        <v>7.51</v>
      </c>
    </row>
    <row r="2368" spans="1:12" x14ac:dyDescent="0.25">
      <c r="A2368" t="str">
        <v>Mid</v>
      </c>
      <c r="B2368">
        <v>6.97</v>
      </c>
      <c r="C2368">
        <v>0</v>
      </c>
      <c r="D2368" t="str">
        <f t="shared" si="109"/>
        <v>Mid</v>
      </c>
      <c r="E2368">
        <f t="shared" si="110"/>
        <v>6.97</v>
      </c>
      <c r="F2368">
        <f t="shared" si="108"/>
        <v>0</v>
      </c>
      <c r="L2368">
        <v>8.43</v>
      </c>
    </row>
    <row r="2369" spans="1:12" x14ac:dyDescent="0.25">
      <c r="A2369" t="str">
        <v>High</v>
      </c>
      <c r="B2369">
        <v>7.94</v>
      </c>
      <c r="C2369">
        <v>0</v>
      </c>
      <c r="D2369" t="str">
        <f t="shared" si="109"/>
        <v>High</v>
      </c>
      <c r="E2369">
        <f t="shared" si="110"/>
        <v>7.94</v>
      </c>
      <c r="F2369">
        <f t="shared" si="108"/>
        <v>0</v>
      </c>
      <c r="L2369">
        <v>9.42</v>
      </c>
    </row>
    <row r="2370" spans="1:12" x14ac:dyDescent="0.25">
      <c r="A2370" t="str">
        <v>High</v>
      </c>
      <c r="B2370">
        <v>6.73</v>
      </c>
      <c r="C2370">
        <v>0</v>
      </c>
      <c r="D2370" t="str">
        <f t="shared" si="109"/>
        <v>High</v>
      </c>
      <c r="E2370">
        <f t="shared" si="110"/>
        <v>6.73</v>
      </c>
      <c r="F2370">
        <f t="shared" ref="F2370:F2433" si="111">C2370</f>
        <v>0</v>
      </c>
      <c r="L2370">
        <v>9.0500000000000007</v>
      </c>
    </row>
    <row r="2371" spans="1:12" x14ac:dyDescent="0.25">
      <c r="A2371" t="str">
        <v>High</v>
      </c>
      <c r="B2371">
        <v>7.13</v>
      </c>
      <c r="C2371">
        <v>0</v>
      </c>
      <c r="D2371" t="str">
        <f t="shared" ref="D2371:D2434" si="112">A2371</f>
        <v>High</v>
      </c>
      <c r="E2371">
        <f t="shared" ref="E2371:E2434" si="113">B2371</f>
        <v>7.13</v>
      </c>
      <c r="F2371">
        <f t="shared" si="111"/>
        <v>0</v>
      </c>
      <c r="L2371">
        <v>7.44</v>
      </c>
    </row>
    <row r="2372" spans="1:12" x14ac:dyDescent="0.25">
      <c r="A2372" t="str">
        <v>Mid</v>
      </c>
      <c r="B2372">
        <v>9.01</v>
      </c>
      <c r="C2372">
        <v>1</v>
      </c>
      <c r="D2372" t="str">
        <f t="shared" si="112"/>
        <v>Mid</v>
      </c>
      <c r="E2372">
        <f t="shared" si="113"/>
        <v>9.01</v>
      </c>
      <c r="F2372">
        <f t="shared" si="111"/>
        <v>1</v>
      </c>
      <c r="L2372">
        <v>6.53</v>
      </c>
    </row>
    <row r="2373" spans="1:12" x14ac:dyDescent="0.25">
      <c r="A2373" t="str">
        <v>High</v>
      </c>
      <c r="B2373">
        <v>6.27</v>
      </c>
      <c r="C2373">
        <v>0</v>
      </c>
      <c r="D2373" t="str">
        <f t="shared" si="112"/>
        <v>High</v>
      </c>
      <c r="E2373">
        <f t="shared" si="113"/>
        <v>6.27</v>
      </c>
      <c r="F2373">
        <f t="shared" si="111"/>
        <v>0</v>
      </c>
      <c r="L2373">
        <v>5.98</v>
      </c>
    </row>
    <row r="2374" spans="1:12" x14ac:dyDescent="0.25">
      <c r="A2374" t="str">
        <v>Mid</v>
      </c>
      <c r="B2374">
        <v>5.85</v>
      </c>
      <c r="C2374">
        <v>0</v>
      </c>
      <c r="D2374" t="str">
        <f t="shared" si="112"/>
        <v>Mid</v>
      </c>
      <c r="E2374">
        <f t="shared" si="113"/>
        <v>5.85</v>
      </c>
      <c r="F2374">
        <f t="shared" si="111"/>
        <v>0</v>
      </c>
      <c r="L2374">
        <v>9.68</v>
      </c>
    </row>
    <row r="2375" spans="1:12" x14ac:dyDescent="0.25">
      <c r="A2375" t="str">
        <v>Mid</v>
      </c>
      <c r="B2375">
        <v>6.91</v>
      </c>
      <c r="C2375">
        <v>0</v>
      </c>
      <c r="D2375" t="str">
        <f t="shared" si="112"/>
        <v>Mid</v>
      </c>
      <c r="E2375">
        <f t="shared" si="113"/>
        <v>6.91</v>
      </c>
      <c r="F2375">
        <f t="shared" si="111"/>
        <v>0</v>
      </c>
      <c r="L2375">
        <v>7.02</v>
      </c>
    </row>
    <row r="2376" spans="1:12" x14ac:dyDescent="0.25">
      <c r="A2376" t="str">
        <v>High</v>
      </c>
      <c r="B2376">
        <v>7.32</v>
      </c>
      <c r="C2376">
        <v>0</v>
      </c>
      <c r="D2376" t="str">
        <f t="shared" si="112"/>
        <v>High</v>
      </c>
      <c r="E2376">
        <f t="shared" si="113"/>
        <v>7.32</v>
      </c>
      <c r="F2376">
        <f t="shared" si="111"/>
        <v>0</v>
      </c>
      <c r="L2376">
        <v>7.85</v>
      </c>
    </row>
    <row r="2377" spans="1:12" x14ac:dyDescent="0.25">
      <c r="A2377" t="str">
        <v>High</v>
      </c>
      <c r="B2377">
        <v>7.83</v>
      </c>
      <c r="C2377">
        <v>0</v>
      </c>
      <c r="D2377" t="str">
        <f t="shared" si="112"/>
        <v>High</v>
      </c>
      <c r="E2377">
        <f t="shared" si="113"/>
        <v>7.83</v>
      </c>
      <c r="F2377">
        <f t="shared" si="111"/>
        <v>0</v>
      </c>
      <c r="L2377">
        <v>5.65</v>
      </c>
    </row>
    <row r="2378" spans="1:12" x14ac:dyDescent="0.25">
      <c r="A2378" t="str">
        <v>Mid</v>
      </c>
      <c r="B2378">
        <v>7.1</v>
      </c>
      <c r="C2378">
        <v>0</v>
      </c>
      <c r="D2378" t="str">
        <f t="shared" si="112"/>
        <v>Mid</v>
      </c>
      <c r="E2378">
        <f t="shared" si="113"/>
        <v>7.1</v>
      </c>
      <c r="F2378">
        <f t="shared" si="111"/>
        <v>0</v>
      </c>
      <c r="L2378">
        <v>6.68</v>
      </c>
    </row>
    <row r="2379" spans="1:12" x14ac:dyDescent="0.25">
      <c r="A2379" t="str">
        <v>High</v>
      </c>
      <c r="B2379">
        <v>8.9</v>
      </c>
      <c r="C2379">
        <v>0</v>
      </c>
      <c r="D2379" t="str">
        <f t="shared" si="112"/>
        <v>High</v>
      </c>
      <c r="E2379">
        <f t="shared" si="113"/>
        <v>8.9</v>
      </c>
      <c r="F2379">
        <f t="shared" si="111"/>
        <v>0</v>
      </c>
      <c r="L2379">
        <v>5.57</v>
      </c>
    </row>
    <row r="2380" spans="1:12" x14ac:dyDescent="0.25">
      <c r="A2380" t="str">
        <v>Mid</v>
      </c>
      <c r="B2380">
        <v>5.67</v>
      </c>
      <c r="C2380">
        <v>0</v>
      </c>
      <c r="D2380" t="str">
        <f t="shared" si="112"/>
        <v>Mid</v>
      </c>
      <c r="E2380">
        <f t="shared" si="113"/>
        <v>5.67</v>
      </c>
      <c r="F2380">
        <f t="shared" si="111"/>
        <v>0</v>
      </c>
      <c r="L2380">
        <v>7.99</v>
      </c>
    </row>
    <row r="2381" spans="1:12" x14ac:dyDescent="0.25">
      <c r="A2381" t="str">
        <v>Mid</v>
      </c>
      <c r="B2381">
        <v>7.36</v>
      </c>
      <c r="C2381">
        <v>1</v>
      </c>
      <c r="D2381" t="str">
        <f t="shared" si="112"/>
        <v>Mid</v>
      </c>
      <c r="E2381">
        <f t="shared" si="113"/>
        <v>7.36</v>
      </c>
      <c r="F2381">
        <f t="shared" si="111"/>
        <v>1</v>
      </c>
      <c r="L2381">
        <v>6.09</v>
      </c>
    </row>
    <row r="2382" spans="1:12" x14ac:dyDescent="0.25">
      <c r="A2382" t="str">
        <v>High</v>
      </c>
      <c r="B2382">
        <v>7.14</v>
      </c>
      <c r="C2382">
        <v>0</v>
      </c>
      <c r="D2382" t="str">
        <f t="shared" si="112"/>
        <v>High</v>
      </c>
      <c r="E2382">
        <f t="shared" si="113"/>
        <v>7.14</v>
      </c>
      <c r="F2382">
        <f t="shared" si="111"/>
        <v>0</v>
      </c>
      <c r="L2382">
        <v>7.13</v>
      </c>
    </row>
    <row r="2383" spans="1:12" x14ac:dyDescent="0.25">
      <c r="A2383" t="str">
        <v>High</v>
      </c>
      <c r="B2383">
        <v>8.2799999999999994</v>
      </c>
      <c r="C2383">
        <v>0</v>
      </c>
      <c r="D2383" t="str">
        <f t="shared" si="112"/>
        <v>High</v>
      </c>
      <c r="E2383">
        <f t="shared" si="113"/>
        <v>8.2799999999999994</v>
      </c>
      <c r="F2383">
        <f t="shared" si="111"/>
        <v>0</v>
      </c>
      <c r="L2383">
        <v>8.18</v>
      </c>
    </row>
    <row r="2384" spans="1:12" x14ac:dyDescent="0.25">
      <c r="A2384" t="str">
        <v>Mid</v>
      </c>
      <c r="B2384">
        <v>9.65</v>
      </c>
      <c r="C2384">
        <v>0</v>
      </c>
      <c r="D2384" t="str">
        <f t="shared" si="112"/>
        <v>Mid</v>
      </c>
      <c r="E2384">
        <f t="shared" si="113"/>
        <v>9.65</v>
      </c>
      <c r="F2384">
        <f t="shared" si="111"/>
        <v>0</v>
      </c>
      <c r="L2384">
        <v>5.98</v>
      </c>
    </row>
    <row r="2385" spans="1:12" x14ac:dyDescent="0.25">
      <c r="A2385" t="str">
        <v>High</v>
      </c>
      <c r="B2385">
        <v>7.69</v>
      </c>
      <c r="C2385">
        <v>0</v>
      </c>
      <c r="D2385" t="str">
        <f t="shared" si="112"/>
        <v>High</v>
      </c>
      <c r="E2385">
        <f t="shared" si="113"/>
        <v>7.69</v>
      </c>
      <c r="F2385">
        <f t="shared" si="111"/>
        <v>0</v>
      </c>
      <c r="L2385">
        <v>6.85</v>
      </c>
    </row>
    <row r="2386" spans="1:12" x14ac:dyDescent="0.25">
      <c r="A2386" t="str">
        <v>Mid</v>
      </c>
      <c r="B2386">
        <v>9.74</v>
      </c>
      <c r="C2386">
        <v>1</v>
      </c>
      <c r="D2386" t="str">
        <f t="shared" si="112"/>
        <v>Mid</v>
      </c>
      <c r="E2386">
        <f t="shared" si="113"/>
        <v>9.74</v>
      </c>
      <c r="F2386">
        <f t="shared" si="111"/>
        <v>1</v>
      </c>
      <c r="L2386">
        <v>7.3</v>
      </c>
    </row>
    <row r="2387" spans="1:12" x14ac:dyDescent="0.25">
      <c r="A2387" t="str">
        <v>Mid</v>
      </c>
      <c r="B2387">
        <v>6.8</v>
      </c>
      <c r="C2387">
        <v>0</v>
      </c>
      <c r="D2387" t="str">
        <f t="shared" si="112"/>
        <v>Mid</v>
      </c>
      <c r="E2387">
        <f t="shared" si="113"/>
        <v>6.8</v>
      </c>
      <c r="F2387">
        <f t="shared" si="111"/>
        <v>0</v>
      </c>
      <c r="L2387">
        <v>5.7</v>
      </c>
    </row>
    <row r="2388" spans="1:12" x14ac:dyDescent="0.25">
      <c r="A2388" t="str">
        <v>Mid</v>
      </c>
      <c r="B2388">
        <v>5.63</v>
      </c>
      <c r="C2388">
        <v>0</v>
      </c>
      <c r="D2388" t="str">
        <f t="shared" si="112"/>
        <v>Mid</v>
      </c>
      <c r="E2388">
        <f t="shared" si="113"/>
        <v>5.63</v>
      </c>
      <c r="F2388">
        <f t="shared" si="111"/>
        <v>0</v>
      </c>
      <c r="L2388">
        <v>7.74</v>
      </c>
    </row>
    <row r="2389" spans="1:12" x14ac:dyDescent="0.25">
      <c r="A2389" t="str">
        <v>Mid</v>
      </c>
      <c r="B2389">
        <v>6.21</v>
      </c>
      <c r="C2389">
        <v>0</v>
      </c>
      <c r="D2389" t="str">
        <f t="shared" si="112"/>
        <v>Mid</v>
      </c>
      <c r="E2389">
        <f t="shared" si="113"/>
        <v>6.21</v>
      </c>
      <c r="F2389">
        <f t="shared" si="111"/>
        <v>0</v>
      </c>
      <c r="L2389">
        <v>6.57</v>
      </c>
    </row>
    <row r="2390" spans="1:12" x14ac:dyDescent="0.25">
      <c r="A2390" t="str">
        <v>Mid</v>
      </c>
      <c r="B2390">
        <v>7.2</v>
      </c>
      <c r="C2390">
        <v>0</v>
      </c>
      <c r="D2390" t="str">
        <f t="shared" si="112"/>
        <v>Mid</v>
      </c>
      <c r="E2390">
        <f t="shared" si="113"/>
        <v>7.2</v>
      </c>
      <c r="F2390">
        <f t="shared" si="111"/>
        <v>0</v>
      </c>
      <c r="L2390">
        <v>5.91</v>
      </c>
    </row>
    <row r="2391" spans="1:12" x14ac:dyDescent="0.25">
      <c r="A2391" t="str">
        <v>High</v>
      </c>
      <c r="B2391">
        <v>6.86</v>
      </c>
      <c r="C2391">
        <v>0</v>
      </c>
      <c r="D2391" t="str">
        <f t="shared" si="112"/>
        <v>High</v>
      </c>
      <c r="E2391">
        <f t="shared" si="113"/>
        <v>6.86</v>
      </c>
      <c r="F2391">
        <f t="shared" si="111"/>
        <v>0</v>
      </c>
      <c r="L2391">
        <v>7.32</v>
      </c>
    </row>
    <row r="2392" spans="1:12" x14ac:dyDescent="0.25">
      <c r="A2392" t="str">
        <v>High</v>
      </c>
      <c r="B2392">
        <v>5.92</v>
      </c>
      <c r="C2392">
        <v>0</v>
      </c>
      <c r="D2392" t="str">
        <f t="shared" si="112"/>
        <v>High</v>
      </c>
      <c r="E2392">
        <f t="shared" si="113"/>
        <v>5.92</v>
      </c>
      <c r="F2392">
        <f t="shared" si="111"/>
        <v>0</v>
      </c>
      <c r="L2392">
        <v>9.25</v>
      </c>
    </row>
    <row r="2393" spans="1:12" x14ac:dyDescent="0.25">
      <c r="A2393" t="str">
        <v>High</v>
      </c>
      <c r="B2393">
        <v>7.36</v>
      </c>
      <c r="C2393">
        <v>0</v>
      </c>
      <c r="D2393" t="str">
        <f t="shared" si="112"/>
        <v>High</v>
      </c>
      <c r="E2393">
        <f t="shared" si="113"/>
        <v>7.36</v>
      </c>
      <c r="F2393">
        <f t="shared" si="111"/>
        <v>0</v>
      </c>
      <c r="L2393">
        <v>9.68</v>
      </c>
    </row>
    <row r="2394" spans="1:12" x14ac:dyDescent="0.25">
      <c r="A2394" t="str">
        <v>High</v>
      </c>
      <c r="B2394">
        <v>6.95</v>
      </c>
      <c r="C2394">
        <v>0</v>
      </c>
      <c r="D2394" t="str">
        <f t="shared" si="112"/>
        <v>High</v>
      </c>
      <c r="E2394">
        <f t="shared" si="113"/>
        <v>6.95</v>
      </c>
      <c r="F2394">
        <f t="shared" si="111"/>
        <v>0</v>
      </c>
      <c r="L2394">
        <v>8.1199999999999992</v>
      </c>
    </row>
    <row r="2395" spans="1:12" x14ac:dyDescent="0.25">
      <c r="A2395" t="str">
        <v>High</v>
      </c>
      <c r="B2395">
        <v>6.03</v>
      </c>
      <c r="C2395">
        <v>0</v>
      </c>
      <c r="D2395" t="str">
        <f t="shared" si="112"/>
        <v>High</v>
      </c>
      <c r="E2395">
        <f t="shared" si="113"/>
        <v>6.03</v>
      </c>
      <c r="F2395">
        <f t="shared" si="111"/>
        <v>0</v>
      </c>
      <c r="L2395">
        <v>8.4499999999999993</v>
      </c>
    </row>
    <row r="2396" spans="1:12" x14ac:dyDescent="0.25">
      <c r="A2396" t="str">
        <v>High</v>
      </c>
      <c r="B2396">
        <v>6.77</v>
      </c>
      <c r="C2396">
        <v>0</v>
      </c>
      <c r="D2396" t="str">
        <f t="shared" si="112"/>
        <v>High</v>
      </c>
      <c r="E2396">
        <f t="shared" si="113"/>
        <v>6.77</v>
      </c>
      <c r="F2396">
        <f t="shared" si="111"/>
        <v>0</v>
      </c>
      <c r="L2396">
        <v>7.51</v>
      </c>
    </row>
    <row r="2397" spans="1:12" x14ac:dyDescent="0.25">
      <c r="A2397" t="str">
        <v>High</v>
      </c>
      <c r="B2397">
        <v>9.31</v>
      </c>
      <c r="C2397">
        <v>0</v>
      </c>
      <c r="D2397" t="str">
        <f t="shared" si="112"/>
        <v>High</v>
      </c>
      <c r="E2397">
        <f t="shared" si="113"/>
        <v>9.31</v>
      </c>
      <c r="F2397">
        <f t="shared" si="111"/>
        <v>0</v>
      </c>
      <c r="L2397">
        <v>8.61</v>
      </c>
    </row>
    <row r="2398" spans="1:12" x14ac:dyDescent="0.25">
      <c r="A2398" t="str">
        <v>Mid</v>
      </c>
      <c r="B2398">
        <v>6.8</v>
      </c>
      <c r="C2398">
        <v>0</v>
      </c>
      <c r="D2398" t="str">
        <f t="shared" si="112"/>
        <v>Mid</v>
      </c>
      <c r="E2398">
        <f t="shared" si="113"/>
        <v>6.8</v>
      </c>
      <c r="F2398">
        <f t="shared" si="111"/>
        <v>0</v>
      </c>
      <c r="L2398">
        <v>7.63</v>
      </c>
    </row>
    <row r="2399" spans="1:12" x14ac:dyDescent="0.25">
      <c r="A2399" t="str">
        <v>Mid</v>
      </c>
      <c r="B2399">
        <v>8.57</v>
      </c>
      <c r="C2399">
        <v>0</v>
      </c>
      <c r="D2399" t="str">
        <f t="shared" si="112"/>
        <v>Mid</v>
      </c>
      <c r="E2399">
        <f t="shared" si="113"/>
        <v>8.57</v>
      </c>
      <c r="F2399">
        <f t="shared" si="111"/>
        <v>0</v>
      </c>
      <c r="L2399">
        <v>7.67</v>
      </c>
    </row>
    <row r="2400" spans="1:12" x14ac:dyDescent="0.25">
      <c r="A2400" t="str">
        <v>High</v>
      </c>
      <c r="B2400">
        <v>8.1300000000000008</v>
      </c>
      <c r="C2400">
        <v>0</v>
      </c>
      <c r="D2400" t="str">
        <f t="shared" si="112"/>
        <v>High</v>
      </c>
      <c r="E2400">
        <f t="shared" si="113"/>
        <v>8.1300000000000008</v>
      </c>
      <c r="F2400">
        <f t="shared" si="111"/>
        <v>0</v>
      </c>
      <c r="L2400">
        <v>7.08</v>
      </c>
    </row>
    <row r="2401" spans="1:12" x14ac:dyDescent="0.25">
      <c r="A2401" t="str">
        <v>High</v>
      </c>
      <c r="B2401">
        <v>7.34</v>
      </c>
      <c r="C2401">
        <v>0</v>
      </c>
      <c r="D2401" t="str">
        <f t="shared" si="112"/>
        <v>High</v>
      </c>
      <c r="E2401">
        <f t="shared" si="113"/>
        <v>7.34</v>
      </c>
      <c r="F2401">
        <f t="shared" si="111"/>
        <v>0</v>
      </c>
      <c r="L2401">
        <v>8.7200000000000006</v>
      </c>
    </row>
    <row r="2402" spans="1:12" x14ac:dyDescent="0.25">
      <c r="A2402" t="str">
        <v>Mid</v>
      </c>
      <c r="B2402">
        <v>6.53</v>
      </c>
      <c r="C2402">
        <v>0</v>
      </c>
      <c r="D2402" t="str">
        <f t="shared" si="112"/>
        <v>Mid</v>
      </c>
      <c r="E2402">
        <f t="shared" si="113"/>
        <v>6.53</v>
      </c>
      <c r="F2402">
        <f t="shared" si="111"/>
        <v>0</v>
      </c>
      <c r="L2402">
        <v>9.26</v>
      </c>
    </row>
    <row r="2403" spans="1:12" x14ac:dyDescent="0.25">
      <c r="A2403" t="str">
        <v>Mid</v>
      </c>
      <c r="B2403">
        <v>7.09</v>
      </c>
      <c r="C2403">
        <v>0</v>
      </c>
      <c r="D2403" t="str">
        <f t="shared" si="112"/>
        <v>Mid</v>
      </c>
      <c r="E2403">
        <f t="shared" si="113"/>
        <v>7.09</v>
      </c>
      <c r="F2403">
        <f t="shared" si="111"/>
        <v>0</v>
      </c>
      <c r="L2403">
        <v>9.3000000000000007</v>
      </c>
    </row>
    <row r="2404" spans="1:12" x14ac:dyDescent="0.25">
      <c r="A2404" t="str">
        <v>Mid</v>
      </c>
      <c r="B2404">
        <v>8.0500000000000007</v>
      </c>
      <c r="C2404">
        <v>1</v>
      </c>
      <c r="D2404" t="str">
        <f t="shared" si="112"/>
        <v>Mid</v>
      </c>
      <c r="E2404">
        <f t="shared" si="113"/>
        <v>8.0500000000000007</v>
      </c>
      <c r="F2404">
        <f t="shared" si="111"/>
        <v>1</v>
      </c>
      <c r="L2404">
        <v>9.35</v>
      </c>
    </row>
    <row r="2405" spans="1:12" x14ac:dyDescent="0.25">
      <c r="A2405" t="str">
        <v>High</v>
      </c>
      <c r="B2405">
        <v>7.01</v>
      </c>
      <c r="C2405">
        <v>0</v>
      </c>
      <c r="D2405" t="str">
        <f t="shared" si="112"/>
        <v>High</v>
      </c>
      <c r="E2405">
        <f t="shared" si="113"/>
        <v>7.01</v>
      </c>
      <c r="F2405">
        <f t="shared" si="111"/>
        <v>0</v>
      </c>
      <c r="L2405">
        <v>6.83</v>
      </c>
    </row>
    <row r="2406" spans="1:12" x14ac:dyDescent="0.25">
      <c r="A2406" t="str">
        <v>High</v>
      </c>
      <c r="B2406">
        <v>6.42</v>
      </c>
      <c r="C2406">
        <v>0</v>
      </c>
      <c r="D2406" t="str">
        <f t="shared" si="112"/>
        <v>High</v>
      </c>
      <c r="E2406">
        <f t="shared" si="113"/>
        <v>6.42</v>
      </c>
      <c r="F2406">
        <f t="shared" si="111"/>
        <v>0</v>
      </c>
      <c r="L2406">
        <v>8.6300000000000008</v>
      </c>
    </row>
    <row r="2407" spans="1:12" x14ac:dyDescent="0.25">
      <c r="A2407" t="str">
        <v>Mid</v>
      </c>
      <c r="B2407">
        <v>6</v>
      </c>
      <c r="C2407">
        <v>0</v>
      </c>
      <c r="D2407" t="str">
        <f t="shared" si="112"/>
        <v>Mid</v>
      </c>
      <c r="E2407">
        <f t="shared" si="113"/>
        <v>6</v>
      </c>
      <c r="F2407">
        <f t="shared" si="111"/>
        <v>0</v>
      </c>
      <c r="L2407">
        <v>6.81</v>
      </c>
    </row>
    <row r="2408" spans="1:12" x14ac:dyDescent="0.25">
      <c r="A2408" t="str">
        <v>High</v>
      </c>
      <c r="B2408">
        <v>9.2799999999999994</v>
      </c>
      <c r="C2408">
        <v>0</v>
      </c>
      <c r="D2408" t="str">
        <f t="shared" si="112"/>
        <v>High</v>
      </c>
      <c r="E2408">
        <f t="shared" si="113"/>
        <v>9.2799999999999994</v>
      </c>
      <c r="F2408">
        <f t="shared" si="111"/>
        <v>0</v>
      </c>
      <c r="L2408">
        <v>7.11</v>
      </c>
    </row>
    <row r="2409" spans="1:12" x14ac:dyDescent="0.25">
      <c r="A2409" t="str">
        <v>High</v>
      </c>
      <c r="B2409">
        <v>7.39</v>
      </c>
      <c r="C2409">
        <v>0</v>
      </c>
      <c r="D2409" t="str">
        <f t="shared" si="112"/>
        <v>High</v>
      </c>
      <c r="E2409">
        <f t="shared" si="113"/>
        <v>7.39</v>
      </c>
      <c r="F2409">
        <f t="shared" si="111"/>
        <v>0</v>
      </c>
      <c r="L2409">
        <v>8.66</v>
      </c>
    </row>
    <row r="2410" spans="1:12" x14ac:dyDescent="0.25">
      <c r="A2410" t="str">
        <v>High</v>
      </c>
      <c r="B2410">
        <v>8.19</v>
      </c>
      <c r="C2410">
        <v>1</v>
      </c>
      <c r="D2410" t="str">
        <f t="shared" si="112"/>
        <v>High</v>
      </c>
      <c r="E2410">
        <f t="shared" si="113"/>
        <v>8.19</v>
      </c>
      <c r="F2410">
        <f t="shared" si="111"/>
        <v>1</v>
      </c>
      <c r="L2410">
        <v>7.36</v>
      </c>
    </row>
    <row r="2411" spans="1:12" x14ac:dyDescent="0.25">
      <c r="A2411" t="str">
        <v>High</v>
      </c>
      <c r="B2411">
        <v>7.61</v>
      </c>
      <c r="C2411">
        <v>1</v>
      </c>
      <c r="D2411" t="str">
        <f t="shared" si="112"/>
        <v>High</v>
      </c>
      <c r="E2411">
        <f t="shared" si="113"/>
        <v>7.61</v>
      </c>
      <c r="F2411">
        <f t="shared" si="111"/>
        <v>1</v>
      </c>
      <c r="L2411">
        <v>6.22</v>
      </c>
    </row>
    <row r="2412" spans="1:12" x14ac:dyDescent="0.25">
      <c r="A2412" t="str">
        <v>High</v>
      </c>
      <c r="B2412">
        <v>9.25</v>
      </c>
      <c r="C2412">
        <v>1</v>
      </c>
      <c r="D2412" t="str">
        <f t="shared" si="112"/>
        <v>High</v>
      </c>
      <c r="E2412">
        <f t="shared" si="113"/>
        <v>9.25</v>
      </c>
      <c r="F2412">
        <f t="shared" si="111"/>
        <v>1</v>
      </c>
      <c r="L2412">
        <v>7.36</v>
      </c>
    </row>
    <row r="2413" spans="1:12" x14ac:dyDescent="0.25">
      <c r="A2413" t="str">
        <v>Mid</v>
      </c>
      <c r="B2413">
        <v>7.85</v>
      </c>
      <c r="C2413">
        <v>1</v>
      </c>
      <c r="D2413" t="str">
        <f t="shared" si="112"/>
        <v>Mid</v>
      </c>
      <c r="E2413">
        <f t="shared" si="113"/>
        <v>7.85</v>
      </c>
      <c r="F2413">
        <f t="shared" si="111"/>
        <v>1</v>
      </c>
      <c r="L2413">
        <v>6.86</v>
      </c>
    </row>
    <row r="2414" spans="1:12" x14ac:dyDescent="0.25">
      <c r="A2414" t="str">
        <v>Mid</v>
      </c>
      <c r="B2414">
        <v>7.57</v>
      </c>
      <c r="C2414">
        <v>1</v>
      </c>
      <c r="D2414" t="str">
        <f t="shared" si="112"/>
        <v>Mid</v>
      </c>
      <c r="E2414">
        <f t="shared" si="113"/>
        <v>7.57</v>
      </c>
      <c r="F2414">
        <f t="shared" si="111"/>
        <v>1</v>
      </c>
      <c r="L2414">
        <v>8.85</v>
      </c>
    </row>
    <row r="2415" spans="1:12" x14ac:dyDescent="0.25">
      <c r="A2415" t="str">
        <v>High</v>
      </c>
      <c r="B2415">
        <v>9.48</v>
      </c>
      <c r="C2415">
        <v>0</v>
      </c>
      <c r="D2415" t="str">
        <f t="shared" si="112"/>
        <v>High</v>
      </c>
      <c r="E2415">
        <f t="shared" si="113"/>
        <v>9.48</v>
      </c>
      <c r="F2415">
        <f t="shared" si="111"/>
        <v>0</v>
      </c>
      <c r="L2415">
        <v>8.3800000000000008</v>
      </c>
    </row>
    <row r="2416" spans="1:12" x14ac:dyDescent="0.25">
      <c r="A2416" t="str">
        <v>Low</v>
      </c>
      <c r="B2416">
        <v>8.59</v>
      </c>
      <c r="C2416">
        <v>0</v>
      </c>
      <c r="D2416" t="str">
        <f t="shared" si="112"/>
        <v>Low</v>
      </c>
      <c r="E2416">
        <f t="shared" si="113"/>
        <v>8.59</v>
      </c>
      <c r="F2416">
        <f t="shared" si="111"/>
        <v>0</v>
      </c>
      <c r="L2416">
        <v>8.65</v>
      </c>
    </row>
    <row r="2417" spans="1:12" x14ac:dyDescent="0.25">
      <c r="A2417" t="str">
        <v>Mid</v>
      </c>
      <c r="B2417">
        <v>5.98</v>
      </c>
      <c r="C2417">
        <v>0</v>
      </c>
      <c r="D2417" t="str">
        <f t="shared" si="112"/>
        <v>Mid</v>
      </c>
      <c r="E2417">
        <f t="shared" si="113"/>
        <v>5.98</v>
      </c>
      <c r="F2417">
        <f t="shared" si="111"/>
        <v>0</v>
      </c>
      <c r="L2417">
        <v>8.8699999999999992</v>
      </c>
    </row>
    <row r="2418" spans="1:12" x14ac:dyDescent="0.25">
      <c r="A2418" t="str">
        <v>High</v>
      </c>
      <c r="B2418">
        <v>6.26</v>
      </c>
      <c r="C2418">
        <v>0</v>
      </c>
      <c r="D2418" t="str">
        <f t="shared" si="112"/>
        <v>High</v>
      </c>
      <c r="E2418">
        <f t="shared" si="113"/>
        <v>6.26</v>
      </c>
      <c r="F2418">
        <f t="shared" si="111"/>
        <v>0</v>
      </c>
      <c r="L2418">
        <v>9.73</v>
      </c>
    </row>
    <row r="2419" spans="1:12" x14ac:dyDescent="0.25">
      <c r="A2419" t="str">
        <v>Mid</v>
      </c>
      <c r="B2419">
        <v>8.8800000000000008</v>
      </c>
      <c r="C2419">
        <v>0</v>
      </c>
      <c r="D2419" t="str">
        <f t="shared" si="112"/>
        <v>Mid</v>
      </c>
      <c r="E2419">
        <f t="shared" si="113"/>
        <v>8.8800000000000008</v>
      </c>
      <c r="F2419">
        <f t="shared" si="111"/>
        <v>0</v>
      </c>
      <c r="L2419">
        <v>7.95</v>
      </c>
    </row>
    <row r="2420" spans="1:12" x14ac:dyDescent="0.25">
      <c r="A2420" t="str">
        <v>High</v>
      </c>
      <c r="B2420">
        <v>9.09</v>
      </c>
      <c r="C2420">
        <v>0</v>
      </c>
      <c r="D2420" t="str">
        <f t="shared" si="112"/>
        <v>High</v>
      </c>
      <c r="E2420">
        <f t="shared" si="113"/>
        <v>9.09</v>
      </c>
      <c r="F2420">
        <f t="shared" si="111"/>
        <v>0</v>
      </c>
      <c r="L2420">
        <v>6.76</v>
      </c>
    </row>
    <row r="2421" spans="1:12" x14ac:dyDescent="0.25">
      <c r="A2421" t="str">
        <v>High</v>
      </c>
      <c r="B2421">
        <v>7.84</v>
      </c>
      <c r="C2421">
        <v>0</v>
      </c>
      <c r="D2421" t="str">
        <f t="shared" si="112"/>
        <v>High</v>
      </c>
      <c r="E2421">
        <f t="shared" si="113"/>
        <v>7.84</v>
      </c>
      <c r="F2421">
        <f t="shared" si="111"/>
        <v>0</v>
      </c>
      <c r="L2421">
        <v>8.48</v>
      </c>
    </row>
    <row r="2422" spans="1:12" x14ac:dyDescent="0.25">
      <c r="A2422" t="str">
        <v>Mid</v>
      </c>
      <c r="B2422">
        <v>7.88</v>
      </c>
      <c r="C2422">
        <v>0</v>
      </c>
      <c r="D2422" t="str">
        <f t="shared" si="112"/>
        <v>Mid</v>
      </c>
      <c r="E2422">
        <f t="shared" si="113"/>
        <v>7.88</v>
      </c>
      <c r="F2422">
        <f t="shared" si="111"/>
        <v>0</v>
      </c>
      <c r="L2422">
        <v>6.27</v>
      </c>
    </row>
    <row r="2423" spans="1:12" x14ac:dyDescent="0.25">
      <c r="A2423" t="str">
        <v>Mid</v>
      </c>
      <c r="B2423">
        <v>8.2200000000000006</v>
      </c>
      <c r="C2423">
        <v>0</v>
      </c>
      <c r="D2423" t="str">
        <f t="shared" si="112"/>
        <v>Mid</v>
      </c>
      <c r="E2423">
        <f t="shared" si="113"/>
        <v>8.2200000000000006</v>
      </c>
      <c r="F2423">
        <f t="shared" si="111"/>
        <v>0</v>
      </c>
      <c r="L2423">
        <v>5.85</v>
      </c>
    </row>
    <row r="2424" spans="1:12" x14ac:dyDescent="0.25">
      <c r="A2424" t="str">
        <v>High</v>
      </c>
      <c r="B2424">
        <v>7.39</v>
      </c>
      <c r="C2424">
        <v>0</v>
      </c>
      <c r="D2424" t="str">
        <f t="shared" si="112"/>
        <v>High</v>
      </c>
      <c r="E2424">
        <f t="shared" si="113"/>
        <v>7.39</v>
      </c>
      <c r="F2424">
        <f t="shared" si="111"/>
        <v>0</v>
      </c>
      <c r="L2424">
        <v>9.2899999999999991</v>
      </c>
    </row>
    <row r="2425" spans="1:12" x14ac:dyDescent="0.25">
      <c r="A2425" t="str">
        <v>High</v>
      </c>
      <c r="B2425">
        <v>8.42</v>
      </c>
      <c r="C2425">
        <v>0</v>
      </c>
      <c r="D2425" t="str">
        <f t="shared" si="112"/>
        <v>High</v>
      </c>
      <c r="E2425">
        <f t="shared" si="113"/>
        <v>8.42</v>
      </c>
      <c r="F2425">
        <f t="shared" si="111"/>
        <v>0</v>
      </c>
      <c r="L2425">
        <v>6.69</v>
      </c>
    </row>
    <row r="2426" spans="1:12" x14ac:dyDescent="0.25">
      <c r="A2426" t="str">
        <v>Mid</v>
      </c>
      <c r="B2426">
        <v>5.97</v>
      </c>
      <c r="C2426">
        <v>0</v>
      </c>
      <c r="D2426" t="str">
        <f t="shared" si="112"/>
        <v>Mid</v>
      </c>
      <c r="E2426">
        <f t="shared" si="113"/>
        <v>5.97</v>
      </c>
      <c r="F2426">
        <f t="shared" si="111"/>
        <v>0</v>
      </c>
      <c r="L2426">
        <v>7.12</v>
      </c>
    </row>
    <row r="2427" spans="1:12" x14ac:dyDescent="0.25">
      <c r="A2427" t="str">
        <v>High</v>
      </c>
      <c r="B2427">
        <v>9.6300000000000008</v>
      </c>
      <c r="C2427">
        <v>0</v>
      </c>
      <c r="D2427" t="str">
        <f t="shared" si="112"/>
        <v>High</v>
      </c>
      <c r="E2427">
        <f t="shared" si="113"/>
        <v>9.6300000000000008</v>
      </c>
      <c r="F2427">
        <f t="shared" si="111"/>
        <v>0</v>
      </c>
      <c r="L2427">
        <v>6.92</v>
      </c>
    </row>
    <row r="2428" spans="1:12" x14ac:dyDescent="0.25">
      <c r="A2428" t="str">
        <v>Mid</v>
      </c>
      <c r="B2428">
        <v>8.73</v>
      </c>
      <c r="C2428">
        <v>0</v>
      </c>
      <c r="D2428" t="str">
        <f t="shared" si="112"/>
        <v>Mid</v>
      </c>
      <c r="E2428">
        <f t="shared" si="113"/>
        <v>8.73</v>
      </c>
      <c r="F2428">
        <f t="shared" si="111"/>
        <v>0</v>
      </c>
      <c r="L2428">
        <v>9.27</v>
      </c>
    </row>
    <row r="2429" spans="1:12" x14ac:dyDescent="0.25">
      <c r="A2429" t="str">
        <v>Mid</v>
      </c>
      <c r="B2429">
        <v>8.2100000000000009</v>
      </c>
      <c r="C2429">
        <v>0</v>
      </c>
      <c r="D2429" t="str">
        <f t="shared" si="112"/>
        <v>Mid</v>
      </c>
      <c r="E2429">
        <f t="shared" si="113"/>
        <v>8.2100000000000009</v>
      </c>
      <c r="F2429">
        <f t="shared" si="111"/>
        <v>0</v>
      </c>
      <c r="L2429">
        <v>5.96</v>
      </c>
    </row>
    <row r="2430" spans="1:12" x14ac:dyDescent="0.25">
      <c r="A2430" t="str">
        <v>High</v>
      </c>
      <c r="B2430">
        <v>6.86</v>
      </c>
      <c r="C2430">
        <v>0</v>
      </c>
      <c r="D2430" t="str">
        <f t="shared" si="112"/>
        <v>High</v>
      </c>
      <c r="E2430">
        <f t="shared" si="113"/>
        <v>6.86</v>
      </c>
      <c r="F2430">
        <f t="shared" si="111"/>
        <v>0</v>
      </c>
      <c r="L2430">
        <v>5.66</v>
      </c>
    </row>
    <row r="2431" spans="1:12" x14ac:dyDescent="0.25">
      <c r="A2431" t="str">
        <v>Mid</v>
      </c>
      <c r="B2431">
        <v>6.19</v>
      </c>
      <c r="C2431">
        <v>0</v>
      </c>
      <c r="D2431" t="str">
        <f t="shared" si="112"/>
        <v>Mid</v>
      </c>
      <c r="E2431">
        <f t="shared" si="113"/>
        <v>6.19</v>
      </c>
      <c r="F2431">
        <f t="shared" si="111"/>
        <v>0</v>
      </c>
      <c r="L2431">
        <v>6.4</v>
      </c>
    </row>
    <row r="2432" spans="1:12" x14ac:dyDescent="0.25">
      <c r="A2432" t="str">
        <v>Mid</v>
      </c>
      <c r="B2432">
        <v>7.26</v>
      </c>
      <c r="C2432">
        <v>0</v>
      </c>
      <c r="D2432" t="str">
        <f t="shared" si="112"/>
        <v>Mid</v>
      </c>
      <c r="E2432">
        <f t="shared" si="113"/>
        <v>7.26</v>
      </c>
      <c r="F2432">
        <f t="shared" si="111"/>
        <v>0</v>
      </c>
      <c r="L2432">
        <v>6.73</v>
      </c>
    </row>
    <row r="2433" spans="1:12" x14ac:dyDescent="0.25">
      <c r="A2433" t="str">
        <v>Mid</v>
      </c>
      <c r="B2433">
        <v>8.34</v>
      </c>
      <c r="C2433">
        <v>1</v>
      </c>
      <c r="D2433" t="str">
        <f t="shared" si="112"/>
        <v>Mid</v>
      </c>
      <c r="E2433">
        <f t="shared" si="113"/>
        <v>8.34</v>
      </c>
      <c r="F2433">
        <f t="shared" si="111"/>
        <v>1</v>
      </c>
      <c r="L2433">
        <v>5.99</v>
      </c>
    </row>
    <row r="2434" spans="1:12" x14ac:dyDescent="0.25">
      <c r="A2434" t="str">
        <v>Mid</v>
      </c>
      <c r="B2434">
        <v>8.2200000000000006</v>
      </c>
      <c r="C2434">
        <v>0</v>
      </c>
      <c r="D2434" t="str">
        <f t="shared" si="112"/>
        <v>Mid</v>
      </c>
      <c r="E2434">
        <f t="shared" si="113"/>
        <v>8.2200000000000006</v>
      </c>
      <c r="F2434">
        <f t="shared" ref="F2434:F2497" si="114">C2434</f>
        <v>0</v>
      </c>
      <c r="L2434">
        <v>5.78</v>
      </c>
    </row>
    <row r="2435" spans="1:12" x14ac:dyDescent="0.25">
      <c r="A2435" t="str">
        <v>High</v>
      </c>
      <c r="B2435">
        <v>7.15</v>
      </c>
      <c r="C2435">
        <v>1</v>
      </c>
      <c r="D2435" t="str">
        <f t="shared" ref="D2435:D2498" si="115">A2435</f>
        <v>High</v>
      </c>
      <c r="E2435">
        <f t="shared" ref="E2435:E2498" si="116">B2435</f>
        <v>7.15</v>
      </c>
      <c r="F2435">
        <f t="shared" si="114"/>
        <v>1</v>
      </c>
      <c r="L2435">
        <v>8.75</v>
      </c>
    </row>
    <row r="2436" spans="1:12" x14ac:dyDescent="0.25">
      <c r="A2436" t="str">
        <v>High</v>
      </c>
      <c r="B2436">
        <v>8.14</v>
      </c>
      <c r="C2436">
        <v>0</v>
      </c>
      <c r="D2436" t="str">
        <f t="shared" si="115"/>
        <v>High</v>
      </c>
      <c r="E2436">
        <f t="shared" si="116"/>
        <v>8.14</v>
      </c>
      <c r="F2436">
        <f t="shared" si="114"/>
        <v>0</v>
      </c>
      <c r="L2436">
        <v>6.21</v>
      </c>
    </row>
    <row r="2437" spans="1:12" x14ac:dyDescent="0.25">
      <c r="A2437" t="str">
        <v>Mid</v>
      </c>
      <c r="B2437">
        <v>9</v>
      </c>
      <c r="C2437">
        <v>1</v>
      </c>
      <c r="D2437" t="str">
        <f t="shared" si="115"/>
        <v>Mid</v>
      </c>
      <c r="E2437">
        <f t="shared" si="116"/>
        <v>9</v>
      </c>
      <c r="F2437">
        <f t="shared" si="114"/>
        <v>1</v>
      </c>
      <c r="L2437">
        <v>9.43</v>
      </c>
    </row>
    <row r="2438" spans="1:12" x14ac:dyDescent="0.25">
      <c r="A2438" t="str">
        <v>High</v>
      </c>
      <c r="B2438">
        <v>5.61</v>
      </c>
      <c r="C2438">
        <v>0</v>
      </c>
      <c r="D2438" t="str">
        <f t="shared" si="115"/>
        <v>High</v>
      </c>
      <c r="E2438">
        <f t="shared" si="116"/>
        <v>5.61</v>
      </c>
      <c r="F2438">
        <f t="shared" si="114"/>
        <v>0</v>
      </c>
      <c r="L2438">
        <v>8.3800000000000008</v>
      </c>
    </row>
    <row r="2439" spans="1:12" x14ac:dyDescent="0.25">
      <c r="A2439" t="str">
        <v>High</v>
      </c>
      <c r="B2439">
        <v>7.44</v>
      </c>
      <c r="C2439">
        <v>0</v>
      </c>
      <c r="D2439" t="str">
        <f t="shared" si="115"/>
        <v>High</v>
      </c>
      <c r="E2439">
        <f t="shared" si="116"/>
        <v>7.44</v>
      </c>
      <c r="F2439">
        <f t="shared" si="114"/>
        <v>0</v>
      </c>
      <c r="L2439">
        <v>6.53</v>
      </c>
    </row>
    <row r="2440" spans="1:12" x14ac:dyDescent="0.25">
      <c r="A2440" t="str">
        <v>High</v>
      </c>
      <c r="B2440">
        <v>8.76</v>
      </c>
      <c r="C2440">
        <v>0</v>
      </c>
      <c r="D2440" t="str">
        <f t="shared" si="115"/>
        <v>High</v>
      </c>
      <c r="E2440">
        <f t="shared" si="116"/>
        <v>8.76</v>
      </c>
      <c r="F2440">
        <f t="shared" si="114"/>
        <v>0</v>
      </c>
      <c r="L2440">
        <v>8.3800000000000008</v>
      </c>
    </row>
    <row r="2441" spans="1:12" x14ac:dyDescent="0.25">
      <c r="A2441" t="str">
        <v>Mid</v>
      </c>
      <c r="B2441">
        <v>7.85</v>
      </c>
      <c r="C2441">
        <v>0</v>
      </c>
      <c r="D2441" t="str">
        <f t="shared" si="115"/>
        <v>Mid</v>
      </c>
      <c r="E2441">
        <f t="shared" si="116"/>
        <v>7.85</v>
      </c>
      <c r="F2441">
        <f t="shared" si="114"/>
        <v>0</v>
      </c>
      <c r="L2441">
        <v>9.33</v>
      </c>
    </row>
    <row r="2442" spans="1:12" x14ac:dyDescent="0.25">
      <c r="A2442" t="str">
        <v>High</v>
      </c>
      <c r="B2442">
        <v>8.3000000000000007</v>
      </c>
      <c r="C2442">
        <v>0</v>
      </c>
      <c r="D2442" t="str">
        <f t="shared" si="115"/>
        <v>High</v>
      </c>
      <c r="E2442">
        <f t="shared" si="116"/>
        <v>8.3000000000000007</v>
      </c>
      <c r="F2442">
        <f t="shared" si="114"/>
        <v>0</v>
      </c>
      <c r="L2442">
        <v>8.18</v>
      </c>
    </row>
    <row r="2443" spans="1:12" x14ac:dyDescent="0.25">
      <c r="A2443" t="str">
        <v>Mid</v>
      </c>
      <c r="B2443">
        <v>7.72</v>
      </c>
      <c r="C2443">
        <v>0</v>
      </c>
      <c r="D2443" t="str">
        <f t="shared" si="115"/>
        <v>Mid</v>
      </c>
      <c r="E2443">
        <f t="shared" si="116"/>
        <v>7.72</v>
      </c>
      <c r="F2443">
        <f t="shared" si="114"/>
        <v>0</v>
      </c>
      <c r="L2443">
        <v>9.02</v>
      </c>
    </row>
    <row r="2444" spans="1:12" x14ac:dyDescent="0.25">
      <c r="A2444" t="str">
        <v>Mid</v>
      </c>
      <c r="B2444">
        <v>9.77</v>
      </c>
      <c r="C2444">
        <v>0</v>
      </c>
      <c r="D2444" t="str">
        <f t="shared" si="115"/>
        <v>Mid</v>
      </c>
      <c r="E2444">
        <f t="shared" si="116"/>
        <v>9.77</v>
      </c>
      <c r="F2444">
        <f t="shared" si="114"/>
        <v>0</v>
      </c>
      <c r="L2444">
        <v>5.69</v>
      </c>
    </row>
    <row r="2445" spans="1:12" x14ac:dyDescent="0.25">
      <c r="A2445" t="str">
        <v>High</v>
      </c>
      <c r="B2445">
        <v>5.73</v>
      </c>
      <c r="C2445">
        <v>0</v>
      </c>
      <c r="D2445" t="str">
        <f t="shared" si="115"/>
        <v>High</v>
      </c>
      <c r="E2445">
        <f t="shared" si="116"/>
        <v>5.73</v>
      </c>
      <c r="F2445">
        <f t="shared" si="114"/>
        <v>0</v>
      </c>
      <c r="L2445">
        <v>7.96</v>
      </c>
    </row>
    <row r="2446" spans="1:12" x14ac:dyDescent="0.25">
      <c r="A2446" t="str">
        <v>High</v>
      </c>
      <c r="B2446">
        <v>7.61</v>
      </c>
      <c r="C2446">
        <v>0</v>
      </c>
      <c r="D2446" t="str">
        <f t="shared" si="115"/>
        <v>High</v>
      </c>
      <c r="E2446">
        <f t="shared" si="116"/>
        <v>7.61</v>
      </c>
      <c r="F2446">
        <f t="shared" si="114"/>
        <v>0</v>
      </c>
      <c r="L2446">
        <v>7.87</v>
      </c>
    </row>
    <row r="2447" spans="1:12" x14ac:dyDescent="0.25">
      <c r="A2447" t="str">
        <v>Mid</v>
      </c>
      <c r="B2447">
        <v>5.89</v>
      </c>
      <c r="C2447">
        <v>0</v>
      </c>
      <c r="D2447" t="str">
        <f t="shared" si="115"/>
        <v>Mid</v>
      </c>
      <c r="E2447">
        <f t="shared" si="116"/>
        <v>5.89</v>
      </c>
      <c r="F2447">
        <f t="shared" si="114"/>
        <v>0</v>
      </c>
      <c r="L2447">
        <v>8.8800000000000008</v>
      </c>
    </row>
    <row r="2448" spans="1:12" x14ac:dyDescent="0.25">
      <c r="A2448" t="str">
        <v>Mid</v>
      </c>
      <c r="B2448">
        <v>6.19</v>
      </c>
      <c r="C2448">
        <v>0</v>
      </c>
      <c r="D2448" t="str">
        <f t="shared" si="115"/>
        <v>Mid</v>
      </c>
      <c r="E2448">
        <f t="shared" si="116"/>
        <v>6.19</v>
      </c>
      <c r="F2448">
        <f t="shared" si="114"/>
        <v>0</v>
      </c>
      <c r="L2448">
        <v>6.29</v>
      </c>
    </row>
    <row r="2449" spans="1:12" x14ac:dyDescent="0.25">
      <c r="A2449" t="str">
        <v>High</v>
      </c>
      <c r="B2449">
        <v>7.15</v>
      </c>
      <c r="C2449">
        <v>0</v>
      </c>
      <c r="D2449" t="str">
        <f t="shared" si="115"/>
        <v>High</v>
      </c>
      <c r="E2449">
        <f t="shared" si="116"/>
        <v>7.15</v>
      </c>
      <c r="F2449">
        <f t="shared" si="114"/>
        <v>0</v>
      </c>
      <c r="L2449">
        <v>5.73</v>
      </c>
    </row>
    <row r="2450" spans="1:12" x14ac:dyDescent="0.25">
      <c r="A2450" t="str">
        <v>High</v>
      </c>
      <c r="B2450">
        <v>6.17</v>
      </c>
      <c r="C2450">
        <v>0</v>
      </c>
      <c r="D2450" t="str">
        <f t="shared" si="115"/>
        <v>High</v>
      </c>
      <c r="E2450">
        <f t="shared" si="116"/>
        <v>6.17</v>
      </c>
      <c r="F2450">
        <f t="shared" si="114"/>
        <v>0</v>
      </c>
      <c r="L2450">
        <v>6.9</v>
      </c>
    </row>
    <row r="2451" spans="1:12" x14ac:dyDescent="0.25">
      <c r="A2451" t="str">
        <v>High</v>
      </c>
      <c r="B2451">
        <v>9.64</v>
      </c>
      <c r="C2451">
        <v>0</v>
      </c>
      <c r="D2451" t="str">
        <f t="shared" si="115"/>
        <v>High</v>
      </c>
      <c r="E2451">
        <f t="shared" si="116"/>
        <v>9.64</v>
      </c>
      <c r="F2451">
        <f t="shared" si="114"/>
        <v>0</v>
      </c>
      <c r="L2451">
        <v>8.14</v>
      </c>
    </row>
    <row r="2452" spans="1:12" x14ac:dyDescent="0.25">
      <c r="A2452" t="str">
        <v>High</v>
      </c>
      <c r="B2452">
        <v>9.57</v>
      </c>
      <c r="C2452">
        <v>0</v>
      </c>
      <c r="D2452" t="str">
        <f t="shared" si="115"/>
        <v>High</v>
      </c>
      <c r="E2452">
        <f t="shared" si="116"/>
        <v>9.57</v>
      </c>
      <c r="F2452">
        <f t="shared" si="114"/>
        <v>0</v>
      </c>
      <c r="L2452">
        <v>5.72</v>
      </c>
    </row>
    <row r="2453" spans="1:12" x14ac:dyDescent="0.25">
      <c r="A2453" t="str">
        <v>Mid</v>
      </c>
      <c r="B2453">
        <v>6.95</v>
      </c>
      <c r="C2453">
        <v>0</v>
      </c>
      <c r="D2453" t="str">
        <f t="shared" si="115"/>
        <v>Mid</v>
      </c>
      <c r="E2453">
        <f t="shared" si="116"/>
        <v>6.95</v>
      </c>
      <c r="F2453">
        <f t="shared" si="114"/>
        <v>0</v>
      </c>
      <c r="L2453">
        <v>5.93</v>
      </c>
    </row>
    <row r="2454" spans="1:12" x14ac:dyDescent="0.25">
      <c r="A2454" t="str">
        <v>Mid</v>
      </c>
      <c r="B2454">
        <v>8.25</v>
      </c>
      <c r="C2454">
        <v>1</v>
      </c>
      <c r="D2454" t="str">
        <f t="shared" si="115"/>
        <v>Mid</v>
      </c>
      <c r="E2454">
        <f t="shared" si="116"/>
        <v>8.25</v>
      </c>
      <c r="F2454">
        <f t="shared" si="114"/>
        <v>1</v>
      </c>
      <c r="L2454">
        <v>8.52</v>
      </c>
    </row>
    <row r="2455" spans="1:12" x14ac:dyDescent="0.25">
      <c r="A2455" t="str">
        <v>High</v>
      </c>
      <c r="B2455">
        <v>7.8</v>
      </c>
      <c r="C2455">
        <v>0</v>
      </c>
      <c r="D2455" t="str">
        <f t="shared" si="115"/>
        <v>High</v>
      </c>
      <c r="E2455">
        <f t="shared" si="116"/>
        <v>7.8</v>
      </c>
      <c r="F2455">
        <f t="shared" si="114"/>
        <v>0</v>
      </c>
      <c r="L2455">
        <v>8.39</v>
      </c>
    </row>
    <row r="2456" spans="1:12" x14ac:dyDescent="0.25">
      <c r="A2456" t="str">
        <v>Mid</v>
      </c>
      <c r="B2456">
        <v>9.01</v>
      </c>
      <c r="C2456">
        <v>1</v>
      </c>
      <c r="D2456" t="str">
        <f t="shared" si="115"/>
        <v>Mid</v>
      </c>
      <c r="E2456">
        <f t="shared" si="116"/>
        <v>9.01</v>
      </c>
      <c r="F2456">
        <f t="shared" si="114"/>
        <v>1</v>
      </c>
      <c r="L2456">
        <v>9.17</v>
      </c>
    </row>
    <row r="2457" spans="1:12" x14ac:dyDescent="0.25">
      <c r="A2457" t="str">
        <v>High</v>
      </c>
      <c r="B2457">
        <v>8.1999999999999993</v>
      </c>
      <c r="C2457">
        <v>1</v>
      </c>
      <c r="D2457" t="str">
        <f t="shared" si="115"/>
        <v>High</v>
      </c>
      <c r="E2457">
        <f t="shared" si="116"/>
        <v>8.1999999999999993</v>
      </c>
      <c r="F2457">
        <f t="shared" si="114"/>
        <v>1</v>
      </c>
      <c r="L2457">
        <v>7.59</v>
      </c>
    </row>
    <row r="2458" spans="1:12" x14ac:dyDescent="0.25">
      <c r="A2458" t="str">
        <v>High</v>
      </c>
      <c r="B2458">
        <v>5.5</v>
      </c>
      <c r="C2458">
        <v>0</v>
      </c>
      <c r="D2458" t="str">
        <f t="shared" si="115"/>
        <v>High</v>
      </c>
      <c r="E2458">
        <f t="shared" si="116"/>
        <v>5.5</v>
      </c>
      <c r="F2458">
        <f t="shared" si="114"/>
        <v>0</v>
      </c>
      <c r="L2458">
        <v>8.83</v>
      </c>
    </row>
    <row r="2459" spans="1:12" x14ac:dyDescent="0.25">
      <c r="A2459" t="str">
        <v>Mid</v>
      </c>
      <c r="B2459">
        <v>8.7799999999999994</v>
      </c>
      <c r="C2459">
        <v>0</v>
      </c>
      <c r="D2459" t="str">
        <f t="shared" si="115"/>
        <v>Mid</v>
      </c>
      <c r="E2459">
        <f t="shared" si="116"/>
        <v>8.7799999999999994</v>
      </c>
      <c r="F2459">
        <f t="shared" si="114"/>
        <v>0</v>
      </c>
      <c r="L2459">
        <v>6.33</v>
      </c>
    </row>
    <row r="2460" spans="1:12" x14ac:dyDescent="0.25">
      <c r="A2460" t="str">
        <v>Mid</v>
      </c>
      <c r="B2460">
        <v>8.7100000000000009</v>
      </c>
      <c r="C2460">
        <v>1</v>
      </c>
      <c r="D2460" t="str">
        <f t="shared" si="115"/>
        <v>Mid</v>
      </c>
      <c r="E2460">
        <f t="shared" si="116"/>
        <v>8.7100000000000009</v>
      </c>
      <c r="F2460">
        <f t="shared" si="114"/>
        <v>1</v>
      </c>
      <c r="L2460">
        <v>8.0399999999999991</v>
      </c>
    </row>
    <row r="2461" spans="1:12" x14ac:dyDescent="0.25">
      <c r="A2461" t="str">
        <v>High</v>
      </c>
      <c r="B2461">
        <v>7.69</v>
      </c>
      <c r="C2461">
        <v>0</v>
      </c>
      <c r="D2461" t="str">
        <f t="shared" si="115"/>
        <v>High</v>
      </c>
      <c r="E2461">
        <f t="shared" si="116"/>
        <v>7.69</v>
      </c>
      <c r="F2461">
        <f t="shared" si="114"/>
        <v>0</v>
      </c>
      <c r="L2461">
        <v>8.69</v>
      </c>
    </row>
    <row r="2462" spans="1:12" x14ac:dyDescent="0.25">
      <c r="A2462" t="str">
        <v>High</v>
      </c>
      <c r="B2462">
        <v>9.3800000000000008</v>
      </c>
      <c r="C2462">
        <v>1</v>
      </c>
      <c r="D2462" t="str">
        <f t="shared" si="115"/>
        <v>High</v>
      </c>
      <c r="E2462">
        <f t="shared" si="116"/>
        <v>9.3800000000000008</v>
      </c>
      <c r="F2462">
        <f t="shared" si="114"/>
        <v>1</v>
      </c>
      <c r="L2462">
        <v>8.58</v>
      </c>
    </row>
    <row r="2463" spans="1:12" x14ac:dyDescent="0.25">
      <c r="A2463" t="str">
        <v>High</v>
      </c>
      <c r="B2463">
        <v>9.41</v>
      </c>
      <c r="C2463">
        <v>0</v>
      </c>
      <c r="D2463" t="str">
        <f t="shared" si="115"/>
        <v>High</v>
      </c>
      <c r="E2463">
        <f t="shared" si="116"/>
        <v>9.41</v>
      </c>
      <c r="F2463">
        <f t="shared" si="114"/>
        <v>0</v>
      </c>
      <c r="L2463">
        <v>6.79</v>
      </c>
    </row>
    <row r="2464" spans="1:12" x14ac:dyDescent="0.25">
      <c r="A2464" t="str">
        <v>High</v>
      </c>
      <c r="B2464">
        <v>7.75</v>
      </c>
      <c r="C2464">
        <v>1</v>
      </c>
      <c r="D2464" t="str">
        <f t="shared" si="115"/>
        <v>High</v>
      </c>
      <c r="E2464">
        <f t="shared" si="116"/>
        <v>7.75</v>
      </c>
      <c r="F2464">
        <f t="shared" si="114"/>
        <v>1</v>
      </c>
      <c r="L2464">
        <v>6.22</v>
      </c>
    </row>
    <row r="2465" spans="1:12" x14ac:dyDescent="0.25">
      <c r="A2465" t="str">
        <v>High</v>
      </c>
      <c r="B2465">
        <v>8.11</v>
      </c>
      <c r="C2465">
        <v>0</v>
      </c>
      <c r="D2465" t="str">
        <f t="shared" si="115"/>
        <v>High</v>
      </c>
      <c r="E2465">
        <f t="shared" si="116"/>
        <v>8.11</v>
      </c>
      <c r="F2465">
        <f t="shared" si="114"/>
        <v>0</v>
      </c>
      <c r="L2465">
        <v>6.85</v>
      </c>
    </row>
    <row r="2466" spans="1:12" x14ac:dyDescent="0.25">
      <c r="A2466" t="str">
        <v>Mid</v>
      </c>
      <c r="B2466">
        <v>9.7899999999999991</v>
      </c>
      <c r="C2466">
        <v>0</v>
      </c>
      <c r="D2466" t="str">
        <f t="shared" si="115"/>
        <v>Mid</v>
      </c>
      <c r="E2466">
        <f t="shared" si="116"/>
        <v>9.7899999999999991</v>
      </c>
      <c r="F2466">
        <f t="shared" si="114"/>
        <v>0</v>
      </c>
      <c r="L2466">
        <v>8.0500000000000007</v>
      </c>
    </row>
    <row r="2467" spans="1:12" x14ac:dyDescent="0.25">
      <c r="A2467" t="str">
        <v>Mid</v>
      </c>
      <c r="B2467">
        <v>6.78</v>
      </c>
      <c r="C2467">
        <v>0</v>
      </c>
      <c r="D2467" t="str">
        <f t="shared" si="115"/>
        <v>Mid</v>
      </c>
      <c r="E2467">
        <f t="shared" si="116"/>
        <v>6.78</v>
      </c>
      <c r="F2467">
        <f t="shared" si="114"/>
        <v>0</v>
      </c>
      <c r="L2467">
        <v>5.59</v>
      </c>
    </row>
    <row r="2468" spans="1:12" x14ac:dyDescent="0.25">
      <c r="A2468" t="str">
        <v>Mid</v>
      </c>
      <c r="B2468">
        <v>6.9</v>
      </c>
      <c r="C2468">
        <v>0</v>
      </c>
      <c r="D2468" t="str">
        <f t="shared" si="115"/>
        <v>Mid</v>
      </c>
      <c r="E2468">
        <f t="shared" si="116"/>
        <v>6.9</v>
      </c>
      <c r="F2468">
        <f t="shared" si="114"/>
        <v>0</v>
      </c>
      <c r="L2468">
        <v>5.92</v>
      </c>
    </row>
    <row r="2469" spans="1:12" x14ac:dyDescent="0.25">
      <c r="A2469" t="str">
        <v>High</v>
      </c>
      <c r="B2469">
        <v>6.29</v>
      </c>
      <c r="C2469">
        <v>0</v>
      </c>
      <c r="D2469" t="str">
        <f t="shared" si="115"/>
        <v>High</v>
      </c>
      <c r="E2469">
        <f t="shared" si="116"/>
        <v>6.29</v>
      </c>
      <c r="F2469">
        <f t="shared" si="114"/>
        <v>0</v>
      </c>
      <c r="L2469">
        <v>6.75</v>
      </c>
    </row>
    <row r="2470" spans="1:12" x14ac:dyDescent="0.25">
      <c r="A2470" t="str">
        <v>Mid</v>
      </c>
      <c r="B2470">
        <v>9.35</v>
      </c>
      <c r="C2470">
        <v>0</v>
      </c>
      <c r="D2470" t="str">
        <f t="shared" si="115"/>
        <v>Mid</v>
      </c>
      <c r="E2470">
        <f t="shared" si="116"/>
        <v>9.35</v>
      </c>
      <c r="F2470">
        <f t="shared" si="114"/>
        <v>0</v>
      </c>
      <c r="L2470">
        <v>8.34</v>
      </c>
    </row>
    <row r="2471" spans="1:12" x14ac:dyDescent="0.25">
      <c r="A2471" t="str">
        <v>Mid</v>
      </c>
      <c r="B2471">
        <v>8.6999999999999993</v>
      </c>
      <c r="C2471">
        <v>0</v>
      </c>
      <c r="D2471" t="str">
        <f t="shared" si="115"/>
        <v>Mid</v>
      </c>
      <c r="E2471">
        <f t="shared" si="116"/>
        <v>8.6999999999999993</v>
      </c>
      <c r="F2471">
        <f t="shared" si="114"/>
        <v>0</v>
      </c>
      <c r="L2471">
        <v>5.92</v>
      </c>
    </row>
    <row r="2472" spans="1:12" x14ac:dyDescent="0.25">
      <c r="A2472" t="str">
        <v>Mid</v>
      </c>
      <c r="B2472">
        <v>5.95</v>
      </c>
      <c r="C2472">
        <v>0</v>
      </c>
      <c r="D2472" t="str">
        <f t="shared" si="115"/>
        <v>Mid</v>
      </c>
      <c r="E2472">
        <f t="shared" si="116"/>
        <v>5.95</v>
      </c>
      <c r="F2472">
        <f t="shared" si="114"/>
        <v>0</v>
      </c>
      <c r="L2472">
        <v>7.91</v>
      </c>
    </row>
    <row r="2473" spans="1:12" x14ac:dyDescent="0.25">
      <c r="A2473" t="str">
        <v>Mid</v>
      </c>
      <c r="B2473">
        <v>9.7200000000000006</v>
      </c>
      <c r="C2473">
        <v>0</v>
      </c>
      <c r="D2473" t="str">
        <f t="shared" si="115"/>
        <v>Mid</v>
      </c>
      <c r="E2473">
        <f t="shared" si="116"/>
        <v>9.7200000000000006</v>
      </c>
      <c r="F2473">
        <f t="shared" si="114"/>
        <v>0</v>
      </c>
      <c r="L2473">
        <v>6.02</v>
      </c>
    </row>
    <row r="2474" spans="1:12" x14ac:dyDescent="0.25">
      <c r="A2474" t="str">
        <v>High</v>
      </c>
      <c r="B2474">
        <v>8.64</v>
      </c>
      <c r="C2474">
        <v>0</v>
      </c>
      <c r="D2474" t="str">
        <f t="shared" si="115"/>
        <v>High</v>
      </c>
      <c r="E2474">
        <f t="shared" si="116"/>
        <v>8.64</v>
      </c>
      <c r="F2474">
        <f t="shared" si="114"/>
        <v>0</v>
      </c>
      <c r="L2474">
        <v>6.41</v>
      </c>
    </row>
    <row r="2475" spans="1:12" x14ac:dyDescent="0.25">
      <c r="A2475" t="str">
        <v>High</v>
      </c>
      <c r="B2475">
        <v>9.16</v>
      </c>
      <c r="C2475">
        <v>0</v>
      </c>
      <c r="D2475" t="str">
        <f t="shared" si="115"/>
        <v>High</v>
      </c>
      <c r="E2475">
        <f t="shared" si="116"/>
        <v>9.16</v>
      </c>
      <c r="F2475">
        <f t="shared" si="114"/>
        <v>0</v>
      </c>
      <c r="L2475">
        <v>5.79</v>
      </c>
    </row>
    <row r="2476" spans="1:12" x14ac:dyDescent="0.25">
      <c r="A2476" t="str">
        <v>Mid</v>
      </c>
      <c r="B2476">
        <v>5.71</v>
      </c>
      <c r="C2476">
        <v>0</v>
      </c>
      <c r="D2476" t="str">
        <f t="shared" si="115"/>
        <v>Mid</v>
      </c>
      <c r="E2476">
        <f t="shared" si="116"/>
        <v>5.71</v>
      </c>
      <c r="F2476">
        <f t="shared" si="114"/>
        <v>0</v>
      </c>
      <c r="L2476">
        <v>7.49</v>
      </c>
    </row>
    <row r="2477" spans="1:12" x14ac:dyDescent="0.25">
      <c r="A2477" t="str">
        <v>Mid</v>
      </c>
      <c r="B2477">
        <v>7.67</v>
      </c>
      <c r="C2477">
        <v>0</v>
      </c>
      <c r="D2477" t="str">
        <f t="shared" si="115"/>
        <v>Mid</v>
      </c>
      <c r="E2477">
        <f t="shared" si="116"/>
        <v>7.67</v>
      </c>
      <c r="F2477">
        <f t="shared" si="114"/>
        <v>0</v>
      </c>
      <c r="L2477">
        <v>6.81</v>
      </c>
    </row>
    <row r="2478" spans="1:12" x14ac:dyDescent="0.25">
      <c r="A2478" t="str">
        <v>Mid</v>
      </c>
      <c r="B2478">
        <v>8.5</v>
      </c>
      <c r="C2478">
        <v>1</v>
      </c>
      <c r="D2478" t="str">
        <f t="shared" si="115"/>
        <v>Mid</v>
      </c>
      <c r="E2478">
        <f t="shared" si="116"/>
        <v>8.5</v>
      </c>
      <c r="F2478">
        <f t="shared" si="114"/>
        <v>1</v>
      </c>
      <c r="L2478">
        <v>6.8</v>
      </c>
    </row>
    <row r="2479" spans="1:12" x14ac:dyDescent="0.25">
      <c r="A2479" t="str">
        <v>Mid</v>
      </c>
      <c r="B2479">
        <v>7.83</v>
      </c>
      <c r="C2479">
        <v>0</v>
      </c>
      <c r="D2479" t="str">
        <f t="shared" si="115"/>
        <v>Mid</v>
      </c>
      <c r="E2479">
        <f t="shared" si="116"/>
        <v>7.83</v>
      </c>
      <c r="F2479">
        <f t="shared" si="114"/>
        <v>0</v>
      </c>
      <c r="L2479">
        <v>7.71</v>
      </c>
    </row>
    <row r="2480" spans="1:12" x14ac:dyDescent="0.25">
      <c r="A2480" t="str">
        <v>High</v>
      </c>
      <c r="B2480">
        <v>8.3699999999999992</v>
      </c>
      <c r="C2480">
        <v>0</v>
      </c>
      <c r="D2480" t="str">
        <f t="shared" si="115"/>
        <v>High</v>
      </c>
      <c r="E2480">
        <f t="shared" si="116"/>
        <v>8.3699999999999992</v>
      </c>
      <c r="F2480">
        <f t="shared" si="114"/>
        <v>0</v>
      </c>
      <c r="L2480">
        <v>5.89</v>
      </c>
    </row>
    <row r="2481" spans="1:12" x14ac:dyDescent="0.25">
      <c r="A2481" t="str">
        <v>High</v>
      </c>
      <c r="B2481">
        <v>9.02</v>
      </c>
      <c r="C2481">
        <v>1</v>
      </c>
      <c r="D2481" t="str">
        <f t="shared" si="115"/>
        <v>High</v>
      </c>
      <c r="E2481">
        <f t="shared" si="116"/>
        <v>9.02</v>
      </c>
      <c r="F2481">
        <f t="shared" si="114"/>
        <v>1</v>
      </c>
      <c r="L2481">
        <v>6.17</v>
      </c>
    </row>
    <row r="2482" spans="1:12" x14ac:dyDescent="0.25">
      <c r="A2482" t="str">
        <v>High</v>
      </c>
      <c r="B2482">
        <v>7.11</v>
      </c>
      <c r="C2482">
        <v>1</v>
      </c>
      <c r="D2482" t="str">
        <f t="shared" si="115"/>
        <v>High</v>
      </c>
      <c r="E2482">
        <f t="shared" si="116"/>
        <v>7.11</v>
      </c>
      <c r="F2482">
        <f t="shared" si="114"/>
        <v>1</v>
      </c>
      <c r="L2482">
        <v>7.28</v>
      </c>
    </row>
    <row r="2483" spans="1:12" x14ac:dyDescent="0.25">
      <c r="A2483" t="str">
        <v>Mid</v>
      </c>
      <c r="B2483">
        <v>9.15</v>
      </c>
      <c r="C2483">
        <v>0</v>
      </c>
      <c r="D2483" t="str">
        <f t="shared" si="115"/>
        <v>Mid</v>
      </c>
      <c r="E2483">
        <f t="shared" si="116"/>
        <v>9.15</v>
      </c>
      <c r="F2483">
        <f t="shared" si="114"/>
        <v>0</v>
      </c>
      <c r="L2483">
        <v>8.2100000000000009</v>
      </c>
    </row>
    <row r="2484" spans="1:12" x14ac:dyDescent="0.25">
      <c r="A2484" t="str">
        <v>High</v>
      </c>
      <c r="B2484">
        <v>6.2</v>
      </c>
      <c r="C2484">
        <v>0</v>
      </c>
      <c r="D2484" t="str">
        <f t="shared" si="115"/>
        <v>High</v>
      </c>
      <c r="E2484">
        <f t="shared" si="116"/>
        <v>6.2</v>
      </c>
      <c r="F2484">
        <f t="shared" si="114"/>
        <v>0</v>
      </c>
      <c r="L2484">
        <v>8.86</v>
      </c>
    </row>
    <row r="2485" spans="1:12" x14ac:dyDescent="0.25">
      <c r="A2485" t="str">
        <v>High</v>
      </c>
      <c r="B2485">
        <v>6.66</v>
      </c>
      <c r="C2485">
        <v>0</v>
      </c>
      <c r="D2485" t="str">
        <f t="shared" si="115"/>
        <v>High</v>
      </c>
      <c r="E2485">
        <f t="shared" si="116"/>
        <v>6.66</v>
      </c>
      <c r="F2485">
        <f t="shared" si="114"/>
        <v>0</v>
      </c>
      <c r="L2485">
        <v>8.4499999999999993</v>
      </c>
    </row>
    <row r="2486" spans="1:12" x14ac:dyDescent="0.25">
      <c r="A2486" t="str">
        <v>High</v>
      </c>
      <c r="B2486">
        <v>5.69</v>
      </c>
      <c r="C2486">
        <v>0</v>
      </c>
      <c r="D2486" t="str">
        <f t="shared" si="115"/>
        <v>High</v>
      </c>
      <c r="E2486">
        <f t="shared" si="116"/>
        <v>5.69</v>
      </c>
      <c r="F2486">
        <f t="shared" si="114"/>
        <v>0</v>
      </c>
      <c r="L2486">
        <v>8.39</v>
      </c>
    </row>
    <row r="2487" spans="1:12" x14ac:dyDescent="0.25">
      <c r="A2487" t="str">
        <v>Mid</v>
      </c>
      <c r="B2487">
        <v>7.07</v>
      </c>
      <c r="C2487">
        <v>0</v>
      </c>
      <c r="D2487" t="str">
        <f t="shared" si="115"/>
        <v>Mid</v>
      </c>
      <c r="E2487">
        <f t="shared" si="116"/>
        <v>7.07</v>
      </c>
      <c r="F2487">
        <f t="shared" si="114"/>
        <v>0</v>
      </c>
      <c r="L2487">
        <v>6.14</v>
      </c>
    </row>
    <row r="2488" spans="1:12" x14ac:dyDescent="0.25">
      <c r="A2488" t="str">
        <v>High</v>
      </c>
      <c r="B2488">
        <v>7.13</v>
      </c>
      <c r="C2488">
        <v>0</v>
      </c>
      <c r="D2488" t="str">
        <f t="shared" si="115"/>
        <v>High</v>
      </c>
      <c r="E2488">
        <f t="shared" si="116"/>
        <v>7.13</v>
      </c>
      <c r="F2488">
        <f t="shared" si="114"/>
        <v>0</v>
      </c>
      <c r="L2488">
        <v>8.59</v>
      </c>
    </row>
    <row r="2489" spans="1:12" x14ac:dyDescent="0.25">
      <c r="A2489" t="str">
        <v>High</v>
      </c>
      <c r="B2489">
        <v>8.9600000000000009</v>
      </c>
      <c r="C2489">
        <v>0</v>
      </c>
      <c r="D2489" t="str">
        <f t="shared" si="115"/>
        <v>High</v>
      </c>
      <c r="E2489">
        <f t="shared" si="116"/>
        <v>8.9600000000000009</v>
      </c>
      <c r="F2489">
        <f t="shared" si="114"/>
        <v>0</v>
      </c>
      <c r="L2489">
        <v>9.6</v>
      </c>
    </row>
    <row r="2490" spans="1:12" x14ac:dyDescent="0.25">
      <c r="A2490" t="str">
        <v>Mid</v>
      </c>
      <c r="B2490">
        <v>8.31</v>
      </c>
      <c r="C2490">
        <v>0</v>
      </c>
      <c r="D2490" t="str">
        <f t="shared" si="115"/>
        <v>Mid</v>
      </c>
      <c r="E2490">
        <f t="shared" si="116"/>
        <v>8.31</v>
      </c>
      <c r="F2490">
        <f t="shared" si="114"/>
        <v>0</v>
      </c>
      <c r="L2490">
        <v>7.54</v>
      </c>
    </row>
    <row r="2491" spans="1:12" x14ac:dyDescent="0.25">
      <c r="A2491" t="str">
        <v>High</v>
      </c>
      <c r="B2491">
        <v>7.38</v>
      </c>
      <c r="C2491">
        <v>1</v>
      </c>
      <c r="D2491" t="str">
        <f t="shared" si="115"/>
        <v>High</v>
      </c>
      <c r="E2491">
        <f t="shared" si="116"/>
        <v>7.38</v>
      </c>
      <c r="F2491">
        <f t="shared" si="114"/>
        <v>1</v>
      </c>
      <c r="L2491">
        <v>7.87</v>
      </c>
    </row>
    <row r="2492" spans="1:12" x14ac:dyDescent="0.25">
      <c r="A2492" t="str">
        <v>High</v>
      </c>
      <c r="B2492">
        <v>8.3000000000000007</v>
      </c>
      <c r="C2492">
        <v>1</v>
      </c>
      <c r="D2492" t="str">
        <f t="shared" si="115"/>
        <v>High</v>
      </c>
      <c r="E2492">
        <f t="shared" si="116"/>
        <v>8.3000000000000007</v>
      </c>
      <c r="F2492">
        <f t="shared" si="114"/>
        <v>1</v>
      </c>
      <c r="L2492">
        <v>5.7</v>
      </c>
    </row>
    <row r="2493" spans="1:12" x14ac:dyDescent="0.25">
      <c r="A2493" t="str">
        <v>Mid</v>
      </c>
      <c r="B2493">
        <v>5.73</v>
      </c>
      <c r="C2493">
        <v>0</v>
      </c>
      <c r="D2493" t="str">
        <f t="shared" si="115"/>
        <v>Mid</v>
      </c>
      <c r="E2493">
        <f t="shared" si="116"/>
        <v>5.73</v>
      </c>
      <c r="F2493">
        <f t="shared" si="114"/>
        <v>0</v>
      </c>
      <c r="L2493">
        <v>6.07</v>
      </c>
    </row>
    <row r="2494" spans="1:12" x14ac:dyDescent="0.25">
      <c r="A2494" t="str">
        <v>High</v>
      </c>
      <c r="B2494">
        <v>6.28</v>
      </c>
      <c r="C2494">
        <v>0</v>
      </c>
      <c r="D2494" t="str">
        <f t="shared" si="115"/>
        <v>High</v>
      </c>
      <c r="E2494">
        <f t="shared" si="116"/>
        <v>6.28</v>
      </c>
      <c r="F2494">
        <f t="shared" si="114"/>
        <v>0</v>
      </c>
      <c r="L2494">
        <v>7.44</v>
      </c>
    </row>
    <row r="2495" spans="1:12" x14ac:dyDescent="0.25">
      <c r="A2495" t="str">
        <v>High</v>
      </c>
      <c r="B2495">
        <v>8.1999999999999993</v>
      </c>
      <c r="C2495">
        <v>0</v>
      </c>
      <c r="D2495" t="str">
        <f t="shared" si="115"/>
        <v>High</v>
      </c>
      <c r="E2495">
        <f t="shared" si="116"/>
        <v>8.1999999999999993</v>
      </c>
      <c r="F2495">
        <f t="shared" si="114"/>
        <v>0</v>
      </c>
      <c r="L2495">
        <v>7.1</v>
      </c>
    </row>
    <row r="2496" spans="1:12" x14ac:dyDescent="0.25">
      <c r="A2496" t="str">
        <v>High</v>
      </c>
      <c r="B2496">
        <v>8.26</v>
      </c>
      <c r="C2496">
        <v>0</v>
      </c>
      <c r="D2496" t="str">
        <f t="shared" si="115"/>
        <v>High</v>
      </c>
      <c r="E2496">
        <f t="shared" si="116"/>
        <v>8.26</v>
      </c>
      <c r="F2496">
        <f t="shared" si="114"/>
        <v>0</v>
      </c>
      <c r="L2496">
        <v>9.09</v>
      </c>
    </row>
    <row r="2497" spans="1:12" x14ac:dyDescent="0.25">
      <c r="A2497" t="str">
        <v>Mid</v>
      </c>
      <c r="B2497">
        <v>8.83</v>
      </c>
      <c r="C2497">
        <v>0</v>
      </c>
      <c r="D2497" t="str">
        <f t="shared" si="115"/>
        <v>Mid</v>
      </c>
      <c r="E2497">
        <f t="shared" si="116"/>
        <v>8.83</v>
      </c>
      <c r="F2497">
        <f t="shared" si="114"/>
        <v>0</v>
      </c>
      <c r="L2497">
        <v>5.75</v>
      </c>
    </row>
    <row r="2498" spans="1:12" x14ac:dyDescent="0.25">
      <c r="A2498" t="str">
        <v>High</v>
      </c>
      <c r="B2498">
        <v>7.23</v>
      </c>
      <c r="C2498">
        <v>0</v>
      </c>
      <c r="D2498" t="str">
        <f t="shared" si="115"/>
        <v>High</v>
      </c>
      <c r="E2498">
        <f t="shared" si="116"/>
        <v>7.23</v>
      </c>
      <c r="F2498">
        <f t="shared" ref="F2498:F2561" si="117">C2498</f>
        <v>0</v>
      </c>
      <c r="L2498">
        <v>9.6199999999999992</v>
      </c>
    </row>
    <row r="2499" spans="1:12" x14ac:dyDescent="0.25">
      <c r="A2499" t="str">
        <v>High</v>
      </c>
      <c r="B2499">
        <v>8.61</v>
      </c>
      <c r="C2499">
        <v>0</v>
      </c>
      <c r="D2499" t="str">
        <f t="shared" ref="D2499:D2562" si="118">A2499</f>
        <v>High</v>
      </c>
      <c r="E2499">
        <f t="shared" ref="E2499:E2562" si="119">B2499</f>
        <v>8.61</v>
      </c>
      <c r="F2499">
        <f t="shared" si="117"/>
        <v>0</v>
      </c>
      <c r="L2499">
        <v>8.24</v>
      </c>
    </row>
    <row r="2500" spans="1:12" x14ac:dyDescent="0.25">
      <c r="A2500" t="str">
        <v>Mid</v>
      </c>
      <c r="B2500">
        <v>8.44</v>
      </c>
      <c r="C2500">
        <v>0</v>
      </c>
      <c r="D2500" t="str">
        <f t="shared" si="118"/>
        <v>Mid</v>
      </c>
      <c r="E2500">
        <f t="shared" si="119"/>
        <v>8.44</v>
      </c>
      <c r="F2500">
        <f t="shared" si="117"/>
        <v>0</v>
      </c>
      <c r="L2500">
        <v>9.24</v>
      </c>
    </row>
    <row r="2501" spans="1:12" x14ac:dyDescent="0.25">
      <c r="A2501" t="str">
        <v>Mid</v>
      </c>
      <c r="B2501">
        <v>9.64</v>
      </c>
      <c r="C2501">
        <v>0</v>
      </c>
      <c r="D2501" t="str">
        <f t="shared" si="118"/>
        <v>Mid</v>
      </c>
      <c r="E2501">
        <f t="shared" si="119"/>
        <v>9.64</v>
      </c>
      <c r="F2501">
        <f t="shared" si="117"/>
        <v>0</v>
      </c>
      <c r="L2501">
        <v>8.31</v>
      </c>
    </row>
    <row r="2502" spans="1:12" x14ac:dyDescent="0.25">
      <c r="A2502" t="str">
        <v>High</v>
      </c>
      <c r="B2502">
        <v>6.43</v>
      </c>
      <c r="C2502">
        <v>0</v>
      </c>
      <c r="D2502" t="str">
        <f t="shared" si="118"/>
        <v>High</v>
      </c>
      <c r="E2502">
        <f t="shared" si="119"/>
        <v>6.43</v>
      </c>
      <c r="F2502">
        <f t="shared" si="117"/>
        <v>0</v>
      </c>
      <c r="L2502">
        <v>7.06</v>
      </c>
    </row>
    <row r="2503" spans="1:12" x14ac:dyDescent="0.25">
      <c r="A2503" t="str">
        <v>High</v>
      </c>
      <c r="B2503">
        <v>7.87</v>
      </c>
      <c r="C2503">
        <v>1</v>
      </c>
      <c r="D2503" t="str">
        <f t="shared" si="118"/>
        <v>High</v>
      </c>
      <c r="E2503">
        <f t="shared" si="119"/>
        <v>7.87</v>
      </c>
      <c r="F2503">
        <f t="shared" si="117"/>
        <v>1</v>
      </c>
      <c r="L2503">
        <v>7.51</v>
      </c>
    </row>
    <row r="2504" spans="1:12" x14ac:dyDescent="0.25">
      <c r="A2504" t="str">
        <v>Low</v>
      </c>
      <c r="B2504">
        <v>8.09</v>
      </c>
      <c r="C2504">
        <v>0</v>
      </c>
      <c r="D2504" t="str">
        <f t="shared" si="118"/>
        <v>Low</v>
      </c>
      <c r="E2504">
        <f t="shared" si="119"/>
        <v>8.09</v>
      </c>
      <c r="F2504">
        <f t="shared" si="117"/>
        <v>0</v>
      </c>
      <c r="L2504">
        <v>6.42</v>
      </c>
    </row>
    <row r="2505" spans="1:12" x14ac:dyDescent="0.25">
      <c r="A2505" t="str">
        <v>Mid</v>
      </c>
      <c r="B2505">
        <v>9.7899999999999991</v>
      </c>
      <c r="C2505">
        <v>0</v>
      </c>
      <c r="D2505" t="str">
        <f t="shared" si="118"/>
        <v>Mid</v>
      </c>
      <c r="E2505">
        <f t="shared" si="119"/>
        <v>9.7899999999999991</v>
      </c>
      <c r="F2505">
        <f t="shared" si="117"/>
        <v>0</v>
      </c>
      <c r="L2505">
        <v>9.52</v>
      </c>
    </row>
    <row r="2506" spans="1:12" x14ac:dyDescent="0.25">
      <c r="A2506" t="str">
        <v>Mid</v>
      </c>
      <c r="B2506">
        <v>6.37</v>
      </c>
      <c r="C2506">
        <v>0</v>
      </c>
      <c r="D2506" t="str">
        <f t="shared" si="118"/>
        <v>Mid</v>
      </c>
      <c r="E2506">
        <f t="shared" si="119"/>
        <v>6.37</v>
      </c>
      <c r="F2506">
        <f t="shared" si="117"/>
        <v>0</v>
      </c>
      <c r="L2506">
        <v>9.8000000000000007</v>
      </c>
    </row>
    <row r="2507" spans="1:12" x14ac:dyDescent="0.25">
      <c r="A2507" t="str">
        <v>High</v>
      </c>
      <c r="B2507">
        <v>7.75</v>
      </c>
      <c r="C2507">
        <v>0</v>
      </c>
      <c r="D2507" t="str">
        <f t="shared" si="118"/>
        <v>High</v>
      </c>
      <c r="E2507">
        <f t="shared" si="119"/>
        <v>7.75</v>
      </c>
      <c r="F2507">
        <f t="shared" si="117"/>
        <v>0</v>
      </c>
      <c r="L2507">
        <v>6.19</v>
      </c>
    </row>
    <row r="2508" spans="1:12" x14ac:dyDescent="0.25">
      <c r="A2508" t="str">
        <v>Mid</v>
      </c>
      <c r="B2508">
        <v>6.99</v>
      </c>
      <c r="C2508">
        <v>0</v>
      </c>
      <c r="D2508" t="str">
        <f t="shared" si="118"/>
        <v>Mid</v>
      </c>
      <c r="E2508">
        <f t="shared" si="119"/>
        <v>6.99</v>
      </c>
      <c r="F2508">
        <f t="shared" si="117"/>
        <v>0</v>
      </c>
      <c r="L2508">
        <v>6.52</v>
      </c>
    </row>
    <row r="2509" spans="1:12" x14ac:dyDescent="0.25">
      <c r="A2509" t="str">
        <v>High</v>
      </c>
      <c r="B2509">
        <v>7.76</v>
      </c>
      <c r="C2509">
        <v>0</v>
      </c>
      <c r="D2509" t="str">
        <f t="shared" si="118"/>
        <v>High</v>
      </c>
      <c r="E2509">
        <f t="shared" si="119"/>
        <v>7.76</v>
      </c>
      <c r="F2509">
        <f t="shared" si="117"/>
        <v>0</v>
      </c>
      <c r="L2509">
        <v>8.48</v>
      </c>
    </row>
    <row r="2510" spans="1:12" x14ac:dyDescent="0.25">
      <c r="A2510" t="str">
        <v>Mid</v>
      </c>
      <c r="B2510">
        <v>6.5</v>
      </c>
      <c r="C2510">
        <v>0</v>
      </c>
      <c r="D2510" t="str">
        <f t="shared" si="118"/>
        <v>Mid</v>
      </c>
      <c r="E2510">
        <f t="shared" si="119"/>
        <v>6.5</v>
      </c>
      <c r="F2510">
        <f t="shared" si="117"/>
        <v>0</v>
      </c>
      <c r="L2510">
        <v>8.85</v>
      </c>
    </row>
    <row r="2511" spans="1:12" x14ac:dyDescent="0.25">
      <c r="A2511" t="str">
        <v>High</v>
      </c>
      <c r="B2511">
        <v>5.7</v>
      </c>
      <c r="C2511">
        <v>0</v>
      </c>
      <c r="D2511" t="str">
        <f t="shared" si="118"/>
        <v>High</v>
      </c>
      <c r="E2511">
        <f t="shared" si="119"/>
        <v>5.7</v>
      </c>
      <c r="F2511">
        <f t="shared" si="117"/>
        <v>0</v>
      </c>
      <c r="L2511">
        <v>6.82</v>
      </c>
    </row>
    <row r="2512" spans="1:12" x14ac:dyDescent="0.25">
      <c r="A2512" t="str">
        <v>High</v>
      </c>
      <c r="B2512">
        <v>7.96</v>
      </c>
      <c r="C2512">
        <v>0</v>
      </c>
      <c r="D2512" t="str">
        <f t="shared" si="118"/>
        <v>High</v>
      </c>
      <c r="E2512">
        <f t="shared" si="119"/>
        <v>7.96</v>
      </c>
      <c r="F2512">
        <f t="shared" si="117"/>
        <v>0</v>
      </c>
      <c r="L2512">
        <v>8.07</v>
      </c>
    </row>
    <row r="2513" spans="1:12" x14ac:dyDescent="0.25">
      <c r="A2513" t="str">
        <v>High</v>
      </c>
      <c r="B2513">
        <v>6.94</v>
      </c>
      <c r="C2513">
        <v>0</v>
      </c>
      <c r="D2513" t="str">
        <f t="shared" si="118"/>
        <v>High</v>
      </c>
      <c r="E2513">
        <f t="shared" si="119"/>
        <v>6.94</v>
      </c>
      <c r="F2513">
        <f t="shared" si="117"/>
        <v>0</v>
      </c>
      <c r="L2513">
        <v>5.95</v>
      </c>
    </row>
    <row r="2514" spans="1:12" x14ac:dyDescent="0.25">
      <c r="A2514" t="str">
        <v>High</v>
      </c>
      <c r="B2514">
        <v>6.28</v>
      </c>
      <c r="C2514">
        <v>0</v>
      </c>
      <c r="D2514" t="str">
        <f t="shared" si="118"/>
        <v>High</v>
      </c>
      <c r="E2514">
        <f t="shared" si="119"/>
        <v>6.28</v>
      </c>
      <c r="F2514">
        <f t="shared" si="117"/>
        <v>0</v>
      </c>
      <c r="L2514">
        <v>8.85</v>
      </c>
    </row>
    <row r="2515" spans="1:12" x14ac:dyDescent="0.25">
      <c r="A2515" t="str">
        <v>Mid</v>
      </c>
      <c r="B2515">
        <v>6.89</v>
      </c>
      <c r="C2515">
        <v>0</v>
      </c>
      <c r="D2515" t="str">
        <f t="shared" si="118"/>
        <v>Mid</v>
      </c>
      <c r="E2515">
        <f t="shared" si="119"/>
        <v>6.89</v>
      </c>
      <c r="F2515">
        <f t="shared" si="117"/>
        <v>0</v>
      </c>
      <c r="L2515">
        <v>7.65</v>
      </c>
    </row>
    <row r="2516" spans="1:12" x14ac:dyDescent="0.25">
      <c r="A2516" t="str">
        <v>Low</v>
      </c>
      <c r="B2516">
        <v>5.71</v>
      </c>
      <c r="C2516">
        <v>0</v>
      </c>
      <c r="D2516" t="str">
        <f t="shared" si="118"/>
        <v>Low</v>
      </c>
      <c r="E2516">
        <f t="shared" si="119"/>
        <v>5.71</v>
      </c>
      <c r="F2516">
        <f t="shared" si="117"/>
        <v>0</v>
      </c>
      <c r="L2516">
        <v>7.17</v>
      </c>
    </row>
    <row r="2517" spans="1:12" x14ac:dyDescent="0.25">
      <c r="A2517" t="str">
        <v>High</v>
      </c>
      <c r="B2517">
        <v>9.59</v>
      </c>
      <c r="C2517">
        <v>0</v>
      </c>
      <c r="D2517" t="str">
        <f t="shared" si="118"/>
        <v>High</v>
      </c>
      <c r="E2517">
        <f t="shared" si="119"/>
        <v>9.59</v>
      </c>
      <c r="F2517">
        <f t="shared" si="117"/>
        <v>0</v>
      </c>
      <c r="L2517">
        <v>9.6300000000000008</v>
      </c>
    </row>
    <row r="2518" spans="1:12" x14ac:dyDescent="0.25">
      <c r="A2518" t="str">
        <v>Mid</v>
      </c>
      <c r="B2518">
        <v>8</v>
      </c>
      <c r="C2518">
        <v>0</v>
      </c>
      <c r="D2518" t="str">
        <f t="shared" si="118"/>
        <v>Mid</v>
      </c>
      <c r="E2518">
        <f t="shared" si="119"/>
        <v>8</v>
      </c>
      <c r="F2518">
        <f t="shared" si="117"/>
        <v>0</v>
      </c>
      <c r="L2518">
        <v>8.8000000000000007</v>
      </c>
    </row>
    <row r="2519" spans="1:12" x14ac:dyDescent="0.25">
      <c r="A2519" t="str">
        <v>High</v>
      </c>
      <c r="B2519">
        <v>9</v>
      </c>
      <c r="C2519">
        <v>0</v>
      </c>
      <c r="D2519" t="str">
        <f t="shared" si="118"/>
        <v>High</v>
      </c>
      <c r="E2519">
        <f t="shared" si="119"/>
        <v>9</v>
      </c>
      <c r="F2519">
        <f t="shared" si="117"/>
        <v>0</v>
      </c>
      <c r="L2519">
        <v>6.39</v>
      </c>
    </row>
    <row r="2520" spans="1:12" x14ac:dyDescent="0.25">
      <c r="A2520" t="str">
        <v>High</v>
      </c>
      <c r="B2520">
        <v>7.32</v>
      </c>
      <c r="C2520">
        <v>0</v>
      </c>
      <c r="D2520" t="str">
        <f t="shared" si="118"/>
        <v>High</v>
      </c>
      <c r="E2520">
        <f t="shared" si="119"/>
        <v>7.32</v>
      </c>
      <c r="F2520">
        <f t="shared" si="117"/>
        <v>0</v>
      </c>
      <c r="L2520">
        <v>7.15</v>
      </c>
    </row>
    <row r="2521" spans="1:12" x14ac:dyDescent="0.25">
      <c r="A2521" t="str">
        <v>Mid</v>
      </c>
      <c r="B2521">
        <v>9.3800000000000008</v>
      </c>
      <c r="C2521">
        <v>1</v>
      </c>
      <c r="D2521" t="str">
        <f t="shared" si="118"/>
        <v>Mid</v>
      </c>
      <c r="E2521">
        <f t="shared" si="119"/>
        <v>9.3800000000000008</v>
      </c>
      <c r="F2521">
        <f t="shared" si="117"/>
        <v>1</v>
      </c>
      <c r="L2521">
        <v>8.14</v>
      </c>
    </row>
    <row r="2522" spans="1:12" x14ac:dyDescent="0.25">
      <c r="A2522" t="str">
        <v>High</v>
      </c>
      <c r="B2522">
        <v>7.58</v>
      </c>
      <c r="C2522">
        <v>0</v>
      </c>
      <c r="D2522" t="str">
        <f t="shared" si="118"/>
        <v>High</v>
      </c>
      <c r="E2522">
        <f t="shared" si="119"/>
        <v>7.58</v>
      </c>
      <c r="F2522">
        <f t="shared" si="117"/>
        <v>0</v>
      </c>
      <c r="L2522">
        <v>8.98</v>
      </c>
    </row>
    <row r="2523" spans="1:12" x14ac:dyDescent="0.25">
      <c r="A2523" t="str">
        <v>High</v>
      </c>
      <c r="B2523">
        <v>7.97</v>
      </c>
      <c r="C2523">
        <v>0</v>
      </c>
      <c r="D2523" t="str">
        <f t="shared" si="118"/>
        <v>High</v>
      </c>
      <c r="E2523">
        <f t="shared" si="119"/>
        <v>7.97</v>
      </c>
      <c r="F2523">
        <f t="shared" si="117"/>
        <v>0</v>
      </c>
      <c r="L2523">
        <v>7.67</v>
      </c>
    </row>
    <row r="2524" spans="1:12" x14ac:dyDescent="0.25">
      <c r="A2524" t="str">
        <v>High</v>
      </c>
      <c r="B2524">
        <v>7.61</v>
      </c>
      <c r="C2524">
        <v>0</v>
      </c>
      <c r="D2524" t="str">
        <f t="shared" si="118"/>
        <v>High</v>
      </c>
      <c r="E2524">
        <f t="shared" si="119"/>
        <v>7.61</v>
      </c>
      <c r="F2524">
        <f t="shared" si="117"/>
        <v>0</v>
      </c>
      <c r="L2524">
        <v>9.17</v>
      </c>
    </row>
    <row r="2525" spans="1:12" x14ac:dyDescent="0.25">
      <c r="A2525" t="str">
        <v>Mid</v>
      </c>
      <c r="B2525">
        <v>8.65</v>
      </c>
      <c r="C2525">
        <v>0</v>
      </c>
      <c r="D2525" t="str">
        <f t="shared" si="118"/>
        <v>Mid</v>
      </c>
      <c r="E2525">
        <f t="shared" si="119"/>
        <v>8.65</v>
      </c>
      <c r="F2525">
        <f t="shared" si="117"/>
        <v>0</v>
      </c>
      <c r="L2525">
        <v>8.73</v>
      </c>
    </row>
    <row r="2526" spans="1:12" x14ac:dyDescent="0.25">
      <c r="A2526" t="str">
        <v>Mid</v>
      </c>
      <c r="B2526">
        <v>7.94</v>
      </c>
      <c r="C2526">
        <v>1</v>
      </c>
      <c r="D2526" t="str">
        <f t="shared" si="118"/>
        <v>Mid</v>
      </c>
      <c r="E2526">
        <f t="shared" si="119"/>
        <v>7.94</v>
      </c>
      <c r="F2526">
        <f t="shared" si="117"/>
        <v>1</v>
      </c>
      <c r="L2526">
        <v>8.85</v>
      </c>
    </row>
    <row r="2527" spans="1:12" x14ac:dyDescent="0.25">
      <c r="A2527" t="str">
        <v>Mid</v>
      </c>
      <c r="B2527">
        <v>6.67</v>
      </c>
      <c r="C2527">
        <v>0</v>
      </c>
      <c r="D2527" t="str">
        <f t="shared" si="118"/>
        <v>Mid</v>
      </c>
      <c r="E2527">
        <f t="shared" si="119"/>
        <v>6.67</v>
      </c>
      <c r="F2527">
        <f t="shared" si="117"/>
        <v>0</v>
      </c>
      <c r="L2527">
        <v>9.61</v>
      </c>
    </row>
    <row r="2528" spans="1:12" x14ac:dyDescent="0.25">
      <c r="A2528" t="str">
        <v>Mid</v>
      </c>
      <c r="B2528">
        <v>6.13</v>
      </c>
      <c r="C2528">
        <v>0</v>
      </c>
      <c r="D2528" t="str">
        <f t="shared" si="118"/>
        <v>Mid</v>
      </c>
      <c r="E2528">
        <f t="shared" si="119"/>
        <v>6.13</v>
      </c>
      <c r="F2528">
        <f t="shared" si="117"/>
        <v>0</v>
      </c>
      <c r="L2528">
        <v>9.32</v>
      </c>
    </row>
    <row r="2529" spans="1:12" x14ac:dyDescent="0.25">
      <c r="A2529" t="str">
        <v>Mid</v>
      </c>
      <c r="B2529">
        <v>8.11</v>
      </c>
      <c r="C2529">
        <v>0</v>
      </c>
      <c r="D2529" t="str">
        <f t="shared" si="118"/>
        <v>Mid</v>
      </c>
      <c r="E2529">
        <f t="shared" si="119"/>
        <v>8.11</v>
      </c>
      <c r="F2529">
        <f t="shared" si="117"/>
        <v>0</v>
      </c>
      <c r="L2529">
        <v>8.82</v>
      </c>
    </row>
    <row r="2530" spans="1:12" x14ac:dyDescent="0.25">
      <c r="A2530" t="str">
        <v>Low</v>
      </c>
      <c r="B2530">
        <v>7.6</v>
      </c>
      <c r="C2530">
        <v>0</v>
      </c>
      <c r="D2530" t="str">
        <f t="shared" si="118"/>
        <v>Low</v>
      </c>
      <c r="E2530">
        <f t="shared" si="119"/>
        <v>7.6</v>
      </c>
      <c r="F2530">
        <f t="shared" si="117"/>
        <v>0</v>
      </c>
      <c r="L2530">
        <v>5.77</v>
      </c>
    </row>
    <row r="2531" spans="1:12" x14ac:dyDescent="0.25">
      <c r="A2531" t="str">
        <v>Mid</v>
      </c>
      <c r="B2531">
        <v>5.91</v>
      </c>
      <c r="C2531">
        <v>0</v>
      </c>
      <c r="D2531" t="str">
        <f t="shared" si="118"/>
        <v>Mid</v>
      </c>
      <c r="E2531">
        <f t="shared" si="119"/>
        <v>5.91</v>
      </c>
      <c r="F2531">
        <f t="shared" si="117"/>
        <v>0</v>
      </c>
      <c r="L2531">
        <v>7.67</v>
      </c>
    </row>
    <row r="2532" spans="1:12" x14ac:dyDescent="0.25">
      <c r="A2532" t="str">
        <v>High</v>
      </c>
      <c r="B2532">
        <v>7.2</v>
      </c>
      <c r="C2532">
        <v>0</v>
      </c>
      <c r="D2532" t="str">
        <f t="shared" si="118"/>
        <v>High</v>
      </c>
      <c r="E2532">
        <f t="shared" si="119"/>
        <v>7.2</v>
      </c>
      <c r="F2532">
        <f t="shared" si="117"/>
        <v>0</v>
      </c>
      <c r="L2532">
        <v>5.55</v>
      </c>
    </row>
    <row r="2533" spans="1:12" x14ac:dyDescent="0.25">
      <c r="A2533" t="str">
        <v>High</v>
      </c>
      <c r="B2533">
        <v>7.71</v>
      </c>
      <c r="C2533">
        <v>0</v>
      </c>
      <c r="D2533" t="str">
        <f t="shared" si="118"/>
        <v>High</v>
      </c>
      <c r="E2533">
        <f t="shared" si="119"/>
        <v>7.71</v>
      </c>
      <c r="F2533">
        <f t="shared" si="117"/>
        <v>0</v>
      </c>
      <c r="L2533">
        <v>8.2100000000000009</v>
      </c>
    </row>
    <row r="2534" spans="1:12" x14ac:dyDescent="0.25">
      <c r="A2534" t="str">
        <v>Mid</v>
      </c>
      <c r="B2534">
        <v>9.06</v>
      </c>
      <c r="C2534">
        <v>0</v>
      </c>
      <c r="D2534" t="str">
        <f t="shared" si="118"/>
        <v>Mid</v>
      </c>
      <c r="E2534">
        <f t="shared" si="119"/>
        <v>9.06</v>
      </c>
      <c r="F2534">
        <f t="shared" si="117"/>
        <v>0</v>
      </c>
      <c r="L2534">
        <v>7.04</v>
      </c>
    </row>
    <row r="2535" spans="1:12" x14ac:dyDescent="0.25">
      <c r="A2535" t="str">
        <v>High</v>
      </c>
      <c r="B2535">
        <v>5.83</v>
      </c>
      <c r="C2535">
        <v>0</v>
      </c>
      <c r="D2535" t="str">
        <f t="shared" si="118"/>
        <v>High</v>
      </c>
      <c r="E2535">
        <f t="shared" si="119"/>
        <v>5.83</v>
      </c>
      <c r="F2535">
        <f t="shared" si="117"/>
        <v>0</v>
      </c>
      <c r="L2535">
        <v>9.5500000000000007</v>
      </c>
    </row>
    <row r="2536" spans="1:12" x14ac:dyDescent="0.25">
      <c r="A2536" t="str">
        <v>Mid</v>
      </c>
      <c r="B2536">
        <v>7</v>
      </c>
      <c r="C2536">
        <v>1</v>
      </c>
      <c r="D2536" t="str">
        <f t="shared" si="118"/>
        <v>Mid</v>
      </c>
      <c r="E2536">
        <f t="shared" si="119"/>
        <v>7</v>
      </c>
      <c r="F2536">
        <f t="shared" si="117"/>
        <v>1</v>
      </c>
      <c r="L2536">
        <v>6.88</v>
      </c>
    </row>
    <row r="2537" spans="1:12" x14ac:dyDescent="0.25">
      <c r="A2537" t="str">
        <v>High</v>
      </c>
      <c r="B2537">
        <v>9.0399999999999991</v>
      </c>
      <c r="C2537">
        <v>0</v>
      </c>
      <c r="D2537" t="str">
        <f t="shared" si="118"/>
        <v>High</v>
      </c>
      <c r="E2537">
        <f t="shared" si="119"/>
        <v>9.0399999999999991</v>
      </c>
      <c r="F2537">
        <f t="shared" si="117"/>
        <v>0</v>
      </c>
      <c r="L2537">
        <v>9.11</v>
      </c>
    </row>
    <row r="2538" spans="1:12" x14ac:dyDescent="0.25">
      <c r="A2538" t="str">
        <v>Mid</v>
      </c>
      <c r="B2538">
        <v>8.2899999999999991</v>
      </c>
      <c r="C2538">
        <v>0</v>
      </c>
      <c r="D2538" t="str">
        <f t="shared" si="118"/>
        <v>Mid</v>
      </c>
      <c r="E2538">
        <f t="shared" si="119"/>
        <v>8.2899999999999991</v>
      </c>
      <c r="F2538">
        <f t="shared" si="117"/>
        <v>0</v>
      </c>
      <c r="L2538">
        <v>8.5500000000000007</v>
      </c>
    </row>
    <row r="2539" spans="1:12" x14ac:dyDescent="0.25">
      <c r="A2539" t="str">
        <v>Mid</v>
      </c>
      <c r="B2539">
        <v>6.75</v>
      </c>
      <c r="C2539">
        <v>0</v>
      </c>
      <c r="D2539" t="str">
        <f t="shared" si="118"/>
        <v>Mid</v>
      </c>
      <c r="E2539">
        <f t="shared" si="119"/>
        <v>6.75</v>
      </c>
      <c r="F2539">
        <f t="shared" si="117"/>
        <v>0</v>
      </c>
      <c r="L2539">
        <v>8.23</v>
      </c>
    </row>
    <row r="2540" spans="1:12" x14ac:dyDescent="0.25">
      <c r="A2540" t="str">
        <v>High</v>
      </c>
      <c r="B2540">
        <v>9.1300000000000008</v>
      </c>
      <c r="C2540">
        <v>0</v>
      </c>
      <c r="D2540" t="str">
        <f t="shared" si="118"/>
        <v>High</v>
      </c>
      <c r="E2540">
        <f t="shared" si="119"/>
        <v>9.1300000000000008</v>
      </c>
      <c r="F2540">
        <f t="shared" si="117"/>
        <v>0</v>
      </c>
      <c r="L2540">
        <v>9.57</v>
      </c>
    </row>
    <row r="2541" spans="1:12" x14ac:dyDescent="0.25">
      <c r="A2541" t="str">
        <v>Mid</v>
      </c>
      <c r="B2541">
        <v>7.62</v>
      </c>
      <c r="C2541">
        <v>0</v>
      </c>
      <c r="D2541" t="str">
        <f t="shared" si="118"/>
        <v>Mid</v>
      </c>
      <c r="E2541">
        <f t="shared" si="119"/>
        <v>7.62</v>
      </c>
      <c r="F2541">
        <f t="shared" si="117"/>
        <v>0</v>
      </c>
      <c r="L2541">
        <v>6.39</v>
      </c>
    </row>
    <row r="2542" spans="1:12" x14ac:dyDescent="0.25">
      <c r="A2542" t="str">
        <v>High</v>
      </c>
      <c r="B2542">
        <v>7.64</v>
      </c>
      <c r="C2542">
        <v>0</v>
      </c>
      <c r="D2542" t="str">
        <f t="shared" si="118"/>
        <v>High</v>
      </c>
      <c r="E2542">
        <f t="shared" si="119"/>
        <v>7.64</v>
      </c>
      <c r="F2542">
        <f t="shared" si="117"/>
        <v>0</v>
      </c>
      <c r="L2542">
        <v>9.75</v>
      </c>
    </row>
    <row r="2543" spans="1:12" x14ac:dyDescent="0.25">
      <c r="A2543" t="str">
        <v>Mid</v>
      </c>
      <c r="B2543">
        <v>9.6999999999999993</v>
      </c>
      <c r="C2543">
        <v>0</v>
      </c>
      <c r="D2543" t="str">
        <f t="shared" si="118"/>
        <v>Mid</v>
      </c>
      <c r="E2543">
        <f t="shared" si="119"/>
        <v>9.6999999999999993</v>
      </c>
      <c r="F2543">
        <f t="shared" si="117"/>
        <v>0</v>
      </c>
      <c r="L2543">
        <v>9.07</v>
      </c>
    </row>
    <row r="2544" spans="1:12" x14ac:dyDescent="0.25">
      <c r="A2544" t="str">
        <v>High</v>
      </c>
      <c r="B2544">
        <v>9.57</v>
      </c>
      <c r="C2544">
        <v>0</v>
      </c>
      <c r="D2544" t="str">
        <f t="shared" si="118"/>
        <v>High</v>
      </c>
      <c r="E2544">
        <f t="shared" si="119"/>
        <v>9.57</v>
      </c>
      <c r="F2544">
        <f t="shared" si="117"/>
        <v>0</v>
      </c>
      <c r="L2544">
        <v>8.0299999999999994</v>
      </c>
    </row>
    <row r="2545" spans="1:12" x14ac:dyDescent="0.25">
      <c r="A2545" t="str">
        <v>Mid</v>
      </c>
      <c r="B2545">
        <v>7.04</v>
      </c>
      <c r="C2545">
        <v>0</v>
      </c>
      <c r="D2545" t="str">
        <f t="shared" si="118"/>
        <v>Mid</v>
      </c>
      <c r="E2545">
        <f t="shared" si="119"/>
        <v>7.04</v>
      </c>
      <c r="F2545">
        <f t="shared" si="117"/>
        <v>0</v>
      </c>
      <c r="L2545">
        <v>8.35</v>
      </c>
    </row>
    <row r="2546" spans="1:12" x14ac:dyDescent="0.25">
      <c r="A2546" t="str">
        <v>Mid</v>
      </c>
      <c r="B2546">
        <v>6.1</v>
      </c>
      <c r="C2546">
        <v>0</v>
      </c>
      <c r="D2546" t="str">
        <f t="shared" si="118"/>
        <v>Mid</v>
      </c>
      <c r="E2546">
        <f t="shared" si="119"/>
        <v>6.1</v>
      </c>
      <c r="F2546">
        <f t="shared" si="117"/>
        <v>0</v>
      </c>
      <c r="L2546">
        <v>8.2899999999999991</v>
      </c>
    </row>
    <row r="2547" spans="1:12" x14ac:dyDescent="0.25">
      <c r="A2547" t="str">
        <v>High</v>
      </c>
      <c r="B2547">
        <v>6.9</v>
      </c>
      <c r="C2547">
        <v>0</v>
      </c>
      <c r="D2547" t="str">
        <f t="shared" si="118"/>
        <v>High</v>
      </c>
      <c r="E2547">
        <f t="shared" si="119"/>
        <v>6.9</v>
      </c>
      <c r="F2547">
        <f t="shared" si="117"/>
        <v>0</v>
      </c>
      <c r="L2547">
        <v>6.44</v>
      </c>
    </row>
    <row r="2548" spans="1:12" x14ac:dyDescent="0.25">
      <c r="A2548" t="str">
        <v>Mid</v>
      </c>
      <c r="B2548">
        <v>5.63</v>
      </c>
      <c r="C2548">
        <v>0</v>
      </c>
      <c r="D2548" t="str">
        <f t="shared" si="118"/>
        <v>Mid</v>
      </c>
      <c r="E2548">
        <f t="shared" si="119"/>
        <v>5.63</v>
      </c>
      <c r="F2548">
        <f t="shared" si="117"/>
        <v>0</v>
      </c>
      <c r="L2548">
        <v>9.6300000000000008</v>
      </c>
    </row>
    <row r="2549" spans="1:12" x14ac:dyDescent="0.25">
      <c r="A2549" t="str">
        <v>High</v>
      </c>
      <c r="B2549">
        <v>5.59</v>
      </c>
      <c r="C2549">
        <v>0</v>
      </c>
      <c r="D2549" t="str">
        <f t="shared" si="118"/>
        <v>High</v>
      </c>
      <c r="E2549">
        <f t="shared" si="119"/>
        <v>5.59</v>
      </c>
      <c r="F2549">
        <f t="shared" si="117"/>
        <v>0</v>
      </c>
      <c r="L2549">
        <v>7.8</v>
      </c>
    </row>
    <row r="2550" spans="1:12" x14ac:dyDescent="0.25">
      <c r="A2550" t="str">
        <v>High</v>
      </c>
      <c r="B2550">
        <v>7.2</v>
      </c>
      <c r="C2550">
        <v>0</v>
      </c>
      <c r="D2550" t="str">
        <f t="shared" si="118"/>
        <v>High</v>
      </c>
      <c r="E2550">
        <f t="shared" si="119"/>
        <v>7.2</v>
      </c>
      <c r="F2550">
        <f t="shared" si="117"/>
        <v>0</v>
      </c>
      <c r="L2550">
        <v>8.67</v>
      </c>
    </row>
    <row r="2551" spans="1:12" x14ac:dyDescent="0.25">
      <c r="A2551" t="str">
        <v>High</v>
      </c>
      <c r="B2551">
        <v>9.5500000000000007</v>
      </c>
      <c r="C2551">
        <v>0</v>
      </c>
      <c r="D2551" t="str">
        <f t="shared" si="118"/>
        <v>High</v>
      </c>
      <c r="E2551">
        <f t="shared" si="119"/>
        <v>9.5500000000000007</v>
      </c>
      <c r="F2551">
        <f t="shared" si="117"/>
        <v>0</v>
      </c>
      <c r="L2551">
        <v>6.21</v>
      </c>
    </row>
    <row r="2552" spans="1:12" x14ac:dyDescent="0.25">
      <c r="A2552" t="str">
        <v>Mid</v>
      </c>
      <c r="B2552">
        <v>9.25</v>
      </c>
      <c r="C2552">
        <v>1</v>
      </c>
      <c r="D2552" t="str">
        <f t="shared" si="118"/>
        <v>Mid</v>
      </c>
      <c r="E2552">
        <f t="shared" si="119"/>
        <v>9.25</v>
      </c>
      <c r="F2552">
        <f t="shared" si="117"/>
        <v>1</v>
      </c>
      <c r="L2552">
        <v>9.61</v>
      </c>
    </row>
    <row r="2553" spans="1:12" x14ac:dyDescent="0.25">
      <c r="A2553" t="str">
        <v>Mid</v>
      </c>
      <c r="B2553">
        <v>7.7</v>
      </c>
      <c r="C2553">
        <v>0</v>
      </c>
      <c r="D2553" t="str">
        <f t="shared" si="118"/>
        <v>Mid</v>
      </c>
      <c r="E2553">
        <f t="shared" si="119"/>
        <v>7.7</v>
      </c>
      <c r="F2553">
        <f t="shared" si="117"/>
        <v>0</v>
      </c>
      <c r="L2553">
        <v>7.47</v>
      </c>
    </row>
    <row r="2554" spans="1:12" x14ac:dyDescent="0.25">
      <c r="A2554" t="str">
        <v>Mid</v>
      </c>
      <c r="B2554">
        <v>7.93</v>
      </c>
      <c r="C2554">
        <v>0</v>
      </c>
      <c r="D2554" t="str">
        <f t="shared" si="118"/>
        <v>Mid</v>
      </c>
      <c r="E2554">
        <f t="shared" si="119"/>
        <v>7.93</v>
      </c>
      <c r="F2554">
        <f t="shared" si="117"/>
        <v>0</v>
      </c>
      <c r="L2554">
        <v>8.09</v>
      </c>
    </row>
    <row r="2555" spans="1:12" x14ac:dyDescent="0.25">
      <c r="A2555" t="str">
        <v>High</v>
      </c>
      <c r="B2555">
        <v>5.53</v>
      </c>
      <c r="C2555">
        <v>0</v>
      </c>
      <c r="D2555" t="str">
        <f t="shared" si="118"/>
        <v>High</v>
      </c>
      <c r="E2555">
        <f t="shared" si="119"/>
        <v>5.53</v>
      </c>
      <c r="F2555">
        <f t="shared" si="117"/>
        <v>0</v>
      </c>
      <c r="L2555">
        <v>7.11</v>
      </c>
    </row>
    <row r="2556" spans="1:12" x14ac:dyDescent="0.25">
      <c r="A2556" t="str">
        <v>High</v>
      </c>
      <c r="B2556">
        <v>6.43</v>
      </c>
      <c r="C2556">
        <v>0</v>
      </c>
      <c r="D2556" t="str">
        <f t="shared" si="118"/>
        <v>High</v>
      </c>
      <c r="E2556">
        <f t="shared" si="119"/>
        <v>6.43</v>
      </c>
      <c r="F2556">
        <f t="shared" si="117"/>
        <v>0</v>
      </c>
      <c r="L2556">
        <v>7.02</v>
      </c>
    </row>
    <row r="2557" spans="1:12" x14ac:dyDescent="0.25">
      <c r="A2557" t="str">
        <v>Mid</v>
      </c>
      <c r="B2557">
        <v>5.61</v>
      </c>
      <c r="C2557">
        <v>0</v>
      </c>
      <c r="D2557" t="str">
        <f t="shared" si="118"/>
        <v>Mid</v>
      </c>
      <c r="E2557">
        <f t="shared" si="119"/>
        <v>5.61</v>
      </c>
      <c r="F2557">
        <f t="shared" si="117"/>
        <v>0</v>
      </c>
      <c r="L2557">
        <v>5.54</v>
      </c>
    </row>
    <row r="2558" spans="1:12" x14ac:dyDescent="0.25">
      <c r="A2558" t="str">
        <v>High</v>
      </c>
      <c r="B2558">
        <v>8.74</v>
      </c>
      <c r="C2558">
        <v>1</v>
      </c>
      <c r="D2558" t="str">
        <f t="shared" si="118"/>
        <v>High</v>
      </c>
      <c r="E2558">
        <f t="shared" si="119"/>
        <v>8.74</v>
      </c>
      <c r="F2558">
        <f t="shared" si="117"/>
        <v>1</v>
      </c>
      <c r="L2558">
        <v>7.96</v>
      </c>
    </row>
    <row r="2559" spans="1:12" x14ac:dyDescent="0.25">
      <c r="A2559" t="str">
        <v>Mid</v>
      </c>
      <c r="B2559">
        <v>6.13</v>
      </c>
      <c r="C2559">
        <v>0</v>
      </c>
      <c r="D2559" t="str">
        <f t="shared" si="118"/>
        <v>Mid</v>
      </c>
      <c r="E2559">
        <f t="shared" si="119"/>
        <v>6.13</v>
      </c>
      <c r="F2559">
        <f t="shared" si="117"/>
        <v>0</v>
      </c>
      <c r="L2559">
        <v>9.74</v>
      </c>
    </row>
    <row r="2560" spans="1:12" x14ac:dyDescent="0.25">
      <c r="A2560" t="str">
        <v>High</v>
      </c>
      <c r="B2560">
        <v>9.24</v>
      </c>
      <c r="C2560">
        <v>1</v>
      </c>
      <c r="D2560" t="str">
        <f t="shared" si="118"/>
        <v>High</v>
      </c>
      <c r="E2560">
        <f t="shared" si="119"/>
        <v>9.24</v>
      </c>
      <c r="F2560">
        <f t="shared" si="117"/>
        <v>1</v>
      </c>
      <c r="L2560">
        <v>5.74</v>
      </c>
    </row>
    <row r="2561" spans="1:12" x14ac:dyDescent="0.25">
      <c r="A2561" t="str">
        <v>Mid</v>
      </c>
      <c r="B2561">
        <v>8.27</v>
      </c>
      <c r="C2561">
        <v>0</v>
      </c>
      <c r="D2561" t="str">
        <f t="shared" si="118"/>
        <v>Mid</v>
      </c>
      <c r="E2561">
        <f t="shared" si="119"/>
        <v>8.27</v>
      </c>
      <c r="F2561">
        <f t="shared" si="117"/>
        <v>0</v>
      </c>
      <c r="L2561">
        <v>9.3000000000000007</v>
      </c>
    </row>
    <row r="2562" spans="1:12" x14ac:dyDescent="0.25">
      <c r="A2562" t="str">
        <v>High</v>
      </c>
      <c r="B2562">
        <v>6.49</v>
      </c>
      <c r="C2562">
        <v>0</v>
      </c>
      <c r="D2562" t="str">
        <f t="shared" si="118"/>
        <v>High</v>
      </c>
      <c r="E2562">
        <f t="shared" si="119"/>
        <v>6.49</v>
      </c>
      <c r="F2562">
        <f t="shared" ref="F2562:F2625" si="120">C2562</f>
        <v>0</v>
      </c>
      <c r="L2562">
        <v>9.1199999999999992</v>
      </c>
    </row>
    <row r="2563" spans="1:12" x14ac:dyDescent="0.25">
      <c r="A2563" t="str">
        <v>High</v>
      </c>
      <c r="B2563">
        <v>6.18</v>
      </c>
      <c r="C2563">
        <v>0</v>
      </c>
      <c r="D2563" t="str">
        <f t="shared" ref="D2563:D2626" si="121">A2563</f>
        <v>High</v>
      </c>
      <c r="E2563">
        <f t="shared" ref="E2563:E2626" si="122">B2563</f>
        <v>6.18</v>
      </c>
      <c r="F2563">
        <f t="shared" si="120"/>
        <v>0</v>
      </c>
      <c r="L2563">
        <v>9.58</v>
      </c>
    </row>
    <row r="2564" spans="1:12" x14ac:dyDescent="0.25">
      <c r="A2564" t="str">
        <v>High</v>
      </c>
      <c r="B2564">
        <v>8.1999999999999993</v>
      </c>
      <c r="C2564">
        <v>0</v>
      </c>
      <c r="D2564" t="str">
        <f t="shared" si="121"/>
        <v>High</v>
      </c>
      <c r="E2564">
        <f t="shared" si="122"/>
        <v>8.1999999999999993</v>
      </c>
      <c r="F2564">
        <f t="shared" si="120"/>
        <v>0</v>
      </c>
      <c r="L2564">
        <v>6.43</v>
      </c>
    </row>
    <row r="2565" spans="1:12" x14ac:dyDescent="0.25">
      <c r="A2565" t="str">
        <v>Mid</v>
      </c>
      <c r="B2565">
        <v>9.3699999999999992</v>
      </c>
      <c r="C2565">
        <v>0</v>
      </c>
      <c r="D2565" t="str">
        <f t="shared" si="121"/>
        <v>Mid</v>
      </c>
      <c r="E2565">
        <f t="shared" si="122"/>
        <v>9.3699999999999992</v>
      </c>
      <c r="F2565">
        <f t="shared" si="120"/>
        <v>0</v>
      </c>
      <c r="L2565">
        <v>9.07</v>
      </c>
    </row>
    <row r="2566" spans="1:12" x14ac:dyDescent="0.25">
      <c r="A2566" t="str">
        <v>Mid</v>
      </c>
      <c r="B2566">
        <v>8.59</v>
      </c>
      <c r="C2566">
        <v>0</v>
      </c>
      <c r="D2566" t="str">
        <f t="shared" si="121"/>
        <v>Mid</v>
      </c>
      <c r="E2566">
        <f t="shared" si="122"/>
        <v>8.59</v>
      </c>
      <c r="F2566">
        <f t="shared" si="120"/>
        <v>0</v>
      </c>
      <c r="L2566">
        <v>9.64</v>
      </c>
    </row>
    <row r="2567" spans="1:12" x14ac:dyDescent="0.25">
      <c r="A2567" t="str">
        <v>Mid</v>
      </c>
      <c r="B2567">
        <v>7</v>
      </c>
      <c r="C2567">
        <v>0</v>
      </c>
      <c r="D2567" t="str">
        <f t="shared" si="121"/>
        <v>Mid</v>
      </c>
      <c r="E2567">
        <f t="shared" si="122"/>
        <v>7</v>
      </c>
      <c r="F2567">
        <f t="shared" si="120"/>
        <v>0</v>
      </c>
      <c r="L2567">
        <v>5.87</v>
      </c>
    </row>
    <row r="2568" spans="1:12" x14ac:dyDescent="0.25">
      <c r="A2568" t="str">
        <v>High</v>
      </c>
      <c r="B2568">
        <v>8.0299999999999994</v>
      </c>
      <c r="C2568">
        <v>0</v>
      </c>
      <c r="D2568" t="str">
        <f t="shared" si="121"/>
        <v>High</v>
      </c>
      <c r="E2568">
        <f t="shared" si="122"/>
        <v>8.0299999999999994</v>
      </c>
      <c r="F2568">
        <f t="shared" si="120"/>
        <v>0</v>
      </c>
      <c r="L2568">
        <v>8.4499999999999993</v>
      </c>
    </row>
    <row r="2569" spans="1:12" x14ac:dyDescent="0.25">
      <c r="A2569" t="str">
        <v>High</v>
      </c>
      <c r="B2569">
        <v>6.84</v>
      </c>
      <c r="C2569">
        <v>0</v>
      </c>
      <c r="D2569" t="str">
        <f t="shared" si="121"/>
        <v>High</v>
      </c>
      <c r="E2569">
        <f t="shared" si="122"/>
        <v>6.84</v>
      </c>
      <c r="F2569">
        <f t="shared" si="120"/>
        <v>0</v>
      </c>
      <c r="L2569">
        <v>7.19</v>
      </c>
    </row>
    <row r="2570" spans="1:12" x14ac:dyDescent="0.25">
      <c r="A2570" t="str">
        <v>Mid</v>
      </c>
      <c r="B2570">
        <v>9.8000000000000007</v>
      </c>
      <c r="C2570">
        <v>1</v>
      </c>
      <c r="D2570" t="str">
        <f t="shared" si="121"/>
        <v>Mid</v>
      </c>
      <c r="E2570">
        <f t="shared" si="122"/>
        <v>9.8000000000000007</v>
      </c>
      <c r="F2570">
        <f t="shared" si="120"/>
        <v>1</v>
      </c>
      <c r="L2570">
        <v>8.07</v>
      </c>
    </row>
    <row r="2571" spans="1:12" x14ac:dyDescent="0.25">
      <c r="A2571" t="str">
        <v>High</v>
      </c>
      <c r="B2571">
        <v>8.7200000000000006</v>
      </c>
      <c r="C2571">
        <v>1</v>
      </c>
      <c r="D2571" t="str">
        <f t="shared" si="121"/>
        <v>High</v>
      </c>
      <c r="E2571">
        <f t="shared" si="122"/>
        <v>8.7200000000000006</v>
      </c>
      <c r="F2571">
        <f t="shared" si="120"/>
        <v>1</v>
      </c>
      <c r="L2571">
        <v>7.11</v>
      </c>
    </row>
    <row r="2572" spans="1:12" x14ac:dyDescent="0.25">
      <c r="A2572" t="str">
        <v>Mid</v>
      </c>
      <c r="B2572">
        <v>8.14</v>
      </c>
      <c r="C2572">
        <v>0</v>
      </c>
      <c r="D2572" t="str">
        <f t="shared" si="121"/>
        <v>Mid</v>
      </c>
      <c r="E2572">
        <f t="shared" si="122"/>
        <v>8.14</v>
      </c>
      <c r="F2572">
        <f t="shared" si="120"/>
        <v>0</v>
      </c>
      <c r="L2572">
        <v>6.07</v>
      </c>
    </row>
    <row r="2573" spans="1:12" x14ac:dyDescent="0.25">
      <c r="A2573" t="str">
        <v>Mid</v>
      </c>
      <c r="B2573">
        <v>7.32</v>
      </c>
      <c r="C2573">
        <v>1</v>
      </c>
      <c r="D2573" t="str">
        <f t="shared" si="121"/>
        <v>Mid</v>
      </c>
      <c r="E2573">
        <f t="shared" si="122"/>
        <v>7.32</v>
      </c>
      <c r="F2573">
        <f t="shared" si="120"/>
        <v>1</v>
      </c>
      <c r="L2573">
        <v>9.5500000000000007</v>
      </c>
    </row>
    <row r="2574" spans="1:12" x14ac:dyDescent="0.25">
      <c r="A2574" t="str">
        <v>Mid</v>
      </c>
      <c r="B2574">
        <v>8.16</v>
      </c>
      <c r="C2574">
        <v>0</v>
      </c>
      <c r="D2574" t="str">
        <f t="shared" si="121"/>
        <v>Mid</v>
      </c>
      <c r="E2574">
        <f t="shared" si="122"/>
        <v>8.16</v>
      </c>
      <c r="F2574">
        <f t="shared" si="120"/>
        <v>0</v>
      </c>
      <c r="L2574">
        <v>5.51</v>
      </c>
    </row>
    <row r="2575" spans="1:12" x14ac:dyDescent="0.25">
      <c r="A2575" t="str">
        <v>High</v>
      </c>
      <c r="B2575">
        <v>6.97</v>
      </c>
      <c r="C2575">
        <v>0</v>
      </c>
      <c r="D2575" t="str">
        <f t="shared" si="121"/>
        <v>High</v>
      </c>
      <c r="E2575">
        <f t="shared" si="122"/>
        <v>6.97</v>
      </c>
      <c r="F2575">
        <f t="shared" si="120"/>
        <v>0</v>
      </c>
      <c r="L2575">
        <v>8.7899999999999991</v>
      </c>
    </row>
    <row r="2576" spans="1:12" x14ac:dyDescent="0.25">
      <c r="A2576" t="str">
        <v>High</v>
      </c>
      <c r="B2576">
        <v>5.62</v>
      </c>
      <c r="C2576">
        <v>0</v>
      </c>
      <c r="D2576" t="str">
        <f t="shared" si="121"/>
        <v>High</v>
      </c>
      <c r="E2576">
        <f t="shared" si="122"/>
        <v>5.62</v>
      </c>
      <c r="F2576">
        <f t="shared" si="120"/>
        <v>0</v>
      </c>
      <c r="L2576">
        <v>8.68</v>
      </c>
    </row>
    <row r="2577" spans="1:12" x14ac:dyDescent="0.25">
      <c r="A2577" t="str">
        <v>Mid</v>
      </c>
      <c r="B2577">
        <v>7.2</v>
      </c>
      <c r="C2577">
        <v>1</v>
      </c>
      <c r="D2577" t="str">
        <f t="shared" si="121"/>
        <v>Mid</v>
      </c>
      <c r="E2577">
        <f t="shared" si="122"/>
        <v>7.2</v>
      </c>
      <c r="F2577">
        <f t="shared" si="120"/>
        <v>1</v>
      </c>
      <c r="L2577">
        <v>5.54</v>
      </c>
    </row>
    <row r="2578" spans="1:12" x14ac:dyDescent="0.25">
      <c r="A2578" t="str">
        <v>Mid</v>
      </c>
      <c r="B2578">
        <v>9.5</v>
      </c>
      <c r="C2578">
        <v>0</v>
      </c>
      <c r="D2578" t="str">
        <f t="shared" si="121"/>
        <v>Mid</v>
      </c>
      <c r="E2578">
        <f t="shared" si="122"/>
        <v>9.5</v>
      </c>
      <c r="F2578">
        <f t="shared" si="120"/>
        <v>0</v>
      </c>
      <c r="L2578">
        <v>7.45</v>
      </c>
    </row>
    <row r="2579" spans="1:12" x14ac:dyDescent="0.25">
      <c r="A2579" t="str">
        <v>High</v>
      </c>
      <c r="B2579">
        <v>8.19</v>
      </c>
      <c r="C2579">
        <v>1</v>
      </c>
      <c r="D2579" t="str">
        <f t="shared" si="121"/>
        <v>High</v>
      </c>
      <c r="E2579">
        <f t="shared" si="122"/>
        <v>8.19</v>
      </c>
      <c r="F2579">
        <f t="shared" si="120"/>
        <v>1</v>
      </c>
      <c r="L2579">
        <v>8.85</v>
      </c>
    </row>
    <row r="2580" spans="1:12" x14ac:dyDescent="0.25">
      <c r="A2580" t="str">
        <v>High</v>
      </c>
      <c r="B2580">
        <v>5.86</v>
      </c>
      <c r="C2580">
        <v>0</v>
      </c>
      <c r="D2580" t="str">
        <f t="shared" si="121"/>
        <v>High</v>
      </c>
      <c r="E2580">
        <f t="shared" si="122"/>
        <v>5.86</v>
      </c>
      <c r="F2580">
        <f t="shared" si="120"/>
        <v>0</v>
      </c>
      <c r="L2580">
        <v>6.54</v>
      </c>
    </row>
    <row r="2581" spans="1:12" x14ac:dyDescent="0.25">
      <c r="A2581" t="str">
        <v>High</v>
      </c>
      <c r="B2581">
        <v>9.31</v>
      </c>
      <c r="C2581">
        <v>0</v>
      </c>
      <c r="D2581" t="str">
        <f t="shared" si="121"/>
        <v>High</v>
      </c>
      <c r="E2581">
        <f t="shared" si="122"/>
        <v>9.31</v>
      </c>
      <c r="F2581">
        <f t="shared" si="120"/>
        <v>0</v>
      </c>
      <c r="L2581">
        <v>6.12</v>
      </c>
    </row>
    <row r="2582" spans="1:12" x14ac:dyDescent="0.25">
      <c r="A2582" t="str">
        <v>High</v>
      </c>
      <c r="B2582">
        <v>6.66</v>
      </c>
      <c r="C2582">
        <v>0</v>
      </c>
      <c r="D2582" t="str">
        <f t="shared" si="121"/>
        <v>High</v>
      </c>
      <c r="E2582">
        <f t="shared" si="122"/>
        <v>6.66</v>
      </c>
      <c r="F2582">
        <f t="shared" si="120"/>
        <v>0</v>
      </c>
      <c r="L2582">
        <v>6.91</v>
      </c>
    </row>
    <row r="2583" spans="1:12" x14ac:dyDescent="0.25">
      <c r="A2583" t="str">
        <v>Mid</v>
      </c>
      <c r="B2583">
        <v>6.55</v>
      </c>
      <c r="C2583">
        <v>0</v>
      </c>
      <c r="D2583" t="str">
        <f t="shared" si="121"/>
        <v>Mid</v>
      </c>
      <c r="E2583">
        <f t="shared" si="122"/>
        <v>6.55</v>
      </c>
      <c r="F2583">
        <f t="shared" si="120"/>
        <v>0</v>
      </c>
      <c r="L2583">
        <v>7.4</v>
      </c>
    </row>
    <row r="2584" spans="1:12" x14ac:dyDescent="0.25">
      <c r="A2584" t="str">
        <v>High</v>
      </c>
      <c r="B2584">
        <v>6.78</v>
      </c>
      <c r="C2584">
        <v>0</v>
      </c>
      <c r="D2584" t="str">
        <f t="shared" si="121"/>
        <v>High</v>
      </c>
      <c r="E2584">
        <f t="shared" si="122"/>
        <v>6.78</v>
      </c>
      <c r="F2584">
        <f t="shared" si="120"/>
        <v>0</v>
      </c>
      <c r="L2584">
        <v>6.33</v>
      </c>
    </row>
    <row r="2585" spans="1:12" x14ac:dyDescent="0.25">
      <c r="A2585" t="str">
        <v>High</v>
      </c>
      <c r="B2585">
        <v>7.98</v>
      </c>
      <c r="C2585">
        <v>0</v>
      </c>
      <c r="D2585" t="str">
        <f t="shared" si="121"/>
        <v>High</v>
      </c>
      <c r="E2585">
        <f t="shared" si="122"/>
        <v>7.98</v>
      </c>
      <c r="F2585">
        <f t="shared" si="120"/>
        <v>0</v>
      </c>
      <c r="L2585">
        <v>7.43</v>
      </c>
    </row>
    <row r="2586" spans="1:12" x14ac:dyDescent="0.25">
      <c r="A2586" t="str">
        <v>Mid</v>
      </c>
      <c r="B2586">
        <v>7.84</v>
      </c>
      <c r="C2586">
        <v>0</v>
      </c>
      <c r="D2586" t="str">
        <f t="shared" si="121"/>
        <v>Mid</v>
      </c>
      <c r="E2586">
        <f t="shared" si="122"/>
        <v>7.84</v>
      </c>
      <c r="F2586">
        <f t="shared" si="120"/>
        <v>0</v>
      </c>
      <c r="L2586">
        <v>6.18</v>
      </c>
    </row>
    <row r="2587" spans="1:12" x14ac:dyDescent="0.25">
      <c r="A2587" t="str">
        <v>High</v>
      </c>
      <c r="B2587">
        <v>7.61</v>
      </c>
      <c r="C2587">
        <v>1</v>
      </c>
      <c r="D2587" t="str">
        <f t="shared" si="121"/>
        <v>High</v>
      </c>
      <c r="E2587">
        <f t="shared" si="122"/>
        <v>7.61</v>
      </c>
      <c r="F2587">
        <f t="shared" si="120"/>
        <v>1</v>
      </c>
      <c r="L2587">
        <v>7.9</v>
      </c>
    </row>
    <row r="2588" spans="1:12" x14ac:dyDescent="0.25">
      <c r="A2588" t="str">
        <v>Mid</v>
      </c>
      <c r="B2588">
        <v>8.59</v>
      </c>
      <c r="C2588">
        <v>0</v>
      </c>
      <c r="D2588" t="str">
        <f t="shared" si="121"/>
        <v>Mid</v>
      </c>
      <c r="E2588">
        <f t="shared" si="122"/>
        <v>8.59</v>
      </c>
      <c r="F2588">
        <f t="shared" si="120"/>
        <v>0</v>
      </c>
      <c r="L2588">
        <v>5.77</v>
      </c>
    </row>
    <row r="2589" spans="1:12" x14ac:dyDescent="0.25">
      <c r="A2589" t="str">
        <v>Mid</v>
      </c>
      <c r="B2589">
        <v>6.86</v>
      </c>
      <c r="C2589">
        <v>0</v>
      </c>
      <c r="D2589" t="str">
        <f t="shared" si="121"/>
        <v>Mid</v>
      </c>
      <c r="E2589">
        <f t="shared" si="122"/>
        <v>6.86</v>
      </c>
      <c r="F2589">
        <f t="shared" si="120"/>
        <v>0</v>
      </c>
      <c r="L2589">
        <v>6.3</v>
      </c>
    </row>
    <row r="2590" spans="1:12" x14ac:dyDescent="0.25">
      <c r="A2590" t="str">
        <v>Mid</v>
      </c>
      <c r="B2590">
        <v>8.86</v>
      </c>
      <c r="C2590">
        <v>0</v>
      </c>
      <c r="D2590" t="str">
        <f t="shared" si="121"/>
        <v>Mid</v>
      </c>
      <c r="E2590">
        <f t="shared" si="122"/>
        <v>8.86</v>
      </c>
      <c r="F2590">
        <f t="shared" si="120"/>
        <v>0</v>
      </c>
      <c r="L2590">
        <v>8.34</v>
      </c>
    </row>
    <row r="2591" spans="1:12" x14ac:dyDescent="0.25">
      <c r="A2591" t="str">
        <v>High</v>
      </c>
      <c r="B2591">
        <v>6.25</v>
      </c>
      <c r="C2591">
        <v>0</v>
      </c>
      <c r="D2591" t="str">
        <f t="shared" si="121"/>
        <v>High</v>
      </c>
      <c r="E2591">
        <f t="shared" si="122"/>
        <v>6.25</v>
      </c>
      <c r="F2591">
        <f t="shared" si="120"/>
        <v>0</v>
      </c>
      <c r="L2591">
        <v>7.52</v>
      </c>
    </row>
    <row r="2592" spans="1:12" x14ac:dyDescent="0.25">
      <c r="A2592" t="str">
        <v>High</v>
      </c>
      <c r="B2592">
        <v>8.8699999999999992</v>
      </c>
      <c r="C2592">
        <v>0</v>
      </c>
      <c r="D2592" t="str">
        <f t="shared" si="121"/>
        <v>High</v>
      </c>
      <c r="E2592">
        <f t="shared" si="122"/>
        <v>8.8699999999999992</v>
      </c>
      <c r="F2592">
        <f t="shared" si="120"/>
        <v>0</v>
      </c>
      <c r="L2592">
        <v>7.65</v>
      </c>
    </row>
    <row r="2593" spans="1:12" x14ac:dyDescent="0.25">
      <c r="A2593" t="str">
        <v>High</v>
      </c>
      <c r="B2593">
        <v>8.35</v>
      </c>
      <c r="C2593">
        <v>0</v>
      </c>
      <c r="D2593" t="str">
        <f t="shared" si="121"/>
        <v>High</v>
      </c>
      <c r="E2593">
        <f t="shared" si="122"/>
        <v>8.35</v>
      </c>
      <c r="F2593">
        <f t="shared" si="120"/>
        <v>0</v>
      </c>
      <c r="L2593">
        <v>6.05</v>
      </c>
    </row>
    <row r="2594" spans="1:12" x14ac:dyDescent="0.25">
      <c r="A2594" t="str">
        <v>Mid</v>
      </c>
      <c r="B2594">
        <v>8.44</v>
      </c>
      <c r="C2594">
        <v>0</v>
      </c>
      <c r="D2594" t="str">
        <f t="shared" si="121"/>
        <v>Mid</v>
      </c>
      <c r="E2594">
        <f t="shared" si="122"/>
        <v>8.44</v>
      </c>
      <c r="F2594">
        <f t="shared" si="120"/>
        <v>0</v>
      </c>
      <c r="L2594">
        <v>8.9600000000000009</v>
      </c>
    </row>
    <row r="2595" spans="1:12" x14ac:dyDescent="0.25">
      <c r="A2595" t="str">
        <v>High</v>
      </c>
      <c r="B2595">
        <v>7.57</v>
      </c>
      <c r="C2595">
        <v>0</v>
      </c>
      <c r="D2595" t="str">
        <f t="shared" si="121"/>
        <v>High</v>
      </c>
      <c r="E2595">
        <f t="shared" si="122"/>
        <v>7.57</v>
      </c>
      <c r="F2595">
        <f t="shared" si="120"/>
        <v>0</v>
      </c>
      <c r="L2595">
        <v>8.15</v>
      </c>
    </row>
    <row r="2596" spans="1:12" x14ac:dyDescent="0.25">
      <c r="A2596" t="str">
        <v>High</v>
      </c>
      <c r="B2596">
        <v>8.3699999999999992</v>
      </c>
      <c r="C2596">
        <v>1</v>
      </c>
      <c r="D2596" t="str">
        <f t="shared" si="121"/>
        <v>High</v>
      </c>
      <c r="E2596">
        <f t="shared" si="122"/>
        <v>8.3699999999999992</v>
      </c>
      <c r="F2596">
        <f t="shared" si="120"/>
        <v>1</v>
      </c>
      <c r="L2596">
        <v>6.08</v>
      </c>
    </row>
    <row r="2597" spans="1:12" x14ac:dyDescent="0.25">
      <c r="A2597" t="str">
        <v>High</v>
      </c>
      <c r="B2597">
        <v>5.84</v>
      </c>
      <c r="C2597">
        <v>0</v>
      </c>
      <c r="D2597" t="str">
        <f t="shared" si="121"/>
        <v>High</v>
      </c>
      <c r="E2597">
        <f t="shared" si="122"/>
        <v>5.84</v>
      </c>
      <c r="F2597">
        <f t="shared" si="120"/>
        <v>0</v>
      </c>
      <c r="L2597">
        <v>5.97</v>
      </c>
    </row>
    <row r="2598" spans="1:12" x14ac:dyDescent="0.25">
      <c r="A2598" t="str">
        <v>High</v>
      </c>
      <c r="B2598">
        <v>9.16</v>
      </c>
      <c r="C2598">
        <v>0</v>
      </c>
      <c r="D2598" t="str">
        <f t="shared" si="121"/>
        <v>High</v>
      </c>
      <c r="E2598">
        <f t="shared" si="122"/>
        <v>9.16</v>
      </c>
      <c r="F2598">
        <f t="shared" si="120"/>
        <v>0</v>
      </c>
      <c r="L2598">
        <v>6.54</v>
      </c>
    </row>
    <row r="2599" spans="1:12" x14ac:dyDescent="0.25">
      <c r="A2599" t="str">
        <v>Mid</v>
      </c>
      <c r="B2599">
        <v>5.74</v>
      </c>
      <c r="C2599">
        <v>0</v>
      </c>
      <c r="D2599" t="str">
        <f t="shared" si="121"/>
        <v>Mid</v>
      </c>
      <c r="E2599">
        <f t="shared" si="122"/>
        <v>5.74</v>
      </c>
      <c r="F2599">
        <f t="shared" si="120"/>
        <v>0</v>
      </c>
      <c r="L2599">
        <v>7.73</v>
      </c>
    </row>
    <row r="2600" spans="1:12" x14ac:dyDescent="0.25">
      <c r="A2600" t="str">
        <v>Mid</v>
      </c>
      <c r="B2600">
        <v>6.14</v>
      </c>
      <c r="C2600">
        <v>0</v>
      </c>
      <c r="D2600" t="str">
        <f t="shared" si="121"/>
        <v>Mid</v>
      </c>
      <c r="E2600">
        <f t="shared" si="122"/>
        <v>6.14</v>
      </c>
      <c r="F2600">
        <f t="shared" si="120"/>
        <v>0</v>
      </c>
      <c r="L2600">
        <v>9.1300000000000008</v>
      </c>
    </row>
    <row r="2601" spans="1:12" x14ac:dyDescent="0.25">
      <c r="A2601" t="str">
        <v>Mid</v>
      </c>
      <c r="B2601">
        <v>7.98</v>
      </c>
      <c r="C2601">
        <v>0</v>
      </c>
      <c r="D2601" t="str">
        <f t="shared" si="121"/>
        <v>Mid</v>
      </c>
      <c r="E2601">
        <f t="shared" si="122"/>
        <v>7.98</v>
      </c>
      <c r="F2601">
        <f t="shared" si="120"/>
        <v>0</v>
      </c>
      <c r="L2601">
        <v>7.38</v>
      </c>
    </row>
    <row r="2602" spans="1:12" x14ac:dyDescent="0.25">
      <c r="A2602" t="str">
        <v>Mid</v>
      </c>
      <c r="B2602">
        <v>8.68</v>
      </c>
      <c r="C2602">
        <v>0</v>
      </c>
      <c r="D2602" t="str">
        <f t="shared" si="121"/>
        <v>Mid</v>
      </c>
      <c r="E2602">
        <f t="shared" si="122"/>
        <v>8.68</v>
      </c>
      <c r="F2602">
        <f t="shared" si="120"/>
        <v>0</v>
      </c>
      <c r="L2602">
        <v>7.36</v>
      </c>
    </row>
    <row r="2603" spans="1:12" x14ac:dyDescent="0.25">
      <c r="A2603" t="str">
        <v>High</v>
      </c>
      <c r="B2603">
        <v>5.83</v>
      </c>
      <c r="C2603">
        <v>0</v>
      </c>
      <c r="D2603" t="str">
        <f t="shared" si="121"/>
        <v>High</v>
      </c>
      <c r="E2603">
        <f t="shared" si="122"/>
        <v>5.83</v>
      </c>
      <c r="F2603">
        <f t="shared" si="120"/>
        <v>0</v>
      </c>
      <c r="L2603">
        <v>9.39</v>
      </c>
    </row>
    <row r="2604" spans="1:12" x14ac:dyDescent="0.25">
      <c r="A2604" t="str">
        <v>Mid</v>
      </c>
      <c r="B2604">
        <v>9.4600000000000009</v>
      </c>
      <c r="C2604">
        <v>0</v>
      </c>
      <c r="D2604" t="str">
        <f t="shared" si="121"/>
        <v>Mid</v>
      </c>
      <c r="E2604">
        <f t="shared" si="122"/>
        <v>9.4600000000000009</v>
      </c>
      <c r="F2604">
        <f t="shared" si="120"/>
        <v>0</v>
      </c>
      <c r="L2604">
        <v>7.93</v>
      </c>
    </row>
    <row r="2605" spans="1:12" x14ac:dyDescent="0.25">
      <c r="A2605" t="str">
        <v>Mid</v>
      </c>
      <c r="B2605">
        <v>9.69</v>
      </c>
      <c r="C2605">
        <v>0</v>
      </c>
      <c r="D2605" t="str">
        <f t="shared" si="121"/>
        <v>Mid</v>
      </c>
      <c r="E2605">
        <f t="shared" si="122"/>
        <v>9.69</v>
      </c>
      <c r="F2605">
        <f t="shared" si="120"/>
        <v>0</v>
      </c>
      <c r="L2605">
        <v>6.63</v>
      </c>
    </row>
    <row r="2606" spans="1:12" x14ac:dyDescent="0.25">
      <c r="A2606" t="str">
        <v>High</v>
      </c>
      <c r="B2606">
        <v>8.11</v>
      </c>
      <c r="C2606">
        <v>0</v>
      </c>
      <c r="D2606" t="str">
        <f t="shared" si="121"/>
        <v>High</v>
      </c>
      <c r="E2606">
        <f t="shared" si="122"/>
        <v>8.11</v>
      </c>
      <c r="F2606">
        <f t="shared" si="120"/>
        <v>0</v>
      </c>
      <c r="L2606">
        <v>8.11</v>
      </c>
    </row>
    <row r="2607" spans="1:12" x14ac:dyDescent="0.25">
      <c r="A2607" t="str">
        <v>Mid</v>
      </c>
      <c r="B2607">
        <v>7.57</v>
      </c>
      <c r="C2607">
        <v>0</v>
      </c>
      <c r="D2607" t="str">
        <f t="shared" si="121"/>
        <v>Mid</v>
      </c>
      <c r="E2607">
        <f t="shared" si="122"/>
        <v>7.57</v>
      </c>
      <c r="F2607">
        <f t="shared" si="120"/>
        <v>0</v>
      </c>
      <c r="L2607">
        <v>7.98</v>
      </c>
    </row>
    <row r="2608" spans="1:12" x14ac:dyDescent="0.25">
      <c r="A2608" t="str">
        <v>High</v>
      </c>
      <c r="B2608">
        <v>8.69</v>
      </c>
      <c r="C2608">
        <v>0</v>
      </c>
      <c r="D2608" t="str">
        <f t="shared" si="121"/>
        <v>High</v>
      </c>
      <c r="E2608">
        <f t="shared" si="122"/>
        <v>8.69</v>
      </c>
      <c r="F2608">
        <f t="shared" si="120"/>
        <v>0</v>
      </c>
      <c r="L2608">
        <v>7.21</v>
      </c>
    </row>
    <row r="2609" spans="1:12" x14ac:dyDescent="0.25">
      <c r="A2609" t="str">
        <v>High</v>
      </c>
      <c r="B2609">
        <v>6.91</v>
      </c>
      <c r="C2609">
        <v>0</v>
      </c>
      <c r="D2609" t="str">
        <f t="shared" si="121"/>
        <v>High</v>
      </c>
      <c r="E2609">
        <f t="shared" si="122"/>
        <v>6.91</v>
      </c>
      <c r="F2609">
        <f t="shared" si="120"/>
        <v>0</v>
      </c>
      <c r="L2609">
        <v>9.2899999999999991</v>
      </c>
    </row>
    <row r="2610" spans="1:12" x14ac:dyDescent="0.25">
      <c r="A2610" t="str">
        <v>High</v>
      </c>
      <c r="B2610">
        <v>7.62</v>
      </c>
      <c r="C2610">
        <v>0</v>
      </c>
      <c r="D2610" t="str">
        <f t="shared" si="121"/>
        <v>High</v>
      </c>
      <c r="E2610">
        <f t="shared" si="122"/>
        <v>7.62</v>
      </c>
      <c r="F2610">
        <f t="shared" si="120"/>
        <v>0</v>
      </c>
      <c r="L2610">
        <v>8.7200000000000006</v>
      </c>
    </row>
    <row r="2611" spans="1:12" x14ac:dyDescent="0.25">
      <c r="A2611" t="str">
        <v>High</v>
      </c>
      <c r="B2611">
        <v>9.44</v>
      </c>
      <c r="C2611">
        <v>0</v>
      </c>
      <c r="D2611" t="str">
        <f t="shared" si="121"/>
        <v>High</v>
      </c>
      <c r="E2611">
        <f t="shared" si="122"/>
        <v>9.44</v>
      </c>
      <c r="F2611">
        <f t="shared" si="120"/>
        <v>0</v>
      </c>
      <c r="L2611">
        <v>6.3</v>
      </c>
    </row>
    <row r="2612" spans="1:12" x14ac:dyDescent="0.25">
      <c r="A2612" t="str">
        <v>High</v>
      </c>
      <c r="B2612">
        <v>9.61</v>
      </c>
      <c r="C2612">
        <v>0</v>
      </c>
      <c r="D2612" t="str">
        <f t="shared" si="121"/>
        <v>High</v>
      </c>
      <c r="E2612">
        <f t="shared" si="122"/>
        <v>9.61</v>
      </c>
      <c r="F2612">
        <f t="shared" si="120"/>
        <v>0</v>
      </c>
      <c r="L2612">
        <v>6.81</v>
      </c>
    </row>
    <row r="2613" spans="1:12" x14ac:dyDescent="0.25">
      <c r="A2613" t="str">
        <v>High</v>
      </c>
      <c r="B2613">
        <v>9.49</v>
      </c>
      <c r="C2613">
        <v>0</v>
      </c>
      <c r="D2613" t="str">
        <f t="shared" si="121"/>
        <v>High</v>
      </c>
      <c r="E2613">
        <f t="shared" si="122"/>
        <v>9.49</v>
      </c>
      <c r="F2613">
        <f t="shared" si="120"/>
        <v>0</v>
      </c>
      <c r="L2613">
        <v>8.83</v>
      </c>
    </row>
    <row r="2614" spans="1:12" x14ac:dyDescent="0.25">
      <c r="A2614" t="str">
        <v>Low</v>
      </c>
      <c r="B2614">
        <v>6.63</v>
      </c>
      <c r="C2614">
        <v>0</v>
      </c>
      <c r="D2614" t="str">
        <f t="shared" si="121"/>
        <v>Low</v>
      </c>
      <c r="E2614">
        <f t="shared" si="122"/>
        <v>6.63</v>
      </c>
      <c r="F2614">
        <f t="shared" si="120"/>
        <v>0</v>
      </c>
      <c r="L2614">
        <v>7.69</v>
      </c>
    </row>
    <row r="2615" spans="1:12" x14ac:dyDescent="0.25">
      <c r="A2615" t="str">
        <v>Mid</v>
      </c>
      <c r="B2615">
        <v>6.5</v>
      </c>
      <c r="C2615">
        <v>0</v>
      </c>
      <c r="D2615" t="str">
        <f t="shared" si="121"/>
        <v>Mid</v>
      </c>
      <c r="E2615">
        <f t="shared" si="122"/>
        <v>6.5</v>
      </c>
      <c r="F2615">
        <f t="shared" si="120"/>
        <v>0</v>
      </c>
      <c r="L2615">
        <v>8.2799999999999994</v>
      </c>
    </row>
    <row r="2616" spans="1:12" x14ac:dyDescent="0.25">
      <c r="A2616" t="str">
        <v>High</v>
      </c>
      <c r="B2616">
        <v>6.78</v>
      </c>
      <c r="C2616">
        <v>0</v>
      </c>
      <c r="D2616" t="str">
        <f t="shared" si="121"/>
        <v>High</v>
      </c>
      <c r="E2616">
        <f t="shared" si="122"/>
        <v>6.78</v>
      </c>
      <c r="F2616">
        <f t="shared" si="120"/>
        <v>0</v>
      </c>
      <c r="L2616">
        <v>9.76</v>
      </c>
    </row>
    <row r="2617" spans="1:12" x14ac:dyDescent="0.25">
      <c r="A2617" t="str">
        <v>High</v>
      </c>
      <c r="B2617">
        <v>7.4</v>
      </c>
      <c r="C2617">
        <v>0</v>
      </c>
      <c r="D2617" t="str">
        <f t="shared" si="121"/>
        <v>High</v>
      </c>
      <c r="E2617">
        <f t="shared" si="122"/>
        <v>7.4</v>
      </c>
      <c r="F2617">
        <f t="shared" si="120"/>
        <v>0</v>
      </c>
      <c r="L2617">
        <v>6</v>
      </c>
    </row>
    <row r="2618" spans="1:12" x14ac:dyDescent="0.25">
      <c r="A2618" t="str">
        <v>High</v>
      </c>
      <c r="B2618">
        <v>6.85</v>
      </c>
      <c r="C2618">
        <v>0</v>
      </c>
      <c r="D2618" t="str">
        <f t="shared" si="121"/>
        <v>High</v>
      </c>
      <c r="E2618">
        <f t="shared" si="122"/>
        <v>6.85</v>
      </c>
      <c r="F2618">
        <f t="shared" si="120"/>
        <v>0</v>
      </c>
      <c r="L2618">
        <v>6.06</v>
      </c>
    </row>
    <row r="2619" spans="1:12" x14ac:dyDescent="0.25">
      <c r="A2619" t="str">
        <v>High</v>
      </c>
      <c r="B2619">
        <v>7.11</v>
      </c>
      <c r="C2619">
        <v>1</v>
      </c>
      <c r="D2619" t="str">
        <f t="shared" si="121"/>
        <v>High</v>
      </c>
      <c r="E2619">
        <f t="shared" si="122"/>
        <v>7.11</v>
      </c>
      <c r="F2619">
        <f t="shared" si="120"/>
        <v>1</v>
      </c>
      <c r="L2619">
        <v>8.43</v>
      </c>
    </row>
    <row r="2620" spans="1:12" x14ac:dyDescent="0.25">
      <c r="A2620" t="str">
        <v>High</v>
      </c>
      <c r="B2620">
        <v>8.17</v>
      </c>
      <c r="C2620">
        <v>1</v>
      </c>
      <c r="D2620" t="str">
        <f t="shared" si="121"/>
        <v>High</v>
      </c>
      <c r="E2620">
        <f t="shared" si="122"/>
        <v>8.17</v>
      </c>
      <c r="F2620">
        <f t="shared" si="120"/>
        <v>1</v>
      </c>
      <c r="L2620">
        <v>7.1</v>
      </c>
    </row>
    <row r="2621" spans="1:12" x14ac:dyDescent="0.25">
      <c r="A2621" t="str">
        <v>High</v>
      </c>
      <c r="B2621">
        <v>8.7799999999999994</v>
      </c>
      <c r="C2621">
        <v>0</v>
      </c>
      <c r="D2621" t="str">
        <f t="shared" si="121"/>
        <v>High</v>
      </c>
      <c r="E2621">
        <f t="shared" si="122"/>
        <v>8.7799999999999994</v>
      </c>
      <c r="F2621">
        <f t="shared" si="120"/>
        <v>0</v>
      </c>
      <c r="L2621">
        <v>8.65</v>
      </c>
    </row>
    <row r="2622" spans="1:12" x14ac:dyDescent="0.25">
      <c r="A2622" t="str">
        <v>High</v>
      </c>
      <c r="B2622">
        <v>8.66</v>
      </c>
      <c r="C2622">
        <v>0</v>
      </c>
      <c r="D2622" t="str">
        <f t="shared" si="121"/>
        <v>High</v>
      </c>
      <c r="E2622">
        <f t="shared" si="122"/>
        <v>8.66</v>
      </c>
      <c r="F2622">
        <f t="shared" si="120"/>
        <v>0</v>
      </c>
      <c r="L2622">
        <v>8.1999999999999993</v>
      </c>
    </row>
    <row r="2623" spans="1:12" x14ac:dyDescent="0.25">
      <c r="A2623" t="str">
        <v>High</v>
      </c>
      <c r="B2623">
        <v>9</v>
      </c>
      <c r="C2623">
        <v>1</v>
      </c>
      <c r="D2623" t="str">
        <f t="shared" si="121"/>
        <v>High</v>
      </c>
      <c r="E2623">
        <f t="shared" si="122"/>
        <v>9</v>
      </c>
      <c r="F2623">
        <f t="shared" si="120"/>
        <v>1</v>
      </c>
      <c r="L2623">
        <v>7.86</v>
      </c>
    </row>
    <row r="2624" spans="1:12" x14ac:dyDescent="0.25">
      <c r="A2624" t="str">
        <v>High</v>
      </c>
      <c r="B2624">
        <v>5.64</v>
      </c>
      <c r="C2624">
        <v>0</v>
      </c>
      <c r="D2624" t="str">
        <f t="shared" si="121"/>
        <v>High</v>
      </c>
      <c r="E2624">
        <f t="shared" si="122"/>
        <v>5.64</v>
      </c>
      <c r="F2624">
        <f t="shared" si="120"/>
        <v>0</v>
      </c>
      <c r="L2624">
        <v>7.82</v>
      </c>
    </row>
    <row r="2625" spans="1:12" x14ac:dyDescent="0.25">
      <c r="A2625" t="str">
        <v>Mid</v>
      </c>
      <c r="B2625">
        <v>5.71</v>
      </c>
      <c r="C2625">
        <v>0</v>
      </c>
      <c r="D2625" t="str">
        <f t="shared" si="121"/>
        <v>Mid</v>
      </c>
      <c r="E2625">
        <f t="shared" si="122"/>
        <v>5.71</v>
      </c>
      <c r="F2625">
        <f t="shared" si="120"/>
        <v>0</v>
      </c>
      <c r="L2625">
        <v>7.27</v>
      </c>
    </row>
    <row r="2626" spans="1:12" x14ac:dyDescent="0.25">
      <c r="A2626" t="str">
        <v>High</v>
      </c>
      <c r="B2626">
        <v>8.89</v>
      </c>
      <c r="C2626">
        <v>0</v>
      </c>
      <c r="D2626" t="str">
        <f t="shared" si="121"/>
        <v>High</v>
      </c>
      <c r="E2626">
        <f t="shared" si="122"/>
        <v>8.89</v>
      </c>
      <c r="F2626">
        <f t="shared" ref="F2626:F2689" si="123">C2626</f>
        <v>0</v>
      </c>
      <c r="L2626">
        <v>9.0299999999999994</v>
      </c>
    </row>
    <row r="2627" spans="1:12" x14ac:dyDescent="0.25">
      <c r="A2627" t="str">
        <v>High</v>
      </c>
      <c r="B2627">
        <v>7.79</v>
      </c>
      <c r="C2627">
        <v>0</v>
      </c>
      <c r="D2627" t="str">
        <f t="shared" ref="D2627:D2690" si="124">A2627</f>
        <v>High</v>
      </c>
      <c r="E2627">
        <f t="shared" ref="E2627:E2690" si="125">B2627</f>
        <v>7.79</v>
      </c>
      <c r="F2627">
        <f t="shared" si="123"/>
        <v>0</v>
      </c>
      <c r="L2627">
        <v>7.11</v>
      </c>
    </row>
    <row r="2628" spans="1:12" x14ac:dyDescent="0.25">
      <c r="A2628" t="str">
        <v>Low</v>
      </c>
      <c r="B2628">
        <v>7.99</v>
      </c>
      <c r="C2628">
        <v>0</v>
      </c>
      <c r="D2628" t="str">
        <f t="shared" si="124"/>
        <v>Low</v>
      </c>
      <c r="E2628">
        <f t="shared" si="125"/>
        <v>7.99</v>
      </c>
      <c r="F2628">
        <f t="shared" si="123"/>
        <v>0</v>
      </c>
      <c r="L2628">
        <v>7.2</v>
      </c>
    </row>
    <row r="2629" spans="1:12" x14ac:dyDescent="0.25">
      <c r="A2629" t="str">
        <v>High</v>
      </c>
      <c r="B2629">
        <v>5.73</v>
      </c>
      <c r="C2629">
        <v>0</v>
      </c>
      <c r="D2629" t="str">
        <f t="shared" si="124"/>
        <v>High</v>
      </c>
      <c r="E2629">
        <f t="shared" si="125"/>
        <v>5.73</v>
      </c>
      <c r="F2629">
        <f t="shared" si="123"/>
        <v>0</v>
      </c>
      <c r="L2629">
        <v>5.81</v>
      </c>
    </row>
    <row r="2630" spans="1:12" x14ac:dyDescent="0.25">
      <c r="A2630" t="str">
        <v>High</v>
      </c>
      <c r="B2630">
        <v>6.6</v>
      </c>
      <c r="C2630">
        <v>0</v>
      </c>
      <c r="D2630" t="str">
        <f t="shared" si="124"/>
        <v>High</v>
      </c>
      <c r="E2630">
        <f t="shared" si="125"/>
        <v>6.6</v>
      </c>
      <c r="F2630">
        <f t="shared" si="123"/>
        <v>0</v>
      </c>
      <c r="L2630">
        <v>6.93</v>
      </c>
    </row>
    <row r="2631" spans="1:12" x14ac:dyDescent="0.25">
      <c r="A2631" t="str">
        <v>High</v>
      </c>
      <c r="B2631">
        <v>8.24</v>
      </c>
      <c r="C2631">
        <v>0</v>
      </c>
      <c r="D2631" t="str">
        <f t="shared" si="124"/>
        <v>High</v>
      </c>
      <c r="E2631">
        <f t="shared" si="125"/>
        <v>8.24</v>
      </c>
      <c r="F2631">
        <f t="shared" si="123"/>
        <v>0</v>
      </c>
      <c r="L2631">
        <v>6.85</v>
      </c>
    </row>
    <row r="2632" spans="1:12" x14ac:dyDescent="0.25">
      <c r="A2632" t="str">
        <v>High</v>
      </c>
      <c r="B2632">
        <v>9.19</v>
      </c>
      <c r="C2632">
        <v>0</v>
      </c>
      <c r="D2632" t="str">
        <f t="shared" si="124"/>
        <v>High</v>
      </c>
      <c r="E2632">
        <f t="shared" si="125"/>
        <v>9.19</v>
      </c>
      <c r="F2632">
        <f t="shared" si="123"/>
        <v>0</v>
      </c>
      <c r="L2632">
        <v>9.3800000000000008</v>
      </c>
    </row>
    <row r="2633" spans="1:12" x14ac:dyDescent="0.25">
      <c r="A2633" t="str">
        <v>High</v>
      </c>
      <c r="B2633">
        <v>9.44</v>
      </c>
      <c r="C2633">
        <v>0</v>
      </c>
      <c r="D2633" t="str">
        <f t="shared" si="124"/>
        <v>High</v>
      </c>
      <c r="E2633">
        <f t="shared" si="125"/>
        <v>9.44</v>
      </c>
      <c r="F2633">
        <f t="shared" si="123"/>
        <v>0</v>
      </c>
      <c r="L2633">
        <v>6.48</v>
      </c>
    </row>
    <row r="2634" spans="1:12" x14ac:dyDescent="0.25">
      <c r="A2634" t="str">
        <v>High</v>
      </c>
      <c r="B2634">
        <v>7.65</v>
      </c>
      <c r="C2634">
        <v>0</v>
      </c>
      <c r="D2634" t="str">
        <f t="shared" si="124"/>
        <v>High</v>
      </c>
      <c r="E2634">
        <f t="shared" si="125"/>
        <v>7.65</v>
      </c>
      <c r="F2634">
        <f t="shared" si="123"/>
        <v>0</v>
      </c>
      <c r="L2634">
        <v>6.32</v>
      </c>
    </row>
    <row r="2635" spans="1:12" x14ac:dyDescent="0.25">
      <c r="A2635" t="str">
        <v>High</v>
      </c>
      <c r="B2635">
        <v>7.85</v>
      </c>
      <c r="C2635">
        <v>0</v>
      </c>
      <c r="D2635" t="str">
        <f t="shared" si="124"/>
        <v>High</v>
      </c>
      <c r="E2635">
        <f t="shared" si="125"/>
        <v>7.85</v>
      </c>
      <c r="F2635">
        <f t="shared" si="123"/>
        <v>0</v>
      </c>
      <c r="L2635">
        <v>7.73</v>
      </c>
    </row>
    <row r="2636" spans="1:12" x14ac:dyDescent="0.25">
      <c r="A2636" t="str">
        <v>Mid</v>
      </c>
      <c r="B2636">
        <v>9.08</v>
      </c>
      <c r="C2636">
        <v>1</v>
      </c>
      <c r="D2636" t="str">
        <f t="shared" si="124"/>
        <v>Mid</v>
      </c>
      <c r="E2636">
        <f t="shared" si="125"/>
        <v>9.08</v>
      </c>
      <c r="F2636">
        <f t="shared" si="123"/>
        <v>1</v>
      </c>
      <c r="L2636">
        <v>8.39</v>
      </c>
    </row>
    <row r="2637" spans="1:12" x14ac:dyDescent="0.25">
      <c r="A2637" t="str">
        <v>Low</v>
      </c>
      <c r="B2637">
        <v>7.81</v>
      </c>
      <c r="C2637">
        <v>1</v>
      </c>
      <c r="D2637" t="str">
        <f t="shared" si="124"/>
        <v>Low</v>
      </c>
      <c r="E2637">
        <f t="shared" si="125"/>
        <v>7.81</v>
      </c>
      <c r="F2637">
        <f t="shared" si="123"/>
        <v>1</v>
      </c>
      <c r="L2637">
        <v>6.45</v>
      </c>
    </row>
    <row r="2638" spans="1:12" x14ac:dyDescent="0.25">
      <c r="A2638" t="str">
        <v>High</v>
      </c>
      <c r="B2638">
        <v>7.72</v>
      </c>
      <c r="C2638">
        <v>0</v>
      </c>
      <c r="D2638" t="str">
        <f t="shared" si="124"/>
        <v>High</v>
      </c>
      <c r="E2638">
        <f t="shared" si="125"/>
        <v>7.72</v>
      </c>
      <c r="F2638">
        <f t="shared" si="123"/>
        <v>0</v>
      </c>
      <c r="L2638">
        <v>6.92</v>
      </c>
    </row>
    <row r="2639" spans="1:12" x14ac:dyDescent="0.25">
      <c r="A2639" t="str">
        <v>High</v>
      </c>
      <c r="B2639">
        <v>9.39</v>
      </c>
      <c r="C2639">
        <v>1</v>
      </c>
      <c r="D2639" t="str">
        <f t="shared" si="124"/>
        <v>High</v>
      </c>
      <c r="E2639">
        <f t="shared" si="125"/>
        <v>9.39</v>
      </c>
      <c r="F2639">
        <f t="shared" si="123"/>
        <v>1</v>
      </c>
      <c r="L2639">
        <v>6.19</v>
      </c>
    </row>
    <row r="2640" spans="1:12" x14ac:dyDescent="0.25">
      <c r="A2640" t="str">
        <v>High</v>
      </c>
      <c r="B2640">
        <v>8.9</v>
      </c>
      <c r="C2640">
        <v>0</v>
      </c>
      <c r="D2640" t="str">
        <f t="shared" si="124"/>
        <v>High</v>
      </c>
      <c r="E2640">
        <f t="shared" si="125"/>
        <v>8.9</v>
      </c>
      <c r="F2640">
        <f t="shared" si="123"/>
        <v>0</v>
      </c>
      <c r="L2640">
        <v>9.35</v>
      </c>
    </row>
    <row r="2641" spans="1:12" x14ac:dyDescent="0.25">
      <c r="A2641" t="str">
        <v>High</v>
      </c>
      <c r="B2641">
        <v>9.41</v>
      </c>
      <c r="C2641">
        <v>0</v>
      </c>
      <c r="D2641" t="str">
        <f t="shared" si="124"/>
        <v>High</v>
      </c>
      <c r="E2641">
        <f t="shared" si="125"/>
        <v>9.41</v>
      </c>
      <c r="F2641">
        <f t="shared" si="123"/>
        <v>0</v>
      </c>
      <c r="L2641">
        <v>6.76</v>
      </c>
    </row>
    <row r="2642" spans="1:12" x14ac:dyDescent="0.25">
      <c r="A2642" t="str">
        <v>High</v>
      </c>
      <c r="B2642">
        <v>6.44</v>
      </c>
      <c r="C2642">
        <v>0</v>
      </c>
      <c r="D2642" t="str">
        <f t="shared" si="124"/>
        <v>High</v>
      </c>
      <c r="E2642">
        <f t="shared" si="125"/>
        <v>6.44</v>
      </c>
      <c r="F2642">
        <f t="shared" si="123"/>
        <v>0</v>
      </c>
      <c r="L2642">
        <v>9.64</v>
      </c>
    </row>
    <row r="2643" spans="1:12" x14ac:dyDescent="0.25">
      <c r="A2643" t="str">
        <v>High</v>
      </c>
      <c r="B2643">
        <v>7.75</v>
      </c>
      <c r="C2643">
        <v>1</v>
      </c>
      <c r="D2643" t="str">
        <f t="shared" si="124"/>
        <v>High</v>
      </c>
      <c r="E2643">
        <f t="shared" si="125"/>
        <v>7.75</v>
      </c>
      <c r="F2643">
        <f t="shared" si="123"/>
        <v>1</v>
      </c>
      <c r="L2643">
        <v>7.64</v>
      </c>
    </row>
    <row r="2644" spans="1:12" x14ac:dyDescent="0.25">
      <c r="A2644" t="str">
        <v>Low</v>
      </c>
      <c r="B2644">
        <v>9.1199999999999992</v>
      </c>
      <c r="C2644">
        <v>0</v>
      </c>
      <c r="D2644" t="str">
        <f t="shared" si="124"/>
        <v>Low</v>
      </c>
      <c r="E2644">
        <f t="shared" si="125"/>
        <v>9.1199999999999992</v>
      </c>
      <c r="F2644">
        <f t="shared" si="123"/>
        <v>0</v>
      </c>
      <c r="L2644">
        <v>6.94</v>
      </c>
    </row>
    <row r="2645" spans="1:12" x14ac:dyDescent="0.25">
      <c r="A2645" t="str">
        <v>Mid</v>
      </c>
      <c r="B2645">
        <v>5.98</v>
      </c>
      <c r="C2645">
        <v>0</v>
      </c>
      <c r="D2645" t="str">
        <f t="shared" si="124"/>
        <v>Mid</v>
      </c>
      <c r="E2645">
        <f t="shared" si="125"/>
        <v>5.98</v>
      </c>
      <c r="F2645">
        <f t="shared" si="123"/>
        <v>0</v>
      </c>
      <c r="L2645">
        <v>8.42</v>
      </c>
    </row>
    <row r="2646" spans="1:12" x14ac:dyDescent="0.25">
      <c r="A2646" t="str">
        <v>High</v>
      </c>
      <c r="B2646">
        <v>8.92</v>
      </c>
      <c r="C2646">
        <v>0</v>
      </c>
      <c r="D2646" t="str">
        <f t="shared" si="124"/>
        <v>High</v>
      </c>
      <c r="E2646">
        <f t="shared" si="125"/>
        <v>8.92</v>
      </c>
      <c r="F2646">
        <f t="shared" si="123"/>
        <v>0</v>
      </c>
      <c r="L2646">
        <v>9.18</v>
      </c>
    </row>
    <row r="2647" spans="1:12" x14ac:dyDescent="0.25">
      <c r="A2647" t="str">
        <v>High</v>
      </c>
      <c r="B2647">
        <v>6.29</v>
      </c>
      <c r="C2647">
        <v>0</v>
      </c>
      <c r="D2647" t="str">
        <f t="shared" si="124"/>
        <v>High</v>
      </c>
      <c r="E2647">
        <f t="shared" si="125"/>
        <v>6.29</v>
      </c>
      <c r="F2647">
        <f t="shared" si="123"/>
        <v>0</v>
      </c>
      <c r="L2647">
        <v>5.72</v>
      </c>
    </row>
    <row r="2648" spans="1:12" x14ac:dyDescent="0.25">
      <c r="A2648" t="str">
        <v>Mid</v>
      </c>
      <c r="B2648">
        <v>8.9700000000000006</v>
      </c>
      <c r="C2648">
        <v>1</v>
      </c>
      <c r="D2648" t="str">
        <f t="shared" si="124"/>
        <v>Mid</v>
      </c>
      <c r="E2648">
        <f t="shared" si="125"/>
        <v>8.9700000000000006</v>
      </c>
      <c r="F2648">
        <f t="shared" si="123"/>
        <v>1</v>
      </c>
      <c r="L2648">
        <v>9.2899999999999991</v>
      </c>
    </row>
    <row r="2649" spans="1:12" x14ac:dyDescent="0.25">
      <c r="A2649" t="str">
        <v>High</v>
      </c>
      <c r="B2649">
        <v>8.1300000000000008</v>
      </c>
      <c r="C2649">
        <v>1</v>
      </c>
      <c r="D2649" t="str">
        <f t="shared" si="124"/>
        <v>High</v>
      </c>
      <c r="E2649">
        <f t="shared" si="125"/>
        <v>8.1300000000000008</v>
      </c>
      <c r="F2649">
        <f t="shared" si="123"/>
        <v>1</v>
      </c>
      <c r="L2649">
        <v>7.06</v>
      </c>
    </row>
    <row r="2650" spans="1:12" x14ac:dyDescent="0.25">
      <c r="A2650" t="str">
        <v>High</v>
      </c>
      <c r="B2650">
        <v>6.33</v>
      </c>
      <c r="C2650">
        <v>0</v>
      </c>
      <c r="D2650" t="str">
        <f t="shared" si="124"/>
        <v>High</v>
      </c>
      <c r="E2650">
        <f t="shared" si="125"/>
        <v>6.33</v>
      </c>
      <c r="F2650">
        <f t="shared" si="123"/>
        <v>0</v>
      </c>
      <c r="L2650">
        <v>9.77</v>
      </c>
    </row>
    <row r="2651" spans="1:12" x14ac:dyDescent="0.25">
      <c r="A2651" t="str">
        <v>High</v>
      </c>
      <c r="B2651">
        <v>7.54</v>
      </c>
      <c r="C2651">
        <v>0</v>
      </c>
      <c r="D2651" t="str">
        <f t="shared" si="124"/>
        <v>High</v>
      </c>
      <c r="E2651">
        <f t="shared" si="125"/>
        <v>7.54</v>
      </c>
      <c r="F2651">
        <f t="shared" si="123"/>
        <v>0</v>
      </c>
      <c r="L2651">
        <v>8.0399999999999991</v>
      </c>
    </row>
    <row r="2652" spans="1:12" x14ac:dyDescent="0.25">
      <c r="A2652" t="str">
        <v>High</v>
      </c>
      <c r="B2652">
        <v>8.43</v>
      </c>
      <c r="C2652">
        <v>1</v>
      </c>
      <c r="D2652" t="str">
        <f t="shared" si="124"/>
        <v>High</v>
      </c>
      <c r="E2652">
        <f t="shared" si="125"/>
        <v>8.43</v>
      </c>
      <c r="F2652">
        <f t="shared" si="123"/>
        <v>1</v>
      </c>
      <c r="L2652">
        <v>8.43</v>
      </c>
    </row>
    <row r="2653" spans="1:12" x14ac:dyDescent="0.25">
      <c r="A2653" t="str">
        <v>High</v>
      </c>
      <c r="B2653">
        <v>8.23</v>
      </c>
      <c r="C2653">
        <v>1</v>
      </c>
      <c r="D2653" t="str">
        <f t="shared" si="124"/>
        <v>High</v>
      </c>
      <c r="E2653">
        <f t="shared" si="125"/>
        <v>8.23</v>
      </c>
      <c r="F2653">
        <f t="shared" si="123"/>
        <v>1</v>
      </c>
      <c r="L2653">
        <v>9.52</v>
      </c>
    </row>
    <row r="2654" spans="1:12" x14ac:dyDescent="0.25">
      <c r="A2654" t="str">
        <v>High</v>
      </c>
      <c r="B2654">
        <v>7.34</v>
      </c>
      <c r="C2654">
        <v>0</v>
      </c>
      <c r="D2654" t="str">
        <f t="shared" si="124"/>
        <v>High</v>
      </c>
      <c r="E2654">
        <f t="shared" si="125"/>
        <v>7.34</v>
      </c>
      <c r="F2654">
        <f t="shared" si="123"/>
        <v>0</v>
      </c>
      <c r="L2654">
        <v>8.85</v>
      </c>
    </row>
    <row r="2655" spans="1:12" x14ac:dyDescent="0.25">
      <c r="A2655" t="str">
        <v>High</v>
      </c>
      <c r="B2655">
        <v>9.3699999999999992</v>
      </c>
      <c r="C2655">
        <v>0</v>
      </c>
      <c r="D2655" t="str">
        <f t="shared" si="124"/>
        <v>High</v>
      </c>
      <c r="E2655">
        <f t="shared" si="125"/>
        <v>9.3699999999999992</v>
      </c>
      <c r="F2655">
        <f t="shared" si="123"/>
        <v>0</v>
      </c>
      <c r="L2655">
        <v>6</v>
      </c>
    </row>
    <row r="2656" spans="1:12" x14ac:dyDescent="0.25">
      <c r="A2656" t="str">
        <v>Mid</v>
      </c>
      <c r="B2656">
        <v>7.73</v>
      </c>
      <c r="C2656">
        <v>0</v>
      </c>
      <c r="D2656" t="str">
        <f t="shared" si="124"/>
        <v>Mid</v>
      </c>
      <c r="E2656">
        <f t="shared" si="125"/>
        <v>7.73</v>
      </c>
      <c r="F2656">
        <f t="shared" si="123"/>
        <v>0</v>
      </c>
      <c r="L2656">
        <v>6.1</v>
      </c>
    </row>
    <row r="2657" spans="1:12" x14ac:dyDescent="0.25">
      <c r="A2657" t="str">
        <v>High</v>
      </c>
      <c r="B2657">
        <v>7.68</v>
      </c>
      <c r="C2657">
        <v>0</v>
      </c>
      <c r="D2657" t="str">
        <f t="shared" si="124"/>
        <v>High</v>
      </c>
      <c r="E2657">
        <f t="shared" si="125"/>
        <v>7.68</v>
      </c>
      <c r="F2657">
        <f t="shared" si="123"/>
        <v>0</v>
      </c>
      <c r="L2657">
        <v>9.2899999999999991</v>
      </c>
    </row>
    <row r="2658" spans="1:12" x14ac:dyDescent="0.25">
      <c r="A2658" t="str">
        <v>High</v>
      </c>
      <c r="B2658">
        <v>5.77</v>
      </c>
      <c r="C2658">
        <v>0</v>
      </c>
      <c r="D2658" t="str">
        <f t="shared" si="124"/>
        <v>High</v>
      </c>
      <c r="E2658">
        <f t="shared" si="125"/>
        <v>5.77</v>
      </c>
      <c r="F2658">
        <f t="shared" si="123"/>
        <v>0</v>
      </c>
      <c r="L2658">
        <v>8.7200000000000006</v>
      </c>
    </row>
    <row r="2659" spans="1:12" x14ac:dyDescent="0.25">
      <c r="A2659" t="str">
        <v>High</v>
      </c>
      <c r="B2659">
        <v>9.4700000000000006</v>
      </c>
      <c r="C2659">
        <v>0</v>
      </c>
      <c r="D2659" t="str">
        <f t="shared" si="124"/>
        <v>High</v>
      </c>
      <c r="E2659">
        <f t="shared" si="125"/>
        <v>9.4700000000000006</v>
      </c>
      <c r="F2659">
        <f t="shared" si="123"/>
        <v>0</v>
      </c>
      <c r="L2659">
        <v>7.68</v>
      </c>
    </row>
    <row r="2660" spans="1:12" x14ac:dyDescent="0.25">
      <c r="A2660" t="str">
        <v>Mid</v>
      </c>
      <c r="B2660">
        <v>6.26</v>
      </c>
      <c r="C2660">
        <v>0</v>
      </c>
      <c r="D2660" t="str">
        <f t="shared" si="124"/>
        <v>Mid</v>
      </c>
      <c r="E2660">
        <f t="shared" si="125"/>
        <v>6.26</v>
      </c>
      <c r="F2660">
        <f t="shared" si="123"/>
        <v>0</v>
      </c>
      <c r="L2660">
        <v>6.14</v>
      </c>
    </row>
    <row r="2661" spans="1:12" x14ac:dyDescent="0.25">
      <c r="A2661" t="str">
        <v>High</v>
      </c>
      <c r="B2661">
        <v>7.77</v>
      </c>
      <c r="C2661">
        <v>1</v>
      </c>
      <c r="D2661" t="str">
        <f t="shared" si="124"/>
        <v>High</v>
      </c>
      <c r="E2661">
        <f t="shared" si="125"/>
        <v>7.77</v>
      </c>
      <c r="F2661">
        <f t="shared" si="123"/>
        <v>1</v>
      </c>
      <c r="L2661">
        <v>6.09</v>
      </c>
    </row>
    <row r="2662" spans="1:12" x14ac:dyDescent="0.25">
      <c r="A2662" t="str">
        <v>High</v>
      </c>
      <c r="B2662">
        <v>8.9600000000000009</v>
      </c>
      <c r="C2662">
        <v>0</v>
      </c>
      <c r="D2662" t="str">
        <f t="shared" si="124"/>
        <v>High</v>
      </c>
      <c r="E2662">
        <f t="shared" si="125"/>
        <v>8.9600000000000009</v>
      </c>
      <c r="F2662">
        <f t="shared" si="123"/>
        <v>0</v>
      </c>
      <c r="L2662">
        <v>8.52</v>
      </c>
    </row>
    <row r="2663" spans="1:12" x14ac:dyDescent="0.25">
      <c r="A2663" t="str">
        <v>High</v>
      </c>
      <c r="B2663">
        <v>6.43</v>
      </c>
      <c r="C2663">
        <v>0</v>
      </c>
      <c r="D2663" t="str">
        <f t="shared" si="124"/>
        <v>High</v>
      </c>
      <c r="E2663">
        <f t="shared" si="125"/>
        <v>6.43</v>
      </c>
      <c r="F2663">
        <f t="shared" si="123"/>
        <v>0</v>
      </c>
      <c r="L2663">
        <v>8.48</v>
      </c>
    </row>
    <row r="2664" spans="1:12" x14ac:dyDescent="0.25">
      <c r="A2664" t="str">
        <v>High</v>
      </c>
      <c r="B2664">
        <v>7.77</v>
      </c>
      <c r="C2664">
        <v>0</v>
      </c>
      <c r="D2664" t="str">
        <f t="shared" si="124"/>
        <v>High</v>
      </c>
      <c r="E2664">
        <f t="shared" si="125"/>
        <v>7.77</v>
      </c>
      <c r="F2664">
        <f t="shared" si="123"/>
        <v>0</v>
      </c>
      <c r="L2664">
        <v>7.48</v>
      </c>
    </row>
    <row r="2665" spans="1:12" x14ac:dyDescent="0.25">
      <c r="A2665" t="str">
        <v>Mid</v>
      </c>
      <c r="B2665">
        <v>6.53</v>
      </c>
      <c r="C2665">
        <v>0</v>
      </c>
      <c r="D2665" t="str">
        <f t="shared" si="124"/>
        <v>Mid</v>
      </c>
      <c r="E2665">
        <f t="shared" si="125"/>
        <v>6.53</v>
      </c>
      <c r="F2665">
        <f t="shared" si="123"/>
        <v>0</v>
      </c>
      <c r="L2665">
        <v>6.08</v>
      </c>
    </row>
    <row r="2666" spans="1:12" x14ac:dyDescent="0.25">
      <c r="A2666" t="str">
        <v>High</v>
      </c>
      <c r="B2666">
        <v>8.77</v>
      </c>
      <c r="C2666">
        <v>1</v>
      </c>
      <c r="D2666" t="str">
        <f t="shared" si="124"/>
        <v>High</v>
      </c>
      <c r="E2666">
        <f t="shared" si="125"/>
        <v>8.77</v>
      </c>
      <c r="F2666">
        <f t="shared" si="123"/>
        <v>1</v>
      </c>
      <c r="L2666">
        <v>6.88</v>
      </c>
    </row>
    <row r="2667" spans="1:12" x14ac:dyDescent="0.25">
      <c r="A2667" t="str">
        <v>High</v>
      </c>
      <c r="B2667">
        <v>7.93</v>
      </c>
      <c r="C2667">
        <v>0</v>
      </c>
      <c r="D2667" t="str">
        <f t="shared" si="124"/>
        <v>High</v>
      </c>
      <c r="E2667">
        <f t="shared" si="125"/>
        <v>7.93</v>
      </c>
      <c r="F2667">
        <f t="shared" si="123"/>
        <v>0</v>
      </c>
      <c r="L2667">
        <v>8.51</v>
      </c>
    </row>
    <row r="2668" spans="1:12" x14ac:dyDescent="0.25">
      <c r="A2668" t="str">
        <v>High</v>
      </c>
      <c r="B2668">
        <v>9.18</v>
      </c>
      <c r="C2668">
        <v>0</v>
      </c>
      <c r="D2668" t="str">
        <f t="shared" si="124"/>
        <v>High</v>
      </c>
      <c r="E2668">
        <f t="shared" si="125"/>
        <v>9.18</v>
      </c>
      <c r="F2668">
        <f t="shared" si="123"/>
        <v>0</v>
      </c>
      <c r="L2668">
        <v>5.99</v>
      </c>
    </row>
    <row r="2669" spans="1:12" x14ac:dyDescent="0.25">
      <c r="A2669" t="str">
        <v>High</v>
      </c>
      <c r="B2669">
        <v>9.35</v>
      </c>
      <c r="C2669">
        <v>0</v>
      </c>
      <c r="D2669" t="str">
        <f t="shared" si="124"/>
        <v>High</v>
      </c>
      <c r="E2669">
        <f t="shared" si="125"/>
        <v>9.35</v>
      </c>
      <c r="F2669">
        <f t="shared" si="123"/>
        <v>0</v>
      </c>
      <c r="L2669">
        <v>9.06</v>
      </c>
    </row>
    <row r="2670" spans="1:12" x14ac:dyDescent="0.25">
      <c r="A2670" t="str">
        <v>High</v>
      </c>
      <c r="B2670">
        <v>8.2899999999999991</v>
      </c>
      <c r="C2670">
        <v>0</v>
      </c>
      <c r="D2670" t="str">
        <f t="shared" si="124"/>
        <v>High</v>
      </c>
      <c r="E2670">
        <f t="shared" si="125"/>
        <v>8.2899999999999991</v>
      </c>
      <c r="F2670">
        <f t="shared" si="123"/>
        <v>0</v>
      </c>
      <c r="L2670">
        <v>8.77</v>
      </c>
    </row>
    <row r="2671" spans="1:12" x14ac:dyDescent="0.25">
      <c r="A2671" t="str">
        <v>High</v>
      </c>
      <c r="B2671">
        <v>8.6199999999999992</v>
      </c>
      <c r="C2671">
        <v>0</v>
      </c>
      <c r="D2671" t="str">
        <f t="shared" si="124"/>
        <v>High</v>
      </c>
      <c r="E2671">
        <f t="shared" si="125"/>
        <v>8.6199999999999992</v>
      </c>
      <c r="F2671">
        <f t="shared" si="123"/>
        <v>0</v>
      </c>
      <c r="L2671">
        <v>6.3</v>
      </c>
    </row>
    <row r="2672" spans="1:12" x14ac:dyDescent="0.25">
      <c r="A2672" t="str">
        <v>High</v>
      </c>
      <c r="B2672">
        <v>7.86</v>
      </c>
      <c r="C2672">
        <v>0</v>
      </c>
      <c r="D2672" t="str">
        <f t="shared" si="124"/>
        <v>High</v>
      </c>
      <c r="E2672">
        <f t="shared" si="125"/>
        <v>7.86</v>
      </c>
      <c r="F2672">
        <f t="shared" si="123"/>
        <v>0</v>
      </c>
      <c r="L2672">
        <v>8.59</v>
      </c>
    </row>
    <row r="2673" spans="1:12" x14ac:dyDescent="0.25">
      <c r="A2673" t="str">
        <v>Mid</v>
      </c>
      <c r="B2673">
        <v>7.15</v>
      </c>
      <c r="C2673">
        <v>0</v>
      </c>
      <c r="D2673" t="str">
        <f t="shared" si="124"/>
        <v>Mid</v>
      </c>
      <c r="E2673">
        <f t="shared" si="125"/>
        <v>7.15</v>
      </c>
      <c r="F2673">
        <f t="shared" si="123"/>
        <v>0</v>
      </c>
      <c r="L2673">
        <v>8.3699999999999992</v>
      </c>
    </row>
    <row r="2674" spans="1:12" x14ac:dyDescent="0.25">
      <c r="A2674" t="str">
        <v>High</v>
      </c>
      <c r="B2674">
        <v>8.2899999999999991</v>
      </c>
      <c r="C2674">
        <v>0</v>
      </c>
      <c r="D2674" t="str">
        <f t="shared" si="124"/>
        <v>High</v>
      </c>
      <c r="E2674">
        <f t="shared" si="125"/>
        <v>8.2899999999999991</v>
      </c>
      <c r="F2674">
        <f t="shared" si="123"/>
        <v>0</v>
      </c>
      <c r="L2674">
        <v>6.18</v>
      </c>
    </row>
    <row r="2675" spans="1:12" x14ac:dyDescent="0.25">
      <c r="A2675" t="str">
        <v>High</v>
      </c>
      <c r="B2675">
        <v>9.41</v>
      </c>
      <c r="C2675">
        <v>0</v>
      </c>
      <c r="D2675" t="str">
        <f t="shared" si="124"/>
        <v>High</v>
      </c>
      <c r="E2675">
        <f t="shared" si="125"/>
        <v>9.41</v>
      </c>
      <c r="F2675">
        <f t="shared" si="123"/>
        <v>0</v>
      </c>
      <c r="L2675">
        <v>6.52</v>
      </c>
    </row>
    <row r="2676" spans="1:12" x14ac:dyDescent="0.25">
      <c r="A2676" t="str">
        <v>High</v>
      </c>
      <c r="B2676">
        <v>7.29</v>
      </c>
      <c r="C2676">
        <v>1</v>
      </c>
      <c r="D2676" t="str">
        <f t="shared" si="124"/>
        <v>High</v>
      </c>
      <c r="E2676">
        <f t="shared" si="125"/>
        <v>7.29</v>
      </c>
      <c r="F2676">
        <f t="shared" si="123"/>
        <v>1</v>
      </c>
      <c r="L2676">
        <v>9.48</v>
      </c>
    </row>
    <row r="2677" spans="1:12" x14ac:dyDescent="0.25">
      <c r="A2677" t="str">
        <v>Mid</v>
      </c>
      <c r="B2677">
        <v>6.85</v>
      </c>
      <c r="C2677">
        <v>0</v>
      </c>
      <c r="D2677" t="str">
        <f t="shared" si="124"/>
        <v>Mid</v>
      </c>
      <c r="E2677">
        <f t="shared" si="125"/>
        <v>6.85</v>
      </c>
      <c r="F2677">
        <f t="shared" si="123"/>
        <v>0</v>
      </c>
      <c r="L2677">
        <v>5.75</v>
      </c>
    </row>
    <row r="2678" spans="1:12" x14ac:dyDescent="0.25">
      <c r="A2678" t="str">
        <v>Mid</v>
      </c>
      <c r="B2678">
        <v>7.17</v>
      </c>
      <c r="C2678">
        <v>0</v>
      </c>
      <c r="D2678" t="str">
        <f t="shared" si="124"/>
        <v>Mid</v>
      </c>
      <c r="E2678">
        <f t="shared" si="125"/>
        <v>7.17</v>
      </c>
      <c r="F2678">
        <f t="shared" si="123"/>
        <v>0</v>
      </c>
      <c r="L2678">
        <v>5.55</v>
      </c>
    </row>
    <row r="2679" spans="1:12" x14ac:dyDescent="0.25">
      <c r="A2679" t="str">
        <v>Low</v>
      </c>
      <c r="B2679">
        <v>7.37</v>
      </c>
      <c r="C2679">
        <v>0</v>
      </c>
      <c r="D2679" t="str">
        <f t="shared" si="124"/>
        <v>Low</v>
      </c>
      <c r="E2679">
        <f t="shared" si="125"/>
        <v>7.37</v>
      </c>
      <c r="F2679">
        <f t="shared" si="123"/>
        <v>0</v>
      </c>
      <c r="L2679">
        <v>8.51</v>
      </c>
    </row>
    <row r="2680" spans="1:12" x14ac:dyDescent="0.25">
      <c r="A2680" t="str">
        <v>High</v>
      </c>
      <c r="B2680">
        <v>5.82</v>
      </c>
      <c r="C2680">
        <v>0</v>
      </c>
      <c r="D2680" t="str">
        <f t="shared" si="124"/>
        <v>High</v>
      </c>
      <c r="E2680">
        <f t="shared" si="125"/>
        <v>5.82</v>
      </c>
      <c r="F2680">
        <f t="shared" si="123"/>
        <v>0</v>
      </c>
      <c r="L2680">
        <v>6.7</v>
      </c>
    </row>
    <row r="2681" spans="1:12" x14ac:dyDescent="0.25">
      <c r="A2681" t="str">
        <v>High</v>
      </c>
      <c r="B2681">
        <v>7.64</v>
      </c>
      <c r="C2681">
        <v>0</v>
      </c>
      <c r="D2681" t="str">
        <f t="shared" si="124"/>
        <v>High</v>
      </c>
      <c r="E2681">
        <f t="shared" si="125"/>
        <v>7.64</v>
      </c>
      <c r="F2681">
        <f t="shared" si="123"/>
        <v>0</v>
      </c>
      <c r="L2681">
        <v>6.94</v>
      </c>
    </row>
    <row r="2682" spans="1:12" x14ac:dyDescent="0.25">
      <c r="A2682" t="str">
        <v>High</v>
      </c>
      <c r="B2682">
        <v>7.63</v>
      </c>
      <c r="C2682">
        <v>0</v>
      </c>
      <c r="D2682" t="str">
        <f t="shared" si="124"/>
        <v>High</v>
      </c>
      <c r="E2682">
        <f t="shared" si="125"/>
        <v>7.63</v>
      </c>
      <c r="F2682">
        <f t="shared" si="123"/>
        <v>0</v>
      </c>
      <c r="L2682">
        <v>8.26</v>
      </c>
    </row>
    <row r="2683" spans="1:12" x14ac:dyDescent="0.25">
      <c r="A2683" t="str">
        <v>High</v>
      </c>
      <c r="B2683">
        <v>8.0299999999999994</v>
      </c>
      <c r="C2683">
        <v>0</v>
      </c>
      <c r="D2683" t="str">
        <f t="shared" si="124"/>
        <v>High</v>
      </c>
      <c r="E2683">
        <f t="shared" si="125"/>
        <v>8.0299999999999994</v>
      </c>
      <c r="F2683">
        <f t="shared" si="123"/>
        <v>0</v>
      </c>
      <c r="L2683">
        <v>6.9</v>
      </c>
    </row>
    <row r="2684" spans="1:12" x14ac:dyDescent="0.25">
      <c r="A2684" t="str">
        <v>Mid</v>
      </c>
      <c r="B2684">
        <v>7.06</v>
      </c>
      <c r="C2684">
        <v>0</v>
      </c>
      <c r="D2684" t="str">
        <f t="shared" si="124"/>
        <v>Mid</v>
      </c>
      <c r="E2684">
        <f t="shared" si="125"/>
        <v>7.06</v>
      </c>
      <c r="F2684">
        <f t="shared" si="123"/>
        <v>0</v>
      </c>
      <c r="L2684">
        <v>8.2200000000000006</v>
      </c>
    </row>
    <row r="2685" spans="1:12" x14ac:dyDescent="0.25">
      <c r="A2685" t="str">
        <v>High</v>
      </c>
      <c r="B2685">
        <v>8.14</v>
      </c>
      <c r="C2685">
        <v>0</v>
      </c>
      <c r="D2685" t="str">
        <f t="shared" si="124"/>
        <v>High</v>
      </c>
      <c r="E2685">
        <f t="shared" si="125"/>
        <v>8.14</v>
      </c>
      <c r="F2685">
        <f t="shared" si="123"/>
        <v>0</v>
      </c>
      <c r="L2685">
        <v>9.09</v>
      </c>
    </row>
    <row r="2686" spans="1:12" x14ac:dyDescent="0.25">
      <c r="A2686" t="str">
        <v>Mid</v>
      </c>
      <c r="B2686">
        <v>9.2799999999999994</v>
      </c>
      <c r="C2686">
        <v>0</v>
      </c>
      <c r="D2686" t="str">
        <f t="shared" si="124"/>
        <v>Mid</v>
      </c>
      <c r="E2686">
        <f t="shared" si="125"/>
        <v>9.2799999999999994</v>
      </c>
      <c r="F2686">
        <f t="shared" si="123"/>
        <v>0</v>
      </c>
      <c r="L2686">
        <v>6.24</v>
      </c>
    </row>
    <row r="2687" spans="1:12" x14ac:dyDescent="0.25">
      <c r="A2687" t="str">
        <v>High</v>
      </c>
      <c r="B2687">
        <v>9.61</v>
      </c>
      <c r="C2687">
        <v>1</v>
      </c>
      <c r="D2687" t="str">
        <f t="shared" si="124"/>
        <v>High</v>
      </c>
      <c r="E2687">
        <f t="shared" si="125"/>
        <v>9.61</v>
      </c>
      <c r="F2687">
        <f t="shared" si="123"/>
        <v>1</v>
      </c>
      <c r="L2687">
        <v>9.5</v>
      </c>
    </row>
    <row r="2688" spans="1:12" x14ac:dyDescent="0.25">
      <c r="A2688" t="str">
        <v>Mid</v>
      </c>
      <c r="B2688">
        <v>8.01</v>
      </c>
      <c r="C2688">
        <v>0</v>
      </c>
      <c r="D2688" t="str">
        <f t="shared" si="124"/>
        <v>Mid</v>
      </c>
      <c r="E2688">
        <f t="shared" si="125"/>
        <v>8.01</v>
      </c>
      <c r="F2688">
        <f t="shared" si="123"/>
        <v>0</v>
      </c>
      <c r="L2688">
        <v>7.78</v>
      </c>
    </row>
    <row r="2689" spans="1:12" x14ac:dyDescent="0.25">
      <c r="A2689" t="str">
        <v>Mid</v>
      </c>
      <c r="B2689">
        <v>5.68</v>
      </c>
      <c r="C2689">
        <v>0</v>
      </c>
      <c r="D2689" t="str">
        <f t="shared" si="124"/>
        <v>Mid</v>
      </c>
      <c r="E2689">
        <f t="shared" si="125"/>
        <v>5.68</v>
      </c>
      <c r="F2689">
        <f t="shared" si="123"/>
        <v>0</v>
      </c>
      <c r="L2689">
        <v>9.4700000000000006</v>
      </c>
    </row>
    <row r="2690" spans="1:12" x14ac:dyDescent="0.25">
      <c r="A2690" t="str">
        <v>High</v>
      </c>
      <c r="B2690">
        <v>9.67</v>
      </c>
      <c r="C2690">
        <v>0</v>
      </c>
      <c r="D2690" t="str">
        <f t="shared" si="124"/>
        <v>High</v>
      </c>
      <c r="E2690">
        <f t="shared" si="125"/>
        <v>9.67</v>
      </c>
      <c r="F2690">
        <f t="shared" ref="F2690:F2753" si="126">C2690</f>
        <v>0</v>
      </c>
      <c r="L2690">
        <v>6.39</v>
      </c>
    </row>
    <row r="2691" spans="1:12" x14ac:dyDescent="0.25">
      <c r="A2691" t="str">
        <v>Low</v>
      </c>
      <c r="B2691">
        <v>8.5399999999999991</v>
      </c>
      <c r="C2691">
        <v>1</v>
      </c>
      <c r="D2691" t="str">
        <f t="shared" ref="D2691:D2754" si="127">A2691</f>
        <v>Low</v>
      </c>
      <c r="E2691">
        <f t="shared" ref="E2691:E2754" si="128">B2691</f>
        <v>8.5399999999999991</v>
      </c>
      <c r="F2691">
        <f t="shared" si="126"/>
        <v>1</v>
      </c>
      <c r="L2691">
        <v>8.1</v>
      </c>
    </row>
    <row r="2692" spans="1:12" x14ac:dyDescent="0.25">
      <c r="A2692" t="str">
        <v>High</v>
      </c>
      <c r="B2692">
        <v>6.94</v>
      </c>
      <c r="C2692">
        <v>0</v>
      </c>
      <c r="D2692" t="str">
        <f t="shared" si="127"/>
        <v>High</v>
      </c>
      <c r="E2692">
        <f t="shared" si="128"/>
        <v>6.94</v>
      </c>
      <c r="F2692">
        <f t="shared" si="126"/>
        <v>0</v>
      </c>
      <c r="L2692">
        <v>7.24</v>
      </c>
    </row>
    <row r="2693" spans="1:12" x14ac:dyDescent="0.25">
      <c r="A2693" t="str">
        <v>High</v>
      </c>
      <c r="B2693">
        <v>6.13</v>
      </c>
      <c r="C2693">
        <v>0</v>
      </c>
      <c r="D2693" t="str">
        <f t="shared" si="127"/>
        <v>High</v>
      </c>
      <c r="E2693">
        <f t="shared" si="128"/>
        <v>6.13</v>
      </c>
      <c r="F2693">
        <f t="shared" si="126"/>
        <v>0</v>
      </c>
      <c r="L2693">
        <v>8.83</v>
      </c>
    </row>
    <row r="2694" spans="1:12" x14ac:dyDescent="0.25">
      <c r="A2694" t="str">
        <v>Mid</v>
      </c>
      <c r="B2694">
        <v>6.12</v>
      </c>
      <c r="C2694">
        <v>0</v>
      </c>
      <c r="D2694" t="str">
        <f t="shared" si="127"/>
        <v>Mid</v>
      </c>
      <c r="E2694">
        <f t="shared" si="128"/>
        <v>6.12</v>
      </c>
      <c r="F2694">
        <f t="shared" si="126"/>
        <v>0</v>
      </c>
      <c r="L2694">
        <v>7.63</v>
      </c>
    </row>
    <row r="2695" spans="1:12" x14ac:dyDescent="0.25">
      <c r="A2695" t="str">
        <v>High</v>
      </c>
      <c r="B2695">
        <v>6.22</v>
      </c>
      <c r="C2695">
        <v>0</v>
      </c>
      <c r="D2695" t="str">
        <f t="shared" si="127"/>
        <v>High</v>
      </c>
      <c r="E2695">
        <f t="shared" si="128"/>
        <v>6.22</v>
      </c>
      <c r="F2695">
        <f t="shared" si="126"/>
        <v>0</v>
      </c>
      <c r="L2695">
        <v>7.12</v>
      </c>
    </row>
    <row r="2696" spans="1:12" x14ac:dyDescent="0.25">
      <c r="A2696" t="str">
        <v>High</v>
      </c>
      <c r="B2696">
        <v>5.7</v>
      </c>
      <c r="C2696">
        <v>0</v>
      </c>
      <c r="D2696" t="str">
        <f t="shared" si="127"/>
        <v>High</v>
      </c>
      <c r="E2696">
        <f t="shared" si="128"/>
        <v>5.7</v>
      </c>
      <c r="F2696">
        <f t="shared" si="126"/>
        <v>0</v>
      </c>
      <c r="L2696">
        <v>8.11</v>
      </c>
    </row>
    <row r="2697" spans="1:12" x14ac:dyDescent="0.25">
      <c r="A2697" t="str">
        <v>High</v>
      </c>
      <c r="B2697">
        <v>9.3800000000000008</v>
      </c>
      <c r="C2697">
        <v>1</v>
      </c>
      <c r="D2697" t="str">
        <f t="shared" si="127"/>
        <v>High</v>
      </c>
      <c r="E2697">
        <f t="shared" si="128"/>
        <v>9.3800000000000008</v>
      </c>
      <c r="F2697">
        <f t="shared" si="126"/>
        <v>1</v>
      </c>
      <c r="L2697">
        <v>7.39</v>
      </c>
    </row>
    <row r="2698" spans="1:12" x14ac:dyDescent="0.25">
      <c r="A2698" t="str">
        <v>High</v>
      </c>
      <c r="B2698">
        <v>7.83</v>
      </c>
      <c r="C2698">
        <v>1</v>
      </c>
      <c r="D2698" t="str">
        <f t="shared" si="127"/>
        <v>High</v>
      </c>
      <c r="E2698">
        <f t="shared" si="128"/>
        <v>7.83</v>
      </c>
      <c r="F2698">
        <f t="shared" si="126"/>
        <v>1</v>
      </c>
      <c r="L2698">
        <v>9.6300000000000008</v>
      </c>
    </row>
    <row r="2699" spans="1:12" x14ac:dyDescent="0.25">
      <c r="A2699" t="str">
        <v>High</v>
      </c>
      <c r="B2699">
        <v>8.51</v>
      </c>
      <c r="C2699">
        <v>1</v>
      </c>
      <c r="D2699" t="str">
        <f t="shared" si="127"/>
        <v>High</v>
      </c>
      <c r="E2699">
        <f t="shared" si="128"/>
        <v>8.51</v>
      </c>
      <c r="F2699">
        <f t="shared" si="126"/>
        <v>1</v>
      </c>
      <c r="L2699">
        <v>8.65</v>
      </c>
    </row>
    <row r="2700" spans="1:12" x14ac:dyDescent="0.25">
      <c r="A2700" t="str">
        <v>Mid</v>
      </c>
      <c r="B2700">
        <v>9.06</v>
      </c>
      <c r="C2700">
        <v>1</v>
      </c>
      <c r="D2700" t="str">
        <f t="shared" si="127"/>
        <v>Mid</v>
      </c>
      <c r="E2700">
        <f t="shared" si="128"/>
        <v>9.06</v>
      </c>
      <c r="F2700">
        <f t="shared" si="126"/>
        <v>1</v>
      </c>
      <c r="L2700">
        <v>9.69</v>
      </c>
    </row>
    <row r="2701" spans="1:12" x14ac:dyDescent="0.25">
      <c r="A2701" t="str">
        <v>High</v>
      </c>
      <c r="B2701">
        <v>8.9</v>
      </c>
      <c r="C2701">
        <v>0</v>
      </c>
      <c r="D2701" t="str">
        <f t="shared" si="127"/>
        <v>High</v>
      </c>
      <c r="E2701">
        <f t="shared" si="128"/>
        <v>8.9</v>
      </c>
      <c r="F2701">
        <f t="shared" si="126"/>
        <v>0</v>
      </c>
      <c r="L2701">
        <v>6.81</v>
      </c>
    </row>
    <row r="2702" spans="1:12" x14ac:dyDescent="0.25">
      <c r="A2702" t="str">
        <v>Mid</v>
      </c>
      <c r="B2702">
        <v>9.3000000000000007</v>
      </c>
      <c r="C2702">
        <v>0</v>
      </c>
      <c r="D2702" t="str">
        <f t="shared" si="127"/>
        <v>Mid</v>
      </c>
      <c r="E2702">
        <f t="shared" si="128"/>
        <v>9.3000000000000007</v>
      </c>
      <c r="F2702">
        <f t="shared" si="126"/>
        <v>0</v>
      </c>
      <c r="L2702">
        <v>8.69</v>
      </c>
    </row>
    <row r="2703" spans="1:12" x14ac:dyDescent="0.25">
      <c r="A2703" t="str">
        <v>Mid</v>
      </c>
      <c r="B2703">
        <v>9.66</v>
      </c>
      <c r="C2703">
        <v>1</v>
      </c>
      <c r="D2703" t="str">
        <f t="shared" si="127"/>
        <v>Mid</v>
      </c>
      <c r="E2703">
        <f t="shared" si="128"/>
        <v>9.66</v>
      </c>
      <c r="F2703">
        <f t="shared" si="126"/>
        <v>1</v>
      </c>
      <c r="L2703">
        <v>8.57</v>
      </c>
    </row>
    <row r="2704" spans="1:12" x14ac:dyDescent="0.25">
      <c r="A2704" t="str">
        <v>Mid</v>
      </c>
      <c r="B2704">
        <v>7.39</v>
      </c>
      <c r="C2704">
        <v>1</v>
      </c>
      <c r="D2704" t="str">
        <f t="shared" si="127"/>
        <v>Mid</v>
      </c>
      <c r="E2704">
        <f t="shared" si="128"/>
        <v>7.39</v>
      </c>
      <c r="F2704">
        <f t="shared" si="126"/>
        <v>1</v>
      </c>
      <c r="L2704">
        <v>9.08</v>
      </c>
    </row>
    <row r="2705" spans="1:12" x14ac:dyDescent="0.25">
      <c r="A2705" t="str">
        <v>High</v>
      </c>
      <c r="B2705">
        <v>9.59</v>
      </c>
      <c r="C2705">
        <v>1</v>
      </c>
      <c r="D2705" t="str">
        <f t="shared" si="127"/>
        <v>High</v>
      </c>
      <c r="E2705">
        <f t="shared" si="128"/>
        <v>9.59</v>
      </c>
      <c r="F2705">
        <f t="shared" si="126"/>
        <v>1</v>
      </c>
      <c r="L2705">
        <v>9.16</v>
      </c>
    </row>
    <row r="2706" spans="1:12" x14ac:dyDescent="0.25">
      <c r="A2706" t="str">
        <v>Mid</v>
      </c>
      <c r="B2706">
        <v>8.61</v>
      </c>
      <c r="C2706">
        <v>1</v>
      </c>
      <c r="D2706" t="str">
        <f t="shared" si="127"/>
        <v>Mid</v>
      </c>
      <c r="E2706">
        <f t="shared" si="128"/>
        <v>8.61</v>
      </c>
      <c r="F2706">
        <f t="shared" si="126"/>
        <v>1</v>
      </c>
      <c r="L2706">
        <v>8.9499999999999993</v>
      </c>
    </row>
    <row r="2707" spans="1:12" x14ac:dyDescent="0.25">
      <c r="A2707" t="str">
        <v>Low</v>
      </c>
      <c r="B2707">
        <v>5.8</v>
      </c>
      <c r="C2707">
        <v>0</v>
      </c>
      <c r="D2707" t="str">
        <f t="shared" si="127"/>
        <v>Low</v>
      </c>
      <c r="E2707">
        <f t="shared" si="128"/>
        <v>5.8</v>
      </c>
      <c r="F2707">
        <f t="shared" si="126"/>
        <v>0</v>
      </c>
      <c r="L2707">
        <v>7.6</v>
      </c>
    </row>
    <row r="2708" spans="1:12" x14ac:dyDescent="0.25">
      <c r="A2708" t="str">
        <v>High</v>
      </c>
      <c r="B2708">
        <v>8.43</v>
      </c>
      <c r="C2708">
        <v>0</v>
      </c>
      <c r="D2708" t="str">
        <f t="shared" si="127"/>
        <v>High</v>
      </c>
      <c r="E2708">
        <f t="shared" si="128"/>
        <v>8.43</v>
      </c>
      <c r="F2708">
        <f t="shared" si="126"/>
        <v>0</v>
      </c>
      <c r="L2708">
        <v>6.56</v>
      </c>
    </row>
    <row r="2709" spans="1:12" x14ac:dyDescent="0.25">
      <c r="A2709" t="str">
        <v>High</v>
      </c>
      <c r="B2709">
        <v>8.4499999999999993</v>
      </c>
      <c r="C2709">
        <v>0</v>
      </c>
      <c r="D2709" t="str">
        <f t="shared" si="127"/>
        <v>High</v>
      </c>
      <c r="E2709">
        <f t="shared" si="128"/>
        <v>8.4499999999999993</v>
      </c>
      <c r="F2709">
        <f t="shared" si="126"/>
        <v>0</v>
      </c>
      <c r="L2709">
        <v>6.11</v>
      </c>
    </row>
    <row r="2710" spans="1:12" x14ac:dyDescent="0.25">
      <c r="A2710" t="str">
        <v>High</v>
      </c>
      <c r="B2710">
        <v>9.4</v>
      </c>
      <c r="C2710">
        <v>0</v>
      </c>
      <c r="D2710" t="str">
        <f t="shared" si="127"/>
        <v>High</v>
      </c>
      <c r="E2710">
        <f t="shared" si="128"/>
        <v>9.4</v>
      </c>
      <c r="F2710">
        <f t="shared" si="126"/>
        <v>0</v>
      </c>
      <c r="L2710">
        <v>6.94</v>
      </c>
    </row>
    <row r="2711" spans="1:12" x14ac:dyDescent="0.25">
      <c r="A2711" t="str">
        <v>High</v>
      </c>
      <c r="B2711">
        <v>7.1</v>
      </c>
      <c r="C2711">
        <v>0</v>
      </c>
      <c r="D2711" t="str">
        <f t="shared" si="127"/>
        <v>High</v>
      </c>
      <c r="E2711">
        <f t="shared" si="128"/>
        <v>7.1</v>
      </c>
      <c r="F2711">
        <f t="shared" si="126"/>
        <v>0</v>
      </c>
      <c r="L2711">
        <v>8.8800000000000008</v>
      </c>
    </row>
    <row r="2712" spans="1:12" x14ac:dyDescent="0.25">
      <c r="A2712" t="str">
        <v>High</v>
      </c>
      <c r="B2712">
        <v>8.02</v>
      </c>
      <c r="C2712">
        <v>0</v>
      </c>
      <c r="D2712" t="str">
        <f t="shared" si="127"/>
        <v>High</v>
      </c>
      <c r="E2712">
        <f t="shared" si="128"/>
        <v>8.02</v>
      </c>
      <c r="F2712">
        <f t="shared" si="126"/>
        <v>0</v>
      </c>
      <c r="L2712">
        <v>9.11</v>
      </c>
    </row>
    <row r="2713" spans="1:12" x14ac:dyDescent="0.25">
      <c r="A2713" t="str">
        <v>Mid</v>
      </c>
      <c r="B2713">
        <v>5.55</v>
      </c>
      <c r="C2713">
        <v>0</v>
      </c>
      <c r="D2713" t="str">
        <f t="shared" si="127"/>
        <v>Mid</v>
      </c>
      <c r="E2713">
        <f t="shared" si="128"/>
        <v>5.55</v>
      </c>
      <c r="F2713">
        <f t="shared" si="126"/>
        <v>0</v>
      </c>
      <c r="L2713">
        <v>8.76</v>
      </c>
    </row>
    <row r="2714" spans="1:12" x14ac:dyDescent="0.25">
      <c r="A2714" t="str">
        <v>High</v>
      </c>
      <c r="B2714">
        <v>6.93</v>
      </c>
      <c r="C2714">
        <v>0</v>
      </c>
      <c r="D2714" t="str">
        <f t="shared" si="127"/>
        <v>High</v>
      </c>
      <c r="E2714">
        <f t="shared" si="128"/>
        <v>6.93</v>
      </c>
      <c r="F2714">
        <f t="shared" si="126"/>
        <v>0</v>
      </c>
      <c r="L2714">
        <v>8.07</v>
      </c>
    </row>
    <row r="2715" spans="1:12" x14ac:dyDescent="0.25">
      <c r="A2715" t="str">
        <v>High</v>
      </c>
      <c r="B2715">
        <v>5.77</v>
      </c>
      <c r="C2715">
        <v>0</v>
      </c>
      <c r="D2715" t="str">
        <f t="shared" si="127"/>
        <v>High</v>
      </c>
      <c r="E2715">
        <f t="shared" si="128"/>
        <v>5.77</v>
      </c>
      <c r="F2715">
        <f t="shared" si="126"/>
        <v>0</v>
      </c>
      <c r="L2715">
        <v>7.23</v>
      </c>
    </row>
    <row r="2716" spans="1:12" x14ac:dyDescent="0.25">
      <c r="A2716" t="str">
        <v>Mid</v>
      </c>
      <c r="B2716">
        <v>7.74</v>
      </c>
      <c r="C2716">
        <v>0</v>
      </c>
      <c r="D2716" t="str">
        <f t="shared" si="127"/>
        <v>Mid</v>
      </c>
      <c r="E2716">
        <f t="shared" si="128"/>
        <v>7.74</v>
      </c>
      <c r="F2716">
        <f t="shared" si="126"/>
        <v>0</v>
      </c>
      <c r="L2716">
        <v>7.77</v>
      </c>
    </row>
    <row r="2717" spans="1:12" x14ac:dyDescent="0.25">
      <c r="A2717" t="str">
        <v>Mid</v>
      </c>
      <c r="B2717">
        <v>9.02</v>
      </c>
      <c r="C2717">
        <v>1</v>
      </c>
      <c r="D2717" t="str">
        <f t="shared" si="127"/>
        <v>Mid</v>
      </c>
      <c r="E2717">
        <f t="shared" si="128"/>
        <v>9.02</v>
      </c>
      <c r="F2717">
        <f t="shared" si="126"/>
        <v>1</v>
      </c>
      <c r="L2717">
        <v>7.82</v>
      </c>
    </row>
    <row r="2718" spans="1:12" x14ac:dyDescent="0.25">
      <c r="A2718" t="str">
        <v>Mid</v>
      </c>
      <c r="B2718">
        <v>6.39</v>
      </c>
      <c r="C2718">
        <v>0</v>
      </c>
      <c r="D2718" t="str">
        <f t="shared" si="127"/>
        <v>Mid</v>
      </c>
      <c r="E2718">
        <f t="shared" si="128"/>
        <v>6.39</v>
      </c>
      <c r="F2718">
        <f t="shared" si="126"/>
        <v>0</v>
      </c>
      <c r="L2718">
        <v>9.69</v>
      </c>
    </row>
    <row r="2719" spans="1:12" x14ac:dyDescent="0.25">
      <c r="A2719" t="str">
        <v>High</v>
      </c>
      <c r="B2719">
        <v>7.77</v>
      </c>
      <c r="C2719">
        <v>0</v>
      </c>
      <c r="D2719" t="str">
        <f t="shared" si="127"/>
        <v>High</v>
      </c>
      <c r="E2719">
        <f t="shared" si="128"/>
        <v>7.77</v>
      </c>
      <c r="F2719">
        <f t="shared" si="126"/>
        <v>0</v>
      </c>
      <c r="L2719">
        <v>9.66</v>
      </c>
    </row>
    <row r="2720" spans="1:12" x14ac:dyDescent="0.25">
      <c r="A2720" t="str">
        <v>Mid</v>
      </c>
      <c r="B2720">
        <v>6.38</v>
      </c>
      <c r="C2720">
        <v>0</v>
      </c>
      <c r="D2720" t="str">
        <f t="shared" si="127"/>
        <v>Mid</v>
      </c>
      <c r="E2720">
        <f t="shared" si="128"/>
        <v>6.38</v>
      </c>
      <c r="F2720">
        <f t="shared" si="126"/>
        <v>0</v>
      </c>
      <c r="L2720">
        <v>7.46</v>
      </c>
    </row>
    <row r="2721" spans="1:12" x14ac:dyDescent="0.25">
      <c r="A2721" t="str">
        <v>Mid</v>
      </c>
      <c r="B2721">
        <v>6.02</v>
      </c>
      <c r="C2721">
        <v>0</v>
      </c>
      <c r="D2721" t="str">
        <f t="shared" si="127"/>
        <v>Mid</v>
      </c>
      <c r="E2721">
        <f t="shared" si="128"/>
        <v>6.02</v>
      </c>
      <c r="F2721">
        <f t="shared" si="126"/>
        <v>0</v>
      </c>
      <c r="L2721">
        <v>9.16</v>
      </c>
    </row>
    <row r="2722" spans="1:12" x14ac:dyDescent="0.25">
      <c r="A2722" t="str">
        <v>Mid</v>
      </c>
      <c r="B2722">
        <v>7.7</v>
      </c>
      <c r="C2722">
        <v>0</v>
      </c>
      <c r="D2722" t="str">
        <f t="shared" si="127"/>
        <v>Mid</v>
      </c>
      <c r="E2722">
        <f t="shared" si="128"/>
        <v>7.7</v>
      </c>
      <c r="F2722">
        <f t="shared" si="126"/>
        <v>0</v>
      </c>
      <c r="L2722">
        <v>7.68</v>
      </c>
    </row>
    <row r="2723" spans="1:12" x14ac:dyDescent="0.25">
      <c r="A2723" t="str">
        <v>High</v>
      </c>
      <c r="B2723">
        <v>5.84</v>
      </c>
      <c r="C2723">
        <v>0</v>
      </c>
      <c r="D2723" t="str">
        <f t="shared" si="127"/>
        <v>High</v>
      </c>
      <c r="E2723">
        <f t="shared" si="128"/>
        <v>5.84</v>
      </c>
      <c r="F2723">
        <f t="shared" si="126"/>
        <v>0</v>
      </c>
      <c r="L2723">
        <v>9.65</v>
      </c>
    </row>
    <row r="2724" spans="1:12" x14ac:dyDescent="0.25">
      <c r="A2724" t="str">
        <v>High</v>
      </c>
      <c r="B2724">
        <v>8.0299999999999994</v>
      </c>
      <c r="C2724">
        <v>0</v>
      </c>
      <c r="D2724" t="str">
        <f t="shared" si="127"/>
        <v>High</v>
      </c>
      <c r="E2724">
        <f t="shared" si="128"/>
        <v>8.0299999999999994</v>
      </c>
      <c r="F2724">
        <f t="shared" si="126"/>
        <v>0</v>
      </c>
      <c r="L2724">
        <v>9.57</v>
      </c>
    </row>
    <row r="2725" spans="1:12" x14ac:dyDescent="0.25">
      <c r="A2725" t="str">
        <v>High</v>
      </c>
      <c r="B2725">
        <v>5.63</v>
      </c>
      <c r="C2725">
        <v>0</v>
      </c>
      <c r="D2725" t="str">
        <f t="shared" si="127"/>
        <v>High</v>
      </c>
      <c r="E2725">
        <f t="shared" si="128"/>
        <v>5.63</v>
      </c>
      <c r="F2725">
        <f t="shared" si="126"/>
        <v>0</v>
      </c>
      <c r="L2725">
        <v>8.93</v>
      </c>
    </row>
    <row r="2726" spans="1:12" x14ac:dyDescent="0.25">
      <c r="A2726" t="str">
        <v>Mid</v>
      </c>
      <c r="B2726">
        <v>5.96</v>
      </c>
      <c r="C2726">
        <v>0</v>
      </c>
      <c r="D2726" t="str">
        <f t="shared" si="127"/>
        <v>Mid</v>
      </c>
      <c r="E2726">
        <f t="shared" si="128"/>
        <v>5.96</v>
      </c>
      <c r="F2726">
        <f t="shared" si="126"/>
        <v>0</v>
      </c>
      <c r="L2726">
        <v>8.6</v>
      </c>
    </row>
    <row r="2727" spans="1:12" x14ac:dyDescent="0.25">
      <c r="A2727" t="str">
        <v>High</v>
      </c>
      <c r="B2727">
        <v>7.86</v>
      </c>
      <c r="C2727">
        <v>0</v>
      </c>
      <c r="D2727" t="str">
        <f t="shared" si="127"/>
        <v>High</v>
      </c>
      <c r="E2727">
        <f t="shared" si="128"/>
        <v>7.86</v>
      </c>
      <c r="F2727">
        <f t="shared" si="126"/>
        <v>0</v>
      </c>
      <c r="L2727">
        <v>8.16</v>
      </c>
    </row>
    <row r="2728" spans="1:12" x14ac:dyDescent="0.25">
      <c r="A2728" t="str">
        <v>High</v>
      </c>
      <c r="B2728">
        <v>8.0399999999999991</v>
      </c>
      <c r="C2728">
        <v>1</v>
      </c>
      <c r="D2728" t="str">
        <f t="shared" si="127"/>
        <v>High</v>
      </c>
      <c r="E2728">
        <f t="shared" si="128"/>
        <v>8.0399999999999991</v>
      </c>
      <c r="F2728">
        <f t="shared" si="126"/>
        <v>1</v>
      </c>
      <c r="L2728">
        <v>5.99</v>
      </c>
    </row>
    <row r="2729" spans="1:12" x14ac:dyDescent="0.25">
      <c r="A2729" t="str">
        <v>High</v>
      </c>
      <c r="B2729">
        <v>5.62</v>
      </c>
      <c r="C2729">
        <v>0</v>
      </c>
      <c r="D2729" t="str">
        <f t="shared" si="127"/>
        <v>High</v>
      </c>
      <c r="E2729">
        <f t="shared" si="128"/>
        <v>5.62</v>
      </c>
      <c r="F2729">
        <f t="shared" si="126"/>
        <v>0</v>
      </c>
      <c r="L2729">
        <v>8.61</v>
      </c>
    </row>
    <row r="2730" spans="1:12" x14ac:dyDescent="0.25">
      <c r="A2730" t="str">
        <v>Mid</v>
      </c>
      <c r="B2730">
        <v>7.97</v>
      </c>
      <c r="C2730">
        <v>0</v>
      </c>
      <c r="D2730" t="str">
        <f t="shared" si="127"/>
        <v>Mid</v>
      </c>
      <c r="E2730">
        <f t="shared" si="128"/>
        <v>7.97</v>
      </c>
      <c r="F2730">
        <f t="shared" si="126"/>
        <v>0</v>
      </c>
      <c r="L2730">
        <v>7.51</v>
      </c>
    </row>
    <row r="2731" spans="1:12" x14ac:dyDescent="0.25">
      <c r="A2731" t="str">
        <v>Mid</v>
      </c>
      <c r="B2731">
        <v>9.11</v>
      </c>
      <c r="C2731">
        <v>0</v>
      </c>
      <c r="D2731" t="str">
        <f t="shared" si="127"/>
        <v>Mid</v>
      </c>
      <c r="E2731">
        <f t="shared" si="128"/>
        <v>9.11</v>
      </c>
      <c r="F2731">
        <f t="shared" si="126"/>
        <v>0</v>
      </c>
      <c r="L2731">
        <v>7.04</v>
      </c>
    </row>
    <row r="2732" spans="1:12" x14ac:dyDescent="0.25">
      <c r="A2732" t="str">
        <v>High</v>
      </c>
      <c r="B2732">
        <v>8.61</v>
      </c>
      <c r="C2732">
        <v>0</v>
      </c>
      <c r="D2732" t="str">
        <f t="shared" si="127"/>
        <v>High</v>
      </c>
      <c r="E2732">
        <f t="shared" si="128"/>
        <v>8.61</v>
      </c>
      <c r="F2732">
        <f t="shared" si="126"/>
        <v>0</v>
      </c>
      <c r="L2732">
        <v>8.5399999999999991</v>
      </c>
    </row>
    <row r="2733" spans="1:12" x14ac:dyDescent="0.25">
      <c r="A2733" t="str">
        <v>High</v>
      </c>
      <c r="B2733">
        <v>6.06</v>
      </c>
      <c r="C2733">
        <v>0</v>
      </c>
      <c r="D2733" t="str">
        <f t="shared" si="127"/>
        <v>High</v>
      </c>
      <c r="E2733">
        <f t="shared" si="128"/>
        <v>6.06</v>
      </c>
      <c r="F2733">
        <f t="shared" si="126"/>
        <v>0</v>
      </c>
      <c r="L2733">
        <v>8.44</v>
      </c>
    </row>
    <row r="2734" spans="1:12" x14ac:dyDescent="0.25">
      <c r="A2734" t="str">
        <v>High</v>
      </c>
      <c r="B2734">
        <v>8.0500000000000007</v>
      </c>
      <c r="C2734">
        <v>1</v>
      </c>
      <c r="D2734" t="str">
        <f t="shared" si="127"/>
        <v>High</v>
      </c>
      <c r="E2734">
        <f t="shared" si="128"/>
        <v>8.0500000000000007</v>
      </c>
      <c r="F2734">
        <f t="shared" si="126"/>
        <v>1</v>
      </c>
      <c r="L2734">
        <v>7.72</v>
      </c>
    </row>
    <row r="2735" spans="1:12" x14ac:dyDescent="0.25">
      <c r="A2735" t="str">
        <v>High</v>
      </c>
      <c r="B2735">
        <v>8.39</v>
      </c>
      <c r="C2735">
        <v>0</v>
      </c>
      <c r="D2735" t="str">
        <f t="shared" si="127"/>
        <v>High</v>
      </c>
      <c r="E2735">
        <f t="shared" si="128"/>
        <v>8.39</v>
      </c>
      <c r="F2735">
        <f t="shared" si="126"/>
        <v>0</v>
      </c>
      <c r="L2735">
        <v>7.5</v>
      </c>
    </row>
    <row r="2736" spans="1:12" x14ac:dyDescent="0.25">
      <c r="A2736" t="str">
        <v>High</v>
      </c>
      <c r="B2736">
        <v>5.66</v>
      </c>
      <c r="C2736">
        <v>0</v>
      </c>
      <c r="D2736" t="str">
        <f t="shared" si="127"/>
        <v>High</v>
      </c>
      <c r="E2736">
        <f t="shared" si="128"/>
        <v>5.66</v>
      </c>
      <c r="F2736">
        <f t="shared" si="126"/>
        <v>0</v>
      </c>
      <c r="L2736">
        <v>7.21</v>
      </c>
    </row>
    <row r="2737" spans="1:12" x14ac:dyDescent="0.25">
      <c r="A2737" t="str">
        <v>High</v>
      </c>
      <c r="B2737">
        <v>9.18</v>
      </c>
      <c r="C2737">
        <v>1</v>
      </c>
      <c r="D2737" t="str">
        <f t="shared" si="127"/>
        <v>High</v>
      </c>
      <c r="E2737">
        <f t="shared" si="128"/>
        <v>9.18</v>
      </c>
      <c r="F2737">
        <f t="shared" si="126"/>
        <v>1</v>
      </c>
      <c r="L2737">
        <v>9.2100000000000009</v>
      </c>
    </row>
    <row r="2738" spans="1:12" x14ac:dyDescent="0.25">
      <c r="A2738" t="str">
        <v>High</v>
      </c>
      <c r="B2738">
        <v>9.4</v>
      </c>
      <c r="C2738">
        <v>0</v>
      </c>
      <c r="D2738" t="str">
        <f t="shared" si="127"/>
        <v>High</v>
      </c>
      <c r="E2738">
        <f t="shared" si="128"/>
        <v>9.4</v>
      </c>
      <c r="F2738">
        <f t="shared" si="126"/>
        <v>0</v>
      </c>
      <c r="L2738">
        <v>6.92</v>
      </c>
    </row>
    <row r="2739" spans="1:12" x14ac:dyDescent="0.25">
      <c r="A2739" t="str">
        <v>Mid</v>
      </c>
      <c r="B2739">
        <v>9.16</v>
      </c>
      <c r="C2739">
        <v>0</v>
      </c>
      <c r="D2739" t="str">
        <f t="shared" si="127"/>
        <v>Mid</v>
      </c>
      <c r="E2739">
        <f t="shared" si="128"/>
        <v>9.16</v>
      </c>
      <c r="F2739">
        <f t="shared" si="126"/>
        <v>0</v>
      </c>
      <c r="L2739">
        <v>6.62</v>
      </c>
    </row>
    <row r="2740" spans="1:12" x14ac:dyDescent="0.25">
      <c r="A2740" t="str">
        <v>High</v>
      </c>
      <c r="B2740">
        <v>9.0500000000000007</v>
      </c>
      <c r="C2740">
        <v>0</v>
      </c>
      <c r="D2740" t="str">
        <f t="shared" si="127"/>
        <v>High</v>
      </c>
      <c r="E2740">
        <f t="shared" si="128"/>
        <v>9.0500000000000007</v>
      </c>
      <c r="F2740">
        <f t="shared" si="126"/>
        <v>0</v>
      </c>
      <c r="L2740">
        <v>9.14</v>
      </c>
    </row>
    <row r="2741" spans="1:12" x14ac:dyDescent="0.25">
      <c r="A2741" t="str">
        <v>Mid</v>
      </c>
      <c r="B2741">
        <v>8.6999999999999993</v>
      </c>
      <c r="C2741">
        <v>1</v>
      </c>
      <c r="D2741" t="str">
        <f t="shared" si="127"/>
        <v>Mid</v>
      </c>
      <c r="E2741">
        <f t="shared" si="128"/>
        <v>8.6999999999999993</v>
      </c>
      <c r="F2741">
        <f t="shared" si="126"/>
        <v>1</v>
      </c>
      <c r="L2741">
        <v>5.69</v>
      </c>
    </row>
    <row r="2742" spans="1:12" x14ac:dyDescent="0.25">
      <c r="A2742" t="str">
        <v>High</v>
      </c>
      <c r="B2742">
        <v>8.2200000000000006</v>
      </c>
      <c r="C2742">
        <v>1</v>
      </c>
      <c r="D2742" t="str">
        <f t="shared" si="127"/>
        <v>High</v>
      </c>
      <c r="E2742">
        <f t="shared" si="128"/>
        <v>8.2200000000000006</v>
      </c>
      <c r="F2742">
        <f t="shared" si="126"/>
        <v>1</v>
      </c>
      <c r="L2742">
        <v>7.16</v>
      </c>
    </row>
    <row r="2743" spans="1:12" x14ac:dyDescent="0.25">
      <c r="A2743" t="str">
        <v>Mid</v>
      </c>
      <c r="B2743">
        <v>8.42</v>
      </c>
      <c r="C2743">
        <v>0</v>
      </c>
      <c r="D2743" t="str">
        <f t="shared" si="127"/>
        <v>Mid</v>
      </c>
      <c r="E2743">
        <f t="shared" si="128"/>
        <v>8.42</v>
      </c>
      <c r="F2743">
        <f t="shared" si="126"/>
        <v>0</v>
      </c>
      <c r="L2743">
        <v>6.98</v>
      </c>
    </row>
    <row r="2744" spans="1:12" x14ac:dyDescent="0.25">
      <c r="A2744" t="str">
        <v>Mid</v>
      </c>
      <c r="B2744">
        <v>8.9700000000000006</v>
      </c>
      <c r="C2744">
        <v>1</v>
      </c>
      <c r="D2744" t="str">
        <f t="shared" si="127"/>
        <v>Mid</v>
      </c>
      <c r="E2744">
        <f t="shared" si="128"/>
        <v>8.9700000000000006</v>
      </c>
      <c r="F2744">
        <f t="shared" si="126"/>
        <v>1</v>
      </c>
      <c r="L2744">
        <v>9.66</v>
      </c>
    </row>
    <row r="2745" spans="1:12" x14ac:dyDescent="0.25">
      <c r="A2745" t="str">
        <v>Mid</v>
      </c>
      <c r="B2745">
        <v>8.35</v>
      </c>
      <c r="C2745">
        <v>0</v>
      </c>
      <c r="D2745" t="str">
        <f t="shared" si="127"/>
        <v>Mid</v>
      </c>
      <c r="E2745">
        <f t="shared" si="128"/>
        <v>8.35</v>
      </c>
      <c r="F2745">
        <f t="shared" si="126"/>
        <v>0</v>
      </c>
      <c r="L2745">
        <v>9.0500000000000007</v>
      </c>
    </row>
    <row r="2746" spans="1:12" x14ac:dyDescent="0.25">
      <c r="A2746" t="str">
        <v>High</v>
      </c>
      <c r="B2746">
        <v>6.91</v>
      </c>
      <c r="C2746">
        <v>0</v>
      </c>
      <c r="D2746" t="str">
        <f t="shared" si="127"/>
        <v>High</v>
      </c>
      <c r="E2746">
        <f t="shared" si="128"/>
        <v>6.91</v>
      </c>
      <c r="F2746">
        <f t="shared" si="126"/>
        <v>0</v>
      </c>
      <c r="L2746">
        <v>9.66</v>
      </c>
    </row>
    <row r="2747" spans="1:12" x14ac:dyDescent="0.25">
      <c r="A2747" t="str">
        <v>High</v>
      </c>
      <c r="B2747">
        <v>7.12</v>
      </c>
      <c r="C2747">
        <v>0</v>
      </c>
      <c r="D2747" t="str">
        <f t="shared" si="127"/>
        <v>High</v>
      </c>
      <c r="E2747">
        <f t="shared" si="128"/>
        <v>7.12</v>
      </c>
      <c r="F2747">
        <f t="shared" si="126"/>
        <v>0</v>
      </c>
      <c r="L2747">
        <v>5.83</v>
      </c>
    </row>
    <row r="2748" spans="1:12" x14ac:dyDescent="0.25">
      <c r="A2748" t="str">
        <v>Low</v>
      </c>
      <c r="B2748">
        <v>9.36</v>
      </c>
      <c r="C2748">
        <v>0</v>
      </c>
      <c r="D2748" t="str">
        <f t="shared" si="127"/>
        <v>Low</v>
      </c>
      <c r="E2748">
        <f t="shared" si="128"/>
        <v>9.36</v>
      </c>
      <c r="F2748">
        <f t="shared" si="126"/>
        <v>0</v>
      </c>
      <c r="L2748">
        <v>7.8</v>
      </c>
    </row>
    <row r="2749" spans="1:12" x14ac:dyDescent="0.25">
      <c r="A2749" t="str">
        <v>High</v>
      </c>
      <c r="B2749">
        <v>5.57</v>
      </c>
      <c r="C2749">
        <v>0</v>
      </c>
      <c r="D2749" t="str">
        <f t="shared" si="127"/>
        <v>High</v>
      </c>
      <c r="E2749">
        <f t="shared" si="128"/>
        <v>5.57</v>
      </c>
      <c r="F2749">
        <f t="shared" si="126"/>
        <v>0</v>
      </c>
      <c r="L2749">
        <v>5.57</v>
      </c>
    </row>
    <row r="2750" spans="1:12" x14ac:dyDescent="0.25">
      <c r="A2750" t="str">
        <v>Mid</v>
      </c>
      <c r="B2750">
        <v>8.5</v>
      </c>
      <c r="C2750">
        <v>0</v>
      </c>
      <c r="D2750" t="str">
        <f t="shared" si="127"/>
        <v>Mid</v>
      </c>
      <c r="E2750">
        <f t="shared" si="128"/>
        <v>8.5</v>
      </c>
      <c r="F2750">
        <f t="shared" si="126"/>
        <v>0</v>
      </c>
      <c r="L2750">
        <v>6.58</v>
      </c>
    </row>
    <row r="2751" spans="1:12" x14ac:dyDescent="0.25">
      <c r="A2751" t="str">
        <v>High</v>
      </c>
      <c r="B2751">
        <v>9.61</v>
      </c>
      <c r="C2751">
        <v>0</v>
      </c>
      <c r="D2751" t="str">
        <f t="shared" si="127"/>
        <v>High</v>
      </c>
      <c r="E2751">
        <f t="shared" si="128"/>
        <v>9.61</v>
      </c>
      <c r="F2751">
        <f t="shared" si="126"/>
        <v>0</v>
      </c>
      <c r="L2751">
        <v>8.94</v>
      </c>
    </row>
    <row r="2752" spans="1:12" x14ac:dyDescent="0.25">
      <c r="A2752" t="str">
        <v>High</v>
      </c>
      <c r="B2752">
        <v>8.5399999999999991</v>
      </c>
      <c r="C2752">
        <v>1</v>
      </c>
      <c r="D2752" t="str">
        <f t="shared" si="127"/>
        <v>High</v>
      </c>
      <c r="E2752">
        <f t="shared" si="128"/>
        <v>8.5399999999999991</v>
      </c>
      <c r="F2752">
        <f t="shared" si="126"/>
        <v>1</v>
      </c>
      <c r="L2752">
        <v>9.7200000000000006</v>
      </c>
    </row>
    <row r="2753" spans="1:12" x14ac:dyDescent="0.25">
      <c r="A2753" t="str">
        <v>Mid</v>
      </c>
      <c r="B2753">
        <v>9.77</v>
      </c>
      <c r="C2753">
        <v>1</v>
      </c>
      <c r="D2753" t="str">
        <f t="shared" si="127"/>
        <v>Mid</v>
      </c>
      <c r="E2753">
        <f t="shared" si="128"/>
        <v>9.77</v>
      </c>
      <c r="F2753">
        <f t="shared" si="126"/>
        <v>1</v>
      </c>
      <c r="L2753">
        <v>8.9700000000000006</v>
      </c>
    </row>
    <row r="2754" spans="1:12" x14ac:dyDescent="0.25">
      <c r="A2754" t="str">
        <v>High</v>
      </c>
      <c r="B2754">
        <v>8.4600000000000009</v>
      </c>
      <c r="C2754">
        <v>1</v>
      </c>
      <c r="D2754" t="str">
        <f t="shared" si="127"/>
        <v>High</v>
      </c>
      <c r="E2754">
        <f t="shared" si="128"/>
        <v>8.4600000000000009</v>
      </c>
      <c r="F2754">
        <f t="shared" ref="F2754:F2817" si="129">C2754</f>
        <v>1</v>
      </c>
      <c r="L2754">
        <v>5.54</v>
      </c>
    </row>
    <row r="2755" spans="1:12" x14ac:dyDescent="0.25">
      <c r="A2755" t="str">
        <v>High</v>
      </c>
      <c r="B2755">
        <v>5.65</v>
      </c>
      <c r="C2755">
        <v>0</v>
      </c>
      <c r="D2755" t="str">
        <f t="shared" ref="D2755:D2818" si="130">A2755</f>
        <v>High</v>
      </c>
      <c r="E2755">
        <f t="shared" ref="E2755:E2818" si="131">B2755</f>
        <v>5.65</v>
      </c>
      <c r="F2755">
        <f t="shared" si="129"/>
        <v>0</v>
      </c>
      <c r="L2755">
        <v>5.63</v>
      </c>
    </row>
    <row r="2756" spans="1:12" x14ac:dyDescent="0.25">
      <c r="A2756" t="str">
        <v>High</v>
      </c>
      <c r="B2756">
        <v>9.06</v>
      </c>
      <c r="C2756">
        <v>0</v>
      </c>
      <c r="D2756" t="str">
        <f t="shared" si="130"/>
        <v>High</v>
      </c>
      <c r="E2756">
        <f t="shared" si="131"/>
        <v>9.06</v>
      </c>
      <c r="F2756">
        <f t="shared" si="129"/>
        <v>0</v>
      </c>
      <c r="L2756">
        <v>5.9</v>
      </c>
    </row>
    <row r="2757" spans="1:12" x14ac:dyDescent="0.25">
      <c r="A2757" t="str">
        <v>Mid</v>
      </c>
      <c r="B2757">
        <v>6.72</v>
      </c>
      <c r="C2757">
        <v>0</v>
      </c>
      <c r="D2757" t="str">
        <f t="shared" si="130"/>
        <v>Mid</v>
      </c>
      <c r="E2757">
        <f t="shared" si="131"/>
        <v>6.72</v>
      </c>
      <c r="F2757">
        <f t="shared" si="129"/>
        <v>0</v>
      </c>
      <c r="L2757">
        <v>7.67</v>
      </c>
    </row>
    <row r="2758" spans="1:12" x14ac:dyDescent="0.25">
      <c r="A2758" t="str">
        <v>Mid</v>
      </c>
      <c r="B2758">
        <v>7.42</v>
      </c>
      <c r="C2758">
        <v>0</v>
      </c>
      <c r="D2758" t="str">
        <f t="shared" si="130"/>
        <v>Mid</v>
      </c>
      <c r="E2758">
        <f t="shared" si="131"/>
        <v>7.42</v>
      </c>
      <c r="F2758">
        <f t="shared" si="129"/>
        <v>0</v>
      </c>
      <c r="L2758">
        <v>9.2100000000000009</v>
      </c>
    </row>
    <row r="2759" spans="1:12" x14ac:dyDescent="0.25">
      <c r="A2759" t="str">
        <v>High</v>
      </c>
      <c r="B2759">
        <v>6.84</v>
      </c>
      <c r="C2759">
        <v>0</v>
      </c>
      <c r="D2759" t="str">
        <f t="shared" si="130"/>
        <v>High</v>
      </c>
      <c r="E2759">
        <f t="shared" si="131"/>
        <v>6.84</v>
      </c>
      <c r="F2759">
        <f t="shared" si="129"/>
        <v>0</v>
      </c>
      <c r="L2759">
        <v>6.69</v>
      </c>
    </row>
    <row r="2760" spans="1:12" x14ac:dyDescent="0.25">
      <c r="A2760" t="str">
        <v>Mid</v>
      </c>
      <c r="B2760">
        <v>6.65</v>
      </c>
      <c r="C2760">
        <v>0</v>
      </c>
      <c r="D2760" t="str">
        <f t="shared" si="130"/>
        <v>Mid</v>
      </c>
      <c r="E2760">
        <f t="shared" si="131"/>
        <v>6.65</v>
      </c>
      <c r="F2760">
        <f t="shared" si="129"/>
        <v>0</v>
      </c>
      <c r="L2760">
        <v>9.44</v>
      </c>
    </row>
    <row r="2761" spans="1:12" x14ac:dyDescent="0.25">
      <c r="A2761" t="str">
        <v>Mid</v>
      </c>
      <c r="B2761">
        <v>7.36</v>
      </c>
      <c r="C2761">
        <v>0</v>
      </c>
      <c r="D2761" t="str">
        <f t="shared" si="130"/>
        <v>Mid</v>
      </c>
      <c r="E2761">
        <f t="shared" si="131"/>
        <v>7.36</v>
      </c>
      <c r="F2761">
        <f t="shared" si="129"/>
        <v>0</v>
      </c>
      <c r="L2761">
        <v>7.66</v>
      </c>
    </row>
    <row r="2762" spans="1:12" x14ac:dyDescent="0.25">
      <c r="A2762" t="str">
        <v>Mid</v>
      </c>
      <c r="B2762">
        <v>7.13</v>
      </c>
      <c r="C2762">
        <v>1</v>
      </c>
      <c r="D2762" t="str">
        <f t="shared" si="130"/>
        <v>Mid</v>
      </c>
      <c r="E2762">
        <f t="shared" si="131"/>
        <v>7.13</v>
      </c>
      <c r="F2762">
        <f t="shared" si="129"/>
        <v>1</v>
      </c>
      <c r="L2762">
        <v>5.61</v>
      </c>
    </row>
    <row r="2763" spans="1:12" x14ac:dyDescent="0.25">
      <c r="A2763" t="str">
        <v>High</v>
      </c>
      <c r="B2763">
        <v>8.2200000000000006</v>
      </c>
      <c r="C2763">
        <v>0</v>
      </c>
      <c r="D2763" t="str">
        <f t="shared" si="130"/>
        <v>High</v>
      </c>
      <c r="E2763">
        <f t="shared" si="131"/>
        <v>8.2200000000000006</v>
      </c>
      <c r="F2763">
        <f t="shared" si="129"/>
        <v>0</v>
      </c>
      <c r="L2763">
        <v>9.3699999999999992</v>
      </c>
    </row>
    <row r="2764" spans="1:12" x14ac:dyDescent="0.25">
      <c r="A2764" t="str">
        <v>High</v>
      </c>
      <c r="B2764">
        <v>9</v>
      </c>
      <c r="C2764">
        <v>0</v>
      </c>
      <c r="D2764" t="str">
        <f t="shared" si="130"/>
        <v>High</v>
      </c>
      <c r="E2764">
        <f t="shared" si="131"/>
        <v>9</v>
      </c>
      <c r="F2764">
        <f t="shared" si="129"/>
        <v>0</v>
      </c>
      <c r="L2764">
        <v>5.52</v>
      </c>
    </row>
    <row r="2765" spans="1:12" x14ac:dyDescent="0.25">
      <c r="A2765" t="str">
        <v>Mid</v>
      </c>
      <c r="B2765">
        <v>6.78</v>
      </c>
      <c r="C2765">
        <v>0</v>
      </c>
      <c r="D2765" t="str">
        <f t="shared" si="130"/>
        <v>Mid</v>
      </c>
      <c r="E2765">
        <f t="shared" si="131"/>
        <v>6.78</v>
      </c>
      <c r="F2765">
        <f t="shared" si="129"/>
        <v>0</v>
      </c>
      <c r="L2765">
        <v>7.07</v>
      </c>
    </row>
    <row r="2766" spans="1:12" x14ac:dyDescent="0.25">
      <c r="A2766" t="str">
        <v>High</v>
      </c>
      <c r="B2766">
        <v>6.42</v>
      </c>
      <c r="C2766">
        <v>0</v>
      </c>
      <c r="D2766" t="str">
        <f t="shared" si="130"/>
        <v>High</v>
      </c>
      <c r="E2766">
        <f t="shared" si="131"/>
        <v>6.42</v>
      </c>
      <c r="F2766">
        <f t="shared" si="129"/>
        <v>0</v>
      </c>
      <c r="L2766">
        <v>6.23</v>
      </c>
    </row>
    <row r="2767" spans="1:12" x14ac:dyDescent="0.25">
      <c r="A2767" t="str">
        <v>High</v>
      </c>
      <c r="B2767">
        <v>8.3699999999999992</v>
      </c>
      <c r="C2767">
        <v>1</v>
      </c>
      <c r="D2767" t="str">
        <f t="shared" si="130"/>
        <v>High</v>
      </c>
      <c r="E2767">
        <f t="shared" si="131"/>
        <v>8.3699999999999992</v>
      </c>
      <c r="F2767">
        <f t="shared" si="129"/>
        <v>1</v>
      </c>
      <c r="L2767">
        <v>8.76</v>
      </c>
    </row>
    <row r="2768" spans="1:12" x14ac:dyDescent="0.25">
      <c r="A2768" t="str">
        <v>High</v>
      </c>
      <c r="B2768">
        <v>8.3800000000000008</v>
      </c>
      <c r="C2768">
        <v>0</v>
      </c>
      <c r="D2768" t="str">
        <f t="shared" si="130"/>
        <v>High</v>
      </c>
      <c r="E2768">
        <f t="shared" si="131"/>
        <v>8.3800000000000008</v>
      </c>
      <c r="F2768">
        <f t="shared" si="129"/>
        <v>0</v>
      </c>
      <c r="L2768">
        <v>5.72</v>
      </c>
    </row>
    <row r="2769" spans="1:12" x14ac:dyDescent="0.25">
      <c r="A2769" t="str">
        <v>Mid</v>
      </c>
      <c r="B2769">
        <v>9.3699999999999992</v>
      </c>
      <c r="C2769">
        <v>0</v>
      </c>
      <c r="D2769" t="str">
        <f t="shared" si="130"/>
        <v>Mid</v>
      </c>
      <c r="E2769">
        <f t="shared" si="131"/>
        <v>9.3699999999999992</v>
      </c>
      <c r="F2769">
        <f t="shared" si="129"/>
        <v>0</v>
      </c>
      <c r="L2769">
        <v>7.88</v>
      </c>
    </row>
    <row r="2770" spans="1:12" x14ac:dyDescent="0.25">
      <c r="A2770" t="str">
        <v>High</v>
      </c>
      <c r="B2770">
        <v>5.57</v>
      </c>
      <c r="C2770">
        <v>0</v>
      </c>
      <c r="D2770" t="str">
        <f t="shared" si="130"/>
        <v>High</v>
      </c>
      <c r="E2770">
        <f t="shared" si="131"/>
        <v>5.57</v>
      </c>
      <c r="F2770">
        <f t="shared" si="129"/>
        <v>0</v>
      </c>
      <c r="L2770">
        <v>8.82</v>
      </c>
    </row>
    <row r="2771" spans="1:12" x14ac:dyDescent="0.25">
      <c r="A2771" t="str">
        <v>High</v>
      </c>
      <c r="B2771">
        <v>9.17</v>
      </c>
      <c r="C2771">
        <v>0</v>
      </c>
      <c r="D2771" t="str">
        <f t="shared" si="130"/>
        <v>High</v>
      </c>
      <c r="E2771">
        <f t="shared" si="131"/>
        <v>9.17</v>
      </c>
      <c r="F2771">
        <f t="shared" si="129"/>
        <v>0</v>
      </c>
      <c r="L2771">
        <v>6.43</v>
      </c>
    </row>
    <row r="2772" spans="1:12" x14ac:dyDescent="0.25">
      <c r="A2772" t="str">
        <v>Mid</v>
      </c>
      <c r="B2772">
        <v>7.74</v>
      </c>
      <c r="C2772">
        <v>0</v>
      </c>
      <c r="D2772" t="str">
        <f t="shared" si="130"/>
        <v>Mid</v>
      </c>
      <c r="E2772">
        <f t="shared" si="131"/>
        <v>7.74</v>
      </c>
      <c r="F2772">
        <f t="shared" si="129"/>
        <v>0</v>
      </c>
      <c r="L2772">
        <v>6.46</v>
      </c>
    </row>
    <row r="2773" spans="1:12" x14ac:dyDescent="0.25">
      <c r="A2773" t="str">
        <v>Mid</v>
      </c>
      <c r="B2773">
        <v>8.17</v>
      </c>
      <c r="C2773">
        <v>1</v>
      </c>
      <c r="D2773" t="str">
        <f t="shared" si="130"/>
        <v>Mid</v>
      </c>
      <c r="E2773">
        <f t="shared" si="131"/>
        <v>8.17</v>
      </c>
      <c r="F2773">
        <f t="shared" si="129"/>
        <v>1</v>
      </c>
      <c r="L2773">
        <v>8.02</v>
      </c>
    </row>
    <row r="2774" spans="1:12" x14ac:dyDescent="0.25">
      <c r="A2774" t="str">
        <v>Mid</v>
      </c>
      <c r="B2774">
        <v>5.89</v>
      </c>
      <c r="C2774">
        <v>0</v>
      </c>
      <c r="D2774" t="str">
        <f t="shared" si="130"/>
        <v>Mid</v>
      </c>
      <c r="E2774">
        <f t="shared" si="131"/>
        <v>5.89</v>
      </c>
      <c r="F2774">
        <f t="shared" si="129"/>
        <v>0</v>
      </c>
      <c r="L2774">
        <v>8.34</v>
      </c>
    </row>
    <row r="2775" spans="1:12" x14ac:dyDescent="0.25">
      <c r="A2775" t="str">
        <v>Mid</v>
      </c>
      <c r="B2775">
        <v>7.36</v>
      </c>
      <c r="C2775">
        <v>0</v>
      </c>
      <c r="D2775" t="str">
        <f t="shared" si="130"/>
        <v>Mid</v>
      </c>
      <c r="E2775">
        <f t="shared" si="131"/>
        <v>7.36</v>
      </c>
      <c r="F2775">
        <f t="shared" si="129"/>
        <v>0</v>
      </c>
      <c r="L2775">
        <v>6.54</v>
      </c>
    </row>
    <row r="2776" spans="1:12" x14ac:dyDescent="0.25">
      <c r="A2776" t="str">
        <v>High</v>
      </c>
      <c r="B2776">
        <v>6.48</v>
      </c>
      <c r="C2776">
        <v>0</v>
      </c>
      <c r="D2776" t="str">
        <f t="shared" si="130"/>
        <v>High</v>
      </c>
      <c r="E2776">
        <f t="shared" si="131"/>
        <v>6.48</v>
      </c>
      <c r="F2776">
        <f t="shared" si="129"/>
        <v>0</v>
      </c>
      <c r="L2776">
        <v>8.89</v>
      </c>
    </row>
    <row r="2777" spans="1:12" x14ac:dyDescent="0.25">
      <c r="A2777" t="str">
        <v>Mid</v>
      </c>
      <c r="B2777">
        <v>6.59</v>
      </c>
      <c r="C2777">
        <v>0</v>
      </c>
      <c r="D2777" t="str">
        <f t="shared" si="130"/>
        <v>Mid</v>
      </c>
      <c r="E2777">
        <f t="shared" si="131"/>
        <v>6.59</v>
      </c>
      <c r="F2777">
        <f t="shared" si="129"/>
        <v>0</v>
      </c>
      <c r="L2777">
        <v>8.19</v>
      </c>
    </row>
    <row r="2778" spans="1:12" x14ac:dyDescent="0.25">
      <c r="A2778" t="str">
        <v>High</v>
      </c>
      <c r="B2778">
        <v>7.67</v>
      </c>
      <c r="C2778">
        <v>1</v>
      </c>
      <c r="D2778" t="str">
        <f t="shared" si="130"/>
        <v>High</v>
      </c>
      <c r="E2778">
        <f t="shared" si="131"/>
        <v>7.67</v>
      </c>
      <c r="F2778">
        <f t="shared" si="129"/>
        <v>1</v>
      </c>
      <c r="L2778">
        <v>6.95</v>
      </c>
    </row>
    <row r="2779" spans="1:12" x14ac:dyDescent="0.25">
      <c r="A2779" t="str">
        <v>High</v>
      </c>
      <c r="B2779">
        <v>8.99</v>
      </c>
      <c r="C2779">
        <v>1</v>
      </c>
      <c r="D2779" t="str">
        <f t="shared" si="130"/>
        <v>High</v>
      </c>
      <c r="E2779">
        <f t="shared" si="131"/>
        <v>8.99</v>
      </c>
      <c r="F2779">
        <f t="shared" si="129"/>
        <v>1</v>
      </c>
      <c r="L2779">
        <v>8.51</v>
      </c>
    </row>
    <row r="2780" spans="1:12" x14ac:dyDescent="0.25">
      <c r="A2780" t="str">
        <v>Mid</v>
      </c>
      <c r="B2780">
        <v>8.6999999999999993</v>
      </c>
      <c r="C2780">
        <v>0</v>
      </c>
      <c r="D2780" t="str">
        <f t="shared" si="130"/>
        <v>Mid</v>
      </c>
      <c r="E2780">
        <f t="shared" si="131"/>
        <v>8.6999999999999993</v>
      </c>
      <c r="F2780">
        <f t="shared" si="129"/>
        <v>0</v>
      </c>
      <c r="L2780">
        <v>8.8699999999999992</v>
      </c>
    </row>
    <row r="2781" spans="1:12" x14ac:dyDescent="0.25">
      <c r="A2781" t="str">
        <v>Mid</v>
      </c>
      <c r="B2781">
        <v>8.0399999999999991</v>
      </c>
      <c r="C2781">
        <v>0</v>
      </c>
      <c r="D2781" t="str">
        <f t="shared" si="130"/>
        <v>Mid</v>
      </c>
      <c r="E2781">
        <f t="shared" si="131"/>
        <v>8.0399999999999991</v>
      </c>
      <c r="F2781">
        <f t="shared" si="129"/>
        <v>0</v>
      </c>
      <c r="L2781">
        <v>7.96</v>
      </c>
    </row>
    <row r="2782" spans="1:12" x14ac:dyDescent="0.25">
      <c r="A2782" t="str">
        <v>Mid</v>
      </c>
      <c r="B2782">
        <v>7.82</v>
      </c>
      <c r="C2782">
        <v>0</v>
      </c>
      <c r="D2782" t="str">
        <f t="shared" si="130"/>
        <v>Mid</v>
      </c>
      <c r="E2782">
        <f t="shared" si="131"/>
        <v>7.82</v>
      </c>
      <c r="F2782">
        <f t="shared" si="129"/>
        <v>0</v>
      </c>
      <c r="L2782">
        <v>6.84</v>
      </c>
    </row>
    <row r="2783" spans="1:12" x14ac:dyDescent="0.25">
      <c r="A2783" t="str">
        <v>Mid</v>
      </c>
      <c r="B2783">
        <v>7.34</v>
      </c>
      <c r="C2783">
        <v>0</v>
      </c>
      <c r="D2783" t="str">
        <f t="shared" si="130"/>
        <v>Mid</v>
      </c>
      <c r="E2783">
        <f t="shared" si="131"/>
        <v>7.34</v>
      </c>
      <c r="F2783">
        <f t="shared" si="129"/>
        <v>0</v>
      </c>
      <c r="L2783">
        <v>6.39</v>
      </c>
    </row>
    <row r="2784" spans="1:12" x14ac:dyDescent="0.25">
      <c r="A2784" t="str">
        <v>High</v>
      </c>
      <c r="B2784">
        <v>9.68</v>
      </c>
      <c r="C2784">
        <v>0</v>
      </c>
      <c r="D2784" t="str">
        <f t="shared" si="130"/>
        <v>High</v>
      </c>
      <c r="E2784">
        <f t="shared" si="131"/>
        <v>9.68</v>
      </c>
      <c r="F2784">
        <f t="shared" si="129"/>
        <v>0</v>
      </c>
      <c r="L2784">
        <v>8.85</v>
      </c>
    </row>
    <row r="2785" spans="1:12" x14ac:dyDescent="0.25">
      <c r="A2785" t="str">
        <v>High</v>
      </c>
      <c r="B2785">
        <v>7.91</v>
      </c>
      <c r="C2785">
        <v>1</v>
      </c>
      <c r="D2785" t="str">
        <f t="shared" si="130"/>
        <v>High</v>
      </c>
      <c r="E2785">
        <f t="shared" si="131"/>
        <v>7.91</v>
      </c>
      <c r="F2785">
        <f t="shared" si="129"/>
        <v>1</v>
      </c>
      <c r="L2785">
        <v>8.9600000000000009</v>
      </c>
    </row>
    <row r="2786" spans="1:12" x14ac:dyDescent="0.25">
      <c r="A2786" t="str">
        <v>High</v>
      </c>
      <c r="B2786">
        <v>6.59</v>
      </c>
      <c r="C2786">
        <v>0</v>
      </c>
      <c r="D2786" t="str">
        <f t="shared" si="130"/>
        <v>High</v>
      </c>
      <c r="E2786">
        <f t="shared" si="131"/>
        <v>6.59</v>
      </c>
      <c r="F2786">
        <f t="shared" si="129"/>
        <v>0</v>
      </c>
      <c r="L2786">
        <v>7.53</v>
      </c>
    </row>
    <row r="2787" spans="1:12" x14ac:dyDescent="0.25">
      <c r="A2787" t="str">
        <v>Mid</v>
      </c>
      <c r="B2787">
        <v>6.49</v>
      </c>
      <c r="C2787">
        <v>0</v>
      </c>
      <c r="D2787" t="str">
        <f t="shared" si="130"/>
        <v>Mid</v>
      </c>
      <c r="E2787">
        <f t="shared" si="131"/>
        <v>6.49</v>
      </c>
      <c r="F2787">
        <f t="shared" si="129"/>
        <v>0</v>
      </c>
      <c r="L2787">
        <v>6.33</v>
      </c>
    </row>
    <row r="2788" spans="1:12" x14ac:dyDescent="0.25">
      <c r="A2788" t="str">
        <v>High</v>
      </c>
      <c r="B2788">
        <v>8.1300000000000008</v>
      </c>
      <c r="C2788">
        <v>0</v>
      </c>
      <c r="D2788" t="str">
        <f t="shared" si="130"/>
        <v>High</v>
      </c>
      <c r="E2788">
        <f t="shared" si="131"/>
        <v>8.1300000000000008</v>
      </c>
      <c r="F2788">
        <f t="shared" si="129"/>
        <v>0</v>
      </c>
      <c r="L2788">
        <v>9.31</v>
      </c>
    </row>
    <row r="2789" spans="1:12" x14ac:dyDescent="0.25">
      <c r="A2789" t="str">
        <v>Mid</v>
      </c>
      <c r="B2789">
        <v>7.75</v>
      </c>
      <c r="C2789">
        <v>0</v>
      </c>
      <c r="D2789" t="str">
        <f t="shared" si="130"/>
        <v>Mid</v>
      </c>
      <c r="E2789">
        <f t="shared" si="131"/>
        <v>7.75</v>
      </c>
      <c r="F2789">
        <f t="shared" si="129"/>
        <v>0</v>
      </c>
      <c r="L2789">
        <v>6.12</v>
      </c>
    </row>
    <row r="2790" spans="1:12" x14ac:dyDescent="0.25">
      <c r="A2790" t="str">
        <v>Mid</v>
      </c>
      <c r="B2790">
        <v>5.53</v>
      </c>
      <c r="C2790">
        <v>0</v>
      </c>
      <c r="D2790" t="str">
        <f t="shared" si="130"/>
        <v>Mid</v>
      </c>
      <c r="E2790">
        <f t="shared" si="131"/>
        <v>5.53</v>
      </c>
      <c r="F2790">
        <f t="shared" si="129"/>
        <v>0</v>
      </c>
      <c r="L2790">
        <v>9.52</v>
      </c>
    </row>
    <row r="2791" spans="1:12" x14ac:dyDescent="0.25">
      <c r="A2791" t="str">
        <v>High</v>
      </c>
      <c r="B2791">
        <v>9.07</v>
      </c>
      <c r="C2791">
        <v>0</v>
      </c>
      <c r="D2791" t="str">
        <f t="shared" si="130"/>
        <v>High</v>
      </c>
      <c r="E2791">
        <f t="shared" si="131"/>
        <v>9.07</v>
      </c>
      <c r="F2791">
        <f t="shared" si="129"/>
        <v>0</v>
      </c>
      <c r="L2791">
        <v>9.75</v>
      </c>
    </row>
    <row r="2792" spans="1:12" x14ac:dyDescent="0.25">
      <c r="A2792" t="str">
        <v>Mid</v>
      </c>
      <c r="B2792">
        <v>8.5299999999999994</v>
      </c>
      <c r="C2792">
        <v>0</v>
      </c>
      <c r="D2792" t="str">
        <f t="shared" si="130"/>
        <v>Mid</v>
      </c>
      <c r="E2792">
        <f t="shared" si="131"/>
        <v>8.5299999999999994</v>
      </c>
      <c r="F2792">
        <f t="shared" si="129"/>
        <v>0</v>
      </c>
      <c r="L2792">
        <v>7.36</v>
      </c>
    </row>
    <row r="2793" spans="1:12" x14ac:dyDescent="0.25">
      <c r="A2793" t="str">
        <v>Mid</v>
      </c>
      <c r="B2793">
        <v>8.35</v>
      </c>
      <c r="C2793">
        <v>0</v>
      </c>
      <c r="D2793" t="str">
        <f t="shared" si="130"/>
        <v>Mid</v>
      </c>
      <c r="E2793">
        <f t="shared" si="131"/>
        <v>8.35</v>
      </c>
      <c r="F2793">
        <f t="shared" si="129"/>
        <v>0</v>
      </c>
      <c r="L2793">
        <v>8.06</v>
      </c>
    </row>
    <row r="2794" spans="1:12" x14ac:dyDescent="0.25">
      <c r="A2794" t="str">
        <v>Mid</v>
      </c>
      <c r="B2794">
        <v>5.8</v>
      </c>
      <c r="C2794">
        <v>0</v>
      </c>
      <c r="D2794" t="str">
        <f t="shared" si="130"/>
        <v>Mid</v>
      </c>
      <c r="E2794">
        <f t="shared" si="131"/>
        <v>5.8</v>
      </c>
      <c r="F2794">
        <f t="shared" si="129"/>
        <v>0</v>
      </c>
      <c r="L2794">
        <v>8.84</v>
      </c>
    </row>
    <row r="2795" spans="1:12" x14ac:dyDescent="0.25">
      <c r="A2795" t="str">
        <v>Mid</v>
      </c>
      <c r="B2795">
        <v>7.06</v>
      </c>
      <c r="C2795">
        <v>0</v>
      </c>
      <c r="D2795" t="str">
        <f t="shared" si="130"/>
        <v>Mid</v>
      </c>
      <c r="E2795">
        <f t="shared" si="131"/>
        <v>7.06</v>
      </c>
      <c r="F2795">
        <f t="shared" si="129"/>
        <v>0</v>
      </c>
      <c r="L2795">
        <v>8.67</v>
      </c>
    </row>
    <row r="2796" spans="1:12" x14ac:dyDescent="0.25">
      <c r="A2796" t="str">
        <v>High</v>
      </c>
      <c r="B2796">
        <v>9.52</v>
      </c>
      <c r="C2796">
        <v>0</v>
      </c>
      <c r="D2796" t="str">
        <f t="shared" si="130"/>
        <v>High</v>
      </c>
      <c r="E2796">
        <f t="shared" si="131"/>
        <v>9.52</v>
      </c>
      <c r="F2796">
        <f t="shared" si="129"/>
        <v>0</v>
      </c>
      <c r="L2796">
        <v>9.66</v>
      </c>
    </row>
    <row r="2797" spans="1:12" x14ac:dyDescent="0.25">
      <c r="A2797" t="str">
        <v>Mid</v>
      </c>
      <c r="B2797">
        <v>9.2100000000000009</v>
      </c>
      <c r="C2797">
        <v>0</v>
      </c>
      <c r="D2797" t="str">
        <f t="shared" si="130"/>
        <v>Mid</v>
      </c>
      <c r="E2797">
        <f t="shared" si="131"/>
        <v>9.2100000000000009</v>
      </c>
      <c r="F2797">
        <f t="shared" si="129"/>
        <v>0</v>
      </c>
      <c r="L2797">
        <v>5.99</v>
      </c>
    </row>
    <row r="2798" spans="1:12" x14ac:dyDescent="0.25">
      <c r="A2798" t="str">
        <v>High</v>
      </c>
      <c r="B2798">
        <v>6.73</v>
      </c>
      <c r="C2798">
        <v>0</v>
      </c>
      <c r="D2798" t="str">
        <f t="shared" si="130"/>
        <v>High</v>
      </c>
      <c r="E2798">
        <f t="shared" si="131"/>
        <v>6.73</v>
      </c>
      <c r="F2798">
        <f t="shared" si="129"/>
        <v>0</v>
      </c>
      <c r="L2798">
        <v>8</v>
      </c>
    </row>
    <row r="2799" spans="1:12" x14ac:dyDescent="0.25">
      <c r="A2799" t="str">
        <v>Mid</v>
      </c>
      <c r="B2799">
        <v>6.18</v>
      </c>
      <c r="C2799">
        <v>0</v>
      </c>
      <c r="D2799" t="str">
        <f t="shared" si="130"/>
        <v>Mid</v>
      </c>
      <c r="E2799">
        <f t="shared" si="131"/>
        <v>6.18</v>
      </c>
      <c r="F2799">
        <f t="shared" si="129"/>
        <v>0</v>
      </c>
      <c r="L2799">
        <v>8.48</v>
      </c>
    </row>
    <row r="2800" spans="1:12" x14ac:dyDescent="0.25">
      <c r="A2800" t="str">
        <v>High</v>
      </c>
      <c r="B2800">
        <v>7.43</v>
      </c>
      <c r="C2800">
        <v>0</v>
      </c>
      <c r="D2800" t="str">
        <f t="shared" si="130"/>
        <v>High</v>
      </c>
      <c r="E2800">
        <f t="shared" si="131"/>
        <v>7.43</v>
      </c>
      <c r="F2800">
        <f t="shared" si="129"/>
        <v>0</v>
      </c>
      <c r="L2800">
        <v>9.26</v>
      </c>
    </row>
    <row r="2801" spans="1:12" x14ac:dyDescent="0.25">
      <c r="A2801" t="str">
        <v>High</v>
      </c>
      <c r="B2801">
        <v>7.03</v>
      </c>
      <c r="C2801">
        <v>0</v>
      </c>
      <c r="D2801" t="str">
        <f t="shared" si="130"/>
        <v>High</v>
      </c>
      <c r="E2801">
        <f t="shared" si="131"/>
        <v>7.03</v>
      </c>
      <c r="F2801">
        <f t="shared" si="129"/>
        <v>0</v>
      </c>
      <c r="L2801">
        <v>9.07</v>
      </c>
    </row>
    <row r="2802" spans="1:12" x14ac:dyDescent="0.25">
      <c r="A2802" t="str">
        <v>High</v>
      </c>
      <c r="B2802">
        <v>8.43</v>
      </c>
      <c r="C2802">
        <v>0</v>
      </c>
      <c r="D2802" t="str">
        <f t="shared" si="130"/>
        <v>High</v>
      </c>
      <c r="E2802">
        <f t="shared" si="131"/>
        <v>8.43</v>
      </c>
      <c r="F2802">
        <f t="shared" si="129"/>
        <v>0</v>
      </c>
      <c r="L2802">
        <v>7.34</v>
      </c>
    </row>
    <row r="2803" spans="1:12" x14ac:dyDescent="0.25">
      <c r="A2803" t="str">
        <v>High</v>
      </c>
      <c r="B2803">
        <v>9.66</v>
      </c>
      <c r="C2803">
        <v>0</v>
      </c>
      <c r="D2803" t="str">
        <f t="shared" si="130"/>
        <v>High</v>
      </c>
      <c r="E2803">
        <f t="shared" si="131"/>
        <v>9.66</v>
      </c>
      <c r="F2803">
        <f t="shared" si="129"/>
        <v>0</v>
      </c>
      <c r="L2803">
        <v>7.32</v>
      </c>
    </row>
    <row r="2804" spans="1:12" x14ac:dyDescent="0.25">
      <c r="A2804" t="str">
        <v>Mid</v>
      </c>
      <c r="B2804">
        <v>7.06</v>
      </c>
      <c r="C2804">
        <v>0</v>
      </c>
      <c r="D2804" t="str">
        <f t="shared" si="130"/>
        <v>Mid</v>
      </c>
      <c r="E2804">
        <f t="shared" si="131"/>
        <v>7.06</v>
      </c>
      <c r="F2804">
        <f t="shared" si="129"/>
        <v>0</v>
      </c>
      <c r="L2804">
        <v>6.59</v>
      </c>
    </row>
    <row r="2805" spans="1:12" x14ac:dyDescent="0.25">
      <c r="A2805" t="str">
        <v>Mid</v>
      </c>
      <c r="B2805">
        <v>5.77</v>
      </c>
      <c r="C2805">
        <v>0</v>
      </c>
      <c r="D2805" t="str">
        <f t="shared" si="130"/>
        <v>Mid</v>
      </c>
      <c r="E2805">
        <f t="shared" si="131"/>
        <v>5.77</v>
      </c>
      <c r="F2805">
        <f t="shared" si="129"/>
        <v>0</v>
      </c>
      <c r="L2805">
        <v>9.02</v>
      </c>
    </row>
    <row r="2806" spans="1:12" x14ac:dyDescent="0.25">
      <c r="A2806" t="str">
        <v>Mid</v>
      </c>
      <c r="B2806">
        <v>9.36</v>
      </c>
      <c r="C2806">
        <v>1</v>
      </c>
      <c r="D2806" t="str">
        <f t="shared" si="130"/>
        <v>Mid</v>
      </c>
      <c r="E2806">
        <f t="shared" si="131"/>
        <v>9.36</v>
      </c>
      <c r="F2806">
        <f t="shared" si="129"/>
        <v>1</v>
      </c>
      <c r="L2806">
        <v>9.74</v>
      </c>
    </row>
    <row r="2807" spans="1:12" x14ac:dyDescent="0.25">
      <c r="A2807" t="str">
        <v>High</v>
      </c>
      <c r="B2807">
        <v>5.66</v>
      </c>
      <c r="C2807">
        <v>0</v>
      </c>
      <c r="D2807" t="str">
        <f t="shared" si="130"/>
        <v>High</v>
      </c>
      <c r="E2807">
        <f t="shared" si="131"/>
        <v>5.66</v>
      </c>
      <c r="F2807">
        <f t="shared" si="129"/>
        <v>0</v>
      </c>
      <c r="L2807">
        <v>8.17</v>
      </c>
    </row>
    <row r="2808" spans="1:12" x14ac:dyDescent="0.25">
      <c r="A2808" t="str">
        <v>Low</v>
      </c>
      <c r="B2808">
        <v>9.6</v>
      </c>
      <c r="C2808">
        <v>1</v>
      </c>
      <c r="D2808" t="str">
        <f t="shared" si="130"/>
        <v>Low</v>
      </c>
      <c r="E2808">
        <f t="shared" si="131"/>
        <v>9.6</v>
      </c>
      <c r="F2808">
        <f t="shared" si="129"/>
        <v>1</v>
      </c>
      <c r="L2808">
        <v>6.58</v>
      </c>
    </row>
    <row r="2809" spans="1:12" x14ac:dyDescent="0.25">
      <c r="A2809" t="str">
        <v>High</v>
      </c>
      <c r="B2809">
        <v>8.36</v>
      </c>
      <c r="C2809">
        <v>1</v>
      </c>
      <c r="D2809" t="str">
        <f t="shared" si="130"/>
        <v>High</v>
      </c>
      <c r="E2809">
        <f t="shared" si="131"/>
        <v>8.36</v>
      </c>
      <c r="F2809">
        <f t="shared" si="129"/>
        <v>1</v>
      </c>
      <c r="L2809">
        <v>6.63</v>
      </c>
    </row>
    <row r="2810" spans="1:12" x14ac:dyDescent="0.25">
      <c r="A2810" t="str">
        <v>High</v>
      </c>
      <c r="B2810">
        <v>9.5500000000000007</v>
      </c>
      <c r="C2810">
        <v>0</v>
      </c>
      <c r="D2810" t="str">
        <f t="shared" si="130"/>
        <v>High</v>
      </c>
      <c r="E2810">
        <f t="shared" si="131"/>
        <v>9.5500000000000007</v>
      </c>
      <c r="F2810">
        <f t="shared" si="129"/>
        <v>0</v>
      </c>
      <c r="L2810">
        <v>6.04</v>
      </c>
    </row>
    <row r="2811" spans="1:12" x14ac:dyDescent="0.25">
      <c r="A2811" t="str">
        <v>Mid</v>
      </c>
      <c r="B2811">
        <v>6.36</v>
      </c>
      <c r="C2811">
        <v>0</v>
      </c>
      <c r="D2811" t="str">
        <f t="shared" si="130"/>
        <v>Mid</v>
      </c>
      <c r="E2811">
        <f t="shared" si="131"/>
        <v>6.36</v>
      </c>
      <c r="F2811">
        <f t="shared" si="129"/>
        <v>0</v>
      </c>
      <c r="L2811">
        <v>6.46</v>
      </c>
    </row>
    <row r="2812" spans="1:12" x14ac:dyDescent="0.25">
      <c r="A2812" t="str">
        <v>Mid</v>
      </c>
      <c r="B2812">
        <v>5.68</v>
      </c>
      <c r="C2812">
        <v>0</v>
      </c>
      <c r="D2812" t="str">
        <f t="shared" si="130"/>
        <v>Mid</v>
      </c>
      <c r="E2812">
        <f t="shared" si="131"/>
        <v>5.68</v>
      </c>
      <c r="F2812">
        <f t="shared" si="129"/>
        <v>0</v>
      </c>
      <c r="L2812">
        <v>5.96</v>
      </c>
    </row>
    <row r="2813" spans="1:12" x14ac:dyDescent="0.25">
      <c r="A2813" t="str">
        <v>High</v>
      </c>
      <c r="B2813">
        <v>7.6</v>
      </c>
      <c r="C2813">
        <v>1</v>
      </c>
      <c r="D2813" t="str">
        <f t="shared" si="130"/>
        <v>High</v>
      </c>
      <c r="E2813">
        <f t="shared" si="131"/>
        <v>7.6</v>
      </c>
      <c r="F2813">
        <f t="shared" si="129"/>
        <v>1</v>
      </c>
      <c r="L2813">
        <v>9.36</v>
      </c>
    </row>
    <row r="2814" spans="1:12" x14ac:dyDescent="0.25">
      <c r="A2814" t="str">
        <v>High</v>
      </c>
      <c r="B2814">
        <v>7.44</v>
      </c>
      <c r="C2814">
        <v>0</v>
      </c>
      <c r="D2814" t="str">
        <f t="shared" si="130"/>
        <v>High</v>
      </c>
      <c r="E2814">
        <f t="shared" si="131"/>
        <v>7.44</v>
      </c>
      <c r="F2814">
        <f t="shared" si="129"/>
        <v>0</v>
      </c>
      <c r="L2814">
        <v>9.27</v>
      </c>
    </row>
    <row r="2815" spans="1:12" x14ac:dyDescent="0.25">
      <c r="A2815" t="str">
        <v>High</v>
      </c>
      <c r="B2815">
        <v>6.93</v>
      </c>
      <c r="C2815">
        <v>0</v>
      </c>
      <c r="D2815" t="str">
        <f t="shared" si="130"/>
        <v>High</v>
      </c>
      <c r="E2815">
        <f t="shared" si="131"/>
        <v>6.93</v>
      </c>
      <c r="F2815">
        <f t="shared" si="129"/>
        <v>0</v>
      </c>
      <c r="L2815">
        <v>8.26</v>
      </c>
    </row>
    <row r="2816" spans="1:12" x14ac:dyDescent="0.25">
      <c r="A2816" t="str">
        <v>High</v>
      </c>
      <c r="B2816">
        <v>9.6199999999999992</v>
      </c>
      <c r="C2816">
        <v>0</v>
      </c>
      <c r="D2816" t="str">
        <f t="shared" si="130"/>
        <v>High</v>
      </c>
      <c r="E2816">
        <f t="shared" si="131"/>
        <v>9.6199999999999992</v>
      </c>
      <c r="F2816">
        <f t="shared" si="129"/>
        <v>0</v>
      </c>
      <c r="L2816">
        <v>7.8</v>
      </c>
    </row>
    <row r="2817" spans="1:12" x14ac:dyDescent="0.25">
      <c r="A2817" t="str">
        <v>High</v>
      </c>
      <c r="B2817">
        <v>9.0399999999999991</v>
      </c>
      <c r="C2817">
        <v>1</v>
      </c>
      <c r="D2817" t="str">
        <f t="shared" si="130"/>
        <v>High</v>
      </c>
      <c r="E2817">
        <f t="shared" si="131"/>
        <v>9.0399999999999991</v>
      </c>
      <c r="F2817">
        <f t="shared" si="129"/>
        <v>1</v>
      </c>
      <c r="L2817">
        <v>6.69</v>
      </c>
    </row>
    <row r="2818" spans="1:12" x14ac:dyDescent="0.25">
      <c r="A2818" t="str">
        <v>High</v>
      </c>
      <c r="B2818">
        <v>8.34</v>
      </c>
      <c r="C2818">
        <v>0</v>
      </c>
      <c r="D2818" t="str">
        <f t="shared" si="130"/>
        <v>High</v>
      </c>
      <c r="E2818">
        <f t="shared" si="131"/>
        <v>8.34</v>
      </c>
      <c r="F2818">
        <f t="shared" ref="F2818:F2881" si="132">C2818</f>
        <v>0</v>
      </c>
      <c r="L2818">
        <v>9.2799999999999994</v>
      </c>
    </row>
    <row r="2819" spans="1:12" x14ac:dyDescent="0.25">
      <c r="A2819" t="str">
        <v>High</v>
      </c>
      <c r="B2819">
        <v>6.2</v>
      </c>
      <c r="C2819">
        <v>0</v>
      </c>
      <c r="D2819" t="str">
        <f t="shared" ref="D2819:D2882" si="133">A2819</f>
        <v>High</v>
      </c>
      <c r="E2819">
        <f t="shared" ref="E2819:E2882" si="134">B2819</f>
        <v>6.2</v>
      </c>
      <c r="F2819">
        <f t="shared" si="132"/>
        <v>0</v>
      </c>
      <c r="L2819">
        <v>7.83</v>
      </c>
    </row>
    <row r="2820" spans="1:12" x14ac:dyDescent="0.25">
      <c r="A2820" t="str">
        <v>High</v>
      </c>
      <c r="B2820">
        <v>8.66</v>
      </c>
      <c r="C2820">
        <v>0</v>
      </c>
      <c r="D2820" t="str">
        <f t="shared" si="133"/>
        <v>High</v>
      </c>
      <c r="E2820">
        <f t="shared" si="134"/>
        <v>8.66</v>
      </c>
      <c r="F2820">
        <f t="shared" si="132"/>
        <v>0</v>
      </c>
      <c r="L2820">
        <v>7.21</v>
      </c>
    </row>
    <row r="2821" spans="1:12" x14ac:dyDescent="0.25">
      <c r="A2821" t="str">
        <v>High</v>
      </c>
      <c r="B2821">
        <v>8.6300000000000008</v>
      </c>
      <c r="C2821">
        <v>0</v>
      </c>
      <c r="D2821" t="str">
        <f t="shared" si="133"/>
        <v>High</v>
      </c>
      <c r="E2821">
        <f t="shared" si="134"/>
        <v>8.6300000000000008</v>
      </c>
      <c r="F2821">
        <f t="shared" si="132"/>
        <v>0</v>
      </c>
      <c r="L2821">
        <v>9.58</v>
      </c>
    </row>
    <row r="2822" spans="1:12" x14ac:dyDescent="0.25">
      <c r="A2822" t="str">
        <v>Mid</v>
      </c>
      <c r="B2822">
        <v>7.33</v>
      </c>
      <c r="C2822">
        <v>0</v>
      </c>
      <c r="D2822" t="str">
        <f t="shared" si="133"/>
        <v>Mid</v>
      </c>
      <c r="E2822">
        <f t="shared" si="134"/>
        <v>7.33</v>
      </c>
      <c r="F2822">
        <f t="shared" si="132"/>
        <v>0</v>
      </c>
      <c r="L2822">
        <v>6.57</v>
      </c>
    </row>
    <row r="2823" spans="1:12" x14ac:dyDescent="0.25">
      <c r="A2823" t="str">
        <v>Mid</v>
      </c>
      <c r="B2823">
        <v>9.48</v>
      </c>
      <c r="C2823">
        <v>1</v>
      </c>
      <c r="D2823" t="str">
        <f t="shared" si="133"/>
        <v>Mid</v>
      </c>
      <c r="E2823">
        <f t="shared" si="134"/>
        <v>9.48</v>
      </c>
      <c r="F2823">
        <f t="shared" si="132"/>
        <v>1</v>
      </c>
      <c r="L2823">
        <v>9.6</v>
      </c>
    </row>
    <row r="2824" spans="1:12" x14ac:dyDescent="0.25">
      <c r="A2824" t="str">
        <v>High</v>
      </c>
      <c r="B2824">
        <v>6.22</v>
      </c>
      <c r="C2824">
        <v>0</v>
      </c>
      <c r="D2824" t="str">
        <f t="shared" si="133"/>
        <v>High</v>
      </c>
      <c r="E2824">
        <f t="shared" si="134"/>
        <v>6.22</v>
      </c>
      <c r="F2824">
        <f t="shared" si="132"/>
        <v>0</v>
      </c>
      <c r="L2824">
        <v>9.2899999999999991</v>
      </c>
    </row>
    <row r="2825" spans="1:12" x14ac:dyDescent="0.25">
      <c r="A2825" t="str">
        <v>High</v>
      </c>
      <c r="B2825">
        <v>6.65</v>
      </c>
      <c r="C2825">
        <v>0</v>
      </c>
      <c r="D2825" t="str">
        <f t="shared" si="133"/>
        <v>High</v>
      </c>
      <c r="E2825">
        <f t="shared" si="134"/>
        <v>6.65</v>
      </c>
      <c r="F2825">
        <f t="shared" si="132"/>
        <v>0</v>
      </c>
      <c r="L2825">
        <v>8.2799999999999994</v>
      </c>
    </row>
    <row r="2826" spans="1:12" x14ac:dyDescent="0.25">
      <c r="A2826" t="str">
        <v>Mid</v>
      </c>
      <c r="B2826">
        <v>5.77</v>
      </c>
      <c r="C2826">
        <v>0</v>
      </c>
      <c r="D2826" t="str">
        <f t="shared" si="133"/>
        <v>Mid</v>
      </c>
      <c r="E2826">
        <f t="shared" si="134"/>
        <v>5.77</v>
      </c>
      <c r="F2826">
        <f t="shared" si="132"/>
        <v>0</v>
      </c>
      <c r="L2826">
        <v>8.84</v>
      </c>
    </row>
    <row r="2827" spans="1:12" x14ac:dyDescent="0.25">
      <c r="A2827" t="str">
        <v>Mid</v>
      </c>
      <c r="B2827">
        <v>8.92</v>
      </c>
      <c r="C2827">
        <v>0</v>
      </c>
      <c r="D2827" t="str">
        <f t="shared" si="133"/>
        <v>Mid</v>
      </c>
      <c r="E2827">
        <f t="shared" si="134"/>
        <v>8.92</v>
      </c>
      <c r="F2827">
        <f t="shared" si="132"/>
        <v>0</v>
      </c>
      <c r="L2827">
        <v>8.4499999999999993</v>
      </c>
    </row>
    <row r="2828" spans="1:12" x14ac:dyDescent="0.25">
      <c r="A2828" t="str">
        <v>High</v>
      </c>
      <c r="B2828">
        <v>8.17</v>
      </c>
      <c r="C2828">
        <v>1</v>
      </c>
      <c r="D2828" t="str">
        <f t="shared" si="133"/>
        <v>High</v>
      </c>
      <c r="E2828">
        <f t="shared" si="134"/>
        <v>8.17</v>
      </c>
      <c r="F2828">
        <f t="shared" si="132"/>
        <v>1</v>
      </c>
      <c r="L2828">
        <v>6.1</v>
      </c>
    </row>
    <row r="2829" spans="1:12" x14ac:dyDescent="0.25">
      <c r="A2829" t="str">
        <v>High</v>
      </c>
      <c r="B2829">
        <v>6.85</v>
      </c>
      <c r="C2829">
        <v>0</v>
      </c>
      <c r="D2829" t="str">
        <f t="shared" si="133"/>
        <v>High</v>
      </c>
      <c r="E2829">
        <f t="shared" si="134"/>
        <v>6.85</v>
      </c>
      <c r="F2829">
        <f t="shared" si="132"/>
        <v>0</v>
      </c>
      <c r="L2829">
        <v>7.44</v>
      </c>
    </row>
    <row r="2830" spans="1:12" x14ac:dyDescent="0.25">
      <c r="A2830" t="str">
        <v>High</v>
      </c>
      <c r="B2830">
        <v>6.2</v>
      </c>
      <c r="C2830">
        <v>0</v>
      </c>
      <c r="D2830" t="str">
        <f t="shared" si="133"/>
        <v>High</v>
      </c>
      <c r="E2830">
        <f t="shared" si="134"/>
        <v>6.2</v>
      </c>
      <c r="F2830">
        <f t="shared" si="132"/>
        <v>0</v>
      </c>
      <c r="L2830">
        <v>7.15</v>
      </c>
    </row>
    <row r="2831" spans="1:12" x14ac:dyDescent="0.25">
      <c r="A2831" t="str">
        <v>High</v>
      </c>
      <c r="B2831">
        <v>5.67</v>
      </c>
      <c r="C2831">
        <v>0</v>
      </c>
      <c r="D2831" t="str">
        <f t="shared" si="133"/>
        <v>High</v>
      </c>
      <c r="E2831">
        <f t="shared" si="134"/>
        <v>5.67</v>
      </c>
      <c r="F2831">
        <f t="shared" si="132"/>
        <v>0</v>
      </c>
      <c r="L2831">
        <v>6.19</v>
      </c>
    </row>
    <row r="2832" spans="1:12" x14ac:dyDescent="0.25">
      <c r="A2832" t="str">
        <v>Mid</v>
      </c>
      <c r="B2832">
        <v>6.22</v>
      </c>
      <c r="C2832">
        <v>0</v>
      </c>
      <c r="D2832" t="str">
        <f t="shared" si="133"/>
        <v>Mid</v>
      </c>
      <c r="E2832">
        <f t="shared" si="134"/>
        <v>6.22</v>
      </c>
      <c r="F2832">
        <f t="shared" si="132"/>
        <v>0</v>
      </c>
      <c r="L2832">
        <v>7.99</v>
      </c>
    </row>
    <row r="2833" spans="1:12" x14ac:dyDescent="0.25">
      <c r="A2833" t="str">
        <v>High</v>
      </c>
      <c r="B2833">
        <v>7.45</v>
      </c>
      <c r="C2833">
        <v>0</v>
      </c>
      <c r="D2833" t="str">
        <f t="shared" si="133"/>
        <v>High</v>
      </c>
      <c r="E2833">
        <f t="shared" si="134"/>
        <v>7.45</v>
      </c>
      <c r="F2833">
        <f t="shared" si="132"/>
        <v>0</v>
      </c>
      <c r="L2833">
        <v>5.75</v>
      </c>
    </row>
    <row r="2834" spans="1:12" x14ac:dyDescent="0.25">
      <c r="A2834" t="str">
        <v>High</v>
      </c>
      <c r="B2834">
        <v>6.56</v>
      </c>
      <c r="C2834">
        <v>0</v>
      </c>
      <c r="D2834" t="str">
        <f t="shared" si="133"/>
        <v>High</v>
      </c>
      <c r="E2834">
        <f t="shared" si="134"/>
        <v>6.56</v>
      </c>
      <c r="F2834">
        <f t="shared" si="132"/>
        <v>0</v>
      </c>
      <c r="L2834">
        <v>6.14</v>
      </c>
    </row>
    <row r="2835" spans="1:12" x14ac:dyDescent="0.25">
      <c r="A2835" t="str">
        <v>High</v>
      </c>
      <c r="B2835">
        <v>6.61</v>
      </c>
      <c r="C2835">
        <v>0</v>
      </c>
      <c r="D2835" t="str">
        <f t="shared" si="133"/>
        <v>High</v>
      </c>
      <c r="E2835">
        <f t="shared" si="134"/>
        <v>6.61</v>
      </c>
      <c r="F2835">
        <f t="shared" si="132"/>
        <v>0</v>
      </c>
      <c r="L2835">
        <v>8.7100000000000009</v>
      </c>
    </row>
    <row r="2836" spans="1:12" x14ac:dyDescent="0.25">
      <c r="A2836" t="str">
        <v>High</v>
      </c>
      <c r="B2836">
        <v>9.26</v>
      </c>
      <c r="C2836">
        <v>0</v>
      </c>
      <c r="D2836" t="str">
        <f t="shared" si="133"/>
        <v>High</v>
      </c>
      <c r="E2836">
        <f t="shared" si="134"/>
        <v>9.26</v>
      </c>
      <c r="F2836">
        <f t="shared" si="132"/>
        <v>0</v>
      </c>
      <c r="L2836">
        <v>6.3</v>
      </c>
    </row>
    <row r="2837" spans="1:12" x14ac:dyDescent="0.25">
      <c r="A2837" t="str">
        <v>High</v>
      </c>
      <c r="B2837">
        <v>7.72</v>
      </c>
      <c r="C2837">
        <v>0</v>
      </c>
      <c r="D2837" t="str">
        <f t="shared" si="133"/>
        <v>High</v>
      </c>
      <c r="E2837">
        <f t="shared" si="134"/>
        <v>7.72</v>
      </c>
      <c r="F2837">
        <f t="shared" si="132"/>
        <v>0</v>
      </c>
      <c r="L2837">
        <v>5.9</v>
      </c>
    </row>
    <row r="2838" spans="1:12" x14ac:dyDescent="0.25">
      <c r="A2838" t="str">
        <v>Mid</v>
      </c>
      <c r="B2838">
        <v>8.64</v>
      </c>
      <c r="C2838">
        <v>1</v>
      </c>
      <c r="D2838" t="str">
        <f t="shared" si="133"/>
        <v>Mid</v>
      </c>
      <c r="E2838">
        <f t="shared" si="134"/>
        <v>8.64</v>
      </c>
      <c r="F2838">
        <f t="shared" si="132"/>
        <v>1</v>
      </c>
      <c r="L2838">
        <v>7.38</v>
      </c>
    </row>
    <row r="2839" spans="1:12" x14ac:dyDescent="0.25">
      <c r="A2839" t="str">
        <v>High</v>
      </c>
      <c r="B2839">
        <v>5.65</v>
      </c>
      <c r="C2839">
        <v>0</v>
      </c>
      <c r="D2839" t="str">
        <f t="shared" si="133"/>
        <v>High</v>
      </c>
      <c r="E2839">
        <f t="shared" si="134"/>
        <v>5.65</v>
      </c>
      <c r="F2839">
        <f t="shared" si="132"/>
        <v>0</v>
      </c>
      <c r="L2839">
        <v>9.32</v>
      </c>
    </row>
    <row r="2840" spans="1:12" x14ac:dyDescent="0.25">
      <c r="A2840" t="str">
        <v>High</v>
      </c>
      <c r="B2840">
        <v>7.07</v>
      </c>
      <c r="C2840">
        <v>0</v>
      </c>
      <c r="D2840" t="str">
        <f t="shared" si="133"/>
        <v>High</v>
      </c>
      <c r="E2840">
        <f t="shared" si="134"/>
        <v>7.07</v>
      </c>
      <c r="F2840">
        <f t="shared" si="132"/>
        <v>0</v>
      </c>
      <c r="L2840">
        <v>5.95</v>
      </c>
    </row>
    <row r="2841" spans="1:12" x14ac:dyDescent="0.25">
      <c r="A2841" t="str">
        <v>High</v>
      </c>
      <c r="B2841">
        <v>7.56</v>
      </c>
      <c r="C2841">
        <v>0</v>
      </c>
      <c r="D2841" t="str">
        <f t="shared" si="133"/>
        <v>High</v>
      </c>
      <c r="E2841">
        <f t="shared" si="134"/>
        <v>7.56</v>
      </c>
      <c r="F2841">
        <f t="shared" si="132"/>
        <v>0</v>
      </c>
      <c r="L2841">
        <v>8.2100000000000009</v>
      </c>
    </row>
    <row r="2842" spans="1:12" x14ac:dyDescent="0.25">
      <c r="A2842" t="str">
        <v>Mid</v>
      </c>
      <c r="B2842">
        <v>6.3</v>
      </c>
      <c r="C2842">
        <v>0</v>
      </c>
      <c r="D2842" t="str">
        <f t="shared" si="133"/>
        <v>Mid</v>
      </c>
      <c r="E2842">
        <f t="shared" si="134"/>
        <v>6.3</v>
      </c>
      <c r="F2842">
        <f t="shared" si="132"/>
        <v>0</v>
      </c>
      <c r="L2842">
        <v>6.93</v>
      </c>
    </row>
    <row r="2843" spans="1:12" x14ac:dyDescent="0.25">
      <c r="A2843" t="str">
        <v>High</v>
      </c>
      <c r="B2843">
        <v>6.02</v>
      </c>
      <c r="C2843">
        <v>0</v>
      </c>
      <c r="D2843" t="str">
        <f t="shared" si="133"/>
        <v>High</v>
      </c>
      <c r="E2843">
        <f t="shared" si="134"/>
        <v>6.02</v>
      </c>
      <c r="F2843">
        <f t="shared" si="132"/>
        <v>0</v>
      </c>
      <c r="L2843">
        <v>9.1</v>
      </c>
    </row>
    <row r="2844" spans="1:12" x14ac:dyDescent="0.25">
      <c r="A2844" t="str">
        <v>High</v>
      </c>
      <c r="B2844">
        <v>9.24</v>
      </c>
      <c r="C2844">
        <v>0</v>
      </c>
      <c r="D2844" t="str">
        <f t="shared" si="133"/>
        <v>High</v>
      </c>
      <c r="E2844">
        <f t="shared" si="134"/>
        <v>9.24</v>
      </c>
      <c r="F2844">
        <f t="shared" si="132"/>
        <v>0</v>
      </c>
      <c r="L2844">
        <v>7.01</v>
      </c>
    </row>
    <row r="2845" spans="1:12" x14ac:dyDescent="0.25">
      <c r="A2845" t="str">
        <v>High</v>
      </c>
      <c r="B2845">
        <v>9.5399999999999991</v>
      </c>
      <c r="C2845">
        <v>1</v>
      </c>
      <c r="D2845" t="str">
        <f t="shared" si="133"/>
        <v>High</v>
      </c>
      <c r="E2845">
        <f t="shared" si="134"/>
        <v>9.5399999999999991</v>
      </c>
      <c r="F2845">
        <f t="shared" si="132"/>
        <v>1</v>
      </c>
      <c r="L2845">
        <v>9.5399999999999991</v>
      </c>
    </row>
    <row r="2846" spans="1:12" x14ac:dyDescent="0.25">
      <c r="A2846" t="str">
        <v>High</v>
      </c>
      <c r="B2846">
        <v>5.84</v>
      </c>
      <c r="C2846">
        <v>0</v>
      </c>
      <c r="D2846" t="str">
        <f t="shared" si="133"/>
        <v>High</v>
      </c>
      <c r="E2846">
        <f t="shared" si="134"/>
        <v>5.84</v>
      </c>
      <c r="F2846">
        <f t="shared" si="132"/>
        <v>0</v>
      </c>
      <c r="L2846">
        <v>6.82</v>
      </c>
    </row>
    <row r="2847" spans="1:12" x14ac:dyDescent="0.25">
      <c r="A2847" t="str">
        <v>Mid</v>
      </c>
      <c r="B2847">
        <v>7</v>
      </c>
      <c r="C2847">
        <v>0</v>
      </c>
      <c r="D2847" t="str">
        <f t="shared" si="133"/>
        <v>Mid</v>
      </c>
      <c r="E2847">
        <f t="shared" si="134"/>
        <v>7</v>
      </c>
      <c r="F2847">
        <f t="shared" si="132"/>
        <v>0</v>
      </c>
      <c r="L2847">
        <v>7.49</v>
      </c>
    </row>
    <row r="2848" spans="1:12" x14ac:dyDescent="0.25">
      <c r="A2848" t="str">
        <v>High</v>
      </c>
      <c r="B2848">
        <v>9.6199999999999992</v>
      </c>
      <c r="C2848">
        <v>0</v>
      </c>
      <c r="D2848" t="str">
        <f t="shared" si="133"/>
        <v>High</v>
      </c>
      <c r="E2848">
        <f t="shared" si="134"/>
        <v>9.6199999999999992</v>
      </c>
      <c r="F2848">
        <f t="shared" si="132"/>
        <v>0</v>
      </c>
      <c r="L2848">
        <v>6.79</v>
      </c>
    </row>
    <row r="2849" spans="1:12" x14ac:dyDescent="0.25">
      <c r="A2849" t="str">
        <v>Mid</v>
      </c>
      <c r="B2849">
        <v>5.86</v>
      </c>
      <c r="C2849">
        <v>0</v>
      </c>
      <c r="D2849" t="str">
        <f t="shared" si="133"/>
        <v>Mid</v>
      </c>
      <c r="E2849">
        <f t="shared" si="134"/>
        <v>5.86</v>
      </c>
      <c r="F2849">
        <f t="shared" si="132"/>
        <v>0</v>
      </c>
      <c r="L2849">
        <v>8.3699999999999992</v>
      </c>
    </row>
    <row r="2850" spans="1:12" x14ac:dyDescent="0.25">
      <c r="A2850" t="str">
        <v>Mid</v>
      </c>
      <c r="B2850">
        <v>8.27</v>
      </c>
      <c r="C2850">
        <v>0</v>
      </c>
      <c r="D2850" t="str">
        <f t="shared" si="133"/>
        <v>Mid</v>
      </c>
      <c r="E2850">
        <f t="shared" si="134"/>
        <v>8.27</v>
      </c>
      <c r="F2850">
        <f t="shared" si="132"/>
        <v>0</v>
      </c>
      <c r="L2850">
        <v>7.98</v>
      </c>
    </row>
    <row r="2851" spans="1:12" x14ac:dyDescent="0.25">
      <c r="A2851" t="str">
        <v>Mid</v>
      </c>
      <c r="B2851">
        <v>9.68</v>
      </c>
      <c r="C2851">
        <v>0</v>
      </c>
      <c r="D2851" t="str">
        <f t="shared" si="133"/>
        <v>Mid</v>
      </c>
      <c r="E2851">
        <f t="shared" si="134"/>
        <v>9.68</v>
      </c>
      <c r="F2851">
        <f t="shared" si="132"/>
        <v>0</v>
      </c>
      <c r="L2851">
        <v>5.99</v>
      </c>
    </row>
    <row r="2852" spans="1:12" x14ac:dyDescent="0.25">
      <c r="A2852" t="str">
        <v>High</v>
      </c>
      <c r="B2852">
        <v>9.7100000000000009</v>
      </c>
      <c r="C2852">
        <v>0</v>
      </c>
      <c r="D2852" t="str">
        <f t="shared" si="133"/>
        <v>High</v>
      </c>
      <c r="E2852">
        <f t="shared" si="134"/>
        <v>9.7100000000000009</v>
      </c>
      <c r="F2852">
        <f t="shared" si="132"/>
        <v>0</v>
      </c>
      <c r="L2852">
        <v>7.61</v>
      </c>
    </row>
    <row r="2853" spans="1:12" x14ac:dyDescent="0.25">
      <c r="A2853" t="str">
        <v>Mid</v>
      </c>
      <c r="B2853">
        <v>7.53</v>
      </c>
      <c r="C2853">
        <v>0</v>
      </c>
      <c r="D2853" t="str">
        <f t="shared" si="133"/>
        <v>Mid</v>
      </c>
      <c r="E2853">
        <f t="shared" si="134"/>
        <v>7.53</v>
      </c>
      <c r="F2853">
        <f t="shared" si="132"/>
        <v>0</v>
      </c>
      <c r="L2853">
        <v>9.4600000000000009</v>
      </c>
    </row>
    <row r="2854" spans="1:12" x14ac:dyDescent="0.25">
      <c r="A2854" t="str">
        <v>Mid</v>
      </c>
      <c r="B2854">
        <v>6.2</v>
      </c>
      <c r="C2854">
        <v>0</v>
      </c>
      <c r="D2854" t="str">
        <f t="shared" si="133"/>
        <v>Mid</v>
      </c>
      <c r="E2854">
        <f t="shared" si="134"/>
        <v>6.2</v>
      </c>
      <c r="F2854">
        <f t="shared" si="132"/>
        <v>0</v>
      </c>
      <c r="L2854">
        <v>7.57</v>
      </c>
    </row>
    <row r="2855" spans="1:12" x14ac:dyDescent="0.25">
      <c r="A2855" t="str">
        <v>High</v>
      </c>
      <c r="B2855">
        <v>6.37</v>
      </c>
      <c r="C2855">
        <v>0</v>
      </c>
      <c r="D2855" t="str">
        <f t="shared" si="133"/>
        <v>High</v>
      </c>
      <c r="E2855">
        <f t="shared" si="134"/>
        <v>6.37</v>
      </c>
      <c r="F2855">
        <f t="shared" si="132"/>
        <v>0</v>
      </c>
      <c r="L2855">
        <v>5.56</v>
      </c>
    </row>
    <row r="2856" spans="1:12" x14ac:dyDescent="0.25">
      <c r="A2856" t="str">
        <v>Mid</v>
      </c>
      <c r="B2856">
        <v>9.33</v>
      </c>
      <c r="C2856">
        <v>1</v>
      </c>
      <c r="D2856" t="str">
        <f t="shared" si="133"/>
        <v>Mid</v>
      </c>
      <c r="E2856">
        <f t="shared" si="134"/>
        <v>9.33</v>
      </c>
      <c r="F2856">
        <f t="shared" si="132"/>
        <v>1</v>
      </c>
      <c r="L2856">
        <v>8.85</v>
      </c>
    </row>
    <row r="2857" spans="1:12" x14ac:dyDescent="0.25">
      <c r="A2857" t="str">
        <v>High</v>
      </c>
      <c r="B2857">
        <v>9.42</v>
      </c>
      <c r="C2857">
        <v>1</v>
      </c>
      <c r="D2857" t="str">
        <f t="shared" si="133"/>
        <v>High</v>
      </c>
      <c r="E2857">
        <f t="shared" si="134"/>
        <v>9.42</v>
      </c>
      <c r="F2857">
        <f t="shared" si="132"/>
        <v>1</v>
      </c>
      <c r="L2857">
        <v>7.71</v>
      </c>
    </row>
    <row r="2858" spans="1:12" x14ac:dyDescent="0.25">
      <c r="A2858" t="str">
        <v>Mid</v>
      </c>
      <c r="B2858">
        <v>8.11</v>
      </c>
      <c r="C2858">
        <v>0</v>
      </c>
      <c r="D2858" t="str">
        <f t="shared" si="133"/>
        <v>Mid</v>
      </c>
      <c r="E2858">
        <f t="shared" si="134"/>
        <v>8.11</v>
      </c>
      <c r="F2858">
        <f t="shared" si="132"/>
        <v>0</v>
      </c>
      <c r="L2858">
        <v>6.57</v>
      </c>
    </row>
    <row r="2859" spans="1:12" x14ac:dyDescent="0.25">
      <c r="A2859" t="str">
        <v>High</v>
      </c>
      <c r="B2859">
        <v>8.7899999999999991</v>
      </c>
      <c r="C2859">
        <v>0</v>
      </c>
      <c r="D2859" t="str">
        <f t="shared" si="133"/>
        <v>High</v>
      </c>
      <c r="E2859">
        <f t="shared" si="134"/>
        <v>8.7899999999999991</v>
      </c>
      <c r="F2859">
        <f t="shared" si="132"/>
        <v>0</v>
      </c>
      <c r="L2859">
        <v>7.5</v>
      </c>
    </row>
    <row r="2860" spans="1:12" x14ac:dyDescent="0.25">
      <c r="A2860" t="str">
        <v>High</v>
      </c>
      <c r="B2860">
        <v>8.68</v>
      </c>
      <c r="C2860">
        <v>0</v>
      </c>
      <c r="D2860" t="str">
        <f t="shared" si="133"/>
        <v>High</v>
      </c>
      <c r="E2860">
        <f t="shared" si="134"/>
        <v>8.68</v>
      </c>
      <c r="F2860">
        <f t="shared" si="132"/>
        <v>0</v>
      </c>
      <c r="L2860">
        <v>9.8000000000000007</v>
      </c>
    </row>
    <row r="2861" spans="1:12" x14ac:dyDescent="0.25">
      <c r="A2861" t="str">
        <v>Mid</v>
      </c>
      <c r="B2861">
        <v>8.35</v>
      </c>
      <c r="C2861">
        <v>0</v>
      </c>
      <c r="D2861" t="str">
        <f t="shared" si="133"/>
        <v>Mid</v>
      </c>
      <c r="E2861">
        <f t="shared" si="134"/>
        <v>8.35</v>
      </c>
      <c r="F2861">
        <f t="shared" si="132"/>
        <v>0</v>
      </c>
      <c r="L2861">
        <v>7.02</v>
      </c>
    </row>
    <row r="2862" spans="1:12" x14ac:dyDescent="0.25">
      <c r="A2862" t="str">
        <v>High</v>
      </c>
      <c r="B2862">
        <v>9.06</v>
      </c>
      <c r="C2862">
        <v>0</v>
      </c>
      <c r="D2862" t="str">
        <f t="shared" si="133"/>
        <v>High</v>
      </c>
      <c r="E2862">
        <f t="shared" si="134"/>
        <v>9.06</v>
      </c>
      <c r="F2862">
        <f t="shared" si="132"/>
        <v>0</v>
      </c>
      <c r="L2862">
        <v>9</v>
      </c>
    </row>
    <row r="2863" spans="1:12" x14ac:dyDescent="0.25">
      <c r="A2863" t="str">
        <v>High</v>
      </c>
      <c r="B2863">
        <v>8.4499999999999993</v>
      </c>
      <c r="C2863">
        <v>0</v>
      </c>
      <c r="D2863" t="str">
        <f t="shared" si="133"/>
        <v>High</v>
      </c>
      <c r="E2863">
        <f t="shared" si="134"/>
        <v>8.4499999999999993</v>
      </c>
      <c r="F2863">
        <f t="shared" si="132"/>
        <v>0</v>
      </c>
      <c r="L2863">
        <v>7.63</v>
      </c>
    </row>
    <row r="2864" spans="1:12" x14ac:dyDescent="0.25">
      <c r="A2864" t="str">
        <v>High</v>
      </c>
      <c r="B2864">
        <v>7.8</v>
      </c>
      <c r="C2864">
        <v>0</v>
      </c>
      <c r="D2864" t="str">
        <f t="shared" si="133"/>
        <v>High</v>
      </c>
      <c r="E2864">
        <f t="shared" si="134"/>
        <v>7.8</v>
      </c>
      <c r="F2864">
        <f t="shared" si="132"/>
        <v>0</v>
      </c>
      <c r="L2864">
        <v>9.7799999999999994</v>
      </c>
    </row>
    <row r="2865" spans="1:12" x14ac:dyDescent="0.25">
      <c r="A2865" t="str">
        <v>High</v>
      </c>
      <c r="B2865">
        <v>6.52</v>
      </c>
      <c r="C2865">
        <v>0</v>
      </c>
      <c r="D2865" t="str">
        <f t="shared" si="133"/>
        <v>High</v>
      </c>
      <c r="E2865">
        <f t="shared" si="134"/>
        <v>6.52</v>
      </c>
      <c r="F2865">
        <f t="shared" si="132"/>
        <v>0</v>
      </c>
      <c r="L2865">
        <v>7.47</v>
      </c>
    </row>
    <row r="2866" spans="1:12" x14ac:dyDescent="0.25">
      <c r="A2866" t="str">
        <v>High</v>
      </c>
      <c r="B2866">
        <v>8.6999999999999993</v>
      </c>
      <c r="C2866">
        <v>0</v>
      </c>
      <c r="D2866" t="str">
        <f t="shared" si="133"/>
        <v>High</v>
      </c>
      <c r="E2866">
        <f t="shared" si="134"/>
        <v>8.6999999999999993</v>
      </c>
      <c r="F2866">
        <f t="shared" si="132"/>
        <v>0</v>
      </c>
      <c r="L2866">
        <v>5.79</v>
      </c>
    </row>
    <row r="2867" spans="1:12" x14ac:dyDescent="0.25">
      <c r="A2867" t="str">
        <v>Mid</v>
      </c>
      <c r="B2867">
        <v>7.54</v>
      </c>
      <c r="C2867">
        <v>0</v>
      </c>
      <c r="D2867" t="str">
        <f t="shared" si="133"/>
        <v>Mid</v>
      </c>
      <c r="E2867">
        <f t="shared" si="134"/>
        <v>7.54</v>
      </c>
      <c r="F2867">
        <f t="shared" si="132"/>
        <v>0</v>
      </c>
      <c r="L2867">
        <v>8.44</v>
      </c>
    </row>
    <row r="2868" spans="1:12" x14ac:dyDescent="0.25">
      <c r="A2868" t="str">
        <v>Mid</v>
      </c>
      <c r="B2868">
        <v>6.77</v>
      </c>
      <c r="C2868">
        <v>0</v>
      </c>
      <c r="D2868" t="str">
        <f t="shared" si="133"/>
        <v>Mid</v>
      </c>
      <c r="E2868">
        <f t="shared" si="134"/>
        <v>6.77</v>
      </c>
      <c r="F2868">
        <f t="shared" si="132"/>
        <v>0</v>
      </c>
      <c r="L2868">
        <v>5.7</v>
      </c>
    </row>
    <row r="2869" spans="1:12" x14ac:dyDescent="0.25">
      <c r="A2869" t="str">
        <v>High</v>
      </c>
      <c r="B2869">
        <v>8.9499999999999993</v>
      </c>
      <c r="C2869">
        <v>0</v>
      </c>
      <c r="D2869" t="str">
        <f t="shared" si="133"/>
        <v>High</v>
      </c>
      <c r="E2869">
        <f t="shared" si="134"/>
        <v>8.9499999999999993</v>
      </c>
      <c r="F2869">
        <f t="shared" si="132"/>
        <v>0</v>
      </c>
      <c r="L2869">
        <v>7.02</v>
      </c>
    </row>
    <row r="2870" spans="1:12" x14ac:dyDescent="0.25">
      <c r="A2870" t="str">
        <v>Mid</v>
      </c>
      <c r="B2870">
        <v>8.5</v>
      </c>
      <c r="C2870">
        <v>1</v>
      </c>
      <c r="D2870" t="str">
        <f t="shared" si="133"/>
        <v>Mid</v>
      </c>
      <c r="E2870">
        <f t="shared" si="134"/>
        <v>8.5</v>
      </c>
      <c r="F2870">
        <f t="shared" si="132"/>
        <v>1</v>
      </c>
      <c r="L2870">
        <v>8.68</v>
      </c>
    </row>
    <row r="2871" spans="1:12" x14ac:dyDescent="0.25">
      <c r="A2871" t="str">
        <v>Mid</v>
      </c>
      <c r="B2871">
        <v>9.5299999999999994</v>
      </c>
      <c r="C2871">
        <v>0</v>
      </c>
      <c r="D2871" t="str">
        <f t="shared" si="133"/>
        <v>Mid</v>
      </c>
      <c r="E2871">
        <f t="shared" si="134"/>
        <v>9.5299999999999994</v>
      </c>
      <c r="F2871">
        <f t="shared" si="132"/>
        <v>0</v>
      </c>
      <c r="L2871">
        <v>5.62</v>
      </c>
    </row>
    <row r="2872" spans="1:12" x14ac:dyDescent="0.25">
      <c r="A2872" t="str">
        <v>Mid</v>
      </c>
      <c r="B2872">
        <v>6.21</v>
      </c>
      <c r="C2872">
        <v>0</v>
      </c>
      <c r="D2872" t="str">
        <f t="shared" si="133"/>
        <v>Mid</v>
      </c>
      <c r="E2872">
        <f t="shared" si="134"/>
        <v>6.21</v>
      </c>
      <c r="F2872">
        <f t="shared" si="132"/>
        <v>0</v>
      </c>
      <c r="L2872">
        <v>7.27</v>
      </c>
    </row>
    <row r="2873" spans="1:12" x14ac:dyDescent="0.25">
      <c r="A2873" t="str">
        <v>Low</v>
      </c>
      <c r="B2873">
        <v>8.2899999999999991</v>
      </c>
      <c r="C2873">
        <v>0</v>
      </c>
      <c r="D2873" t="str">
        <f t="shared" si="133"/>
        <v>Low</v>
      </c>
      <c r="E2873">
        <f t="shared" si="134"/>
        <v>8.2899999999999991</v>
      </c>
      <c r="F2873">
        <f t="shared" si="132"/>
        <v>0</v>
      </c>
      <c r="L2873">
        <v>9.4600000000000009</v>
      </c>
    </row>
    <row r="2874" spans="1:12" x14ac:dyDescent="0.25">
      <c r="A2874" t="str">
        <v>Mid</v>
      </c>
      <c r="B2874">
        <v>6.55</v>
      </c>
      <c r="C2874">
        <v>0</v>
      </c>
      <c r="D2874" t="str">
        <f t="shared" si="133"/>
        <v>Mid</v>
      </c>
      <c r="E2874">
        <f t="shared" si="134"/>
        <v>6.55</v>
      </c>
      <c r="F2874">
        <f t="shared" si="132"/>
        <v>0</v>
      </c>
      <c r="L2874">
        <v>7.65</v>
      </c>
    </row>
    <row r="2875" spans="1:12" x14ac:dyDescent="0.25">
      <c r="A2875" t="str">
        <v>Mid</v>
      </c>
      <c r="B2875">
        <v>9.39</v>
      </c>
      <c r="C2875">
        <v>0</v>
      </c>
      <c r="D2875" t="str">
        <f t="shared" si="133"/>
        <v>Mid</v>
      </c>
      <c r="E2875">
        <f t="shared" si="134"/>
        <v>9.39</v>
      </c>
      <c r="F2875">
        <f t="shared" si="132"/>
        <v>0</v>
      </c>
      <c r="L2875">
        <v>8.5500000000000007</v>
      </c>
    </row>
    <row r="2876" spans="1:12" x14ac:dyDescent="0.25">
      <c r="A2876" t="str">
        <v>High</v>
      </c>
      <c r="B2876">
        <v>5.93</v>
      </c>
      <c r="C2876">
        <v>0</v>
      </c>
      <c r="D2876" t="str">
        <f t="shared" si="133"/>
        <v>High</v>
      </c>
      <c r="E2876">
        <f t="shared" si="134"/>
        <v>5.93</v>
      </c>
      <c r="F2876">
        <f t="shared" si="132"/>
        <v>0</v>
      </c>
      <c r="L2876">
        <v>6.44</v>
      </c>
    </row>
    <row r="2877" spans="1:12" x14ac:dyDescent="0.25">
      <c r="A2877" t="str">
        <v>High</v>
      </c>
      <c r="B2877">
        <v>8.32</v>
      </c>
      <c r="C2877">
        <v>1</v>
      </c>
      <c r="D2877" t="str">
        <f t="shared" si="133"/>
        <v>High</v>
      </c>
      <c r="E2877">
        <f t="shared" si="134"/>
        <v>8.32</v>
      </c>
      <c r="F2877">
        <f t="shared" si="132"/>
        <v>1</v>
      </c>
      <c r="L2877">
        <v>8.77</v>
      </c>
    </row>
    <row r="2878" spans="1:12" x14ac:dyDescent="0.25">
      <c r="A2878" t="str">
        <v>High</v>
      </c>
      <c r="B2878">
        <v>8.9</v>
      </c>
      <c r="C2878">
        <v>0</v>
      </c>
      <c r="D2878" t="str">
        <f t="shared" si="133"/>
        <v>High</v>
      </c>
      <c r="E2878">
        <f t="shared" si="134"/>
        <v>8.9</v>
      </c>
      <c r="F2878">
        <f t="shared" si="132"/>
        <v>0</v>
      </c>
      <c r="L2878">
        <v>8.6</v>
      </c>
    </row>
    <row r="2879" spans="1:12" x14ac:dyDescent="0.25">
      <c r="A2879" t="str">
        <v>High</v>
      </c>
      <c r="B2879">
        <v>7.03</v>
      </c>
      <c r="C2879">
        <v>1</v>
      </c>
      <c r="D2879" t="str">
        <f t="shared" si="133"/>
        <v>High</v>
      </c>
      <c r="E2879">
        <f t="shared" si="134"/>
        <v>7.03</v>
      </c>
      <c r="F2879">
        <f t="shared" si="132"/>
        <v>1</v>
      </c>
      <c r="L2879">
        <v>9.39</v>
      </c>
    </row>
    <row r="2880" spans="1:12" x14ac:dyDescent="0.25">
      <c r="A2880" t="str">
        <v>Low</v>
      </c>
      <c r="B2880">
        <v>9.6</v>
      </c>
      <c r="C2880">
        <v>0</v>
      </c>
      <c r="D2880" t="str">
        <f t="shared" si="133"/>
        <v>Low</v>
      </c>
      <c r="E2880">
        <f t="shared" si="134"/>
        <v>9.6</v>
      </c>
      <c r="F2880">
        <f t="shared" si="132"/>
        <v>0</v>
      </c>
      <c r="L2880">
        <v>5.65</v>
      </c>
    </row>
    <row r="2881" spans="1:12" x14ac:dyDescent="0.25">
      <c r="A2881" t="str">
        <v>High</v>
      </c>
      <c r="B2881">
        <v>9.16</v>
      </c>
      <c r="C2881">
        <v>1</v>
      </c>
      <c r="D2881" t="str">
        <f t="shared" si="133"/>
        <v>High</v>
      </c>
      <c r="E2881">
        <f t="shared" si="134"/>
        <v>9.16</v>
      </c>
      <c r="F2881">
        <f t="shared" si="132"/>
        <v>1</v>
      </c>
      <c r="L2881">
        <v>7.27</v>
      </c>
    </row>
    <row r="2882" spans="1:12" x14ac:dyDescent="0.25">
      <c r="A2882" t="str">
        <v>High</v>
      </c>
      <c r="B2882">
        <v>6.77</v>
      </c>
      <c r="C2882">
        <v>0</v>
      </c>
      <c r="D2882" t="str">
        <f t="shared" si="133"/>
        <v>High</v>
      </c>
      <c r="E2882">
        <f t="shared" si="134"/>
        <v>6.77</v>
      </c>
      <c r="F2882">
        <f t="shared" ref="F2882:F2945" si="135">C2882</f>
        <v>0</v>
      </c>
      <c r="L2882">
        <v>9.5500000000000007</v>
      </c>
    </row>
    <row r="2883" spans="1:12" x14ac:dyDescent="0.25">
      <c r="A2883" t="str">
        <v>High</v>
      </c>
      <c r="B2883">
        <v>5.53</v>
      </c>
      <c r="C2883">
        <v>0</v>
      </c>
      <c r="D2883" t="str">
        <f t="shared" ref="D2883:D2946" si="136">A2883</f>
        <v>High</v>
      </c>
      <c r="E2883">
        <f t="shared" ref="E2883:E2946" si="137">B2883</f>
        <v>5.53</v>
      </c>
      <c r="F2883">
        <f t="shared" si="135"/>
        <v>0</v>
      </c>
      <c r="L2883">
        <v>7.37</v>
      </c>
    </row>
    <row r="2884" spans="1:12" x14ac:dyDescent="0.25">
      <c r="A2884" t="str">
        <v>High</v>
      </c>
      <c r="B2884">
        <v>6.78</v>
      </c>
      <c r="C2884">
        <v>0</v>
      </c>
      <c r="D2884" t="str">
        <f t="shared" si="136"/>
        <v>High</v>
      </c>
      <c r="E2884">
        <f t="shared" si="137"/>
        <v>6.78</v>
      </c>
      <c r="F2884">
        <f t="shared" si="135"/>
        <v>0</v>
      </c>
      <c r="L2884">
        <v>8.59</v>
      </c>
    </row>
    <row r="2885" spans="1:12" x14ac:dyDescent="0.25">
      <c r="A2885" t="str">
        <v>High</v>
      </c>
      <c r="B2885">
        <v>6.71</v>
      </c>
      <c r="C2885">
        <v>0</v>
      </c>
      <c r="D2885" t="str">
        <f t="shared" si="136"/>
        <v>High</v>
      </c>
      <c r="E2885">
        <f t="shared" si="137"/>
        <v>6.71</v>
      </c>
      <c r="F2885">
        <f t="shared" si="135"/>
        <v>0</v>
      </c>
      <c r="L2885">
        <v>8</v>
      </c>
    </row>
    <row r="2886" spans="1:12" x14ac:dyDescent="0.25">
      <c r="A2886" t="str">
        <v>Mid</v>
      </c>
      <c r="B2886">
        <v>9.33</v>
      </c>
      <c r="C2886">
        <v>0</v>
      </c>
      <c r="D2886" t="str">
        <f t="shared" si="136"/>
        <v>Mid</v>
      </c>
      <c r="E2886">
        <f t="shared" si="137"/>
        <v>9.33</v>
      </c>
      <c r="F2886">
        <f t="shared" si="135"/>
        <v>0</v>
      </c>
      <c r="L2886">
        <v>9.67</v>
      </c>
    </row>
    <row r="2887" spans="1:12" x14ac:dyDescent="0.25">
      <c r="A2887" t="str">
        <v>High</v>
      </c>
      <c r="B2887">
        <v>9.66</v>
      </c>
      <c r="C2887">
        <v>0</v>
      </c>
      <c r="D2887" t="str">
        <f t="shared" si="136"/>
        <v>High</v>
      </c>
      <c r="E2887">
        <f t="shared" si="137"/>
        <v>9.66</v>
      </c>
      <c r="F2887">
        <f t="shared" si="135"/>
        <v>0</v>
      </c>
      <c r="L2887">
        <v>6.06</v>
      </c>
    </row>
    <row r="2888" spans="1:12" x14ac:dyDescent="0.25">
      <c r="A2888" t="str">
        <v>High</v>
      </c>
      <c r="B2888">
        <v>5.8</v>
      </c>
      <c r="C2888">
        <v>0</v>
      </c>
      <c r="D2888" t="str">
        <f t="shared" si="136"/>
        <v>High</v>
      </c>
      <c r="E2888">
        <f t="shared" si="137"/>
        <v>5.8</v>
      </c>
      <c r="F2888">
        <f t="shared" si="135"/>
        <v>0</v>
      </c>
      <c r="L2888">
        <v>9.35</v>
      </c>
    </row>
    <row r="2889" spans="1:12" x14ac:dyDescent="0.25">
      <c r="A2889" t="str">
        <v>Mid</v>
      </c>
      <c r="B2889">
        <v>7.53</v>
      </c>
      <c r="C2889">
        <v>0</v>
      </c>
      <c r="D2889" t="str">
        <f t="shared" si="136"/>
        <v>Mid</v>
      </c>
      <c r="E2889">
        <f t="shared" si="137"/>
        <v>7.53</v>
      </c>
      <c r="F2889">
        <f t="shared" si="135"/>
        <v>0</v>
      </c>
      <c r="L2889">
        <v>8.4700000000000006</v>
      </c>
    </row>
    <row r="2890" spans="1:12" x14ac:dyDescent="0.25">
      <c r="A2890" t="str">
        <v>Mid</v>
      </c>
      <c r="B2890">
        <v>7.86</v>
      </c>
      <c r="C2890">
        <v>1</v>
      </c>
      <c r="D2890" t="str">
        <f t="shared" si="136"/>
        <v>Mid</v>
      </c>
      <c r="E2890">
        <f t="shared" si="137"/>
        <v>7.86</v>
      </c>
      <c r="F2890">
        <f t="shared" si="135"/>
        <v>1</v>
      </c>
      <c r="L2890">
        <v>7.35</v>
      </c>
    </row>
    <row r="2891" spans="1:12" x14ac:dyDescent="0.25">
      <c r="A2891" t="str">
        <v>High</v>
      </c>
      <c r="B2891">
        <v>5.9</v>
      </c>
      <c r="C2891">
        <v>0</v>
      </c>
      <c r="D2891" t="str">
        <f t="shared" si="136"/>
        <v>High</v>
      </c>
      <c r="E2891">
        <f t="shared" si="137"/>
        <v>5.9</v>
      </c>
      <c r="F2891">
        <f t="shared" si="135"/>
        <v>0</v>
      </c>
      <c r="L2891">
        <v>9</v>
      </c>
    </row>
    <row r="2892" spans="1:12" x14ac:dyDescent="0.25">
      <c r="A2892" t="str">
        <v>Mid</v>
      </c>
      <c r="B2892">
        <v>7.12</v>
      </c>
      <c r="C2892">
        <v>1</v>
      </c>
      <c r="D2892" t="str">
        <f t="shared" si="136"/>
        <v>Mid</v>
      </c>
      <c r="E2892">
        <f t="shared" si="137"/>
        <v>7.12</v>
      </c>
      <c r="F2892">
        <f t="shared" si="135"/>
        <v>1</v>
      </c>
      <c r="L2892">
        <v>9.16</v>
      </c>
    </row>
    <row r="2893" spans="1:12" x14ac:dyDescent="0.25">
      <c r="A2893" t="str">
        <v>Mid</v>
      </c>
      <c r="B2893">
        <v>6.86</v>
      </c>
      <c r="C2893">
        <v>0</v>
      </c>
      <c r="D2893" t="str">
        <f t="shared" si="136"/>
        <v>Mid</v>
      </c>
      <c r="E2893">
        <f t="shared" si="137"/>
        <v>6.86</v>
      </c>
      <c r="F2893">
        <f t="shared" si="135"/>
        <v>0</v>
      </c>
      <c r="L2893">
        <v>8.24</v>
      </c>
    </row>
    <row r="2894" spans="1:12" x14ac:dyDescent="0.25">
      <c r="A2894" t="str">
        <v>High</v>
      </c>
      <c r="B2894">
        <v>7.81</v>
      </c>
      <c r="C2894">
        <v>0</v>
      </c>
      <c r="D2894" t="str">
        <f t="shared" si="136"/>
        <v>High</v>
      </c>
      <c r="E2894">
        <f t="shared" si="137"/>
        <v>7.81</v>
      </c>
      <c r="F2894">
        <f t="shared" si="135"/>
        <v>0</v>
      </c>
      <c r="L2894">
        <v>6.11</v>
      </c>
    </row>
    <row r="2895" spans="1:12" x14ac:dyDescent="0.25">
      <c r="A2895" t="str">
        <v>High</v>
      </c>
      <c r="B2895">
        <v>8.34</v>
      </c>
      <c r="C2895">
        <v>0</v>
      </c>
      <c r="D2895" t="str">
        <f t="shared" si="136"/>
        <v>High</v>
      </c>
      <c r="E2895">
        <f t="shared" si="137"/>
        <v>8.34</v>
      </c>
      <c r="F2895">
        <f t="shared" si="135"/>
        <v>0</v>
      </c>
      <c r="L2895">
        <v>8.2899999999999991</v>
      </c>
    </row>
    <row r="2896" spans="1:12" x14ac:dyDescent="0.25">
      <c r="A2896" t="str">
        <v>High</v>
      </c>
      <c r="B2896">
        <v>8.52</v>
      </c>
      <c r="C2896">
        <v>0</v>
      </c>
      <c r="D2896" t="str">
        <f t="shared" si="136"/>
        <v>High</v>
      </c>
      <c r="E2896">
        <f t="shared" si="137"/>
        <v>8.52</v>
      </c>
      <c r="F2896">
        <f t="shared" si="135"/>
        <v>0</v>
      </c>
      <c r="L2896">
        <v>6.23</v>
      </c>
    </row>
    <row r="2897" spans="1:12" x14ac:dyDescent="0.25">
      <c r="A2897" t="str">
        <v>High</v>
      </c>
      <c r="B2897">
        <v>6.09</v>
      </c>
      <c r="C2897">
        <v>0</v>
      </c>
      <c r="D2897" t="str">
        <f t="shared" si="136"/>
        <v>High</v>
      </c>
      <c r="E2897">
        <f t="shared" si="137"/>
        <v>6.09</v>
      </c>
      <c r="F2897">
        <f t="shared" si="135"/>
        <v>0</v>
      </c>
      <c r="L2897">
        <v>6.41</v>
      </c>
    </row>
    <row r="2898" spans="1:12" x14ac:dyDescent="0.25">
      <c r="A2898" t="str">
        <v>High</v>
      </c>
      <c r="B2898">
        <v>9</v>
      </c>
      <c r="C2898">
        <v>0</v>
      </c>
      <c r="D2898" t="str">
        <f t="shared" si="136"/>
        <v>High</v>
      </c>
      <c r="E2898">
        <f t="shared" si="137"/>
        <v>9</v>
      </c>
      <c r="F2898">
        <f t="shared" si="135"/>
        <v>0</v>
      </c>
      <c r="L2898">
        <v>7.81</v>
      </c>
    </row>
    <row r="2899" spans="1:12" x14ac:dyDescent="0.25">
      <c r="A2899" t="str">
        <v>High</v>
      </c>
      <c r="B2899">
        <v>8.42</v>
      </c>
      <c r="C2899">
        <v>1</v>
      </c>
      <c r="D2899" t="str">
        <f t="shared" si="136"/>
        <v>High</v>
      </c>
      <c r="E2899">
        <f t="shared" si="137"/>
        <v>8.42</v>
      </c>
      <c r="F2899">
        <f t="shared" si="135"/>
        <v>1</v>
      </c>
      <c r="L2899">
        <v>7.57</v>
      </c>
    </row>
    <row r="2900" spans="1:12" x14ac:dyDescent="0.25">
      <c r="A2900" t="str">
        <v>High</v>
      </c>
      <c r="B2900">
        <v>9.32</v>
      </c>
      <c r="C2900">
        <v>1</v>
      </c>
      <c r="D2900" t="str">
        <f t="shared" si="136"/>
        <v>High</v>
      </c>
      <c r="E2900">
        <f t="shared" si="137"/>
        <v>9.32</v>
      </c>
      <c r="F2900">
        <f t="shared" si="135"/>
        <v>1</v>
      </c>
      <c r="L2900">
        <v>7.66</v>
      </c>
    </row>
    <row r="2901" spans="1:12" x14ac:dyDescent="0.25">
      <c r="A2901" t="str">
        <v>Mid</v>
      </c>
      <c r="B2901">
        <v>7.43</v>
      </c>
      <c r="C2901">
        <v>0</v>
      </c>
      <c r="D2901" t="str">
        <f t="shared" si="136"/>
        <v>Mid</v>
      </c>
      <c r="E2901">
        <f t="shared" si="137"/>
        <v>7.43</v>
      </c>
      <c r="F2901">
        <f t="shared" si="135"/>
        <v>0</v>
      </c>
      <c r="L2901">
        <v>8.5299999999999994</v>
      </c>
    </row>
    <row r="2902" spans="1:12" x14ac:dyDescent="0.25">
      <c r="A2902" t="str">
        <v>High</v>
      </c>
      <c r="B2902">
        <v>9.34</v>
      </c>
      <c r="C2902">
        <v>0</v>
      </c>
      <c r="D2902" t="str">
        <f t="shared" si="136"/>
        <v>High</v>
      </c>
      <c r="E2902">
        <f t="shared" si="137"/>
        <v>9.34</v>
      </c>
      <c r="F2902">
        <f t="shared" si="135"/>
        <v>0</v>
      </c>
      <c r="L2902">
        <v>9.2899999999999991</v>
      </c>
    </row>
    <row r="2903" spans="1:12" x14ac:dyDescent="0.25">
      <c r="A2903" t="str">
        <v>High</v>
      </c>
      <c r="B2903">
        <v>9.2200000000000006</v>
      </c>
      <c r="C2903">
        <v>0</v>
      </c>
      <c r="D2903" t="str">
        <f t="shared" si="136"/>
        <v>High</v>
      </c>
      <c r="E2903">
        <f t="shared" si="137"/>
        <v>9.2200000000000006</v>
      </c>
      <c r="F2903">
        <f t="shared" si="135"/>
        <v>0</v>
      </c>
      <c r="L2903">
        <v>6.69</v>
      </c>
    </row>
    <row r="2904" spans="1:12" x14ac:dyDescent="0.25">
      <c r="A2904" t="str">
        <v>High</v>
      </c>
      <c r="B2904">
        <v>7.39</v>
      </c>
      <c r="C2904">
        <v>1</v>
      </c>
      <c r="D2904" t="str">
        <f t="shared" si="136"/>
        <v>High</v>
      </c>
      <c r="E2904">
        <f t="shared" si="137"/>
        <v>7.39</v>
      </c>
      <c r="F2904">
        <f t="shared" si="135"/>
        <v>1</v>
      </c>
      <c r="L2904">
        <v>5.5</v>
      </c>
    </row>
    <row r="2905" spans="1:12" x14ac:dyDescent="0.25">
      <c r="A2905" t="str">
        <v>High</v>
      </c>
      <c r="B2905">
        <v>7.14</v>
      </c>
      <c r="C2905">
        <v>0</v>
      </c>
      <c r="D2905" t="str">
        <f t="shared" si="136"/>
        <v>High</v>
      </c>
      <c r="E2905">
        <f t="shared" si="137"/>
        <v>7.14</v>
      </c>
      <c r="F2905">
        <f t="shared" si="135"/>
        <v>0</v>
      </c>
      <c r="L2905">
        <v>6.03</v>
      </c>
    </row>
    <row r="2906" spans="1:12" x14ac:dyDescent="0.25">
      <c r="A2906" t="str">
        <v>Mid</v>
      </c>
      <c r="B2906">
        <v>9.51</v>
      </c>
      <c r="C2906">
        <v>0</v>
      </c>
      <c r="D2906" t="str">
        <f t="shared" si="136"/>
        <v>Mid</v>
      </c>
      <c r="E2906">
        <f t="shared" si="137"/>
        <v>9.51</v>
      </c>
      <c r="F2906">
        <f t="shared" si="135"/>
        <v>0</v>
      </c>
      <c r="L2906">
        <v>7.11</v>
      </c>
    </row>
    <row r="2907" spans="1:12" x14ac:dyDescent="0.25">
      <c r="A2907" t="str">
        <v>High</v>
      </c>
      <c r="B2907">
        <v>8.58</v>
      </c>
      <c r="C2907">
        <v>0</v>
      </c>
      <c r="D2907" t="str">
        <f t="shared" si="136"/>
        <v>High</v>
      </c>
      <c r="E2907">
        <f t="shared" si="137"/>
        <v>8.58</v>
      </c>
      <c r="F2907">
        <f t="shared" si="135"/>
        <v>0</v>
      </c>
      <c r="L2907">
        <v>8.34</v>
      </c>
    </row>
    <row r="2908" spans="1:12" x14ac:dyDescent="0.25">
      <c r="A2908" t="str">
        <v>High</v>
      </c>
      <c r="B2908">
        <v>9.49</v>
      </c>
      <c r="C2908">
        <v>1</v>
      </c>
      <c r="D2908" t="str">
        <f t="shared" si="136"/>
        <v>High</v>
      </c>
      <c r="E2908">
        <f t="shared" si="137"/>
        <v>9.49</v>
      </c>
      <c r="F2908">
        <f t="shared" si="135"/>
        <v>1</v>
      </c>
      <c r="L2908">
        <v>8.3000000000000007</v>
      </c>
    </row>
    <row r="2909" spans="1:12" x14ac:dyDescent="0.25">
      <c r="A2909" t="str">
        <v>Mid</v>
      </c>
      <c r="B2909">
        <v>8.93</v>
      </c>
      <c r="C2909">
        <v>0</v>
      </c>
      <c r="D2909" t="str">
        <f t="shared" si="136"/>
        <v>Mid</v>
      </c>
      <c r="E2909">
        <f t="shared" si="137"/>
        <v>8.93</v>
      </c>
      <c r="F2909">
        <f t="shared" si="135"/>
        <v>0</v>
      </c>
      <c r="L2909">
        <v>9.1999999999999993</v>
      </c>
    </row>
    <row r="2910" spans="1:12" x14ac:dyDescent="0.25">
      <c r="A2910" t="str">
        <v>High</v>
      </c>
      <c r="B2910">
        <v>8.1199999999999992</v>
      </c>
      <c r="C2910">
        <v>1</v>
      </c>
      <c r="D2910" t="str">
        <f t="shared" si="136"/>
        <v>High</v>
      </c>
      <c r="E2910">
        <f t="shared" si="137"/>
        <v>8.1199999999999992</v>
      </c>
      <c r="F2910">
        <f t="shared" si="135"/>
        <v>1</v>
      </c>
      <c r="L2910">
        <v>6.1</v>
      </c>
    </row>
    <row r="2911" spans="1:12" x14ac:dyDescent="0.25">
      <c r="A2911" t="str">
        <v>Mid</v>
      </c>
      <c r="B2911">
        <v>6</v>
      </c>
      <c r="C2911">
        <v>0</v>
      </c>
      <c r="D2911" t="str">
        <f t="shared" si="136"/>
        <v>Mid</v>
      </c>
      <c r="E2911">
        <f t="shared" si="137"/>
        <v>6</v>
      </c>
      <c r="F2911">
        <f t="shared" si="135"/>
        <v>0</v>
      </c>
      <c r="L2911">
        <v>5.92</v>
      </c>
    </row>
    <row r="2912" spans="1:12" x14ac:dyDescent="0.25">
      <c r="A2912" t="str">
        <v>High</v>
      </c>
      <c r="B2912">
        <v>6.75</v>
      </c>
      <c r="C2912">
        <v>0</v>
      </c>
      <c r="D2912" t="str">
        <f t="shared" si="136"/>
        <v>High</v>
      </c>
      <c r="E2912">
        <f t="shared" si="137"/>
        <v>6.75</v>
      </c>
      <c r="F2912">
        <f t="shared" si="135"/>
        <v>0</v>
      </c>
      <c r="L2912">
        <v>9.36</v>
      </c>
    </row>
    <row r="2913" spans="1:12" x14ac:dyDescent="0.25">
      <c r="A2913" t="str">
        <v>High</v>
      </c>
      <c r="B2913">
        <v>9.67</v>
      </c>
      <c r="C2913">
        <v>0</v>
      </c>
      <c r="D2913" t="str">
        <f t="shared" si="136"/>
        <v>High</v>
      </c>
      <c r="E2913">
        <f t="shared" si="137"/>
        <v>9.67</v>
      </c>
      <c r="F2913">
        <f t="shared" si="135"/>
        <v>0</v>
      </c>
      <c r="L2913">
        <v>9.15</v>
      </c>
    </row>
    <row r="2914" spans="1:12" x14ac:dyDescent="0.25">
      <c r="A2914" t="str">
        <v>High</v>
      </c>
      <c r="B2914">
        <v>6.87</v>
      </c>
      <c r="C2914">
        <v>0</v>
      </c>
      <c r="D2914" t="str">
        <f t="shared" si="136"/>
        <v>High</v>
      </c>
      <c r="E2914">
        <f t="shared" si="137"/>
        <v>6.87</v>
      </c>
      <c r="F2914">
        <f t="shared" si="135"/>
        <v>0</v>
      </c>
      <c r="L2914">
        <v>5.76</v>
      </c>
    </row>
    <row r="2915" spans="1:12" x14ac:dyDescent="0.25">
      <c r="A2915" t="str">
        <v>High</v>
      </c>
      <c r="B2915">
        <v>5.9</v>
      </c>
      <c r="C2915">
        <v>0</v>
      </c>
      <c r="D2915" t="str">
        <f t="shared" si="136"/>
        <v>High</v>
      </c>
      <c r="E2915">
        <f t="shared" si="137"/>
        <v>5.9</v>
      </c>
      <c r="F2915">
        <f t="shared" si="135"/>
        <v>0</v>
      </c>
      <c r="L2915">
        <v>6.48</v>
      </c>
    </row>
    <row r="2916" spans="1:12" x14ac:dyDescent="0.25">
      <c r="A2916" t="str">
        <v>High</v>
      </c>
      <c r="B2916">
        <v>8.5399999999999991</v>
      </c>
      <c r="C2916">
        <v>0</v>
      </c>
      <c r="D2916" t="str">
        <f t="shared" si="136"/>
        <v>High</v>
      </c>
      <c r="E2916">
        <f t="shared" si="137"/>
        <v>8.5399999999999991</v>
      </c>
      <c r="F2916">
        <f t="shared" si="135"/>
        <v>0</v>
      </c>
      <c r="L2916">
        <v>6.62</v>
      </c>
    </row>
    <row r="2917" spans="1:12" x14ac:dyDescent="0.25">
      <c r="A2917" t="str">
        <v>High</v>
      </c>
      <c r="B2917">
        <v>8.66</v>
      </c>
      <c r="C2917">
        <v>1</v>
      </c>
      <c r="D2917" t="str">
        <f t="shared" si="136"/>
        <v>High</v>
      </c>
      <c r="E2917">
        <f t="shared" si="137"/>
        <v>8.66</v>
      </c>
      <c r="F2917">
        <f t="shared" si="135"/>
        <v>1</v>
      </c>
      <c r="L2917">
        <v>8.9499999999999993</v>
      </c>
    </row>
    <row r="2918" spans="1:12" x14ac:dyDescent="0.25">
      <c r="A2918" t="str">
        <v>Mid</v>
      </c>
      <c r="B2918">
        <v>6.73</v>
      </c>
      <c r="C2918">
        <v>0</v>
      </c>
      <c r="D2918" t="str">
        <f t="shared" si="136"/>
        <v>Mid</v>
      </c>
      <c r="E2918">
        <f t="shared" si="137"/>
        <v>6.73</v>
      </c>
      <c r="F2918">
        <f t="shared" si="135"/>
        <v>0</v>
      </c>
      <c r="L2918">
        <v>5.78</v>
      </c>
    </row>
    <row r="2919" spans="1:12" x14ac:dyDescent="0.25">
      <c r="A2919" t="str">
        <v>Mid</v>
      </c>
      <c r="B2919">
        <v>6.78</v>
      </c>
      <c r="C2919">
        <v>0</v>
      </c>
      <c r="D2919" t="str">
        <f t="shared" si="136"/>
        <v>Mid</v>
      </c>
      <c r="E2919">
        <f t="shared" si="137"/>
        <v>6.78</v>
      </c>
      <c r="F2919">
        <f t="shared" si="135"/>
        <v>0</v>
      </c>
      <c r="L2919">
        <v>5.84</v>
      </c>
    </row>
    <row r="2920" spans="1:12" x14ac:dyDescent="0.25">
      <c r="A2920" t="str">
        <v>Mid</v>
      </c>
      <c r="B2920">
        <v>7.52</v>
      </c>
      <c r="C2920">
        <v>0</v>
      </c>
      <c r="D2920" t="str">
        <f t="shared" si="136"/>
        <v>Mid</v>
      </c>
      <c r="E2920">
        <f t="shared" si="137"/>
        <v>7.52</v>
      </c>
      <c r="F2920">
        <f t="shared" si="135"/>
        <v>0</v>
      </c>
      <c r="L2920">
        <v>7.41</v>
      </c>
    </row>
    <row r="2921" spans="1:12" x14ac:dyDescent="0.25">
      <c r="A2921" t="str">
        <v>Mid</v>
      </c>
      <c r="B2921">
        <v>5.59</v>
      </c>
      <c r="C2921">
        <v>0</v>
      </c>
      <c r="D2921" t="str">
        <f t="shared" si="136"/>
        <v>Mid</v>
      </c>
      <c r="E2921">
        <f t="shared" si="137"/>
        <v>5.59</v>
      </c>
      <c r="F2921">
        <f t="shared" si="135"/>
        <v>0</v>
      </c>
      <c r="L2921">
        <v>8.6199999999999992</v>
      </c>
    </row>
    <row r="2922" spans="1:12" x14ac:dyDescent="0.25">
      <c r="A2922" t="str">
        <v>Mid</v>
      </c>
      <c r="B2922">
        <v>8.89</v>
      </c>
      <c r="C2922">
        <v>0</v>
      </c>
      <c r="D2922" t="str">
        <f t="shared" si="136"/>
        <v>Mid</v>
      </c>
      <c r="E2922">
        <f t="shared" si="137"/>
        <v>8.89</v>
      </c>
      <c r="F2922">
        <f t="shared" si="135"/>
        <v>0</v>
      </c>
      <c r="L2922">
        <v>6.11</v>
      </c>
    </row>
    <row r="2923" spans="1:12" x14ac:dyDescent="0.25">
      <c r="A2923" t="str">
        <v>High</v>
      </c>
      <c r="B2923">
        <v>6.86</v>
      </c>
      <c r="C2923">
        <v>0</v>
      </c>
      <c r="D2923" t="str">
        <f t="shared" si="136"/>
        <v>High</v>
      </c>
      <c r="E2923">
        <f t="shared" si="137"/>
        <v>6.86</v>
      </c>
      <c r="F2923">
        <f t="shared" si="135"/>
        <v>0</v>
      </c>
      <c r="L2923">
        <v>8.75</v>
      </c>
    </row>
    <row r="2924" spans="1:12" x14ac:dyDescent="0.25">
      <c r="A2924" t="str">
        <v>Mid</v>
      </c>
      <c r="B2924">
        <v>9.17</v>
      </c>
      <c r="C2924">
        <v>1</v>
      </c>
      <c r="D2924" t="str">
        <f t="shared" si="136"/>
        <v>Mid</v>
      </c>
      <c r="E2924">
        <f t="shared" si="137"/>
        <v>9.17</v>
      </c>
      <c r="F2924">
        <f t="shared" si="135"/>
        <v>1</v>
      </c>
      <c r="L2924">
        <v>8.6</v>
      </c>
    </row>
    <row r="2925" spans="1:12" x14ac:dyDescent="0.25">
      <c r="A2925" t="str">
        <v>High</v>
      </c>
      <c r="B2925">
        <v>8.9499999999999993</v>
      </c>
      <c r="C2925">
        <v>0</v>
      </c>
      <c r="D2925" t="str">
        <f t="shared" si="136"/>
        <v>High</v>
      </c>
      <c r="E2925">
        <f t="shared" si="137"/>
        <v>8.9499999999999993</v>
      </c>
      <c r="F2925">
        <f t="shared" si="135"/>
        <v>0</v>
      </c>
      <c r="L2925">
        <v>5.83</v>
      </c>
    </row>
    <row r="2926" spans="1:12" x14ac:dyDescent="0.25">
      <c r="A2926" t="str">
        <v>High</v>
      </c>
      <c r="B2926">
        <v>8.34</v>
      </c>
      <c r="C2926">
        <v>1</v>
      </c>
      <c r="D2926" t="str">
        <f t="shared" si="136"/>
        <v>High</v>
      </c>
      <c r="E2926">
        <f t="shared" si="137"/>
        <v>8.34</v>
      </c>
      <c r="F2926">
        <f t="shared" si="135"/>
        <v>1</v>
      </c>
      <c r="L2926">
        <v>5.55</v>
      </c>
    </row>
    <row r="2927" spans="1:12" x14ac:dyDescent="0.25">
      <c r="A2927" t="str">
        <v>Low</v>
      </c>
      <c r="B2927">
        <v>6.9</v>
      </c>
      <c r="C2927">
        <v>0</v>
      </c>
      <c r="D2927" t="str">
        <f t="shared" si="136"/>
        <v>Low</v>
      </c>
      <c r="E2927">
        <f t="shared" si="137"/>
        <v>6.9</v>
      </c>
      <c r="F2927">
        <f t="shared" si="135"/>
        <v>0</v>
      </c>
      <c r="L2927">
        <v>7.3</v>
      </c>
    </row>
    <row r="2928" spans="1:12" x14ac:dyDescent="0.25">
      <c r="A2928" t="str">
        <v>Mid</v>
      </c>
      <c r="B2928">
        <v>7.72</v>
      </c>
      <c r="C2928">
        <v>0</v>
      </c>
      <c r="D2928" t="str">
        <f t="shared" si="136"/>
        <v>Mid</v>
      </c>
      <c r="E2928">
        <f t="shared" si="137"/>
        <v>7.72</v>
      </c>
      <c r="F2928">
        <f t="shared" si="135"/>
        <v>0</v>
      </c>
      <c r="L2928">
        <v>6.02</v>
      </c>
    </row>
    <row r="2929" spans="1:12" x14ac:dyDescent="0.25">
      <c r="A2929" t="str">
        <v>High</v>
      </c>
      <c r="B2929">
        <v>7.41</v>
      </c>
      <c r="C2929">
        <v>0</v>
      </c>
      <c r="D2929" t="str">
        <f t="shared" si="136"/>
        <v>High</v>
      </c>
      <c r="E2929">
        <f t="shared" si="137"/>
        <v>7.41</v>
      </c>
      <c r="F2929">
        <f t="shared" si="135"/>
        <v>0</v>
      </c>
      <c r="L2929">
        <v>8.02</v>
      </c>
    </row>
    <row r="2930" spans="1:12" x14ac:dyDescent="0.25">
      <c r="A2930" t="str">
        <v>Low</v>
      </c>
      <c r="B2930">
        <v>6.96</v>
      </c>
      <c r="C2930">
        <v>0</v>
      </c>
      <c r="D2930" t="str">
        <f t="shared" si="136"/>
        <v>Low</v>
      </c>
      <c r="E2930">
        <f t="shared" si="137"/>
        <v>6.96</v>
      </c>
      <c r="F2930">
        <f t="shared" si="135"/>
        <v>0</v>
      </c>
      <c r="L2930">
        <v>9.52</v>
      </c>
    </row>
    <row r="2931" spans="1:12" x14ac:dyDescent="0.25">
      <c r="A2931" t="str">
        <v>Mid</v>
      </c>
      <c r="B2931">
        <v>9.15</v>
      </c>
      <c r="C2931">
        <v>1</v>
      </c>
      <c r="D2931" t="str">
        <f t="shared" si="136"/>
        <v>Mid</v>
      </c>
      <c r="E2931">
        <f t="shared" si="137"/>
        <v>9.15</v>
      </c>
      <c r="F2931">
        <f t="shared" si="135"/>
        <v>1</v>
      </c>
      <c r="L2931">
        <v>8.41</v>
      </c>
    </row>
    <row r="2932" spans="1:12" x14ac:dyDescent="0.25">
      <c r="A2932" t="str">
        <v>Mid</v>
      </c>
      <c r="B2932">
        <v>7.58</v>
      </c>
      <c r="C2932">
        <v>0</v>
      </c>
      <c r="D2932" t="str">
        <f t="shared" si="136"/>
        <v>Mid</v>
      </c>
      <c r="E2932">
        <f t="shared" si="137"/>
        <v>7.58</v>
      </c>
      <c r="F2932">
        <f t="shared" si="135"/>
        <v>0</v>
      </c>
      <c r="L2932">
        <v>8.16</v>
      </c>
    </row>
    <row r="2933" spans="1:12" x14ac:dyDescent="0.25">
      <c r="A2933" t="str">
        <v>Mid</v>
      </c>
      <c r="B2933">
        <v>9.08</v>
      </c>
      <c r="C2933">
        <v>1</v>
      </c>
      <c r="D2933" t="str">
        <f t="shared" si="136"/>
        <v>Mid</v>
      </c>
      <c r="E2933">
        <f t="shared" si="137"/>
        <v>9.08</v>
      </c>
      <c r="F2933">
        <f t="shared" si="135"/>
        <v>1</v>
      </c>
      <c r="L2933">
        <v>6.06</v>
      </c>
    </row>
    <row r="2934" spans="1:12" x14ac:dyDescent="0.25">
      <c r="A2934" t="str">
        <v>High</v>
      </c>
      <c r="B2934">
        <v>5.95</v>
      </c>
      <c r="C2934">
        <v>0</v>
      </c>
      <c r="D2934" t="str">
        <f t="shared" si="136"/>
        <v>High</v>
      </c>
      <c r="E2934">
        <f t="shared" si="137"/>
        <v>5.95</v>
      </c>
      <c r="F2934">
        <f t="shared" si="135"/>
        <v>0</v>
      </c>
      <c r="L2934">
        <v>5.51</v>
      </c>
    </row>
    <row r="2935" spans="1:12" x14ac:dyDescent="0.25">
      <c r="A2935" t="str">
        <v>Mid</v>
      </c>
      <c r="B2935">
        <v>6.11</v>
      </c>
      <c r="C2935">
        <v>0</v>
      </c>
      <c r="D2935" t="str">
        <f t="shared" si="136"/>
        <v>Mid</v>
      </c>
      <c r="E2935">
        <f t="shared" si="137"/>
        <v>6.11</v>
      </c>
      <c r="F2935">
        <f t="shared" si="135"/>
        <v>0</v>
      </c>
      <c r="L2935">
        <v>9.51</v>
      </c>
    </row>
    <row r="2936" spans="1:12" x14ac:dyDescent="0.25">
      <c r="A2936" t="str">
        <v>High</v>
      </c>
      <c r="B2936">
        <v>9.6999999999999993</v>
      </c>
      <c r="C2936">
        <v>1</v>
      </c>
      <c r="D2936" t="str">
        <f t="shared" si="136"/>
        <v>High</v>
      </c>
      <c r="E2936">
        <f t="shared" si="137"/>
        <v>9.6999999999999993</v>
      </c>
      <c r="F2936">
        <f t="shared" si="135"/>
        <v>1</v>
      </c>
      <c r="L2936">
        <v>6.91</v>
      </c>
    </row>
    <row r="2937" spans="1:12" x14ac:dyDescent="0.25">
      <c r="A2937" t="str">
        <v>High</v>
      </c>
      <c r="B2937">
        <v>8.0299999999999994</v>
      </c>
      <c r="C2937">
        <v>1</v>
      </c>
      <c r="D2937" t="str">
        <f t="shared" si="136"/>
        <v>High</v>
      </c>
      <c r="E2937">
        <f t="shared" si="137"/>
        <v>8.0299999999999994</v>
      </c>
      <c r="F2937">
        <f t="shared" si="135"/>
        <v>1</v>
      </c>
      <c r="L2937">
        <v>7.22</v>
      </c>
    </row>
    <row r="2938" spans="1:12" x14ac:dyDescent="0.25">
      <c r="A2938" t="str">
        <v>High</v>
      </c>
      <c r="B2938">
        <v>7.69</v>
      </c>
      <c r="C2938">
        <v>0</v>
      </c>
      <c r="D2938" t="str">
        <f t="shared" si="136"/>
        <v>High</v>
      </c>
      <c r="E2938">
        <f t="shared" si="137"/>
        <v>7.69</v>
      </c>
      <c r="F2938">
        <f t="shared" si="135"/>
        <v>0</v>
      </c>
      <c r="L2938">
        <v>8.5399999999999991</v>
      </c>
    </row>
    <row r="2939" spans="1:12" x14ac:dyDescent="0.25">
      <c r="A2939" t="str">
        <v>Mid</v>
      </c>
      <c r="B2939">
        <v>7.75</v>
      </c>
      <c r="C2939">
        <v>0</v>
      </c>
      <c r="D2939" t="str">
        <f t="shared" si="136"/>
        <v>Mid</v>
      </c>
      <c r="E2939">
        <f t="shared" si="137"/>
        <v>7.75</v>
      </c>
      <c r="F2939">
        <f t="shared" si="135"/>
        <v>0</v>
      </c>
      <c r="L2939">
        <v>7.93</v>
      </c>
    </row>
    <row r="2940" spans="1:12" x14ac:dyDescent="0.25">
      <c r="A2940" t="str">
        <v>High</v>
      </c>
      <c r="B2940">
        <v>6.43</v>
      </c>
      <c r="C2940">
        <v>0</v>
      </c>
      <c r="D2940" t="str">
        <f t="shared" si="136"/>
        <v>High</v>
      </c>
      <c r="E2940">
        <f t="shared" si="137"/>
        <v>6.43</v>
      </c>
      <c r="F2940">
        <f t="shared" si="135"/>
        <v>0</v>
      </c>
      <c r="L2940">
        <v>9.48</v>
      </c>
    </row>
    <row r="2941" spans="1:12" x14ac:dyDescent="0.25">
      <c r="A2941" t="str">
        <v>High</v>
      </c>
      <c r="B2941">
        <v>8.59</v>
      </c>
      <c r="C2941">
        <v>0</v>
      </c>
      <c r="D2941" t="str">
        <f t="shared" si="136"/>
        <v>High</v>
      </c>
      <c r="E2941">
        <f t="shared" si="137"/>
        <v>8.59</v>
      </c>
      <c r="F2941">
        <f t="shared" si="135"/>
        <v>0</v>
      </c>
      <c r="L2941">
        <v>8.5500000000000007</v>
      </c>
    </row>
    <row r="2942" spans="1:12" x14ac:dyDescent="0.25">
      <c r="A2942" t="str">
        <v>High</v>
      </c>
      <c r="B2942">
        <v>5.86</v>
      </c>
      <c r="C2942">
        <v>0</v>
      </c>
      <c r="D2942" t="str">
        <f t="shared" si="136"/>
        <v>High</v>
      </c>
      <c r="E2942">
        <f t="shared" si="137"/>
        <v>5.86</v>
      </c>
      <c r="F2942">
        <f t="shared" si="135"/>
        <v>0</v>
      </c>
      <c r="L2942">
        <v>6.92</v>
      </c>
    </row>
    <row r="2943" spans="1:12" x14ac:dyDescent="0.25">
      <c r="A2943" t="str">
        <v>High</v>
      </c>
      <c r="B2943">
        <v>7.97</v>
      </c>
      <c r="C2943">
        <v>0</v>
      </c>
      <c r="D2943" t="str">
        <f t="shared" si="136"/>
        <v>High</v>
      </c>
      <c r="E2943">
        <f t="shared" si="137"/>
        <v>7.97</v>
      </c>
      <c r="F2943">
        <f t="shared" si="135"/>
        <v>0</v>
      </c>
      <c r="L2943">
        <v>7.69</v>
      </c>
    </row>
    <row r="2944" spans="1:12" x14ac:dyDescent="0.25">
      <c r="A2944" t="str">
        <v>Mid</v>
      </c>
      <c r="B2944">
        <v>7.95</v>
      </c>
      <c r="C2944">
        <v>1</v>
      </c>
      <c r="D2944" t="str">
        <f t="shared" si="136"/>
        <v>Mid</v>
      </c>
      <c r="E2944">
        <f t="shared" si="137"/>
        <v>7.95</v>
      </c>
      <c r="F2944">
        <f t="shared" si="135"/>
        <v>1</v>
      </c>
      <c r="L2944">
        <v>6.37</v>
      </c>
    </row>
    <row r="2945" spans="1:12" x14ac:dyDescent="0.25">
      <c r="A2945" t="str">
        <v>High</v>
      </c>
      <c r="B2945">
        <v>9.43</v>
      </c>
      <c r="C2945">
        <v>0</v>
      </c>
      <c r="D2945" t="str">
        <f t="shared" si="136"/>
        <v>High</v>
      </c>
      <c r="E2945">
        <f t="shared" si="137"/>
        <v>9.43</v>
      </c>
      <c r="F2945">
        <f t="shared" si="135"/>
        <v>0</v>
      </c>
      <c r="L2945">
        <v>7.26</v>
      </c>
    </row>
    <row r="2946" spans="1:12" x14ac:dyDescent="0.25">
      <c r="A2946" t="str">
        <v>Mid</v>
      </c>
      <c r="B2946">
        <v>7.76</v>
      </c>
      <c r="C2946">
        <v>0</v>
      </c>
      <c r="D2946" t="str">
        <f t="shared" si="136"/>
        <v>Mid</v>
      </c>
      <c r="E2946">
        <f t="shared" si="137"/>
        <v>7.76</v>
      </c>
      <c r="F2946">
        <f t="shared" ref="F2946:F3009" si="138">C2946</f>
        <v>0</v>
      </c>
      <c r="L2946">
        <v>7.26</v>
      </c>
    </row>
    <row r="2947" spans="1:12" x14ac:dyDescent="0.25">
      <c r="A2947" t="str">
        <v>High</v>
      </c>
      <c r="B2947">
        <v>6.09</v>
      </c>
      <c r="C2947">
        <v>0</v>
      </c>
      <c r="D2947" t="str">
        <f t="shared" ref="D2947:D3010" si="139">A2947</f>
        <v>High</v>
      </c>
      <c r="E2947">
        <f t="shared" ref="E2947:E3010" si="140">B2947</f>
        <v>6.09</v>
      </c>
      <c r="F2947">
        <f t="shared" si="138"/>
        <v>0</v>
      </c>
      <c r="L2947">
        <v>6.87</v>
      </c>
    </row>
    <row r="2948" spans="1:12" x14ac:dyDescent="0.25">
      <c r="A2948" t="str">
        <v>Mid</v>
      </c>
      <c r="B2948">
        <v>7.96</v>
      </c>
      <c r="C2948">
        <v>0</v>
      </c>
      <c r="D2948" t="str">
        <f t="shared" si="139"/>
        <v>Mid</v>
      </c>
      <c r="E2948">
        <f t="shared" si="140"/>
        <v>7.96</v>
      </c>
      <c r="F2948">
        <f t="shared" si="138"/>
        <v>0</v>
      </c>
      <c r="L2948">
        <v>5.52</v>
      </c>
    </row>
    <row r="2949" spans="1:12" x14ac:dyDescent="0.25">
      <c r="A2949" t="str">
        <v>High</v>
      </c>
      <c r="B2949">
        <v>5.89</v>
      </c>
      <c r="C2949">
        <v>0</v>
      </c>
      <c r="D2949" t="str">
        <f t="shared" si="139"/>
        <v>High</v>
      </c>
      <c r="E2949">
        <f t="shared" si="140"/>
        <v>5.89</v>
      </c>
      <c r="F2949">
        <f t="shared" si="138"/>
        <v>0</v>
      </c>
      <c r="L2949">
        <v>9.67</v>
      </c>
    </row>
    <row r="2950" spans="1:12" x14ac:dyDescent="0.25">
      <c r="A2950" t="str">
        <v>High</v>
      </c>
      <c r="B2950">
        <v>6.38</v>
      </c>
      <c r="C2950">
        <v>0</v>
      </c>
      <c r="D2950" t="str">
        <f t="shared" si="139"/>
        <v>High</v>
      </c>
      <c r="E2950">
        <f t="shared" si="140"/>
        <v>6.38</v>
      </c>
      <c r="F2950">
        <f t="shared" si="138"/>
        <v>0</v>
      </c>
      <c r="L2950">
        <v>9.7799999999999994</v>
      </c>
    </row>
    <row r="2951" spans="1:12" x14ac:dyDescent="0.25">
      <c r="A2951" t="str">
        <v>Mid</v>
      </c>
      <c r="B2951">
        <v>5.63</v>
      </c>
      <c r="C2951">
        <v>0</v>
      </c>
      <c r="D2951" t="str">
        <f t="shared" si="139"/>
        <v>Mid</v>
      </c>
      <c r="E2951">
        <f t="shared" si="140"/>
        <v>5.63</v>
      </c>
      <c r="F2951">
        <f t="shared" si="138"/>
        <v>0</v>
      </c>
      <c r="L2951">
        <v>8.4</v>
      </c>
    </row>
    <row r="2952" spans="1:12" x14ac:dyDescent="0.25">
      <c r="A2952" t="str">
        <v>Mid</v>
      </c>
      <c r="B2952">
        <v>7.71</v>
      </c>
      <c r="C2952">
        <v>1</v>
      </c>
      <c r="D2952" t="str">
        <f t="shared" si="139"/>
        <v>Mid</v>
      </c>
      <c r="E2952">
        <f t="shared" si="140"/>
        <v>7.71</v>
      </c>
      <c r="F2952">
        <f t="shared" si="138"/>
        <v>1</v>
      </c>
      <c r="L2952">
        <v>9.44</v>
      </c>
    </row>
    <row r="2953" spans="1:12" x14ac:dyDescent="0.25">
      <c r="A2953" t="str">
        <v>High</v>
      </c>
      <c r="B2953">
        <v>5.86</v>
      </c>
      <c r="C2953">
        <v>0</v>
      </c>
      <c r="D2953" t="str">
        <f t="shared" si="139"/>
        <v>High</v>
      </c>
      <c r="E2953">
        <f t="shared" si="140"/>
        <v>5.86</v>
      </c>
      <c r="F2953">
        <f t="shared" si="138"/>
        <v>0</v>
      </c>
      <c r="L2953">
        <v>8.2100000000000009</v>
      </c>
    </row>
    <row r="2954" spans="1:12" x14ac:dyDescent="0.25">
      <c r="A2954" t="str">
        <v>High</v>
      </c>
      <c r="B2954">
        <v>7.52</v>
      </c>
      <c r="C2954">
        <v>1</v>
      </c>
      <c r="D2954" t="str">
        <f t="shared" si="139"/>
        <v>High</v>
      </c>
      <c r="E2954">
        <f t="shared" si="140"/>
        <v>7.52</v>
      </c>
      <c r="F2954">
        <f t="shared" si="138"/>
        <v>1</v>
      </c>
      <c r="L2954">
        <v>9.1300000000000008</v>
      </c>
    </row>
    <row r="2955" spans="1:12" x14ac:dyDescent="0.25">
      <c r="A2955" t="str">
        <v>Mid</v>
      </c>
      <c r="B2955">
        <v>9.51</v>
      </c>
      <c r="C2955">
        <v>1</v>
      </c>
      <c r="D2955" t="str">
        <f t="shared" si="139"/>
        <v>Mid</v>
      </c>
      <c r="E2955">
        <f t="shared" si="140"/>
        <v>9.51</v>
      </c>
      <c r="F2955">
        <f t="shared" si="138"/>
        <v>1</v>
      </c>
      <c r="L2955">
        <v>9.36</v>
      </c>
    </row>
    <row r="2956" spans="1:12" x14ac:dyDescent="0.25">
      <c r="A2956" t="str">
        <v>High</v>
      </c>
      <c r="B2956">
        <v>8.59</v>
      </c>
      <c r="C2956">
        <v>1</v>
      </c>
      <c r="D2956" t="str">
        <f t="shared" si="139"/>
        <v>High</v>
      </c>
      <c r="E2956">
        <f t="shared" si="140"/>
        <v>8.59</v>
      </c>
      <c r="F2956">
        <f t="shared" si="138"/>
        <v>1</v>
      </c>
      <c r="L2956">
        <v>7.43</v>
      </c>
    </row>
    <row r="2957" spans="1:12" x14ac:dyDescent="0.25">
      <c r="A2957" t="str">
        <v>High</v>
      </c>
      <c r="B2957">
        <v>5.83</v>
      </c>
      <c r="C2957">
        <v>0</v>
      </c>
      <c r="D2957" t="str">
        <f t="shared" si="139"/>
        <v>High</v>
      </c>
      <c r="E2957">
        <f t="shared" si="140"/>
        <v>5.83</v>
      </c>
      <c r="F2957">
        <f t="shared" si="138"/>
        <v>0</v>
      </c>
      <c r="L2957">
        <v>5.71</v>
      </c>
    </row>
    <row r="2958" spans="1:12" x14ac:dyDescent="0.25">
      <c r="A2958" t="str">
        <v>High</v>
      </c>
      <c r="B2958">
        <v>6.46</v>
      </c>
      <c r="C2958">
        <v>0</v>
      </c>
      <c r="D2958" t="str">
        <f t="shared" si="139"/>
        <v>High</v>
      </c>
      <c r="E2958">
        <f t="shared" si="140"/>
        <v>6.46</v>
      </c>
      <c r="F2958">
        <f t="shared" si="138"/>
        <v>0</v>
      </c>
      <c r="L2958">
        <v>6.31</v>
      </c>
    </row>
    <row r="2959" spans="1:12" x14ac:dyDescent="0.25">
      <c r="A2959" t="str">
        <v>Mid</v>
      </c>
      <c r="B2959">
        <v>8.4</v>
      </c>
      <c r="C2959">
        <v>0</v>
      </c>
      <c r="D2959" t="str">
        <f t="shared" si="139"/>
        <v>Mid</v>
      </c>
      <c r="E2959">
        <f t="shared" si="140"/>
        <v>8.4</v>
      </c>
      <c r="F2959">
        <f t="shared" si="138"/>
        <v>0</v>
      </c>
      <c r="L2959">
        <v>5.79</v>
      </c>
    </row>
    <row r="2960" spans="1:12" x14ac:dyDescent="0.25">
      <c r="A2960" t="str">
        <v>High</v>
      </c>
      <c r="B2960">
        <v>9.35</v>
      </c>
      <c r="C2960">
        <v>0</v>
      </c>
      <c r="D2960" t="str">
        <f t="shared" si="139"/>
        <v>High</v>
      </c>
      <c r="E2960">
        <f t="shared" si="140"/>
        <v>9.35</v>
      </c>
      <c r="F2960">
        <f t="shared" si="138"/>
        <v>0</v>
      </c>
      <c r="L2960">
        <v>6.31</v>
      </c>
    </row>
    <row r="2961" spans="1:12" x14ac:dyDescent="0.25">
      <c r="A2961" t="str">
        <v>Mid</v>
      </c>
      <c r="B2961">
        <v>5.64</v>
      </c>
      <c r="C2961">
        <v>0</v>
      </c>
      <c r="D2961" t="str">
        <f t="shared" si="139"/>
        <v>Mid</v>
      </c>
      <c r="E2961">
        <f t="shared" si="140"/>
        <v>5.64</v>
      </c>
      <c r="F2961">
        <f t="shared" si="138"/>
        <v>0</v>
      </c>
      <c r="L2961">
        <v>6.01</v>
      </c>
    </row>
    <row r="2962" spans="1:12" x14ac:dyDescent="0.25">
      <c r="A2962" t="str">
        <v>Mid</v>
      </c>
      <c r="B2962">
        <v>8.99</v>
      </c>
      <c r="C2962">
        <v>0</v>
      </c>
      <c r="D2962" t="str">
        <f t="shared" si="139"/>
        <v>Mid</v>
      </c>
      <c r="E2962">
        <f t="shared" si="140"/>
        <v>8.99</v>
      </c>
      <c r="F2962">
        <f t="shared" si="138"/>
        <v>0</v>
      </c>
      <c r="L2962">
        <v>7.35</v>
      </c>
    </row>
    <row r="2963" spans="1:12" x14ac:dyDescent="0.25">
      <c r="A2963" t="str">
        <v>High</v>
      </c>
      <c r="B2963">
        <v>7.92</v>
      </c>
      <c r="C2963">
        <v>1</v>
      </c>
      <c r="D2963" t="str">
        <f t="shared" si="139"/>
        <v>High</v>
      </c>
      <c r="E2963">
        <f t="shared" si="140"/>
        <v>7.92</v>
      </c>
      <c r="F2963">
        <f t="shared" si="138"/>
        <v>1</v>
      </c>
      <c r="L2963">
        <v>8.27</v>
      </c>
    </row>
    <row r="2964" spans="1:12" x14ac:dyDescent="0.25">
      <c r="A2964" t="str">
        <v>High</v>
      </c>
      <c r="B2964">
        <v>7.85</v>
      </c>
      <c r="C2964">
        <v>0</v>
      </c>
      <c r="D2964" t="str">
        <f t="shared" si="139"/>
        <v>High</v>
      </c>
      <c r="E2964">
        <f t="shared" si="140"/>
        <v>7.85</v>
      </c>
      <c r="F2964">
        <f t="shared" si="138"/>
        <v>0</v>
      </c>
      <c r="L2964">
        <v>5.96</v>
      </c>
    </row>
    <row r="2965" spans="1:12" x14ac:dyDescent="0.25">
      <c r="A2965" t="str">
        <v>High</v>
      </c>
      <c r="B2965">
        <v>9.6199999999999992</v>
      </c>
      <c r="C2965">
        <v>0</v>
      </c>
      <c r="D2965" t="str">
        <f t="shared" si="139"/>
        <v>High</v>
      </c>
      <c r="E2965">
        <f t="shared" si="140"/>
        <v>9.6199999999999992</v>
      </c>
      <c r="F2965">
        <f t="shared" si="138"/>
        <v>0</v>
      </c>
      <c r="L2965">
        <v>5.93</v>
      </c>
    </row>
    <row r="2966" spans="1:12" x14ac:dyDescent="0.25">
      <c r="A2966" t="str">
        <v>High</v>
      </c>
      <c r="B2966">
        <v>8.7100000000000009</v>
      </c>
      <c r="C2966">
        <v>0</v>
      </c>
      <c r="D2966" t="str">
        <f t="shared" si="139"/>
        <v>High</v>
      </c>
      <c r="E2966">
        <f t="shared" si="140"/>
        <v>8.7100000000000009</v>
      </c>
      <c r="F2966">
        <f t="shared" si="138"/>
        <v>0</v>
      </c>
      <c r="L2966">
        <v>7.68</v>
      </c>
    </row>
    <row r="2967" spans="1:12" x14ac:dyDescent="0.25">
      <c r="A2967" t="str">
        <v>Mid</v>
      </c>
      <c r="B2967">
        <v>9.16</v>
      </c>
      <c r="C2967">
        <v>0</v>
      </c>
      <c r="D2967" t="str">
        <f t="shared" si="139"/>
        <v>Mid</v>
      </c>
      <c r="E2967">
        <f t="shared" si="140"/>
        <v>9.16</v>
      </c>
      <c r="F2967">
        <f t="shared" si="138"/>
        <v>0</v>
      </c>
      <c r="L2967">
        <v>8.8000000000000007</v>
      </c>
    </row>
    <row r="2968" spans="1:12" x14ac:dyDescent="0.25">
      <c r="A2968" t="str">
        <v>High</v>
      </c>
      <c r="B2968">
        <v>7.02</v>
      </c>
      <c r="C2968">
        <v>1</v>
      </c>
      <c r="D2968" t="str">
        <f t="shared" si="139"/>
        <v>High</v>
      </c>
      <c r="E2968">
        <f t="shared" si="140"/>
        <v>7.02</v>
      </c>
      <c r="F2968">
        <f t="shared" si="138"/>
        <v>1</v>
      </c>
      <c r="L2968">
        <v>9.4700000000000006</v>
      </c>
    </row>
    <row r="2969" spans="1:12" x14ac:dyDescent="0.25">
      <c r="A2969" t="str">
        <v>Mid</v>
      </c>
      <c r="B2969">
        <v>7.88</v>
      </c>
      <c r="C2969">
        <v>0</v>
      </c>
      <c r="D2969" t="str">
        <f t="shared" si="139"/>
        <v>Mid</v>
      </c>
      <c r="E2969">
        <f t="shared" si="140"/>
        <v>7.88</v>
      </c>
      <c r="F2969">
        <f t="shared" si="138"/>
        <v>0</v>
      </c>
      <c r="L2969">
        <v>5.96</v>
      </c>
    </row>
    <row r="2970" spans="1:12" x14ac:dyDescent="0.25">
      <c r="A2970" t="str">
        <v>High</v>
      </c>
      <c r="B2970">
        <v>8.15</v>
      </c>
      <c r="C2970">
        <v>0</v>
      </c>
      <c r="D2970" t="str">
        <f t="shared" si="139"/>
        <v>High</v>
      </c>
      <c r="E2970">
        <f t="shared" si="140"/>
        <v>8.15</v>
      </c>
      <c r="F2970">
        <f t="shared" si="138"/>
        <v>0</v>
      </c>
      <c r="L2970">
        <v>8.91</v>
      </c>
    </row>
    <row r="2971" spans="1:12" x14ac:dyDescent="0.25">
      <c r="A2971" t="str">
        <v>Mid</v>
      </c>
      <c r="B2971">
        <v>6.88</v>
      </c>
      <c r="C2971">
        <v>0</v>
      </c>
      <c r="D2971" t="str">
        <f t="shared" si="139"/>
        <v>Mid</v>
      </c>
      <c r="E2971">
        <f t="shared" si="140"/>
        <v>6.88</v>
      </c>
      <c r="F2971">
        <f t="shared" si="138"/>
        <v>0</v>
      </c>
      <c r="L2971">
        <v>8.73</v>
      </c>
    </row>
    <row r="2972" spans="1:12" x14ac:dyDescent="0.25">
      <c r="A2972" t="str">
        <v>Mid</v>
      </c>
      <c r="B2972">
        <v>7.95</v>
      </c>
      <c r="C2972">
        <v>0</v>
      </c>
      <c r="D2972" t="str">
        <f t="shared" si="139"/>
        <v>Mid</v>
      </c>
      <c r="E2972">
        <f t="shared" si="140"/>
        <v>7.95</v>
      </c>
      <c r="F2972">
        <f t="shared" si="138"/>
        <v>0</v>
      </c>
      <c r="L2972">
        <v>6.09</v>
      </c>
    </row>
    <row r="2973" spans="1:12" x14ac:dyDescent="0.25">
      <c r="A2973" t="str">
        <v>Mid</v>
      </c>
      <c r="B2973">
        <v>6.52</v>
      </c>
      <c r="C2973">
        <v>0</v>
      </c>
      <c r="D2973" t="str">
        <f t="shared" si="139"/>
        <v>Mid</v>
      </c>
      <c r="E2973">
        <f t="shared" si="140"/>
        <v>6.52</v>
      </c>
      <c r="F2973">
        <f t="shared" si="138"/>
        <v>0</v>
      </c>
      <c r="L2973">
        <v>6.46</v>
      </c>
    </row>
    <row r="2974" spans="1:12" x14ac:dyDescent="0.25">
      <c r="A2974" t="str">
        <v>High</v>
      </c>
      <c r="B2974">
        <v>6.12</v>
      </c>
      <c r="C2974">
        <v>0</v>
      </c>
      <c r="D2974" t="str">
        <f t="shared" si="139"/>
        <v>High</v>
      </c>
      <c r="E2974">
        <f t="shared" si="140"/>
        <v>6.12</v>
      </c>
      <c r="F2974">
        <f t="shared" si="138"/>
        <v>0</v>
      </c>
      <c r="L2974">
        <v>7.98</v>
      </c>
    </row>
    <row r="2975" spans="1:12" x14ac:dyDescent="0.25">
      <c r="A2975" t="str">
        <v>High</v>
      </c>
      <c r="B2975">
        <v>7.11</v>
      </c>
      <c r="C2975">
        <v>0</v>
      </c>
      <c r="D2975" t="str">
        <f t="shared" si="139"/>
        <v>High</v>
      </c>
      <c r="E2975">
        <f t="shared" si="140"/>
        <v>7.11</v>
      </c>
      <c r="F2975">
        <f t="shared" si="138"/>
        <v>0</v>
      </c>
      <c r="L2975">
        <v>6.64</v>
      </c>
    </row>
    <row r="2976" spans="1:12" x14ac:dyDescent="0.25">
      <c r="A2976" t="str">
        <v>Mid</v>
      </c>
      <c r="B2976">
        <v>8.68</v>
      </c>
      <c r="C2976">
        <v>0</v>
      </c>
      <c r="D2976" t="str">
        <f t="shared" si="139"/>
        <v>Mid</v>
      </c>
      <c r="E2976">
        <f t="shared" si="140"/>
        <v>8.68</v>
      </c>
      <c r="F2976">
        <f t="shared" si="138"/>
        <v>0</v>
      </c>
      <c r="L2976">
        <v>8.11</v>
      </c>
    </row>
    <row r="2977" spans="1:12" x14ac:dyDescent="0.25">
      <c r="A2977" t="str">
        <v>High</v>
      </c>
      <c r="B2977">
        <v>9.44</v>
      </c>
      <c r="C2977">
        <v>0</v>
      </c>
      <c r="D2977" t="str">
        <f t="shared" si="139"/>
        <v>High</v>
      </c>
      <c r="E2977">
        <f t="shared" si="140"/>
        <v>9.44</v>
      </c>
      <c r="F2977">
        <f t="shared" si="138"/>
        <v>0</v>
      </c>
      <c r="L2977">
        <v>5.97</v>
      </c>
    </row>
    <row r="2978" spans="1:12" x14ac:dyDescent="0.25">
      <c r="A2978" t="str">
        <v>High</v>
      </c>
      <c r="B2978">
        <v>7.47</v>
      </c>
      <c r="C2978">
        <v>1</v>
      </c>
      <c r="D2978" t="str">
        <f t="shared" si="139"/>
        <v>High</v>
      </c>
      <c r="E2978">
        <f t="shared" si="140"/>
        <v>7.47</v>
      </c>
      <c r="F2978">
        <f t="shared" si="138"/>
        <v>1</v>
      </c>
      <c r="L2978">
        <v>6.97</v>
      </c>
    </row>
    <row r="2979" spans="1:12" x14ac:dyDescent="0.25">
      <c r="A2979" t="str">
        <v>High</v>
      </c>
      <c r="B2979">
        <v>8.26</v>
      </c>
      <c r="C2979">
        <v>0</v>
      </c>
      <c r="D2979" t="str">
        <f t="shared" si="139"/>
        <v>High</v>
      </c>
      <c r="E2979">
        <f t="shared" si="140"/>
        <v>8.26</v>
      </c>
      <c r="F2979">
        <f t="shared" si="138"/>
        <v>0</v>
      </c>
    </row>
    <row r="2980" spans="1:12" x14ac:dyDescent="0.25">
      <c r="A2980" t="str">
        <v>High</v>
      </c>
      <c r="B2980">
        <v>5.94</v>
      </c>
      <c r="C2980">
        <v>0</v>
      </c>
      <c r="D2980" t="str">
        <f t="shared" si="139"/>
        <v>High</v>
      </c>
      <c r="E2980">
        <f t="shared" si="140"/>
        <v>5.94</v>
      </c>
      <c r="F2980">
        <f t="shared" si="138"/>
        <v>0</v>
      </c>
    </row>
    <row r="2981" spans="1:12" x14ac:dyDescent="0.25">
      <c r="A2981" t="str">
        <v>Mid</v>
      </c>
      <c r="B2981">
        <v>9.39</v>
      </c>
      <c r="C2981">
        <v>1</v>
      </c>
      <c r="D2981" t="str">
        <f t="shared" si="139"/>
        <v>Mid</v>
      </c>
      <c r="E2981">
        <f t="shared" si="140"/>
        <v>9.39</v>
      </c>
      <c r="F2981">
        <f t="shared" si="138"/>
        <v>1</v>
      </c>
    </row>
    <row r="2982" spans="1:12" x14ac:dyDescent="0.25">
      <c r="A2982" t="str">
        <v>High</v>
      </c>
      <c r="B2982">
        <v>7.94</v>
      </c>
      <c r="C2982">
        <v>1</v>
      </c>
      <c r="D2982" t="str">
        <f t="shared" si="139"/>
        <v>High</v>
      </c>
      <c r="E2982">
        <f t="shared" si="140"/>
        <v>7.94</v>
      </c>
      <c r="F2982">
        <f t="shared" si="138"/>
        <v>1</v>
      </c>
    </row>
    <row r="2983" spans="1:12" x14ac:dyDescent="0.25">
      <c r="A2983" t="str">
        <v>High</v>
      </c>
      <c r="B2983">
        <v>8.86</v>
      </c>
      <c r="C2983">
        <v>0</v>
      </c>
      <c r="D2983" t="str">
        <f t="shared" si="139"/>
        <v>High</v>
      </c>
      <c r="E2983">
        <f t="shared" si="140"/>
        <v>8.86</v>
      </c>
      <c r="F2983">
        <f t="shared" si="138"/>
        <v>0</v>
      </c>
    </row>
    <row r="2984" spans="1:12" x14ac:dyDescent="0.25">
      <c r="A2984" t="str">
        <v>Mid</v>
      </c>
      <c r="B2984">
        <v>8.92</v>
      </c>
      <c r="C2984">
        <v>0</v>
      </c>
      <c r="D2984" t="str">
        <f t="shared" si="139"/>
        <v>Mid</v>
      </c>
      <c r="E2984">
        <f t="shared" si="140"/>
        <v>8.92</v>
      </c>
      <c r="F2984">
        <f t="shared" si="138"/>
        <v>0</v>
      </c>
    </row>
    <row r="2985" spans="1:12" x14ac:dyDescent="0.25">
      <c r="A2985" t="str">
        <v>Mid</v>
      </c>
      <c r="B2985">
        <v>6.6</v>
      </c>
      <c r="C2985">
        <v>0</v>
      </c>
      <c r="D2985" t="str">
        <f t="shared" si="139"/>
        <v>Mid</v>
      </c>
      <c r="E2985">
        <f t="shared" si="140"/>
        <v>6.6</v>
      </c>
      <c r="F2985">
        <f t="shared" si="138"/>
        <v>0</v>
      </c>
    </row>
    <row r="2986" spans="1:12" x14ac:dyDescent="0.25">
      <c r="A2986" t="str">
        <v>Mid</v>
      </c>
      <c r="B2986">
        <v>7.78</v>
      </c>
      <c r="C2986">
        <v>1</v>
      </c>
      <c r="D2986" t="str">
        <f t="shared" si="139"/>
        <v>Mid</v>
      </c>
      <c r="E2986">
        <f t="shared" si="140"/>
        <v>7.78</v>
      </c>
      <c r="F2986">
        <f t="shared" si="138"/>
        <v>1</v>
      </c>
    </row>
    <row r="2987" spans="1:12" x14ac:dyDescent="0.25">
      <c r="A2987" t="str">
        <v>High</v>
      </c>
      <c r="B2987">
        <v>9.6300000000000008</v>
      </c>
      <c r="C2987">
        <v>0</v>
      </c>
      <c r="D2987" t="str">
        <f t="shared" si="139"/>
        <v>High</v>
      </c>
      <c r="E2987">
        <f t="shared" si="140"/>
        <v>9.6300000000000008</v>
      </c>
      <c r="F2987">
        <f t="shared" si="138"/>
        <v>0</v>
      </c>
    </row>
    <row r="2988" spans="1:12" x14ac:dyDescent="0.25">
      <c r="A2988" t="str">
        <v>High</v>
      </c>
      <c r="B2988">
        <v>5.89</v>
      </c>
      <c r="C2988">
        <v>0</v>
      </c>
      <c r="D2988" t="str">
        <f t="shared" si="139"/>
        <v>High</v>
      </c>
      <c r="E2988">
        <f t="shared" si="140"/>
        <v>5.89</v>
      </c>
      <c r="F2988">
        <f t="shared" si="138"/>
        <v>0</v>
      </c>
    </row>
    <row r="2989" spans="1:12" x14ac:dyDescent="0.25">
      <c r="A2989" t="str">
        <v>High</v>
      </c>
      <c r="B2989">
        <v>8.44</v>
      </c>
      <c r="C2989">
        <v>0</v>
      </c>
      <c r="D2989" t="str">
        <f t="shared" si="139"/>
        <v>High</v>
      </c>
      <c r="E2989">
        <f t="shared" si="140"/>
        <v>8.44</v>
      </c>
      <c r="F2989">
        <f t="shared" si="138"/>
        <v>0</v>
      </c>
    </row>
    <row r="2990" spans="1:12" x14ac:dyDescent="0.25">
      <c r="A2990" t="str">
        <v>Mid</v>
      </c>
      <c r="B2990">
        <v>9.64</v>
      </c>
      <c r="C2990">
        <v>0</v>
      </c>
      <c r="D2990" t="str">
        <f t="shared" si="139"/>
        <v>Mid</v>
      </c>
      <c r="E2990">
        <f t="shared" si="140"/>
        <v>9.64</v>
      </c>
      <c r="F2990">
        <f t="shared" si="138"/>
        <v>0</v>
      </c>
    </row>
    <row r="2991" spans="1:12" x14ac:dyDescent="0.25">
      <c r="A2991" t="str">
        <v>High</v>
      </c>
      <c r="B2991">
        <v>6.79</v>
      </c>
      <c r="C2991">
        <v>0</v>
      </c>
      <c r="D2991" t="str">
        <f t="shared" si="139"/>
        <v>High</v>
      </c>
      <c r="E2991">
        <f t="shared" si="140"/>
        <v>6.79</v>
      </c>
      <c r="F2991">
        <f t="shared" si="138"/>
        <v>0</v>
      </c>
    </row>
    <row r="2992" spans="1:12" x14ac:dyDescent="0.25">
      <c r="A2992" t="str">
        <v>Mid</v>
      </c>
      <c r="B2992">
        <v>9.1999999999999993</v>
      </c>
      <c r="C2992">
        <v>0</v>
      </c>
      <c r="D2992" t="str">
        <f t="shared" si="139"/>
        <v>Mid</v>
      </c>
      <c r="E2992">
        <f t="shared" si="140"/>
        <v>9.1999999999999993</v>
      </c>
      <c r="F2992">
        <f t="shared" si="138"/>
        <v>0</v>
      </c>
    </row>
    <row r="2993" spans="1:6" x14ac:dyDescent="0.25">
      <c r="A2993" t="str">
        <v>High</v>
      </c>
      <c r="B2993">
        <v>9.51</v>
      </c>
      <c r="C2993">
        <v>0</v>
      </c>
      <c r="D2993" t="str">
        <f t="shared" si="139"/>
        <v>High</v>
      </c>
      <c r="E2993">
        <f t="shared" si="140"/>
        <v>9.51</v>
      </c>
      <c r="F2993">
        <f t="shared" si="138"/>
        <v>0</v>
      </c>
    </row>
    <row r="2994" spans="1:6" x14ac:dyDescent="0.25">
      <c r="A2994" t="str">
        <v>Mid</v>
      </c>
      <c r="B2994">
        <v>8.7100000000000009</v>
      </c>
      <c r="C2994">
        <v>1</v>
      </c>
      <c r="D2994" t="str">
        <f t="shared" si="139"/>
        <v>Mid</v>
      </c>
      <c r="E2994">
        <f t="shared" si="140"/>
        <v>8.7100000000000009</v>
      </c>
      <c r="F2994">
        <f t="shared" si="138"/>
        <v>1</v>
      </c>
    </row>
    <row r="2995" spans="1:6" x14ac:dyDescent="0.25">
      <c r="A2995" t="str">
        <v>High</v>
      </c>
      <c r="B2995">
        <v>6.49</v>
      </c>
      <c r="C2995">
        <v>0</v>
      </c>
      <c r="D2995" t="str">
        <f t="shared" si="139"/>
        <v>High</v>
      </c>
      <c r="E2995">
        <f t="shared" si="140"/>
        <v>6.49</v>
      </c>
      <c r="F2995">
        <f t="shared" si="138"/>
        <v>0</v>
      </c>
    </row>
    <row r="2996" spans="1:6" x14ac:dyDescent="0.25">
      <c r="A2996" t="str">
        <v>Mid</v>
      </c>
      <c r="B2996">
        <v>6.94</v>
      </c>
      <c r="C2996">
        <v>0</v>
      </c>
      <c r="D2996" t="str">
        <f t="shared" si="139"/>
        <v>Mid</v>
      </c>
      <c r="E2996">
        <f t="shared" si="140"/>
        <v>6.94</v>
      </c>
      <c r="F2996">
        <f t="shared" si="138"/>
        <v>0</v>
      </c>
    </row>
    <row r="2997" spans="1:6" x14ac:dyDescent="0.25">
      <c r="A2997" t="str">
        <v>Mid</v>
      </c>
      <c r="B2997">
        <v>5.65</v>
      </c>
      <c r="C2997">
        <v>0</v>
      </c>
      <c r="D2997" t="str">
        <f t="shared" si="139"/>
        <v>Mid</v>
      </c>
      <c r="E2997">
        <f t="shared" si="140"/>
        <v>5.65</v>
      </c>
      <c r="F2997">
        <f t="shared" si="138"/>
        <v>0</v>
      </c>
    </row>
    <row r="2998" spans="1:6" x14ac:dyDescent="0.25">
      <c r="A2998" t="str">
        <v>Mid</v>
      </c>
      <c r="B2998">
        <v>9.08</v>
      </c>
      <c r="C2998">
        <v>0</v>
      </c>
      <c r="D2998" t="str">
        <f t="shared" si="139"/>
        <v>Mid</v>
      </c>
      <c r="E2998">
        <f t="shared" si="140"/>
        <v>9.08</v>
      </c>
      <c r="F2998">
        <f t="shared" si="138"/>
        <v>0</v>
      </c>
    </row>
    <row r="2999" spans="1:6" x14ac:dyDescent="0.25">
      <c r="A2999" t="str">
        <v>High</v>
      </c>
      <c r="B2999">
        <v>9.15</v>
      </c>
      <c r="C2999">
        <v>0</v>
      </c>
      <c r="D2999" t="str">
        <f t="shared" si="139"/>
        <v>High</v>
      </c>
      <c r="E2999">
        <f t="shared" si="140"/>
        <v>9.15</v>
      </c>
      <c r="F2999">
        <f t="shared" si="138"/>
        <v>0</v>
      </c>
    </row>
    <row r="3000" spans="1:6" x14ac:dyDescent="0.25">
      <c r="A3000" t="str">
        <v>Mid</v>
      </c>
      <c r="B3000">
        <v>8.2200000000000006</v>
      </c>
      <c r="C3000">
        <v>1</v>
      </c>
      <c r="D3000" t="str">
        <f t="shared" si="139"/>
        <v>Mid</v>
      </c>
      <c r="E3000">
        <f t="shared" si="140"/>
        <v>8.2200000000000006</v>
      </c>
      <c r="F3000">
        <f t="shared" si="138"/>
        <v>1</v>
      </c>
    </row>
    <row r="3001" spans="1:6" x14ac:dyDescent="0.25">
      <c r="A3001" t="str">
        <v>High</v>
      </c>
      <c r="B3001">
        <v>7.02</v>
      </c>
      <c r="C3001">
        <v>1</v>
      </c>
      <c r="D3001" t="str">
        <f t="shared" si="139"/>
        <v>High</v>
      </c>
      <c r="E3001">
        <f t="shared" si="140"/>
        <v>7.02</v>
      </c>
      <c r="F3001">
        <f t="shared" si="138"/>
        <v>1</v>
      </c>
    </row>
    <row r="3002" spans="1:6" x14ac:dyDescent="0.25">
      <c r="A3002" t="str">
        <v>High</v>
      </c>
      <c r="B3002">
        <v>5.83</v>
      </c>
      <c r="C3002">
        <v>0</v>
      </c>
      <c r="D3002" t="str">
        <f t="shared" si="139"/>
        <v>High</v>
      </c>
      <c r="E3002">
        <f t="shared" si="140"/>
        <v>5.83</v>
      </c>
      <c r="F3002">
        <f t="shared" si="138"/>
        <v>0</v>
      </c>
    </row>
    <row r="3003" spans="1:6" x14ac:dyDescent="0.25">
      <c r="A3003" t="str">
        <v>Mid</v>
      </c>
      <c r="B3003">
        <v>8.74</v>
      </c>
      <c r="C3003">
        <v>0</v>
      </c>
      <c r="D3003" t="str">
        <f t="shared" si="139"/>
        <v>Mid</v>
      </c>
      <c r="E3003">
        <f t="shared" si="140"/>
        <v>8.74</v>
      </c>
      <c r="F3003">
        <f t="shared" si="138"/>
        <v>0</v>
      </c>
    </row>
    <row r="3004" spans="1:6" x14ac:dyDescent="0.25">
      <c r="A3004" t="str">
        <v>Mid</v>
      </c>
      <c r="B3004">
        <v>8.6199999999999992</v>
      </c>
      <c r="C3004">
        <v>0</v>
      </c>
      <c r="D3004" t="str">
        <f t="shared" si="139"/>
        <v>Mid</v>
      </c>
      <c r="E3004">
        <f t="shared" si="140"/>
        <v>8.6199999999999992</v>
      </c>
      <c r="F3004">
        <f t="shared" si="138"/>
        <v>0</v>
      </c>
    </row>
    <row r="3005" spans="1:6" x14ac:dyDescent="0.25">
      <c r="A3005" t="str">
        <v>Mid</v>
      </c>
      <c r="B3005">
        <v>9.42</v>
      </c>
      <c r="C3005">
        <v>0</v>
      </c>
      <c r="D3005" t="str">
        <f t="shared" si="139"/>
        <v>Mid</v>
      </c>
      <c r="E3005">
        <f t="shared" si="140"/>
        <v>9.42</v>
      </c>
      <c r="F3005">
        <f t="shared" si="138"/>
        <v>0</v>
      </c>
    </row>
    <row r="3006" spans="1:6" x14ac:dyDescent="0.25">
      <c r="A3006" t="str">
        <v>Mid</v>
      </c>
      <c r="B3006">
        <v>8.64</v>
      </c>
      <c r="C3006">
        <v>0</v>
      </c>
      <c r="D3006" t="str">
        <f t="shared" si="139"/>
        <v>Mid</v>
      </c>
      <c r="E3006">
        <f t="shared" si="140"/>
        <v>8.64</v>
      </c>
      <c r="F3006">
        <f t="shared" si="138"/>
        <v>0</v>
      </c>
    </row>
    <row r="3007" spans="1:6" x14ac:dyDescent="0.25">
      <c r="A3007" t="str">
        <v>Mid</v>
      </c>
      <c r="B3007">
        <v>9.06</v>
      </c>
      <c r="C3007">
        <v>1</v>
      </c>
      <c r="D3007" t="str">
        <f t="shared" si="139"/>
        <v>Mid</v>
      </c>
      <c r="E3007">
        <f t="shared" si="140"/>
        <v>9.06</v>
      </c>
      <c r="F3007">
        <f t="shared" si="138"/>
        <v>1</v>
      </c>
    </row>
    <row r="3008" spans="1:6" x14ac:dyDescent="0.25">
      <c r="A3008" t="str">
        <v>High</v>
      </c>
      <c r="B3008">
        <v>8.7100000000000009</v>
      </c>
      <c r="C3008">
        <v>0</v>
      </c>
      <c r="D3008" t="str">
        <f t="shared" si="139"/>
        <v>High</v>
      </c>
      <c r="E3008">
        <f t="shared" si="140"/>
        <v>8.7100000000000009</v>
      </c>
      <c r="F3008">
        <f t="shared" si="138"/>
        <v>0</v>
      </c>
    </row>
    <row r="3009" spans="1:6" x14ac:dyDescent="0.25">
      <c r="A3009" t="str">
        <v>High</v>
      </c>
      <c r="B3009">
        <v>8.2100000000000009</v>
      </c>
      <c r="C3009">
        <v>1</v>
      </c>
      <c r="D3009" t="str">
        <f t="shared" si="139"/>
        <v>High</v>
      </c>
      <c r="E3009">
        <f t="shared" si="140"/>
        <v>8.2100000000000009</v>
      </c>
      <c r="F3009">
        <f t="shared" si="138"/>
        <v>1</v>
      </c>
    </row>
    <row r="3010" spans="1:6" x14ac:dyDescent="0.25">
      <c r="A3010" t="str">
        <v>High</v>
      </c>
      <c r="B3010">
        <v>7.34</v>
      </c>
      <c r="C3010">
        <v>0</v>
      </c>
      <c r="D3010" t="str">
        <f t="shared" si="139"/>
        <v>High</v>
      </c>
      <c r="E3010">
        <f t="shared" si="140"/>
        <v>7.34</v>
      </c>
      <c r="F3010">
        <f t="shared" ref="F3010:F3073" si="141">C3010</f>
        <v>0</v>
      </c>
    </row>
    <row r="3011" spans="1:6" x14ac:dyDescent="0.25">
      <c r="A3011" t="str">
        <v>High</v>
      </c>
      <c r="B3011">
        <v>9.3800000000000008</v>
      </c>
      <c r="C3011">
        <v>0</v>
      </c>
      <c r="D3011" t="str">
        <f t="shared" ref="D3011:D3074" si="142">A3011</f>
        <v>High</v>
      </c>
      <c r="E3011">
        <f t="shared" ref="E3011:E3074" si="143">B3011</f>
        <v>9.3800000000000008</v>
      </c>
      <c r="F3011">
        <f t="shared" si="141"/>
        <v>0</v>
      </c>
    </row>
    <row r="3012" spans="1:6" x14ac:dyDescent="0.25">
      <c r="A3012" t="str">
        <v>High</v>
      </c>
      <c r="B3012">
        <v>8.3000000000000007</v>
      </c>
      <c r="C3012">
        <v>0</v>
      </c>
      <c r="D3012" t="str">
        <f t="shared" si="142"/>
        <v>High</v>
      </c>
      <c r="E3012">
        <f t="shared" si="143"/>
        <v>8.3000000000000007</v>
      </c>
      <c r="F3012">
        <f t="shared" si="141"/>
        <v>0</v>
      </c>
    </row>
    <row r="3013" spans="1:6" x14ac:dyDescent="0.25">
      <c r="A3013" t="str">
        <v>High</v>
      </c>
      <c r="B3013">
        <v>7.21</v>
      </c>
      <c r="C3013">
        <v>0</v>
      </c>
      <c r="D3013" t="str">
        <f t="shared" si="142"/>
        <v>High</v>
      </c>
      <c r="E3013">
        <f t="shared" si="143"/>
        <v>7.21</v>
      </c>
      <c r="F3013">
        <f t="shared" si="141"/>
        <v>0</v>
      </c>
    </row>
    <row r="3014" spans="1:6" x14ac:dyDescent="0.25">
      <c r="A3014" t="str">
        <v>High</v>
      </c>
      <c r="B3014">
        <v>5.86</v>
      </c>
      <c r="C3014">
        <v>0</v>
      </c>
      <c r="D3014" t="str">
        <f t="shared" si="142"/>
        <v>High</v>
      </c>
      <c r="E3014">
        <f t="shared" si="143"/>
        <v>5.86</v>
      </c>
      <c r="F3014">
        <f t="shared" si="141"/>
        <v>0</v>
      </c>
    </row>
    <row r="3015" spans="1:6" x14ac:dyDescent="0.25">
      <c r="A3015" t="str">
        <v>High</v>
      </c>
      <c r="B3015">
        <v>6.75</v>
      </c>
      <c r="C3015">
        <v>0</v>
      </c>
      <c r="D3015" t="str">
        <f t="shared" si="142"/>
        <v>High</v>
      </c>
      <c r="E3015">
        <f t="shared" si="143"/>
        <v>6.75</v>
      </c>
      <c r="F3015">
        <f t="shared" si="141"/>
        <v>0</v>
      </c>
    </row>
    <row r="3016" spans="1:6" x14ac:dyDescent="0.25">
      <c r="A3016" t="str">
        <v>Mid</v>
      </c>
      <c r="B3016">
        <v>7.84</v>
      </c>
      <c r="C3016">
        <v>0</v>
      </c>
      <c r="D3016" t="str">
        <f t="shared" si="142"/>
        <v>Mid</v>
      </c>
      <c r="E3016">
        <f t="shared" si="143"/>
        <v>7.84</v>
      </c>
      <c r="F3016">
        <f t="shared" si="141"/>
        <v>0</v>
      </c>
    </row>
    <row r="3017" spans="1:6" x14ac:dyDescent="0.25">
      <c r="A3017" t="str">
        <v>High</v>
      </c>
      <c r="B3017">
        <v>6.69</v>
      </c>
      <c r="C3017">
        <v>0</v>
      </c>
      <c r="D3017" t="str">
        <f t="shared" si="142"/>
        <v>High</v>
      </c>
      <c r="E3017">
        <f t="shared" si="143"/>
        <v>6.69</v>
      </c>
      <c r="F3017">
        <f t="shared" si="141"/>
        <v>0</v>
      </c>
    </row>
    <row r="3018" spans="1:6" x14ac:dyDescent="0.25">
      <c r="A3018" t="str">
        <v>High</v>
      </c>
      <c r="B3018">
        <v>6.45</v>
      </c>
      <c r="C3018">
        <v>0</v>
      </c>
      <c r="D3018" t="str">
        <f t="shared" si="142"/>
        <v>High</v>
      </c>
      <c r="E3018">
        <f t="shared" si="143"/>
        <v>6.45</v>
      </c>
      <c r="F3018">
        <f t="shared" si="141"/>
        <v>0</v>
      </c>
    </row>
    <row r="3019" spans="1:6" x14ac:dyDescent="0.25">
      <c r="A3019" t="str">
        <v>Mid</v>
      </c>
      <c r="B3019">
        <v>7.77</v>
      </c>
      <c r="C3019">
        <v>1</v>
      </c>
      <c r="D3019" t="str">
        <f t="shared" si="142"/>
        <v>Mid</v>
      </c>
      <c r="E3019">
        <f t="shared" si="143"/>
        <v>7.77</v>
      </c>
      <c r="F3019">
        <f t="shared" si="141"/>
        <v>1</v>
      </c>
    </row>
    <row r="3020" spans="1:6" x14ac:dyDescent="0.25">
      <c r="A3020" t="str">
        <v>High</v>
      </c>
      <c r="B3020">
        <v>6.23</v>
      </c>
      <c r="C3020">
        <v>0</v>
      </c>
      <c r="D3020" t="str">
        <f t="shared" si="142"/>
        <v>High</v>
      </c>
      <c r="E3020">
        <f t="shared" si="143"/>
        <v>6.23</v>
      </c>
      <c r="F3020">
        <f t="shared" si="141"/>
        <v>0</v>
      </c>
    </row>
    <row r="3021" spans="1:6" x14ac:dyDescent="0.25">
      <c r="A3021" t="str">
        <v>Mid</v>
      </c>
      <c r="B3021">
        <v>8.94</v>
      </c>
      <c r="C3021">
        <v>0</v>
      </c>
      <c r="D3021" t="str">
        <f t="shared" si="142"/>
        <v>Mid</v>
      </c>
      <c r="E3021">
        <f t="shared" si="143"/>
        <v>8.94</v>
      </c>
      <c r="F3021">
        <f t="shared" si="141"/>
        <v>0</v>
      </c>
    </row>
    <row r="3022" spans="1:6" x14ac:dyDescent="0.25">
      <c r="A3022" t="str">
        <v>Mid</v>
      </c>
      <c r="B3022">
        <v>7.58</v>
      </c>
      <c r="C3022">
        <v>0</v>
      </c>
      <c r="D3022" t="str">
        <f t="shared" si="142"/>
        <v>Mid</v>
      </c>
      <c r="E3022">
        <f t="shared" si="143"/>
        <v>7.58</v>
      </c>
      <c r="F3022">
        <f t="shared" si="141"/>
        <v>0</v>
      </c>
    </row>
    <row r="3023" spans="1:6" x14ac:dyDescent="0.25">
      <c r="A3023" t="str">
        <v>High</v>
      </c>
      <c r="B3023">
        <v>7.97</v>
      </c>
      <c r="C3023">
        <v>1</v>
      </c>
      <c r="D3023" t="str">
        <f t="shared" si="142"/>
        <v>High</v>
      </c>
      <c r="E3023">
        <f t="shared" si="143"/>
        <v>7.97</v>
      </c>
      <c r="F3023">
        <f t="shared" si="141"/>
        <v>1</v>
      </c>
    </row>
    <row r="3024" spans="1:6" x14ac:dyDescent="0.25">
      <c r="A3024" t="str">
        <v>High</v>
      </c>
      <c r="B3024">
        <v>6.13</v>
      </c>
      <c r="C3024">
        <v>0</v>
      </c>
      <c r="D3024" t="str">
        <f t="shared" si="142"/>
        <v>High</v>
      </c>
      <c r="E3024">
        <f t="shared" si="143"/>
        <v>6.13</v>
      </c>
      <c r="F3024">
        <f t="shared" si="141"/>
        <v>0</v>
      </c>
    </row>
    <row r="3025" spans="1:6" x14ac:dyDescent="0.25">
      <c r="A3025" t="str">
        <v>High</v>
      </c>
      <c r="B3025">
        <v>6.9</v>
      </c>
      <c r="C3025">
        <v>0</v>
      </c>
      <c r="D3025" t="str">
        <f t="shared" si="142"/>
        <v>High</v>
      </c>
      <c r="E3025">
        <f t="shared" si="143"/>
        <v>6.9</v>
      </c>
      <c r="F3025">
        <f t="shared" si="141"/>
        <v>0</v>
      </c>
    </row>
    <row r="3026" spans="1:6" x14ac:dyDescent="0.25">
      <c r="A3026" t="str">
        <v>High</v>
      </c>
      <c r="B3026">
        <v>7.26</v>
      </c>
      <c r="C3026">
        <v>0</v>
      </c>
      <c r="D3026" t="str">
        <f t="shared" si="142"/>
        <v>High</v>
      </c>
      <c r="E3026">
        <f t="shared" si="143"/>
        <v>7.26</v>
      </c>
      <c r="F3026">
        <f t="shared" si="141"/>
        <v>0</v>
      </c>
    </row>
    <row r="3027" spans="1:6" x14ac:dyDescent="0.25">
      <c r="A3027" t="str">
        <v>Low</v>
      </c>
      <c r="B3027">
        <v>8.98</v>
      </c>
      <c r="C3027">
        <v>1</v>
      </c>
      <c r="D3027" t="str">
        <f t="shared" si="142"/>
        <v>Low</v>
      </c>
      <c r="E3027">
        <f t="shared" si="143"/>
        <v>8.98</v>
      </c>
      <c r="F3027">
        <f t="shared" si="141"/>
        <v>1</v>
      </c>
    </row>
    <row r="3028" spans="1:6" x14ac:dyDescent="0.25">
      <c r="A3028" t="str">
        <v>Mid</v>
      </c>
      <c r="B3028">
        <v>8.81</v>
      </c>
      <c r="C3028">
        <v>0</v>
      </c>
      <c r="D3028" t="str">
        <f t="shared" si="142"/>
        <v>Mid</v>
      </c>
      <c r="E3028">
        <f t="shared" si="143"/>
        <v>8.81</v>
      </c>
      <c r="F3028">
        <f t="shared" si="141"/>
        <v>0</v>
      </c>
    </row>
    <row r="3029" spans="1:6" x14ac:dyDescent="0.25">
      <c r="A3029" t="str">
        <v>Mid</v>
      </c>
      <c r="B3029">
        <v>6.46</v>
      </c>
      <c r="C3029">
        <v>0</v>
      </c>
      <c r="D3029" t="str">
        <f t="shared" si="142"/>
        <v>Mid</v>
      </c>
      <c r="E3029">
        <f t="shared" si="143"/>
        <v>6.46</v>
      </c>
      <c r="F3029">
        <f t="shared" si="141"/>
        <v>0</v>
      </c>
    </row>
    <row r="3030" spans="1:6" x14ac:dyDescent="0.25">
      <c r="A3030" t="str">
        <v>High</v>
      </c>
      <c r="B3030">
        <v>8.15</v>
      </c>
      <c r="C3030">
        <v>0</v>
      </c>
      <c r="D3030" t="str">
        <f t="shared" si="142"/>
        <v>High</v>
      </c>
      <c r="E3030">
        <f t="shared" si="143"/>
        <v>8.15</v>
      </c>
      <c r="F3030">
        <f t="shared" si="141"/>
        <v>0</v>
      </c>
    </row>
    <row r="3031" spans="1:6" x14ac:dyDescent="0.25">
      <c r="A3031" t="str">
        <v>Mid</v>
      </c>
      <c r="B3031">
        <v>6.55</v>
      </c>
      <c r="C3031">
        <v>0</v>
      </c>
      <c r="D3031" t="str">
        <f t="shared" si="142"/>
        <v>Mid</v>
      </c>
      <c r="E3031">
        <f t="shared" si="143"/>
        <v>6.55</v>
      </c>
      <c r="F3031">
        <f t="shared" si="141"/>
        <v>0</v>
      </c>
    </row>
    <row r="3032" spans="1:6" x14ac:dyDescent="0.25">
      <c r="A3032" t="str">
        <v>High</v>
      </c>
      <c r="B3032">
        <v>9.75</v>
      </c>
      <c r="C3032">
        <v>1</v>
      </c>
      <c r="D3032" t="str">
        <f t="shared" si="142"/>
        <v>High</v>
      </c>
      <c r="E3032">
        <f t="shared" si="143"/>
        <v>9.75</v>
      </c>
      <c r="F3032">
        <f t="shared" si="141"/>
        <v>1</v>
      </c>
    </row>
    <row r="3033" spans="1:6" x14ac:dyDescent="0.25">
      <c r="A3033" t="str">
        <v>Mid</v>
      </c>
      <c r="B3033">
        <v>9.59</v>
      </c>
      <c r="C3033">
        <v>0</v>
      </c>
      <c r="D3033" t="str">
        <f t="shared" si="142"/>
        <v>Mid</v>
      </c>
      <c r="E3033">
        <f t="shared" si="143"/>
        <v>9.59</v>
      </c>
      <c r="F3033">
        <f t="shared" si="141"/>
        <v>0</v>
      </c>
    </row>
    <row r="3034" spans="1:6" x14ac:dyDescent="0.25">
      <c r="A3034" t="str">
        <v>Mid</v>
      </c>
      <c r="B3034">
        <v>7.92</v>
      </c>
      <c r="C3034">
        <v>1</v>
      </c>
      <c r="D3034" t="str">
        <f t="shared" si="142"/>
        <v>Mid</v>
      </c>
      <c r="E3034">
        <f t="shared" si="143"/>
        <v>7.92</v>
      </c>
      <c r="F3034">
        <f t="shared" si="141"/>
        <v>1</v>
      </c>
    </row>
    <row r="3035" spans="1:6" x14ac:dyDescent="0.25">
      <c r="A3035" t="str">
        <v>Mid</v>
      </c>
      <c r="B3035">
        <v>8.51</v>
      </c>
      <c r="C3035">
        <v>0</v>
      </c>
      <c r="D3035" t="str">
        <f t="shared" si="142"/>
        <v>Mid</v>
      </c>
      <c r="E3035">
        <f t="shared" si="143"/>
        <v>8.51</v>
      </c>
      <c r="F3035">
        <f t="shared" si="141"/>
        <v>0</v>
      </c>
    </row>
    <row r="3036" spans="1:6" x14ac:dyDescent="0.25">
      <c r="A3036" t="str">
        <v>Mid</v>
      </c>
      <c r="B3036">
        <v>8.9499999999999993</v>
      </c>
      <c r="C3036">
        <v>0</v>
      </c>
      <c r="D3036" t="str">
        <f t="shared" si="142"/>
        <v>Mid</v>
      </c>
      <c r="E3036">
        <f t="shared" si="143"/>
        <v>8.9499999999999993</v>
      </c>
      <c r="F3036">
        <f t="shared" si="141"/>
        <v>0</v>
      </c>
    </row>
    <row r="3037" spans="1:6" x14ac:dyDescent="0.25">
      <c r="A3037" t="str">
        <v>High</v>
      </c>
      <c r="B3037">
        <v>8.6</v>
      </c>
      <c r="C3037">
        <v>1</v>
      </c>
      <c r="D3037" t="str">
        <f t="shared" si="142"/>
        <v>High</v>
      </c>
      <c r="E3037">
        <f t="shared" si="143"/>
        <v>8.6</v>
      </c>
      <c r="F3037">
        <f t="shared" si="141"/>
        <v>1</v>
      </c>
    </row>
    <row r="3038" spans="1:6" x14ac:dyDescent="0.25">
      <c r="A3038" t="str">
        <v>Low</v>
      </c>
      <c r="B3038">
        <v>8.51</v>
      </c>
      <c r="C3038">
        <v>0</v>
      </c>
      <c r="D3038" t="str">
        <f t="shared" si="142"/>
        <v>Low</v>
      </c>
      <c r="E3038">
        <f t="shared" si="143"/>
        <v>8.51</v>
      </c>
      <c r="F3038">
        <f t="shared" si="141"/>
        <v>0</v>
      </c>
    </row>
    <row r="3039" spans="1:6" x14ac:dyDescent="0.25">
      <c r="A3039" t="str">
        <v>High</v>
      </c>
      <c r="B3039">
        <v>9.6199999999999992</v>
      </c>
      <c r="C3039">
        <v>0</v>
      </c>
      <c r="D3039" t="str">
        <f t="shared" si="142"/>
        <v>High</v>
      </c>
      <c r="E3039">
        <f t="shared" si="143"/>
        <v>9.6199999999999992</v>
      </c>
      <c r="F3039">
        <f t="shared" si="141"/>
        <v>0</v>
      </c>
    </row>
    <row r="3040" spans="1:6" x14ac:dyDescent="0.25">
      <c r="A3040" t="str">
        <v>High</v>
      </c>
      <c r="B3040">
        <v>8.06</v>
      </c>
      <c r="C3040">
        <v>0</v>
      </c>
      <c r="D3040" t="str">
        <f t="shared" si="142"/>
        <v>High</v>
      </c>
      <c r="E3040">
        <f t="shared" si="143"/>
        <v>8.06</v>
      </c>
      <c r="F3040">
        <f t="shared" si="141"/>
        <v>0</v>
      </c>
    </row>
    <row r="3041" spans="1:6" x14ac:dyDescent="0.25">
      <c r="A3041" t="str">
        <v>High</v>
      </c>
      <c r="B3041">
        <v>8.24</v>
      </c>
      <c r="C3041">
        <v>0</v>
      </c>
      <c r="D3041" t="str">
        <f t="shared" si="142"/>
        <v>High</v>
      </c>
      <c r="E3041">
        <f t="shared" si="143"/>
        <v>8.24</v>
      </c>
      <c r="F3041">
        <f t="shared" si="141"/>
        <v>0</v>
      </c>
    </row>
    <row r="3042" spans="1:6" x14ac:dyDescent="0.25">
      <c r="A3042" t="str">
        <v>High</v>
      </c>
      <c r="B3042">
        <v>9.15</v>
      </c>
      <c r="C3042">
        <v>0</v>
      </c>
      <c r="D3042" t="str">
        <f t="shared" si="142"/>
        <v>High</v>
      </c>
      <c r="E3042">
        <f t="shared" si="143"/>
        <v>9.15</v>
      </c>
      <c r="F3042">
        <f t="shared" si="141"/>
        <v>0</v>
      </c>
    </row>
    <row r="3043" spans="1:6" x14ac:dyDescent="0.25">
      <c r="A3043" t="str">
        <v>High</v>
      </c>
      <c r="B3043">
        <v>8.3800000000000008</v>
      </c>
      <c r="C3043">
        <v>0</v>
      </c>
      <c r="D3043" t="str">
        <f t="shared" si="142"/>
        <v>High</v>
      </c>
      <c r="E3043">
        <f t="shared" si="143"/>
        <v>8.3800000000000008</v>
      </c>
      <c r="F3043">
        <f t="shared" si="141"/>
        <v>0</v>
      </c>
    </row>
    <row r="3044" spans="1:6" x14ac:dyDescent="0.25">
      <c r="A3044" t="str">
        <v>High</v>
      </c>
      <c r="B3044">
        <v>8.65</v>
      </c>
      <c r="C3044">
        <v>1</v>
      </c>
      <c r="D3044" t="str">
        <f t="shared" si="142"/>
        <v>High</v>
      </c>
      <c r="E3044">
        <f t="shared" si="143"/>
        <v>8.65</v>
      </c>
      <c r="F3044">
        <f t="shared" si="141"/>
        <v>1</v>
      </c>
    </row>
    <row r="3045" spans="1:6" x14ac:dyDescent="0.25">
      <c r="A3045" t="str">
        <v>High</v>
      </c>
      <c r="B3045">
        <v>6.51</v>
      </c>
      <c r="C3045">
        <v>0</v>
      </c>
      <c r="D3045" t="str">
        <f t="shared" si="142"/>
        <v>High</v>
      </c>
      <c r="E3045">
        <f t="shared" si="143"/>
        <v>6.51</v>
      </c>
      <c r="F3045">
        <f t="shared" si="141"/>
        <v>0</v>
      </c>
    </row>
    <row r="3046" spans="1:6" x14ac:dyDescent="0.25">
      <c r="A3046" t="str">
        <v>Mid</v>
      </c>
      <c r="B3046">
        <v>7.1</v>
      </c>
      <c r="C3046">
        <v>0</v>
      </c>
      <c r="D3046" t="str">
        <f t="shared" si="142"/>
        <v>Mid</v>
      </c>
      <c r="E3046">
        <f t="shared" si="143"/>
        <v>7.1</v>
      </c>
      <c r="F3046">
        <f t="shared" si="141"/>
        <v>0</v>
      </c>
    </row>
    <row r="3047" spans="1:6" x14ac:dyDescent="0.25">
      <c r="A3047" t="str">
        <v>High</v>
      </c>
      <c r="B3047">
        <v>6.13</v>
      </c>
      <c r="C3047">
        <v>0</v>
      </c>
      <c r="D3047" t="str">
        <f t="shared" si="142"/>
        <v>High</v>
      </c>
      <c r="E3047">
        <f t="shared" si="143"/>
        <v>6.13</v>
      </c>
      <c r="F3047">
        <f t="shared" si="141"/>
        <v>0</v>
      </c>
    </row>
    <row r="3048" spans="1:6" x14ac:dyDescent="0.25">
      <c r="A3048" t="str">
        <v>Mid</v>
      </c>
      <c r="B3048">
        <v>7.67</v>
      </c>
      <c r="C3048">
        <v>0</v>
      </c>
      <c r="D3048" t="str">
        <f t="shared" si="142"/>
        <v>Mid</v>
      </c>
      <c r="E3048">
        <f t="shared" si="143"/>
        <v>7.67</v>
      </c>
      <c r="F3048">
        <f t="shared" si="141"/>
        <v>0</v>
      </c>
    </row>
    <row r="3049" spans="1:6" x14ac:dyDescent="0.25">
      <c r="A3049" t="str">
        <v>High</v>
      </c>
      <c r="B3049">
        <v>7.46</v>
      </c>
      <c r="C3049">
        <v>0</v>
      </c>
      <c r="D3049" t="str">
        <f t="shared" si="142"/>
        <v>High</v>
      </c>
      <c r="E3049">
        <f t="shared" si="143"/>
        <v>7.46</v>
      </c>
      <c r="F3049">
        <f t="shared" si="141"/>
        <v>0</v>
      </c>
    </row>
    <row r="3050" spans="1:6" x14ac:dyDescent="0.25">
      <c r="A3050" t="str">
        <v>Mid</v>
      </c>
      <c r="B3050">
        <v>9.7899999999999991</v>
      </c>
      <c r="C3050">
        <v>1</v>
      </c>
      <c r="D3050" t="str">
        <f t="shared" si="142"/>
        <v>Mid</v>
      </c>
      <c r="E3050">
        <f t="shared" si="143"/>
        <v>9.7899999999999991</v>
      </c>
      <c r="F3050">
        <f t="shared" si="141"/>
        <v>1</v>
      </c>
    </row>
    <row r="3051" spans="1:6" x14ac:dyDescent="0.25">
      <c r="A3051" t="str">
        <v>High</v>
      </c>
      <c r="B3051">
        <v>8.1300000000000008</v>
      </c>
      <c r="C3051">
        <v>1</v>
      </c>
      <c r="D3051" t="str">
        <f t="shared" si="142"/>
        <v>High</v>
      </c>
      <c r="E3051">
        <f t="shared" si="143"/>
        <v>8.1300000000000008</v>
      </c>
      <c r="F3051">
        <f t="shared" si="141"/>
        <v>1</v>
      </c>
    </row>
    <row r="3052" spans="1:6" x14ac:dyDescent="0.25">
      <c r="A3052" t="str">
        <v>High</v>
      </c>
      <c r="B3052">
        <v>8.8800000000000008</v>
      </c>
      <c r="C3052">
        <v>1</v>
      </c>
      <c r="D3052" t="str">
        <f t="shared" si="142"/>
        <v>High</v>
      </c>
      <c r="E3052">
        <f t="shared" si="143"/>
        <v>8.8800000000000008</v>
      </c>
      <c r="F3052">
        <f t="shared" si="141"/>
        <v>1</v>
      </c>
    </row>
    <row r="3053" spans="1:6" x14ac:dyDescent="0.25">
      <c r="A3053" t="str">
        <v>High</v>
      </c>
      <c r="B3053">
        <v>6.94</v>
      </c>
      <c r="C3053">
        <v>0</v>
      </c>
      <c r="D3053" t="str">
        <f t="shared" si="142"/>
        <v>High</v>
      </c>
      <c r="E3053">
        <f t="shared" si="143"/>
        <v>6.94</v>
      </c>
      <c r="F3053">
        <f t="shared" si="141"/>
        <v>0</v>
      </c>
    </row>
    <row r="3054" spans="1:6" x14ac:dyDescent="0.25">
      <c r="A3054" t="str">
        <v>High</v>
      </c>
      <c r="B3054">
        <v>9.08</v>
      </c>
      <c r="C3054">
        <v>0</v>
      </c>
      <c r="D3054" t="str">
        <f t="shared" si="142"/>
        <v>High</v>
      </c>
      <c r="E3054">
        <f t="shared" si="143"/>
        <v>9.08</v>
      </c>
      <c r="F3054">
        <f t="shared" si="141"/>
        <v>0</v>
      </c>
    </row>
    <row r="3055" spans="1:6" x14ac:dyDescent="0.25">
      <c r="A3055" t="str">
        <v>Mid</v>
      </c>
      <c r="B3055">
        <v>8.14</v>
      </c>
      <c r="C3055">
        <v>1</v>
      </c>
      <c r="D3055" t="str">
        <f t="shared" si="142"/>
        <v>Mid</v>
      </c>
      <c r="E3055">
        <f t="shared" si="143"/>
        <v>8.14</v>
      </c>
      <c r="F3055">
        <f t="shared" si="141"/>
        <v>1</v>
      </c>
    </row>
    <row r="3056" spans="1:6" x14ac:dyDescent="0.25">
      <c r="A3056" t="str">
        <v>High</v>
      </c>
      <c r="B3056">
        <v>8.5</v>
      </c>
      <c r="C3056">
        <v>0</v>
      </c>
      <c r="D3056" t="str">
        <f t="shared" si="142"/>
        <v>High</v>
      </c>
      <c r="E3056">
        <f t="shared" si="143"/>
        <v>8.5</v>
      </c>
      <c r="F3056">
        <f t="shared" si="141"/>
        <v>0</v>
      </c>
    </row>
    <row r="3057" spans="1:6" x14ac:dyDescent="0.25">
      <c r="A3057" t="str">
        <v>Low</v>
      </c>
      <c r="B3057">
        <v>6.77</v>
      </c>
      <c r="C3057">
        <v>0</v>
      </c>
      <c r="D3057" t="str">
        <f t="shared" si="142"/>
        <v>Low</v>
      </c>
      <c r="E3057">
        <f t="shared" si="143"/>
        <v>6.77</v>
      </c>
      <c r="F3057">
        <f t="shared" si="141"/>
        <v>0</v>
      </c>
    </row>
    <row r="3058" spans="1:6" x14ac:dyDescent="0.25">
      <c r="A3058" t="str">
        <v>Mid</v>
      </c>
      <c r="B3058">
        <v>7.86</v>
      </c>
      <c r="C3058">
        <v>0</v>
      </c>
      <c r="D3058" t="str">
        <f t="shared" si="142"/>
        <v>Mid</v>
      </c>
      <c r="E3058">
        <f t="shared" si="143"/>
        <v>7.86</v>
      </c>
      <c r="F3058">
        <f t="shared" si="141"/>
        <v>0</v>
      </c>
    </row>
    <row r="3059" spans="1:6" x14ac:dyDescent="0.25">
      <c r="A3059" t="str">
        <v>High</v>
      </c>
      <c r="B3059">
        <v>8.23</v>
      </c>
      <c r="C3059">
        <v>0</v>
      </c>
      <c r="D3059" t="str">
        <f t="shared" si="142"/>
        <v>High</v>
      </c>
      <c r="E3059">
        <f t="shared" si="143"/>
        <v>8.23</v>
      </c>
      <c r="F3059">
        <f t="shared" si="141"/>
        <v>0</v>
      </c>
    </row>
    <row r="3060" spans="1:6" x14ac:dyDescent="0.25">
      <c r="A3060" t="str">
        <v>High</v>
      </c>
      <c r="B3060">
        <v>8.0299999999999994</v>
      </c>
      <c r="C3060">
        <v>0</v>
      </c>
      <c r="D3060" t="str">
        <f t="shared" si="142"/>
        <v>High</v>
      </c>
      <c r="E3060">
        <f t="shared" si="143"/>
        <v>8.0299999999999994</v>
      </c>
      <c r="F3060">
        <f t="shared" si="141"/>
        <v>0</v>
      </c>
    </row>
    <row r="3061" spans="1:6" x14ac:dyDescent="0.25">
      <c r="A3061" t="str">
        <v>High</v>
      </c>
      <c r="B3061">
        <v>9.44</v>
      </c>
      <c r="C3061">
        <v>0</v>
      </c>
      <c r="D3061" t="str">
        <f t="shared" si="142"/>
        <v>High</v>
      </c>
      <c r="E3061">
        <f t="shared" si="143"/>
        <v>9.44</v>
      </c>
      <c r="F3061">
        <f t="shared" si="141"/>
        <v>0</v>
      </c>
    </row>
    <row r="3062" spans="1:6" x14ac:dyDescent="0.25">
      <c r="A3062" t="str">
        <v>High</v>
      </c>
      <c r="B3062">
        <v>9.36</v>
      </c>
      <c r="C3062">
        <v>0</v>
      </c>
      <c r="D3062" t="str">
        <f t="shared" si="142"/>
        <v>High</v>
      </c>
      <c r="E3062">
        <f t="shared" si="143"/>
        <v>9.36</v>
      </c>
      <c r="F3062">
        <f t="shared" si="141"/>
        <v>0</v>
      </c>
    </row>
    <row r="3063" spans="1:6" x14ac:dyDescent="0.25">
      <c r="A3063" t="str">
        <v>Mid</v>
      </c>
      <c r="B3063">
        <v>9.68</v>
      </c>
      <c r="C3063">
        <v>0</v>
      </c>
      <c r="D3063" t="str">
        <f t="shared" si="142"/>
        <v>Mid</v>
      </c>
      <c r="E3063">
        <f t="shared" si="143"/>
        <v>9.68</v>
      </c>
      <c r="F3063">
        <f t="shared" si="141"/>
        <v>0</v>
      </c>
    </row>
    <row r="3064" spans="1:6" x14ac:dyDescent="0.25">
      <c r="A3064" t="str">
        <v>High</v>
      </c>
      <c r="B3064">
        <v>8.3699999999999992</v>
      </c>
      <c r="C3064">
        <v>0</v>
      </c>
      <c r="D3064" t="str">
        <f t="shared" si="142"/>
        <v>High</v>
      </c>
      <c r="E3064">
        <f t="shared" si="143"/>
        <v>8.3699999999999992</v>
      </c>
      <c r="F3064">
        <f t="shared" si="141"/>
        <v>0</v>
      </c>
    </row>
    <row r="3065" spans="1:6" x14ac:dyDescent="0.25">
      <c r="A3065" t="str">
        <v>Mid</v>
      </c>
      <c r="B3065">
        <v>9.68</v>
      </c>
      <c r="C3065">
        <v>0</v>
      </c>
      <c r="D3065" t="str">
        <f t="shared" si="142"/>
        <v>Mid</v>
      </c>
      <c r="E3065">
        <f t="shared" si="143"/>
        <v>9.68</v>
      </c>
      <c r="F3065">
        <f t="shared" si="141"/>
        <v>0</v>
      </c>
    </row>
    <row r="3066" spans="1:6" x14ac:dyDescent="0.25">
      <c r="A3066" t="str">
        <v>High</v>
      </c>
      <c r="B3066">
        <v>9.08</v>
      </c>
      <c r="C3066">
        <v>0</v>
      </c>
      <c r="D3066" t="str">
        <f t="shared" si="142"/>
        <v>High</v>
      </c>
      <c r="E3066">
        <f t="shared" si="143"/>
        <v>9.08</v>
      </c>
      <c r="F3066">
        <f t="shared" si="141"/>
        <v>0</v>
      </c>
    </row>
    <row r="3067" spans="1:6" x14ac:dyDescent="0.25">
      <c r="A3067" t="str">
        <v>Mid</v>
      </c>
      <c r="B3067">
        <v>6.66</v>
      </c>
      <c r="C3067">
        <v>0</v>
      </c>
      <c r="D3067" t="str">
        <f t="shared" si="142"/>
        <v>Mid</v>
      </c>
      <c r="E3067">
        <f t="shared" si="143"/>
        <v>6.66</v>
      </c>
      <c r="F3067">
        <f t="shared" si="141"/>
        <v>0</v>
      </c>
    </row>
    <row r="3068" spans="1:6" x14ac:dyDescent="0.25">
      <c r="A3068" t="str">
        <v>High</v>
      </c>
      <c r="B3068">
        <v>7.34</v>
      </c>
      <c r="C3068">
        <v>0</v>
      </c>
      <c r="D3068" t="str">
        <f t="shared" si="142"/>
        <v>High</v>
      </c>
      <c r="E3068">
        <f t="shared" si="143"/>
        <v>7.34</v>
      </c>
      <c r="F3068">
        <f t="shared" si="141"/>
        <v>0</v>
      </c>
    </row>
    <row r="3069" spans="1:6" x14ac:dyDescent="0.25">
      <c r="A3069" t="str">
        <v>High</v>
      </c>
      <c r="B3069">
        <v>6.53</v>
      </c>
      <c r="C3069">
        <v>0</v>
      </c>
      <c r="D3069" t="str">
        <f t="shared" si="142"/>
        <v>High</v>
      </c>
      <c r="E3069">
        <f t="shared" si="143"/>
        <v>6.53</v>
      </c>
      <c r="F3069">
        <f t="shared" si="141"/>
        <v>0</v>
      </c>
    </row>
    <row r="3070" spans="1:6" x14ac:dyDescent="0.25">
      <c r="A3070" t="str">
        <v>High</v>
      </c>
      <c r="B3070">
        <v>5.52</v>
      </c>
      <c r="C3070">
        <v>0</v>
      </c>
      <c r="D3070" t="str">
        <f t="shared" si="142"/>
        <v>High</v>
      </c>
      <c r="E3070">
        <f t="shared" si="143"/>
        <v>5.52</v>
      </c>
      <c r="F3070">
        <f t="shared" si="141"/>
        <v>0</v>
      </c>
    </row>
    <row r="3071" spans="1:6" x14ac:dyDescent="0.25">
      <c r="A3071" t="str">
        <v>Mid</v>
      </c>
      <c r="B3071">
        <v>6.31</v>
      </c>
      <c r="C3071">
        <v>0</v>
      </c>
      <c r="D3071" t="str">
        <f t="shared" si="142"/>
        <v>Mid</v>
      </c>
      <c r="E3071">
        <f t="shared" si="143"/>
        <v>6.31</v>
      </c>
      <c r="F3071">
        <f t="shared" si="141"/>
        <v>0</v>
      </c>
    </row>
    <row r="3072" spans="1:6" x14ac:dyDescent="0.25">
      <c r="A3072" t="str">
        <v>High</v>
      </c>
      <c r="B3072">
        <v>5.52</v>
      </c>
      <c r="C3072">
        <v>0</v>
      </c>
      <c r="D3072" t="str">
        <f t="shared" si="142"/>
        <v>High</v>
      </c>
      <c r="E3072">
        <f t="shared" si="143"/>
        <v>5.52</v>
      </c>
      <c r="F3072">
        <f t="shared" si="141"/>
        <v>0</v>
      </c>
    </row>
    <row r="3073" spans="1:6" x14ac:dyDescent="0.25">
      <c r="A3073" t="str">
        <v>High</v>
      </c>
      <c r="B3073">
        <v>8.6</v>
      </c>
      <c r="C3073">
        <v>0</v>
      </c>
      <c r="D3073" t="str">
        <f t="shared" si="142"/>
        <v>High</v>
      </c>
      <c r="E3073">
        <f t="shared" si="143"/>
        <v>8.6</v>
      </c>
      <c r="F3073">
        <f t="shared" si="141"/>
        <v>0</v>
      </c>
    </row>
    <row r="3074" spans="1:6" x14ac:dyDescent="0.25">
      <c r="A3074" t="str">
        <v>Mid</v>
      </c>
      <c r="B3074">
        <v>7.33</v>
      </c>
      <c r="C3074">
        <v>0</v>
      </c>
      <c r="D3074" t="str">
        <f t="shared" si="142"/>
        <v>Mid</v>
      </c>
      <c r="E3074">
        <f t="shared" si="143"/>
        <v>7.33</v>
      </c>
      <c r="F3074">
        <f t="shared" ref="F3074:F3137" si="144">C3074</f>
        <v>0</v>
      </c>
    </row>
    <row r="3075" spans="1:6" x14ac:dyDescent="0.25">
      <c r="A3075" t="str">
        <v>Mid</v>
      </c>
      <c r="B3075">
        <v>6.84</v>
      </c>
      <c r="C3075">
        <v>0</v>
      </c>
      <c r="D3075" t="str">
        <f t="shared" ref="D3075:D3138" si="145">A3075</f>
        <v>Mid</v>
      </c>
      <c r="E3075">
        <f t="shared" ref="E3075:E3138" si="146">B3075</f>
        <v>6.84</v>
      </c>
      <c r="F3075">
        <f t="shared" si="144"/>
        <v>0</v>
      </c>
    </row>
    <row r="3076" spans="1:6" x14ac:dyDescent="0.25">
      <c r="A3076" t="str">
        <v>Low</v>
      </c>
      <c r="B3076">
        <v>8.7799999999999994</v>
      </c>
      <c r="C3076">
        <v>0</v>
      </c>
      <c r="D3076" t="str">
        <f t="shared" si="145"/>
        <v>Low</v>
      </c>
      <c r="E3076">
        <f t="shared" si="146"/>
        <v>8.7799999999999994</v>
      </c>
      <c r="F3076">
        <f t="shared" si="144"/>
        <v>0</v>
      </c>
    </row>
    <row r="3077" spans="1:6" x14ac:dyDescent="0.25">
      <c r="A3077" t="str">
        <v>High</v>
      </c>
      <c r="B3077">
        <v>9.08</v>
      </c>
      <c r="C3077">
        <v>0</v>
      </c>
      <c r="D3077" t="str">
        <f t="shared" si="145"/>
        <v>High</v>
      </c>
      <c r="E3077">
        <f t="shared" si="146"/>
        <v>9.08</v>
      </c>
      <c r="F3077">
        <f t="shared" si="144"/>
        <v>0</v>
      </c>
    </row>
    <row r="3078" spans="1:6" x14ac:dyDescent="0.25">
      <c r="A3078" t="str">
        <v>High</v>
      </c>
      <c r="B3078">
        <v>9.69</v>
      </c>
      <c r="C3078">
        <v>1</v>
      </c>
      <c r="D3078" t="str">
        <f t="shared" si="145"/>
        <v>High</v>
      </c>
      <c r="E3078">
        <f t="shared" si="146"/>
        <v>9.69</v>
      </c>
      <c r="F3078">
        <f t="shared" si="144"/>
        <v>1</v>
      </c>
    </row>
    <row r="3079" spans="1:6" x14ac:dyDescent="0.25">
      <c r="A3079" t="str">
        <v>High</v>
      </c>
      <c r="B3079">
        <v>8.26</v>
      </c>
      <c r="C3079">
        <v>0</v>
      </c>
      <c r="D3079" t="str">
        <f t="shared" si="145"/>
        <v>High</v>
      </c>
      <c r="E3079">
        <f t="shared" si="146"/>
        <v>8.26</v>
      </c>
      <c r="F3079">
        <f t="shared" si="144"/>
        <v>0</v>
      </c>
    </row>
    <row r="3080" spans="1:6" x14ac:dyDescent="0.25">
      <c r="A3080" t="str">
        <v>High</v>
      </c>
      <c r="B3080">
        <v>7.48</v>
      </c>
      <c r="C3080">
        <v>0</v>
      </c>
      <c r="D3080" t="str">
        <f t="shared" si="145"/>
        <v>High</v>
      </c>
      <c r="E3080">
        <f t="shared" si="146"/>
        <v>7.48</v>
      </c>
      <c r="F3080">
        <f t="shared" si="144"/>
        <v>0</v>
      </c>
    </row>
    <row r="3081" spans="1:6" x14ac:dyDescent="0.25">
      <c r="A3081" t="str">
        <v>High</v>
      </c>
      <c r="B3081">
        <v>6.81</v>
      </c>
      <c r="C3081">
        <v>0</v>
      </c>
      <c r="D3081" t="str">
        <f t="shared" si="145"/>
        <v>High</v>
      </c>
      <c r="E3081">
        <f t="shared" si="146"/>
        <v>6.81</v>
      </c>
      <c r="F3081">
        <f t="shared" si="144"/>
        <v>0</v>
      </c>
    </row>
    <row r="3082" spans="1:6" x14ac:dyDescent="0.25">
      <c r="A3082" t="str">
        <v>Low</v>
      </c>
      <c r="B3082">
        <v>6.46</v>
      </c>
      <c r="C3082">
        <v>0</v>
      </c>
      <c r="D3082" t="str">
        <f t="shared" si="145"/>
        <v>Low</v>
      </c>
      <c r="E3082">
        <f t="shared" si="146"/>
        <v>6.46</v>
      </c>
      <c r="F3082">
        <f t="shared" si="144"/>
        <v>0</v>
      </c>
    </row>
    <row r="3083" spans="1:6" x14ac:dyDescent="0.25">
      <c r="A3083" t="str">
        <v>Mid</v>
      </c>
      <c r="B3083">
        <v>6.42</v>
      </c>
      <c r="C3083">
        <v>0</v>
      </c>
      <c r="D3083" t="str">
        <f t="shared" si="145"/>
        <v>Mid</v>
      </c>
      <c r="E3083">
        <f t="shared" si="146"/>
        <v>6.42</v>
      </c>
      <c r="F3083">
        <f t="shared" si="144"/>
        <v>0</v>
      </c>
    </row>
    <row r="3084" spans="1:6" x14ac:dyDescent="0.25">
      <c r="A3084" t="str">
        <v>Mid</v>
      </c>
      <c r="B3084">
        <v>7.26</v>
      </c>
      <c r="C3084">
        <v>1</v>
      </c>
      <c r="D3084" t="str">
        <f t="shared" si="145"/>
        <v>Mid</v>
      </c>
      <c r="E3084">
        <f t="shared" si="146"/>
        <v>7.26</v>
      </c>
      <c r="F3084">
        <f t="shared" si="144"/>
        <v>1</v>
      </c>
    </row>
    <row r="3085" spans="1:6" x14ac:dyDescent="0.25">
      <c r="A3085" t="str">
        <v>Mid</v>
      </c>
      <c r="B3085">
        <v>9.76</v>
      </c>
      <c r="C3085">
        <v>0</v>
      </c>
      <c r="D3085" t="str">
        <f t="shared" si="145"/>
        <v>Mid</v>
      </c>
      <c r="E3085">
        <f t="shared" si="146"/>
        <v>9.76</v>
      </c>
      <c r="F3085">
        <f t="shared" si="144"/>
        <v>0</v>
      </c>
    </row>
    <row r="3086" spans="1:6" x14ac:dyDescent="0.25">
      <c r="A3086" t="str">
        <v>High</v>
      </c>
      <c r="B3086">
        <v>5.5</v>
      </c>
      <c r="C3086">
        <v>0</v>
      </c>
      <c r="D3086" t="str">
        <f t="shared" si="145"/>
        <v>High</v>
      </c>
      <c r="E3086">
        <f t="shared" si="146"/>
        <v>5.5</v>
      </c>
      <c r="F3086">
        <f t="shared" si="144"/>
        <v>0</v>
      </c>
    </row>
    <row r="3087" spans="1:6" x14ac:dyDescent="0.25">
      <c r="A3087" t="str">
        <v>Low</v>
      </c>
      <c r="B3087">
        <v>6.35</v>
      </c>
      <c r="C3087">
        <v>0</v>
      </c>
      <c r="D3087" t="str">
        <f t="shared" si="145"/>
        <v>Low</v>
      </c>
      <c r="E3087">
        <f t="shared" si="146"/>
        <v>6.35</v>
      </c>
      <c r="F3087">
        <f t="shared" si="144"/>
        <v>0</v>
      </c>
    </row>
    <row r="3088" spans="1:6" x14ac:dyDescent="0.25">
      <c r="A3088" t="str">
        <v>Mid</v>
      </c>
      <c r="B3088">
        <v>6.31</v>
      </c>
      <c r="C3088">
        <v>0</v>
      </c>
      <c r="D3088" t="str">
        <f t="shared" si="145"/>
        <v>Mid</v>
      </c>
      <c r="E3088">
        <f t="shared" si="146"/>
        <v>6.31</v>
      </c>
      <c r="F3088">
        <f t="shared" si="144"/>
        <v>0</v>
      </c>
    </row>
    <row r="3089" spans="1:6" x14ac:dyDescent="0.25">
      <c r="A3089" t="str">
        <v>High</v>
      </c>
      <c r="B3089">
        <v>8.58</v>
      </c>
      <c r="C3089">
        <v>0</v>
      </c>
      <c r="D3089" t="str">
        <f t="shared" si="145"/>
        <v>High</v>
      </c>
      <c r="E3089">
        <f t="shared" si="146"/>
        <v>8.58</v>
      </c>
      <c r="F3089">
        <f t="shared" si="144"/>
        <v>0</v>
      </c>
    </row>
    <row r="3090" spans="1:6" x14ac:dyDescent="0.25">
      <c r="A3090" t="str">
        <v>High</v>
      </c>
      <c r="B3090">
        <v>7.02</v>
      </c>
      <c r="C3090">
        <v>0</v>
      </c>
      <c r="D3090" t="str">
        <f t="shared" si="145"/>
        <v>High</v>
      </c>
      <c r="E3090">
        <f t="shared" si="146"/>
        <v>7.02</v>
      </c>
      <c r="F3090">
        <f t="shared" si="144"/>
        <v>0</v>
      </c>
    </row>
    <row r="3091" spans="1:6" x14ac:dyDescent="0.25">
      <c r="A3091" t="str">
        <v>High</v>
      </c>
      <c r="B3091">
        <v>7.47</v>
      </c>
      <c r="C3091">
        <v>0</v>
      </c>
      <c r="D3091" t="str">
        <f t="shared" si="145"/>
        <v>High</v>
      </c>
      <c r="E3091">
        <f t="shared" si="146"/>
        <v>7.47</v>
      </c>
      <c r="F3091">
        <f t="shared" si="144"/>
        <v>0</v>
      </c>
    </row>
    <row r="3092" spans="1:6" x14ac:dyDescent="0.25">
      <c r="A3092" t="str">
        <v>High</v>
      </c>
      <c r="B3092">
        <v>6.14</v>
      </c>
      <c r="C3092">
        <v>0</v>
      </c>
      <c r="D3092" t="str">
        <f t="shared" si="145"/>
        <v>High</v>
      </c>
      <c r="E3092">
        <f t="shared" si="146"/>
        <v>6.14</v>
      </c>
      <c r="F3092">
        <f t="shared" si="144"/>
        <v>0</v>
      </c>
    </row>
    <row r="3093" spans="1:6" x14ac:dyDescent="0.25">
      <c r="A3093" t="str">
        <v>High</v>
      </c>
      <c r="B3093">
        <v>7.24</v>
      </c>
      <c r="C3093">
        <v>0</v>
      </c>
      <c r="D3093" t="str">
        <f t="shared" si="145"/>
        <v>High</v>
      </c>
      <c r="E3093">
        <f t="shared" si="146"/>
        <v>7.24</v>
      </c>
      <c r="F3093">
        <f t="shared" si="144"/>
        <v>0</v>
      </c>
    </row>
    <row r="3094" spans="1:6" x14ac:dyDescent="0.25">
      <c r="A3094" t="str">
        <v>Mid</v>
      </c>
      <c r="B3094">
        <v>5.94</v>
      </c>
      <c r="C3094">
        <v>0</v>
      </c>
      <c r="D3094" t="str">
        <f t="shared" si="145"/>
        <v>Mid</v>
      </c>
      <c r="E3094">
        <f t="shared" si="146"/>
        <v>5.94</v>
      </c>
      <c r="F3094">
        <f t="shared" si="144"/>
        <v>0</v>
      </c>
    </row>
    <row r="3095" spans="1:6" x14ac:dyDescent="0.25">
      <c r="A3095" t="str">
        <v>High</v>
      </c>
      <c r="B3095">
        <v>7.79</v>
      </c>
      <c r="C3095">
        <v>0</v>
      </c>
      <c r="D3095" t="str">
        <f t="shared" si="145"/>
        <v>High</v>
      </c>
      <c r="E3095">
        <f t="shared" si="146"/>
        <v>7.79</v>
      </c>
      <c r="F3095">
        <f t="shared" si="144"/>
        <v>0</v>
      </c>
    </row>
    <row r="3096" spans="1:6" x14ac:dyDescent="0.25">
      <c r="A3096" t="str">
        <v>High</v>
      </c>
      <c r="B3096">
        <v>5.92</v>
      </c>
      <c r="C3096">
        <v>0</v>
      </c>
      <c r="D3096" t="str">
        <f t="shared" si="145"/>
        <v>High</v>
      </c>
      <c r="E3096">
        <f t="shared" si="146"/>
        <v>5.92</v>
      </c>
      <c r="F3096">
        <f t="shared" si="144"/>
        <v>0</v>
      </c>
    </row>
    <row r="3097" spans="1:6" x14ac:dyDescent="0.25">
      <c r="A3097" t="str">
        <v>High</v>
      </c>
      <c r="B3097">
        <v>8.9</v>
      </c>
      <c r="C3097">
        <v>1</v>
      </c>
      <c r="D3097" t="str">
        <f t="shared" si="145"/>
        <v>High</v>
      </c>
      <c r="E3097">
        <f t="shared" si="146"/>
        <v>8.9</v>
      </c>
      <c r="F3097">
        <f t="shared" si="144"/>
        <v>1</v>
      </c>
    </row>
    <row r="3098" spans="1:6" x14ac:dyDescent="0.25">
      <c r="A3098" t="str">
        <v>High</v>
      </c>
      <c r="B3098">
        <v>7.94</v>
      </c>
      <c r="C3098">
        <v>1</v>
      </c>
      <c r="D3098" t="str">
        <f t="shared" si="145"/>
        <v>High</v>
      </c>
      <c r="E3098">
        <f t="shared" si="146"/>
        <v>7.94</v>
      </c>
      <c r="F3098">
        <f t="shared" si="144"/>
        <v>1</v>
      </c>
    </row>
    <row r="3099" spans="1:6" x14ac:dyDescent="0.25">
      <c r="A3099" t="str">
        <v>Mid</v>
      </c>
      <c r="B3099">
        <v>8.61</v>
      </c>
      <c r="C3099">
        <v>1</v>
      </c>
      <c r="D3099" t="str">
        <f t="shared" si="145"/>
        <v>Mid</v>
      </c>
      <c r="E3099">
        <f t="shared" si="146"/>
        <v>8.61</v>
      </c>
      <c r="F3099">
        <f t="shared" si="144"/>
        <v>1</v>
      </c>
    </row>
    <row r="3100" spans="1:6" x14ac:dyDescent="0.25">
      <c r="A3100" t="str">
        <v>High</v>
      </c>
      <c r="B3100">
        <v>7.3</v>
      </c>
      <c r="C3100">
        <v>0</v>
      </c>
      <c r="D3100" t="str">
        <f t="shared" si="145"/>
        <v>High</v>
      </c>
      <c r="E3100">
        <f t="shared" si="146"/>
        <v>7.3</v>
      </c>
      <c r="F3100">
        <f t="shared" si="144"/>
        <v>0</v>
      </c>
    </row>
    <row r="3101" spans="1:6" x14ac:dyDescent="0.25">
      <c r="A3101" t="str">
        <v>High</v>
      </c>
      <c r="B3101">
        <v>7.14</v>
      </c>
      <c r="C3101">
        <v>0</v>
      </c>
      <c r="D3101" t="str">
        <f t="shared" si="145"/>
        <v>High</v>
      </c>
      <c r="E3101">
        <f t="shared" si="146"/>
        <v>7.14</v>
      </c>
      <c r="F3101">
        <f t="shared" si="144"/>
        <v>0</v>
      </c>
    </row>
    <row r="3102" spans="1:6" x14ac:dyDescent="0.25">
      <c r="A3102" t="str">
        <v>High</v>
      </c>
      <c r="B3102">
        <v>5.92</v>
      </c>
      <c r="C3102">
        <v>0</v>
      </c>
      <c r="D3102" t="str">
        <f t="shared" si="145"/>
        <v>High</v>
      </c>
      <c r="E3102">
        <f t="shared" si="146"/>
        <v>5.92</v>
      </c>
      <c r="F3102">
        <f t="shared" si="144"/>
        <v>0</v>
      </c>
    </row>
    <row r="3103" spans="1:6" x14ac:dyDescent="0.25">
      <c r="A3103" t="str">
        <v>Mid</v>
      </c>
      <c r="B3103">
        <v>7.75</v>
      </c>
      <c r="C3103">
        <v>1</v>
      </c>
      <c r="D3103" t="str">
        <f t="shared" si="145"/>
        <v>Mid</v>
      </c>
      <c r="E3103">
        <f t="shared" si="146"/>
        <v>7.75</v>
      </c>
      <c r="F3103">
        <f t="shared" si="144"/>
        <v>1</v>
      </c>
    </row>
    <row r="3104" spans="1:6" x14ac:dyDescent="0.25">
      <c r="A3104" t="str">
        <v>Mid</v>
      </c>
      <c r="B3104">
        <v>7.71</v>
      </c>
      <c r="C3104">
        <v>0</v>
      </c>
      <c r="D3104" t="str">
        <f t="shared" si="145"/>
        <v>Mid</v>
      </c>
      <c r="E3104">
        <f t="shared" si="146"/>
        <v>7.71</v>
      </c>
      <c r="F3104">
        <f t="shared" si="144"/>
        <v>0</v>
      </c>
    </row>
    <row r="3105" spans="1:6" x14ac:dyDescent="0.25">
      <c r="A3105" t="str">
        <v>Mid</v>
      </c>
      <c r="B3105">
        <v>7.51</v>
      </c>
      <c r="C3105">
        <v>0</v>
      </c>
      <c r="D3105" t="str">
        <f t="shared" si="145"/>
        <v>Mid</v>
      </c>
      <c r="E3105">
        <f t="shared" si="146"/>
        <v>7.51</v>
      </c>
      <c r="F3105">
        <f t="shared" si="144"/>
        <v>0</v>
      </c>
    </row>
    <row r="3106" spans="1:6" x14ac:dyDescent="0.25">
      <c r="A3106" t="str">
        <v>Mid</v>
      </c>
      <c r="B3106">
        <v>8.68</v>
      </c>
      <c r="C3106">
        <v>0</v>
      </c>
      <c r="D3106" t="str">
        <f t="shared" si="145"/>
        <v>Mid</v>
      </c>
      <c r="E3106">
        <f t="shared" si="146"/>
        <v>8.68</v>
      </c>
      <c r="F3106">
        <f t="shared" si="144"/>
        <v>0</v>
      </c>
    </row>
    <row r="3107" spans="1:6" x14ac:dyDescent="0.25">
      <c r="A3107" t="str">
        <v>High</v>
      </c>
      <c r="B3107">
        <v>9.08</v>
      </c>
      <c r="C3107">
        <v>0</v>
      </c>
      <c r="D3107" t="str">
        <f t="shared" si="145"/>
        <v>High</v>
      </c>
      <c r="E3107">
        <f t="shared" si="146"/>
        <v>9.08</v>
      </c>
      <c r="F3107">
        <f t="shared" si="144"/>
        <v>0</v>
      </c>
    </row>
    <row r="3108" spans="1:6" x14ac:dyDescent="0.25">
      <c r="A3108" t="str">
        <v>High</v>
      </c>
      <c r="B3108">
        <v>8.73</v>
      </c>
      <c r="C3108">
        <v>0</v>
      </c>
      <c r="D3108" t="str">
        <f t="shared" si="145"/>
        <v>High</v>
      </c>
      <c r="E3108">
        <f t="shared" si="146"/>
        <v>8.73</v>
      </c>
      <c r="F3108">
        <f t="shared" si="144"/>
        <v>0</v>
      </c>
    </row>
    <row r="3109" spans="1:6" x14ac:dyDescent="0.25">
      <c r="A3109" t="str">
        <v>Mid</v>
      </c>
      <c r="B3109">
        <v>6.12</v>
      </c>
      <c r="C3109">
        <v>0</v>
      </c>
      <c r="D3109" t="str">
        <f t="shared" si="145"/>
        <v>Mid</v>
      </c>
      <c r="E3109">
        <f t="shared" si="146"/>
        <v>6.12</v>
      </c>
      <c r="F3109">
        <f t="shared" si="144"/>
        <v>0</v>
      </c>
    </row>
    <row r="3110" spans="1:6" x14ac:dyDescent="0.25">
      <c r="A3110" t="str">
        <v>High</v>
      </c>
      <c r="B3110">
        <v>8.17</v>
      </c>
      <c r="C3110">
        <v>0</v>
      </c>
      <c r="D3110" t="str">
        <f t="shared" si="145"/>
        <v>High</v>
      </c>
      <c r="E3110">
        <f t="shared" si="146"/>
        <v>8.17</v>
      </c>
      <c r="F3110">
        <f t="shared" si="144"/>
        <v>0</v>
      </c>
    </row>
    <row r="3111" spans="1:6" x14ac:dyDescent="0.25">
      <c r="A3111" t="str">
        <v>High</v>
      </c>
      <c r="B3111">
        <v>5.85</v>
      </c>
      <c r="C3111">
        <v>0</v>
      </c>
      <c r="D3111" t="str">
        <f t="shared" si="145"/>
        <v>High</v>
      </c>
      <c r="E3111">
        <f t="shared" si="146"/>
        <v>5.85</v>
      </c>
      <c r="F3111">
        <f t="shared" si="144"/>
        <v>0</v>
      </c>
    </row>
    <row r="3112" spans="1:6" x14ac:dyDescent="0.25">
      <c r="A3112" t="str">
        <v>Mid</v>
      </c>
      <c r="B3112">
        <v>8.49</v>
      </c>
      <c r="C3112">
        <v>1</v>
      </c>
      <c r="D3112" t="str">
        <f t="shared" si="145"/>
        <v>Mid</v>
      </c>
      <c r="E3112">
        <f t="shared" si="146"/>
        <v>8.49</v>
      </c>
      <c r="F3112">
        <f t="shared" si="144"/>
        <v>1</v>
      </c>
    </row>
    <row r="3113" spans="1:6" x14ac:dyDescent="0.25">
      <c r="A3113" t="str">
        <v>High</v>
      </c>
      <c r="B3113">
        <v>7.14</v>
      </c>
      <c r="C3113">
        <v>0</v>
      </c>
      <c r="D3113" t="str">
        <f t="shared" si="145"/>
        <v>High</v>
      </c>
      <c r="E3113">
        <f t="shared" si="146"/>
        <v>7.14</v>
      </c>
      <c r="F3113">
        <f t="shared" si="144"/>
        <v>0</v>
      </c>
    </row>
    <row r="3114" spans="1:6" x14ac:dyDescent="0.25">
      <c r="A3114" t="str">
        <v>High</v>
      </c>
      <c r="B3114">
        <v>6.07</v>
      </c>
      <c r="C3114">
        <v>0</v>
      </c>
      <c r="D3114" t="str">
        <f t="shared" si="145"/>
        <v>High</v>
      </c>
      <c r="E3114">
        <f t="shared" si="146"/>
        <v>6.07</v>
      </c>
      <c r="F3114">
        <f t="shared" si="144"/>
        <v>0</v>
      </c>
    </row>
    <row r="3115" spans="1:6" x14ac:dyDescent="0.25">
      <c r="A3115" t="str">
        <v>Mid</v>
      </c>
      <c r="B3115">
        <v>9.2100000000000009</v>
      </c>
      <c r="C3115">
        <v>1</v>
      </c>
      <c r="D3115" t="str">
        <f t="shared" si="145"/>
        <v>Mid</v>
      </c>
      <c r="E3115">
        <f t="shared" si="146"/>
        <v>9.2100000000000009</v>
      </c>
      <c r="F3115">
        <f t="shared" si="144"/>
        <v>1</v>
      </c>
    </row>
    <row r="3116" spans="1:6" x14ac:dyDescent="0.25">
      <c r="A3116" t="str">
        <v>Mid</v>
      </c>
      <c r="B3116">
        <v>8.14</v>
      </c>
      <c r="C3116">
        <v>0</v>
      </c>
      <c r="D3116" t="str">
        <f t="shared" si="145"/>
        <v>Mid</v>
      </c>
      <c r="E3116">
        <f t="shared" si="146"/>
        <v>8.14</v>
      </c>
      <c r="F3116">
        <f t="shared" si="144"/>
        <v>0</v>
      </c>
    </row>
    <row r="3117" spans="1:6" x14ac:dyDescent="0.25">
      <c r="A3117" t="str">
        <v>High</v>
      </c>
      <c r="B3117">
        <v>7.03</v>
      </c>
      <c r="C3117">
        <v>1</v>
      </c>
      <c r="D3117" t="str">
        <f t="shared" si="145"/>
        <v>High</v>
      </c>
      <c r="E3117">
        <f t="shared" si="146"/>
        <v>7.03</v>
      </c>
      <c r="F3117">
        <f t="shared" si="144"/>
        <v>1</v>
      </c>
    </row>
    <row r="3118" spans="1:6" x14ac:dyDescent="0.25">
      <c r="A3118" t="str">
        <v>Mid</v>
      </c>
      <c r="B3118">
        <v>5.63</v>
      </c>
      <c r="C3118">
        <v>0</v>
      </c>
      <c r="D3118" t="str">
        <f t="shared" si="145"/>
        <v>Mid</v>
      </c>
      <c r="E3118">
        <f t="shared" si="146"/>
        <v>5.63</v>
      </c>
      <c r="F3118">
        <f t="shared" si="144"/>
        <v>0</v>
      </c>
    </row>
    <row r="3119" spans="1:6" x14ac:dyDescent="0.25">
      <c r="A3119" t="str">
        <v>Low</v>
      </c>
      <c r="B3119">
        <v>7.81</v>
      </c>
      <c r="C3119">
        <v>0</v>
      </c>
      <c r="D3119" t="str">
        <f t="shared" si="145"/>
        <v>Low</v>
      </c>
      <c r="E3119">
        <f t="shared" si="146"/>
        <v>7.81</v>
      </c>
      <c r="F3119">
        <f t="shared" si="144"/>
        <v>0</v>
      </c>
    </row>
    <row r="3120" spans="1:6" x14ac:dyDescent="0.25">
      <c r="A3120" t="str">
        <v>High</v>
      </c>
      <c r="B3120">
        <v>9.4700000000000006</v>
      </c>
      <c r="C3120">
        <v>0</v>
      </c>
      <c r="D3120" t="str">
        <f t="shared" si="145"/>
        <v>High</v>
      </c>
      <c r="E3120">
        <f t="shared" si="146"/>
        <v>9.4700000000000006</v>
      </c>
      <c r="F3120">
        <f t="shared" si="144"/>
        <v>0</v>
      </c>
    </row>
    <row r="3121" spans="1:6" x14ac:dyDescent="0.25">
      <c r="A3121" t="str">
        <v>High</v>
      </c>
      <c r="B3121">
        <v>8.06</v>
      </c>
      <c r="C3121">
        <v>0</v>
      </c>
      <c r="D3121" t="str">
        <f t="shared" si="145"/>
        <v>High</v>
      </c>
      <c r="E3121">
        <f t="shared" si="146"/>
        <v>8.06</v>
      </c>
      <c r="F3121">
        <f t="shared" si="144"/>
        <v>0</v>
      </c>
    </row>
    <row r="3122" spans="1:6" x14ac:dyDescent="0.25">
      <c r="A3122" t="str">
        <v>High</v>
      </c>
      <c r="B3122">
        <v>9.68</v>
      </c>
      <c r="C3122">
        <v>0</v>
      </c>
      <c r="D3122" t="str">
        <f t="shared" si="145"/>
        <v>High</v>
      </c>
      <c r="E3122">
        <f t="shared" si="146"/>
        <v>9.68</v>
      </c>
      <c r="F3122">
        <f t="shared" si="144"/>
        <v>0</v>
      </c>
    </row>
    <row r="3123" spans="1:6" x14ac:dyDescent="0.25">
      <c r="A3123" t="str">
        <v>Mid</v>
      </c>
      <c r="B3123">
        <v>6.09</v>
      </c>
      <c r="C3123">
        <v>0</v>
      </c>
      <c r="D3123" t="str">
        <f t="shared" si="145"/>
        <v>Mid</v>
      </c>
      <c r="E3123">
        <f t="shared" si="146"/>
        <v>6.09</v>
      </c>
      <c r="F3123">
        <f t="shared" si="144"/>
        <v>0</v>
      </c>
    </row>
    <row r="3124" spans="1:6" x14ac:dyDescent="0.25">
      <c r="A3124" t="str">
        <v>High</v>
      </c>
      <c r="B3124">
        <v>7.94</v>
      </c>
      <c r="C3124">
        <v>1</v>
      </c>
      <c r="D3124" t="str">
        <f t="shared" si="145"/>
        <v>High</v>
      </c>
      <c r="E3124">
        <f t="shared" si="146"/>
        <v>7.94</v>
      </c>
      <c r="F3124">
        <f t="shared" si="144"/>
        <v>1</v>
      </c>
    </row>
    <row r="3125" spans="1:6" x14ac:dyDescent="0.25">
      <c r="A3125" t="str">
        <v>Mid</v>
      </c>
      <c r="B3125">
        <v>8.93</v>
      </c>
      <c r="C3125">
        <v>0</v>
      </c>
      <c r="D3125" t="str">
        <f t="shared" si="145"/>
        <v>Mid</v>
      </c>
      <c r="E3125">
        <f t="shared" si="146"/>
        <v>8.93</v>
      </c>
      <c r="F3125">
        <f t="shared" si="144"/>
        <v>0</v>
      </c>
    </row>
    <row r="3126" spans="1:6" x14ac:dyDescent="0.25">
      <c r="A3126" t="str">
        <v>Mid</v>
      </c>
      <c r="B3126">
        <v>7.76</v>
      </c>
      <c r="C3126">
        <v>0</v>
      </c>
      <c r="D3126" t="str">
        <f t="shared" si="145"/>
        <v>Mid</v>
      </c>
      <c r="E3126">
        <f t="shared" si="146"/>
        <v>7.76</v>
      </c>
      <c r="F3126">
        <f t="shared" si="144"/>
        <v>0</v>
      </c>
    </row>
    <row r="3127" spans="1:6" x14ac:dyDescent="0.25">
      <c r="A3127" t="str">
        <v>Mid</v>
      </c>
      <c r="B3127">
        <v>5.89</v>
      </c>
      <c r="C3127">
        <v>0</v>
      </c>
      <c r="D3127" t="str">
        <f t="shared" si="145"/>
        <v>Mid</v>
      </c>
      <c r="E3127">
        <f t="shared" si="146"/>
        <v>5.89</v>
      </c>
      <c r="F3127">
        <f t="shared" si="144"/>
        <v>0</v>
      </c>
    </row>
    <row r="3128" spans="1:6" x14ac:dyDescent="0.25">
      <c r="A3128" t="str">
        <v>High</v>
      </c>
      <c r="B3128">
        <v>8.01</v>
      </c>
      <c r="C3128">
        <v>1</v>
      </c>
      <c r="D3128" t="str">
        <f t="shared" si="145"/>
        <v>High</v>
      </c>
      <c r="E3128">
        <f t="shared" si="146"/>
        <v>8.01</v>
      </c>
      <c r="F3128">
        <f t="shared" si="144"/>
        <v>1</v>
      </c>
    </row>
    <row r="3129" spans="1:6" x14ac:dyDescent="0.25">
      <c r="A3129" t="str">
        <v>High</v>
      </c>
      <c r="B3129">
        <v>8.1300000000000008</v>
      </c>
      <c r="C3129">
        <v>0</v>
      </c>
      <c r="D3129" t="str">
        <f t="shared" si="145"/>
        <v>High</v>
      </c>
      <c r="E3129">
        <f t="shared" si="146"/>
        <v>8.1300000000000008</v>
      </c>
      <c r="F3129">
        <f t="shared" si="144"/>
        <v>0</v>
      </c>
    </row>
    <row r="3130" spans="1:6" x14ac:dyDescent="0.25">
      <c r="A3130" t="str">
        <v>High</v>
      </c>
      <c r="B3130">
        <v>8.6300000000000008</v>
      </c>
      <c r="C3130">
        <v>0</v>
      </c>
      <c r="D3130" t="str">
        <f t="shared" si="145"/>
        <v>High</v>
      </c>
      <c r="E3130">
        <f t="shared" si="146"/>
        <v>8.6300000000000008</v>
      </c>
      <c r="F3130">
        <f t="shared" si="144"/>
        <v>0</v>
      </c>
    </row>
    <row r="3131" spans="1:6" x14ac:dyDescent="0.25">
      <c r="A3131" t="str">
        <v>High</v>
      </c>
      <c r="B3131">
        <v>8.77</v>
      </c>
      <c r="C3131">
        <v>0</v>
      </c>
      <c r="D3131" t="str">
        <f t="shared" si="145"/>
        <v>High</v>
      </c>
      <c r="E3131">
        <f t="shared" si="146"/>
        <v>8.77</v>
      </c>
      <c r="F3131">
        <f t="shared" si="144"/>
        <v>0</v>
      </c>
    </row>
    <row r="3132" spans="1:6" x14ac:dyDescent="0.25">
      <c r="A3132" t="str">
        <v>High</v>
      </c>
      <c r="B3132">
        <v>8.81</v>
      </c>
      <c r="C3132">
        <v>0</v>
      </c>
      <c r="D3132" t="str">
        <f t="shared" si="145"/>
        <v>High</v>
      </c>
      <c r="E3132">
        <f t="shared" si="146"/>
        <v>8.81</v>
      </c>
      <c r="F3132">
        <f t="shared" si="144"/>
        <v>0</v>
      </c>
    </row>
    <row r="3133" spans="1:6" x14ac:dyDescent="0.25">
      <c r="A3133" t="str">
        <v>Mid</v>
      </c>
      <c r="B3133">
        <v>8.35</v>
      </c>
      <c r="C3133">
        <v>0</v>
      </c>
      <c r="D3133" t="str">
        <f t="shared" si="145"/>
        <v>Mid</v>
      </c>
      <c r="E3133">
        <f t="shared" si="146"/>
        <v>8.35</v>
      </c>
      <c r="F3133">
        <f t="shared" si="144"/>
        <v>0</v>
      </c>
    </row>
    <row r="3134" spans="1:6" x14ac:dyDescent="0.25">
      <c r="A3134" t="str">
        <v>Mid</v>
      </c>
      <c r="B3134">
        <v>6.43</v>
      </c>
      <c r="C3134">
        <v>0</v>
      </c>
      <c r="D3134" t="str">
        <f t="shared" si="145"/>
        <v>Mid</v>
      </c>
      <c r="E3134">
        <f t="shared" si="146"/>
        <v>6.43</v>
      </c>
      <c r="F3134">
        <f t="shared" si="144"/>
        <v>0</v>
      </c>
    </row>
    <row r="3135" spans="1:6" x14ac:dyDescent="0.25">
      <c r="A3135" t="str">
        <v>High</v>
      </c>
      <c r="B3135">
        <v>7.24</v>
      </c>
      <c r="C3135">
        <v>0</v>
      </c>
      <c r="D3135" t="str">
        <f t="shared" si="145"/>
        <v>High</v>
      </c>
      <c r="E3135">
        <f t="shared" si="146"/>
        <v>7.24</v>
      </c>
      <c r="F3135">
        <f t="shared" si="144"/>
        <v>0</v>
      </c>
    </row>
    <row r="3136" spans="1:6" x14ac:dyDescent="0.25">
      <c r="A3136" t="str">
        <v>High</v>
      </c>
      <c r="B3136">
        <v>8.84</v>
      </c>
      <c r="C3136">
        <v>0</v>
      </c>
      <c r="D3136" t="str">
        <f t="shared" si="145"/>
        <v>High</v>
      </c>
      <c r="E3136">
        <f t="shared" si="146"/>
        <v>8.84</v>
      </c>
      <c r="F3136">
        <f t="shared" si="144"/>
        <v>0</v>
      </c>
    </row>
    <row r="3137" spans="1:6" x14ac:dyDescent="0.25">
      <c r="A3137" t="str">
        <v>High</v>
      </c>
      <c r="B3137">
        <v>9.6</v>
      </c>
      <c r="C3137">
        <v>1</v>
      </c>
      <c r="D3137" t="str">
        <f t="shared" si="145"/>
        <v>High</v>
      </c>
      <c r="E3137">
        <f t="shared" si="146"/>
        <v>9.6</v>
      </c>
      <c r="F3137">
        <f t="shared" si="144"/>
        <v>1</v>
      </c>
    </row>
    <row r="3138" spans="1:6" x14ac:dyDescent="0.25">
      <c r="A3138" t="str">
        <v>Mid</v>
      </c>
      <c r="B3138">
        <v>5.84</v>
      </c>
      <c r="C3138">
        <v>0</v>
      </c>
      <c r="D3138" t="str">
        <f t="shared" si="145"/>
        <v>Mid</v>
      </c>
      <c r="E3138">
        <f t="shared" si="146"/>
        <v>5.84</v>
      </c>
      <c r="F3138">
        <f t="shared" ref="F3138:F3201" si="147">C3138</f>
        <v>0</v>
      </c>
    </row>
    <row r="3139" spans="1:6" x14ac:dyDescent="0.25">
      <c r="A3139" t="str">
        <v>Mid</v>
      </c>
      <c r="B3139">
        <v>7.8</v>
      </c>
      <c r="C3139">
        <v>1</v>
      </c>
      <c r="D3139" t="str">
        <f t="shared" ref="D3139:D3202" si="148">A3139</f>
        <v>Mid</v>
      </c>
      <c r="E3139">
        <f t="shared" ref="E3139:E3202" si="149">B3139</f>
        <v>7.8</v>
      </c>
      <c r="F3139">
        <f t="shared" si="147"/>
        <v>1</v>
      </c>
    </row>
    <row r="3140" spans="1:6" x14ac:dyDescent="0.25">
      <c r="A3140" t="str">
        <v>Mid</v>
      </c>
      <c r="B3140">
        <v>6.84</v>
      </c>
      <c r="C3140">
        <v>0</v>
      </c>
      <c r="D3140" t="str">
        <f t="shared" si="148"/>
        <v>Mid</v>
      </c>
      <c r="E3140">
        <f t="shared" si="149"/>
        <v>6.84</v>
      </c>
      <c r="F3140">
        <f t="shared" si="147"/>
        <v>0</v>
      </c>
    </row>
    <row r="3141" spans="1:6" x14ac:dyDescent="0.25">
      <c r="A3141" t="str">
        <v>Mid</v>
      </c>
      <c r="B3141">
        <v>6.47</v>
      </c>
      <c r="C3141">
        <v>0</v>
      </c>
      <c r="D3141" t="str">
        <f t="shared" si="148"/>
        <v>Mid</v>
      </c>
      <c r="E3141">
        <f t="shared" si="149"/>
        <v>6.47</v>
      </c>
      <c r="F3141">
        <f t="shared" si="147"/>
        <v>0</v>
      </c>
    </row>
    <row r="3142" spans="1:6" x14ac:dyDescent="0.25">
      <c r="A3142" t="str">
        <v>High</v>
      </c>
      <c r="B3142">
        <v>7.67</v>
      </c>
      <c r="C3142">
        <v>0</v>
      </c>
      <c r="D3142" t="str">
        <f t="shared" si="148"/>
        <v>High</v>
      </c>
      <c r="E3142">
        <f t="shared" si="149"/>
        <v>7.67</v>
      </c>
      <c r="F3142">
        <f t="shared" si="147"/>
        <v>0</v>
      </c>
    </row>
    <row r="3143" spans="1:6" x14ac:dyDescent="0.25">
      <c r="A3143" t="str">
        <v>High</v>
      </c>
      <c r="B3143">
        <v>8.11</v>
      </c>
      <c r="C3143">
        <v>0</v>
      </c>
      <c r="D3143" t="str">
        <f t="shared" si="148"/>
        <v>High</v>
      </c>
      <c r="E3143">
        <f t="shared" si="149"/>
        <v>8.11</v>
      </c>
      <c r="F3143">
        <f t="shared" si="147"/>
        <v>0</v>
      </c>
    </row>
    <row r="3144" spans="1:6" x14ac:dyDescent="0.25">
      <c r="A3144" t="str">
        <v>High</v>
      </c>
      <c r="B3144">
        <v>5.54</v>
      </c>
      <c r="C3144">
        <v>0</v>
      </c>
      <c r="D3144" t="str">
        <f t="shared" si="148"/>
        <v>High</v>
      </c>
      <c r="E3144">
        <f t="shared" si="149"/>
        <v>5.54</v>
      </c>
      <c r="F3144">
        <f t="shared" si="147"/>
        <v>0</v>
      </c>
    </row>
    <row r="3145" spans="1:6" x14ac:dyDescent="0.25">
      <c r="A3145" t="str">
        <v>High</v>
      </c>
      <c r="B3145">
        <v>8.85</v>
      </c>
      <c r="C3145">
        <v>1</v>
      </c>
      <c r="D3145" t="str">
        <f t="shared" si="148"/>
        <v>High</v>
      </c>
      <c r="E3145">
        <f t="shared" si="149"/>
        <v>8.85</v>
      </c>
      <c r="F3145">
        <f t="shared" si="147"/>
        <v>1</v>
      </c>
    </row>
    <row r="3146" spans="1:6" x14ac:dyDescent="0.25">
      <c r="A3146" t="str">
        <v>High</v>
      </c>
      <c r="B3146">
        <v>9.0299999999999994</v>
      </c>
      <c r="C3146">
        <v>1</v>
      </c>
      <c r="D3146" t="str">
        <f t="shared" si="148"/>
        <v>High</v>
      </c>
      <c r="E3146">
        <f t="shared" si="149"/>
        <v>9.0299999999999994</v>
      </c>
      <c r="F3146">
        <f t="shared" si="147"/>
        <v>1</v>
      </c>
    </row>
    <row r="3147" spans="1:6" x14ac:dyDescent="0.25">
      <c r="A3147" t="str">
        <v>High</v>
      </c>
      <c r="B3147">
        <v>9.65</v>
      </c>
      <c r="C3147">
        <v>0</v>
      </c>
      <c r="D3147" t="str">
        <f t="shared" si="148"/>
        <v>High</v>
      </c>
      <c r="E3147">
        <f t="shared" si="149"/>
        <v>9.65</v>
      </c>
      <c r="F3147">
        <f t="shared" si="147"/>
        <v>0</v>
      </c>
    </row>
    <row r="3148" spans="1:6" x14ac:dyDescent="0.25">
      <c r="A3148" t="str">
        <v>High</v>
      </c>
      <c r="B3148">
        <v>6.28</v>
      </c>
      <c r="C3148">
        <v>0</v>
      </c>
      <c r="D3148" t="str">
        <f t="shared" si="148"/>
        <v>High</v>
      </c>
      <c r="E3148">
        <f t="shared" si="149"/>
        <v>6.28</v>
      </c>
      <c r="F3148">
        <f t="shared" si="147"/>
        <v>0</v>
      </c>
    </row>
    <row r="3149" spans="1:6" x14ac:dyDescent="0.25">
      <c r="A3149" t="str">
        <v>High</v>
      </c>
      <c r="B3149">
        <v>8.06</v>
      </c>
      <c r="C3149">
        <v>0</v>
      </c>
      <c r="D3149" t="str">
        <f t="shared" si="148"/>
        <v>High</v>
      </c>
      <c r="E3149">
        <f t="shared" si="149"/>
        <v>8.06</v>
      </c>
      <c r="F3149">
        <f t="shared" si="147"/>
        <v>0</v>
      </c>
    </row>
    <row r="3150" spans="1:6" x14ac:dyDescent="0.25">
      <c r="A3150" t="str">
        <v>High</v>
      </c>
      <c r="B3150">
        <v>7.33</v>
      </c>
      <c r="C3150">
        <v>1</v>
      </c>
      <c r="D3150" t="str">
        <f t="shared" si="148"/>
        <v>High</v>
      </c>
      <c r="E3150">
        <f t="shared" si="149"/>
        <v>7.33</v>
      </c>
      <c r="F3150">
        <f t="shared" si="147"/>
        <v>1</v>
      </c>
    </row>
    <row r="3151" spans="1:6" x14ac:dyDescent="0.25">
      <c r="A3151" t="str">
        <v>Mid</v>
      </c>
      <c r="B3151">
        <v>6.94</v>
      </c>
      <c r="C3151">
        <v>0</v>
      </c>
      <c r="D3151" t="str">
        <f t="shared" si="148"/>
        <v>Mid</v>
      </c>
      <c r="E3151">
        <f t="shared" si="149"/>
        <v>6.94</v>
      </c>
      <c r="F3151">
        <f t="shared" si="147"/>
        <v>0</v>
      </c>
    </row>
    <row r="3152" spans="1:6" x14ac:dyDescent="0.25">
      <c r="A3152" t="str">
        <v>High</v>
      </c>
      <c r="B3152">
        <v>7.93</v>
      </c>
      <c r="C3152">
        <v>0</v>
      </c>
      <c r="D3152" t="str">
        <f t="shared" si="148"/>
        <v>High</v>
      </c>
      <c r="E3152">
        <f t="shared" si="149"/>
        <v>7.93</v>
      </c>
      <c r="F3152">
        <f t="shared" si="147"/>
        <v>0</v>
      </c>
    </row>
    <row r="3153" spans="1:6" x14ac:dyDescent="0.25">
      <c r="A3153" t="str">
        <v>Mid</v>
      </c>
      <c r="B3153">
        <v>8.86</v>
      </c>
      <c r="C3153">
        <v>1</v>
      </c>
      <c r="D3153" t="str">
        <f t="shared" si="148"/>
        <v>Mid</v>
      </c>
      <c r="E3153">
        <f t="shared" si="149"/>
        <v>8.86</v>
      </c>
      <c r="F3153">
        <f t="shared" si="147"/>
        <v>1</v>
      </c>
    </row>
    <row r="3154" spans="1:6" x14ac:dyDescent="0.25">
      <c r="A3154" t="str">
        <v>High</v>
      </c>
      <c r="B3154">
        <v>5.6</v>
      </c>
      <c r="C3154">
        <v>0</v>
      </c>
      <c r="D3154" t="str">
        <f t="shared" si="148"/>
        <v>High</v>
      </c>
      <c r="E3154">
        <f t="shared" si="149"/>
        <v>5.6</v>
      </c>
      <c r="F3154">
        <f t="shared" si="147"/>
        <v>0</v>
      </c>
    </row>
    <row r="3155" spans="1:6" x14ac:dyDescent="0.25">
      <c r="A3155" t="str">
        <v>Mid</v>
      </c>
      <c r="B3155">
        <v>9.67</v>
      </c>
      <c r="C3155">
        <v>0</v>
      </c>
      <c r="D3155" t="str">
        <f t="shared" si="148"/>
        <v>Mid</v>
      </c>
      <c r="E3155">
        <f t="shared" si="149"/>
        <v>9.67</v>
      </c>
      <c r="F3155">
        <f t="shared" si="147"/>
        <v>0</v>
      </c>
    </row>
    <row r="3156" spans="1:6" x14ac:dyDescent="0.25">
      <c r="A3156" t="str">
        <v>Mid</v>
      </c>
      <c r="B3156">
        <v>8.98</v>
      </c>
      <c r="C3156">
        <v>0</v>
      </c>
      <c r="D3156" t="str">
        <f t="shared" si="148"/>
        <v>Mid</v>
      </c>
      <c r="E3156">
        <f t="shared" si="149"/>
        <v>8.98</v>
      </c>
      <c r="F3156">
        <f t="shared" si="147"/>
        <v>0</v>
      </c>
    </row>
    <row r="3157" spans="1:6" x14ac:dyDescent="0.25">
      <c r="A3157" t="str">
        <v>High</v>
      </c>
      <c r="B3157">
        <v>8.73</v>
      </c>
      <c r="C3157">
        <v>0</v>
      </c>
      <c r="D3157" t="str">
        <f t="shared" si="148"/>
        <v>High</v>
      </c>
      <c r="E3157">
        <f t="shared" si="149"/>
        <v>8.73</v>
      </c>
      <c r="F3157">
        <f t="shared" si="147"/>
        <v>0</v>
      </c>
    </row>
    <row r="3158" spans="1:6" x14ac:dyDescent="0.25">
      <c r="A3158" t="str">
        <v>Mid</v>
      </c>
      <c r="B3158">
        <v>8.77</v>
      </c>
      <c r="C3158">
        <v>0</v>
      </c>
      <c r="D3158" t="str">
        <f t="shared" si="148"/>
        <v>Mid</v>
      </c>
      <c r="E3158">
        <f t="shared" si="149"/>
        <v>8.77</v>
      </c>
      <c r="F3158">
        <f t="shared" si="147"/>
        <v>0</v>
      </c>
    </row>
    <row r="3159" spans="1:6" x14ac:dyDescent="0.25">
      <c r="A3159" t="str">
        <v>High</v>
      </c>
      <c r="B3159">
        <v>7.17</v>
      </c>
      <c r="C3159">
        <v>0</v>
      </c>
      <c r="D3159" t="str">
        <f t="shared" si="148"/>
        <v>High</v>
      </c>
      <c r="E3159">
        <f t="shared" si="149"/>
        <v>7.17</v>
      </c>
      <c r="F3159">
        <f t="shared" si="147"/>
        <v>0</v>
      </c>
    </row>
    <row r="3160" spans="1:6" x14ac:dyDescent="0.25">
      <c r="A3160" t="str">
        <v>High</v>
      </c>
      <c r="B3160">
        <v>8.73</v>
      </c>
      <c r="C3160">
        <v>0</v>
      </c>
      <c r="D3160" t="str">
        <f t="shared" si="148"/>
        <v>High</v>
      </c>
      <c r="E3160">
        <f t="shared" si="149"/>
        <v>8.73</v>
      </c>
      <c r="F3160">
        <f t="shared" si="147"/>
        <v>0</v>
      </c>
    </row>
    <row r="3161" spans="1:6" x14ac:dyDescent="0.25">
      <c r="A3161" t="str">
        <v>Mid</v>
      </c>
      <c r="B3161">
        <v>7.16</v>
      </c>
      <c r="C3161">
        <v>0</v>
      </c>
      <c r="D3161" t="str">
        <f t="shared" si="148"/>
        <v>Mid</v>
      </c>
      <c r="E3161">
        <f t="shared" si="149"/>
        <v>7.16</v>
      </c>
      <c r="F3161">
        <f t="shared" si="147"/>
        <v>0</v>
      </c>
    </row>
    <row r="3162" spans="1:6" x14ac:dyDescent="0.25">
      <c r="A3162" t="str">
        <v>High</v>
      </c>
      <c r="B3162">
        <v>9.36</v>
      </c>
      <c r="C3162">
        <v>0</v>
      </c>
      <c r="D3162" t="str">
        <f t="shared" si="148"/>
        <v>High</v>
      </c>
      <c r="E3162">
        <f t="shared" si="149"/>
        <v>9.36</v>
      </c>
      <c r="F3162">
        <f t="shared" si="147"/>
        <v>0</v>
      </c>
    </row>
    <row r="3163" spans="1:6" x14ac:dyDescent="0.25">
      <c r="A3163" t="str">
        <v>Mid</v>
      </c>
      <c r="B3163">
        <v>6.26</v>
      </c>
      <c r="C3163">
        <v>0</v>
      </c>
      <c r="D3163" t="str">
        <f t="shared" si="148"/>
        <v>Mid</v>
      </c>
      <c r="E3163">
        <f t="shared" si="149"/>
        <v>6.26</v>
      </c>
      <c r="F3163">
        <f t="shared" si="147"/>
        <v>0</v>
      </c>
    </row>
    <row r="3164" spans="1:6" x14ac:dyDescent="0.25">
      <c r="A3164" t="str">
        <v>High</v>
      </c>
      <c r="B3164">
        <v>6.76</v>
      </c>
      <c r="C3164">
        <v>0</v>
      </c>
      <c r="D3164" t="str">
        <f t="shared" si="148"/>
        <v>High</v>
      </c>
      <c r="E3164">
        <f t="shared" si="149"/>
        <v>6.76</v>
      </c>
      <c r="F3164">
        <f t="shared" si="147"/>
        <v>0</v>
      </c>
    </row>
    <row r="3165" spans="1:6" x14ac:dyDescent="0.25">
      <c r="A3165" t="str">
        <v>Low</v>
      </c>
      <c r="B3165">
        <v>7.87</v>
      </c>
      <c r="C3165">
        <v>0</v>
      </c>
      <c r="D3165" t="str">
        <f t="shared" si="148"/>
        <v>Low</v>
      </c>
      <c r="E3165">
        <f t="shared" si="149"/>
        <v>7.87</v>
      </c>
      <c r="F3165">
        <f t="shared" si="147"/>
        <v>0</v>
      </c>
    </row>
    <row r="3166" spans="1:6" x14ac:dyDescent="0.25">
      <c r="A3166" t="str">
        <v>Mid</v>
      </c>
      <c r="B3166">
        <v>6.87</v>
      </c>
      <c r="C3166">
        <v>0</v>
      </c>
      <c r="D3166" t="str">
        <f t="shared" si="148"/>
        <v>Mid</v>
      </c>
      <c r="E3166">
        <f t="shared" si="149"/>
        <v>6.87</v>
      </c>
      <c r="F3166">
        <f t="shared" si="147"/>
        <v>0</v>
      </c>
    </row>
    <row r="3167" spans="1:6" x14ac:dyDescent="0.25">
      <c r="A3167" t="str">
        <v>High</v>
      </c>
      <c r="B3167">
        <v>7.32</v>
      </c>
      <c r="C3167">
        <v>0</v>
      </c>
      <c r="D3167" t="str">
        <f t="shared" si="148"/>
        <v>High</v>
      </c>
      <c r="E3167">
        <f t="shared" si="149"/>
        <v>7.32</v>
      </c>
      <c r="F3167">
        <f t="shared" si="147"/>
        <v>0</v>
      </c>
    </row>
    <row r="3168" spans="1:6" x14ac:dyDescent="0.25">
      <c r="A3168" t="str">
        <v>High</v>
      </c>
      <c r="B3168">
        <v>7.62</v>
      </c>
      <c r="C3168">
        <v>0</v>
      </c>
      <c r="D3168" t="str">
        <f t="shared" si="148"/>
        <v>High</v>
      </c>
      <c r="E3168">
        <f t="shared" si="149"/>
        <v>7.62</v>
      </c>
      <c r="F3168">
        <f t="shared" si="147"/>
        <v>0</v>
      </c>
    </row>
    <row r="3169" spans="1:6" x14ac:dyDescent="0.25">
      <c r="A3169" t="str">
        <v>Mid</v>
      </c>
      <c r="B3169">
        <v>9.18</v>
      </c>
      <c r="C3169">
        <v>0</v>
      </c>
      <c r="D3169" t="str">
        <f t="shared" si="148"/>
        <v>Mid</v>
      </c>
      <c r="E3169">
        <f t="shared" si="149"/>
        <v>9.18</v>
      </c>
      <c r="F3169">
        <f t="shared" si="147"/>
        <v>0</v>
      </c>
    </row>
    <row r="3170" spans="1:6" x14ac:dyDescent="0.25">
      <c r="A3170" t="str">
        <v>High</v>
      </c>
      <c r="B3170">
        <v>7.75</v>
      </c>
      <c r="C3170">
        <v>0</v>
      </c>
      <c r="D3170" t="str">
        <f t="shared" si="148"/>
        <v>High</v>
      </c>
      <c r="E3170">
        <f t="shared" si="149"/>
        <v>7.75</v>
      </c>
      <c r="F3170">
        <f t="shared" si="147"/>
        <v>0</v>
      </c>
    </row>
    <row r="3171" spans="1:6" x14ac:dyDescent="0.25">
      <c r="A3171" t="str">
        <v>High</v>
      </c>
      <c r="B3171">
        <v>7.06</v>
      </c>
      <c r="C3171">
        <v>0</v>
      </c>
      <c r="D3171" t="str">
        <f t="shared" si="148"/>
        <v>High</v>
      </c>
      <c r="E3171">
        <f t="shared" si="149"/>
        <v>7.06</v>
      </c>
      <c r="F3171">
        <f t="shared" si="147"/>
        <v>0</v>
      </c>
    </row>
    <row r="3172" spans="1:6" x14ac:dyDescent="0.25">
      <c r="A3172" t="str">
        <v>High</v>
      </c>
      <c r="B3172">
        <v>6.57</v>
      </c>
      <c r="C3172">
        <v>0</v>
      </c>
      <c r="D3172" t="str">
        <f t="shared" si="148"/>
        <v>High</v>
      </c>
      <c r="E3172">
        <f t="shared" si="149"/>
        <v>6.57</v>
      </c>
      <c r="F3172">
        <f t="shared" si="147"/>
        <v>0</v>
      </c>
    </row>
    <row r="3173" spans="1:6" x14ac:dyDescent="0.25">
      <c r="A3173" t="str">
        <v>High</v>
      </c>
      <c r="B3173">
        <v>7.26</v>
      </c>
      <c r="C3173">
        <v>0</v>
      </c>
      <c r="D3173" t="str">
        <f t="shared" si="148"/>
        <v>High</v>
      </c>
      <c r="E3173">
        <f t="shared" si="149"/>
        <v>7.26</v>
      </c>
      <c r="F3173">
        <f t="shared" si="147"/>
        <v>0</v>
      </c>
    </row>
    <row r="3174" spans="1:6" x14ac:dyDescent="0.25">
      <c r="A3174" t="str">
        <v>High</v>
      </c>
      <c r="B3174">
        <v>7.72</v>
      </c>
      <c r="C3174">
        <v>0</v>
      </c>
      <c r="D3174" t="str">
        <f t="shared" si="148"/>
        <v>High</v>
      </c>
      <c r="E3174">
        <f t="shared" si="149"/>
        <v>7.72</v>
      </c>
      <c r="F3174">
        <f t="shared" si="147"/>
        <v>0</v>
      </c>
    </row>
    <row r="3175" spans="1:6" x14ac:dyDescent="0.25">
      <c r="A3175" t="str">
        <v>High</v>
      </c>
      <c r="B3175">
        <v>8.7100000000000009</v>
      </c>
      <c r="C3175">
        <v>0</v>
      </c>
      <c r="D3175" t="str">
        <f t="shared" si="148"/>
        <v>High</v>
      </c>
      <c r="E3175">
        <f t="shared" si="149"/>
        <v>8.7100000000000009</v>
      </c>
      <c r="F3175">
        <f t="shared" si="147"/>
        <v>0</v>
      </c>
    </row>
    <row r="3176" spans="1:6" x14ac:dyDescent="0.25">
      <c r="A3176" t="str">
        <v>High</v>
      </c>
      <c r="B3176">
        <v>6.02</v>
      </c>
      <c r="C3176">
        <v>0</v>
      </c>
      <c r="D3176" t="str">
        <f t="shared" si="148"/>
        <v>High</v>
      </c>
      <c r="E3176">
        <f t="shared" si="149"/>
        <v>6.02</v>
      </c>
      <c r="F3176">
        <f t="shared" si="147"/>
        <v>0</v>
      </c>
    </row>
    <row r="3177" spans="1:6" x14ac:dyDescent="0.25">
      <c r="A3177" t="str">
        <v>Low</v>
      </c>
      <c r="B3177">
        <v>6.45</v>
      </c>
      <c r="C3177">
        <v>0</v>
      </c>
      <c r="D3177" t="str">
        <f t="shared" si="148"/>
        <v>Low</v>
      </c>
      <c r="E3177">
        <f t="shared" si="149"/>
        <v>6.45</v>
      </c>
      <c r="F3177">
        <f t="shared" si="147"/>
        <v>0</v>
      </c>
    </row>
    <row r="3178" spans="1:6" x14ac:dyDescent="0.25">
      <c r="A3178" t="str">
        <v>High</v>
      </c>
      <c r="B3178">
        <v>7.13</v>
      </c>
      <c r="C3178">
        <v>0</v>
      </c>
      <c r="D3178" t="str">
        <f t="shared" si="148"/>
        <v>High</v>
      </c>
      <c r="E3178">
        <f t="shared" si="149"/>
        <v>7.13</v>
      </c>
      <c r="F3178">
        <f t="shared" si="147"/>
        <v>0</v>
      </c>
    </row>
    <row r="3179" spans="1:6" x14ac:dyDescent="0.25">
      <c r="A3179" t="str">
        <v>Mid</v>
      </c>
      <c r="B3179">
        <v>7.05</v>
      </c>
      <c r="C3179">
        <v>1</v>
      </c>
      <c r="D3179" t="str">
        <f t="shared" si="148"/>
        <v>Mid</v>
      </c>
      <c r="E3179">
        <f t="shared" si="149"/>
        <v>7.05</v>
      </c>
      <c r="F3179">
        <f t="shared" si="147"/>
        <v>1</v>
      </c>
    </row>
    <row r="3180" spans="1:6" x14ac:dyDescent="0.25">
      <c r="A3180" t="str">
        <v>High</v>
      </c>
      <c r="B3180">
        <v>7.18</v>
      </c>
      <c r="C3180">
        <v>1</v>
      </c>
      <c r="D3180" t="str">
        <f t="shared" si="148"/>
        <v>High</v>
      </c>
      <c r="E3180">
        <f t="shared" si="149"/>
        <v>7.18</v>
      </c>
      <c r="F3180">
        <f t="shared" si="147"/>
        <v>1</v>
      </c>
    </row>
    <row r="3181" spans="1:6" x14ac:dyDescent="0.25">
      <c r="A3181" t="str">
        <v>High</v>
      </c>
      <c r="B3181">
        <v>8.91</v>
      </c>
      <c r="C3181">
        <v>1</v>
      </c>
      <c r="D3181" t="str">
        <f t="shared" si="148"/>
        <v>High</v>
      </c>
      <c r="E3181">
        <f t="shared" si="149"/>
        <v>8.91</v>
      </c>
      <c r="F3181">
        <f t="shared" si="147"/>
        <v>1</v>
      </c>
    </row>
    <row r="3182" spans="1:6" x14ac:dyDescent="0.25">
      <c r="A3182" t="str">
        <v>Mid</v>
      </c>
      <c r="B3182">
        <v>6.89</v>
      </c>
      <c r="C3182">
        <v>0</v>
      </c>
      <c r="D3182" t="str">
        <f t="shared" si="148"/>
        <v>Mid</v>
      </c>
      <c r="E3182">
        <f t="shared" si="149"/>
        <v>6.89</v>
      </c>
      <c r="F3182">
        <f t="shared" si="147"/>
        <v>0</v>
      </c>
    </row>
    <row r="3183" spans="1:6" x14ac:dyDescent="0.25">
      <c r="A3183" t="str">
        <v>High</v>
      </c>
      <c r="B3183">
        <v>7.66</v>
      </c>
      <c r="C3183">
        <v>0</v>
      </c>
      <c r="D3183" t="str">
        <f t="shared" si="148"/>
        <v>High</v>
      </c>
      <c r="E3183">
        <f t="shared" si="149"/>
        <v>7.66</v>
      </c>
      <c r="F3183">
        <f t="shared" si="147"/>
        <v>0</v>
      </c>
    </row>
    <row r="3184" spans="1:6" x14ac:dyDescent="0.25">
      <c r="A3184" t="str">
        <v>High</v>
      </c>
      <c r="B3184">
        <v>8.18</v>
      </c>
      <c r="C3184">
        <v>0</v>
      </c>
      <c r="D3184" t="str">
        <f t="shared" si="148"/>
        <v>High</v>
      </c>
      <c r="E3184">
        <f t="shared" si="149"/>
        <v>8.18</v>
      </c>
      <c r="F3184">
        <f t="shared" si="147"/>
        <v>0</v>
      </c>
    </row>
    <row r="3185" spans="1:6" x14ac:dyDescent="0.25">
      <c r="A3185" t="str">
        <v>High</v>
      </c>
      <c r="B3185">
        <v>6.5</v>
      </c>
      <c r="C3185">
        <v>0</v>
      </c>
      <c r="D3185" t="str">
        <f t="shared" si="148"/>
        <v>High</v>
      </c>
      <c r="E3185">
        <f t="shared" si="149"/>
        <v>6.5</v>
      </c>
      <c r="F3185">
        <f t="shared" si="147"/>
        <v>0</v>
      </c>
    </row>
    <row r="3186" spans="1:6" x14ac:dyDescent="0.25">
      <c r="A3186" t="str">
        <v>Mid</v>
      </c>
      <c r="B3186">
        <v>8.59</v>
      </c>
      <c r="C3186">
        <v>1</v>
      </c>
      <c r="D3186" t="str">
        <f t="shared" si="148"/>
        <v>Mid</v>
      </c>
      <c r="E3186">
        <f t="shared" si="149"/>
        <v>8.59</v>
      </c>
      <c r="F3186">
        <f t="shared" si="147"/>
        <v>1</v>
      </c>
    </row>
    <row r="3187" spans="1:6" x14ac:dyDescent="0.25">
      <c r="A3187" t="str">
        <v>Mid</v>
      </c>
      <c r="B3187">
        <v>7.85</v>
      </c>
      <c r="C3187">
        <v>0</v>
      </c>
      <c r="D3187" t="str">
        <f t="shared" si="148"/>
        <v>Mid</v>
      </c>
      <c r="E3187">
        <f t="shared" si="149"/>
        <v>7.85</v>
      </c>
      <c r="F3187">
        <f t="shared" si="147"/>
        <v>0</v>
      </c>
    </row>
    <row r="3188" spans="1:6" x14ac:dyDescent="0.25">
      <c r="A3188" t="str">
        <v>High</v>
      </c>
      <c r="B3188">
        <v>7.42</v>
      </c>
      <c r="C3188">
        <v>0</v>
      </c>
      <c r="D3188" t="str">
        <f t="shared" si="148"/>
        <v>High</v>
      </c>
      <c r="E3188">
        <f t="shared" si="149"/>
        <v>7.42</v>
      </c>
      <c r="F3188">
        <f t="shared" si="147"/>
        <v>0</v>
      </c>
    </row>
    <row r="3189" spans="1:6" x14ac:dyDescent="0.25">
      <c r="A3189" t="str">
        <v>High</v>
      </c>
      <c r="B3189">
        <v>8.98</v>
      </c>
      <c r="C3189">
        <v>0</v>
      </c>
      <c r="D3189" t="str">
        <f t="shared" si="148"/>
        <v>High</v>
      </c>
      <c r="E3189">
        <f t="shared" si="149"/>
        <v>8.98</v>
      </c>
      <c r="F3189">
        <f t="shared" si="147"/>
        <v>0</v>
      </c>
    </row>
    <row r="3190" spans="1:6" x14ac:dyDescent="0.25">
      <c r="A3190" t="str">
        <v>Mid</v>
      </c>
      <c r="B3190">
        <v>6.55</v>
      </c>
      <c r="C3190">
        <v>0</v>
      </c>
      <c r="D3190" t="str">
        <f t="shared" si="148"/>
        <v>Mid</v>
      </c>
      <c r="E3190">
        <f t="shared" si="149"/>
        <v>6.55</v>
      </c>
      <c r="F3190">
        <f t="shared" si="147"/>
        <v>0</v>
      </c>
    </row>
    <row r="3191" spans="1:6" x14ac:dyDescent="0.25">
      <c r="A3191" t="str">
        <v>Low</v>
      </c>
      <c r="B3191">
        <v>9.3000000000000007</v>
      </c>
      <c r="C3191">
        <v>1</v>
      </c>
      <c r="D3191" t="str">
        <f t="shared" si="148"/>
        <v>Low</v>
      </c>
      <c r="E3191">
        <f t="shared" si="149"/>
        <v>9.3000000000000007</v>
      </c>
      <c r="F3191">
        <f t="shared" si="147"/>
        <v>1</v>
      </c>
    </row>
    <row r="3192" spans="1:6" x14ac:dyDescent="0.25">
      <c r="A3192" t="str">
        <v>High</v>
      </c>
      <c r="B3192">
        <v>7.91</v>
      </c>
      <c r="C3192">
        <v>0</v>
      </c>
      <c r="D3192" t="str">
        <f t="shared" si="148"/>
        <v>High</v>
      </c>
      <c r="E3192">
        <f t="shared" si="149"/>
        <v>7.91</v>
      </c>
      <c r="F3192">
        <f t="shared" si="147"/>
        <v>0</v>
      </c>
    </row>
    <row r="3193" spans="1:6" x14ac:dyDescent="0.25">
      <c r="A3193" t="str">
        <v>High</v>
      </c>
      <c r="B3193">
        <v>8.1199999999999992</v>
      </c>
      <c r="C3193">
        <v>0</v>
      </c>
      <c r="D3193" t="str">
        <f t="shared" si="148"/>
        <v>High</v>
      </c>
      <c r="E3193">
        <f t="shared" si="149"/>
        <v>8.1199999999999992</v>
      </c>
      <c r="F3193">
        <f t="shared" si="147"/>
        <v>0</v>
      </c>
    </row>
    <row r="3194" spans="1:6" x14ac:dyDescent="0.25">
      <c r="A3194" t="str">
        <v>Mid</v>
      </c>
      <c r="B3194">
        <v>9.26</v>
      </c>
      <c r="C3194">
        <v>0</v>
      </c>
      <c r="D3194" t="str">
        <f t="shared" si="148"/>
        <v>Mid</v>
      </c>
      <c r="E3194">
        <f t="shared" si="149"/>
        <v>9.26</v>
      </c>
      <c r="F3194">
        <f t="shared" si="147"/>
        <v>0</v>
      </c>
    </row>
    <row r="3195" spans="1:6" x14ac:dyDescent="0.25">
      <c r="A3195" t="str">
        <v>Mid</v>
      </c>
      <c r="B3195">
        <v>9.02</v>
      </c>
      <c r="C3195">
        <v>1</v>
      </c>
      <c r="D3195" t="str">
        <f t="shared" si="148"/>
        <v>Mid</v>
      </c>
      <c r="E3195">
        <f t="shared" si="149"/>
        <v>9.02</v>
      </c>
      <c r="F3195">
        <f t="shared" si="147"/>
        <v>1</v>
      </c>
    </row>
    <row r="3196" spans="1:6" x14ac:dyDescent="0.25">
      <c r="A3196" t="str">
        <v>Mid</v>
      </c>
      <c r="B3196">
        <v>8.09</v>
      </c>
      <c r="C3196">
        <v>1</v>
      </c>
      <c r="D3196" t="str">
        <f t="shared" si="148"/>
        <v>Mid</v>
      </c>
      <c r="E3196">
        <f t="shared" si="149"/>
        <v>8.09</v>
      </c>
      <c r="F3196">
        <f t="shared" si="147"/>
        <v>1</v>
      </c>
    </row>
    <row r="3197" spans="1:6" x14ac:dyDescent="0.25">
      <c r="A3197" t="str">
        <v>High</v>
      </c>
      <c r="B3197">
        <v>8.74</v>
      </c>
      <c r="C3197">
        <v>0</v>
      </c>
      <c r="D3197" t="str">
        <f t="shared" si="148"/>
        <v>High</v>
      </c>
      <c r="E3197">
        <f t="shared" si="149"/>
        <v>8.74</v>
      </c>
      <c r="F3197">
        <f t="shared" si="147"/>
        <v>0</v>
      </c>
    </row>
    <row r="3198" spans="1:6" x14ac:dyDescent="0.25">
      <c r="A3198" t="str">
        <v>High</v>
      </c>
      <c r="B3198">
        <v>7.36</v>
      </c>
      <c r="C3198">
        <v>0</v>
      </c>
      <c r="D3198" t="str">
        <f t="shared" si="148"/>
        <v>High</v>
      </c>
      <c r="E3198">
        <f t="shared" si="149"/>
        <v>7.36</v>
      </c>
      <c r="F3198">
        <f t="shared" si="147"/>
        <v>0</v>
      </c>
    </row>
    <row r="3199" spans="1:6" x14ac:dyDescent="0.25">
      <c r="A3199" t="str">
        <v>Mid</v>
      </c>
      <c r="B3199">
        <v>7.85</v>
      </c>
      <c r="C3199">
        <v>0</v>
      </c>
      <c r="D3199" t="str">
        <f t="shared" si="148"/>
        <v>Mid</v>
      </c>
      <c r="E3199">
        <f t="shared" si="149"/>
        <v>7.85</v>
      </c>
      <c r="F3199">
        <f t="shared" si="147"/>
        <v>0</v>
      </c>
    </row>
    <row r="3200" spans="1:6" x14ac:dyDescent="0.25">
      <c r="A3200" t="str">
        <v>Mid</v>
      </c>
      <c r="B3200">
        <v>5.77</v>
      </c>
      <c r="C3200">
        <v>0</v>
      </c>
      <c r="D3200" t="str">
        <f t="shared" si="148"/>
        <v>Mid</v>
      </c>
      <c r="E3200">
        <f t="shared" si="149"/>
        <v>5.77</v>
      </c>
      <c r="F3200">
        <f t="shared" si="147"/>
        <v>0</v>
      </c>
    </row>
    <row r="3201" spans="1:6" x14ac:dyDescent="0.25">
      <c r="A3201" t="str">
        <v>High</v>
      </c>
      <c r="B3201">
        <v>5.89</v>
      </c>
      <c r="C3201">
        <v>0</v>
      </c>
      <c r="D3201" t="str">
        <f t="shared" si="148"/>
        <v>High</v>
      </c>
      <c r="E3201">
        <f t="shared" si="149"/>
        <v>5.89</v>
      </c>
      <c r="F3201">
        <f t="shared" si="147"/>
        <v>0</v>
      </c>
    </row>
    <row r="3202" spans="1:6" x14ac:dyDescent="0.25">
      <c r="A3202" t="str">
        <v>High</v>
      </c>
      <c r="B3202">
        <v>9.07</v>
      </c>
      <c r="C3202">
        <v>0</v>
      </c>
      <c r="D3202" t="str">
        <f t="shared" si="148"/>
        <v>High</v>
      </c>
      <c r="E3202">
        <f t="shared" si="149"/>
        <v>9.07</v>
      </c>
      <c r="F3202">
        <f t="shared" ref="F3202:F3265" si="150">C3202</f>
        <v>0</v>
      </c>
    </row>
    <row r="3203" spans="1:6" x14ac:dyDescent="0.25">
      <c r="A3203" t="str">
        <v>High</v>
      </c>
      <c r="B3203">
        <v>5.76</v>
      </c>
      <c r="C3203">
        <v>0</v>
      </c>
      <c r="D3203" t="str">
        <f t="shared" ref="D3203:D3266" si="151">A3203</f>
        <v>High</v>
      </c>
      <c r="E3203">
        <f t="shared" ref="E3203:E3266" si="152">B3203</f>
        <v>5.76</v>
      </c>
      <c r="F3203">
        <f t="shared" si="150"/>
        <v>0</v>
      </c>
    </row>
    <row r="3204" spans="1:6" x14ac:dyDescent="0.25">
      <c r="A3204" t="str">
        <v>High</v>
      </c>
      <c r="B3204">
        <v>6.23</v>
      </c>
      <c r="C3204">
        <v>0</v>
      </c>
      <c r="D3204" t="str">
        <f t="shared" si="151"/>
        <v>High</v>
      </c>
      <c r="E3204">
        <f t="shared" si="152"/>
        <v>6.23</v>
      </c>
      <c r="F3204">
        <f t="shared" si="150"/>
        <v>0</v>
      </c>
    </row>
    <row r="3205" spans="1:6" x14ac:dyDescent="0.25">
      <c r="A3205" t="str">
        <v>High</v>
      </c>
      <c r="B3205">
        <v>8.92</v>
      </c>
      <c r="C3205">
        <v>0</v>
      </c>
      <c r="D3205" t="str">
        <f t="shared" si="151"/>
        <v>High</v>
      </c>
      <c r="E3205">
        <f t="shared" si="152"/>
        <v>8.92</v>
      </c>
      <c r="F3205">
        <f t="shared" si="150"/>
        <v>0</v>
      </c>
    </row>
    <row r="3206" spans="1:6" x14ac:dyDescent="0.25">
      <c r="A3206" t="str">
        <v>Mid</v>
      </c>
      <c r="B3206">
        <v>5.5</v>
      </c>
      <c r="C3206">
        <v>0</v>
      </c>
      <c r="D3206" t="str">
        <f t="shared" si="151"/>
        <v>Mid</v>
      </c>
      <c r="E3206">
        <f t="shared" si="152"/>
        <v>5.5</v>
      </c>
      <c r="F3206">
        <f t="shared" si="150"/>
        <v>0</v>
      </c>
    </row>
    <row r="3207" spans="1:6" x14ac:dyDescent="0.25">
      <c r="A3207" t="str">
        <v>Mid</v>
      </c>
      <c r="B3207">
        <v>6.71</v>
      </c>
      <c r="C3207">
        <v>0</v>
      </c>
      <c r="D3207" t="str">
        <f t="shared" si="151"/>
        <v>Mid</v>
      </c>
      <c r="E3207">
        <f t="shared" si="152"/>
        <v>6.71</v>
      </c>
      <c r="F3207">
        <f t="shared" si="150"/>
        <v>0</v>
      </c>
    </row>
    <row r="3208" spans="1:6" x14ac:dyDescent="0.25">
      <c r="A3208" t="str">
        <v>High</v>
      </c>
      <c r="B3208">
        <v>8.01</v>
      </c>
      <c r="C3208">
        <v>0</v>
      </c>
      <c r="D3208" t="str">
        <f t="shared" si="151"/>
        <v>High</v>
      </c>
      <c r="E3208">
        <f t="shared" si="152"/>
        <v>8.01</v>
      </c>
      <c r="F3208">
        <f t="shared" si="150"/>
        <v>0</v>
      </c>
    </row>
    <row r="3209" spans="1:6" x14ac:dyDescent="0.25">
      <c r="A3209" t="str">
        <v>High</v>
      </c>
      <c r="B3209">
        <v>8.06</v>
      </c>
      <c r="C3209">
        <v>1</v>
      </c>
      <c r="D3209" t="str">
        <f t="shared" si="151"/>
        <v>High</v>
      </c>
      <c r="E3209">
        <f t="shared" si="152"/>
        <v>8.06</v>
      </c>
      <c r="F3209">
        <f t="shared" si="150"/>
        <v>1</v>
      </c>
    </row>
    <row r="3210" spans="1:6" x14ac:dyDescent="0.25">
      <c r="A3210" t="str">
        <v>Mid</v>
      </c>
      <c r="B3210">
        <v>8.84</v>
      </c>
      <c r="C3210">
        <v>1</v>
      </c>
      <c r="D3210" t="str">
        <f t="shared" si="151"/>
        <v>Mid</v>
      </c>
      <c r="E3210">
        <f t="shared" si="152"/>
        <v>8.84</v>
      </c>
      <c r="F3210">
        <f t="shared" si="150"/>
        <v>1</v>
      </c>
    </row>
    <row r="3211" spans="1:6" x14ac:dyDescent="0.25">
      <c r="A3211" t="str">
        <v>High</v>
      </c>
      <c r="B3211">
        <v>7.68</v>
      </c>
      <c r="C3211">
        <v>0</v>
      </c>
      <c r="D3211" t="str">
        <f t="shared" si="151"/>
        <v>High</v>
      </c>
      <c r="E3211">
        <f t="shared" si="152"/>
        <v>7.68</v>
      </c>
      <c r="F3211">
        <f t="shared" si="150"/>
        <v>0</v>
      </c>
    </row>
    <row r="3212" spans="1:6" x14ac:dyDescent="0.25">
      <c r="A3212" t="str">
        <v>Mid</v>
      </c>
      <c r="B3212">
        <v>7.69</v>
      </c>
      <c r="C3212">
        <v>0</v>
      </c>
      <c r="D3212" t="str">
        <f t="shared" si="151"/>
        <v>Mid</v>
      </c>
      <c r="E3212">
        <f t="shared" si="152"/>
        <v>7.69</v>
      </c>
      <c r="F3212">
        <f t="shared" si="150"/>
        <v>0</v>
      </c>
    </row>
    <row r="3213" spans="1:6" x14ac:dyDescent="0.25">
      <c r="A3213" t="str">
        <v>High</v>
      </c>
      <c r="B3213">
        <v>8.6199999999999992</v>
      </c>
      <c r="C3213">
        <v>1</v>
      </c>
      <c r="D3213" t="str">
        <f t="shared" si="151"/>
        <v>High</v>
      </c>
      <c r="E3213">
        <f t="shared" si="152"/>
        <v>8.6199999999999992</v>
      </c>
      <c r="F3213">
        <f t="shared" si="150"/>
        <v>1</v>
      </c>
    </row>
    <row r="3214" spans="1:6" x14ac:dyDescent="0.25">
      <c r="A3214" t="str">
        <v>High</v>
      </c>
      <c r="B3214">
        <v>7.64</v>
      </c>
      <c r="C3214">
        <v>1</v>
      </c>
      <c r="D3214" t="str">
        <f t="shared" si="151"/>
        <v>High</v>
      </c>
      <c r="E3214">
        <f t="shared" si="152"/>
        <v>7.64</v>
      </c>
      <c r="F3214">
        <f t="shared" si="150"/>
        <v>1</v>
      </c>
    </row>
    <row r="3215" spans="1:6" x14ac:dyDescent="0.25">
      <c r="A3215" t="str">
        <v>Mid</v>
      </c>
      <c r="B3215">
        <v>8.1199999999999992</v>
      </c>
      <c r="C3215">
        <v>0</v>
      </c>
      <c r="D3215" t="str">
        <f t="shared" si="151"/>
        <v>Mid</v>
      </c>
      <c r="E3215">
        <f t="shared" si="152"/>
        <v>8.1199999999999992</v>
      </c>
      <c r="F3215">
        <f t="shared" si="150"/>
        <v>0</v>
      </c>
    </row>
    <row r="3216" spans="1:6" x14ac:dyDescent="0.25">
      <c r="A3216" t="str">
        <v>High</v>
      </c>
      <c r="B3216">
        <v>9.36</v>
      </c>
      <c r="C3216">
        <v>0</v>
      </c>
      <c r="D3216" t="str">
        <f t="shared" si="151"/>
        <v>High</v>
      </c>
      <c r="E3216">
        <f t="shared" si="152"/>
        <v>9.36</v>
      </c>
      <c r="F3216">
        <f t="shared" si="150"/>
        <v>0</v>
      </c>
    </row>
    <row r="3217" spans="1:6" x14ac:dyDescent="0.25">
      <c r="A3217" t="str">
        <v>High</v>
      </c>
      <c r="B3217">
        <v>7.23</v>
      </c>
      <c r="C3217">
        <v>1</v>
      </c>
      <c r="D3217" t="str">
        <f t="shared" si="151"/>
        <v>High</v>
      </c>
      <c r="E3217">
        <f t="shared" si="152"/>
        <v>7.23</v>
      </c>
      <c r="F3217">
        <f t="shared" si="150"/>
        <v>1</v>
      </c>
    </row>
    <row r="3218" spans="1:6" x14ac:dyDescent="0.25">
      <c r="A3218" t="str">
        <v>Mid</v>
      </c>
      <c r="B3218">
        <v>7.16</v>
      </c>
      <c r="C3218">
        <v>0</v>
      </c>
      <c r="D3218" t="str">
        <f t="shared" si="151"/>
        <v>Mid</v>
      </c>
      <c r="E3218">
        <f t="shared" si="152"/>
        <v>7.16</v>
      </c>
      <c r="F3218">
        <f t="shared" si="150"/>
        <v>0</v>
      </c>
    </row>
    <row r="3219" spans="1:6" x14ac:dyDescent="0.25">
      <c r="A3219" t="str">
        <v>High</v>
      </c>
      <c r="B3219">
        <v>5.52</v>
      </c>
      <c r="C3219">
        <v>0</v>
      </c>
      <c r="D3219" t="str">
        <f t="shared" si="151"/>
        <v>High</v>
      </c>
      <c r="E3219">
        <f t="shared" si="152"/>
        <v>5.52</v>
      </c>
      <c r="F3219">
        <f t="shared" si="150"/>
        <v>0</v>
      </c>
    </row>
    <row r="3220" spans="1:6" x14ac:dyDescent="0.25">
      <c r="A3220" t="str">
        <v>High</v>
      </c>
      <c r="B3220">
        <v>8.14</v>
      </c>
      <c r="C3220">
        <v>0</v>
      </c>
      <c r="D3220" t="str">
        <f t="shared" si="151"/>
        <v>High</v>
      </c>
      <c r="E3220">
        <f t="shared" si="152"/>
        <v>8.14</v>
      </c>
      <c r="F3220">
        <f t="shared" si="150"/>
        <v>0</v>
      </c>
    </row>
    <row r="3221" spans="1:6" x14ac:dyDescent="0.25">
      <c r="A3221" t="str">
        <v>Mid</v>
      </c>
      <c r="B3221">
        <v>5.63</v>
      </c>
      <c r="C3221">
        <v>0</v>
      </c>
      <c r="D3221" t="str">
        <f t="shared" si="151"/>
        <v>Mid</v>
      </c>
      <c r="E3221">
        <f t="shared" si="152"/>
        <v>5.63</v>
      </c>
      <c r="F3221">
        <f t="shared" si="150"/>
        <v>0</v>
      </c>
    </row>
    <row r="3222" spans="1:6" x14ac:dyDescent="0.25">
      <c r="A3222" t="str">
        <v>Mid</v>
      </c>
      <c r="B3222">
        <v>7.67</v>
      </c>
      <c r="C3222">
        <v>0</v>
      </c>
      <c r="D3222" t="str">
        <f t="shared" si="151"/>
        <v>Mid</v>
      </c>
      <c r="E3222">
        <f t="shared" si="152"/>
        <v>7.67</v>
      </c>
      <c r="F3222">
        <f t="shared" si="150"/>
        <v>0</v>
      </c>
    </row>
    <row r="3223" spans="1:6" x14ac:dyDescent="0.25">
      <c r="A3223" t="str">
        <v>Mid</v>
      </c>
      <c r="B3223">
        <v>8.9600000000000009</v>
      </c>
      <c r="C3223">
        <v>1</v>
      </c>
      <c r="D3223" t="str">
        <f t="shared" si="151"/>
        <v>Mid</v>
      </c>
      <c r="E3223">
        <f t="shared" si="152"/>
        <v>8.9600000000000009</v>
      </c>
      <c r="F3223">
        <f t="shared" si="150"/>
        <v>1</v>
      </c>
    </row>
    <row r="3224" spans="1:6" x14ac:dyDescent="0.25">
      <c r="A3224" t="str">
        <v>Mid</v>
      </c>
      <c r="B3224">
        <v>7.86</v>
      </c>
      <c r="C3224">
        <v>0</v>
      </c>
      <c r="D3224" t="str">
        <f t="shared" si="151"/>
        <v>Mid</v>
      </c>
      <c r="E3224">
        <f t="shared" si="152"/>
        <v>7.86</v>
      </c>
      <c r="F3224">
        <f t="shared" si="150"/>
        <v>0</v>
      </c>
    </row>
    <row r="3225" spans="1:6" x14ac:dyDescent="0.25">
      <c r="A3225" t="str">
        <v>High</v>
      </c>
      <c r="B3225">
        <v>6.66</v>
      </c>
      <c r="C3225">
        <v>0</v>
      </c>
      <c r="D3225" t="str">
        <f t="shared" si="151"/>
        <v>High</v>
      </c>
      <c r="E3225">
        <f t="shared" si="152"/>
        <v>6.66</v>
      </c>
      <c r="F3225">
        <f t="shared" si="150"/>
        <v>0</v>
      </c>
    </row>
    <row r="3226" spans="1:6" x14ac:dyDescent="0.25">
      <c r="A3226" t="str">
        <v>High</v>
      </c>
      <c r="B3226">
        <v>8.8800000000000008</v>
      </c>
      <c r="C3226">
        <v>0</v>
      </c>
      <c r="D3226" t="str">
        <f t="shared" si="151"/>
        <v>High</v>
      </c>
      <c r="E3226">
        <f t="shared" si="152"/>
        <v>8.8800000000000008</v>
      </c>
      <c r="F3226">
        <f t="shared" si="150"/>
        <v>0</v>
      </c>
    </row>
    <row r="3227" spans="1:6" x14ac:dyDescent="0.25">
      <c r="A3227" t="str">
        <v>High</v>
      </c>
      <c r="B3227">
        <v>6.66</v>
      </c>
      <c r="C3227">
        <v>0</v>
      </c>
      <c r="D3227" t="str">
        <f t="shared" si="151"/>
        <v>High</v>
      </c>
      <c r="E3227">
        <f t="shared" si="152"/>
        <v>6.66</v>
      </c>
      <c r="F3227">
        <f t="shared" si="150"/>
        <v>0</v>
      </c>
    </row>
    <row r="3228" spans="1:6" x14ac:dyDescent="0.25">
      <c r="A3228" t="str">
        <v>High</v>
      </c>
      <c r="B3228">
        <v>8.65</v>
      </c>
      <c r="C3228">
        <v>0</v>
      </c>
      <c r="D3228" t="str">
        <f t="shared" si="151"/>
        <v>High</v>
      </c>
      <c r="E3228">
        <f t="shared" si="152"/>
        <v>8.65</v>
      </c>
      <c r="F3228">
        <f t="shared" si="150"/>
        <v>0</v>
      </c>
    </row>
    <row r="3229" spans="1:6" x14ac:dyDescent="0.25">
      <c r="A3229" t="str">
        <v>Mid</v>
      </c>
      <c r="B3229">
        <v>8.1199999999999992</v>
      </c>
      <c r="C3229">
        <v>1</v>
      </c>
      <c r="D3229" t="str">
        <f t="shared" si="151"/>
        <v>Mid</v>
      </c>
      <c r="E3229">
        <f t="shared" si="152"/>
        <v>8.1199999999999992</v>
      </c>
      <c r="F3229">
        <f t="shared" si="150"/>
        <v>1</v>
      </c>
    </row>
    <row r="3230" spans="1:6" x14ac:dyDescent="0.25">
      <c r="A3230" t="str">
        <v>High</v>
      </c>
      <c r="B3230">
        <v>6.23</v>
      </c>
      <c r="C3230">
        <v>0</v>
      </c>
      <c r="D3230" t="str">
        <f t="shared" si="151"/>
        <v>High</v>
      </c>
      <c r="E3230">
        <f t="shared" si="152"/>
        <v>6.23</v>
      </c>
      <c r="F3230">
        <f t="shared" si="150"/>
        <v>0</v>
      </c>
    </row>
    <row r="3231" spans="1:6" x14ac:dyDescent="0.25">
      <c r="A3231" t="str">
        <v>Mid</v>
      </c>
      <c r="B3231">
        <v>9.39</v>
      </c>
      <c r="C3231">
        <v>0</v>
      </c>
      <c r="D3231" t="str">
        <f t="shared" si="151"/>
        <v>Mid</v>
      </c>
      <c r="E3231">
        <f t="shared" si="152"/>
        <v>9.39</v>
      </c>
      <c r="F3231">
        <f t="shared" si="150"/>
        <v>0</v>
      </c>
    </row>
    <row r="3232" spans="1:6" x14ac:dyDescent="0.25">
      <c r="A3232" t="str">
        <v>High</v>
      </c>
      <c r="B3232">
        <v>6.36</v>
      </c>
      <c r="C3232">
        <v>0</v>
      </c>
      <c r="D3232" t="str">
        <f t="shared" si="151"/>
        <v>High</v>
      </c>
      <c r="E3232">
        <f t="shared" si="152"/>
        <v>6.36</v>
      </c>
      <c r="F3232">
        <f t="shared" si="150"/>
        <v>0</v>
      </c>
    </row>
    <row r="3233" spans="1:6" x14ac:dyDescent="0.25">
      <c r="A3233" t="str">
        <v>Mid</v>
      </c>
      <c r="B3233">
        <v>9.76</v>
      </c>
      <c r="C3233">
        <v>0</v>
      </c>
      <c r="D3233" t="str">
        <f t="shared" si="151"/>
        <v>Mid</v>
      </c>
      <c r="E3233">
        <f t="shared" si="152"/>
        <v>9.76</v>
      </c>
      <c r="F3233">
        <f t="shared" si="150"/>
        <v>0</v>
      </c>
    </row>
    <row r="3234" spans="1:6" x14ac:dyDescent="0.25">
      <c r="A3234" t="str">
        <v>Mid</v>
      </c>
      <c r="B3234">
        <v>5.53</v>
      </c>
      <c r="C3234">
        <v>0</v>
      </c>
      <c r="D3234" t="str">
        <f t="shared" si="151"/>
        <v>Mid</v>
      </c>
      <c r="E3234">
        <f t="shared" si="152"/>
        <v>5.53</v>
      </c>
      <c r="F3234">
        <f t="shared" si="150"/>
        <v>0</v>
      </c>
    </row>
    <row r="3235" spans="1:6" x14ac:dyDescent="0.25">
      <c r="A3235" t="str">
        <v>High</v>
      </c>
      <c r="B3235">
        <v>6.63</v>
      </c>
      <c r="C3235">
        <v>0</v>
      </c>
      <c r="D3235" t="str">
        <f t="shared" si="151"/>
        <v>High</v>
      </c>
      <c r="E3235">
        <f t="shared" si="152"/>
        <v>6.63</v>
      </c>
      <c r="F3235">
        <f t="shared" si="150"/>
        <v>0</v>
      </c>
    </row>
    <row r="3236" spans="1:6" x14ac:dyDescent="0.25">
      <c r="A3236" t="str">
        <v>Low</v>
      </c>
      <c r="B3236">
        <v>6.36</v>
      </c>
      <c r="C3236">
        <v>0</v>
      </c>
      <c r="D3236" t="str">
        <f t="shared" si="151"/>
        <v>Low</v>
      </c>
      <c r="E3236">
        <f t="shared" si="152"/>
        <v>6.36</v>
      </c>
      <c r="F3236">
        <f t="shared" si="150"/>
        <v>0</v>
      </c>
    </row>
    <row r="3237" spans="1:6" x14ac:dyDescent="0.25">
      <c r="A3237" t="str">
        <v>High</v>
      </c>
      <c r="B3237">
        <v>5.56</v>
      </c>
      <c r="C3237">
        <v>0</v>
      </c>
      <c r="D3237" t="str">
        <f t="shared" si="151"/>
        <v>High</v>
      </c>
      <c r="E3237">
        <f t="shared" si="152"/>
        <v>5.56</v>
      </c>
      <c r="F3237">
        <f t="shared" si="150"/>
        <v>0</v>
      </c>
    </row>
    <row r="3238" spans="1:6" x14ac:dyDescent="0.25">
      <c r="A3238" t="str">
        <v>Mid</v>
      </c>
      <c r="B3238">
        <v>8.65</v>
      </c>
      <c r="C3238">
        <v>0</v>
      </c>
      <c r="D3238" t="str">
        <f t="shared" si="151"/>
        <v>Mid</v>
      </c>
      <c r="E3238">
        <f t="shared" si="152"/>
        <v>8.65</v>
      </c>
      <c r="F3238">
        <f t="shared" si="150"/>
        <v>0</v>
      </c>
    </row>
    <row r="3239" spans="1:6" x14ac:dyDescent="0.25">
      <c r="A3239" t="str">
        <v>High</v>
      </c>
      <c r="B3239">
        <v>8.48</v>
      </c>
      <c r="C3239">
        <v>0</v>
      </c>
      <c r="D3239" t="str">
        <f t="shared" si="151"/>
        <v>High</v>
      </c>
      <c r="E3239">
        <f t="shared" si="152"/>
        <v>8.48</v>
      </c>
      <c r="F3239">
        <f t="shared" si="150"/>
        <v>0</v>
      </c>
    </row>
    <row r="3240" spans="1:6" x14ac:dyDescent="0.25">
      <c r="A3240" t="str">
        <v>Mid</v>
      </c>
      <c r="B3240">
        <v>8.91</v>
      </c>
      <c r="C3240">
        <v>0</v>
      </c>
      <c r="D3240" t="str">
        <f t="shared" si="151"/>
        <v>Mid</v>
      </c>
      <c r="E3240">
        <f t="shared" si="152"/>
        <v>8.91</v>
      </c>
      <c r="F3240">
        <f t="shared" si="150"/>
        <v>0</v>
      </c>
    </row>
    <row r="3241" spans="1:6" x14ac:dyDescent="0.25">
      <c r="A3241" t="str">
        <v>High</v>
      </c>
      <c r="B3241">
        <v>6.6</v>
      </c>
      <c r="C3241">
        <v>0</v>
      </c>
      <c r="D3241" t="str">
        <f t="shared" si="151"/>
        <v>High</v>
      </c>
      <c r="E3241">
        <f t="shared" si="152"/>
        <v>6.6</v>
      </c>
      <c r="F3241">
        <f t="shared" si="150"/>
        <v>0</v>
      </c>
    </row>
    <row r="3242" spans="1:6" x14ac:dyDescent="0.25">
      <c r="A3242" t="str">
        <v>Low</v>
      </c>
      <c r="B3242">
        <v>7.41</v>
      </c>
      <c r="C3242">
        <v>0</v>
      </c>
      <c r="D3242" t="str">
        <f t="shared" si="151"/>
        <v>Low</v>
      </c>
      <c r="E3242">
        <f t="shared" si="152"/>
        <v>7.41</v>
      </c>
      <c r="F3242">
        <f t="shared" si="150"/>
        <v>0</v>
      </c>
    </row>
    <row r="3243" spans="1:6" x14ac:dyDescent="0.25">
      <c r="A3243" t="str">
        <v>High</v>
      </c>
      <c r="B3243">
        <v>8.33</v>
      </c>
      <c r="C3243">
        <v>0</v>
      </c>
      <c r="D3243" t="str">
        <f t="shared" si="151"/>
        <v>High</v>
      </c>
      <c r="E3243">
        <f t="shared" si="152"/>
        <v>8.33</v>
      </c>
      <c r="F3243">
        <f t="shared" si="150"/>
        <v>0</v>
      </c>
    </row>
    <row r="3244" spans="1:6" x14ac:dyDescent="0.25">
      <c r="A3244" t="str">
        <v>Mid</v>
      </c>
      <c r="B3244">
        <v>7.39</v>
      </c>
      <c r="C3244">
        <v>0</v>
      </c>
      <c r="D3244" t="str">
        <f t="shared" si="151"/>
        <v>Mid</v>
      </c>
      <c r="E3244">
        <f t="shared" si="152"/>
        <v>7.39</v>
      </c>
      <c r="F3244">
        <f t="shared" si="150"/>
        <v>0</v>
      </c>
    </row>
    <row r="3245" spans="1:6" x14ac:dyDescent="0.25">
      <c r="A3245" t="str">
        <v>High</v>
      </c>
      <c r="B3245">
        <v>8.5</v>
      </c>
      <c r="C3245">
        <v>0</v>
      </c>
      <c r="D3245" t="str">
        <f t="shared" si="151"/>
        <v>High</v>
      </c>
      <c r="E3245">
        <f t="shared" si="152"/>
        <v>8.5</v>
      </c>
      <c r="F3245">
        <f t="shared" si="150"/>
        <v>0</v>
      </c>
    </row>
    <row r="3246" spans="1:6" x14ac:dyDescent="0.25">
      <c r="A3246" t="str">
        <v>High</v>
      </c>
      <c r="B3246">
        <v>8.23</v>
      </c>
      <c r="C3246">
        <v>0</v>
      </c>
      <c r="D3246" t="str">
        <f t="shared" si="151"/>
        <v>High</v>
      </c>
      <c r="E3246">
        <f t="shared" si="152"/>
        <v>8.23</v>
      </c>
      <c r="F3246">
        <f t="shared" si="150"/>
        <v>0</v>
      </c>
    </row>
    <row r="3247" spans="1:6" x14ac:dyDescent="0.25">
      <c r="A3247" t="str">
        <v>High</v>
      </c>
      <c r="B3247">
        <v>5.99</v>
      </c>
      <c r="C3247">
        <v>0</v>
      </c>
      <c r="D3247" t="str">
        <f t="shared" si="151"/>
        <v>High</v>
      </c>
      <c r="E3247">
        <f t="shared" si="152"/>
        <v>5.99</v>
      </c>
      <c r="F3247">
        <f t="shared" si="150"/>
        <v>0</v>
      </c>
    </row>
    <row r="3248" spans="1:6" x14ac:dyDescent="0.25">
      <c r="A3248" t="str">
        <v>High</v>
      </c>
      <c r="B3248">
        <v>8.86</v>
      </c>
      <c r="C3248">
        <v>1</v>
      </c>
      <c r="D3248" t="str">
        <f t="shared" si="151"/>
        <v>High</v>
      </c>
      <c r="E3248">
        <f t="shared" si="152"/>
        <v>8.86</v>
      </c>
      <c r="F3248">
        <f t="shared" si="150"/>
        <v>1</v>
      </c>
    </row>
    <row r="3249" spans="1:6" x14ac:dyDescent="0.25">
      <c r="A3249" t="str">
        <v>Mid</v>
      </c>
      <c r="B3249">
        <v>8.6</v>
      </c>
      <c r="C3249">
        <v>0</v>
      </c>
      <c r="D3249" t="str">
        <f t="shared" si="151"/>
        <v>Mid</v>
      </c>
      <c r="E3249">
        <f t="shared" si="152"/>
        <v>8.6</v>
      </c>
      <c r="F3249">
        <f t="shared" si="150"/>
        <v>0</v>
      </c>
    </row>
    <row r="3250" spans="1:6" x14ac:dyDescent="0.25">
      <c r="A3250" t="str">
        <v>High</v>
      </c>
      <c r="B3250">
        <v>8.32</v>
      </c>
      <c r="C3250">
        <v>1</v>
      </c>
      <c r="D3250" t="str">
        <f t="shared" si="151"/>
        <v>High</v>
      </c>
      <c r="E3250">
        <f t="shared" si="152"/>
        <v>8.32</v>
      </c>
      <c r="F3250">
        <f t="shared" si="150"/>
        <v>1</v>
      </c>
    </row>
    <row r="3251" spans="1:6" x14ac:dyDescent="0.25">
      <c r="A3251" t="str">
        <v>High</v>
      </c>
      <c r="B3251">
        <v>6.17</v>
      </c>
      <c r="C3251">
        <v>0</v>
      </c>
      <c r="D3251" t="str">
        <f t="shared" si="151"/>
        <v>High</v>
      </c>
      <c r="E3251">
        <f t="shared" si="152"/>
        <v>6.17</v>
      </c>
      <c r="F3251">
        <f t="shared" si="150"/>
        <v>0</v>
      </c>
    </row>
    <row r="3252" spans="1:6" x14ac:dyDescent="0.25">
      <c r="A3252" t="str">
        <v>High</v>
      </c>
      <c r="B3252">
        <v>6.65</v>
      </c>
      <c r="C3252">
        <v>0</v>
      </c>
      <c r="D3252" t="str">
        <f t="shared" si="151"/>
        <v>High</v>
      </c>
      <c r="E3252">
        <f t="shared" si="152"/>
        <v>6.65</v>
      </c>
      <c r="F3252">
        <f t="shared" si="150"/>
        <v>0</v>
      </c>
    </row>
    <row r="3253" spans="1:6" x14ac:dyDescent="0.25">
      <c r="A3253" t="str">
        <v>High</v>
      </c>
      <c r="B3253">
        <v>7.19</v>
      </c>
      <c r="C3253">
        <v>0</v>
      </c>
      <c r="D3253" t="str">
        <f t="shared" si="151"/>
        <v>High</v>
      </c>
      <c r="E3253">
        <f t="shared" si="152"/>
        <v>7.19</v>
      </c>
      <c r="F3253">
        <f t="shared" si="150"/>
        <v>0</v>
      </c>
    </row>
    <row r="3254" spans="1:6" x14ac:dyDescent="0.25">
      <c r="A3254" t="str">
        <v>Mid</v>
      </c>
      <c r="B3254">
        <v>6.7</v>
      </c>
      <c r="C3254">
        <v>0</v>
      </c>
      <c r="D3254" t="str">
        <f t="shared" si="151"/>
        <v>Mid</v>
      </c>
      <c r="E3254">
        <f t="shared" si="152"/>
        <v>6.7</v>
      </c>
      <c r="F3254">
        <f t="shared" si="150"/>
        <v>0</v>
      </c>
    </row>
    <row r="3255" spans="1:6" x14ac:dyDescent="0.25">
      <c r="A3255" t="str">
        <v>Mid</v>
      </c>
      <c r="B3255">
        <v>6.48</v>
      </c>
      <c r="C3255">
        <v>0</v>
      </c>
      <c r="D3255" t="str">
        <f t="shared" si="151"/>
        <v>Mid</v>
      </c>
      <c r="E3255">
        <f t="shared" si="152"/>
        <v>6.48</v>
      </c>
      <c r="F3255">
        <f t="shared" si="150"/>
        <v>0</v>
      </c>
    </row>
    <row r="3256" spans="1:6" x14ac:dyDescent="0.25">
      <c r="A3256" t="str">
        <v>High</v>
      </c>
      <c r="B3256">
        <v>8.9600000000000009</v>
      </c>
      <c r="C3256">
        <v>0</v>
      </c>
      <c r="D3256" t="str">
        <f t="shared" si="151"/>
        <v>High</v>
      </c>
      <c r="E3256">
        <f t="shared" si="152"/>
        <v>8.9600000000000009</v>
      </c>
      <c r="F3256">
        <f t="shared" si="150"/>
        <v>0</v>
      </c>
    </row>
    <row r="3257" spans="1:6" x14ac:dyDescent="0.25">
      <c r="A3257" t="str">
        <v>Mid</v>
      </c>
      <c r="B3257">
        <v>8.24</v>
      </c>
      <c r="C3257">
        <v>1</v>
      </c>
      <c r="D3257" t="str">
        <f t="shared" si="151"/>
        <v>Mid</v>
      </c>
      <c r="E3257">
        <f t="shared" si="152"/>
        <v>8.24</v>
      </c>
      <c r="F3257">
        <f t="shared" si="150"/>
        <v>1</v>
      </c>
    </row>
    <row r="3258" spans="1:6" x14ac:dyDescent="0.25">
      <c r="A3258" t="str">
        <v>Mid</v>
      </c>
      <c r="B3258">
        <v>7.93</v>
      </c>
      <c r="C3258">
        <v>0</v>
      </c>
      <c r="D3258" t="str">
        <f t="shared" si="151"/>
        <v>Mid</v>
      </c>
      <c r="E3258">
        <f t="shared" si="152"/>
        <v>7.93</v>
      </c>
      <c r="F3258">
        <f t="shared" si="150"/>
        <v>0</v>
      </c>
    </row>
    <row r="3259" spans="1:6" x14ac:dyDescent="0.25">
      <c r="A3259" t="str">
        <v>High</v>
      </c>
      <c r="B3259">
        <v>6.47</v>
      </c>
      <c r="C3259">
        <v>0</v>
      </c>
      <c r="D3259" t="str">
        <f t="shared" si="151"/>
        <v>High</v>
      </c>
      <c r="E3259">
        <f t="shared" si="152"/>
        <v>6.47</v>
      </c>
      <c r="F3259">
        <f t="shared" si="150"/>
        <v>0</v>
      </c>
    </row>
    <row r="3260" spans="1:6" x14ac:dyDescent="0.25">
      <c r="A3260" t="str">
        <v>High</v>
      </c>
      <c r="B3260">
        <v>9.4499999999999993</v>
      </c>
      <c r="C3260">
        <v>0</v>
      </c>
      <c r="D3260" t="str">
        <f t="shared" si="151"/>
        <v>High</v>
      </c>
      <c r="E3260">
        <f t="shared" si="152"/>
        <v>9.4499999999999993</v>
      </c>
      <c r="F3260">
        <f t="shared" si="150"/>
        <v>0</v>
      </c>
    </row>
    <row r="3261" spans="1:6" x14ac:dyDescent="0.25">
      <c r="A3261" t="str">
        <v>Mid</v>
      </c>
      <c r="B3261">
        <v>6.32</v>
      </c>
      <c r="C3261">
        <v>0</v>
      </c>
      <c r="D3261" t="str">
        <f t="shared" si="151"/>
        <v>Mid</v>
      </c>
      <c r="E3261">
        <f t="shared" si="152"/>
        <v>6.32</v>
      </c>
      <c r="F3261">
        <f t="shared" si="150"/>
        <v>0</v>
      </c>
    </row>
    <row r="3262" spans="1:6" x14ac:dyDescent="0.25">
      <c r="A3262" t="str">
        <v>High</v>
      </c>
      <c r="B3262">
        <v>8.92</v>
      </c>
      <c r="C3262">
        <v>1</v>
      </c>
      <c r="D3262" t="str">
        <f t="shared" si="151"/>
        <v>High</v>
      </c>
      <c r="E3262">
        <f t="shared" si="152"/>
        <v>8.92</v>
      </c>
      <c r="F3262">
        <f t="shared" si="150"/>
        <v>1</v>
      </c>
    </row>
    <row r="3263" spans="1:6" x14ac:dyDescent="0.25">
      <c r="A3263" t="str">
        <v>Mid</v>
      </c>
      <c r="B3263">
        <v>9.66</v>
      </c>
      <c r="C3263">
        <v>0</v>
      </c>
      <c r="D3263" t="str">
        <f t="shared" si="151"/>
        <v>Mid</v>
      </c>
      <c r="E3263">
        <f t="shared" si="152"/>
        <v>9.66</v>
      </c>
      <c r="F3263">
        <f t="shared" si="150"/>
        <v>0</v>
      </c>
    </row>
    <row r="3264" spans="1:6" x14ac:dyDescent="0.25">
      <c r="A3264" t="str">
        <v>Mid</v>
      </c>
      <c r="B3264">
        <v>8.6300000000000008</v>
      </c>
      <c r="C3264">
        <v>0</v>
      </c>
      <c r="D3264" t="str">
        <f t="shared" si="151"/>
        <v>Mid</v>
      </c>
      <c r="E3264">
        <f t="shared" si="152"/>
        <v>8.6300000000000008</v>
      </c>
      <c r="F3264">
        <f t="shared" si="150"/>
        <v>0</v>
      </c>
    </row>
    <row r="3265" spans="1:6" x14ac:dyDescent="0.25">
      <c r="A3265" t="str">
        <v>Low</v>
      </c>
      <c r="B3265">
        <v>9.77</v>
      </c>
      <c r="C3265">
        <v>0</v>
      </c>
      <c r="D3265" t="str">
        <f t="shared" si="151"/>
        <v>Low</v>
      </c>
      <c r="E3265">
        <f t="shared" si="152"/>
        <v>9.77</v>
      </c>
      <c r="F3265">
        <f t="shared" si="150"/>
        <v>0</v>
      </c>
    </row>
    <row r="3266" spans="1:6" x14ac:dyDescent="0.25">
      <c r="A3266" t="str">
        <v>Mid</v>
      </c>
      <c r="B3266">
        <v>8.3000000000000007</v>
      </c>
      <c r="C3266">
        <v>1</v>
      </c>
      <c r="D3266" t="str">
        <f t="shared" si="151"/>
        <v>Mid</v>
      </c>
      <c r="E3266">
        <f t="shared" si="152"/>
        <v>8.3000000000000007</v>
      </c>
      <c r="F3266">
        <f t="shared" ref="F3266:F3329" si="153">C3266</f>
        <v>1</v>
      </c>
    </row>
    <row r="3267" spans="1:6" x14ac:dyDescent="0.25">
      <c r="A3267" t="str">
        <v>High</v>
      </c>
      <c r="B3267">
        <v>6.44</v>
      </c>
      <c r="C3267">
        <v>0</v>
      </c>
      <c r="D3267" t="str">
        <f t="shared" ref="D3267:D3330" si="154">A3267</f>
        <v>High</v>
      </c>
      <c r="E3267">
        <f t="shared" ref="E3267:E3330" si="155">B3267</f>
        <v>6.44</v>
      </c>
      <c r="F3267">
        <f t="shared" si="153"/>
        <v>0</v>
      </c>
    </row>
    <row r="3268" spans="1:6" x14ac:dyDescent="0.25">
      <c r="A3268" t="str">
        <v>High</v>
      </c>
      <c r="B3268">
        <v>6.38</v>
      </c>
      <c r="C3268">
        <v>0</v>
      </c>
      <c r="D3268" t="str">
        <f t="shared" si="154"/>
        <v>High</v>
      </c>
      <c r="E3268">
        <f t="shared" si="155"/>
        <v>6.38</v>
      </c>
      <c r="F3268">
        <f t="shared" si="153"/>
        <v>0</v>
      </c>
    </row>
    <row r="3269" spans="1:6" x14ac:dyDescent="0.25">
      <c r="A3269" t="str">
        <v>Mid</v>
      </c>
      <c r="B3269">
        <v>6.9</v>
      </c>
      <c r="C3269">
        <v>0</v>
      </c>
      <c r="D3269" t="str">
        <f t="shared" si="154"/>
        <v>Mid</v>
      </c>
      <c r="E3269">
        <f t="shared" si="155"/>
        <v>6.9</v>
      </c>
      <c r="F3269">
        <f t="shared" si="153"/>
        <v>0</v>
      </c>
    </row>
    <row r="3270" spans="1:6" x14ac:dyDescent="0.25">
      <c r="A3270" t="str">
        <v>Mid</v>
      </c>
      <c r="B3270">
        <v>5.53</v>
      </c>
      <c r="C3270">
        <v>0</v>
      </c>
      <c r="D3270" t="str">
        <f t="shared" si="154"/>
        <v>Mid</v>
      </c>
      <c r="E3270">
        <f t="shared" si="155"/>
        <v>5.53</v>
      </c>
      <c r="F3270">
        <f t="shared" si="153"/>
        <v>0</v>
      </c>
    </row>
    <row r="3271" spans="1:6" x14ac:dyDescent="0.25">
      <c r="A3271" t="str">
        <v>Mid</v>
      </c>
      <c r="B3271">
        <v>8.43</v>
      </c>
      <c r="C3271">
        <v>0</v>
      </c>
      <c r="D3271" t="str">
        <f t="shared" si="154"/>
        <v>Mid</v>
      </c>
      <c r="E3271">
        <f t="shared" si="155"/>
        <v>8.43</v>
      </c>
      <c r="F3271">
        <f t="shared" si="153"/>
        <v>0</v>
      </c>
    </row>
    <row r="3272" spans="1:6" x14ac:dyDescent="0.25">
      <c r="A3272" t="str">
        <v>High</v>
      </c>
      <c r="B3272">
        <v>6.66</v>
      </c>
      <c r="C3272">
        <v>0</v>
      </c>
      <c r="D3272" t="str">
        <f t="shared" si="154"/>
        <v>High</v>
      </c>
      <c r="E3272">
        <f t="shared" si="155"/>
        <v>6.66</v>
      </c>
      <c r="F3272">
        <f t="shared" si="153"/>
        <v>0</v>
      </c>
    </row>
    <row r="3273" spans="1:6" x14ac:dyDescent="0.25">
      <c r="A3273" t="str">
        <v>High</v>
      </c>
      <c r="B3273">
        <v>9.01</v>
      </c>
      <c r="C3273">
        <v>1</v>
      </c>
      <c r="D3273" t="str">
        <f t="shared" si="154"/>
        <v>High</v>
      </c>
      <c r="E3273">
        <f t="shared" si="155"/>
        <v>9.01</v>
      </c>
      <c r="F3273">
        <f t="shared" si="153"/>
        <v>1</v>
      </c>
    </row>
    <row r="3274" spans="1:6" x14ac:dyDescent="0.25">
      <c r="A3274" t="str">
        <v>Mid</v>
      </c>
      <c r="B3274">
        <v>7.04</v>
      </c>
      <c r="C3274">
        <v>0</v>
      </c>
      <c r="D3274" t="str">
        <f t="shared" si="154"/>
        <v>Mid</v>
      </c>
      <c r="E3274">
        <f t="shared" si="155"/>
        <v>7.04</v>
      </c>
      <c r="F3274">
        <f t="shared" si="153"/>
        <v>0</v>
      </c>
    </row>
    <row r="3275" spans="1:6" x14ac:dyDescent="0.25">
      <c r="A3275" t="str">
        <v>High</v>
      </c>
      <c r="B3275">
        <v>7.56</v>
      </c>
      <c r="C3275">
        <v>0</v>
      </c>
      <c r="D3275" t="str">
        <f t="shared" si="154"/>
        <v>High</v>
      </c>
      <c r="E3275">
        <f t="shared" si="155"/>
        <v>7.56</v>
      </c>
      <c r="F3275">
        <f t="shared" si="153"/>
        <v>0</v>
      </c>
    </row>
    <row r="3276" spans="1:6" x14ac:dyDescent="0.25">
      <c r="A3276" t="str">
        <v>High</v>
      </c>
      <c r="B3276">
        <v>9.65</v>
      </c>
      <c r="C3276">
        <v>1</v>
      </c>
      <c r="D3276" t="str">
        <f t="shared" si="154"/>
        <v>High</v>
      </c>
      <c r="E3276">
        <f t="shared" si="155"/>
        <v>9.65</v>
      </c>
      <c r="F3276">
        <f t="shared" si="153"/>
        <v>1</v>
      </c>
    </row>
    <row r="3277" spans="1:6" x14ac:dyDescent="0.25">
      <c r="A3277" t="str">
        <v>High</v>
      </c>
      <c r="B3277">
        <v>6.54</v>
      </c>
      <c r="C3277">
        <v>0</v>
      </c>
      <c r="D3277" t="str">
        <f t="shared" si="154"/>
        <v>High</v>
      </c>
      <c r="E3277">
        <f t="shared" si="155"/>
        <v>6.54</v>
      </c>
      <c r="F3277">
        <f t="shared" si="153"/>
        <v>0</v>
      </c>
    </row>
    <row r="3278" spans="1:6" x14ac:dyDescent="0.25">
      <c r="A3278" t="str">
        <v>High</v>
      </c>
      <c r="B3278">
        <v>8.6</v>
      </c>
      <c r="C3278">
        <v>1</v>
      </c>
      <c r="D3278" t="str">
        <f t="shared" si="154"/>
        <v>High</v>
      </c>
      <c r="E3278">
        <f t="shared" si="155"/>
        <v>8.6</v>
      </c>
      <c r="F3278">
        <f t="shared" si="153"/>
        <v>1</v>
      </c>
    </row>
    <row r="3279" spans="1:6" x14ac:dyDescent="0.25">
      <c r="A3279" t="str">
        <v>Mid</v>
      </c>
      <c r="B3279">
        <v>8.75</v>
      </c>
      <c r="C3279">
        <v>0</v>
      </c>
      <c r="D3279" t="str">
        <f t="shared" si="154"/>
        <v>Mid</v>
      </c>
      <c r="E3279">
        <f t="shared" si="155"/>
        <v>8.75</v>
      </c>
      <c r="F3279">
        <f t="shared" si="153"/>
        <v>0</v>
      </c>
    </row>
    <row r="3280" spans="1:6" x14ac:dyDescent="0.25">
      <c r="A3280" t="str">
        <v>Mid</v>
      </c>
      <c r="B3280">
        <v>6.45</v>
      </c>
      <c r="C3280">
        <v>0</v>
      </c>
      <c r="D3280" t="str">
        <f t="shared" si="154"/>
        <v>Mid</v>
      </c>
      <c r="E3280">
        <f t="shared" si="155"/>
        <v>6.45</v>
      </c>
      <c r="F3280">
        <f t="shared" si="153"/>
        <v>0</v>
      </c>
    </row>
    <row r="3281" spans="1:6" x14ac:dyDescent="0.25">
      <c r="A3281" t="str">
        <v>High</v>
      </c>
      <c r="B3281">
        <v>7.65</v>
      </c>
      <c r="C3281">
        <v>0</v>
      </c>
      <c r="D3281" t="str">
        <f t="shared" si="154"/>
        <v>High</v>
      </c>
      <c r="E3281">
        <f t="shared" si="155"/>
        <v>7.65</v>
      </c>
      <c r="F3281">
        <f t="shared" si="153"/>
        <v>0</v>
      </c>
    </row>
    <row r="3282" spans="1:6" x14ac:dyDescent="0.25">
      <c r="A3282" t="str">
        <v>High</v>
      </c>
      <c r="B3282">
        <v>7.01</v>
      </c>
      <c r="C3282">
        <v>0</v>
      </c>
      <c r="D3282" t="str">
        <f t="shared" si="154"/>
        <v>High</v>
      </c>
      <c r="E3282">
        <f t="shared" si="155"/>
        <v>7.01</v>
      </c>
      <c r="F3282">
        <f t="shared" si="153"/>
        <v>0</v>
      </c>
    </row>
    <row r="3283" spans="1:6" x14ac:dyDescent="0.25">
      <c r="A3283" t="str">
        <v>High</v>
      </c>
      <c r="B3283">
        <v>8.82</v>
      </c>
      <c r="C3283">
        <v>0</v>
      </c>
      <c r="D3283" t="str">
        <f t="shared" si="154"/>
        <v>High</v>
      </c>
      <c r="E3283">
        <f t="shared" si="155"/>
        <v>8.82</v>
      </c>
      <c r="F3283">
        <f t="shared" si="153"/>
        <v>0</v>
      </c>
    </row>
    <row r="3284" spans="1:6" x14ac:dyDescent="0.25">
      <c r="A3284" t="str">
        <v>High</v>
      </c>
      <c r="B3284">
        <v>8.18</v>
      </c>
      <c r="C3284">
        <v>0</v>
      </c>
      <c r="D3284" t="str">
        <f t="shared" si="154"/>
        <v>High</v>
      </c>
      <c r="E3284">
        <f t="shared" si="155"/>
        <v>8.18</v>
      </c>
      <c r="F3284">
        <f t="shared" si="153"/>
        <v>0</v>
      </c>
    </row>
    <row r="3285" spans="1:6" x14ac:dyDescent="0.25">
      <c r="A3285" t="str">
        <v>Mid</v>
      </c>
      <c r="B3285">
        <v>7.55</v>
      </c>
      <c r="C3285">
        <v>0</v>
      </c>
      <c r="D3285" t="str">
        <f t="shared" si="154"/>
        <v>Mid</v>
      </c>
      <c r="E3285">
        <f t="shared" si="155"/>
        <v>7.55</v>
      </c>
      <c r="F3285">
        <f t="shared" si="153"/>
        <v>0</v>
      </c>
    </row>
    <row r="3286" spans="1:6" x14ac:dyDescent="0.25">
      <c r="A3286" t="str">
        <v>High</v>
      </c>
      <c r="B3286">
        <v>8.85</v>
      </c>
      <c r="C3286">
        <v>1</v>
      </c>
      <c r="D3286" t="str">
        <f t="shared" si="154"/>
        <v>High</v>
      </c>
      <c r="E3286">
        <f t="shared" si="155"/>
        <v>8.85</v>
      </c>
      <c r="F3286">
        <f t="shared" si="153"/>
        <v>1</v>
      </c>
    </row>
    <row r="3287" spans="1:6" x14ac:dyDescent="0.25">
      <c r="A3287" t="str">
        <v>Mid</v>
      </c>
      <c r="B3287">
        <v>6.51</v>
      </c>
      <c r="C3287">
        <v>0</v>
      </c>
      <c r="D3287" t="str">
        <f t="shared" si="154"/>
        <v>Mid</v>
      </c>
      <c r="E3287">
        <f t="shared" si="155"/>
        <v>6.51</v>
      </c>
      <c r="F3287">
        <f t="shared" si="153"/>
        <v>0</v>
      </c>
    </row>
    <row r="3288" spans="1:6" x14ac:dyDescent="0.25">
      <c r="A3288" t="str">
        <v>High</v>
      </c>
      <c r="B3288">
        <v>8.74</v>
      </c>
      <c r="C3288">
        <v>0</v>
      </c>
      <c r="D3288" t="str">
        <f t="shared" si="154"/>
        <v>High</v>
      </c>
      <c r="E3288">
        <f t="shared" si="155"/>
        <v>8.74</v>
      </c>
      <c r="F3288">
        <f t="shared" si="153"/>
        <v>0</v>
      </c>
    </row>
    <row r="3289" spans="1:6" x14ac:dyDescent="0.25">
      <c r="A3289" t="str">
        <v>High</v>
      </c>
      <c r="B3289">
        <v>9.2200000000000006</v>
      </c>
      <c r="C3289">
        <v>1</v>
      </c>
      <c r="D3289" t="str">
        <f t="shared" si="154"/>
        <v>High</v>
      </c>
      <c r="E3289">
        <f t="shared" si="155"/>
        <v>9.2200000000000006</v>
      </c>
      <c r="F3289">
        <f t="shared" si="153"/>
        <v>1</v>
      </c>
    </row>
    <row r="3290" spans="1:6" x14ac:dyDescent="0.25">
      <c r="A3290" t="str">
        <v>High</v>
      </c>
      <c r="B3290">
        <v>9.2799999999999994</v>
      </c>
      <c r="C3290">
        <v>0</v>
      </c>
      <c r="D3290" t="str">
        <f t="shared" si="154"/>
        <v>High</v>
      </c>
      <c r="E3290">
        <f t="shared" si="155"/>
        <v>9.2799999999999994</v>
      </c>
      <c r="F3290">
        <f t="shared" si="153"/>
        <v>0</v>
      </c>
    </row>
    <row r="3291" spans="1:6" x14ac:dyDescent="0.25">
      <c r="A3291" t="str">
        <v>Mid</v>
      </c>
      <c r="B3291">
        <v>8.8699999999999992</v>
      </c>
      <c r="C3291">
        <v>0</v>
      </c>
      <c r="D3291" t="str">
        <f t="shared" si="154"/>
        <v>Mid</v>
      </c>
      <c r="E3291">
        <f t="shared" si="155"/>
        <v>8.8699999999999992</v>
      </c>
      <c r="F3291">
        <f t="shared" si="153"/>
        <v>0</v>
      </c>
    </row>
    <row r="3292" spans="1:6" x14ac:dyDescent="0.25">
      <c r="A3292" t="str">
        <v>High</v>
      </c>
      <c r="B3292">
        <v>7.25</v>
      </c>
      <c r="C3292">
        <v>0</v>
      </c>
      <c r="D3292" t="str">
        <f t="shared" si="154"/>
        <v>High</v>
      </c>
      <c r="E3292">
        <f t="shared" si="155"/>
        <v>7.25</v>
      </c>
      <c r="F3292">
        <f t="shared" si="153"/>
        <v>0</v>
      </c>
    </row>
    <row r="3293" spans="1:6" x14ac:dyDescent="0.25">
      <c r="A3293" t="str">
        <v>Mid</v>
      </c>
      <c r="B3293">
        <v>9.7200000000000006</v>
      </c>
      <c r="C3293">
        <v>0</v>
      </c>
      <c r="D3293" t="str">
        <f t="shared" si="154"/>
        <v>Mid</v>
      </c>
      <c r="E3293">
        <f t="shared" si="155"/>
        <v>9.7200000000000006</v>
      </c>
      <c r="F3293">
        <f t="shared" si="153"/>
        <v>0</v>
      </c>
    </row>
    <row r="3294" spans="1:6" x14ac:dyDescent="0.25">
      <c r="A3294" t="str">
        <v>High</v>
      </c>
      <c r="B3294">
        <v>7.13</v>
      </c>
      <c r="C3294">
        <v>1</v>
      </c>
      <c r="D3294" t="str">
        <f t="shared" si="154"/>
        <v>High</v>
      </c>
      <c r="E3294">
        <f t="shared" si="155"/>
        <v>7.13</v>
      </c>
      <c r="F3294">
        <f t="shared" si="153"/>
        <v>1</v>
      </c>
    </row>
    <row r="3295" spans="1:6" x14ac:dyDescent="0.25">
      <c r="A3295" t="str">
        <v>High</v>
      </c>
      <c r="B3295">
        <v>8.25</v>
      </c>
      <c r="C3295">
        <v>0</v>
      </c>
      <c r="D3295" t="str">
        <f t="shared" si="154"/>
        <v>High</v>
      </c>
      <c r="E3295">
        <f t="shared" si="155"/>
        <v>8.25</v>
      </c>
      <c r="F3295">
        <f t="shared" si="153"/>
        <v>0</v>
      </c>
    </row>
    <row r="3296" spans="1:6" x14ac:dyDescent="0.25">
      <c r="A3296" t="str">
        <v>High</v>
      </c>
      <c r="B3296">
        <v>6.19</v>
      </c>
      <c r="C3296">
        <v>0</v>
      </c>
      <c r="D3296" t="str">
        <f t="shared" si="154"/>
        <v>High</v>
      </c>
      <c r="E3296">
        <f t="shared" si="155"/>
        <v>6.19</v>
      </c>
      <c r="F3296">
        <f t="shared" si="153"/>
        <v>0</v>
      </c>
    </row>
    <row r="3297" spans="1:6" x14ac:dyDescent="0.25">
      <c r="A3297" t="str">
        <v>Mid</v>
      </c>
      <c r="B3297">
        <v>9.7200000000000006</v>
      </c>
      <c r="C3297">
        <v>0</v>
      </c>
      <c r="D3297" t="str">
        <f t="shared" si="154"/>
        <v>Mid</v>
      </c>
      <c r="E3297">
        <f t="shared" si="155"/>
        <v>9.7200000000000006</v>
      </c>
      <c r="F3297">
        <f t="shared" si="153"/>
        <v>0</v>
      </c>
    </row>
    <row r="3298" spans="1:6" x14ac:dyDescent="0.25">
      <c r="A3298" t="str">
        <v>Mid</v>
      </c>
      <c r="B3298">
        <v>8.5299999999999994</v>
      </c>
      <c r="C3298">
        <v>1</v>
      </c>
      <c r="D3298" t="str">
        <f t="shared" si="154"/>
        <v>Mid</v>
      </c>
      <c r="E3298">
        <f t="shared" si="155"/>
        <v>8.5299999999999994</v>
      </c>
      <c r="F3298">
        <f t="shared" si="153"/>
        <v>1</v>
      </c>
    </row>
    <row r="3299" spans="1:6" x14ac:dyDescent="0.25">
      <c r="A3299" t="str">
        <v>High</v>
      </c>
      <c r="B3299">
        <v>8.74</v>
      </c>
      <c r="C3299">
        <v>0</v>
      </c>
      <c r="D3299" t="str">
        <f t="shared" si="154"/>
        <v>High</v>
      </c>
      <c r="E3299">
        <f t="shared" si="155"/>
        <v>8.74</v>
      </c>
      <c r="F3299">
        <f t="shared" si="153"/>
        <v>0</v>
      </c>
    </row>
    <row r="3300" spans="1:6" x14ac:dyDescent="0.25">
      <c r="A3300" t="str">
        <v>High</v>
      </c>
      <c r="B3300">
        <v>5.78</v>
      </c>
      <c r="C3300">
        <v>0</v>
      </c>
      <c r="D3300" t="str">
        <f t="shared" si="154"/>
        <v>High</v>
      </c>
      <c r="E3300">
        <f t="shared" si="155"/>
        <v>5.78</v>
      </c>
      <c r="F3300">
        <f t="shared" si="153"/>
        <v>0</v>
      </c>
    </row>
    <row r="3301" spans="1:6" x14ac:dyDescent="0.25">
      <c r="A3301" t="str">
        <v>High</v>
      </c>
      <c r="B3301">
        <v>8.7799999999999994</v>
      </c>
      <c r="C3301">
        <v>0</v>
      </c>
      <c r="D3301" t="str">
        <f t="shared" si="154"/>
        <v>High</v>
      </c>
      <c r="E3301">
        <f t="shared" si="155"/>
        <v>8.7799999999999994</v>
      </c>
      <c r="F3301">
        <f t="shared" si="153"/>
        <v>0</v>
      </c>
    </row>
    <row r="3302" spans="1:6" x14ac:dyDescent="0.25">
      <c r="A3302" t="str">
        <v>High</v>
      </c>
      <c r="B3302">
        <v>8.83</v>
      </c>
      <c r="C3302">
        <v>1</v>
      </c>
      <c r="D3302" t="str">
        <f t="shared" si="154"/>
        <v>High</v>
      </c>
      <c r="E3302">
        <f t="shared" si="155"/>
        <v>8.83</v>
      </c>
      <c r="F3302">
        <f t="shared" si="153"/>
        <v>1</v>
      </c>
    </row>
    <row r="3303" spans="1:6" x14ac:dyDescent="0.25">
      <c r="A3303" t="str">
        <v>High</v>
      </c>
      <c r="B3303">
        <v>8.39</v>
      </c>
      <c r="C3303">
        <v>1</v>
      </c>
      <c r="D3303" t="str">
        <f t="shared" si="154"/>
        <v>High</v>
      </c>
      <c r="E3303">
        <f t="shared" si="155"/>
        <v>8.39</v>
      </c>
      <c r="F3303">
        <f t="shared" si="153"/>
        <v>1</v>
      </c>
    </row>
    <row r="3304" spans="1:6" x14ac:dyDescent="0.25">
      <c r="A3304" t="str">
        <v>High</v>
      </c>
      <c r="B3304">
        <v>6.76</v>
      </c>
      <c r="C3304">
        <v>0</v>
      </c>
      <c r="D3304" t="str">
        <f t="shared" si="154"/>
        <v>High</v>
      </c>
      <c r="E3304">
        <f t="shared" si="155"/>
        <v>6.76</v>
      </c>
      <c r="F3304">
        <f t="shared" si="153"/>
        <v>0</v>
      </c>
    </row>
    <row r="3305" spans="1:6" x14ac:dyDescent="0.25">
      <c r="A3305" t="str">
        <v>Mid</v>
      </c>
      <c r="B3305">
        <v>7.61</v>
      </c>
      <c r="C3305">
        <v>0</v>
      </c>
      <c r="D3305" t="str">
        <f t="shared" si="154"/>
        <v>Mid</v>
      </c>
      <c r="E3305">
        <f t="shared" si="155"/>
        <v>7.61</v>
      </c>
      <c r="F3305">
        <f t="shared" si="153"/>
        <v>0</v>
      </c>
    </row>
    <row r="3306" spans="1:6" x14ac:dyDescent="0.25">
      <c r="A3306" t="str">
        <v>High</v>
      </c>
      <c r="B3306">
        <v>5.97</v>
      </c>
      <c r="C3306">
        <v>0</v>
      </c>
      <c r="D3306" t="str">
        <f t="shared" si="154"/>
        <v>High</v>
      </c>
      <c r="E3306">
        <f t="shared" si="155"/>
        <v>5.97</v>
      </c>
      <c r="F3306">
        <f t="shared" si="153"/>
        <v>0</v>
      </c>
    </row>
    <row r="3307" spans="1:6" x14ac:dyDescent="0.25">
      <c r="A3307" t="str">
        <v>High</v>
      </c>
      <c r="B3307">
        <v>7.53</v>
      </c>
      <c r="C3307">
        <v>0</v>
      </c>
      <c r="D3307" t="str">
        <f t="shared" si="154"/>
        <v>High</v>
      </c>
      <c r="E3307">
        <f t="shared" si="155"/>
        <v>7.53</v>
      </c>
      <c r="F3307">
        <f t="shared" si="153"/>
        <v>0</v>
      </c>
    </row>
    <row r="3308" spans="1:6" x14ac:dyDescent="0.25">
      <c r="A3308" t="str">
        <v>High</v>
      </c>
      <c r="B3308">
        <v>6.55</v>
      </c>
      <c r="C3308">
        <v>0</v>
      </c>
      <c r="D3308" t="str">
        <f t="shared" si="154"/>
        <v>High</v>
      </c>
      <c r="E3308">
        <f t="shared" si="155"/>
        <v>6.55</v>
      </c>
      <c r="F3308">
        <f t="shared" si="153"/>
        <v>0</v>
      </c>
    </row>
    <row r="3309" spans="1:6" x14ac:dyDescent="0.25">
      <c r="A3309" t="str">
        <v>High</v>
      </c>
      <c r="B3309">
        <v>7</v>
      </c>
      <c r="C3309">
        <v>0</v>
      </c>
      <c r="D3309" t="str">
        <f t="shared" si="154"/>
        <v>High</v>
      </c>
      <c r="E3309">
        <f t="shared" si="155"/>
        <v>7</v>
      </c>
      <c r="F3309">
        <f t="shared" si="153"/>
        <v>0</v>
      </c>
    </row>
    <row r="3310" spans="1:6" x14ac:dyDescent="0.25">
      <c r="A3310" t="str">
        <v>Mid</v>
      </c>
      <c r="B3310">
        <v>6.2</v>
      </c>
      <c r="C3310">
        <v>0</v>
      </c>
      <c r="D3310" t="str">
        <f t="shared" si="154"/>
        <v>Mid</v>
      </c>
      <c r="E3310">
        <f t="shared" si="155"/>
        <v>6.2</v>
      </c>
      <c r="F3310">
        <f t="shared" si="153"/>
        <v>0</v>
      </c>
    </row>
    <row r="3311" spans="1:6" x14ac:dyDescent="0.25">
      <c r="A3311" t="str">
        <v>High</v>
      </c>
      <c r="B3311">
        <v>6.49</v>
      </c>
      <c r="C3311">
        <v>0</v>
      </c>
      <c r="D3311" t="str">
        <f t="shared" si="154"/>
        <v>High</v>
      </c>
      <c r="E3311">
        <f t="shared" si="155"/>
        <v>6.49</v>
      </c>
      <c r="F3311">
        <f t="shared" si="153"/>
        <v>0</v>
      </c>
    </row>
    <row r="3312" spans="1:6" x14ac:dyDescent="0.25">
      <c r="A3312" t="str">
        <v>High</v>
      </c>
      <c r="B3312">
        <v>5.83</v>
      </c>
      <c r="C3312">
        <v>0</v>
      </c>
      <c r="D3312" t="str">
        <f t="shared" si="154"/>
        <v>High</v>
      </c>
      <c r="E3312">
        <f t="shared" si="155"/>
        <v>5.83</v>
      </c>
      <c r="F3312">
        <f t="shared" si="153"/>
        <v>0</v>
      </c>
    </row>
    <row r="3313" spans="1:6" x14ac:dyDescent="0.25">
      <c r="A3313" t="str">
        <v>Mid</v>
      </c>
      <c r="B3313">
        <v>9.4600000000000009</v>
      </c>
      <c r="C3313">
        <v>0</v>
      </c>
      <c r="D3313" t="str">
        <f t="shared" si="154"/>
        <v>Mid</v>
      </c>
      <c r="E3313">
        <f t="shared" si="155"/>
        <v>9.4600000000000009</v>
      </c>
      <c r="F3313">
        <f t="shared" si="153"/>
        <v>0</v>
      </c>
    </row>
    <row r="3314" spans="1:6" x14ac:dyDescent="0.25">
      <c r="A3314" t="str">
        <v>High</v>
      </c>
      <c r="B3314">
        <v>7.78</v>
      </c>
      <c r="C3314">
        <v>0</v>
      </c>
      <c r="D3314" t="str">
        <f t="shared" si="154"/>
        <v>High</v>
      </c>
      <c r="E3314">
        <f t="shared" si="155"/>
        <v>7.78</v>
      </c>
      <c r="F3314">
        <f t="shared" si="153"/>
        <v>0</v>
      </c>
    </row>
    <row r="3315" spans="1:6" x14ac:dyDescent="0.25">
      <c r="A3315" t="str">
        <v>High</v>
      </c>
      <c r="B3315">
        <v>7.21</v>
      </c>
      <c r="C3315">
        <v>0</v>
      </c>
      <c r="D3315" t="str">
        <f t="shared" si="154"/>
        <v>High</v>
      </c>
      <c r="E3315">
        <f t="shared" si="155"/>
        <v>7.21</v>
      </c>
      <c r="F3315">
        <f t="shared" si="153"/>
        <v>0</v>
      </c>
    </row>
    <row r="3316" spans="1:6" x14ac:dyDescent="0.25">
      <c r="A3316" t="str">
        <v>Mid</v>
      </c>
      <c r="B3316">
        <v>7.8</v>
      </c>
      <c r="C3316">
        <v>0</v>
      </c>
      <c r="D3316" t="str">
        <f t="shared" si="154"/>
        <v>Mid</v>
      </c>
      <c r="E3316">
        <f t="shared" si="155"/>
        <v>7.8</v>
      </c>
      <c r="F3316">
        <f t="shared" si="153"/>
        <v>0</v>
      </c>
    </row>
    <row r="3317" spans="1:6" x14ac:dyDescent="0.25">
      <c r="A3317" t="str">
        <v>High</v>
      </c>
      <c r="B3317">
        <v>8.1999999999999993</v>
      </c>
      <c r="C3317">
        <v>1</v>
      </c>
      <c r="D3317" t="str">
        <f t="shared" si="154"/>
        <v>High</v>
      </c>
      <c r="E3317">
        <f t="shared" si="155"/>
        <v>8.1999999999999993</v>
      </c>
      <c r="F3317">
        <f t="shared" si="153"/>
        <v>1</v>
      </c>
    </row>
    <row r="3318" spans="1:6" x14ac:dyDescent="0.25">
      <c r="A3318" t="str">
        <v>High</v>
      </c>
      <c r="B3318">
        <v>9.4600000000000009</v>
      </c>
      <c r="C3318">
        <v>1</v>
      </c>
      <c r="D3318" t="str">
        <f t="shared" si="154"/>
        <v>High</v>
      </c>
      <c r="E3318">
        <f t="shared" si="155"/>
        <v>9.4600000000000009</v>
      </c>
      <c r="F3318">
        <f t="shared" si="153"/>
        <v>1</v>
      </c>
    </row>
    <row r="3319" spans="1:6" x14ac:dyDescent="0.25">
      <c r="A3319" t="str">
        <v>High</v>
      </c>
      <c r="B3319">
        <v>6.27</v>
      </c>
      <c r="C3319">
        <v>0</v>
      </c>
      <c r="D3319" t="str">
        <f t="shared" si="154"/>
        <v>High</v>
      </c>
      <c r="E3319">
        <f t="shared" si="155"/>
        <v>6.27</v>
      </c>
      <c r="F3319">
        <f t="shared" si="153"/>
        <v>0</v>
      </c>
    </row>
    <row r="3320" spans="1:6" x14ac:dyDescent="0.25">
      <c r="A3320" t="str">
        <v>High</v>
      </c>
      <c r="B3320">
        <v>6.77</v>
      </c>
      <c r="C3320">
        <v>0</v>
      </c>
      <c r="D3320" t="str">
        <f t="shared" si="154"/>
        <v>High</v>
      </c>
      <c r="E3320">
        <f t="shared" si="155"/>
        <v>6.77</v>
      </c>
      <c r="F3320">
        <f t="shared" si="153"/>
        <v>0</v>
      </c>
    </row>
    <row r="3321" spans="1:6" x14ac:dyDescent="0.25">
      <c r="A3321" t="str">
        <v>High</v>
      </c>
      <c r="B3321">
        <v>9.6999999999999993</v>
      </c>
      <c r="C3321">
        <v>0</v>
      </c>
      <c r="D3321" t="str">
        <f t="shared" si="154"/>
        <v>High</v>
      </c>
      <c r="E3321">
        <f t="shared" si="155"/>
        <v>9.6999999999999993</v>
      </c>
      <c r="F3321">
        <f t="shared" si="153"/>
        <v>0</v>
      </c>
    </row>
    <row r="3322" spans="1:6" x14ac:dyDescent="0.25">
      <c r="A3322" t="str">
        <v>High</v>
      </c>
      <c r="B3322">
        <v>7.1</v>
      </c>
      <c r="C3322">
        <v>0</v>
      </c>
      <c r="D3322" t="str">
        <f t="shared" si="154"/>
        <v>High</v>
      </c>
      <c r="E3322">
        <f t="shared" si="155"/>
        <v>7.1</v>
      </c>
      <c r="F3322">
        <f t="shared" si="153"/>
        <v>0</v>
      </c>
    </row>
    <row r="3323" spans="1:6" x14ac:dyDescent="0.25">
      <c r="A3323" t="str">
        <v>High</v>
      </c>
      <c r="B3323">
        <v>5.6</v>
      </c>
      <c r="C3323">
        <v>0</v>
      </c>
      <c r="D3323" t="str">
        <f t="shared" si="154"/>
        <v>High</v>
      </c>
      <c r="E3323">
        <f t="shared" si="155"/>
        <v>5.6</v>
      </c>
      <c r="F3323">
        <f t="shared" si="153"/>
        <v>0</v>
      </c>
    </row>
    <row r="3324" spans="1:6" x14ac:dyDescent="0.25">
      <c r="A3324" t="str">
        <v>High</v>
      </c>
      <c r="B3324">
        <v>6.13</v>
      </c>
      <c r="C3324">
        <v>0</v>
      </c>
      <c r="D3324" t="str">
        <f t="shared" si="154"/>
        <v>High</v>
      </c>
      <c r="E3324">
        <f t="shared" si="155"/>
        <v>6.13</v>
      </c>
      <c r="F3324">
        <f t="shared" si="153"/>
        <v>0</v>
      </c>
    </row>
    <row r="3325" spans="1:6" x14ac:dyDescent="0.25">
      <c r="A3325" t="str">
        <v>High</v>
      </c>
      <c r="B3325">
        <v>5.61</v>
      </c>
      <c r="C3325">
        <v>0</v>
      </c>
      <c r="D3325" t="str">
        <f t="shared" si="154"/>
        <v>High</v>
      </c>
      <c r="E3325">
        <f t="shared" si="155"/>
        <v>5.61</v>
      </c>
      <c r="F3325">
        <f t="shared" si="153"/>
        <v>0</v>
      </c>
    </row>
    <row r="3326" spans="1:6" x14ac:dyDescent="0.25">
      <c r="A3326" t="str">
        <v>Mid</v>
      </c>
      <c r="B3326">
        <v>9.76</v>
      </c>
      <c r="C3326">
        <v>1</v>
      </c>
      <c r="D3326" t="str">
        <f t="shared" si="154"/>
        <v>Mid</v>
      </c>
      <c r="E3326">
        <f t="shared" si="155"/>
        <v>9.76</v>
      </c>
      <c r="F3326">
        <f t="shared" si="153"/>
        <v>1</v>
      </c>
    </row>
    <row r="3327" spans="1:6" x14ac:dyDescent="0.25">
      <c r="A3327" t="str">
        <v>Mid</v>
      </c>
      <c r="B3327">
        <v>6.7</v>
      </c>
      <c r="C3327">
        <v>0</v>
      </c>
      <c r="D3327" t="str">
        <f t="shared" si="154"/>
        <v>Mid</v>
      </c>
      <c r="E3327">
        <f t="shared" si="155"/>
        <v>6.7</v>
      </c>
      <c r="F3327">
        <f t="shared" si="153"/>
        <v>0</v>
      </c>
    </row>
    <row r="3328" spans="1:6" x14ac:dyDescent="0.25">
      <c r="A3328" t="str">
        <v>High</v>
      </c>
      <c r="B3328">
        <v>9.4700000000000006</v>
      </c>
      <c r="C3328">
        <v>1</v>
      </c>
      <c r="D3328" t="str">
        <f t="shared" si="154"/>
        <v>High</v>
      </c>
      <c r="E3328">
        <f t="shared" si="155"/>
        <v>9.4700000000000006</v>
      </c>
      <c r="F3328">
        <f t="shared" si="153"/>
        <v>1</v>
      </c>
    </row>
    <row r="3329" spans="1:6" x14ac:dyDescent="0.25">
      <c r="A3329" t="str">
        <v>High</v>
      </c>
      <c r="B3329">
        <v>9.7799999999999994</v>
      </c>
      <c r="C3329">
        <v>1</v>
      </c>
      <c r="D3329" t="str">
        <f t="shared" si="154"/>
        <v>High</v>
      </c>
      <c r="E3329">
        <f t="shared" si="155"/>
        <v>9.7799999999999994</v>
      </c>
      <c r="F3329">
        <f t="shared" si="153"/>
        <v>1</v>
      </c>
    </row>
    <row r="3330" spans="1:6" x14ac:dyDescent="0.25">
      <c r="A3330" t="str">
        <v>High</v>
      </c>
      <c r="B3330">
        <v>8.08</v>
      </c>
      <c r="C3330">
        <v>0</v>
      </c>
      <c r="D3330" t="str">
        <f t="shared" si="154"/>
        <v>High</v>
      </c>
      <c r="E3330">
        <f t="shared" si="155"/>
        <v>8.08</v>
      </c>
      <c r="F3330">
        <f t="shared" ref="F3330:F3393" si="156">C3330</f>
        <v>0</v>
      </c>
    </row>
    <row r="3331" spans="1:6" x14ac:dyDescent="0.25">
      <c r="A3331" t="str">
        <v>Mid</v>
      </c>
      <c r="B3331">
        <v>5.64</v>
      </c>
      <c r="C3331">
        <v>0</v>
      </c>
      <c r="D3331" t="str">
        <f t="shared" ref="D3331:D3394" si="157">A3331</f>
        <v>Mid</v>
      </c>
      <c r="E3331">
        <f t="shared" ref="E3331:E3394" si="158">B3331</f>
        <v>5.64</v>
      </c>
      <c r="F3331">
        <f t="shared" si="156"/>
        <v>0</v>
      </c>
    </row>
    <row r="3332" spans="1:6" x14ac:dyDescent="0.25">
      <c r="A3332" t="str">
        <v>Mid</v>
      </c>
      <c r="B3332">
        <v>5.85</v>
      </c>
      <c r="C3332">
        <v>0</v>
      </c>
      <c r="D3332" t="str">
        <f t="shared" si="157"/>
        <v>Mid</v>
      </c>
      <c r="E3332">
        <f t="shared" si="158"/>
        <v>5.85</v>
      </c>
      <c r="F3332">
        <f t="shared" si="156"/>
        <v>0</v>
      </c>
    </row>
    <row r="3333" spans="1:6" x14ac:dyDescent="0.25">
      <c r="A3333" t="str">
        <v>High</v>
      </c>
      <c r="B3333">
        <v>7.57</v>
      </c>
      <c r="C3333">
        <v>0</v>
      </c>
      <c r="D3333" t="str">
        <f t="shared" si="157"/>
        <v>High</v>
      </c>
      <c r="E3333">
        <f t="shared" si="158"/>
        <v>7.57</v>
      </c>
      <c r="F3333">
        <f t="shared" si="156"/>
        <v>0</v>
      </c>
    </row>
    <row r="3334" spans="1:6" x14ac:dyDescent="0.25">
      <c r="A3334" t="str">
        <v>High</v>
      </c>
      <c r="B3334">
        <v>7.25</v>
      </c>
      <c r="C3334">
        <v>0</v>
      </c>
      <c r="D3334" t="str">
        <f t="shared" si="157"/>
        <v>High</v>
      </c>
      <c r="E3334">
        <f t="shared" si="158"/>
        <v>7.25</v>
      </c>
      <c r="F3334">
        <f t="shared" si="156"/>
        <v>0</v>
      </c>
    </row>
    <row r="3335" spans="1:6" x14ac:dyDescent="0.25">
      <c r="A3335" t="str">
        <v>Mid</v>
      </c>
      <c r="B3335">
        <v>8.11</v>
      </c>
      <c r="C3335">
        <v>0</v>
      </c>
      <c r="D3335" t="str">
        <f t="shared" si="157"/>
        <v>Mid</v>
      </c>
      <c r="E3335">
        <f t="shared" si="158"/>
        <v>8.11</v>
      </c>
      <c r="F3335">
        <f t="shared" si="156"/>
        <v>0</v>
      </c>
    </row>
    <row r="3336" spans="1:6" x14ac:dyDescent="0.25">
      <c r="A3336" t="str">
        <v>Mid</v>
      </c>
      <c r="B3336">
        <v>7.39</v>
      </c>
      <c r="C3336">
        <v>0</v>
      </c>
      <c r="D3336" t="str">
        <f t="shared" si="157"/>
        <v>Mid</v>
      </c>
      <c r="E3336">
        <f t="shared" si="158"/>
        <v>7.39</v>
      </c>
      <c r="F3336">
        <f t="shared" si="156"/>
        <v>0</v>
      </c>
    </row>
    <row r="3337" spans="1:6" x14ac:dyDescent="0.25">
      <c r="A3337" t="str">
        <v>Mid</v>
      </c>
      <c r="B3337">
        <v>9.52</v>
      </c>
      <c r="C3337">
        <v>1</v>
      </c>
      <c r="D3337" t="str">
        <f t="shared" si="157"/>
        <v>Mid</v>
      </c>
      <c r="E3337">
        <f t="shared" si="158"/>
        <v>9.52</v>
      </c>
      <c r="F3337">
        <f t="shared" si="156"/>
        <v>1</v>
      </c>
    </row>
    <row r="3338" spans="1:6" x14ac:dyDescent="0.25">
      <c r="A3338" t="str">
        <v>Mid</v>
      </c>
      <c r="B3338">
        <v>7.8</v>
      </c>
      <c r="C3338">
        <v>1</v>
      </c>
      <c r="D3338" t="str">
        <f t="shared" si="157"/>
        <v>Mid</v>
      </c>
      <c r="E3338">
        <f t="shared" si="158"/>
        <v>7.8</v>
      </c>
      <c r="F3338">
        <f t="shared" si="156"/>
        <v>1</v>
      </c>
    </row>
    <row r="3339" spans="1:6" x14ac:dyDescent="0.25">
      <c r="A3339" t="str">
        <v>High</v>
      </c>
      <c r="B3339">
        <v>8.48</v>
      </c>
      <c r="C3339">
        <v>0</v>
      </c>
      <c r="D3339" t="str">
        <f t="shared" si="157"/>
        <v>High</v>
      </c>
      <c r="E3339">
        <f t="shared" si="158"/>
        <v>8.48</v>
      </c>
      <c r="F3339">
        <f t="shared" si="156"/>
        <v>0</v>
      </c>
    </row>
    <row r="3340" spans="1:6" x14ac:dyDescent="0.25">
      <c r="A3340" t="str">
        <v>High</v>
      </c>
      <c r="B3340">
        <v>9.35</v>
      </c>
      <c r="C3340">
        <v>1</v>
      </c>
      <c r="D3340" t="str">
        <f t="shared" si="157"/>
        <v>High</v>
      </c>
      <c r="E3340">
        <f t="shared" si="158"/>
        <v>9.35</v>
      </c>
      <c r="F3340">
        <f t="shared" si="156"/>
        <v>1</v>
      </c>
    </row>
    <row r="3341" spans="1:6" x14ac:dyDescent="0.25">
      <c r="A3341" t="str">
        <v>High</v>
      </c>
      <c r="B3341">
        <v>6.13</v>
      </c>
      <c r="C3341">
        <v>0</v>
      </c>
      <c r="D3341" t="str">
        <f t="shared" si="157"/>
        <v>High</v>
      </c>
      <c r="E3341">
        <f t="shared" si="158"/>
        <v>6.13</v>
      </c>
      <c r="F3341">
        <f t="shared" si="156"/>
        <v>0</v>
      </c>
    </row>
    <row r="3342" spans="1:6" x14ac:dyDescent="0.25">
      <c r="A3342" t="str">
        <v>High</v>
      </c>
      <c r="B3342">
        <v>6.49</v>
      </c>
      <c r="C3342">
        <v>0</v>
      </c>
      <c r="D3342" t="str">
        <f t="shared" si="157"/>
        <v>High</v>
      </c>
      <c r="E3342">
        <f t="shared" si="158"/>
        <v>6.49</v>
      </c>
      <c r="F3342">
        <f t="shared" si="156"/>
        <v>0</v>
      </c>
    </row>
    <row r="3343" spans="1:6" x14ac:dyDescent="0.25">
      <c r="A3343" t="str">
        <v>High</v>
      </c>
      <c r="B3343">
        <v>5.96</v>
      </c>
      <c r="C3343">
        <v>0</v>
      </c>
      <c r="D3343" t="str">
        <f t="shared" si="157"/>
        <v>High</v>
      </c>
      <c r="E3343">
        <f t="shared" si="158"/>
        <v>5.96</v>
      </c>
      <c r="F3343">
        <f t="shared" si="156"/>
        <v>0</v>
      </c>
    </row>
    <row r="3344" spans="1:6" x14ac:dyDescent="0.25">
      <c r="A3344" t="str">
        <v>Mid</v>
      </c>
      <c r="B3344">
        <v>6.1</v>
      </c>
      <c r="C3344">
        <v>0</v>
      </c>
      <c r="D3344" t="str">
        <f t="shared" si="157"/>
        <v>Mid</v>
      </c>
      <c r="E3344">
        <f t="shared" si="158"/>
        <v>6.1</v>
      </c>
      <c r="F3344">
        <f t="shared" si="156"/>
        <v>0</v>
      </c>
    </row>
    <row r="3345" spans="1:6" x14ac:dyDescent="0.25">
      <c r="A3345" t="str">
        <v>Mid</v>
      </c>
      <c r="B3345">
        <v>7.7</v>
      </c>
      <c r="C3345">
        <v>0</v>
      </c>
      <c r="D3345" t="str">
        <f t="shared" si="157"/>
        <v>Mid</v>
      </c>
      <c r="E3345">
        <f t="shared" si="158"/>
        <v>7.7</v>
      </c>
      <c r="F3345">
        <f t="shared" si="156"/>
        <v>0</v>
      </c>
    </row>
    <row r="3346" spans="1:6" x14ac:dyDescent="0.25">
      <c r="A3346" t="str">
        <v>High</v>
      </c>
      <c r="B3346">
        <v>6.88</v>
      </c>
      <c r="C3346">
        <v>0</v>
      </c>
      <c r="D3346" t="str">
        <f t="shared" si="157"/>
        <v>High</v>
      </c>
      <c r="E3346">
        <f t="shared" si="158"/>
        <v>6.88</v>
      </c>
      <c r="F3346">
        <f t="shared" si="156"/>
        <v>0</v>
      </c>
    </row>
    <row r="3347" spans="1:6" x14ac:dyDescent="0.25">
      <c r="A3347" t="str">
        <v>High</v>
      </c>
      <c r="B3347">
        <v>7.32</v>
      </c>
      <c r="C3347">
        <v>1</v>
      </c>
      <c r="D3347" t="str">
        <f t="shared" si="157"/>
        <v>High</v>
      </c>
      <c r="E3347">
        <f t="shared" si="158"/>
        <v>7.32</v>
      </c>
      <c r="F3347">
        <f t="shared" si="156"/>
        <v>1</v>
      </c>
    </row>
    <row r="3348" spans="1:6" x14ac:dyDescent="0.25">
      <c r="A3348" t="str">
        <v>High</v>
      </c>
      <c r="B3348">
        <v>9.7200000000000006</v>
      </c>
      <c r="C3348">
        <v>0</v>
      </c>
      <c r="D3348" t="str">
        <f t="shared" si="157"/>
        <v>High</v>
      </c>
      <c r="E3348">
        <f t="shared" si="158"/>
        <v>9.7200000000000006</v>
      </c>
      <c r="F3348">
        <f t="shared" si="156"/>
        <v>0</v>
      </c>
    </row>
    <row r="3349" spans="1:6" x14ac:dyDescent="0.25">
      <c r="A3349" t="str">
        <v>High</v>
      </c>
      <c r="B3349">
        <v>6.17</v>
      </c>
      <c r="C3349">
        <v>0</v>
      </c>
      <c r="D3349" t="str">
        <f t="shared" si="157"/>
        <v>High</v>
      </c>
      <c r="E3349">
        <f t="shared" si="158"/>
        <v>6.17</v>
      </c>
      <c r="F3349">
        <f t="shared" si="156"/>
        <v>0</v>
      </c>
    </row>
    <row r="3350" spans="1:6" x14ac:dyDescent="0.25">
      <c r="A3350" t="str">
        <v>High</v>
      </c>
      <c r="B3350">
        <v>7.83</v>
      </c>
      <c r="C3350">
        <v>1</v>
      </c>
      <c r="D3350" t="str">
        <f t="shared" si="157"/>
        <v>High</v>
      </c>
      <c r="E3350">
        <f t="shared" si="158"/>
        <v>7.83</v>
      </c>
      <c r="F3350">
        <f t="shared" si="156"/>
        <v>1</v>
      </c>
    </row>
    <row r="3351" spans="1:6" x14ac:dyDescent="0.25">
      <c r="A3351" t="str">
        <v>High</v>
      </c>
      <c r="B3351">
        <v>5.93</v>
      </c>
      <c r="C3351">
        <v>0</v>
      </c>
      <c r="D3351" t="str">
        <f t="shared" si="157"/>
        <v>High</v>
      </c>
      <c r="E3351">
        <f t="shared" si="158"/>
        <v>5.93</v>
      </c>
      <c r="F3351">
        <f t="shared" si="156"/>
        <v>0</v>
      </c>
    </row>
    <row r="3352" spans="1:6" x14ac:dyDescent="0.25">
      <c r="A3352" t="str">
        <v>High</v>
      </c>
      <c r="B3352">
        <v>6.87</v>
      </c>
      <c r="C3352">
        <v>0</v>
      </c>
      <c r="D3352" t="str">
        <f t="shared" si="157"/>
        <v>High</v>
      </c>
      <c r="E3352">
        <f t="shared" si="158"/>
        <v>6.87</v>
      </c>
      <c r="F3352">
        <f t="shared" si="156"/>
        <v>0</v>
      </c>
    </row>
    <row r="3353" spans="1:6" x14ac:dyDescent="0.25">
      <c r="A3353" t="str">
        <v>High</v>
      </c>
      <c r="B3353">
        <v>7.77</v>
      </c>
      <c r="C3353">
        <v>0</v>
      </c>
      <c r="D3353" t="str">
        <f t="shared" si="157"/>
        <v>High</v>
      </c>
      <c r="E3353">
        <f t="shared" si="158"/>
        <v>7.77</v>
      </c>
      <c r="F3353">
        <f t="shared" si="156"/>
        <v>0</v>
      </c>
    </row>
    <row r="3354" spans="1:6" x14ac:dyDescent="0.25">
      <c r="A3354" t="str">
        <v>Mid</v>
      </c>
      <c r="B3354">
        <v>9.57</v>
      </c>
      <c r="C3354">
        <v>0</v>
      </c>
      <c r="D3354" t="str">
        <f t="shared" si="157"/>
        <v>Mid</v>
      </c>
      <c r="E3354">
        <f t="shared" si="158"/>
        <v>9.57</v>
      </c>
      <c r="F3354">
        <f t="shared" si="156"/>
        <v>0</v>
      </c>
    </row>
    <row r="3355" spans="1:6" x14ac:dyDescent="0.25">
      <c r="A3355" t="str">
        <v>High</v>
      </c>
      <c r="B3355">
        <v>7.18</v>
      </c>
      <c r="C3355">
        <v>0</v>
      </c>
      <c r="D3355" t="str">
        <f t="shared" si="157"/>
        <v>High</v>
      </c>
      <c r="E3355">
        <f t="shared" si="158"/>
        <v>7.18</v>
      </c>
      <c r="F3355">
        <f t="shared" si="156"/>
        <v>0</v>
      </c>
    </row>
    <row r="3356" spans="1:6" x14ac:dyDescent="0.25">
      <c r="A3356" t="str">
        <v>High</v>
      </c>
      <c r="B3356">
        <v>5.78</v>
      </c>
      <c r="C3356">
        <v>0</v>
      </c>
      <c r="D3356" t="str">
        <f t="shared" si="157"/>
        <v>High</v>
      </c>
      <c r="E3356">
        <f t="shared" si="158"/>
        <v>5.78</v>
      </c>
      <c r="F3356">
        <f t="shared" si="156"/>
        <v>0</v>
      </c>
    </row>
    <row r="3357" spans="1:6" x14ac:dyDescent="0.25">
      <c r="A3357" t="str">
        <v>High</v>
      </c>
      <c r="B3357">
        <v>7.17</v>
      </c>
      <c r="C3357">
        <v>0</v>
      </c>
      <c r="D3357" t="str">
        <f t="shared" si="157"/>
        <v>High</v>
      </c>
      <c r="E3357">
        <f t="shared" si="158"/>
        <v>7.17</v>
      </c>
      <c r="F3357">
        <f t="shared" si="156"/>
        <v>0</v>
      </c>
    </row>
    <row r="3358" spans="1:6" x14ac:dyDescent="0.25">
      <c r="A3358" t="str">
        <v>High</v>
      </c>
      <c r="B3358">
        <v>6.13</v>
      </c>
      <c r="C3358">
        <v>0</v>
      </c>
      <c r="D3358" t="str">
        <f t="shared" si="157"/>
        <v>High</v>
      </c>
      <c r="E3358">
        <f t="shared" si="158"/>
        <v>6.13</v>
      </c>
      <c r="F3358">
        <f t="shared" si="156"/>
        <v>0</v>
      </c>
    </row>
    <row r="3359" spans="1:6" x14ac:dyDescent="0.25">
      <c r="A3359" t="str">
        <v>Mid</v>
      </c>
      <c r="B3359">
        <v>6.49</v>
      </c>
      <c r="C3359">
        <v>0</v>
      </c>
      <c r="D3359" t="str">
        <f t="shared" si="157"/>
        <v>Mid</v>
      </c>
      <c r="E3359">
        <f t="shared" si="158"/>
        <v>6.49</v>
      </c>
      <c r="F3359">
        <f t="shared" si="156"/>
        <v>0</v>
      </c>
    </row>
    <row r="3360" spans="1:6" x14ac:dyDescent="0.25">
      <c r="A3360" t="str">
        <v>Mid</v>
      </c>
      <c r="B3360">
        <v>8.16</v>
      </c>
      <c r="C3360">
        <v>0</v>
      </c>
      <c r="D3360" t="str">
        <f t="shared" si="157"/>
        <v>Mid</v>
      </c>
      <c r="E3360">
        <f t="shared" si="158"/>
        <v>8.16</v>
      </c>
      <c r="F3360">
        <f t="shared" si="156"/>
        <v>0</v>
      </c>
    </row>
    <row r="3361" spans="1:6" x14ac:dyDescent="0.25">
      <c r="A3361" t="str">
        <v>High</v>
      </c>
      <c r="B3361">
        <v>5.79</v>
      </c>
      <c r="C3361">
        <v>0</v>
      </c>
      <c r="D3361" t="str">
        <f t="shared" si="157"/>
        <v>High</v>
      </c>
      <c r="E3361">
        <f t="shared" si="158"/>
        <v>5.79</v>
      </c>
      <c r="F3361">
        <f t="shared" si="156"/>
        <v>0</v>
      </c>
    </row>
    <row r="3362" spans="1:6" x14ac:dyDescent="0.25">
      <c r="A3362" t="str">
        <v>Mid</v>
      </c>
      <c r="B3362">
        <v>7.5</v>
      </c>
      <c r="C3362">
        <v>0</v>
      </c>
      <c r="D3362" t="str">
        <f t="shared" si="157"/>
        <v>Mid</v>
      </c>
      <c r="E3362">
        <f t="shared" si="158"/>
        <v>7.5</v>
      </c>
      <c r="F3362">
        <f t="shared" si="156"/>
        <v>0</v>
      </c>
    </row>
    <row r="3363" spans="1:6" x14ac:dyDescent="0.25">
      <c r="A3363" t="str">
        <v>High</v>
      </c>
      <c r="B3363">
        <v>8.1199999999999992</v>
      </c>
      <c r="C3363">
        <v>0</v>
      </c>
      <c r="D3363" t="str">
        <f t="shared" si="157"/>
        <v>High</v>
      </c>
      <c r="E3363">
        <f t="shared" si="158"/>
        <v>8.1199999999999992</v>
      </c>
      <c r="F3363">
        <f t="shared" si="156"/>
        <v>0</v>
      </c>
    </row>
    <row r="3364" spans="1:6" x14ac:dyDescent="0.25">
      <c r="A3364" t="str">
        <v>Mid</v>
      </c>
      <c r="B3364">
        <v>7.31</v>
      </c>
      <c r="C3364">
        <v>0</v>
      </c>
      <c r="D3364" t="str">
        <f t="shared" si="157"/>
        <v>Mid</v>
      </c>
      <c r="E3364">
        <f t="shared" si="158"/>
        <v>7.31</v>
      </c>
      <c r="F3364">
        <f t="shared" si="156"/>
        <v>0</v>
      </c>
    </row>
    <row r="3365" spans="1:6" x14ac:dyDescent="0.25">
      <c r="A3365" t="str">
        <v>High</v>
      </c>
      <c r="B3365">
        <v>5.58</v>
      </c>
      <c r="C3365">
        <v>0</v>
      </c>
      <c r="D3365" t="str">
        <f t="shared" si="157"/>
        <v>High</v>
      </c>
      <c r="E3365">
        <f t="shared" si="158"/>
        <v>5.58</v>
      </c>
      <c r="F3365">
        <f t="shared" si="156"/>
        <v>0</v>
      </c>
    </row>
    <row r="3366" spans="1:6" x14ac:dyDescent="0.25">
      <c r="A3366" t="str">
        <v>High</v>
      </c>
      <c r="B3366">
        <v>9.74</v>
      </c>
      <c r="C3366">
        <v>1</v>
      </c>
      <c r="D3366" t="str">
        <f t="shared" si="157"/>
        <v>High</v>
      </c>
      <c r="E3366">
        <f t="shared" si="158"/>
        <v>9.74</v>
      </c>
      <c r="F3366">
        <f t="shared" si="156"/>
        <v>1</v>
      </c>
    </row>
    <row r="3367" spans="1:6" x14ac:dyDescent="0.25">
      <c r="A3367" t="str">
        <v>High</v>
      </c>
      <c r="B3367">
        <v>7.08</v>
      </c>
      <c r="C3367">
        <v>1</v>
      </c>
      <c r="D3367" t="str">
        <f t="shared" si="157"/>
        <v>High</v>
      </c>
      <c r="E3367">
        <f t="shared" si="158"/>
        <v>7.08</v>
      </c>
      <c r="F3367">
        <f t="shared" si="156"/>
        <v>1</v>
      </c>
    </row>
    <row r="3368" spans="1:6" x14ac:dyDescent="0.25">
      <c r="A3368" t="str">
        <v>Mid</v>
      </c>
      <c r="B3368">
        <v>8.85</v>
      </c>
      <c r="C3368">
        <v>0</v>
      </c>
      <c r="D3368" t="str">
        <f t="shared" si="157"/>
        <v>Mid</v>
      </c>
      <c r="E3368">
        <f t="shared" si="158"/>
        <v>8.85</v>
      </c>
      <c r="F3368">
        <f t="shared" si="156"/>
        <v>0</v>
      </c>
    </row>
    <row r="3369" spans="1:6" x14ac:dyDescent="0.25">
      <c r="A3369" t="str">
        <v>Mid</v>
      </c>
      <c r="B3369">
        <v>6.9</v>
      </c>
      <c r="C3369">
        <v>0</v>
      </c>
      <c r="D3369" t="str">
        <f t="shared" si="157"/>
        <v>Mid</v>
      </c>
      <c r="E3369">
        <f t="shared" si="158"/>
        <v>6.9</v>
      </c>
      <c r="F3369">
        <f t="shared" si="156"/>
        <v>0</v>
      </c>
    </row>
    <row r="3370" spans="1:6" x14ac:dyDescent="0.25">
      <c r="A3370" t="str">
        <v>Mid</v>
      </c>
      <c r="B3370">
        <v>7.54</v>
      </c>
      <c r="C3370">
        <v>1</v>
      </c>
      <c r="D3370" t="str">
        <f t="shared" si="157"/>
        <v>Mid</v>
      </c>
      <c r="E3370">
        <f t="shared" si="158"/>
        <v>7.54</v>
      </c>
      <c r="F3370">
        <f t="shared" si="156"/>
        <v>1</v>
      </c>
    </row>
    <row r="3371" spans="1:6" x14ac:dyDescent="0.25">
      <c r="A3371" t="str">
        <v>High</v>
      </c>
      <c r="B3371">
        <v>7.17</v>
      </c>
      <c r="C3371">
        <v>0</v>
      </c>
      <c r="D3371" t="str">
        <f t="shared" si="157"/>
        <v>High</v>
      </c>
      <c r="E3371">
        <f t="shared" si="158"/>
        <v>7.17</v>
      </c>
      <c r="F3371">
        <f t="shared" si="156"/>
        <v>0</v>
      </c>
    </row>
    <row r="3372" spans="1:6" x14ac:dyDescent="0.25">
      <c r="A3372" t="str">
        <v>High</v>
      </c>
      <c r="B3372">
        <v>6.97</v>
      </c>
      <c r="C3372">
        <v>0</v>
      </c>
      <c r="D3372" t="str">
        <f t="shared" si="157"/>
        <v>High</v>
      </c>
      <c r="E3372">
        <f t="shared" si="158"/>
        <v>6.97</v>
      </c>
      <c r="F3372">
        <f t="shared" si="156"/>
        <v>0</v>
      </c>
    </row>
    <row r="3373" spans="1:6" x14ac:dyDescent="0.25">
      <c r="A3373" t="str">
        <v>High</v>
      </c>
      <c r="B3373">
        <v>5.59</v>
      </c>
      <c r="C3373">
        <v>0</v>
      </c>
      <c r="D3373" t="str">
        <f t="shared" si="157"/>
        <v>High</v>
      </c>
      <c r="E3373">
        <f t="shared" si="158"/>
        <v>5.59</v>
      </c>
      <c r="F3373">
        <f t="shared" si="156"/>
        <v>0</v>
      </c>
    </row>
    <row r="3374" spans="1:6" x14ac:dyDescent="0.25">
      <c r="A3374" t="str">
        <v>High</v>
      </c>
      <c r="B3374">
        <v>7.05</v>
      </c>
      <c r="C3374">
        <v>0</v>
      </c>
      <c r="D3374" t="str">
        <f t="shared" si="157"/>
        <v>High</v>
      </c>
      <c r="E3374">
        <f t="shared" si="158"/>
        <v>7.05</v>
      </c>
      <c r="F3374">
        <f t="shared" si="156"/>
        <v>0</v>
      </c>
    </row>
    <row r="3375" spans="1:6" x14ac:dyDescent="0.25">
      <c r="A3375" t="str">
        <v>High</v>
      </c>
      <c r="B3375">
        <v>9.32</v>
      </c>
      <c r="C3375">
        <v>0</v>
      </c>
      <c r="D3375" t="str">
        <f t="shared" si="157"/>
        <v>High</v>
      </c>
      <c r="E3375">
        <f t="shared" si="158"/>
        <v>9.32</v>
      </c>
      <c r="F3375">
        <f t="shared" si="156"/>
        <v>0</v>
      </c>
    </row>
    <row r="3376" spans="1:6" x14ac:dyDescent="0.25">
      <c r="A3376" t="str">
        <v>High</v>
      </c>
      <c r="B3376">
        <v>8.4700000000000006</v>
      </c>
      <c r="C3376">
        <v>0</v>
      </c>
      <c r="D3376" t="str">
        <f t="shared" si="157"/>
        <v>High</v>
      </c>
      <c r="E3376">
        <f t="shared" si="158"/>
        <v>8.4700000000000006</v>
      </c>
      <c r="F3376">
        <f t="shared" si="156"/>
        <v>0</v>
      </c>
    </row>
    <row r="3377" spans="1:6" x14ac:dyDescent="0.25">
      <c r="A3377" t="str">
        <v>High</v>
      </c>
      <c r="B3377">
        <v>6.13</v>
      </c>
      <c r="C3377">
        <v>0</v>
      </c>
      <c r="D3377" t="str">
        <f t="shared" si="157"/>
        <v>High</v>
      </c>
      <c r="E3377">
        <f t="shared" si="158"/>
        <v>6.13</v>
      </c>
      <c r="F3377">
        <f t="shared" si="156"/>
        <v>0</v>
      </c>
    </row>
    <row r="3378" spans="1:6" x14ac:dyDescent="0.25">
      <c r="A3378" t="str">
        <v>Mid</v>
      </c>
      <c r="B3378">
        <v>8.0399999999999991</v>
      </c>
      <c r="C3378">
        <v>0</v>
      </c>
      <c r="D3378" t="str">
        <f t="shared" si="157"/>
        <v>Mid</v>
      </c>
      <c r="E3378">
        <f t="shared" si="158"/>
        <v>8.0399999999999991</v>
      </c>
      <c r="F3378">
        <f t="shared" si="156"/>
        <v>0</v>
      </c>
    </row>
    <row r="3379" spans="1:6" x14ac:dyDescent="0.25">
      <c r="A3379" t="str">
        <v>High</v>
      </c>
      <c r="B3379">
        <v>9.34</v>
      </c>
      <c r="C3379">
        <v>0</v>
      </c>
      <c r="D3379" t="str">
        <f t="shared" si="157"/>
        <v>High</v>
      </c>
      <c r="E3379">
        <f t="shared" si="158"/>
        <v>9.34</v>
      </c>
      <c r="F3379">
        <f t="shared" si="156"/>
        <v>0</v>
      </c>
    </row>
    <row r="3380" spans="1:6" x14ac:dyDescent="0.25">
      <c r="A3380" t="str">
        <v>Mid</v>
      </c>
      <c r="B3380">
        <v>8.51</v>
      </c>
      <c r="C3380">
        <v>0</v>
      </c>
      <c r="D3380" t="str">
        <f t="shared" si="157"/>
        <v>Mid</v>
      </c>
      <c r="E3380">
        <f t="shared" si="158"/>
        <v>8.51</v>
      </c>
      <c r="F3380">
        <f t="shared" si="156"/>
        <v>0</v>
      </c>
    </row>
    <row r="3381" spans="1:6" x14ac:dyDescent="0.25">
      <c r="A3381" t="str">
        <v>High</v>
      </c>
      <c r="B3381">
        <v>6.14</v>
      </c>
      <c r="C3381">
        <v>0</v>
      </c>
      <c r="D3381" t="str">
        <f t="shared" si="157"/>
        <v>High</v>
      </c>
      <c r="E3381">
        <f t="shared" si="158"/>
        <v>6.14</v>
      </c>
      <c r="F3381">
        <f t="shared" si="156"/>
        <v>0</v>
      </c>
    </row>
    <row r="3382" spans="1:6" x14ac:dyDescent="0.25">
      <c r="A3382" t="str">
        <v>High</v>
      </c>
      <c r="B3382">
        <v>9.23</v>
      </c>
      <c r="C3382">
        <v>1</v>
      </c>
      <c r="D3382" t="str">
        <f t="shared" si="157"/>
        <v>High</v>
      </c>
      <c r="E3382">
        <f t="shared" si="158"/>
        <v>9.23</v>
      </c>
      <c r="F3382">
        <f t="shared" si="156"/>
        <v>1</v>
      </c>
    </row>
    <row r="3383" spans="1:6" x14ac:dyDescent="0.25">
      <c r="A3383" t="str">
        <v>Mid</v>
      </c>
      <c r="B3383">
        <v>6.8</v>
      </c>
      <c r="C3383">
        <v>0</v>
      </c>
      <c r="D3383" t="str">
        <f t="shared" si="157"/>
        <v>Mid</v>
      </c>
      <c r="E3383">
        <f t="shared" si="158"/>
        <v>6.8</v>
      </c>
      <c r="F3383">
        <f t="shared" si="156"/>
        <v>0</v>
      </c>
    </row>
    <row r="3384" spans="1:6" x14ac:dyDescent="0.25">
      <c r="A3384" t="str">
        <v>Mid</v>
      </c>
      <c r="B3384">
        <v>7.45</v>
      </c>
      <c r="C3384">
        <v>0</v>
      </c>
      <c r="D3384" t="str">
        <f t="shared" si="157"/>
        <v>Mid</v>
      </c>
      <c r="E3384">
        <f t="shared" si="158"/>
        <v>7.45</v>
      </c>
      <c r="F3384">
        <f t="shared" si="156"/>
        <v>0</v>
      </c>
    </row>
    <row r="3385" spans="1:6" x14ac:dyDescent="0.25">
      <c r="A3385" t="str">
        <v>High</v>
      </c>
      <c r="B3385">
        <v>7.76</v>
      </c>
      <c r="C3385">
        <v>0</v>
      </c>
      <c r="D3385" t="str">
        <f t="shared" si="157"/>
        <v>High</v>
      </c>
      <c r="E3385">
        <f t="shared" si="158"/>
        <v>7.76</v>
      </c>
      <c r="F3385">
        <f t="shared" si="156"/>
        <v>0</v>
      </c>
    </row>
    <row r="3386" spans="1:6" x14ac:dyDescent="0.25">
      <c r="A3386" t="str">
        <v>Mid</v>
      </c>
      <c r="B3386">
        <v>9.16</v>
      </c>
      <c r="C3386">
        <v>0</v>
      </c>
      <c r="D3386" t="str">
        <f t="shared" si="157"/>
        <v>Mid</v>
      </c>
      <c r="E3386">
        <f t="shared" si="158"/>
        <v>9.16</v>
      </c>
      <c r="F3386">
        <f t="shared" si="156"/>
        <v>0</v>
      </c>
    </row>
    <row r="3387" spans="1:6" x14ac:dyDescent="0.25">
      <c r="A3387" t="str">
        <v>High</v>
      </c>
      <c r="B3387">
        <v>9.51</v>
      </c>
      <c r="C3387">
        <v>0</v>
      </c>
      <c r="D3387" t="str">
        <f t="shared" si="157"/>
        <v>High</v>
      </c>
      <c r="E3387">
        <f t="shared" si="158"/>
        <v>9.51</v>
      </c>
      <c r="F3387">
        <f t="shared" si="156"/>
        <v>0</v>
      </c>
    </row>
    <row r="3388" spans="1:6" x14ac:dyDescent="0.25">
      <c r="A3388" t="str">
        <v>Mid</v>
      </c>
      <c r="B3388">
        <v>9.5</v>
      </c>
      <c r="C3388">
        <v>0</v>
      </c>
      <c r="D3388" t="str">
        <f t="shared" si="157"/>
        <v>Mid</v>
      </c>
      <c r="E3388">
        <f t="shared" si="158"/>
        <v>9.5</v>
      </c>
      <c r="F3388">
        <f t="shared" si="156"/>
        <v>0</v>
      </c>
    </row>
    <row r="3389" spans="1:6" x14ac:dyDescent="0.25">
      <c r="A3389" t="str">
        <v>Mid</v>
      </c>
      <c r="B3389">
        <v>5.53</v>
      </c>
      <c r="C3389">
        <v>0</v>
      </c>
      <c r="D3389" t="str">
        <f t="shared" si="157"/>
        <v>Mid</v>
      </c>
      <c r="E3389">
        <f t="shared" si="158"/>
        <v>5.53</v>
      </c>
      <c r="F3389">
        <f t="shared" si="156"/>
        <v>0</v>
      </c>
    </row>
    <row r="3390" spans="1:6" x14ac:dyDescent="0.25">
      <c r="A3390" t="str">
        <v>High</v>
      </c>
      <c r="B3390">
        <v>9.4600000000000009</v>
      </c>
      <c r="C3390">
        <v>1</v>
      </c>
      <c r="D3390" t="str">
        <f t="shared" si="157"/>
        <v>High</v>
      </c>
      <c r="E3390">
        <f t="shared" si="158"/>
        <v>9.4600000000000009</v>
      </c>
      <c r="F3390">
        <f t="shared" si="156"/>
        <v>1</v>
      </c>
    </row>
    <row r="3391" spans="1:6" x14ac:dyDescent="0.25">
      <c r="A3391" t="str">
        <v>Mid</v>
      </c>
      <c r="B3391">
        <v>5.73</v>
      </c>
      <c r="C3391">
        <v>0</v>
      </c>
      <c r="D3391" t="str">
        <f t="shared" si="157"/>
        <v>Mid</v>
      </c>
      <c r="E3391">
        <f t="shared" si="158"/>
        <v>5.73</v>
      </c>
      <c r="F3391">
        <f t="shared" si="156"/>
        <v>0</v>
      </c>
    </row>
    <row r="3392" spans="1:6" x14ac:dyDescent="0.25">
      <c r="A3392" t="str">
        <v>High</v>
      </c>
      <c r="B3392">
        <v>6.64</v>
      </c>
      <c r="C3392">
        <v>0</v>
      </c>
      <c r="D3392" t="str">
        <f t="shared" si="157"/>
        <v>High</v>
      </c>
      <c r="E3392">
        <f t="shared" si="158"/>
        <v>6.64</v>
      </c>
      <c r="F3392">
        <f t="shared" si="156"/>
        <v>0</v>
      </c>
    </row>
    <row r="3393" spans="1:6" x14ac:dyDescent="0.25">
      <c r="A3393" t="str">
        <v>Mid</v>
      </c>
      <c r="B3393">
        <v>7.71</v>
      </c>
      <c r="C3393">
        <v>0</v>
      </c>
      <c r="D3393" t="str">
        <f t="shared" si="157"/>
        <v>Mid</v>
      </c>
      <c r="E3393">
        <f t="shared" si="158"/>
        <v>7.71</v>
      </c>
      <c r="F3393">
        <f t="shared" si="156"/>
        <v>0</v>
      </c>
    </row>
    <row r="3394" spans="1:6" x14ac:dyDescent="0.25">
      <c r="A3394" t="str">
        <v>High</v>
      </c>
      <c r="B3394">
        <v>7.56</v>
      </c>
      <c r="C3394">
        <v>0</v>
      </c>
      <c r="D3394" t="str">
        <f t="shared" si="157"/>
        <v>High</v>
      </c>
      <c r="E3394">
        <f t="shared" si="158"/>
        <v>7.56</v>
      </c>
      <c r="F3394">
        <f t="shared" ref="F3394:F3457" si="159">C3394</f>
        <v>0</v>
      </c>
    </row>
    <row r="3395" spans="1:6" x14ac:dyDescent="0.25">
      <c r="A3395" t="str">
        <v>High</v>
      </c>
      <c r="B3395">
        <v>8.1</v>
      </c>
      <c r="C3395">
        <v>1</v>
      </c>
      <c r="D3395" t="str">
        <f t="shared" ref="D3395:D3458" si="160">A3395</f>
        <v>High</v>
      </c>
      <c r="E3395">
        <f t="shared" ref="E3395:E3458" si="161">B3395</f>
        <v>8.1</v>
      </c>
      <c r="F3395">
        <f t="shared" si="159"/>
        <v>1</v>
      </c>
    </row>
    <row r="3396" spans="1:6" x14ac:dyDescent="0.25">
      <c r="A3396" t="str">
        <v>High</v>
      </c>
      <c r="B3396">
        <v>7.56</v>
      </c>
      <c r="C3396">
        <v>0</v>
      </c>
      <c r="D3396" t="str">
        <f t="shared" si="160"/>
        <v>High</v>
      </c>
      <c r="E3396">
        <f t="shared" si="161"/>
        <v>7.56</v>
      </c>
      <c r="F3396">
        <f t="shared" si="159"/>
        <v>0</v>
      </c>
    </row>
    <row r="3397" spans="1:6" x14ac:dyDescent="0.25">
      <c r="A3397" t="str">
        <v>High</v>
      </c>
      <c r="B3397">
        <v>9.52</v>
      </c>
      <c r="C3397">
        <v>1</v>
      </c>
      <c r="D3397" t="str">
        <f t="shared" si="160"/>
        <v>High</v>
      </c>
      <c r="E3397">
        <f t="shared" si="161"/>
        <v>9.52</v>
      </c>
      <c r="F3397">
        <f t="shared" si="159"/>
        <v>1</v>
      </c>
    </row>
    <row r="3398" spans="1:6" x14ac:dyDescent="0.25">
      <c r="A3398" t="str">
        <v>High</v>
      </c>
      <c r="B3398">
        <v>6.53</v>
      </c>
      <c r="C3398">
        <v>0</v>
      </c>
      <c r="D3398" t="str">
        <f t="shared" si="160"/>
        <v>High</v>
      </c>
      <c r="E3398">
        <f t="shared" si="161"/>
        <v>6.53</v>
      </c>
      <c r="F3398">
        <f t="shared" si="159"/>
        <v>0</v>
      </c>
    </row>
    <row r="3399" spans="1:6" x14ac:dyDescent="0.25">
      <c r="A3399" t="str">
        <v>High</v>
      </c>
      <c r="B3399">
        <v>6.68</v>
      </c>
      <c r="C3399">
        <v>0</v>
      </c>
      <c r="D3399" t="str">
        <f t="shared" si="160"/>
        <v>High</v>
      </c>
      <c r="E3399">
        <f t="shared" si="161"/>
        <v>6.68</v>
      </c>
      <c r="F3399">
        <f t="shared" si="159"/>
        <v>0</v>
      </c>
    </row>
    <row r="3400" spans="1:6" x14ac:dyDescent="0.25">
      <c r="A3400" t="str">
        <v>High</v>
      </c>
      <c r="B3400">
        <v>9.4600000000000009</v>
      </c>
      <c r="C3400">
        <v>0</v>
      </c>
      <c r="D3400" t="str">
        <f t="shared" si="160"/>
        <v>High</v>
      </c>
      <c r="E3400">
        <f t="shared" si="161"/>
        <v>9.4600000000000009</v>
      </c>
      <c r="F3400">
        <f t="shared" si="159"/>
        <v>0</v>
      </c>
    </row>
    <row r="3401" spans="1:6" x14ac:dyDescent="0.25">
      <c r="A3401" t="str">
        <v>High</v>
      </c>
      <c r="B3401">
        <v>5.83</v>
      </c>
      <c r="C3401">
        <v>0</v>
      </c>
      <c r="D3401" t="str">
        <f t="shared" si="160"/>
        <v>High</v>
      </c>
      <c r="E3401">
        <f t="shared" si="161"/>
        <v>5.83</v>
      </c>
      <c r="F3401">
        <f t="shared" si="159"/>
        <v>0</v>
      </c>
    </row>
    <row r="3402" spans="1:6" x14ac:dyDescent="0.25">
      <c r="A3402" t="str">
        <v>High</v>
      </c>
      <c r="B3402">
        <v>8.1199999999999992</v>
      </c>
      <c r="C3402">
        <v>0</v>
      </c>
      <c r="D3402" t="str">
        <f t="shared" si="160"/>
        <v>High</v>
      </c>
      <c r="E3402">
        <f t="shared" si="161"/>
        <v>8.1199999999999992</v>
      </c>
      <c r="F3402">
        <f t="shared" si="159"/>
        <v>0</v>
      </c>
    </row>
    <row r="3403" spans="1:6" x14ac:dyDescent="0.25">
      <c r="A3403" t="str">
        <v>High</v>
      </c>
      <c r="B3403">
        <v>8.43</v>
      </c>
      <c r="C3403">
        <v>0</v>
      </c>
      <c r="D3403" t="str">
        <f t="shared" si="160"/>
        <v>High</v>
      </c>
      <c r="E3403">
        <f t="shared" si="161"/>
        <v>8.43</v>
      </c>
      <c r="F3403">
        <f t="shared" si="159"/>
        <v>0</v>
      </c>
    </row>
    <row r="3404" spans="1:6" x14ac:dyDescent="0.25">
      <c r="A3404" t="str">
        <v>High</v>
      </c>
      <c r="B3404">
        <v>7.67</v>
      </c>
      <c r="C3404">
        <v>0</v>
      </c>
      <c r="D3404" t="str">
        <f t="shared" si="160"/>
        <v>High</v>
      </c>
      <c r="E3404">
        <f t="shared" si="161"/>
        <v>7.67</v>
      </c>
      <c r="F3404">
        <f t="shared" si="159"/>
        <v>0</v>
      </c>
    </row>
    <row r="3405" spans="1:6" x14ac:dyDescent="0.25">
      <c r="A3405" t="str">
        <v>High</v>
      </c>
      <c r="B3405">
        <v>8.49</v>
      </c>
      <c r="C3405">
        <v>0</v>
      </c>
      <c r="D3405" t="str">
        <f t="shared" si="160"/>
        <v>High</v>
      </c>
      <c r="E3405">
        <f t="shared" si="161"/>
        <v>8.49</v>
      </c>
      <c r="F3405">
        <f t="shared" si="159"/>
        <v>0</v>
      </c>
    </row>
    <row r="3406" spans="1:6" x14ac:dyDescent="0.25">
      <c r="A3406" t="str">
        <v>Mid</v>
      </c>
      <c r="B3406">
        <v>6.24</v>
      </c>
      <c r="C3406">
        <v>0</v>
      </c>
      <c r="D3406" t="str">
        <f t="shared" si="160"/>
        <v>Mid</v>
      </c>
      <c r="E3406">
        <f t="shared" si="161"/>
        <v>6.24</v>
      </c>
      <c r="F3406">
        <f t="shared" si="159"/>
        <v>0</v>
      </c>
    </row>
    <row r="3407" spans="1:6" x14ac:dyDescent="0.25">
      <c r="A3407" t="str">
        <v>High</v>
      </c>
      <c r="B3407">
        <v>9.17</v>
      </c>
      <c r="C3407">
        <v>0</v>
      </c>
      <c r="D3407" t="str">
        <f t="shared" si="160"/>
        <v>High</v>
      </c>
      <c r="E3407">
        <f t="shared" si="161"/>
        <v>9.17</v>
      </c>
      <c r="F3407">
        <f t="shared" si="159"/>
        <v>0</v>
      </c>
    </row>
    <row r="3408" spans="1:6" x14ac:dyDescent="0.25">
      <c r="A3408" t="str">
        <v>Mid</v>
      </c>
      <c r="B3408">
        <v>6.1</v>
      </c>
      <c r="C3408">
        <v>0</v>
      </c>
      <c r="D3408" t="str">
        <f t="shared" si="160"/>
        <v>Mid</v>
      </c>
      <c r="E3408">
        <f t="shared" si="161"/>
        <v>6.1</v>
      </c>
      <c r="F3408">
        <f t="shared" si="159"/>
        <v>0</v>
      </c>
    </row>
    <row r="3409" spans="1:6" x14ac:dyDescent="0.25">
      <c r="A3409" t="str">
        <v>Low</v>
      </c>
      <c r="B3409">
        <v>7.22</v>
      </c>
      <c r="C3409">
        <v>1</v>
      </c>
      <c r="D3409" t="str">
        <f t="shared" si="160"/>
        <v>Low</v>
      </c>
      <c r="E3409">
        <f t="shared" si="161"/>
        <v>7.22</v>
      </c>
      <c r="F3409">
        <f t="shared" si="159"/>
        <v>1</v>
      </c>
    </row>
    <row r="3410" spans="1:6" x14ac:dyDescent="0.25">
      <c r="A3410" t="str">
        <v>Mid</v>
      </c>
      <c r="B3410">
        <v>5.82</v>
      </c>
      <c r="C3410">
        <v>0</v>
      </c>
      <c r="D3410" t="str">
        <f t="shared" si="160"/>
        <v>Mid</v>
      </c>
      <c r="E3410">
        <f t="shared" si="161"/>
        <v>5.82</v>
      </c>
      <c r="F3410">
        <f t="shared" si="159"/>
        <v>0</v>
      </c>
    </row>
    <row r="3411" spans="1:6" x14ac:dyDescent="0.25">
      <c r="A3411" t="str">
        <v>Mid</v>
      </c>
      <c r="B3411">
        <v>7.84</v>
      </c>
      <c r="C3411">
        <v>1</v>
      </c>
      <c r="D3411" t="str">
        <f t="shared" si="160"/>
        <v>Mid</v>
      </c>
      <c r="E3411">
        <f t="shared" si="161"/>
        <v>7.84</v>
      </c>
      <c r="F3411">
        <f t="shared" si="159"/>
        <v>1</v>
      </c>
    </row>
    <row r="3412" spans="1:6" x14ac:dyDescent="0.25">
      <c r="A3412" t="str">
        <v>Low</v>
      </c>
      <c r="B3412">
        <v>8.3800000000000008</v>
      </c>
      <c r="C3412">
        <v>1</v>
      </c>
      <c r="D3412" t="str">
        <f t="shared" si="160"/>
        <v>Low</v>
      </c>
      <c r="E3412">
        <f t="shared" si="161"/>
        <v>8.3800000000000008</v>
      </c>
      <c r="F3412">
        <f t="shared" si="159"/>
        <v>1</v>
      </c>
    </row>
    <row r="3413" spans="1:6" x14ac:dyDescent="0.25">
      <c r="A3413" t="str">
        <v>Mid</v>
      </c>
      <c r="B3413">
        <v>9.5500000000000007</v>
      </c>
      <c r="C3413">
        <v>1</v>
      </c>
      <c r="D3413" t="str">
        <f t="shared" si="160"/>
        <v>Mid</v>
      </c>
      <c r="E3413">
        <f t="shared" si="161"/>
        <v>9.5500000000000007</v>
      </c>
      <c r="F3413">
        <f t="shared" si="159"/>
        <v>1</v>
      </c>
    </row>
    <row r="3414" spans="1:6" x14ac:dyDescent="0.25">
      <c r="A3414" t="str">
        <v>High</v>
      </c>
      <c r="B3414">
        <v>8.68</v>
      </c>
      <c r="C3414">
        <v>0</v>
      </c>
      <c r="D3414" t="str">
        <f t="shared" si="160"/>
        <v>High</v>
      </c>
      <c r="E3414">
        <f t="shared" si="161"/>
        <v>8.68</v>
      </c>
      <c r="F3414">
        <f t="shared" si="159"/>
        <v>0</v>
      </c>
    </row>
    <row r="3415" spans="1:6" x14ac:dyDescent="0.25">
      <c r="A3415" t="str">
        <v>High</v>
      </c>
      <c r="B3415">
        <v>7.83</v>
      </c>
      <c r="C3415">
        <v>0</v>
      </c>
      <c r="D3415" t="str">
        <f t="shared" si="160"/>
        <v>High</v>
      </c>
      <c r="E3415">
        <f t="shared" si="161"/>
        <v>7.83</v>
      </c>
      <c r="F3415">
        <f t="shared" si="159"/>
        <v>0</v>
      </c>
    </row>
    <row r="3416" spans="1:6" x14ac:dyDescent="0.25">
      <c r="A3416" t="str">
        <v>Low</v>
      </c>
      <c r="B3416">
        <v>9.51</v>
      </c>
      <c r="C3416">
        <v>1</v>
      </c>
      <c r="D3416" t="str">
        <f t="shared" si="160"/>
        <v>Low</v>
      </c>
      <c r="E3416">
        <f t="shared" si="161"/>
        <v>9.51</v>
      </c>
      <c r="F3416">
        <f t="shared" si="159"/>
        <v>1</v>
      </c>
    </row>
    <row r="3417" spans="1:6" x14ac:dyDescent="0.25">
      <c r="A3417" t="str">
        <v>High</v>
      </c>
      <c r="B3417">
        <v>7.56</v>
      </c>
      <c r="C3417">
        <v>1</v>
      </c>
      <c r="D3417" t="str">
        <f t="shared" si="160"/>
        <v>High</v>
      </c>
      <c r="E3417">
        <f t="shared" si="161"/>
        <v>7.56</v>
      </c>
      <c r="F3417">
        <f t="shared" si="159"/>
        <v>1</v>
      </c>
    </row>
    <row r="3418" spans="1:6" x14ac:dyDescent="0.25">
      <c r="A3418" t="str">
        <v>Mid</v>
      </c>
      <c r="B3418">
        <v>7.91</v>
      </c>
      <c r="C3418">
        <v>1</v>
      </c>
      <c r="D3418" t="str">
        <f t="shared" si="160"/>
        <v>Mid</v>
      </c>
      <c r="E3418">
        <f t="shared" si="161"/>
        <v>7.91</v>
      </c>
      <c r="F3418">
        <f t="shared" si="159"/>
        <v>1</v>
      </c>
    </row>
    <row r="3419" spans="1:6" x14ac:dyDescent="0.25">
      <c r="A3419" t="str">
        <v>High</v>
      </c>
      <c r="B3419">
        <v>8.06</v>
      </c>
      <c r="C3419">
        <v>0</v>
      </c>
      <c r="D3419" t="str">
        <f t="shared" si="160"/>
        <v>High</v>
      </c>
      <c r="E3419">
        <f t="shared" si="161"/>
        <v>8.06</v>
      </c>
      <c r="F3419">
        <f t="shared" si="159"/>
        <v>0</v>
      </c>
    </row>
    <row r="3420" spans="1:6" x14ac:dyDescent="0.25">
      <c r="A3420" t="str">
        <v>Mid</v>
      </c>
      <c r="B3420">
        <v>7.26</v>
      </c>
      <c r="C3420">
        <v>0</v>
      </c>
      <c r="D3420" t="str">
        <f t="shared" si="160"/>
        <v>Mid</v>
      </c>
      <c r="E3420">
        <f t="shared" si="161"/>
        <v>7.26</v>
      </c>
      <c r="F3420">
        <f t="shared" si="159"/>
        <v>0</v>
      </c>
    </row>
    <row r="3421" spans="1:6" x14ac:dyDescent="0.25">
      <c r="A3421" t="str">
        <v>High</v>
      </c>
      <c r="B3421">
        <v>9.11</v>
      </c>
      <c r="C3421">
        <v>0</v>
      </c>
      <c r="D3421" t="str">
        <f t="shared" si="160"/>
        <v>High</v>
      </c>
      <c r="E3421">
        <f t="shared" si="161"/>
        <v>9.11</v>
      </c>
      <c r="F3421">
        <f t="shared" si="159"/>
        <v>0</v>
      </c>
    </row>
    <row r="3422" spans="1:6" x14ac:dyDescent="0.25">
      <c r="A3422" t="str">
        <v>High</v>
      </c>
      <c r="B3422">
        <v>6.3</v>
      </c>
      <c r="C3422">
        <v>0</v>
      </c>
      <c r="D3422" t="str">
        <f t="shared" si="160"/>
        <v>High</v>
      </c>
      <c r="E3422">
        <f t="shared" si="161"/>
        <v>6.3</v>
      </c>
      <c r="F3422">
        <f t="shared" si="159"/>
        <v>0</v>
      </c>
    </row>
    <row r="3423" spans="1:6" x14ac:dyDescent="0.25">
      <c r="A3423" t="str">
        <v>High</v>
      </c>
      <c r="B3423">
        <v>7.89</v>
      </c>
      <c r="C3423">
        <v>1</v>
      </c>
      <c r="D3423" t="str">
        <f t="shared" si="160"/>
        <v>High</v>
      </c>
      <c r="E3423">
        <f t="shared" si="161"/>
        <v>7.89</v>
      </c>
      <c r="F3423">
        <f t="shared" si="159"/>
        <v>1</v>
      </c>
    </row>
    <row r="3424" spans="1:6" x14ac:dyDescent="0.25">
      <c r="A3424" t="str">
        <v>Mid</v>
      </c>
      <c r="B3424">
        <v>8.61</v>
      </c>
      <c r="C3424">
        <v>0</v>
      </c>
      <c r="D3424" t="str">
        <f t="shared" si="160"/>
        <v>Mid</v>
      </c>
      <c r="E3424">
        <f t="shared" si="161"/>
        <v>8.61</v>
      </c>
      <c r="F3424">
        <f t="shared" si="159"/>
        <v>0</v>
      </c>
    </row>
    <row r="3425" spans="1:6" x14ac:dyDescent="0.25">
      <c r="A3425" t="str">
        <v>Mid</v>
      </c>
      <c r="B3425">
        <v>9.39</v>
      </c>
      <c r="C3425">
        <v>0</v>
      </c>
      <c r="D3425" t="str">
        <f t="shared" si="160"/>
        <v>Mid</v>
      </c>
      <c r="E3425">
        <f t="shared" si="161"/>
        <v>9.39</v>
      </c>
      <c r="F3425">
        <f t="shared" si="159"/>
        <v>0</v>
      </c>
    </row>
    <row r="3426" spans="1:6" x14ac:dyDescent="0.25">
      <c r="A3426" t="str">
        <v>High</v>
      </c>
      <c r="B3426">
        <v>9.3000000000000007</v>
      </c>
      <c r="C3426">
        <v>1</v>
      </c>
      <c r="D3426" t="str">
        <f t="shared" si="160"/>
        <v>High</v>
      </c>
      <c r="E3426">
        <f t="shared" si="161"/>
        <v>9.3000000000000007</v>
      </c>
      <c r="F3426">
        <f t="shared" si="159"/>
        <v>1</v>
      </c>
    </row>
    <row r="3427" spans="1:6" x14ac:dyDescent="0.25">
      <c r="A3427" t="str">
        <v>Mid</v>
      </c>
      <c r="B3427">
        <v>7.69</v>
      </c>
      <c r="C3427">
        <v>0</v>
      </c>
      <c r="D3427" t="str">
        <f t="shared" si="160"/>
        <v>Mid</v>
      </c>
      <c r="E3427">
        <f t="shared" si="161"/>
        <v>7.69</v>
      </c>
      <c r="F3427">
        <f t="shared" si="159"/>
        <v>0</v>
      </c>
    </row>
    <row r="3428" spans="1:6" x14ac:dyDescent="0.25">
      <c r="A3428" t="str">
        <v>High</v>
      </c>
      <c r="B3428">
        <v>8.27</v>
      </c>
      <c r="C3428">
        <v>0</v>
      </c>
      <c r="D3428" t="str">
        <f t="shared" si="160"/>
        <v>High</v>
      </c>
      <c r="E3428">
        <f t="shared" si="161"/>
        <v>8.27</v>
      </c>
      <c r="F3428">
        <f t="shared" si="159"/>
        <v>0</v>
      </c>
    </row>
    <row r="3429" spans="1:6" x14ac:dyDescent="0.25">
      <c r="A3429" t="str">
        <v>Low</v>
      </c>
      <c r="B3429">
        <v>7.2</v>
      </c>
      <c r="C3429">
        <v>0</v>
      </c>
      <c r="D3429" t="str">
        <f t="shared" si="160"/>
        <v>Low</v>
      </c>
      <c r="E3429">
        <f t="shared" si="161"/>
        <v>7.2</v>
      </c>
      <c r="F3429">
        <f t="shared" si="159"/>
        <v>0</v>
      </c>
    </row>
    <row r="3430" spans="1:6" x14ac:dyDescent="0.25">
      <c r="A3430" t="str">
        <v>High</v>
      </c>
      <c r="B3430">
        <v>7.51</v>
      </c>
      <c r="C3430">
        <v>0</v>
      </c>
      <c r="D3430" t="str">
        <f t="shared" si="160"/>
        <v>High</v>
      </c>
      <c r="E3430">
        <f t="shared" si="161"/>
        <v>7.51</v>
      </c>
      <c r="F3430">
        <f t="shared" si="159"/>
        <v>0</v>
      </c>
    </row>
    <row r="3431" spans="1:6" x14ac:dyDescent="0.25">
      <c r="A3431" t="str">
        <v>Mid</v>
      </c>
      <c r="B3431">
        <v>9.4</v>
      </c>
      <c r="C3431">
        <v>1</v>
      </c>
      <c r="D3431" t="str">
        <f t="shared" si="160"/>
        <v>Mid</v>
      </c>
      <c r="E3431">
        <f t="shared" si="161"/>
        <v>9.4</v>
      </c>
      <c r="F3431">
        <f t="shared" si="159"/>
        <v>1</v>
      </c>
    </row>
    <row r="3432" spans="1:6" x14ac:dyDescent="0.25">
      <c r="A3432" t="str">
        <v>Mid</v>
      </c>
      <c r="B3432">
        <v>9.5</v>
      </c>
      <c r="C3432">
        <v>1</v>
      </c>
      <c r="D3432" t="str">
        <f t="shared" si="160"/>
        <v>Mid</v>
      </c>
      <c r="E3432">
        <f t="shared" si="161"/>
        <v>9.5</v>
      </c>
      <c r="F3432">
        <f t="shared" si="159"/>
        <v>1</v>
      </c>
    </row>
    <row r="3433" spans="1:6" x14ac:dyDescent="0.25">
      <c r="A3433" t="str">
        <v>High</v>
      </c>
      <c r="B3433">
        <v>9.35</v>
      </c>
      <c r="C3433">
        <v>0</v>
      </c>
      <c r="D3433" t="str">
        <f t="shared" si="160"/>
        <v>High</v>
      </c>
      <c r="E3433">
        <f t="shared" si="161"/>
        <v>9.35</v>
      </c>
      <c r="F3433">
        <f t="shared" si="159"/>
        <v>0</v>
      </c>
    </row>
    <row r="3434" spans="1:6" x14ac:dyDescent="0.25">
      <c r="A3434" t="str">
        <v>Mid</v>
      </c>
      <c r="B3434">
        <v>6.09</v>
      </c>
      <c r="C3434">
        <v>0</v>
      </c>
      <c r="D3434" t="str">
        <f t="shared" si="160"/>
        <v>Mid</v>
      </c>
      <c r="E3434">
        <f t="shared" si="161"/>
        <v>6.09</v>
      </c>
      <c r="F3434">
        <f t="shared" si="159"/>
        <v>0</v>
      </c>
    </row>
    <row r="3435" spans="1:6" x14ac:dyDescent="0.25">
      <c r="A3435" t="str">
        <v>Mid</v>
      </c>
      <c r="B3435">
        <v>9.16</v>
      </c>
      <c r="C3435">
        <v>1</v>
      </c>
      <c r="D3435" t="str">
        <f t="shared" si="160"/>
        <v>Mid</v>
      </c>
      <c r="E3435">
        <f t="shared" si="161"/>
        <v>9.16</v>
      </c>
      <c r="F3435">
        <f t="shared" si="159"/>
        <v>1</v>
      </c>
    </row>
    <row r="3436" spans="1:6" x14ac:dyDescent="0.25">
      <c r="A3436" t="str">
        <v>Mid</v>
      </c>
      <c r="B3436">
        <v>9.58</v>
      </c>
      <c r="C3436">
        <v>0</v>
      </c>
      <c r="D3436" t="str">
        <f t="shared" si="160"/>
        <v>Mid</v>
      </c>
      <c r="E3436">
        <f t="shared" si="161"/>
        <v>9.58</v>
      </c>
      <c r="F3436">
        <f t="shared" si="159"/>
        <v>0</v>
      </c>
    </row>
    <row r="3437" spans="1:6" x14ac:dyDescent="0.25">
      <c r="A3437" t="str">
        <v>High</v>
      </c>
      <c r="B3437">
        <v>7.05</v>
      </c>
      <c r="C3437">
        <v>0</v>
      </c>
      <c r="D3437" t="str">
        <f t="shared" si="160"/>
        <v>High</v>
      </c>
      <c r="E3437">
        <f t="shared" si="161"/>
        <v>7.05</v>
      </c>
      <c r="F3437">
        <f t="shared" si="159"/>
        <v>0</v>
      </c>
    </row>
    <row r="3438" spans="1:6" x14ac:dyDescent="0.25">
      <c r="A3438" t="str">
        <v>Mid</v>
      </c>
      <c r="B3438">
        <v>7.73</v>
      </c>
      <c r="C3438">
        <v>0</v>
      </c>
      <c r="D3438" t="str">
        <f t="shared" si="160"/>
        <v>Mid</v>
      </c>
      <c r="E3438">
        <f t="shared" si="161"/>
        <v>7.73</v>
      </c>
      <c r="F3438">
        <f t="shared" si="159"/>
        <v>0</v>
      </c>
    </row>
    <row r="3439" spans="1:6" x14ac:dyDescent="0.25">
      <c r="A3439" t="str">
        <v>High</v>
      </c>
      <c r="B3439">
        <v>8.85</v>
      </c>
      <c r="C3439">
        <v>0</v>
      </c>
      <c r="D3439" t="str">
        <f t="shared" si="160"/>
        <v>High</v>
      </c>
      <c r="E3439">
        <f t="shared" si="161"/>
        <v>8.85</v>
      </c>
      <c r="F3439">
        <f t="shared" si="159"/>
        <v>0</v>
      </c>
    </row>
    <row r="3440" spans="1:6" x14ac:dyDescent="0.25">
      <c r="A3440" t="str">
        <v>High</v>
      </c>
      <c r="B3440">
        <v>7.92</v>
      </c>
      <c r="C3440">
        <v>0</v>
      </c>
      <c r="D3440" t="str">
        <f t="shared" si="160"/>
        <v>High</v>
      </c>
      <c r="E3440">
        <f t="shared" si="161"/>
        <v>7.92</v>
      </c>
      <c r="F3440">
        <f t="shared" si="159"/>
        <v>0</v>
      </c>
    </row>
    <row r="3441" spans="1:6" x14ac:dyDescent="0.25">
      <c r="A3441" t="str">
        <v>Mid</v>
      </c>
      <c r="B3441">
        <v>9.77</v>
      </c>
      <c r="C3441">
        <v>0</v>
      </c>
      <c r="D3441" t="str">
        <f t="shared" si="160"/>
        <v>Mid</v>
      </c>
      <c r="E3441">
        <f t="shared" si="161"/>
        <v>9.77</v>
      </c>
      <c r="F3441">
        <f t="shared" si="159"/>
        <v>0</v>
      </c>
    </row>
    <row r="3442" spans="1:6" x14ac:dyDescent="0.25">
      <c r="A3442" t="str">
        <v>Mid</v>
      </c>
      <c r="B3442">
        <v>7.46</v>
      </c>
      <c r="C3442">
        <v>1</v>
      </c>
      <c r="D3442" t="str">
        <f t="shared" si="160"/>
        <v>Mid</v>
      </c>
      <c r="E3442">
        <f t="shared" si="161"/>
        <v>7.46</v>
      </c>
      <c r="F3442">
        <f t="shared" si="159"/>
        <v>1</v>
      </c>
    </row>
    <row r="3443" spans="1:6" x14ac:dyDescent="0.25">
      <c r="A3443" t="str">
        <v>High</v>
      </c>
      <c r="B3443">
        <v>8.57</v>
      </c>
      <c r="C3443">
        <v>0</v>
      </c>
      <c r="D3443" t="str">
        <f t="shared" si="160"/>
        <v>High</v>
      </c>
      <c r="E3443">
        <f t="shared" si="161"/>
        <v>8.57</v>
      </c>
      <c r="F3443">
        <f t="shared" si="159"/>
        <v>0</v>
      </c>
    </row>
    <row r="3444" spans="1:6" x14ac:dyDescent="0.25">
      <c r="A3444" t="str">
        <v>High</v>
      </c>
      <c r="B3444">
        <v>8.91</v>
      </c>
      <c r="C3444">
        <v>1</v>
      </c>
      <c r="D3444" t="str">
        <f t="shared" si="160"/>
        <v>High</v>
      </c>
      <c r="E3444">
        <f t="shared" si="161"/>
        <v>8.91</v>
      </c>
      <c r="F3444">
        <f t="shared" si="159"/>
        <v>1</v>
      </c>
    </row>
    <row r="3445" spans="1:6" x14ac:dyDescent="0.25">
      <c r="A3445" t="str">
        <v>High</v>
      </c>
      <c r="B3445">
        <v>7.62</v>
      </c>
      <c r="C3445">
        <v>0</v>
      </c>
      <c r="D3445" t="str">
        <f t="shared" si="160"/>
        <v>High</v>
      </c>
      <c r="E3445">
        <f t="shared" si="161"/>
        <v>7.62</v>
      </c>
      <c r="F3445">
        <f t="shared" si="159"/>
        <v>0</v>
      </c>
    </row>
    <row r="3446" spans="1:6" x14ac:dyDescent="0.25">
      <c r="A3446" t="str">
        <v>Mid</v>
      </c>
      <c r="B3446">
        <v>9.19</v>
      </c>
      <c r="C3446">
        <v>1</v>
      </c>
      <c r="D3446" t="str">
        <f t="shared" si="160"/>
        <v>Mid</v>
      </c>
      <c r="E3446">
        <f t="shared" si="161"/>
        <v>9.19</v>
      </c>
      <c r="F3446">
        <f t="shared" si="159"/>
        <v>1</v>
      </c>
    </row>
    <row r="3447" spans="1:6" x14ac:dyDescent="0.25">
      <c r="A3447" t="str">
        <v>High</v>
      </c>
      <c r="B3447">
        <v>7.85</v>
      </c>
      <c r="C3447">
        <v>0</v>
      </c>
      <c r="D3447" t="str">
        <f t="shared" si="160"/>
        <v>High</v>
      </c>
      <c r="E3447">
        <f t="shared" si="161"/>
        <v>7.85</v>
      </c>
      <c r="F3447">
        <f t="shared" si="159"/>
        <v>0</v>
      </c>
    </row>
    <row r="3448" spans="1:6" x14ac:dyDescent="0.25">
      <c r="A3448" t="str">
        <v>Mid</v>
      </c>
      <c r="B3448">
        <v>7.27</v>
      </c>
      <c r="C3448">
        <v>0</v>
      </c>
      <c r="D3448" t="str">
        <f t="shared" si="160"/>
        <v>Mid</v>
      </c>
      <c r="E3448">
        <f t="shared" si="161"/>
        <v>7.27</v>
      </c>
      <c r="F3448">
        <f t="shared" si="159"/>
        <v>0</v>
      </c>
    </row>
    <row r="3449" spans="1:6" x14ac:dyDescent="0.25">
      <c r="A3449" t="str">
        <v>Low</v>
      </c>
      <c r="B3449">
        <v>5.96</v>
      </c>
      <c r="C3449">
        <v>0</v>
      </c>
      <c r="D3449" t="str">
        <f t="shared" si="160"/>
        <v>Low</v>
      </c>
      <c r="E3449">
        <f t="shared" si="161"/>
        <v>5.96</v>
      </c>
      <c r="F3449">
        <f t="shared" si="159"/>
        <v>0</v>
      </c>
    </row>
    <row r="3450" spans="1:6" x14ac:dyDescent="0.25">
      <c r="A3450" t="str">
        <v>Mid</v>
      </c>
      <c r="B3450">
        <v>7.19</v>
      </c>
      <c r="C3450">
        <v>0</v>
      </c>
      <c r="D3450" t="str">
        <f t="shared" si="160"/>
        <v>Mid</v>
      </c>
      <c r="E3450">
        <f t="shared" si="161"/>
        <v>7.19</v>
      </c>
      <c r="F3450">
        <f t="shared" si="159"/>
        <v>0</v>
      </c>
    </row>
    <row r="3451" spans="1:6" x14ac:dyDescent="0.25">
      <c r="A3451" t="str">
        <v>Mid</v>
      </c>
      <c r="B3451">
        <v>8.66</v>
      </c>
      <c r="C3451">
        <v>0</v>
      </c>
      <c r="D3451" t="str">
        <f t="shared" si="160"/>
        <v>Mid</v>
      </c>
      <c r="E3451">
        <f t="shared" si="161"/>
        <v>8.66</v>
      </c>
      <c r="F3451">
        <f t="shared" si="159"/>
        <v>0</v>
      </c>
    </row>
    <row r="3452" spans="1:6" x14ac:dyDescent="0.25">
      <c r="A3452" t="str">
        <v>Mid</v>
      </c>
      <c r="B3452">
        <v>9.4600000000000009</v>
      </c>
      <c r="C3452">
        <v>1</v>
      </c>
      <c r="D3452" t="str">
        <f t="shared" si="160"/>
        <v>Mid</v>
      </c>
      <c r="E3452">
        <f t="shared" si="161"/>
        <v>9.4600000000000009</v>
      </c>
      <c r="F3452">
        <f t="shared" si="159"/>
        <v>1</v>
      </c>
    </row>
    <row r="3453" spans="1:6" x14ac:dyDescent="0.25">
      <c r="A3453" t="str">
        <v>High</v>
      </c>
      <c r="B3453">
        <v>6.58</v>
      </c>
      <c r="C3453">
        <v>0</v>
      </c>
      <c r="D3453" t="str">
        <f t="shared" si="160"/>
        <v>High</v>
      </c>
      <c r="E3453">
        <f t="shared" si="161"/>
        <v>6.58</v>
      </c>
      <c r="F3453">
        <f t="shared" si="159"/>
        <v>0</v>
      </c>
    </row>
    <row r="3454" spans="1:6" x14ac:dyDescent="0.25">
      <c r="A3454" t="str">
        <v>High</v>
      </c>
      <c r="B3454">
        <v>7.03</v>
      </c>
      <c r="C3454">
        <v>1</v>
      </c>
      <c r="D3454" t="str">
        <f t="shared" si="160"/>
        <v>High</v>
      </c>
      <c r="E3454">
        <f t="shared" si="161"/>
        <v>7.03</v>
      </c>
      <c r="F3454">
        <f t="shared" si="159"/>
        <v>1</v>
      </c>
    </row>
    <row r="3455" spans="1:6" x14ac:dyDescent="0.25">
      <c r="A3455" t="str">
        <v>Mid</v>
      </c>
      <c r="B3455">
        <v>6.16</v>
      </c>
      <c r="C3455">
        <v>0</v>
      </c>
      <c r="D3455" t="str">
        <f t="shared" si="160"/>
        <v>Mid</v>
      </c>
      <c r="E3455">
        <f t="shared" si="161"/>
        <v>6.16</v>
      </c>
      <c r="F3455">
        <f t="shared" si="159"/>
        <v>0</v>
      </c>
    </row>
    <row r="3456" spans="1:6" x14ac:dyDescent="0.25">
      <c r="A3456" t="str">
        <v>High</v>
      </c>
      <c r="B3456">
        <v>8.4700000000000006</v>
      </c>
      <c r="C3456">
        <v>0</v>
      </c>
      <c r="D3456" t="str">
        <f t="shared" si="160"/>
        <v>High</v>
      </c>
      <c r="E3456">
        <f t="shared" si="161"/>
        <v>8.4700000000000006</v>
      </c>
      <c r="F3456">
        <f t="shared" si="159"/>
        <v>0</v>
      </c>
    </row>
    <row r="3457" spans="1:6" x14ac:dyDescent="0.25">
      <c r="A3457" t="str">
        <v>Mid</v>
      </c>
      <c r="B3457">
        <v>9.6300000000000008</v>
      </c>
      <c r="C3457">
        <v>0</v>
      </c>
      <c r="D3457" t="str">
        <f t="shared" si="160"/>
        <v>Mid</v>
      </c>
      <c r="E3457">
        <f t="shared" si="161"/>
        <v>9.6300000000000008</v>
      </c>
      <c r="F3457">
        <f t="shared" si="159"/>
        <v>0</v>
      </c>
    </row>
    <row r="3458" spans="1:6" x14ac:dyDescent="0.25">
      <c r="A3458" t="str">
        <v>High</v>
      </c>
      <c r="B3458">
        <v>8.26</v>
      </c>
      <c r="C3458">
        <v>0</v>
      </c>
      <c r="D3458" t="str">
        <f t="shared" si="160"/>
        <v>High</v>
      </c>
      <c r="E3458">
        <f t="shared" si="161"/>
        <v>8.26</v>
      </c>
      <c r="F3458">
        <f t="shared" ref="F3458:F3521" si="162">C3458</f>
        <v>0</v>
      </c>
    </row>
    <row r="3459" spans="1:6" x14ac:dyDescent="0.25">
      <c r="A3459" t="str">
        <v>High</v>
      </c>
      <c r="B3459">
        <v>8.15</v>
      </c>
      <c r="C3459">
        <v>0</v>
      </c>
      <c r="D3459" t="str">
        <f t="shared" ref="D3459:D3522" si="163">A3459</f>
        <v>High</v>
      </c>
      <c r="E3459">
        <f t="shared" ref="E3459:E3522" si="164">B3459</f>
        <v>8.15</v>
      </c>
      <c r="F3459">
        <f t="shared" si="162"/>
        <v>0</v>
      </c>
    </row>
    <row r="3460" spans="1:6" x14ac:dyDescent="0.25">
      <c r="A3460" t="str">
        <v>High</v>
      </c>
      <c r="B3460">
        <v>7.88</v>
      </c>
      <c r="C3460">
        <v>0</v>
      </c>
      <c r="D3460" t="str">
        <f t="shared" si="163"/>
        <v>High</v>
      </c>
      <c r="E3460">
        <f t="shared" si="164"/>
        <v>7.88</v>
      </c>
      <c r="F3460">
        <f t="shared" si="162"/>
        <v>0</v>
      </c>
    </row>
    <row r="3461" spans="1:6" x14ac:dyDescent="0.25">
      <c r="A3461" t="str">
        <v>High</v>
      </c>
      <c r="B3461">
        <v>5.88</v>
      </c>
      <c r="C3461">
        <v>0</v>
      </c>
      <c r="D3461" t="str">
        <f t="shared" si="163"/>
        <v>High</v>
      </c>
      <c r="E3461">
        <f t="shared" si="164"/>
        <v>5.88</v>
      </c>
      <c r="F3461">
        <f t="shared" si="162"/>
        <v>0</v>
      </c>
    </row>
    <row r="3462" spans="1:6" x14ac:dyDescent="0.25">
      <c r="A3462" t="str">
        <v>High</v>
      </c>
      <c r="B3462">
        <v>8.64</v>
      </c>
      <c r="C3462">
        <v>0</v>
      </c>
      <c r="D3462" t="str">
        <f t="shared" si="163"/>
        <v>High</v>
      </c>
      <c r="E3462">
        <f t="shared" si="164"/>
        <v>8.64</v>
      </c>
      <c r="F3462">
        <f t="shared" si="162"/>
        <v>0</v>
      </c>
    </row>
    <row r="3463" spans="1:6" x14ac:dyDescent="0.25">
      <c r="A3463" t="str">
        <v>Mid</v>
      </c>
      <c r="B3463">
        <v>8.09</v>
      </c>
      <c r="C3463">
        <v>0</v>
      </c>
      <c r="D3463" t="str">
        <f t="shared" si="163"/>
        <v>Mid</v>
      </c>
      <c r="E3463">
        <f t="shared" si="164"/>
        <v>8.09</v>
      </c>
      <c r="F3463">
        <f t="shared" si="162"/>
        <v>0</v>
      </c>
    </row>
    <row r="3464" spans="1:6" x14ac:dyDescent="0.25">
      <c r="A3464" t="str">
        <v>Mid</v>
      </c>
      <c r="B3464">
        <v>8.34</v>
      </c>
      <c r="C3464">
        <v>1</v>
      </c>
      <c r="D3464" t="str">
        <f t="shared" si="163"/>
        <v>Mid</v>
      </c>
      <c r="E3464">
        <f t="shared" si="164"/>
        <v>8.34</v>
      </c>
      <c r="F3464">
        <f t="shared" si="162"/>
        <v>1</v>
      </c>
    </row>
    <row r="3465" spans="1:6" x14ac:dyDescent="0.25">
      <c r="A3465" t="str">
        <v>Mid</v>
      </c>
      <c r="B3465">
        <v>9.36</v>
      </c>
      <c r="C3465">
        <v>0</v>
      </c>
      <c r="D3465" t="str">
        <f t="shared" si="163"/>
        <v>Mid</v>
      </c>
      <c r="E3465">
        <f t="shared" si="164"/>
        <v>9.36</v>
      </c>
      <c r="F3465">
        <f t="shared" si="162"/>
        <v>0</v>
      </c>
    </row>
    <row r="3466" spans="1:6" x14ac:dyDescent="0.25">
      <c r="A3466" t="str">
        <v>Mid</v>
      </c>
      <c r="B3466">
        <v>8.8699999999999992</v>
      </c>
      <c r="C3466">
        <v>0</v>
      </c>
      <c r="D3466" t="str">
        <f t="shared" si="163"/>
        <v>Mid</v>
      </c>
      <c r="E3466">
        <f t="shared" si="164"/>
        <v>8.8699999999999992</v>
      </c>
      <c r="F3466">
        <f t="shared" si="162"/>
        <v>0</v>
      </c>
    </row>
    <row r="3467" spans="1:6" x14ac:dyDescent="0.25">
      <c r="A3467" t="str">
        <v>High</v>
      </c>
      <c r="B3467">
        <v>8.86</v>
      </c>
      <c r="C3467">
        <v>0</v>
      </c>
      <c r="D3467" t="str">
        <f t="shared" si="163"/>
        <v>High</v>
      </c>
      <c r="E3467">
        <f t="shared" si="164"/>
        <v>8.86</v>
      </c>
      <c r="F3467">
        <f t="shared" si="162"/>
        <v>0</v>
      </c>
    </row>
    <row r="3468" spans="1:6" x14ac:dyDescent="0.25">
      <c r="A3468" t="str">
        <v>High</v>
      </c>
      <c r="B3468">
        <v>9.49</v>
      </c>
      <c r="C3468">
        <v>0</v>
      </c>
      <c r="D3468" t="str">
        <f t="shared" si="163"/>
        <v>High</v>
      </c>
      <c r="E3468">
        <f t="shared" si="164"/>
        <v>9.49</v>
      </c>
      <c r="F3468">
        <f t="shared" si="162"/>
        <v>0</v>
      </c>
    </row>
    <row r="3469" spans="1:6" x14ac:dyDescent="0.25">
      <c r="A3469" t="str">
        <v>High</v>
      </c>
      <c r="B3469">
        <v>9.76</v>
      </c>
      <c r="C3469">
        <v>0</v>
      </c>
      <c r="D3469" t="str">
        <f t="shared" si="163"/>
        <v>High</v>
      </c>
      <c r="E3469">
        <f t="shared" si="164"/>
        <v>9.76</v>
      </c>
      <c r="F3469">
        <f t="shared" si="162"/>
        <v>0</v>
      </c>
    </row>
    <row r="3470" spans="1:6" x14ac:dyDescent="0.25">
      <c r="A3470" t="str">
        <v>High</v>
      </c>
      <c r="B3470">
        <v>8</v>
      </c>
      <c r="C3470">
        <v>0</v>
      </c>
      <c r="D3470" t="str">
        <f t="shared" si="163"/>
        <v>High</v>
      </c>
      <c r="E3470">
        <f t="shared" si="164"/>
        <v>8</v>
      </c>
      <c r="F3470">
        <f t="shared" si="162"/>
        <v>0</v>
      </c>
    </row>
    <row r="3471" spans="1:6" x14ac:dyDescent="0.25">
      <c r="A3471" t="str">
        <v>High</v>
      </c>
      <c r="B3471">
        <v>5.97</v>
      </c>
      <c r="C3471">
        <v>0</v>
      </c>
      <c r="D3471" t="str">
        <f t="shared" si="163"/>
        <v>High</v>
      </c>
      <c r="E3471">
        <f t="shared" si="164"/>
        <v>5.97</v>
      </c>
      <c r="F3471">
        <f t="shared" si="162"/>
        <v>0</v>
      </c>
    </row>
    <row r="3472" spans="1:6" x14ac:dyDescent="0.25">
      <c r="A3472" t="str">
        <v>Mid</v>
      </c>
      <c r="B3472">
        <v>7.47</v>
      </c>
      <c r="C3472">
        <v>0</v>
      </c>
      <c r="D3472" t="str">
        <f t="shared" si="163"/>
        <v>Mid</v>
      </c>
      <c r="E3472">
        <f t="shared" si="164"/>
        <v>7.47</v>
      </c>
      <c r="F3472">
        <f t="shared" si="162"/>
        <v>0</v>
      </c>
    </row>
    <row r="3473" spans="1:6" x14ac:dyDescent="0.25">
      <c r="A3473" t="str">
        <v>High</v>
      </c>
      <c r="B3473">
        <v>8.89</v>
      </c>
      <c r="C3473">
        <v>0</v>
      </c>
      <c r="D3473" t="str">
        <f t="shared" si="163"/>
        <v>High</v>
      </c>
      <c r="E3473">
        <f t="shared" si="164"/>
        <v>8.89</v>
      </c>
      <c r="F3473">
        <f t="shared" si="162"/>
        <v>0</v>
      </c>
    </row>
    <row r="3474" spans="1:6" x14ac:dyDescent="0.25">
      <c r="A3474" t="str">
        <v>High</v>
      </c>
      <c r="B3474">
        <v>5.62</v>
      </c>
      <c r="C3474">
        <v>0</v>
      </c>
      <c r="D3474" t="str">
        <f t="shared" si="163"/>
        <v>High</v>
      </c>
      <c r="E3474">
        <f t="shared" si="164"/>
        <v>5.62</v>
      </c>
      <c r="F3474">
        <f t="shared" si="162"/>
        <v>0</v>
      </c>
    </row>
    <row r="3475" spans="1:6" x14ac:dyDescent="0.25">
      <c r="A3475" t="str">
        <v>High</v>
      </c>
      <c r="B3475">
        <v>5.74</v>
      </c>
      <c r="C3475">
        <v>0</v>
      </c>
      <c r="D3475" t="str">
        <f t="shared" si="163"/>
        <v>High</v>
      </c>
      <c r="E3475">
        <f t="shared" si="164"/>
        <v>5.74</v>
      </c>
      <c r="F3475">
        <f t="shared" si="162"/>
        <v>0</v>
      </c>
    </row>
    <row r="3476" spans="1:6" x14ac:dyDescent="0.25">
      <c r="A3476" t="str">
        <v>High</v>
      </c>
      <c r="B3476">
        <v>5.79</v>
      </c>
      <c r="C3476">
        <v>0</v>
      </c>
      <c r="D3476" t="str">
        <f t="shared" si="163"/>
        <v>High</v>
      </c>
      <c r="E3476">
        <f t="shared" si="164"/>
        <v>5.79</v>
      </c>
      <c r="F3476">
        <f t="shared" si="162"/>
        <v>0</v>
      </c>
    </row>
    <row r="3477" spans="1:6" x14ac:dyDescent="0.25">
      <c r="A3477" t="str">
        <v>High</v>
      </c>
      <c r="B3477">
        <v>8.64</v>
      </c>
      <c r="C3477">
        <v>0</v>
      </c>
      <c r="D3477" t="str">
        <f t="shared" si="163"/>
        <v>High</v>
      </c>
      <c r="E3477">
        <f t="shared" si="164"/>
        <v>8.64</v>
      </c>
      <c r="F3477">
        <f t="shared" si="162"/>
        <v>0</v>
      </c>
    </row>
    <row r="3478" spans="1:6" x14ac:dyDescent="0.25">
      <c r="A3478" t="str">
        <v>Mid</v>
      </c>
      <c r="B3478">
        <v>7.66</v>
      </c>
      <c r="C3478">
        <v>0</v>
      </c>
      <c r="D3478" t="str">
        <f t="shared" si="163"/>
        <v>Mid</v>
      </c>
      <c r="E3478">
        <f t="shared" si="164"/>
        <v>7.66</v>
      </c>
      <c r="F3478">
        <f t="shared" si="162"/>
        <v>0</v>
      </c>
    </row>
    <row r="3479" spans="1:6" x14ac:dyDescent="0.25">
      <c r="A3479" t="str">
        <v>High</v>
      </c>
      <c r="B3479">
        <v>7.09</v>
      </c>
      <c r="C3479">
        <v>0</v>
      </c>
      <c r="D3479" t="str">
        <f t="shared" si="163"/>
        <v>High</v>
      </c>
      <c r="E3479">
        <f t="shared" si="164"/>
        <v>7.09</v>
      </c>
      <c r="F3479">
        <f t="shared" si="162"/>
        <v>0</v>
      </c>
    </row>
    <row r="3480" spans="1:6" x14ac:dyDescent="0.25">
      <c r="A3480" t="str">
        <v>High</v>
      </c>
      <c r="B3480">
        <v>5.95</v>
      </c>
      <c r="C3480">
        <v>0</v>
      </c>
      <c r="D3480" t="str">
        <f t="shared" si="163"/>
        <v>High</v>
      </c>
      <c r="E3480">
        <f t="shared" si="164"/>
        <v>5.95</v>
      </c>
      <c r="F3480">
        <f t="shared" si="162"/>
        <v>0</v>
      </c>
    </row>
    <row r="3481" spans="1:6" x14ac:dyDescent="0.25">
      <c r="A3481" t="str">
        <v>Mid</v>
      </c>
      <c r="B3481">
        <v>8.65</v>
      </c>
      <c r="C3481">
        <v>0</v>
      </c>
      <c r="D3481" t="str">
        <f t="shared" si="163"/>
        <v>Mid</v>
      </c>
      <c r="E3481">
        <f t="shared" si="164"/>
        <v>8.65</v>
      </c>
      <c r="F3481">
        <f t="shared" si="162"/>
        <v>0</v>
      </c>
    </row>
    <row r="3482" spans="1:6" x14ac:dyDescent="0.25">
      <c r="A3482" t="str">
        <v>High</v>
      </c>
      <c r="B3482">
        <v>6.88</v>
      </c>
      <c r="C3482">
        <v>0</v>
      </c>
      <c r="D3482" t="str">
        <f t="shared" si="163"/>
        <v>High</v>
      </c>
      <c r="E3482">
        <f t="shared" si="164"/>
        <v>6.88</v>
      </c>
      <c r="F3482">
        <f t="shared" si="162"/>
        <v>0</v>
      </c>
    </row>
    <row r="3483" spans="1:6" x14ac:dyDescent="0.25">
      <c r="A3483" t="str">
        <v>High</v>
      </c>
      <c r="B3483">
        <v>6.64</v>
      </c>
      <c r="C3483">
        <v>0</v>
      </c>
      <c r="D3483" t="str">
        <f t="shared" si="163"/>
        <v>High</v>
      </c>
      <c r="E3483">
        <f t="shared" si="164"/>
        <v>6.64</v>
      </c>
      <c r="F3483">
        <f t="shared" si="162"/>
        <v>0</v>
      </c>
    </row>
    <row r="3484" spans="1:6" x14ac:dyDescent="0.25">
      <c r="A3484" t="str">
        <v>High</v>
      </c>
      <c r="B3484">
        <v>8.3000000000000007</v>
      </c>
      <c r="C3484">
        <v>0</v>
      </c>
      <c r="D3484" t="str">
        <f t="shared" si="163"/>
        <v>High</v>
      </c>
      <c r="E3484">
        <f t="shared" si="164"/>
        <v>8.3000000000000007</v>
      </c>
      <c r="F3484">
        <f t="shared" si="162"/>
        <v>0</v>
      </c>
    </row>
    <row r="3485" spans="1:6" x14ac:dyDescent="0.25">
      <c r="A3485" t="str">
        <v>High</v>
      </c>
      <c r="B3485">
        <v>7.9</v>
      </c>
      <c r="C3485">
        <v>0</v>
      </c>
      <c r="D3485" t="str">
        <f t="shared" si="163"/>
        <v>High</v>
      </c>
      <c r="E3485">
        <f t="shared" si="164"/>
        <v>7.9</v>
      </c>
      <c r="F3485">
        <f t="shared" si="162"/>
        <v>0</v>
      </c>
    </row>
    <row r="3486" spans="1:6" x14ac:dyDescent="0.25">
      <c r="A3486" t="str">
        <v>Mid</v>
      </c>
      <c r="B3486">
        <v>7.06</v>
      </c>
      <c r="C3486">
        <v>0</v>
      </c>
      <c r="D3486" t="str">
        <f t="shared" si="163"/>
        <v>Mid</v>
      </c>
      <c r="E3486">
        <f t="shared" si="164"/>
        <v>7.06</v>
      </c>
      <c r="F3486">
        <f t="shared" si="162"/>
        <v>0</v>
      </c>
    </row>
    <row r="3487" spans="1:6" x14ac:dyDescent="0.25">
      <c r="A3487" t="str">
        <v>High</v>
      </c>
      <c r="B3487">
        <v>8.26</v>
      </c>
      <c r="C3487">
        <v>0</v>
      </c>
      <c r="D3487" t="str">
        <f t="shared" si="163"/>
        <v>High</v>
      </c>
      <c r="E3487">
        <f t="shared" si="164"/>
        <v>8.26</v>
      </c>
      <c r="F3487">
        <f t="shared" si="162"/>
        <v>0</v>
      </c>
    </row>
    <row r="3488" spans="1:6" x14ac:dyDescent="0.25">
      <c r="A3488" t="str">
        <v>Mid</v>
      </c>
      <c r="B3488">
        <v>6.67</v>
      </c>
      <c r="C3488">
        <v>0</v>
      </c>
      <c r="D3488" t="str">
        <f t="shared" si="163"/>
        <v>Mid</v>
      </c>
      <c r="E3488">
        <f t="shared" si="164"/>
        <v>6.67</v>
      </c>
      <c r="F3488">
        <f t="shared" si="162"/>
        <v>0</v>
      </c>
    </row>
    <row r="3489" spans="1:6" x14ac:dyDescent="0.25">
      <c r="A3489" t="str">
        <v>High</v>
      </c>
      <c r="B3489">
        <v>8.92</v>
      </c>
      <c r="C3489">
        <v>0</v>
      </c>
      <c r="D3489" t="str">
        <f t="shared" si="163"/>
        <v>High</v>
      </c>
      <c r="E3489">
        <f t="shared" si="164"/>
        <v>8.92</v>
      </c>
      <c r="F3489">
        <f t="shared" si="162"/>
        <v>0</v>
      </c>
    </row>
    <row r="3490" spans="1:6" x14ac:dyDescent="0.25">
      <c r="A3490" t="str">
        <v>High</v>
      </c>
      <c r="B3490">
        <v>6.49</v>
      </c>
      <c r="C3490">
        <v>0</v>
      </c>
      <c r="D3490" t="str">
        <f t="shared" si="163"/>
        <v>High</v>
      </c>
      <c r="E3490">
        <f t="shared" si="164"/>
        <v>6.49</v>
      </c>
      <c r="F3490">
        <f t="shared" si="162"/>
        <v>0</v>
      </c>
    </row>
    <row r="3491" spans="1:6" x14ac:dyDescent="0.25">
      <c r="A3491" t="str">
        <v>Mid</v>
      </c>
      <c r="B3491">
        <v>6.18</v>
      </c>
      <c r="C3491">
        <v>0</v>
      </c>
      <c r="D3491" t="str">
        <f t="shared" si="163"/>
        <v>Mid</v>
      </c>
      <c r="E3491">
        <f t="shared" si="164"/>
        <v>6.18</v>
      </c>
      <c r="F3491">
        <f t="shared" si="162"/>
        <v>0</v>
      </c>
    </row>
    <row r="3492" spans="1:6" x14ac:dyDescent="0.25">
      <c r="A3492" t="str">
        <v>Mid</v>
      </c>
      <c r="B3492">
        <v>8.86</v>
      </c>
      <c r="C3492">
        <v>0</v>
      </c>
      <c r="D3492" t="str">
        <f t="shared" si="163"/>
        <v>Mid</v>
      </c>
      <c r="E3492">
        <f t="shared" si="164"/>
        <v>8.86</v>
      </c>
      <c r="F3492">
        <f t="shared" si="162"/>
        <v>0</v>
      </c>
    </row>
    <row r="3493" spans="1:6" x14ac:dyDescent="0.25">
      <c r="A3493" t="str">
        <v>High</v>
      </c>
      <c r="B3493">
        <v>8.5399999999999991</v>
      </c>
      <c r="C3493">
        <v>0</v>
      </c>
      <c r="D3493" t="str">
        <f t="shared" si="163"/>
        <v>High</v>
      </c>
      <c r="E3493">
        <f t="shared" si="164"/>
        <v>8.5399999999999991</v>
      </c>
      <c r="F3493">
        <f t="shared" si="162"/>
        <v>0</v>
      </c>
    </row>
    <row r="3494" spans="1:6" x14ac:dyDescent="0.25">
      <c r="A3494" t="str">
        <v>High</v>
      </c>
      <c r="B3494">
        <v>6.29</v>
      </c>
      <c r="C3494">
        <v>0</v>
      </c>
      <c r="D3494" t="str">
        <f t="shared" si="163"/>
        <v>High</v>
      </c>
      <c r="E3494">
        <f t="shared" si="164"/>
        <v>6.29</v>
      </c>
      <c r="F3494">
        <f t="shared" si="162"/>
        <v>0</v>
      </c>
    </row>
    <row r="3495" spans="1:6" x14ac:dyDescent="0.25">
      <c r="A3495" t="str">
        <v>High</v>
      </c>
      <c r="B3495">
        <v>6</v>
      </c>
      <c r="C3495">
        <v>0</v>
      </c>
      <c r="D3495" t="str">
        <f t="shared" si="163"/>
        <v>High</v>
      </c>
      <c r="E3495">
        <f t="shared" si="164"/>
        <v>6</v>
      </c>
      <c r="F3495">
        <f t="shared" si="162"/>
        <v>0</v>
      </c>
    </row>
    <row r="3496" spans="1:6" x14ac:dyDescent="0.25">
      <c r="A3496" t="str">
        <v>High</v>
      </c>
      <c r="B3496">
        <v>9.11</v>
      </c>
      <c r="C3496">
        <v>0</v>
      </c>
      <c r="D3496" t="str">
        <f t="shared" si="163"/>
        <v>High</v>
      </c>
      <c r="E3496">
        <f t="shared" si="164"/>
        <v>9.11</v>
      </c>
      <c r="F3496">
        <f t="shared" si="162"/>
        <v>0</v>
      </c>
    </row>
    <row r="3497" spans="1:6" x14ac:dyDescent="0.25">
      <c r="A3497" t="str">
        <v>High</v>
      </c>
      <c r="B3497">
        <v>8.84</v>
      </c>
      <c r="C3497">
        <v>0</v>
      </c>
      <c r="D3497" t="str">
        <f t="shared" si="163"/>
        <v>High</v>
      </c>
      <c r="E3497">
        <f t="shared" si="164"/>
        <v>8.84</v>
      </c>
      <c r="F3497">
        <f t="shared" si="162"/>
        <v>0</v>
      </c>
    </row>
    <row r="3498" spans="1:6" x14ac:dyDescent="0.25">
      <c r="A3498" t="str">
        <v>Mid</v>
      </c>
      <c r="B3498">
        <v>6.91</v>
      </c>
      <c r="C3498">
        <v>0</v>
      </c>
      <c r="D3498" t="str">
        <f t="shared" si="163"/>
        <v>Mid</v>
      </c>
      <c r="E3498">
        <f t="shared" si="164"/>
        <v>6.91</v>
      </c>
      <c r="F3498">
        <f t="shared" si="162"/>
        <v>0</v>
      </c>
    </row>
    <row r="3499" spans="1:6" x14ac:dyDescent="0.25">
      <c r="A3499" t="str">
        <v>Mid</v>
      </c>
      <c r="B3499">
        <v>8.33</v>
      </c>
      <c r="C3499">
        <v>0</v>
      </c>
      <c r="D3499" t="str">
        <f t="shared" si="163"/>
        <v>Mid</v>
      </c>
      <c r="E3499">
        <f t="shared" si="164"/>
        <v>8.33</v>
      </c>
      <c r="F3499">
        <f t="shared" si="162"/>
        <v>0</v>
      </c>
    </row>
    <row r="3500" spans="1:6" x14ac:dyDescent="0.25">
      <c r="A3500" t="str">
        <v>High</v>
      </c>
      <c r="B3500">
        <v>6.03</v>
      </c>
      <c r="C3500">
        <v>0</v>
      </c>
      <c r="D3500" t="str">
        <f t="shared" si="163"/>
        <v>High</v>
      </c>
      <c r="E3500">
        <f t="shared" si="164"/>
        <v>6.03</v>
      </c>
      <c r="F3500">
        <f t="shared" si="162"/>
        <v>0</v>
      </c>
    </row>
    <row r="3501" spans="1:6" x14ac:dyDescent="0.25">
      <c r="A3501" t="str">
        <v>High</v>
      </c>
      <c r="B3501">
        <v>7.68</v>
      </c>
      <c r="C3501">
        <v>1</v>
      </c>
      <c r="D3501" t="str">
        <f t="shared" si="163"/>
        <v>High</v>
      </c>
      <c r="E3501">
        <f t="shared" si="164"/>
        <v>7.68</v>
      </c>
      <c r="F3501">
        <f t="shared" si="162"/>
        <v>1</v>
      </c>
    </row>
    <row r="3502" spans="1:6" x14ac:dyDescent="0.25">
      <c r="A3502" t="str">
        <v>High</v>
      </c>
      <c r="B3502">
        <v>5.58</v>
      </c>
      <c r="C3502">
        <v>0</v>
      </c>
      <c r="D3502" t="str">
        <f t="shared" si="163"/>
        <v>High</v>
      </c>
      <c r="E3502">
        <f t="shared" si="164"/>
        <v>5.58</v>
      </c>
      <c r="F3502">
        <f t="shared" si="162"/>
        <v>0</v>
      </c>
    </row>
    <row r="3503" spans="1:6" x14ac:dyDescent="0.25">
      <c r="A3503" t="str">
        <v>High</v>
      </c>
      <c r="B3503">
        <v>7.18</v>
      </c>
      <c r="C3503">
        <v>0</v>
      </c>
      <c r="D3503" t="str">
        <f t="shared" si="163"/>
        <v>High</v>
      </c>
      <c r="E3503">
        <f t="shared" si="164"/>
        <v>7.18</v>
      </c>
      <c r="F3503">
        <f t="shared" si="162"/>
        <v>0</v>
      </c>
    </row>
    <row r="3504" spans="1:6" x14ac:dyDescent="0.25">
      <c r="A3504" t="str">
        <v>Mid</v>
      </c>
      <c r="B3504">
        <v>5.82</v>
      </c>
      <c r="C3504">
        <v>0</v>
      </c>
      <c r="D3504" t="str">
        <f t="shared" si="163"/>
        <v>Mid</v>
      </c>
      <c r="E3504">
        <f t="shared" si="164"/>
        <v>5.82</v>
      </c>
      <c r="F3504">
        <f t="shared" si="162"/>
        <v>0</v>
      </c>
    </row>
    <row r="3505" spans="1:6" x14ac:dyDescent="0.25">
      <c r="A3505" t="str">
        <v>High</v>
      </c>
      <c r="B3505">
        <v>7.54</v>
      </c>
      <c r="C3505">
        <v>0</v>
      </c>
      <c r="D3505" t="str">
        <f t="shared" si="163"/>
        <v>High</v>
      </c>
      <c r="E3505">
        <f t="shared" si="164"/>
        <v>7.54</v>
      </c>
      <c r="F3505">
        <f t="shared" si="162"/>
        <v>0</v>
      </c>
    </row>
    <row r="3506" spans="1:6" x14ac:dyDescent="0.25">
      <c r="A3506" t="str">
        <v>Low</v>
      </c>
      <c r="B3506">
        <v>7.31</v>
      </c>
      <c r="C3506">
        <v>0</v>
      </c>
      <c r="D3506" t="str">
        <f t="shared" si="163"/>
        <v>Low</v>
      </c>
      <c r="E3506">
        <f t="shared" si="164"/>
        <v>7.31</v>
      </c>
      <c r="F3506">
        <f t="shared" si="162"/>
        <v>0</v>
      </c>
    </row>
    <row r="3507" spans="1:6" x14ac:dyDescent="0.25">
      <c r="A3507" t="str">
        <v>Low</v>
      </c>
      <c r="B3507">
        <v>7.41</v>
      </c>
      <c r="C3507">
        <v>0</v>
      </c>
      <c r="D3507" t="str">
        <f t="shared" si="163"/>
        <v>Low</v>
      </c>
      <c r="E3507">
        <f t="shared" si="164"/>
        <v>7.41</v>
      </c>
      <c r="F3507">
        <f t="shared" si="162"/>
        <v>0</v>
      </c>
    </row>
    <row r="3508" spans="1:6" x14ac:dyDescent="0.25">
      <c r="A3508" t="str">
        <v>High</v>
      </c>
      <c r="B3508">
        <v>5.69</v>
      </c>
      <c r="C3508">
        <v>0</v>
      </c>
      <c r="D3508" t="str">
        <f t="shared" si="163"/>
        <v>High</v>
      </c>
      <c r="E3508">
        <f t="shared" si="164"/>
        <v>5.69</v>
      </c>
      <c r="F3508">
        <f t="shared" si="162"/>
        <v>0</v>
      </c>
    </row>
    <row r="3509" spans="1:6" x14ac:dyDescent="0.25">
      <c r="A3509" t="str">
        <v>High</v>
      </c>
      <c r="B3509">
        <v>7.05</v>
      </c>
      <c r="C3509">
        <v>0</v>
      </c>
      <c r="D3509" t="str">
        <f t="shared" si="163"/>
        <v>High</v>
      </c>
      <c r="E3509">
        <f t="shared" si="164"/>
        <v>7.05</v>
      </c>
      <c r="F3509">
        <f t="shared" si="162"/>
        <v>0</v>
      </c>
    </row>
    <row r="3510" spans="1:6" x14ac:dyDescent="0.25">
      <c r="A3510" t="str">
        <v>Mid</v>
      </c>
      <c r="B3510">
        <v>8.75</v>
      </c>
      <c r="C3510">
        <v>1</v>
      </c>
      <c r="D3510" t="str">
        <f t="shared" si="163"/>
        <v>Mid</v>
      </c>
      <c r="E3510">
        <f t="shared" si="164"/>
        <v>8.75</v>
      </c>
      <c r="F3510">
        <f t="shared" si="162"/>
        <v>1</v>
      </c>
    </row>
    <row r="3511" spans="1:6" x14ac:dyDescent="0.25">
      <c r="A3511" t="str">
        <v>High</v>
      </c>
      <c r="B3511">
        <v>7.09</v>
      </c>
      <c r="C3511">
        <v>0</v>
      </c>
      <c r="D3511" t="str">
        <f t="shared" si="163"/>
        <v>High</v>
      </c>
      <c r="E3511">
        <f t="shared" si="164"/>
        <v>7.09</v>
      </c>
      <c r="F3511">
        <f t="shared" si="162"/>
        <v>0</v>
      </c>
    </row>
    <row r="3512" spans="1:6" x14ac:dyDescent="0.25">
      <c r="A3512" t="str">
        <v>High</v>
      </c>
      <c r="B3512">
        <v>8.58</v>
      </c>
      <c r="C3512">
        <v>0</v>
      </c>
      <c r="D3512" t="str">
        <f t="shared" si="163"/>
        <v>High</v>
      </c>
      <c r="E3512">
        <f t="shared" si="164"/>
        <v>8.58</v>
      </c>
      <c r="F3512">
        <f t="shared" si="162"/>
        <v>0</v>
      </c>
    </row>
    <row r="3513" spans="1:6" x14ac:dyDescent="0.25">
      <c r="A3513" t="str">
        <v>High</v>
      </c>
      <c r="B3513">
        <v>7.09</v>
      </c>
      <c r="C3513">
        <v>0</v>
      </c>
      <c r="D3513" t="str">
        <f t="shared" si="163"/>
        <v>High</v>
      </c>
      <c r="E3513">
        <f t="shared" si="164"/>
        <v>7.09</v>
      </c>
      <c r="F3513">
        <f t="shared" si="162"/>
        <v>0</v>
      </c>
    </row>
    <row r="3514" spans="1:6" x14ac:dyDescent="0.25">
      <c r="A3514" t="str">
        <v>High</v>
      </c>
      <c r="B3514">
        <v>7.32</v>
      </c>
      <c r="C3514">
        <v>1</v>
      </c>
      <c r="D3514" t="str">
        <f t="shared" si="163"/>
        <v>High</v>
      </c>
      <c r="E3514">
        <f t="shared" si="164"/>
        <v>7.32</v>
      </c>
      <c r="F3514">
        <f t="shared" si="162"/>
        <v>1</v>
      </c>
    </row>
    <row r="3515" spans="1:6" x14ac:dyDescent="0.25">
      <c r="A3515" t="str">
        <v>High</v>
      </c>
      <c r="B3515">
        <v>7.92</v>
      </c>
      <c r="C3515">
        <v>1</v>
      </c>
      <c r="D3515" t="str">
        <f t="shared" si="163"/>
        <v>High</v>
      </c>
      <c r="E3515">
        <f t="shared" si="164"/>
        <v>7.92</v>
      </c>
      <c r="F3515">
        <f t="shared" si="162"/>
        <v>1</v>
      </c>
    </row>
    <row r="3516" spans="1:6" x14ac:dyDescent="0.25">
      <c r="A3516" t="str">
        <v>High</v>
      </c>
      <c r="B3516">
        <v>9.59</v>
      </c>
      <c r="C3516">
        <v>0</v>
      </c>
      <c r="D3516" t="str">
        <f t="shared" si="163"/>
        <v>High</v>
      </c>
      <c r="E3516">
        <f t="shared" si="164"/>
        <v>9.59</v>
      </c>
      <c r="F3516">
        <f t="shared" si="162"/>
        <v>0</v>
      </c>
    </row>
    <row r="3517" spans="1:6" x14ac:dyDescent="0.25">
      <c r="A3517" t="str">
        <v>Mid</v>
      </c>
      <c r="B3517">
        <v>5.97</v>
      </c>
      <c r="C3517">
        <v>0</v>
      </c>
      <c r="D3517" t="str">
        <f t="shared" si="163"/>
        <v>Mid</v>
      </c>
      <c r="E3517">
        <f t="shared" si="164"/>
        <v>5.97</v>
      </c>
      <c r="F3517">
        <f t="shared" si="162"/>
        <v>0</v>
      </c>
    </row>
    <row r="3518" spans="1:6" x14ac:dyDescent="0.25">
      <c r="A3518" t="str">
        <v>Mid</v>
      </c>
      <c r="B3518">
        <v>5.64</v>
      </c>
      <c r="C3518">
        <v>0</v>
      </c>
      <c r="D3518" t="str">
        <f t="shared" si="163"/>
        <v>Mid</v>
      </c>
      <c r="E3518">
        <f t="shared" si="164"/>
        <v>5.64</v>
      </c>
      <c r="F3518">
        <f t="shared" si="162"/>
        <v>0</v>
      </c>
    </row>
    <row r="3519" spans="1:6" x14ac:dyDescent="0.25">
      <c r="A3519" t="str">
        <v>High</v>
      </c>
      <c r="B3519">
        <v>8.11</v>
      </c>
      <c r="C3519">
        <v>0</v>
      </c>
      <c r="D3519" t="str">
        <f t="shared" si="163"/>
        <v>High</v>
      </c>
      <c r="E3519">
        <f t="shared" si="164"/>
        <v>8.11</v>
      </c>
      <c r="F3519">
        <f t="shared" si="162"/>
        <v>0</v>
      </c>
    </row>
    <row r="3520" spans="1:6" x14ac:dyDescent="0.25">
      <c r="A3520" t="str">
        <v>Mid</v>
      </c>
      <c r="B3520">
        <v>9.58</v>
      </c>
      <c r="C3520">
        <v>0</v>
      </c>
      <c r="D3520" t="str">
        <f t="shared" si="163"/>
        <v>Mid</v>
      </c>
      <c r="E3520">
        <f t="shared" si="164"/>
        <v>9.58</v>
      </c>
      <c r="F3520">
        <f t="shared" si="162"/>
        <v>0</v>
      </c>
    </row>
    <row r="3521" spans="1:6" x14ac:dyDescent="0.25">
      <c r="A3521" t="str">
        <v>High</v>
      </c>
      <c r="B3521">
        <v>9.76</v>
      </c>
      <c r="C3521">
        <v>0</v>
      </c>
      <c r="D3521" t="str">
        <f t="shared" si="163"/>
        <v>High</v>
      </c>
      <c r="E3521">
        <f t="shared" si="164"/>
        <v>9.76</v>
      </c>
      <c r="F3521">
        <f t="shared" si="162"/>
        <v>0</v>
      </c>
    </row>
    <row r="3522" spans="1:6" x14ac:dyDescent="0.25">
      <c r="A3522" t="str">
        <v>Mid</v>
      </c>
      <c r="B3522">
        <v>7.58</v>
      </c>
      <c r="C3522">
        <v>1</v>
      </c>
      <c r="D3522" t="str">
        <f t="shared" si="163"/>
        <v>Mid</v>
      </c>
      <c r="E3522">
        <f t="shared" si="164"/>
        <v>7.58</v>
      </c>
      <c r="F3522">
        <f t="shared" ref="F3522:F3585" si="165">C3522</f>
        <v>1</v>
      </c>
    </row>
    <row r="3523" spans="1:6" x14ac:dyDescent="0.25">
      <c r="A3523" t="str">
        <v>High</v>
      </c>
      <c r="B3523">
        <v>7.51</v>
      </c>
      <c r="C3523">
        <v>0</v>
      </c>
      <c r="D3523" t="str">
        <f t="shared" ref="D3523:D3586" si="166">A3523</f>
        <v>High</v>
      </c>
      <c r="E3523">
        <f t="shared" ref="E3523:E3586" si="167">B3523</f>
        <v>7.51</v>
      </c>
      <c r="F3523">
        <f t="shared" si="165"/>
        <v>0</v>
      </c>
    </row>
    <row r="3524" spans="1:6" x14ac:dyDescent="0.25">
      <c r="A3524" t="str">
        <v>Mid</v>
      </c>
      <c r="B3524">
        <v>8.27</v>
      </c>
      <c r="C3524">
        <v>1</v>
      </c>
      <c r="D3524" t="str">
        <f t="shared" si="166"/>
        <v>Mid</v>
      </c>
      <c r="E3524">
        <f t="shared" si="167"/>
        <v>8.27</v>
      </c>
      <c r="F3524">
        <f t="shared" si="165"/>
        <v>1</v>
      </c>
    </row>
    <row r="3525" spans="1:6" x14ac:dyDescent="0.25">
      <c r="A3525" t="str">
        <v>High</v>
      </c>
      <c r="B3525">
        <v>7.89</v>
      </c>
      <c r="C3525">
        <v>1</v>
      </c>
      <c r="D3525" t="str">
        <f t="shared" si="166"/>
        <v>High</v>
      </c>
      <c r="E3525">
        <f t="shared" si="167"/>
        <v>7.89</v>
      </c>
      <c r="F3525">
        <f t="shared" si="165"/>
        <v>1</v>
      </c>
    </row>
    <row r="3526" spans="1:6" x14ac:dyDescent="0.25">
      <c r="A3526" t="str">
        <v>High</v>
      </c>
      <c r="B3526">
        <v>8.23</v>
      </c>
      <c r="C3526">
        <v>1</v>
      </c>
      <c r="D3526" t="str">
        <f t="shared" si="166"/>
        <v>High</v>
      </c>
      <c r="E3526">
        <f t="shared" si="167"/>
        <v>8.23</v>
      </c>
      <c r="F3526">
        <f t="shared" si="165"/>
        <v>1</v>
      </c>
    </row>
    <row r="3527" spans="1:6" x14ac:dyDescent="0.25">
      <c r="A3527" t="str">
        <v>Mid</v>
      </c>
      <c r="B3527">
        <v>9.26</v>
      </c>
      <c r="C3527">
        <v>0</v>
      </c>
      <c r="D3527" t="str">
        <f t="shared" si="166"/>
        <v>Mid</v>
      </c>
      <c r="E3527">
        <f t="shared" si="167"/>
        <v>9.26</v>
      </c>
      <c r="F3527">
        <f t="shared" si="165"/>
        <v>0</v>
      </c>
    </row>
    <row r="3528" spans="1:6" x14ac:dyDescent="0.25">
      <c r="A3528" t="str">
        <v>High</v>
      </c>
      <c r="B3528">
        <v>8.7100000000000009</v>
      </c>
      <c r="C3528">
        <v>1</v>
      </c>
      <c r="D3528" t="str">
        <f t="shared" si="166"/>
        <v>High</v>
      </c>
      <c r="E3528">
        <f t="shared" si="167"/>
        <v>8.7100000000000009</v>
      </c>
      <c r="F3528">
        <f t="shared" si="165"/>
        <v>1</v>
      </c>
    </row>
    <row r="3529" spans="1:6" x14ac:dyDescent="0.25">
      <c r="A3529" t="str">
        <v>Mid</v>
      </c>
      <c r="B3529">
        <v>7.64</v>
      </c>
      <c r="C3529">
        <v>0</v>
      </c>
      <c r="D3529" t="str">
        <f t="shared" si="166"/>
        <v>Mid</v>
      </c>
      <c r="E3529">
        <f t="shared" si="167"/>
        <v>7.64</v>
      </c>
      <c r="F3529">
        <f t="shared" si="165"/>
        <v>0</v>
      </c>
    </row>
    <row r="3530" spans="1:6" x14ac:dyDescent="0.25">
      <c r="A3530" t="str">
        <v>Mid</v>
      </c>
      <c r="B3530">
        <v>7.49</v>
      </c>
      <c r="C3530">
        <v>0</v>
      </c>
      <c r="D3530" t="str">
        <f t="shared" si="166"/>
        <v>Mid</v>
      </c>
      <c r="E3530">
        <f t="shared" si="167"/>
        <v>7.49</v>
      </c>
      <c r="F3530">
        <f t="shared" si="165"/>
        <v>0</v>
      </c>
    </row>
    <row r="3531" spans="1:6" x14ac:dyDescent="0.25">
      <c r="A3531" t="str">
        <v>Mid</v>
      </c>
      <c r="B3531">
        <v>8.25</v>
      </c>
      <c r="C3531">
        <v>0</v>
      </c>
      <c r="D3531" t="str">
        <f t="shared" si="166"/>
        <v>Mid</v>
      </c>
      <c r="E3531">
        <f t="shared" si="167"/>
        <v>8.25</v>
      </c>
      <c r="F3531">
        <f t="shared" si="165"/>
        <v>0</v>
      </c>
    </row>
    <row r="3532" spans="1:6" x14ac:dyDescent="0.25">
      <c r="A3532" t="str">
        <v>High</v>
      </c>
      <c r="B3532">
        <v>7.46</v>
      </c>
      <c r="C3532">
        <v>1</v>
      </c>
      <c r="D3532" t="str">
        <f t="shared" si="166"/>
        <v>High</v>
      </c>
      <c r="E3532">
        <f t="shared" si="167"/>
        <v>7.46</v>
      </c>
      <c r="F3532">
        <f t="shared" si="165"/>
        <v>1</v>
      </c>
    </row>
    <row r="3533" spans="1:6" x14ac:dyDescent="0.25">
      <c r="A3533" t="str">
        <v>Mid</v>
      </c>
      <c r="B3533">
        <v>7.47</v>
      </c>
      <c r="C3533">
        <v>0</v>
      </c>
      <c r="D3533" t="str">
        <f t="shared" si="166"/>
        <v>Mid</v>
      </c>
      <c r="E3533">
        <f t="shared" si="167"/>
        <v>7.47</v>
      </c>
      <c r="F3533">
        <f t="shared" si="165"/>
        <v>0</v>
      </c>
    </row>
    <row r="3534" spans="1:6" x14ac:dyDescent="0.25">
      <c r="A3534" t="str">
        <v>Mid</v>
      </c>
      <c r="B3534">
        <v>5.57</v>
      </c>
      <c r="C3534">
        <v>0</v>
      </c>
      <c r="D3534" t="str">
        <f t="shared" si="166"/>
        <v>Mid</v>
      </c>
      <c r="E3534">
        <f t="shared" si="167"/>
        <v>5.57</v>
      </c>
      <c r="F3534">
        <f t="shared" si="165"/>
        <v>0</v>
      </c>
    </row>
    <row r="3535" spans="1:6" x14ac:dyDescent="0.25">
      <c r="A3535" t="str">
        <v>Mid</v>
      </c>
      <c r="B3535">
        <v>6.25</v>
      </c>
      <c r="C3535">
        <v>0</v>
      </c>
      <c r="D3535" t="str">
        <f t="shared" si="166"/>
        <v>Mid</v>
      </c>
      <c r="E3535">
        <f t="shared" si="167"/>
        <v>6.25</v>
      </c>
      <c r="F3535">
        <f t="shared" si="165"/>
        <v>0</v>
      </c>
    </row>
    <row r="3536" spans="1:6" x14ac:dyDescent="0.25">
      <c r="A3536" t="str">
        <v>Mid</v>
      </c>
      <c r="B3536">
        <v>7.6</v>
      </c>
      <c r="C3536">
        <v>1</v>
      </c>
      <c r="D3536" t="str">
        <f t="shared" si="166"/>
        <v>Mid</v>
      </c>
      <c r="E3536">
        <f t="shared" si="167"/>
        <v>7.6</v>
      </c>
      <c r="F3536">
        <f t="shared" si="165"/>
        <v>1</v>
      </c>
    </row>
    <row r="3537" spans="1:6" x14ac:dyDescent="0.25">
      <c r="A3537" t="str">
        <v>High</v>
      </c>
      <c r="B3537">
        <v>9.0399999999999991</v>
      </c>
      <c r="C3537">
        <v>1</v>
      </c>
      <c r="D3537" t="str">
        <f t="shared" si="166"/>
        <v>High</v>
      </c>
      <c r="E3537">
        <f t="shared" si="167"/>
        <v>9.0399999999999991</v>
      </c>
      <c r="F3537">
        <f t="shared" si="165"/>
        <v>1</v>
      </c>
    </row>
    <row r="3538" spans="1:6" x14ac:dyDescent="0.25">
      <c r="A3538" t="str">
        <v>Mid</v>
      </c>
      <c r="B3538">
        <v>6.7</v>
      </c>
      <c r="C3538">
        <v>0</v>
      </c>
      <c r="D3538" t="str">
        <f t="shared" si="166"/>
        <v>Mid</v>
      </c>
      <c r="E3538">
        <f t="shared" si="167"/>
        <v>6.7</v>
      </c>
      <c r="F3538">
        <f t="shared" si="165"/>
        <v>0</v>
      </c>
    </row>
    <row r="3539" spans="1:6" x14ac:dyDescent="0.25">
      <c r="A3539" t="str">
        <v>High</v>
      </c>
      <c r="B3539">
        <v>7.75</v>
      </c>
      <c r="C3539">
        <v>0</v>
      </c>
      <c r="D3539" t="str">
        <f t="shared" si="166"/>
        <v>High</v>
      </c>
      <c r="E3539">
        <f t="shared" si="167"/>
        <v>7.75</v>
      </c>
      <c r="F3539">
        <f t="shared" si="165"/>
        <v>0</v>
      </c>
    </row>
    <row r="3540" spans="1:6" x14ac:dyDescent="0.25">
      <c r="A3540" t="str">
        <v>Mid</v>
      </c>
      <c r="B3540">
        <v>6.98</v>
      </c>
      <c r="C3540">
        <v>0</v>
      </c>
      <c r="D3540" t="str">
        <f t="shared" si="166"/>
        <v>Mid</v>
      </c>
      <c r="E3540">
        <f t="shared" si="167"/>
        <v>6.98</v>
      </c>
      <c r="F3540">
        <f t="shared" si="165"/>
        <v>0</v>
      </c>
    </row>
    <row r="3541" spans="1:6" x14ac:dyDescent="0.25">
      <c r="A3541" t="str">
        <v>High</v>
      </c>
      <c r="B3541">
        <v>5.95</v>
      </c>
      <c r="C3541">
        <v>0</v>
      </c>
      <c r="D3541" t="str">
        <f t="shared" si="166"/>
        <v>High</v>
      </c>
      <c r="E3541">
        <f t="shared" si="167"/>
        <v>5.95</v>
      </c>
      <c r="F3541">
        <f t="shared" si="165"/>
        <v>0</v>
      </c>
    </row>
    <row r="3542" spans="1:6" x14ac:dyDescent="0.25">
      <c r="A3542" t="str">
        <v>High</v>
      </c>
      <c r="B3542">
        <v>9.6199999999999992</v>
      </c>
      <c r="C3542">
        <v>1</v>
      </c>
      <c r="D3542" t="str">
        <f t="shared" si="166"/>
        <v>High</v>
      </c>
      <c r="E3542">
        <f t="shared" si="167"/>
        <v>9.6199999999999992</v>
      </c>
      <c r="F3542">
        <f t="shared" si="165"/>
        <v>1</v>
      </c>
    </row>
    <row r="3543" spans="1:6" x14ac:dyDescent="0.25">
      <c r="A3543" t="str">
        <v>High</v>
      </c>
      <c r="B3543">
        <v>9.18</v>
      </c>
      <c r="C3543">
        <v>1</v>
      </c>
      <c r="D3543" t="str">
        <f t="shared" si="166"/>
        <v>High</v>
      </c>
      <c r="E3543">
        <f t="shared" si="167"/>
        <v>9.18</v>
      </c>
      <c r="F3543">
        <f t="shared" si="165"/>
        <v>1</v>
      </c>
    </row>
    <row r="3544" spans="1:6" x14ac:dyDescent="0.25">
      <c r="A3544" t="str">
        <v>Low</v>
      </c>
      <c r="B3544">
        <v>5.84</v>
      </c>
      <c r="C3544">
        <v>0</v>
      </c>
      <c r="D3544" t="str">
        <f t="shared" si="166"/>
        <v>Low</v>
      </c>
      <c r="E3544">
        <f t="shared" si="167"/>
        <v>5.84</v>
      </c>
      <c r="F3544">
        <f t="shared" si="165"/>
        <v>0</v>
      </c>
    </row>
    <row r="3545" spans="1:6" x14ac:dyDescent="0.25">
      <c r="A3545" t="str">
        <v>Mid</v>
      </c>
      <c r="B3545">
        <v>8.6</v>
      </c>
      <c r="C3545">
        <v>0</v>
      </c>
      <c r="D3545" t="str">
        <f t="shared" si="166"/>
        <v>Mid</v>
      </c>
      <c r="E3545">
        <f t="shared" si="167"/>
        <v>8.6</v>
      </c>
      <c r="F3545">
        <f t="shared" si="165"/>
        <v>0</v>
      </c>
    </row>
    <row r="3546" spans="1:6" x14ac:dyDescent="0.25">
      <c r="A3546" t="str">
        <v>Mid</v>
      </c>
      <c r="B3546">
        <v>6.99</v>
      </c>
      <c r="C3546">
        <v>0</v>
      </c>
      <c r="D3546" t="str">
        <f t="shared" si="166"/>
        <v>Mid</v>
      </c>
      <c r="E3546">
        <f t="shared" si="167"/>
        <v>6.99</v>
      </c>
      <c r="F3546">
        <f t="shared" si="165"/>
        <v>0</v>
      </c>
    </row>
    <row r="3547" spans="1:6" x14ac:dyDescent="0.25">
      <c r="A3547" t="str">
        <v>High</v>
      </c>
      <c r="B3547">
        <v>9.7799999999999994</v>
      </c>
      <c r="C3547">
        <v>0</v>
      </c>
      <c r="D3547" t="str">
        <f t="shared" si="166"/>
        <v>High</v>
      </c>
      <c r="E3547">
        <f t="shared" si="167"/>
        <v>9.7799999999999994</v>
      </c>
      <c r="F3547">
        <f t="shared" si="165"/>
        <v>0</v>
      </c>
    </row>
    <row r="3548" spans="1:6" x14ac:dyDescent="0.25">
      <c r="A3548" t="str">
        <v>Mid</v>
      </c>
      <c r="B3548">
        <v>6.8</v>
      </c>
      <c r="C3548">
        <v>0</v>
      </c>
      <c r="D3548" t="str">
        <f t="shared" si="166"/>
        <v>Mid</v>
      </c>
      <c r="E3548">
        <f t="shared" si="167"/>
        <v>6.8</v>
      </c>
      <c r="F3548">
        <f t="shared" si="165"/>
        <v>0</v>
      </c>
    </row>
    <row r="3549" spans="1:6" x14ac:dyDescent="0.25">
      <c r="A3549" t="str">
        <v>Mid</v>
      </c>
      <c r="B3549">
        <v>6.53</v>
      </c>
      <c r="C3549">
        <v>0</v>
      </c>
      <c r="D3549" t="str">
        <f t="shared" si="166"/>
        <v>Mid</v>
      </c>
      <c r="E3549">
        <f t="shared" si="167"/>
        <v>6.53</v>
      </c>
      <c r="F3549">
        <f t="shared" si="165"/>
        <v>0</v>
      </c>
    </row>
    <row r="3550" spans="1:6" x14ac:dyDescent="0.25">
      <c r="A3550" t="str">
        <v>High</v>
      </c>
      <c r="B3550">
        <v>7.94</v>
      </c>
      <c r="C3550">
        <v>0</v>
      </c>
      <c r="D3550" t="str">
        <f t="shared" si="166"/>
        <v>High</v>
      </c>
      <c r="E3550">
        <f t="shared" si="167"/>
        <v>7.94</v>
      </c>
      <c r="F3550">
        <f t="shared" si="165"/>
        <v>0</v>
      </c>
    </row>
    <row r="3551" spans="1:6" x14ac:dyDescent="0.25">
      <c r="A3551" t="str">
        <v>High</v>
      </c>
      <c r="B3551">
        <v>9.09</v>
      </c>
      <c r="C3551">
        <v>0</v>
      </c>
      <c r="D3551" t="str">
        <f t="shared" si="166"/>
        <v>High</v>
      </c>
      <c r="E3551">
        <f t="shared" si="167"/>
        <v>9.09</v>
      </c>
      <c r="F3551">
        <f t="shared" si="165"/>
        <v>0</v>
      </c>
    </row>
    <row r="3552" spans="1:6" x14ac:dyDescent="0.25">
      <c r="A3552" t="str">
        <v>High</v>
      </c>
      <c r="B3552">
        <v>6.33</v>
      </c>
      <c r="C3552">
        <v>0</v>
      </c>
      <c r="D3552" t="str">
        <f t="shared" si="166"/>
        <v>High</v>
      </c>
      <c r="E3552">
        <f t="shared" si="167"/>
        <v>6.33</v>
      </c>
      <c r="F3552">
        <f t="shared" si="165"/>
        <v>0</v>
      </c>
    </row>
    <row r="3553" spans="1:6" x14ac:dyDescent="0.25">
      <c r="A3553" t="str">
        <v>High</v>
      </c>
      <c r="B3553">
        <v>8.5500000000000007</v>
      </c>
      <c r="C3553">
        <v>0</v>
      </c>
      <c r="D3553" t="str">
        <f t="shared" si="166"/>
        <v>High</v>
      </c>
      <c r="E3553">
        <f t="shared" si="167"/>
        <v>8.5500000000000007</v>
      </c>
      <c r="F3553">
        <f t="shared" si="165"/>
        <v>0</v>
      </c>
    </row>
    <row r="3554" spans="1:6" x14ac:dyDescent="0.25">
      <c r="A3554" t="str">
        <v>High</v>
      </c>
      <c r="B3554">
        <v>5.76</v>
      </c>
      <c r="C3554">
        <v>0</v>
      </c>
      <c r="D3554" t="str">
        <f t="shared" si="166"/>
        <v>High</v>
      </c>
      <c r="E3554">
        <f t="shared" si="167"/>
        <v>5.76</v>
      </c>
      <c r="F3554">
        <f t="shared" si="165"/>
        <v>0</v>
      </c>
    </row>
    <row r="3555" spans="1:6" x14ac:dyDescent="0.25">
      <c r="A3555" t="str">
        <v>Mid</v>
      </c>
      <c r="B3555">
        <v>9.4499999999999993</v>
      </c>
      <c r="C3555">
        <v>0</v>
      </c>
      <c r="D3555" t="str">
        <f t="shared" si="166"/>
        <v>Mid</v>
      </c>
      <c r="E3555">
        <f t="shared" si="167"/>
        <v>9.4499999999999993</v>
      </c>
      <c r="F3555">
        <f t="shared" si="165"/>
        <v>0</v>
      </c>
    </row>
    <row r="3556" spans="1:6" x14ac:dyDescent="0.25">
      <c r="A3556" t="str">
        <v>Mid</v>
      </c>
      <c r="B3556">
        <v>5.85</v>
      </c>
      <c r="C3556">
        <v>0</v>
      </c>
      <c r="D3556" t="str">
        <f t="shared" si="166"/>
        <v>Mid</v>
      </c>
      <c r="E3556">
        <f t="shared" si="167"/>
        <v>5.85</v>
      </c>
      <c r="F3556">
        <f t="shared" si="165"/>
        <v>0</v>
      </c>
    </row>
    <row r="3557" spans="1:6" x14ac:dyDescent="0.25">
      <c r="A3557" t="str">
        <v>High</v>
      </c>
      <c r="B3557">
        <v>9.43</v>
      </c>
      <c r="C3557">
        <v>1</v>
      </c>
      <c r="D3557" t="str">
        <f t="shared" si="166"/>
        <v>High</v>
      </c>
      <c r="E3557">
        <f t="shared" si="167"/>
        <v>9.43</v>
      </c>
      <c r="F3557">
        <f t="shared" si="165"/>
        <v>1</v>
      </c>
    </row>
    <row r="3558" spans="1:6" x14ac:dyDescent="0.25">
      <c r="A3558" t="str">
        <v>Mid</v>
      </c>
      <c r="B3558">
        <v>7.61</v>
      </c>
      <c r="C3558">
        <v>0</v>
      </c>
      <c r="D3558" t="str">
        <f t="shared" si="166"/>
        <v>Mid</v>
      </c>
      <c r="E3558">
        <f t="shared" si="167"/>
        <v>7.61</v>
      </c>
      <c r="F3558">
        <f t="shared" si="165"/>
        <v>0</v>
      </c>
    </row>
    <row r="3559" spans="1:6" x14ac:dyDescent="0.25">
      <c r="A3559" t="str">
        <v>High</v>
      </c>
      <c r="B3559">
        <v>7.43</v>
      </c>
      <c r="C3559">
        <v>0</v>
      </c>
      <c r="D3559" t="str">
        <f t="shared" si="166"/>
        <v>High</v>
      </c>
      <c r="E3559">
        <f t="shared" si="167"/>
        <v>7.43</v>
      </c>
      <c r="F3559">
        <f t="shared" si="165"/>
        <v>0</v>
      </c>
    </row>
    <row r="3560" spans="1:6" x14ac:dyDescent="0.25">
      <c r="A3560" t="str">
        <v>High</v>
      </c>
      <c r="B3560">
        <v>9.69</v>
      </c>
      <c r="C3560">
        <v>1</v>
      </c>
      <c r="D3560" t="str">
        <f t="shared" si="166"/>
        <v>High</v>
      </c>
      <c r="E3560">
        <f t="shared" si="167"/>
        <v>9.69</v>
      </c>
      <c r="F3560">
        <f t="shared" si="165"/>
        <v>1</v>
      </c>
    </row>
    <row r="3561" spans="1:6" x14ac:dyDescent="0.25">
      <c r="A3561" t="str">
        <v>High</v>
      </c>
      <c r="B3561">
        <v>9.76</v>
      </c>
      <c r="C3561">
        <v>0</v>
      </c>
      <c r="D3561" t="str">
        <f t="shared" si="166"/>
        <v>High</v>
      </c>
      <c r="E3561">
        <f t="shared" si="167"/>
        <v>9.76</v>
      </c>
      <c r="F3561">
        <f t="shared" si="165"/>
        <v>0</v>
      </c>
    </row>
    <row r="3562" spans="1:6" x14ac:dyDescent="0.25">
      <c r="A3562" t="str">
        <v>High</v>
      </c>
      <c r="B3562">
        <v>8.3000000000000007</v>
      </c>
      <c r="C3562">
        <v>1</v>
      </c>
      <c r="D3562" t="str">
        <f t="shared" si="166"/>
        <v>High</v>
      </c>
      <c r="E3562">
        <f t="shared" si="167"/>
        <v>8.3000000000000007</v>
      </c>
      <c r="F3562">
        <f t="shared" si="165"/>
        <v>1</v>
      </c>
    </row>
    <row r="3563" spans="1:6" x14ac:dyDescent="0.25">
      <c r="A3563" t="str">
        <v>High</v>
      </c>
      <c r="B3563">
        <v>6.05</v>
      </c>
      <c r="C3563">
        <v>0</v>
      </c>
      <c r="D3563" t="str">
        <f t="shared" si="166"/>
        <v>High</v>
      </c>
      <c r="E3563">
        <f t="shared" si="167"/>
        <v>6.05</v>
      </c>
      <c r="F3563">
        <f t="shared" si="165"/>
        <v>0</v>
      </c>
    </row>
    <row r="3564" spans="1:6" x14ac:dyDescent="0.25">
      <c r="A3564" t="str">
        <v>High</v>
      </c>
      <c r="B3564">
        <v>7.68</v>
      </c>
      <c r="C3564">
        <v>0</v>
      </c>
      <c r="D3564" t="str">
        <f t="shared" si="166"/>
        <v>High</v>
      </c>
      <c r="E3564">
        <f t="shared" si="167"/>
        <v>7.68</v>
      </c>
      <c r="F3564">
        <f t="shared" si="165"/>
        <v>0</v>
      </c>
    </row>
    <row r="3565" spans="1:6" x14ac:dyDescent="0.25">
      <c r="A3565" t="str">
        <v>High</v>
      </c>
      <c r="B3565">
        <v>7.78</v>
      </c>
      <c r="C3565">
        <v>0</v>
      </c>
      <c r="D3565" t="str">
        <f t="shared" si="166"/>
        <v>High</v>
      </c>
      <c r="E3565">
        <f t="shared" si="167"/>
        <v>7.78</v>
      </c>
      <c r="F3565">
        <f t="shared" si="165"/>
        <v>0</v>
      </c>
    </row>
    <row r="3566" spans="1:6" x14ac:dyDescent="0.25">
      <c r="A3566" t="str">
        <v>Mid</v>
      </c>
      <c r="B3566">
        <v>7.71</v>
      </c>
      <c r="C3566">
        <v>0</v>
      </c>
      <c r="D3566" t="str">
        <f t="shared" si="166"/>
        <v>Mid</v>
      </c>
      <c r="E3566">
        <f t="shared" si="167"/>
        <v>7.71</v>
      </c>
      <c r="F3566">
        <f t="shared" si="165"/>
        <v>0</v>
      </c>
    </row>
    <row r="3567" spans="1:6" x14ac:dyDescent="0.25">
      <c r="A3567" t="str">
        <v>High</v>
      </c>
      <c r="B3567">
        <v>7.95</v>
      </c>
      <c r="C3567">
        <v>0</v>
      </c>
      <c r="D3567" t="str">
        <f t="shared" si="166"/>
        <v>High</v>
      </c>
      <c r="E3567">
        <f t="shared" si="167"/>
        <v>7.95</v>
      </c>
      <c r="F3567">
        <f t="shared" si="165"/>
        <v>0</v>
      </c>
    </row>
    <row r="3568" spans="1:6" x14ac:dyDescent="0.25">
      <c r="A3568" t="str">
        <v>High</v>
      </c>
      <c r="B3568">
        <v>5.58</v>
      </c>
      <c r="C3568">
        <v>0</v>
      </c>
      <c r="D3568" t="str">
        <f t="shared" si="166"/>
        <v>High</v>
      </c>
      <c r="E3568">
        <f t="shared" si="167"/>
        <v>5.58</v>
      </c>
      <c r="F3568">
        <f t="shared" si="165"/>
        <v>0</v>
      </c>
    </row>
    <row r="3569" spans="1:6" x14ac:dyDescent="0.25">
      <c r="A3569" t="str">
        <v>Mid</v>
      </c>
      <c r="B3569">
        <v>8.56</v>
      </c>
      <c r="C3569">
        <v>0</v>
      </c>
      <c r="D3569" t="str">
        <f t="shared" si="166"/>
        <v>Mid</v>
      </c>
      <c r="E3569">
        <f t="shared" si="167"/>
        <v>8.56</v>
      </c>
      <c r="F3569">
        <f t="shared" si="165"/>
        <v>0</v>
      </c>
    </row>
    <row r="3570" spans="1:6" x14ac:dyDescent="0.25">
      <c r="A3570" t="str">
        <v>High</v>
      </c>
      <c r="B3570">
        <v>8.56</v>
      </c>
      <c r="C3570">
        <v>0</v>
      </c>
      <c r="D3570" t="str">
        <f t="shared" si="166"/>
        <v>High</v>
      </c>
      <c r="E3570">
        <f t="shared" si="167"/>
        <v>8.56</v>
      </c>
      <c r="F3570">
        <f t="shared" si="165"/>
        <v>0</v>
      </c>
    </row>
    <row r="3571" spans="1:6" x14ac:dyDescent="0.25">
      <c r="A3571" t="str">
        <v>High</v>
      </c>
      <c r="B3571">
        <v>6</v>
      </c>
      <c r="C3571">
        <v>0</v>
      </c>
      <c r="D3571" t="str">
        <f t="shared" si="166"/>
        <v>High</v>
      </c>
      <c r="E3571">
        <f t="shared" si="167"/>
        <v>6</v>
      </c>
      <c r="F3571">
        <f t="shared" si="165"/>
        <v>0</v>
      </c>
    </row>
    <row r="3572" spans="1:6" x14ac:dyDescent="0.25">
      <c r="A3572" t="str">
        <v>Mid</v>
      </c>
      <c r="B3572">
        <v>7.95</v>
      </c>
      <c r="C3572">
        <v>0</v>
      </c>
      <c r="D3572" t="str">
        <f t="shared" si="166"/>
        <v>Mid</v>
      </c>
      <c r="E3572">
        <f t="shared" si="167"/>
        <v>7.95</v>
      </c>
      <c r="F3572">
        <f t="shared" si="165"/>
        <v>0</v>
      </c>
    </row>
    <row r="3573" spans="1:6" x14ac:dyDescent="0.25">
      <c r="A3573" t="str">
        <v>High</v>
      </c>
      <c r="B3573">
        <v>7.94</v>
      </c>
      <c r="C3573">
        <v>0</v>
      </c>
      <c r="D3573" t="str">
        <f t="shared" si="166"/>
        <v>High</v>
      </c>
      <c r="E3573">
        <f t="shared" si="167"/>
        <v>7.94</v>
      </c>
      <c r="F3573">
        <f t="shared" si="165"/>
        <v>0</v>
      </c>
    </row>
    <row r="3574" spans="1:6" x14ac:dyDescent="0.25">
      <c r="A3574" t="str">
        <v>Mid</v>
      </c>
      <c r="B3574">
        <v>8.43</v>
      </c>
      <c r="C3574">
        <v>0</v>
      </c>
      <c r="D3574" t="str">
        <f t="shared" si="166"/>
        <v>Mid</v>
      </c>
      <c r="E3574">
        <f t="shared" si="167"/>
        <v>8.43</v>
      </c>
      <c r="F3574">
        <f t="shared" si="165"/>
        <v>0</v>
      </c>
    </row>
    <row r="3575" spans="1:6" x14ac:dyDescent="0.25">
      <c r="A3575" t="str">
        <v>High</v>
      </c>
      <c r="B3575">
        <v>5.87</v>
      </c>
      <c r="C3575">
        <v>0</v>
      </c>
      <c r="D3575" t="str">
        <f t="shared" si="166"/>
        <v>High</v>
      </c>
      <c r="E3575">
        <f t="shared" si="167"/>
        <v>5.87</v>
      </c>
      <c r="F3575">
        <f t="shared" si="165"/>
        <v>0</v>
      </c>
    </row>
    <row r="3576" spans="1:6" x14ac:dyDescent="0.25">
      <c r="A3576" t="str">
        <v>High</v>
      </c>
      <c r="B3576">
        <v>8.19</v>
      </c>
      <c r="C3576">
        <v>0</v>
      </c>
      <c r="D3576" t="str">
        <f t="shared" si="166"/>
        <v>High</v>
      </c>
      <c r="E3576">
        <f t="shared" si="167"/>
        <v>8.19</v>
      </c>
      <c r="F3576">
        <f t="shared" si="165"/>
        <v>0</v>
      </c>
    </row>
    <row r="3577" spans="1:6" x14ac:dyDescent="0.25">
      <c r="A3577" t="str">
        <v>Mid</v>
      </c>
      <c r="B3577">
        <v>6.71</v>
      </c>
      <c r="C3577">
        <v>0</v>
      </c>
      <c r="D3577" t="str">
        <f t="shared" si="166"/>
        <v>Mid</v>
      </c>
      <c r="E3577">
        <f t="shared" si="167"/>
        <v>6.71</v>
      </c>
      <c r="F3577">
        <f t="shared" si="165"/>
        <v>0</v>
      </c>
    </row>
    <row r="3578" spans="1:6" x14ac:dyDescent="0.25">
      <c r="A3578" t="str">
        <v>Mid</v>
      </c>
      <c r="B3578">
        <v>7.68</v>
      </c>
      <c r="C3578">
        <v>1</v>
      </c>
      <c r="D3578" t="str">
        <f t="shared" si="166"/>
        <v>Mid</v>
      </c>
      <c r="E3578">
        <f t="shared" si="167"/>
        <v>7.68</v>
      </c>
      <c r="F3578">
        <f t="shared" si="165"/>
        <v>1</v>
      </c>
    </row>
    <row r="3579" spans="1:6" x14ac:dyDescent="0.25">
      <c r="A3579" t="str">
        <v>Mid</v>
      </c>
      <c r="B3579">
        <v>8.83</v>
      </c>
      <c r="C3579">
        <v>0</v>
      </c>
      <c r="D3579" t="str">
        <f t="shared" si="166"/>
        <v>Mid</v>
      </c>
      <c r="E3579">
        <f t="shared" si="167"/>
        <v>8.83</v>
      </c>
      <c r="F3579">
        <f t="shared" si="165"/>
        <v>0</v>
      </c>
    </row>
    <row r="3580" spans="1:6" x14ac:dyDescent="0.25">
      <c r="A3580" t="str">
        <v>High</v>
      </c>
      <c r="B3580">
        <v>8.5299999999999994</v>
      </c>
      <c r="C3580">
        <v>0</v>
      </c>
      <c r="D3580" t="str">
        <f t="shared" si="166"/>
        <v>High</v>
      </c>
      <c r="E3580">
        <f t="shared" si="167"/>
        <v>8.5299999999999994</v>
      </c>
      <c r="F3580">
        <f t="shared" si="165"/>
        <v>0</v>
      </c>
    </row>
    <row r="3581" spans="1:6" x14ac:dyDescent="0.25">
      <c r="A3581" t="str">
        <v>Mid</v>
      </c>
      <c r="B3581">
        <v>6.01</v>
      </c>
      <c r="C3581">
        <v>0</v>
      </c>
      <c r="D3581" t="str">
        <f t="shared" si="166"/>
        <v>Mid</v>
      </c>
      <c r="E3581">
        <f t="shared" si="167"/>
        <v>6.01</v>
      </c>
      <c r="F3581">
        <f t="shared" si="165"/>
        <v>0</v>
      </c>
    </row>
    <row r="3582" spans="1:6" x14ac:dyDescent="0.25">
      <c r="A3582" t="str">
        <v>High</v>
      </c>
      <c r="B3582">
        <v>8.0399999999999991</v>
      </c>
      <c r="C3582">
        <v>1</v>
      </c>
      <c r="D3582" t="str">
        <f t="shared" si="166"/>
        <v>High</v>
      </c>
      <c r="E3582">
        <f t="shared" si="167"/>
        <v>8.0399999999999991</v>
      </c>
      <c r="F3582">
        <f t="shared" si="165"/>
        <v>1</v>
      </c>
    </row>
    <row r="3583" spans="1:6" x14ac:dyDescent="0.25">
      <c r="A3583" t="str">
        <v>Mid</v>
      </c>
      <c r="B3583">
        <v>9.67</v>
      </c>
      <c r="C3583">
        <v>1</v>
      </c>
      <c r="D3583" t="str">
        <f t="shared" si="166"/>
        <v>Mid</v>
      </c>
      <c r="E3583">
        <f t="shared" si="167"/>
        <v>9.67</v>
      </c>
      <c r="F3583">
        <f t="shared" si="165"/>
        <v>1</v>
      </c>
    </row>
    <row r="3584" spans="1:6" x14ac:dyDescent="0.25">
      <c r="A3584" t="str">
        <v>High</v>
      </c>
      <c r="B3584">
        <v>6.17</v>
      </c>
      <c r="C3584">
        <v>0</v>
      </c>
      <c r="D3584" t="str">
        <f t="shared" si="166"/>
        <v>High</v>
      </c>
      <c r="E3584">
        <f t="shared" si="167"/>
        <v>6.17</v>
      </c>
      <c r="F3584">
        <f t="shared" si="165"/>
        <v>0</v>
      </c>
    </row>
    <row r="3585" spans="1:6" x14ac:dyDescent="0.25">
      <c r="A3585" t="str">
        <v>High</v>
      </c>
      <c r="B3585">
        <v>9.17</v>
      </c>
      <c r="C3585">
        <v>1</v>
      </c>
      <c r="D3585" t="str">
        <f t="shared" si="166"/>
        <v>High</v>
      </c>
      <c r="E3585">
        <f t="shared" si="167"/>
        <v>9.17</v>
      </c>
      <c r="F3585">
        <f t="shared" si="165"/>
        <v>1</v>
      </c>
    </row>
    <row r="3586" spans="1:6" x14ac:dyDescent="0.25">
      <c r="A3586" t="str">
        <v>High</v>
      </c>
      <c r="B3586">
        <v>8.52</v>
      </c>
      <c r="C3586">
        <v>0</v>
      </c>
      <c r="D3586" t="str">
        <f t="shared" si="166"/>
        <v>High</v>
      </c>
      <c r="E3586">
        <f t="shared" si="167"/>
        <v>8.52</v>
      </c>
      <c r="F3586">
        <f t="shared" ref="F3586:F3649" si="168">C3586</f>
        <v>0</v>
      </c>
    </row>
    <row r="3587" spans="1:6" x14ac:dyDescent="0.25">
      <c r="A3587" t="str">
        <v>High</v>
      </c>
      <c r="B3587">
        <v>8.83</v>
      </c>
      <c r="C3587">
        <v>0</v>
      </c>
      <c r="D3587" t="str">
        <f t="shared" ref="D3587:D3650" si="169">A3587</f>
        <v>High</v>
      </c>
      <c r="E3587">
        <f t="shared" ref="E3587:E3650" si="170">B3587</f>
        <v>8.83</v>
      </c>
      <c r="F3587">
        <f t="shared" si="168"/>
        <v>0</v>
      </c>
    </row>
    <row r="3588" spans="1:6" x14ac:dyDescent="0.25">
      <c r="A3588" t="str">
        <v>High</v>
      </c>
      <c r="B3588">
        <v>6.71</v>
      </c>
      <c r="C3588">
        <v>0</v>
      </c>
      <c r="D3588" t="str">
        <f t="shared" si="169"/>
        <v>High</v>
      </c>
      <c r="E3588">
        <f t="shared" si="170"/>
        <v>6.71</v>
      </c>
      <c r="F3588">
        <f t="shared" si="168"/>
        <v>0</v>
      </c>
    </row>
    <row r="3589" spans="1:6" x14ac:dyDescent="0.25">
      <c r="A3589" t="str">
        <v>High</v>
      </c>
      <c r="B3589">
        <v>6.74</v>
      </c>
      <c r="C3589">
        <v>0</v>
      </c>
      <c r="D3589" t="str">
        <f t="shared" si="169"/>
        <v>High</v>
      </c>
      <c r="E3589">
        <f t="shared" si="170"/>
        <v>6.74</v>
      </c>
      <c r="F3589">
        <f t="shared" si="168"/>
        <v>0</v>
      </c>
    </row>
    <row r="3590" spans="1:6" x14ac:dyDescent="0.25">
      <c r="A3590" t="str">
        <v>High</v>
      </c>
      <c r="B3590">
        <v>9.4</v>
      </c>
      <c r="C3590">
        <v>0</v>
      </c>
      <c r="D3590" t="str">
        <f t="shared" si="169"/>
        <v>High</v>
      </c>
      <c r="E3590">
        <f t="shared" si="170"/>
        <v>9.4</v>
      </c>
      <c r="F3590">
        <f t="shared" si="168"/>
        <v>0</v>
      </c>
    </row>
    <row r="3591" spans="1:6" x14ac:dyDescent="0.25">
      <c r="A3591" t="str">
        <v>Mid</v>
      </c>
      <c r="B3591">
        <v>7.05</v>
      </c>
      <c r="C3591">
        <v>0</v>
      </c>
      <c r="D3591" t="str">
        <f t="shared" si="169"/>
        <v>Mid</v>
      </c>
      <c r="E3591">
        <f t="shared" si="170"/>
        <v>7.05</v>
      </c>
      <c r="F3591">
        <f t="shared" si="168"/>
        <v>0</v>
      </c>
    </row>
    <row r="3592" spans="1:6" x14ac:dyDescent="0.25">
      <c r="A3592" t="str">
        <v>Mid</v>
      </c>
      <c r="B3592">
        <v>5.77</v>
      </c>
      <c r="C3592">
        <v>0</v>
      </c>
      <c r="D3592" t="str">
        <f t="shared" si="169"/>
        <v>Mid</v>
      </c>
      <c r="E3592">
        <f t="shared" si="170"/>
        <v>5.77</v>
      </c>
      <c r="F3592">
        <f t="shared" si="168"/>
        <v>0</v>
      </c>
    </row>
    <row r="3593" spans="1:6" x14ac:dyDescent="0.25">
      <c r="A3593" t="str">
        <v>High</v>
      </c>
      <c r="B3593">
        <v>8.08</v>
      </c>
      <c r="C3593">
        <v>1</v>
      </c>
      <c r="D3593" t="str">
        <f t="shared" si="169"/>
        <v>High</v>
      </c>
      <c r="E3593">
        <f t="shared" si="170"/>
        <v>8.08</v>
      </c>
      <c r="F3593">
        <f t="shared" si="168"/>
        <v>1</v>
      </c>
    </row>
    <row r="3594" spans="1:6" x14ac:dyDescent="0.25">
      <c r="A3594" t="str">
        <v>Mid</v>
      </c>
      <c r="B3594">
        <v>6.04</v>
      </c>
      <c r="C3594">
        <v>0</v>
      </c>
      <c r="D3594" t="str">
        <f t="shared" si="169"/>
        <v>Mid</v>
      </c>
      <c r="E3594">
        <f t="shared" si="170"/>
        <v>6.04</v>
      </c>
      <c r="F3594">
        <f t="shared" si="168"/>
        <v>0</v>
      </c>
    </row>
    <row r="3595" spans="1:6" x14ac:dyDescent="0.25">
      <c r="A3595" t="str">
        <v>High</v>
      </c>
      <c r="B3595">
        <v>8.93</v>
      </c>
      <c r="C3595">
        <v>0</v>
      </c>
      <c r="D3595" t="str">
        <f t="shared" si="169"/>
        <v>High</v>
      </c>
      <c r="E3595">
        <f t="shared" si="170"/>
        <v>8.93</v>
      </c>
      <c r="F3595">
        <f t="shared" si="168"/>
        <v>0</v>
      </c>
    </row>
    <row r="3596" spans="1:6" x14ac:dyDescent="0.25">
      <c r="A3596" t="str">
        <v>High</v>
      </c>
      <c r="B3596">
        <v>8.26</v>
      </c>
      <c r="C3596">
        <v>0</v>
      </c>
      <c r="D3596" t="str">
        <f t="shared" si="169"/>
        <v>High</v>
      </c>
      <c r="E3596">
        <f t="shared" si="170"/>
        <v>8.26</v>
      </c>
      <c r="F3596">
        <f t="shared" si="168"/>
        <v>0</v>
      </c>
    </row>
    <row r="3597" spans="1:6" x14ac:dyDescent="0.25">
      <c r="A3597" t="str">
        <v>Mid</v>
      </c>
      <c r="B3597">
        <v>9.26</v>
      </c>
      <c r="C3597">
        <v>0</v>
      </c>
      <c r="D3597" t="str">
        <f t="shared" si="169"/>
        <v>Mid</v>
      </c>
      <c r="E3597">
        <f t="shared" si="170"/>
        <v>9.26</v>
      </c>
      <c r="F3597">
        <f t="shared" si="168"/>
        <v>0</v>
      </c>
    </row>
    <row r="3598" spans="1:6" x14ac:dyDescent="0.25">
      <c r="A3598" t="str">
        <v>High</v>
      </c>
      <c r="B3598">
        <v>8.8699999999999992</v>
      </c>
      <c r="C3598">
        <v>0</v>
      </c>
      <c r="D3598" t="str">
        <f t="shared" si="169"/>
        <v>High</v>
      </c>
      <c r="E3598">
        <f t="shared" si="170"/>
        <v>8.8699999999999992</v>
      </c>
      <c r="F3598">
        <f t="shared" si="168"/>
        <v>0</v>
      </c>
    </row>
    <row r="3599" spans="1:6" x14ac:dyDescent="0.25">
      <c r="A3599" t="str">
        <v>High</v>
      </c>
      <c r="B3599">
        <v>5.98</v>
      </c>
      <c r="C3599">
        <v>0</v>
      </c>
      <c r="D3599" t="str">
        <f t="shared" si="169"/>
        <v>High</v>
      </c>
      <c r="E3599">
        <f t="shared" si="170"/>
        <v>5.98</v>
      </c>
      <c r="F3599">
        <f t="shared" si="168"/>
        <v>0</v>
      </c>
    </row>
    <row r="3600" spans="1:6" x14ac:dyDescent="0.25">
      <c r="A3600" t="str">
        <v>High</v>
      </c>
      <c r="B3600">
        <v>7.14</v>
      </c>
      <c r="C3600">
        <v>1</v>
      </c>
      <c r="D3600" t="str">
        <f t="shared" si="169"/>
        <v>High</v>
      </c>
      <c r="E3600">
        <f t="shared" si="170"/>
        <v>7.14</v>
      </c>
      <c r="F3600">
        <f t="shared" si="168"/>
        <v>1</v>
      </c>
    </row>
    <row r="3601" spans="1:6" x14ac:dyDescent="0.25">
      <c r="A3601" t="str">
        <v>Low</v>
      </c>
      <c r="B3601">
        <v>8.83</v>
      </c>
      <c r="C3601">
        <v>0</v>
      </c>
      <c r="D3601" t="str">
        <f t="shared" si="169"/>
        <v>Low</v>
      </c>
      <c r="E3601">
        <f t="shared" si="170"/>
        <v>8.83</v>
      </c>
      <c r="F3601">
        <f t="shared" si="168"/>
        <v>0</v>
      </c>
    </row>
    <row r="3602" spans="1:6" x14ac:dyDescent="0.25">
      <c r="A3602" t="str">
        <v>High</v>
      </c>
      <c r="B3602">
        <v>7.29</v>
      </c>
      <c r="C3602">
        <v>0</v>
      </c>
      <c r="D3602" t="str">
        <f t="shared" si="169"/>
        <v>High</v>
      </c>
      <c r="E3602">
        <f t="shared" si="170"/>
        <v>7.29</v>
      </c>
      <c r="F3602">
        <f t="shared" si="168"/>
        <v>0</v>
      </c>
    </row>
    <row r="3603" spans="1:6" x14ac:dyDescent="0.25">
      <c r="A3603" t="str">
        <v>Low</v>
      </c>
      <c r="B3603">
        <v>9.68</v>
      </c>
      <c r="C3603">
        <v>0</v>
      </c>
      <c r="D3603" t="str">
        <f t="shared" si="169"/>
        <v>Low</v>
      </c>
      <c r="E3603">
        <f t="shared" si="170"/>
        <v>9.68</v>
      </c>
      <c r="F3603">
        <f t="shared" si="168"/>
        <v>0</v>
      </c>
    </row>
    <row r="3604" spans="1:6" x14ac:dyDescent="0.25">
      <c r="A3604" t="str">
        <v>High</v>
      </c>
      <c r="B3604">
        <v>8.66</v>
      </c>
      <c r="C3604">
        <v>1</v>
      </c>
      <c r="D3604" t="str">
        <f t="shared" si="169"/>
        <v>High</v>
      </c>
      <c r="E3604">
        <f t="shared" si="170"/>
        <v>8.66</v>
      </c>
      <c r="F3604">
        <f t="shared" si="168"/>
        <v>1</v>
      </c>
    </row>
    <row r="3605" spans="1:6" x14ac:dyDescent="0.25">
      <c r="A3605" t="str">
        <v>Mid</v>
      </c>
      <c r="B3605">
        <v>5.57</v>
      </c>
      <c r="C3605">
        <v>0</v>
      </c>
      <c r="D3605" t="str">
        <f t="shared" si="169"/>
        <v>Mid</v>
      </c>
      <c r="E3605">
        <f t="shared" si="170"/>
        <v>5.57</v>
      </c>
      <c r="F3605">
        <f t="shared" si="168"/>
        <v>0</v>
      </c>
    </row>
    <row r="3606" spans="1:6" x14ac:dyDescent="0.25">
      <c r="A3606" t="str">
        <v>Mid</v>
      </c>
      <c r="B3606">
        <v>9.2799999999999994</v>
      </c>
      <c r="C3606">
        <v>0</v>
      </c>
      <c r="D3606" t="str">
        <f t="shared" si="169"/>
        <v>Mid</v>
      </c>
      <c r="E3606">
        <f t="shared" si="170"/>
        <v>9.2799999999999994</v>
      </c>
      <c r="F3606">
        <f t="shared" si="168"/>
        <v>0</v>
      </c>
    </row>
    <row r="3607" spans="1:6" x14ac:dyDescent="0.25">
      <c r="A3607" t="str">
        <v>Mid</v>
      </c>
      <c r="B3607">
        <v>5.93</v>
      </c>
      <c r="C3607">
        <v>0</v>
      </c>
      <c r="D3607" t="str">
        <f t="shared" si="169"/>
        <v>Mid</v>
      </c>
      <c r="E3607">
        <f t="shared" si="170"/>
        <v>5.93</v>
      </c>
      <c r="F3607">
        <f t="shared" si="168"/>
        <v>0</v>
      </c>
    </row>
    <row r="3608" spans="1:6" x14ac:dyDescent="0.25">
      <c r="A3608" t="str">
        <v>Mid</v>
      </c>
      <c r="B3608">
        <v>6.1</v>
      </c>
      <c r="C3608">
        <v>0</v>
      </c>
      <c r="D3608" t="str">
        <f t="shared" si="169"/>
        <v>Mid</v>
      </c>
      <c r="E3608">
        <f t="shared" si="170"/>
        <v>6.1</v>
      </c>
      <c r="F3608">
        <f t="shared" si="168"/>
        <v>0</v>
      </c>
    </row>
    <row r="3609" spans="1:6" x14ac:dyDescent="0.25">
      <c r="A3609" t="str">
        <v>High</v>
      </c>
      <c r="B3609">
        <v>8.66</v>
      </c>
      <c r="C3609">
        <v>0</v>
      </c>
      <c r="D3609" t="str">
        <f t="shared" si="169"/>
        <v>High</v>
      </c>
      <c r="E3609">
        <f t="shared" si="170"/>
        <v>8.66</v>
      </c>
      <c r="F3609">
        <f t="shared" si="168"/>
        <v>0</v>
      </c>
    </row>
    <row r="3610" spans="1:6" x14ac:dyDescent="0.25">
      <c r="A3610" t="str">
        <v>Mid</v>
      </c>
      <c r="B3610">
        <v>9.2200000000000006</v>
      </c>
      <c r="C3610">
        <v>0</v>
      </c>
      <c r="D3610" t="str">
        <f t="shared" si="169"/>
        <v>Mid</v>
      </c>
      <c r="E3610">
        <f t="shared" si="170"/>
        <v>9.2200000000000006</v>
      </c>
      <c r="F3610">
        <f t="shared" si="168"/>
        <v>0</v>
      </c>
    </row>
    <row r="3611" spans="1:6" x14ac:dyDescent="0.25">
      <c r="A3611" t="str">
        <v>High</v>
      </c>
      <c r="B3611">
        <v>7.81</v>
      </c>
      <c r="C3611">
        <v>0</v>
      </c>
      <c r="D3611" t="str">
        <f t="shared" si="169"/>
        <v>High</v>
      </c>
      <c r="E3611">
        <f t="shared" si="170"/>
        <v>7.81</v>
      </c>
      <c r="F3611">
        <f t="shared" si="168"/>
        <v>0</v>
      </c>
    </row>
    <row r="3612" spans="1:6" x14ac:dyDescent="0.25">
      <c r="A3612" t="str">
        <v>High</v>
      </c>
      <c r="B3612">
        <v>6.74</v>
      </c>
      <c r="C3612">
        <v>0</v>
      </c>
      <c r="D3612" t="str">
        <f t="shared" si="169"/>
        <v>High</v>
      </c>
      <c r="E3612">
        <f t="shared" si="170"/>
        <v>6.74</v>
      </c>
      <c r="F3612">
        <f t="shared" si="168"/>
        <v>0</v>
      </c>
    </row>
    <row r="3613" spans="1:6" x14ac:dyDescent="0.25">
      <c r="A3613" t="str">
        <v>High</v>
      </c>
      <c r="B3613">
        <v>7.01</v>
      </c>
      <c r="C3613">
        <v>0</v>
      </c>
      <c r="D3613" t="str">
        <f t="shared" si="169"/>
        <v>High</v>
      </c>
      <c r="E3613">
        <f t="shared" si="170"/>
        <v>7.01</v>
      </c>
      <c r="F3613">
        <f t="shared" si="168"/>
        <v>0</v>
      </c>
    </row>
    <row r="3614" spans="1:6" x14ac:dyDescent="0.25">
      <c r="A3614" t="str">
        <v>Mid</v>
      </c>
      <c r="B3614">
        <v>6.97</v>
      </c>
      <c r="C3614">
        <v>0</v>
      </c>
      <c r="D3614" t="str">
        <f t="shared" si="169"/>
        <v>Mid</v>
      </c>
      <c r="E3614">
        <f t="shared" si="170"/>
        <v>6.97</v>
      </c>
      <c r="F3614">
        <f t="shared" si="168"/>
        <v>0</v>
      </c>
    </row>
    <row r="3615" spans="1:6" x14ac:dyDescent="0.25">
      <c r="A3615" t="str">
        <v>Mid</v>
      </c>
      <c r="B3615">
        <v>6.9</v>
      </c>
      <c r="C3615">
        <v>0</v>
      </c>
      <c r="D3615" t="str">
        <f t="shared" si="169"/>
        <v>Mid</v>
      </c>
      <c r="E3615">
        <f t="shared" si="170"/>
        <v>6.9</v>
      </c>
      <c r="F3615">
        <f t="shared" si="168"/>
        <v>0</v>
      </c>
    </row>
    <row r="3616" spans="1:6" x14ac:dyDescent="0.25">
      <c r="A3616" t="str">
        <v>High</v>
      </c>
      <c r="B3616">
        <v>6.54</v>
      </c>
      <c r="C3616">
        <v>0</v>
      </c>
      <c r="D3616" t="str">
        <f t="shared" si="169"/>
        <v>High</v>
      </c>
      <c r="E3616">
        <f t="shared" si="170"/>
        <v>6.54</v>
      </c>
      <c r="F3616">
        <f t="shared" si="168"/>
        <v>0</v>
      </c>
    </row>
    <row r="3617" spans="1:6" x14ac:dyDescent="0.25">
      <c r="A3617" t="str">
        <v>High</v>
      </c>
      <c r="B3617">
        <v>8.1199999999999992</v>
      </c>
      <c r="C3617">
        <v>0</v>
      </c>
      <c r="D3617" t="str">
        <f t="shared" si="169"/>
        <v>High</v>
      </c>
      <c r="E3617">
        <f t="shared" si="170"/>
        <v>8.1199999999999992</v>
      </c>
      <c r="F3617">
        <f t="shared" si="168"/>
        <v>0</v>
      </c>
    </row>
    <row r="3618" spans="1:6" x14ac:dyDescent="0.25">
      <c r="A3618" t="str">
        <v>High</v>
      </c>
      <c r="B3618">
        <v>9.3699999999999992</v>
      </c>
      <c r="C3618">
        <v>1</v>
      </c>
      <c r="D3618" t="str">
        <f t="shared" si="169"/>
        <v>High</v>
      </c>
      <c r="E3618">
        <f t="shared" si="170"/>
        <v>9.3699999999999992</v>
      </c>
      <c r="F3618">
        <f t="shared" si="168"/>
        <v>1</v>
      </c>
    </row>
    <row r="3619" spans="1:6" x14ac:dyDescent="0.25">
      <c r="A3619" t="str">
        <v>High</v>
      </c>
      <c r="B3619">
        <v>6.82</v>
      </c>
      <c r="C3619">
        <v>0</v>
      </c>
      <c r="D3619" t="str">
        <f t="shared" si="169"/>
        <v>High</v>
      </c>
      <c r="E3619">
        <f t="shared" si="170"/>
        <v>6.82</v>
      </c>
      <c r="F3619">
        <f t="shared" si="168"/>
        <v>0</v>
      </c>
    </row>
    <row r="3620" spans="1:6" x14ac:dyDescent="0.25">
      <c r="A3620" t="str">
        <v>High</v>
      </c>
      <c r="B3620">
        <v>6.3</v>
      </c>
      <c r="C3620">
        <v>0</v>
      </c>
      <c r="D3620" t="str">
        <f t="shared" si="169"/>
        <v>High</v>
      </c>
      <c r="E3620">
        <f t="shared" si="170"/>
        <v>6.3</v>
      </c>
      <c r="F3620">
        <f t="shared" si="168"/>
        <v>0</v>
      </c>
    </row>
    <row r="3621" spans="1:6" x14ac:dyDescent="0.25">
      <c r="A3621" t="str">
        <v>Mid</v>
      </c>
      <c r="B3621">
        <v>9.11</v>
      </c>
      <c r="C3621">
        <v>0</v>
      </c>
      <c r="D3621" t="str">
        <f t="shared" si="169"/>
        <v>Mid</v>
      </c>
      <c r="E3621">
        <f t="shared" si="170"/>
        <v>9.11</v>
      </c>
      <c r="F3621">
        <f t="shared" si="168"/>
        <v>0</v>
      </c>
    </row>
    <row r="3622" spans="1:6" x14ac:dyDescent="0.25">
      <c r="A3622" t="str">
        <v>High</v>
      </c>
      <c r="B3622">
        <v>8.69</v>
      </c>
      <c r="C3622">
        <v>0</v>
      </c>
      <c r="D3622" t="str">
        <f t="shared" si="169"/>
        <v>High</v>
      </c>
      <c r="E3622">
        <f t="shared" si="170"/>
        <v>8.69</v>
      </c>
      <c r="F3622">
        <f t="shared" si="168"/>
        <v>0</v>
      </c>
    </row>
    <row r="3623" spans="1:6" x14ac:dyDescent="0.25">
      <c r="A3623" t="str">
        <v>High</v>
      </c>
      <c r="B3623">
        <v>9.5</v>
      </c>
      <c r="C3623">
        <v>0</v>
      </c>
      <c r="D3623" t="str">
        <f t="shared" si="169"/>
        <v>High</v>
      </c>
      <c r="E3623">
        <f t="shared" si="170"/>
        <v>9.5</v>
      </c>
      <c r="F3623">
        <f t="shared" si="168"/>
        <v>0</v>
      </c>
    </row>
    <row r="3624" spans="1:6" x14ac:dyDescent="0.25">
      <c r="A3624" t="str">
        <v>High</v>
      </c>
      <c r="B3624">
        <v>6.21</v>
      </c>
      <c r="C3624">
        <v>0</v>
      </c>
      <c r="D3624" t="str">
        <f t="shared" si="169"/>
        <v>High</v>
      </c>
      <c r="E3624">
        <f t="shared" si="170"/>
        <v>6.21</v>
      </c>
      <c r="F3624">
        <f t="shared" si="168"/>
        <v>0</v>
      </c>
    </row>
    <row r="3625" spans="1:6" x14ac:dyDescent="0.25">
      <c r="A3625" t="str">
        <v>Low</v>
      </c>
      <c r="B3625">
        <v>6.12</v>
      </c>
      <c r="C3625">
        <v>0</v>
      </c>
      <c r="D3625" t="str">
        <f t="shared" si="169"/>
        <v>Low</v>
      </c>
      <c r="E3625">
        <f t="shared" si="170"/>
        <v>6.12</v>
      </c>
      <c r="F3625">
        <f t="shared" si="168"/>
        <v>0</v>
      </c>
    </row>
    <row r="3626" spans="1:6" x14ac:dyDescent="0.25">
      <c r="A3626" t="str">
        <v>Mid</v>
      </c>
      <c r="B3626">
        <v>7.83</v>
      </c>
      <c r="C3626">
        <v>1</v>
      </c>
      <c r="D3626" t="str">
        <f t="shared" si="169"/>
        <v>Mid</v>
      </c>
      <c r="E3626">
        <f t="shared" si="170"/>
        <v>7.83</v>
      </c>
      <c r="F3626">
        <f t="shared" si="168"/>
        <v>1</v>
      </c>
    </row>
    <row r="3627" spans="1:6" x14ac:dyDescent="0.25">
      <c r="A3627" t="str">
        <v>Mid</v>
      </c>
      <c r="B3627">
        <v>8.14</v>
      </c>
      <c r="C3627">
        <v>0</v>
      </c>
      <c r="D3627" t="str">
        <f t="shared" si="169"/>
        <v>Mid</v>
      </c>
      <c r="E3627">
        <f t="shared" si="170"/>
        <v>8.14</v>
      </c>
      <c r="F3627">
        <f t="shared" si="168"/>
        <v>0</v>
      </c>
    </row>
    <row r="3628" spans="1:6" x14ac:dyDescent="0.25">
      <c r="A3628" t="str">
        <v>Mid</v>
      </c>
      <c r="B3628">
        <v>7.56</v>
      </c>
      <c r="C3628">
        <v>1</v>
      </c>
      <c r="D3628" t="str">
        <f t="shared" si="169"/>
        <v>Mid</v>
      </c>
      <c r="E3628">
        <f t="shared" si="170"/>
        <v>7.56</v>
      </c>
      <c r="F3628">
        <f t="shared" si="168"/>
        <v>1</v>
      </c>
    </row>
    <row r="3629" spans="1:6" x14ac:dyDescent="0.25">
      <c r="A3629" t="str">
        <v>Mid</v>
      </c>
      <c r="B3629">
        <v>8.08</v>
      </c>
      <c r="C3629">
        <v>0</v>
      </c>
      <c r="D3629" t="str">
        <f t="shared" si="169"/>
        <v>Mid</v>
      </c>
      <c r="E3629">
        <f t="shared" si="170"/>
        <v>8.08</v>
      </c>
      <c r="F3629">
        <f t="shared" si="168"/>
        <v>0</v>
      </c>
    </row>
    <row r="3630" spans="1:6" x14ac:dyDescent="0.25">
      <c r="A3630" t="str">
        <v>High</v>
      </c>
      <c r="B3630">
        <v>6.28</v>
      </c>
      <c r="C3630">
        <v>0</v>
      </c>
      <c r="D3630" t="str">
        <f t="shared" si="169"/>
        <v>High</v>
      </c>
      <c r="E3630">
        <f t="shared" si="170"/>
        <v>6.28</v>
      </c>
      <c r="F3630">
        <f t="shared" si="168"/>
        <v>0</v>
      </c>
    </row>
    <row r="3631" spans="1:6" x14ac:dyDescent="0.25">
      <c r="A3631" t="str">
        <v>High</v>
      </c>
      <c r="B3631">
        <v>7.56</v>
      </c>
      <c r="C3631">
        <v>1</v>
      </c>
      <c r="D3631" t="str">
        <f t="shared" si="169"/>
        <v>High</v>
      </c>
      <c r="E3631">
        <f t="shared" si="170"/>
        <v>7.56</v>
      </c>
      <c r="F3631">
        <f t="shared" si="168"/>
        <v>1</v>
      </c>
    </row>
    <row r="3632" spans="1:6" x14ac:dyDescent="0.25">
      <c r="A3632" t="str">
        <v>Mid</v>
      </c>
      <c r="B3632">
        <v>8.33</v>
      </c>
      <c r="C3632">
        <v>1</v>
      </c>
      <c r="D3632" t="str">
        <f t="shared" si="169"/>
        <v>Mid</v>
      </c>
      <c r="E3632">
        <f t="shared" si="170"/>
        <v>8.33</v>
      </c>
      <c r="F3632">
        <f t="shared" si="168"/>
        <v>1</v>
      </c>
    </row>
    <row r="3633" spans="1:6" x14ac:dyDescent="0.25">
      <c r="A3633" t="str">
        <v>Mid</v>
      </c>
      <c r="B3633">
        <v>7.36</v>
      </c>
      <c r="C3633">
        <v>0</v>
      </c>
      <c r="D3633" t="str">
        <f t="shared" si="169"/>
        <v>Mid</v>
      </c>
      <c r="E3633">
        <f t="shared" si="170"/>
        <v>7.36</v>
      </c>
      <c r="F3633">
        <f t="shared" si="168"/>
        <v>0</v>
      </c>
    </row>
    <row r="3634" spans="1:6" x14ac:dyDescent="0.25">
      <c r="A3634" t="str">
        <v>High</v>
      </c>
      <c r="B3634">
        <v>8.42</v>
      </c>
      <c r="C3634">
        <v>1</v>
      </c>
      <c r="D3634" t="str">
        <f t="shared" si="169"/>
        <v>High</v>
      </c>
      <c r="E3634">
        <f t="shared" si="170"/>
        <v>8.42</v>
      </c>
      <c r="F3634">
        <f t="shared" si="168"/>
        <v>1</v>
      </c>
    </row>
    <row r="3635" spans="1:6" x14ac:dyDescent="0.25">
      <c r="A3635" t="str">
        <v>High</v>
      </c>
      <c r="B3635">
        <v>7.44</v>
      </c>
      <c r="C3635">
        <v>1</v>
      </c>
      <c r="D3635" t="str">
        <f t="shared" si="169"/>
        <v>High</v>
      </c>
      <c r="E3635">
        <f t="shared" si="170"/>
        <v>7.44</v>
      </c>
      <c r="F3635">
        <f t="shared" si="168"/>
        <v>1</v>
      </c>
    </row>
    <row r="3636" spans="1:6" x14ac:dyDescent="0.25">
      <c r="A3636" t="str">
        <v>High</v>
      </c>
      <c r="B3636">
        <v>6.93</v>
      </c>
      <c r="C3636">
        <v>0</v>
      </c>
      <c r="D3636" t="str">
        <f t="shared" si="169"/>
        <v>High</v>
      </c>
      <c r="E3636">
        <f t="shared" si="170"/>
        <v>6.93</v>
      </c>
      <c r="F3636">
        <f t="shared" si="168"/>
        <v>0</v>
      </c>
    </row>
    <row r="3637" spans="1:6" x14ac:dyDescent="0.25">
      <c r="A3637" t="str">
        <v>High</v>
      </c>
      <c r="B3637">
        <v>6.81</v>
      </c>
      <c r="C3637">
        <v>0</v>
      </c>
      <c r="D3637" t="str">
        <f t="shared" si="169"/>
        <v>High</v>
      </c>
      <c r="E3637">
        <f t="shared" si="170"/>
        <v>6.81</v>
      </c>
      <c r="F3637">
        <f t="shared" si="168"/>
        <v>0</v>
      </c>
    </row>
    <row r="3638" spans="1:6" x14ac:dyDescent="0.25">
      <c r="A3638" t="str">
        <v>High</v>
      </c>
      <c r="B3638">
        <v>7.27</v>
      </c>
      <c r="C3638">
        <v>0</v>
      </c>
      <c r="D3638" t="str">
        <f t="shared" si="169"/>
        <v>High</v>
      </c>
      <c r="E3638">
        <f t="shared" si="170"/>
        <v>7.27</v>
      </c>
      <c r="F3638">
        <f t="shared" si="168"/>
        <v>0</v>
      </c>
    </row>
    <row r="3639" spans="1:6" x14ac:dyDescent="0.25">
      <c r="A3639" t="str">
        <v>High</v>
      </c>
      <c r="B3639">
        <v>5.6</v>
      </c>
      <c r="C3639">
        <v>0</v>
      </c>
      <c r="D3639" t="str">
        <f t="shared" si="169"/>
        <v>High</v>
      </c>
      <c r="E3639">
        <f t="shared" si="170"/>
        <v>5.6</v>
      </c>
      <c r="F3639">
        <f t="shared" si="168"/>
        <v>0</v>
      </c>
    </row>
    <row r="3640" spans="1:6" x14ac:dyDescent="0.25">
      <c r="A3640" t="str">
        <v>Mid</v>
      </c>
      <c r="B3640">
        <v>8.3699999999999992</v>
      </c>
      <c r="C3640">
        <v>0</v>
      </c>
      <c r="D3640" t="str">
        <f t="shared" si="169"/>
        <v>Mid</v>
      </c>
      <c r="E3640">
        <f t="shared" si="170"/>
        <v>8.3699999999999992</v>
      </c>
      <c r="F3640">
        <f t="shared" si="168"/>
        <v>0</v>
      </c>
    </row>
    <row r="3641" spans="1:6" x14ac:dyDescent="0.25">
      <c r="A3641" t="str">
        <v>High</v>
      </c>
      <c r="B3641">
        <v>9.1300000000000008</v>
      </c>
      <c r="C3641">
        <v>0</v>
      </c>
      <c r="D3641" t="str">
        <f t="shared" si="169"/>
        <v>High</v>
      </c>
      <c r="E3641">
        <f t="shared" si="170"/>
        <v>9.1300000000000008</v>
      </c>
      <c r="F3641">
        <f t="shared" si="168"/>
        <v>0</v>
      </c>
    </row>
    <row r="3642" spans="1:6" x14ac:dyDescent="0.25">
      <c r="A3642" t="str">
        <v>Mid</v>
      </c>
      <c r="B3642">
        <v>7.02</v>
      </c>
      <c r="C3642">
        <v>0</v>
      </c>
      <c r="D3642" t="str">
        <f t="shared" si="169"/>
        <v>Mid</v>
      </c>
      <c r="E3642">
        <f t="shared" si="170"/>
        <v>7.02</v>
      </c>
      <c r="F3642">
        <f t="shared" si="168"/>
        <v>0</v>
      </c>
    </row>
    <row r="3643" spans="1:6" x14ac:dyDescent="0.25">
      <c r="A3643" t="str">
        <v>High</v>
      </c>
      <c r="B3643">
        <v>5.7</v>
      </c>
      <c r="C3643">
        <v>0</v>
      </c>
      <c r="D3643" t="str">
        <f t="shared" si="169"/>
        <v>High</v>
      </c>
      <c r="E3643">
        <f t="shared" si="170"/>
        <v>5.7</v>
      </c>
      <c r="F3643">
        <f t="shared" si="168"/>
        <v>0</v>
      </c>
    </row>
    <row r="3644" spans="1:6" x14ac:dyDescent="0.25">
      <c r="A3644" t="str">
        <v>Mid</v>
      </c>
      <c r="B3644">
        <v>9.74</v>
      </c>
      <c r="C3644">
        <v>0</v>
      </c>
      <c r="D3644" t="str">
        <f t="shared" si="169"/>
        <v>Mid</v>
      </c>
      <c r="E3644">
        <f t="shared" si="170"/>
        <v>9.74</v>
      </c>
      <c r="F3644">
        <f t="shared" si="168"/>
        <v>0</v>
      </c>
    </row>
    <row r="3645" spans="1:6" x14ac:dyDescent="0.25">
      <c r="A3645" t="str">
        <v>High</v>
      </c>
      <c r="B3645">
        <v>6.63</v>
      </c>
      <c r="C3645">
        <v>0</v>
      </c>
      <c r="D3645" t="str">
        <f t="shared" si="169"/>
        <v>High</v>
      </c>
      <c r="E3645">
        <f t="shared" si="170"/>
        <v>6.63</v>
      </c>
      <c r="F3645">
        <f t="shared" si="168"/>
        <v>0</v>
      </c>
    </row>
    <row r="3646" spans="1:6" x14ac:dyDescent="0.25">
      <c r="A3646" t="str">
        <v>High</v>
      </c>
      <c r="B3646">
        <v>6.04</v>
      </c>
      <c r="C3646">
        <v>0</v>
      </c>
      <c r="D3646" t="str">
        <f t="shared" si="169"/>
        <v>High</v>
      </c>
      <c r="E3646">
        <f t="shared" si="170"/>
        <v>6.04</v>
      </c>
      <c r="F3646">
        <f t="shared" si="168"/>
        <v>0</v>
      </c>
    </row>
    <row r="3647" spans="1:6" x14ac:dyDescent="0.25">
      <c r="A3647" t="str">
        <v>High</v>
      </c>
      <c r="B3647">
        <v>7.09</v>
      </c>
      <c r="C3647">
        <v>0</v>
      </c>
      <c r="D3647" t="str">
        <f t="shared" si="169"/>
        <v>High</v>
      </c>
      <c r="E3647">
        <f t="shared" si="170"/>
        <v>7.09</v>
      </c>
      <c r="F3647">
        <f t="shared" si="168"/>
        <v>0</v>
      </c>
    </row>
    <row r="3648" spans="1:6" x14ac:dyDescent="0.25">
      <c r="A3648" t="str">
        <v>Mid</v>
      </c>
      <c r="B3648">
        <v>8.68</v>
      </c>
      <c r="C3648">
        <v>0</v>
      </c>
      <c r="D3648" t="str">
        <f t="shared" si="169"/>
        <v>Mid</v>
      </c>
      <c r="E3648">
        <f t="shared" si="170"/>
        <v>8.68</v>
      </c>
      <c r="F3648">
        <f t="shared" si="168"/>
        <v>0</v>
      </c>
    </row>
    <row r="3649" spans="1:6" x14ac:dyDescent="0.25">
      <c r="A3649" t="str">
        <v>High</v>
      </c>
      <c r="B3649">
        <v>6.76</v>
      </c>
      <c r="C3649">
        <v>0</v>
      </c>
      <c r="D3649" t="str">
        <f t="shared" si="169"/>
        <v>High</v>
      </c>
      <c r="E3649">
        <f t="shared" si="170"/>
        <v>6.76</v>
      </c>
      <c r="F3649">
        <f t="shared" si="168"/>
        <v>0</v>
      </c>
    </row>
    <row r="3650" spans="1:6" x14ac:dyDescent="0.25">
      <c r="A3650" t="str">
        <v>High</v>
      </c>
      <c r="B3650">
        <v>7.97</v>
      </c>
      <c r="C3650">
        <v>0</v>
      </c>
      <c r="D3650" t="str">
        <f t="shared" si="169"/>
        <v>High</v>
      </c>
      <c r="E3650">
        <f t="shared" si="170"/>
        <v>7.97</v>
      </c>
      <c r="F3650">
        <f t="shared" ref="F3650:F3713" si="171">C3650</f>
        <v>0</v>
      </c>
    </row>
    <row r="3651" spans="1:6" x14ac:dyDescent="0.25">
      <c r="A3651" t="str">
        <v>High</v>
      </c>
      <c r="B3651">
        <v>7.29</v>
      </c>
      <c r="C3651">
        <v>1</v>
      </c>
      <c r="D3651" t="str">
        <f t="shared" ref="D3651:D3714" si="172">A3651</f>
        <v>High</v>
      </c>
      <c r="E3651">
        <f t="shared" ref="E3651:E3714" si="173">B3651</f>
        <v>7.29</v>
      </c>
      <c r="F3651">
        <f t="shared" si="171"/>
        <v>1</v>
      </c>
    </row>
    <row r="3652" spans="1:6" x14ac:dyDescent="0.25">
      <c r="A3652" t="str">
        <v>High</v>
      </c>
      <c r="B3652">
        <v>6.01</v>
      </c>
      <c r="C3652">
        <v>0</v>
      </c>
      <c r="D3652" t="str">
        <f t="shared" si="172"/>
        <v>High</v>
      </c>
      <c r="E3652">
        <f t="shared" si="173"/>
        <v>6.01</v>
      </c>
      <c r="F3652">
        <f t="shared" si="171"/>
        <v>0</v>
      </c>
    </row>
    <row r="3653" spans="1:6" x14ac:dyDescent="0.25">
      <c r="A3653" t="str">
        <v>High</v>
      </c>
      <c r="B3653">
        <v>6.92</v>
      </c>
      <c r="C3653">
        <v>0</v>
      </c>
      <c r="D3653" t="str">
        <f t="shared" si="172"/>
        <v>High</v>
      </c>
      <c r="E3653">
        <f t="shared" si="173"/>
        <v>6.92</v>
      </c>
      <c r="F3653">
        <f t="shared" si="171"/>
        <v>0</v>
      </c>
    </row>
    <row r="3654" spans="1:6" x14ac:dyDescent="0.25">
      <c r="A3654" t="str">
        <v>Mid</v>
      </c>
      <c r="B3654">
        <v>8.6199999999999992</v>
      </c>
      <c r="C3654">
        <v>0</v>
      </c>
      <c r="D3654" t="str">
        <f t="shared" si="172"/>
        <v>Mid</v>
      </c>
      <c r="E3654">
        <f t="shared" si="173"/>
        <v>8.6199999999999992</v>
      </c>
      <c r="F3654">
        <f t="shared" si="171"/>
        <v>0</v>
      </c>
    </row>
    <row r="3655" spans="1:6" x14ac:dyDescent="0.25">
      <c r="A3655" t="str">
        <v>High</v>
      </c>
      <c r="B3655">
        <v>8.1300000000000008</v>
      </c>
      <c r="C3655">
        <v>1</v>
      </c>
      <c r="D3655" t="str">
        <f t="shared" si="172"/>
        <v>High</v>
      </c>
      <c r="E3655">
        <f t="shared" si="173"/>
        <v>8.1300000000000008</v>
      </c>
      <c r="F3655">
        <f t="shared" si="171"/>
        <v>1</v>
      </c>
    </row>
    <row r="3656" spans="1:6" x14ac:dyDescent="0.25">
      <c r="A3656" t="str">
        <v>High</v>
      </c>
      <c r="B3656">
        <v>6.02</v>
      </c>
      <c r="C3656">
        <v>0</v>
      </c>
      <c r="D3656" t="str">
        <f t="shared" si="172"/>
        <v>High</v>
      </c>
      <c r="E3656">
        <f t="shared" si="173"/>
        <v>6.02</v>
      </c>
      <c r="F3656">
        <f t="shared" si="171"/>
        <v>0</v>
      </c>
    </row>
    <row r="3657" spans="1:6" x14ac:dyDescent="0.25">
      <c r="A3657" t="str">
        <v>High</v>
      </c>
      <c r="B3657">
        <v>6.2</v>
      </c>
      <c r="C3657">
        <v>0</v>
      </c>
      <c r="D3657" t="str">
        <f t="shared" si="172"/>
        <v>High</v>
      </c>
      <c r="E3657">
        <f t="shared" si="173"/>
        <v>6.2</v>
      </c>
      <c r="F3657">
        <f t="shared" si="171"/>
        <v>0</v>
      </c>
    </row>
    <row r="3658" spans="1:6" x14ac:dyDescent="0.25">
      <c r="A3658" t="str">
        <v>High</v>
      </c>
      <c r="B3658">
        <v>8.26</v>
      </c>
      <c r="C3658">
        <v>0</v>
      </c>
      <c r="D3658" t="str">
        <f t="shared" si="172"/>
        <v>High</v>
      </c>
      <c r="E3658">
        <f t="shared" si="173"/>
        <v>8.26</v>
      </c>
      <c r="F3658">
        <f t="shared" si="171"/>
        <v>0</v>
      </c>
    </row>
    <row r="3659" spans="1:6" x14ac:dyDescent="0.25">
      <c r="A3659" t="str">
        <v>High</v>
      </c>
      <c r="B3659">
        <v>9</v>
      </c>
      <c r="C3659">
        <v>0</v>
      </c>
      <c r="D3659" t="str">
        <f t="shared" si="172"/>
        <v>High</v>
      </c>
      <c r="E3659">
        <f t="shared" si="173"/>
        <v>9</v>
      </c>
      <c r="F3659">
        <f t="shared" si="171"/>
        <v>0</v>
      </c>
    </row>
    <row r="3660" spans="1:6" x14ac:dyDescent="0.25">
      <c r="A3660" t="str">
        <v>High</v>
      </c>
      <c r="B3660">
        <v>7</v>
      </c>
      <c r="C3660">
        <v>0</v>
      </c>
      <c r="D3660" t="str">
        <f t="shared" si="172"/>
        <v>High</v>
      </c>
      <c r="E3660">
        <f t="shared" si="173"/>
        <v>7</v>
      </c>
      <c r="F3660">
        <f t="shared" si="171"/>
        <v>0</v>
      </c>
    </row>
    <row r="3661" spans="1:6" x14ac:dyDescent="0.25">
      <c r="A3661" t="str">
        <v>High</v>
      </c>
      <c r="B3661">
        <v>8.06</v>
      </c>
      <c r="C3661">
        <v>0</v>
      </c>
      <c r="D3661" t="str">
        <f t="shared" si="172"/>
        <v>High</v>
      </c>
      <c r="E3661">
        <f t="shared" si="173"/>
        <v>8.06</v>
      </c>
      <c r="F3661">
        <f t="shared" si="171"/>
        <v>0</v>
      </c>
    </row>
    <row r="3662" spans="1:6" x14ac:dyDescent="0.25">
      <c r="A3662" t="str">
        <v>High</v>
      </c>
      <c r="B3662">
        <v>6.23</v>
      </c>
      <c r="C3662">
        <v>0</v>
      </c>
      <c r="D3662" t="str">
        <f t="shared" si="172"/>
        <v>High</v>
      </c>
      <c r="E3662">
        <f t="shared" si="173"/>
        <v>6.23</v>
      </c>
      <c r="F3662">
        <f t="shared" si="171"/>
        <v>0</v>
      </c>
    </row>
    <row r="3663" spans="1:6" x14ac:dyDescent="0.25">
      <c r="A3663" t="str">
        <v>High</v>
      </c>
      <c r="B3663">
        <v>6.84</v>
      </c>
      <c r="C3663">
        <v>0</v>
      </c>
      <c r="D3663" t="str">
        <f t="shared" si="172"/>
        <v>High</v>
      </c>
      <c r="E3663">
        <f t="shared" si="173"/>
        <v>6.84</v>
      </c>
      <c r="F3663">
        <f t="shared" si="171"/>
        <v>0</v>
      </c>
    </row>
    <row r="3664" spans="1:6" x14ac:dyDescent="0.25">
      <c r="A3664" t="str">
        <v>High</v>
      </c>
      <c r="B3664">
        <v>5.59</v>
      </c>
      <c r="C3664">
        <v>0</v>
      </c>
      <c r="D3664" t="str">
        <f t="shared" si="172"/>
        <v>High</v>
      </c>
      <c r="E3664">
        <f t="shared" si="173"/>
        <v>5.59</v>
      </c>
      <c r="F3664">
        <f t="shared" si="171"/>
        <v>0</v>
      </c>
    </row>
    <row r="3665" spans="1:6" x14ac:dyDescent="0.25">
      <c r="A3665" t="str">
        <v>High</v>
      </c>
      <c r="B3665">
        <v>8.8000000000000007</v>
      </c>
      <c r="C3665">
        <v>1</v>
      </c>
      <c r="D3665" t="str">
        <f t="shared" si="172"/>
        <v>High</v>
      </c>
      <c r="E3665">
        <f t="shared" si="173"/>
        <v>8.8000000000000007</v>
      </c>
      <c r="F3665">
        <f t="shared" si="171"/>
        <v>1</v>
      </c>
    </row>
    <row r="3666" spans="1:6" x14ac:dyDescent="0.25">
      <c r="A3666" t="str">
        <v>High</v>
      </c>
      <c r="B3666">
        <v>7.22</v>
      </c>
      <c r="C3666">
        <v>0</v>
      </c>
      <c r="D3666" t="str">
        <f t="shared" si="172"/>
        <v>High</v>
      </c>
      <c r="E3666">
        <f t="shared" si="173"/>
        <v>7.22</v>
      </c>
      <c r="F3666">
        <f t="shared" si="171"/>
        <v>0</v>
      </c>
    </row>
    <row r="3667" spans="1:6" x14ac:dyDescent="0.25">
      <c r="A3667" t="str">
        <v>High</v>
      </c>
      <c r="B3667">
        <v>9.01</v>
      </c>
      <c r="C3667">
        <v>1</v>
      </c>
      <c r="D3667" t="str">
        <f t="shared" si="172"/>
        <v>High</v>
      </c>
      <c r="E3667">
        <f t="shared" si="173"/>
        <v>9.01</v>
      </c>
      <c r="F3667">
        <f t="shared" si="171"/>
        <v>1</v>
      </c>
    </row>
    <row r="3668" spans="1:6" x14ac:dyDescent="0.25">
      <c r="A3668" t="str">
        <v>High</v>
      </c>
      <c r="B3668">
        <v>8.5500000000000007</v>
      </c>
      <c r="C3668">
        <v>0</v>
      </c>
      <c r="D3668" t="str">
        <f t="shared" si="172"/>
        <v>High</v>
      </c>
      <c r="E3668">
        <f t="shared" si="173"/>
        <v>8.5500000000000007</v>
      </c>
      <c r="F3668">
        <f t="shared" si="171"/>
        <v>0</v>
      </c>
    </row>
    <row r="3669" spans="1:6" x14ac:dyDescent="0.25">
      <c r="A3669" t="str">
        <v>Mid</v>
      </c>
      <c r="B3669">
        <v>9.06</v>
      </c>
      <c r="C3669">
        <v>1</v>
      </c>
      <c r="D3669" t="str">
        <f t="shared" si="172"/>
        <v>Mid</v>
      </c>
      <c r="E3669">
        <f t="shared" si="173"/>
        <v>9.06</v>
      </c>
      <c r="F3669">
        <f t="shared" si="171"/>
        <v>1</v>
      </c>
    </row>
    <row r="3670" spans="1:6" x14ac:dyDescent="0.25">
      <c r="A3670" t="str">
        <v>High</v>
      </c>
      <c r="B3670">
        <v>6.73</v>
      </c>
      <c r="C3670">
        <v>0</v>
      </c>
      <c r="D3670" t="str">
        <f t="shared" si="172"/>
        <v>High</v>
      </c>
      <c r="E3670">
        <f t="shared" si="173"/>
        <v>6.73</v>
      </c>
      <c r="F3670">
        <f t="shared" si="171"/>
        <v>0</v>
      </c>
    </row>
    <row r="3671" spans="1:6" x14ac:dyDescent="0.25">
      <c r="A3671" t="str">
        <v>Mid</v>
      </c>
      <c r="B3671">
        <v>6.3</v>
      </c>
      <c r="C3671">
        <v>0</v>
      </c>
      <c r="D3671" t="str">
        <f t="shared" si="172"/>
        <v>Mid</v>
      </c>
      <c r="E3671">
        <f t="shared" si="173"/>
        <v>6.3</v>
      </c>
      <c r="F3671">
        <f t="shared" si="171"/>
        <v>0</v>
      </c>
    </row>
    <row r="3672" spans="1:6" x14ac:dyDescent="0.25">
      <c r="A3672" t="str">
        <v>High</v>
      </c>
      <c r="B3672">
        <v>9.68</v>
      </c>
      <c r="C3672">
        <v>1</v>
      </c>
      <c r="D3672" t="str">
        <f t="shared" si="172"/>
        <v>High</v>
      </c>
      <c r="E3672">
        <f t="shared" si="173"/>
        <v>9.68</v>
      </c>
      <c r="F3672">
        <f t="shared" si="171"/>
        <v>1</v>
      </c>
    </row>
    <row r="3673" spans="1:6" x14ac:dyDescent="0.25">
      <c r="A3673" t="str">
        <v>High</v>
      </c>
      <c r="B3673">
        <v>8.58</v>
      </c>
      <c r="C3673">
        <v>0</v>
      </c>
      <c r="D3673" t="str">
        <f t="shared" si="172"/>
        <v>High</v>
      </c>
      <c r="E3673">
        <f t="shared" si="173"/>
        <v>8.58</v>
      </c>
      <c r="F3673">
        <f t="shared" si="171"/>
        <v>0</v>
      </c>
    </row>
    <row r="3674" spans="1:6" x14ac:dyDescent="0.25">
      <c r="A3674" t="str">
        <v>High</v>
      </c>
      <c r="B3674">
        <v>9.09</v>
      </c>
      <c r="C3674">
        <v>0</v>
      </c>
      <c r="D3674" t="str">
        <f t="shared" si="172"/>
        <v>High</v>
      </c>
      <c r="E3674">
        <f t="shared" si="173"/>
        <v>9.09</v>
      </c>
      <c r="F3674">
        <f t="shared" si="171"/>
        <v>0</v>
      </c>
    </row>
    <row r="3675" spans="1:6" x14ac:dyDescent="0.25">
      <c r="A3675" t="str">
        <v>Mid</v>
      </c>
      <c r="B3675">
        <v>5.56</v>
      </c>
      <c r="C3675">
        <v>0</v>
      </c>
      <c r="D3675" t="str">
        <f t="shared" si="172"/>
        <v>Mid</v>
      </c>
      <c r="E3675">
        <f t="shared" si="173"/>
        <v>5.56</v>
      </c>
      <c r="F3675">
        <f t="shared" si="171"/>
        <v>0</v>
      </c>
    </row>
    <row r="3676" spans="1:6" x14ac:dyDescent="0.25">
      <c r="A3676" t="str">
        <v>High</v>
      </c>
      <c r="B3676">
        <v>7.02</v>
      </c>
      <c r="C3676">
        <v>0</v>
      </c>
      <c r="D3676" t="str">
        <f t="shared" si="172"/>
        <v>High</v>
      </c>
      <c r="E3676">
        <f t="shared" si="173"/>
        <v>7.02</v>
      </c>
      <c r="F3676">
        <f t="shared" si="171"/>
        <v>0</v>
      </c>
    </row>
    <row r="3677" spans="1:6" x14ac:dyDescent="0.25">
      <c r="A3677" t="str">
        <v>High</v>
      </c>
      <c r="B3677">
        <v>8.69</v>
      </c>
      <c r="C3677">
        <v>0</v>
      </c>
      <c r="D3677" t="str">
        <f t="shared" si="172"/>
        <v>High</v>
      </c>
      <c r="E3677">
        <f t="shared" si="173"/>
        <v>8.69</v>
      </c>
      <c r="F3677">
        <f t="shared" si="171"/>
        <v>0</v>
      </c>
    </row>
    <row r="3678" spans="1:6" x14ac:dyDescent="0.25">
      <c r="A3678" t="str">
        <v>High</v>
      </c>
      <c r="B3678">
        <v>5.84</v>
      </c>
      <c r="C3678">
        <v>0</v>
      </c>
      <c r="D3678" t="str">
        <f t="shared" si="172"/>
        <v>High</v>
      </c>
      <c r="E3678">
        <f t="shared" si="173"/>
        <v>5.84</v>
      </c>
      <c r="F3678">
        <f t="shared" si="171"/>
        <v>0</v>
      </c>
    </row>
    <row r="3679" spans="1:6" x14ac:dyDescent="0.25">
      <c r="A3679" t="str">
        <v>Mid</v>
      </c>
      <c r="B3679">
        <v>7.94</v>
      </c>
      <c r="C3679">
        <v>0</v>
      </c>
      <c r="D3679" t="str">
        <f t="shared" si="172"/>
        <v>Mid</v>
      </c>
      <c r="E3679">
        <f t="shared" si="173"/>
        <v>7.94</v>
      </c>
      <c r="F3679">
        <f t="shared" si="171"/>
        <v>0</v>
      </c>
    </row>
    <row r="3680" spans="1:6" x14ac:dyDescent="0.25">
      <c r="A3680" t="str">
        <v>Mid</v>
      </c>
      <c r="B3680">
        <v>7.35</v>
      </c>
      <c r="C3680">
        <v>1</v>
      </c>
      <c r="D3680" t="str">
        <f t="shared" si="172"/>
        <v>Mid</v>
      </c>
      <c r="E3680">
        <f t="shared" si="173"/>
        <v>7.35</v>
      </c>
      <c r="F3680">
        <f t="shared" si="171"/>
        <v>1</v>
      </c>
    </row>
    <row r="3681" spans="1:6" x14ac:dyDescent="0.25">
      <c r="A3681" t="str">
        <v>High</v>
      </c>
      <c r="B3681">
        <v>5.58</v>
      </c>
      <c r="C3681">
        <v>0</v>
      </c>
      <c r="D3681" t="str">
        <f t="shared" si="172"/>
        <v>High</v>
      </c>
      <c r="E3681">
        <f t="shared" si="173"/>
        <v>5.58</v>
      </c>
      <c r="F3681">
        <f t="shared" si="171"/>
        <v>0</v>
      </c>
    </row>
    <row r="3682" spans="1:6" x14ac:dyDescent="0.25">
      <c r="A3682" t="str">
        <v>Mid</v>
      </c>
      <c r="B3682">
        <v>6.51</v>
      </c>
      <c r="C3682">
        <v>0</v>
      </c>
      <c r="D3682" t="str">
        <f t="shared" si="172"/>
        <v>Mid</v>
      </c>
      <c r="E3682">
        <f t="shared" si="173"/>
        <v>6.51</v>
      </c>
      <c r="F3682">
        <f t="shared" si="171"/>
        <v>0</v>
      </c>
    </row>
    <row r="3683" spans="1:6" x14ac:dyDescent="0.25">
      <c r="A3683" t="str">
        <v>Mid</v>
      </c>
      <c r="B3683">
        <v>6.72</v>
      </c>
      <c r="C3683">
        <v>0</v>
      </c>
      <c r="D3683" t="str">
        <f t="shared" si="172"/>
        <v>Mid</v>
      </c>
      <c r="E3683">
        <f t="shared" si="173"/>
        <v>6.72</v>
      </c>
      <c r="F3683">
        <f t="shared" si="171"/>
        <v>0</v>
      </c>
    </row>
    <row r="3684" spans="1:6" x14ac:dyDescent="0.25">
      <c r="A3684" t="str">
        <v>Mid</v>
      </c>
      <c r="B3684">
        <v>5.98</v>
      </c>
      <c r="C3684">
        <v>0</v>
      </c>
      <c r="D3684" t="str">
        <f t="shared" si="172"/>
        <v>Mid</v>
      </c>
      <c r="E3684">
        <f t="shared" si="173"/>
        <v>5.98</v>
      </c>
      <c r="F3684">
        <f t="shared" si="171"/>
        <v>0</v>
      </c>
    </row>
    <row r="3685" spans="1:6" x14ac:dyDescent="0.25">
      <c r="A3685" t="str">
        <v>High</v>
      </c>
      <c r="B3685">
        <v>8.2200000000000006</v>
      </c>
      <c r="C3685">
        <v>1</v>
      </c>
      <c r="D3685" t="str">
        <f t="shared" si="172"/>
        <v>High</v>
      </c>
      <c r="E3685">
        <f t="shared" si="173"/>
        <v>8.2200000000000006</v>
      </c>
      <c r="F3685">
        <f t="shared" si="171"/>
        <v>1</v>
      </c>
    </row>
    <row r="3686" spans="1:6" x14ac:dyDescent="0.25">
      <c r="A3686" t="str">
        <v>Mid</v>
      </c>
      <c r="B3686">
        <v>6.54</v>
      </c>
      <c r="C3686">
        <v>0</v>
      </c>
      <c r="D3686" t="str">
        <f t="shared" si="172"/>
        <v>Mid</v>
      </c>
      <c r="E3686">
        <f t="shared" si="173"/>
        <v>6.54</v>
      </c>
      <c r="F3686">
        <f t="shared" si="171"/>
        <v>0</v>
      </c>
    </row>
    <row r="3687" spans="1:6" x14ac:dyDescent="0.25">
      <c r="A3687" t="str">
        <v>High</v>
      </c>
      <c r="B3687">
        <v>6.69</v>
      </c>
      <c r="C3687">
        <v>0</v>
      </c>
      <c r="D3687" t="str">
        <f t="shared" si="172"/>
        <v>High</v>
      </c>
      <c r="E3687">
        <f t="shared" si="173"/>
        <v>6.69</v>
      </c>
      <c r="F3687">
        <f t="shared" si="171"/>
        <v>0</v>
      </c>
    </row>
    <row r="3688" spans="1:6" x14ac:dyDescent="0.25">
      <c r="A3688" t="str">
        <v>Mid</v>
      </c>
      <c r="B3688">
        <v>9.36</v>
      </c>
      <c r="C3688">
        <v>0</v>
      </c>
      <c r="D3688" t="str">
        <f t="shared" si="172"/>
        <v>Mid</v>
      </c>
      <c r="E3688">
        <f t="shared" si="173"/>
        <v>9.36</v>
      </c>
      <c r="F3688">
        <f t="shared" si="171"/>
        <v>0</v>
      </c>
    </row>
    <row r="3689" spans="1:6" x14ac:dyDescent="0.25">
      <c r="A3689" t="str">
        <v>High</v>
      </c>
      <c r="B3689">
        <v>7.51</v>
      </c>
      <c r="C3689">
        <v>0</v>
      </c>
      <c r="D3689" t="str">
        <f t="shared" si="172"/>
        <v>High</v>
      </c>
      <c r="E3689">
        <f t="shared" si="173"/>
        <v>7.51</v>
      </c>
      <c r="F3689">
        <f t="shared" si="171"/>
        <v>0</v>
      </c>
    </row>
    <row r="3690" spans="1:6" x14ac:dyDescent="0.25">
      <c r="A3690" t="str">
        <v>Mid</v>
      </c>
      <c r="B3690">
        <v>7.19</v>
      </c>
      <c r="C3690">
        <v>0</v>
      </c>
      <c r="D3690" t="str">
        <f t="shared" si="172"/>
        <v>Mid</v>
      </c>
      <c r="E3690">
        <f t="shared" si="173"/>
        <v>7.19</v>
      </c>
      <c r="F3690">
        <f t="shared" si="171"/>
        <v>0</v>
      </c>
    </row>
    <row r="3691" spans="1:6" x14ac:dyDescent="0.25">
      <c r="A3691" t="str">
        <v>High</v>
      </c>
      <c r="B3691">
        <v>8.61</v>
      </c>
      <c r="C3691">
        <v>0</v>
      </c>
      <c r="D3691" t="str">
        <f t="shared" si="172"/>
        <v>High</v>
      </c>
      <c r="E3691">
        <f t="shared" si="173"/>
        <v>8.61</v>
      </c>
      <c r="F3691">
        <f t="shared" si="171"/>
        <v>0</v>
      </c>
    </row>
    <row r="3692" spans="1:6" x14ac:dyDescent="0.25">
      <c r="A3692" t="str">
        <v>Mid</v>
      </c>
      <c r="B3692">
        <v>9.41</v>
      </c>
      <c r="C3692">
        <v>1</v>
      </c>
      <c r="D3692" t="str">
        <f t="shared" si="172"/>
        <v>Mid</v>
      </c>
      <c r="E3692">
        <f t="shared" si="173"/>
        <v>9.41</v>
      </c>
      <c r="F3692">
        <f t="shared" si="171"/>
        <v>1</v>
      </c>
    </row>
    <row r="3693" spans="1:6" x14ac:dyDescent="0.25">
      <c r="A3693" t="str">
        <v>Mid</v>
      </c>
      <c r="B3693">
        <v>5.61</v>
      </c>
      <c r="C3693">
        <v>0</v>
      </c>
      <c r="D3693" t="str">
        <f t="shared" si="172"/>
        <v>Mid</v>
      </c>
      <c r="E3693">
        <f t="shared" si="173"/>
        <v>5.61</v>
      </c>
      <c r="F3693">
        <f t="shared" si="171"/>
        <v>0</v>
      </c>
    </row>
    <row r="3694" spans="1:6" x14ac:dyDescent="0.25">
      <c r="A3694" t="str">
        <v>Mid</v>
      </c>
      <c r="B3694">
        <v>7.43</v>
      </c>
      <c r="C3694">
        <v>0</v>
      </c>
      <c r="D3694" t="str">
        <f t="shared" si="172"/>
        <v>Mid</v>
      </c>
      <c r="E3694">
        <f t="shared" si="173"/>
        <v>7.43</v>
      </c>
      <c r="F3694">
        <f t="shared" si="171"/>
        <v>0</v>
      </c>
    </row>
    <row r="3695" spans="1:6" x14ac:dyDescent="0.25">
      <c r="A3695" t="str">
        <v>Mid</v>
      </c>
      <c r="B3695">
        <v>8.1300000000000008</v>
      </c>
      <c r="C3695">
        <v>0</v>
      </c>
      <c r="D3695" t="str">
        <f t="shared" si="172"/>
        <v>Mid</v>
      </c>
      <c r="E3695">
        <f t="shared" si="173"/>
        <v>8.1300000000000008</v>
      </c>
      <c r="F3695">
        <f t="shared" si="171"/>
        <v>0</v>
      </c>
    </row>
    <row r="3696" spans="1:6" x14ac:dyDescent="0.25">
      <c r="A3696" t="str">
        <v>Mid</v>
      </c>
      <c r="B3696">
        <v>6.87</v>
      </c>
      <c r="C3696">
        <v>0</v>
      </c>
      <c r="D3696" t="str">
        <f t="shared" si="172"/>
        <v>Mid</v>
      </c>
      <c r="E3696">
        <f t="shared" si="173"/>
        <v>6.87</v>
      </c>
      <c r="F3696">
        <f t="shared" si="171"/>
        <v>0</v>
      </c>
    </row>
    <row r="3697" spans="1:6" x14ac:dyDescent="0.25">
      <c r="A3697" t="str">
        <v>Low</v>
      </c>
      <c r="B3697">
        <v>8.82</v>
      </c>
      <c r="C3697">
        <v>0</v>
      </c>
      <c r="D3697" t="str">
        <f t="shared" si="172"/>
        <v>Low</v>
      </c>
      <c r="E3697">
        <f t="shared" si="173"/>
        <v>8.82</v>
      </c>
      <c r="F3697">
        <f t="shared" si="171"/>
        <v>0</v>
      </c>
    </row>
    <row r="3698" spans="1:6" x14ac:dyDescent="0.25">
      <c r="A3698" t="str">
        <v>High</v>
      </c>
      <c r="B3698">
        <v>9.68</v>
      </c>
      <c r="C3698">
        <v>0</v>
      </c>
      <c r="D3698" t="str">
        <f t="shared" si="172"/>
        <v>High</v>
      </c>
      <c r="E3698">
        <f t="shared" si="173"/>
        <v>9.68</v>
      </c>
      <c r="F3698">
        <f t="shared" si="171"/>
        <v>0</v>
      </c>
    </row>
    <row r="3699" spans="1:6" x14ac:dyDescent="0.25">
      <c r="A3699" t="str">
        <v>High</v>
      </c>
      <c r="B3699">
        <v>9.56</v>
      </c>
      <c r="C3699">
        <v>1</v>
      </c>
      <c r="D3699" t="str">
        <f t="shared" si="172"/>
        <v>High</v>
      </c>
      <c r="E3699">
        <f t="shared" si="173"/>
        <v>9.56</v>
      </c>
      <c r="F3699">
        <f t="shared" si="171"/>
        <v>1</v>
      </c>
    </row>
    <row r="3700" spans="1:6" x14ac:dyDescent="0.25">
      <c r="A3700" t="str">
        <v>High</v>
      </c>
      <c r="B3700">
        <v>6.64</v>
      </c>
      <c r="C3700">
        <v>0</v>
      </c>
      <c r="D3700" t="str">
        <f t="shared" si="172"/>
        <v>High</v>
      </c>
      <c r="E3700">
        <f t="shared" si="173"/>
        <v>6.64</v>
      </c>
      <c r="F3700">
        <f t="shared" si="171"/>
        <v>0</v>
      </c>
    </row>
    <row r="3701" spans="1:6" x14ac:dyDescent="0.25">
      <c r="A3701" t="str">
        <v>High</v>
      </c>
      <c r="B3701">
        <v>6.47</v>
      </c>
      <c r="C3701">
        <v>0</v>
      </c>
      <c r="D3701" t="str">
        <f t="shared" si="172"/>
        <v>High</v>
      </c>
      <c r="E3701">
        <f t="shared" si="173"/>
        <v>6.47</v>
      </c>
      <c r="F3701">
        <f t="shared" si="171"/>
        <v>0</v>
      </c>
    </row>
    <row r="3702" spans="1:6" x14ac:dyDescent="0.25">
      <c r="A3702" t="str">
        <v>High</v>
      </c>
      <c r="B3702">
        <v>9.6199999999999992</v>
      </c>
      <c r="C3702">
        <v>1</v>
      </c>
      <c r="D3702" t="str">
        <f t="shared" si="172"/>
        <v>High</v>
      </c>
      <c r="E3702">
        <f t="shared" si="173"/>
        <v>9.6199999999999992</v>
      </c>
      <c r="F3702">
        <f t="shared" si="171"/>
        <v>1</v>
      </c>
    </row>
    <row r="3703" spans="1:6" x14ac:dyDescent="0.25">
      <c r="A3703" t="str">
        <v>High</v>
      </c>
      <c r="B3703">
        <v>7.47</v>
      </c>
      <c r="C3703">
        <v>1</v>
      </c>
      <c r="D3703" t="str">
        <f t="shared" si="172"/>
        <v>High</v>
      </c>
      <c r="E3703">
        <f t="shared" si="173"/>
        <v>7.47</v>
      </c>
      <c r="F3703">
        <f t="shared" si="171"/>
        <v>1</v>
      </c>
    </row>
    <row r="3704" spans="1:6" x14ac:dyDescent="0.25">
      <c r="A3704" t="str">
        <v>High</v>
      </c>
      <c r="B3704">
        <v>6.4</v>
      </c>
      <c r="C3704">
        <v>0</v>
      </c>
      <c r="D3704" t="str">
        <f t="shared" si="172"/>
        <v>High</v>
      </c>
      <c r="E3704">
        <f t="shared" si="173"/>
        <v>6.4</v>
      </c>
      <c r="F3704">
        <f t="shared" si="171"/>
        <v>0</v>
      </c>
    </row>
    <row r="3705" spans="1:6" x14ac:dyDescent="0.25">
      <c r="A3705" t="str">
        <v>Mid</v>
      </c>
      <c r="B3705">
        <v>8.5399999999999991</v>
      </c>
      <c r="C3705">
        <v>0</v>
      </c>
      <c r="D3705" t="str">
        <f t="shared" si="172"/>
        <v>Mid</v>
      </c>
      <c r="E3705">
        <f t="shared" si="173"/>
        <v>8.5399999999999991</v>
      </c>
      <c r="F3705">
        <f t="shared" si="171"/>
        <v>0</v>
      </c>
    </row>
    <row r="3706" spans="1:6" x14ac:dyDescent="0.25">
      <c r="A3706" t="str">
        <v>Mid</v>
      </c>
      <c r="B3706">
        <v>6.72</v>
      </c>
      <c r="C3706">
        <v>0</v>
      </c>
      <c r="D3706" t="str">
        <f t="shared" si="172"/>
        <v>Mid</v>
      </c>
      <c r="E3706">
        <f t="shared" si="173"/>
        <v>6.72</v>
      </c>
      <c r="F3706">
        <f t="shared" si="171"/>
        <v>0</v>
      </c>
    </row>
    <row r="3707" spans="1:6" x14ac:dyDescent="0.25">
      <c r="A3707" t="str">
        <v>High</v>
      </c>
      <c r="B3707">
        <v>6.65</v>
      </c>
      <c r="C3707">
        <v>0</v>
      </c>
      <c r="D3707" t="str">
        <f t="shared" si="172"/>
        <v>High</v>
      </c>
      <c r="E3707">
        <f t="shared" si="173"/>
        <v>6.65</v>
      </c>
      <c r="F3707">
        <f t="shared" si="171"/>
        <v>0</v>
      </c>
    </row>
    <row r="3708" spans="1:6" x14ac:dyDescent="0.25">
      <c r="A3708" t="str">
        <v>Mid</v>
      </c>
      <c r="B3708">
        <v>9.2799999999999994</v>
      </c>
      <c r="C3708">
        <v>0</v>
      </c>
      <c r="D3708" t="str">
        <f t="shared" si="172"/>
        <v>Mid</v>
      </c>
      <c r="E3708">
        <f t="shared" si="173"/>
        <v>9.2799999999999994</v>
      </c>
      <c r="F3708">
        <f t="shared" si="171"/>
        <v>0</v>
      </c>
    </row>
    <row r="3709" spans="1:6" x14ac:dyDescent="0.25">
      <c r="A3709" t="str">
        <v>High</v>
      </c>
      <c r="B3709">
        <v>6.2</v>
      </c>
      <c r="C3709">
        <v>0</v>
      </c>
      <c r="D3709" t="str">
        <f t="shared" si="172"/>
        <v>High</v>
      </c>
      <c r="E3709">
        <f t="shared" si="173"/>
        <v>6.2</v>
      </c>
      <c r="F3709">
        <f t="shared" si="171"/>
        <v>0</v>
      </c>
    </row>
    <row r="3710" spans="1:6" x14ac:dyDescent="0.25">
      <c r="A3710" t="str">
        <v>Mid</v>
      </c>
      <c r="B3710">
        <v>5.78</v>
      </c>
      <c r="C3710">
        <v>0</v>
      </c>
      <c r="D3710" t="str">
        <f t="shared" si="172"/>
        <v>Mid</v>
      </c>
      <c r="E3710">
        <f t="shared" si="173"/>
        <v>5.78</v>
      </c>
      <c r="F3710">
        <f t="shared" si="171"/>
        <v>0</v>
      </c>
    </row>
    <row r="3711" spans="1:6" x14ac:dyDescent="0.25">
      <c r="A3711" t="str">
        <v>High</v>
      </c>
      <c r="B3711">
        <v>6.66</v>
      </c>
      <c r="C3711">
        <v>0</v>
      </c>
      <c r="D3711" t="str">
        <f t="shared" si="172"/>
        <v>High</v>
      </c>
      <c r="E3711">
        <f t="shared" si="173"/>
        <v>6.66</v>
      </c>
      <c r="F3711">
        <f t="shared" si="171"/>
        <v>0</v>
      </c>
    </row>
    <row r="3712" spans="1:6" x14ac:dyDescent="0.25">
      <c r="A3712" t="str">
        <v>Mid</v>
      </c>
      <c r="B3712">
        <v>8.11</v>
      </c>
      <c r="C3712">
        <v>1</v>
      </c>
      <c r="D3712" t="str">
        <f t="shared" si="172"/>
        <v>Mid</v>
      </c>
      <c r="E3712">
        <f t="shared" si="173"/>
        <v>8.11</v>
      </c>
      <c r="F3712">
        <f t="shared" si="171"/>
        <v>1</v>
      </c>
    </row>
    <row r="3713" spans="1:6" x14ac:dyDescent="0.25">
      <c r="A3713" t="str">
        <v>High</v>
      </c>
      <c r="B3713">
        <v>6.03</v>
      </c>
      <c r="C3713">
        <v>0</v>
      </c>
      <c r="D3713" t="str">
        <f t="shared" si="172"/>
        <v>High</v>
      </c>
      <c r="E3713">
        <f t="shared" si="173"/>
        <v>6.03</v>
      </c>
      <c r="F3713">
        <f t="shared" si="171"/>
        <v>0</v>
      </c>
    </row>
    <row r="3714" spans="1:6" x14ac:dyDescent="0.25">
      <c r="A3714" t="str">
        <v>Mid</v>
      </c>
      <c r="B3714">
        <v>7.53</v>
      </c>
      <c r="C3714">
        <v>0</v>
      </c>
      <c r="D3714" t="str">
        <f t="shared" si="172"/>
        <v>Mid</v>
      </c>
      <c r="E3714">
        <f t="shared" si="173"/>
        <v>7.53</v>
      </c>
      <c r="F3714">
        <f t="shared" ref="F3714:F3777" si="174">C3714</f>
        <v>0</v>
      </c>
    </row>
    <row r="3715" spans="1:6" x14ac:dyDescent="0.25">
      <c r="A3715" t="str">
        <v>High</v>
      </c>
      <c r="B3715">
        <v>8.1999999999999993</v>
      </c>
      <c r="C3715">
        <v>0</v>
      </c>
      <c r="D3715" t="str">
        <f t="shared" ref="D3715:D3778" si="175">A3715</f>
        <v>High</v>
      </c>
      <c r="E3715">
        <f t="shared" ref="E3715:E3778" si="176">B3715</f>
        <v>8.1999999999999993</v>
      </c>
      <c r="F3715">
        <f t="shared" si="174"/>
        <v>0</v>
      </c>
    </row>
    <row r="3716" spans="1:6" x14ac:dyDescent="0.25">
      <c r="A3716" t="str">
        <v>Mid</v>
      </c>
      <c r="B3716">
        <v>9.15</v>
      </c>
      <c r="C3716">
        <v>0</v>
      </c>
      <c r="D3716" t="str">
        <f t="shared" si="175"/>
        <v>Mid</v>
      </c>
      <c r="E3716">
        <f t="shared" si="176"/>
        <v>9.15</v>
      </c>
      <c r="F3716">
        <f t="shared" si="174"/>
        <v>0</v>
      </c>
    </row>
    <row r="3717" spans="1:6" x14ac:dyDescent="0.25">
      <c r="A3717" t="str">
        <v>Mid</v>
      </c>
      <c r="B3717">
        <v>6.49</v>
      </c>
      <c r="C3717">
        <v>0</v>
      </c>
      <c r="D3717" t="str">
        <f t="shared" si="175"/>
        <v>Mid</v>
      </c>
      <c r="E3717">
        <f t="shared" si="176"/>
        <v>6.49</v>
      </c>
      <c r="F3717">
        <f t="shared" si="174"/>
        <v>0</v>
      </c>
    </row>
    <row r="3718" spans="1:6" x14ac:dyDescent="0.25">
      <c r="A3718" t="str">
        <v>Mid</v>
      </c>
      <c r="B3718">
        <v>9.01</v>
      </c>
      <c r="C3718">
        <v>0</v>
      </c>
      <c r="D3718" t="str">
        <f t="shared" si="175"/>
        <v>Mid</v>
      </c>
      <c r="E3718">
        <f t="shared" si="176"/>
        <v>9.01</v>
      </c>
      <c r="F3718">
        <f t="shared" si="174"/>
        <v>0</v>
      </c>
    </row>
    <row r="3719" spans="1:6" x14ac:dyDescent="0.25">
      <c r="A3719" t="str">
        <v>High</v>
      </c>
      <c r="B3719">
        <v>6.51</v>
      </c>
      <c r="C3719">
        <v>0</v>
      </c>
      <c r="D3719" t="str">
        <f t="shared" si="175"/>
        <v>High</v>
      </c>
      <c r="E3719">
        <f t="shared" si="176"/>
        <v>6.51</v>
      </c>
      <c r="F3719">
        <f t="shared" si="174"/>
        <v>0</v>
      </c>
    </row>
    <row r="3720" spans="1:6" x14ac:dyDescent="0.25">
      <c r="A3720" t="str">
        <v>High</v>
      </c>
      <c r="B3720">
        <v>8.41</v>
      </c>
      <c r="C3720">
        <v>0</v>
      </c>
      <c r="D3720" t="str">
        <f t="shared" si="175"/>
        <v>High</v>
      </c>
      <c r="E3720">
        <f t="shared" si="176"/>
        <v>8.41</v>
      </c>
      <c r="F3720">
        <f t="shared" si="174"/>
        <v>0</v>
      </c>
    </row>
    <row r="3721" spans="1:6" x14ac:dyDescent="0.25">
      <c r="A3721" t="str">
        <v>Mid</v>
      </c>
      <c r="B3721">
        <v>7.35</v>
      </c>
      <c r="C3721">
        <v>0</v>
      </c>
      <c r="D3721" t="str">
        <f t="shared" si="175"/>
        <v>Mid</v>
      </c>
      <c r="E3721">
        <f t="shared" si="176"/>
        <v>7.35</v>
      </c>
      <c r="F3721">
        <f t="shared" si="174"/>
        <v>0</v>
      </c>
    </row>
    <row r="3722" spans="1:6" x14ac:dyDescent="0.25">
      <c r="A3722" t="str">
        <v>High</v>
      </c>
      <c r="B3722">
        <v>5.99</v>
      </c>
      <c r="C3722">
        <v>0</v>
      </c>
      <c r="D3722" t="str">
        <f t="shared" si="175"/>
        <v>High</v>
      </c>
      <c r="E3722">
        <f t="shared" si="176"/>
        <v>5.99</v>
      </c>
      <c r="F3722">
        <f t="shared" si="174"/>
        <v>0</v>
      </c>
    </row>
    <row r="3723" spans="1:6" x14ac:dyDescent="0.25">
      <c r="A3723" t="str">
        <v>High</v>
      </c>
      <c r="B3723">
        <v>8.57</v>
      </c>
      <c r="C3723">
        <v>0</v>
      </c>
      <c r="D3723" t="str">
        <f t="shared" si="175"/>
        <v>High</v>
      </c>
      <c r="E3723">
        <f t="shared" si="176"/>
        <v>8.57</v>
      </c>
      <c r="F3723">
        <f t="shared" si="174"/>
        <v>0</v>
      </c>
    </row>
    <row r="3724" spans="1:6" x14ac:dyDescent="0.25">
      <c r="A3724" t="str">
        <v>High</v>
      </c>
      <c r="B3724">
        <v>6.44</v>
      </c>
      <c r="C3724">
        <v>0</v>
      </c>
      <c r="D3724" t="str">
        <f t="shared" si="175"/>
        <v>High</v>
      </c>
      <c r="E3724">
        <f t="shared" si="176"/>
        <v>6.44</v>
      </c>
      <c r="F3724">
        <f t="shared" si="174"/>
        <v>0</v>
      </c>
    </row>
    <row r="3725" spans="1:6" x14ac:dyDescent="0.25">
      <c r="A3725" t="str">
        <v>Mid</v>
      </c>
      <c r="B3725">
        <v>6.26</v>
      </c>
      <c r="C3725">
        <v>0</v>
      </c>
      <c r="D3725" t="str">
        <f t="shared" si="175"/>
        <v>Mid</v>
      </c>
      <c r="E3725">
        <f t="shared" si="176"/>
        <v>6.26</v>
      </c>
      <c r="F3725">
        <f t="shared" si="174"/>
        <v>0</v>
      </c>
    </row>
    <row r="3726" spans="1:6" x14ac:dyDescent="0.25">
      <c r="A3726" t="str">
        <v>Mid</v>
      </c>
      <c r="B3726">
        <v>7.04</v>
      </c>
      <c r="C3726">
        <v>0</v>
      </c>
      <c r="D3726" t="str">
        <f t="shared" si="175"/>
        <v>Mid</v>
      </c>
      <c r="E3726">
        <f t="shared" si="176"/>
        <v>7.04</v>
      </c>
      <c r="F3726">
        <f t="shared" si="174"/>
        <v>0</v>
      </c>
    </row>
    <row r="3727" spans="1:6" x14ac:dyDescent="0.25">
      <c r="A3727" t="str">
        <v>Mid</v>
      </c>
      <c r="B3727">
        <v>8.31</v>
      </c>
      <c r="C3727">
        <v>1</v>
      </c>
      <c r="D3727" t="str">
        <f t="shared" si="175"/>
        <v>Mid</v>
      </c>
      <c r="E3727">
        <f t="shared" si="176"/>
        <v>8.31</v>
      </c>
      <c r="F3727">
        <f t="shared" si="174"/>
        <v>1</v>
      </c>
    </row>
    <row r="3728" spans="1:6" x14ac:dyDescent="0.25">
      <c r="A3728" t="str">
        <v>High</v>
      </c>
      <c r="B3728">
        <v>6.51</v>
      </c>
      <c r="C3728">
        <v>0</v>
      </c>
      <c r="D3728" t="str">
        <f t="shared" si="175"/>
        <v>High</v>
      </c>
      <c r="E3728">
        <f t="shared" si="176"/>
        <v>6.51</v>
      </c>
      <c r="F3728">
        <f t="shared" si="174"/>
        <v>0</v>
      </c>
    </row>
    <row r="3729" spans="1:6" x14ac:dyDescent="0.25">
      <c r="A3729" t="str">
        <v>Mid</v>
      </c>
      <c r="B3729">
        <v>6.29</v>
      </c>
      <c r="C3729">
        <v>0</v>
      </c>
      <c r="D3729" t="str">
        <f t="shared" si="175"/>
        <v>Mid</v>
      </c>
      <c r="E3729">
        <f t="shared" si="176"/>
        <v>6.29</v>
      </c>
      <c r="F3729">
        <f t="shared" si="174"/>
        <v>0</v>
      </c>
    </row>
    <row r="3730" spans="1:6" x14ac:dyDescent="0.25">
      <c r="A3730" t="str">
        <v>Mid</v>
      </c>
      <c r="B3730">
        <v>5.54</v>
      </c>
      <c r="C3730">
        <v>0</v>
      </c>
      <c r="D3730" t="str">
        <f t="shared" si="175"/>
        <v>Mid</v>
      </c>
      <c r="E3730">
        <f t="shared" si="176"/>
        <v>5.54</v>
      </c>
      <c r="F3730">
        <f t="shared" si="174"/>
        <v>0</v>
      </c>
    </row>
    <row r="3731" spans="1:6" x14ac:dyDescent="0.25">
      <c r="A3731" t="str">
        <v>High</v>
      </c>
      <c r="B3731">
        <v>7.53</v>
      </c>
      <c r="C3731">
        <v>0</v>
      </c>
      <c r="D3731" t="str">
        <f t="shared" si="175"/>
        <v>High</v>
      </c>
      <c r="E3731">
        <f t="shared" si="176"/>
        <v>7.53</v>
      </c>
      <c r="F3731">
        <f t="shared" si="174"/>
        <v>0</v>
      </c>
    </row>
    <row r="3732" spans="1:6" x14ac:dyDescent="0.25">
      <c r="A3732" t="str">
        <v>Mid</v>
      </c>
      <c r="B3732">
        <v>7.34</v>
      </c>
      <c r="C3732">
        <v>0</v>
      </c>
      <c r="D3732" t="str">
        <f t="shared" si="175"/>
        <v>Mid</v>
      </c>
      <c r="E3732">
        <f t="shared" si="176"/>
        <v>7.34</v>
      </c>
      <c r="F3732">
        <f t="shared" si="174"/>
        <v>0</v>
      </c>
    </row>
    <row r="3733" spans="1:6" x14ac:dyDescent="0.25">
      <c r="A3733" t="str">
        <v>Mid</v>
      </c>
      <c r="B3733">
        <v>6.51</v>
      </c>
      <c r="C3733">
        <v>0</v>
      </c>
      <c r="D3733" t="str">
        <f t="shared" si="175"/>
        <v>Mid</v>
      </c>
      <c r="E3733">
        <f t="shared" si="176"/>
        <v>6.51</v>
      </c>
      <c r="F3733">
        <f t="shared" si="174"/>
        <v>0</v>
      </c>
    </row>
    <row r="3734" spans="1:6" x14ac:dyDescent="0.25">
      <c r="A3734" t="str">
        <v>High</v>
      </c>
      <c r="B3734">
        <v>5.73</v>
      </c>
      <c r="C3734">
        <v>0</v>
      </c>
      <c r="D3734" t="str">
        <f t="shared" si="175"/>
        <v>High</v>
      </c>
      <c r="E3734">
        <f t="shared" si="176"/>
        <v>5.73</v>
      </c>
      <c r="F3734">
        <f t="shared" si="174"/>
        <v>0</v>
      </c>
    </row>
    <row r="3735" spans="1:6" x14ac:dyDescent="0.25">
      <c r="A3735" t="str">
        <v>Mid</v>
      </c>
      <c r="B3735">
        <v>7.35</v>
      </c>
      <c r="C3735">
        <v>0</v>
      </c>
      <c r="D3735" t="str">
        <f t="shared" si="175"/>
        <v>Mid</v>
      </c>
      <c r="E3735">
        <f t="shared" si="176"/>
        <v>7.35</v>
      </c>
      <c r="F3735">
        <f t="shared" si="174"/>
        <v>0</v>
      </c>
    </row>
    <row r="3736" spans="1:6" x14ac:dyDescent="0.25">
      <c r="A3736" t="str">
        <v>Mid</v>
      </c>
      <c r="B3736">
        <v>8.89</v>
      </c>
      <c r="C3736">
        <v>0</v>
      </c>
      <c r="D3736" t="str">
        <f t="shared" si="175"/>
        <v>Mid</v>
      </c>
      <c r="E3736">
        <f t="shared" si="176"/>
        <v>8.89</v>
      </c>
      <c r="F3736">
        <f t="shared" si="174"/>
        <v>0</v>
      </c>
    </row>
    <row r="3737" spans="1:6" x14ac:dyDescent="0.25">
      <c r="A3737" t="str">
        <v>Mid</v>
      </c>
      <c r="B3737">
        <v>8.58</v>
      </c>
      <c r="C3737">
        <v>1</v>
      </c>
      <c r="D3737" t="str">
        <f t="shared" si="175"/>
        <v>Mid</v>
      </c>
      <c r="E3737">
        <f t="shared" si="176"/>
        <v>8.58</v>
      </c>
      <c r="F3737">
        <f t="shared" si="174"/>
        <v>1</v>
      </c>
    </row>
    <row r="3738" spans="1:6" x14ac:dyDescent="0.25">
      <c r="A3738" t="str">
        <v>High</v>
      </c>
      <c r="B3738">
        <v>9.1999999999999993</v>
      </c>
      <c r="C3738">
        <v>0</v>
      </c>
      <c r="D3738" t="str">
        <f t="shared" si="175"/>
        <v>High</v>
      </c>
      <c r="E3738">
        <f t="shared" si="176"/>
        <v>9.1999999999999993</v>
      </c>
      <c r="F3738">
        <f t="shared" si="174"/>
        <v>0</v>
      </c>
    </row>
    <row r="3739" spans="1:6" x14ac:dyDescent="0.25">
      <c r="A3739" t="str">
        <v>Mid</v>
      </c>
      <c r="B3739">
        <v>5.54</v>
      </c>
      <c r="C3739">
        <v>0</v>
      </c>
      <c r="D3739" t="str">
        <f t="shared" si="175"/>
        <v>Mid</v>
      </c>
      <c r="E3739">
        <f t="shared" si="176"/>
        <v>5.54</v>
      </c>
      <c r="F3739">
        <f t="shared" si="174"/>
        <v>0</v>
      </c>
    </row>
    <row r="3740" spans="1:6" x14ac:dyDescent="0.25">
      <c r="A3740" t="str">
        <v>Mid</v>
      </c>
      <c r="B3740">
        <v>9.66</v>
      </c>
      <c r="C3740">
        <v>0</v>
      </c>
      <c r="D3740" t="str">
        <f t="shared" si="175"/>
        <v>Mid</v>
      </c>
      <c r="E3740">
        <f t="shared" si="176"/>
        <v>9.66</v>
      </c>
      <c r="F3740">
        <f t="shared" si="174"/>
        <v>0</v>
      </c>
    </row>
    <row r="3741" spans="1:6" x14ac:dyDescent="0.25">
      <c r="A3741" t="str">
        <v>High</v>
      </c>
      <c r="B3741">
        <v>6.97</v>
      </c>
      <c r="C3741">
        <v>0</v>
      </c>
      <c r="D3741" t="str">
        <f t="shared" si="175"/>
        <v>High</v>
      </c>
      <c r="E3741">
        <f t="shared" si="176"/>
        <v>6.97</v>
      </c>
      <c r="F3741">
        <f t="shared" si="174"/>
        <v>0</v>
      </c>
    </row>
    <row r="3742" spans="1:6" x14ac:dyDescent="0.25">
      <c r="A3742" t="str">
        <v>Mid</v>
      </c>
      <c r="B3742">
        <v>9.76</v>
      </c>
      <c r="C3742">
        <v>0</v>
      </c>
      <c r="D3742" t="str">
        <f t="shared" si="175"/>
        <v>Mid</v>
      </c>
      <c r="E3742">
        <f t="shared" si="176"/>
        <v>9.76</v>
      </c>
      <c r="F3742">
        <f t="shared" si="174"/>
        <v>0</v>
      </c>
    </row>
    <row r="3743" spans="1:6" x14ac:dyDescent="0.25">
      <c r="A3743" t="str">
        <v>Mid</v>
      </c>
      <c r="B3743">
        <v>6.59</v>
      </c>
      <c r="C3743">
        <v>0</v>
      </c>
      <c r="D3743" t="str">
        <f t="shared" si="175"/>
        <v>Mid</v>
      </c>
      <c r="E3743">
        <f t="shared" si="176"/>
        <v>6.59</v>
      </c>
      <c r="F3743">
        <f t="shared" si="174"/>
        <v>0</v>
      </c>
    </row>
    <row r="3744" spans="1:6" x14ac:dyDescent="0.25">
      <c r="A3744" t="str">
        <v>High</v>
      </c>
      <c r="B3744">
        <v>7.53</v>
      </c>
      <c r="C3744">
        <v>1</v>
      </c>
      <c r="D3744" t="str">
        <f t="shared" si="175"/>
        <v>High</v>
      </c>
      <c r="E3744">
        <f t="shared" si="176"/>
        <v>7.53</v>
      </c>
      <c r="F3744">
        <f t="shared" si="174"/>
        <v>1</v>
      </c>
    </row>
    <row r="3745" spans="1:6" x14ac:dyDescent="0.25">
      <c r="A3745" t="str">
        <v>High</v>
      </c>
      <c r="B3745">
        <v>7.02</v>
      </c>
      <c r="C3745">
        <v>0</v>
      </c>
      <c r="D3745" t="str">
        <f t="shared" si="175"/>
        <v>High</v>
      </c>
      <c r="E3745">
        <f t="shared" si="176"/>
        <v>7.02</v>
      </c>
      <c r="F3745">
        <f t="shared" si="174"/>
        <v>0</v>
      </c>
    </row>
    <row r="3746" spans="1:6" x14ac:dyDescent="0.25">
      <c r="A3746" t="str">
        <v>High</v>
      </c>
      <c r="B3746">
        <v>7.03</v>
      </c>
      <c r="C3746">
        <v>1</v>
      </c>
      <c r="D3746" t="str">
        <f t="shared" si="175"/>
        <v>High</v>
      </c>
      <c r="E3746">
        <f t="shared" si="176"/>
        <v>7.03</v>
      </c>
      <c r="F3746">
        <f t="shared" si="174"/>
        <v>1</v>
      </c>
    </row>
    <row r="3747" spans="1:6" x14ac:dyDescent="0.25">
      <c r="A3747" t="str">
        <v>High</v>
      </c>
      <c r="B3747">
        <v>9.1199999999999992</v>
      </c>
      <c r="C3747">
        <v>1</v>
      </c>
      <c r="D3747" t="str">
        <f t="shared" si="175"/>
        <v>High</v>
      </c>
      <c r="E3747">
        <f t="shared" si="176"/>
        <v>9.1199999999999992</v>
      </c>
      <c r="F3747">
        <f t="shared" si="174"/>
        <v>1</v>
      </c>
    </row>
    <row r="3748" spans="1:6" x14ac:dyDescent="0.25">
      <c r="A3748" t="str">
        <v>High</v>
      </c>
      <c r="B3748">
        <v>8.7100000000000009</v>
      </c>
      <c r="C3748">
        <v>0</v>
      </c>
      <c r="D3748" t="str">
        <f t="shared" si="175"/>
        <v>High</v>
      </c>
      <c r="E3748">
        <f t="shared" si="176"/>
        <v>8.7100000000000009</v>
      </c>
      <c r="F3748">
        <f t="shared" si="174"/>
        <v>0</v>
      </c>
    </row>
    <row r="3749" spans="1:6" x14ac:dyDescent="0.25">
      <c r="A3749" t="str">
        <v>Mid</v>
      </c>
      <c r="B3749">
        <v>9.77</v>
      </c>
      <c r="C3749">
        <v>0</v>
      </c>
      <c r="D3749" t="str">
        <f t="shared" si="175"/>
        <v>Mid</v>
      </c>
      <c r="E3749">
        <f t="shared" si="176"/>
        <v>9.77</v>
      </c>
      <c r="F3749">
        <f t="shared" si="174"/>
        <v>0</v>
      </c>
    </row>
    <row r="3750" spans="1:6" x14ac:dyDescent="0.25">
      <c r="A3750" t="str">
        <v>High</v>
      </c>
      <c r="B3750">
        <v>8.14</v>
      </c>
      <c r="C3750">
        <v>0</v>
      </c>
      <c r="D3750" t="str">
        <f t="shared" si="175"/>
        <v>High</v>
      </c>
      <c r="E3750">
        <f t="shared" si="176"/>
        <v>8.14</v>
      </c>
      <c r="F3750">
        <f t="shared" si="174"/>
        <v>0</v>
      </c>
    </row>
    <row r="3751" spans="1:6" x14ac:dyDescent="0.25">
      <c r="A3751" t="str">
        <v>High</v>
      </c>
      <c r="B3751">
        <v>7.49</v>
      </c>
      <c r="C3751">
        <v>0</v>
      </c>
      <c r="D3751" t="str">
        <f t="shared" si="175"/>
        <v>High</v>
      </c>
      <c r="E3751">
        <f t="shared" si="176"/>
        <v>7.49</v>
      </c>
      <c r="F3751">
        <f t="shared" si="174"/>
        <v>0</v>
      </c>
    </row>
    <row r="3752" spans="1:6" x14ac:dyDescent="0.25">
      <c r="A3752" t="str">
        <v>High</v>
      </c>
      <c r="B3752">
        <v>5.89</v>
      </c>
      <c r="C3752">
        <v>0</v>
      </c>
      <c r="D3752" t="str">
        <f t="shared" si="175"/>
        <v>High</v>
      </c>
      <c r="E3752">
        <f t="shared" si="176"/>
        <v>5.89</v>
      </c>
      <c r="F3752">
        <f t="shared" si="174"/>
        <v>0</v>
      </c>
    </row>
    <row r="3753" spans="1:6" x14ac:dyDescent="0.25">
      <c r="A3753" t="str">
        <v>High</v>
      </c>
      <c r="B3753">
        <v>9.7899999999999991</v>
      </c>
      <c r="C3753">
        <v>0</v>
      </c>
      <c r="D3753" t="str">
        <f t="shared" si="175"/>
        <v>High</v>
      </c>
      <c r="E3753">
        <f t="shared" si="176"/>
        <v>9.7899999999999991</v>
      </c>
      <c r="F3753">
        <f t="shared" si="174"/>
        <v>0</v>
      </c>
    </row>
    <row r="3754" spans="1:6" x14ac:dyDescent="0.25">
      <c r="A3754" t="str">
        <v>High</v>
      </c>
      <c r="B3754">
        <v>7.87</v>
      </c>
      <c r="C3754">
        <v>0</v>
      </c>
      <c r="D3754" t="str">
        <f t="shared" si="175"/>
        <v>High</v>
      </c>
      <c r="E3754">
        <f t="shared" si="176"/>
        <v>7.87</v>
      </c>
      <c r="F3754">
        <f t="shared" si="174"/>
        <v>0</v>
      </c>
    </row>
    <row r="3755" spans="1:6" x14ac:dyDescent="0.25">
      <c r="A3755" t="str">
        <v>Mid</v>
      </c>
      <c r="B3755">
        <v>8.51</v>
      </c>
      <c r="C3755">
        <v>0</v>
      </c>
      <c r="D3755" t="str">
        <f t="shared" si="175"/>
        <v>Mid</v>
      </c>
      <c r="E3755">
        <f t="shared" si="176"/>
        <v>8.51</v>
      </c>
      <c r="F3755">
        <f t="shared" si="174"/>
        <v>0</v>
      </c>
    </row>
    <row r="3756" spans="1:6" x14ac:dyDescent="0.25">
      <c r="A3756" t="str">
        <v>Mid</v>
      </c>
      <c r="B3756">
        <v>7.25</v>
      </c>
      <c r="C3756">
        <v>0</v>
      </c>
      <c r="D3756" t="str">
        <f t="shared" si="175"/>
        <v>Mid</v>
      </c>
      <c r="E3756">
        <f t="shared" si="176"/>
        <v>7.25</v>
      </c>
      <c r="F3756">
        <f t="shared" si="174"/>
        <v>0</v>
      </c>
    </row>
    <row r="3757" spans="1:6" x14ac:dyDescent="0.25">
      <c r="A3757" t="str">
        <v>Mid</v>
      </c>
      <c r="B3757">
        <v>7.86</v>
      </c>
      <c r="C3757">
        <v>0</v>
      </c>
      <c r="D3757" t="str">
        <f t="shared" si="175"/>
        <v>Mid</v>
      </c>
      <c r="E3757">
        <f t="shared" si="176"/>
        <v>7.86</v>
      </c>
      <c r="F3757">
        <f t="shared" si="174"/>
        <v>0</v>
      </c>
    </row>
    <row r="3758" spans="1:6" x14ac:dyDescent="0.25">
      <c r="A3758" t="str">
        <v>High</v>
      </c>
      <c r="B3758">
        <v>9.5500000000000007</v>
      </c>
      <c r="C3758">
        <v>0</v>
      </c>
      <c r="D3758" t="str">
        <f t="shared" si="175"/>
        <v>High</v>
      </c>
      <c r="E3758">
        <f t="shared" si="176"/>
        <v>9.5500000000000007</v>
      </c>
      <c r="F3758">
        <f t="shared" si="174"/>
        <v>0</v>
      </c>
    </row>
    <row r="3759" spans="1:6" x14ac:dyDescent="0.25">
      <c r="A3759" t="str">
        <v>High</v>
      </c>
      <c r="B3759">
        <v>6.22</v>
      </c>
      <c r="C3759">
        <v>0</v>
      </c>
      <c r="D3759" t="str">
        <f t="shared" si="175"/>
        <v>High</v>
      </c>
      <c r="E3759">
        <f t="shared" si="176"/>
        <v>6.22</v>
      </c>
      <c r="F3759">
        <f t="shared" si="174"/>
        <v>0</v>
      </c>
    </row>
    <row r="3760" spans="1:6" x14ac:dyDescent="0.25">
      <c r="A3760" t="str">
        <v>Mid</v>
      </c>
      <c r="B3760">
        <v>6.76</v>
      </c>
      <c r="C3760">
        <v>0</v>
      </c>
      <c r="D3760" t="str">
        <f t="shared" si="175"/>
        <v>Mid</v>
      </c>
      <c r="E3760">
        <f t="shared" si="176"/>
        <v>6.76</v>
      </c>
      <c r="F3760">
        <f t="shared" si="174"/>
        <v>0</v>
      </c>
    </row>
    <row r="3761" spans="1:6" x14ac:dyDescent="0.25">
      <c r="A3761" t="str">
        <v>High</v>
      </c>
      <c r="B3761">
        <v>6.15</v>
      </c>
      <c r="C3761">
        <v>0</v>
      </c>
      <c r="D3761" t="str">
        <f t="shared" si="175"/>
        <v>High</v>
      </c>
      <c r="E3761">
        <f t="shared" si="176"/>
        <v>6.15</v>
      </c>
      <c r="F3761">
        <f t="shared" si="174"/>
        <v>0</v>
      </c>
    </row>
    <row r="3762" spans="1:6" x14ac:dyDescent="0.25">
      <c r="A3762" t="str">
        <v>High</v>
      </c>
      <c r="B3762">
        <v>8.91</v>
      </c>
      <c r="C3762">
        <v>0</v>
      </c>
      <c r="D3762" t="str">
        <f t="shared" si="175"/>
        <v>High</v>
      </c>
      <c r="E3762">
        <f t="shared" si="176"/>
        <v>8.91</v>
      </c>
      <c r="F3762">
        <f t="shared" si="174"/>
        <v>0</v>
      </c>
    </row>
    <row r="3763" spans="1:6" x14ac:dyDescent="0.25">
      <c r="A3763" t="str">
        <v>Mid</v>
      </c>
      <c r="B3763">
        <v>5.77</v>
      </c>
      <c r="C3763">
        <v>0</v>
      </c>
      <c r="D3763" t="str">
        <f t="shared" si="175"/>
        <v>Mid</v>
      </c>
      <c r="E3763">
        <f t="shared" si="176"/>
        <v>5.77</v>
      </c>
      <c r="F3763">
        <f t="shared" si="174"/>
        <v>0</v>
      </c>
    </row>
    <row r="3764" spans="1:6" x14ac:dyDescent="0.25">
      <c r="A3764" t="str">
        <v>High</v>
      </c>
      <c r="B3764">
        <v>5.85</v>
      </c>
      <c r="C3764">
        <v>0</v>
      </c>
      <c r="D3764" t="str">
        <f t="shared" si="175"/>
        <v>High</v>
      </c>
      <c r="E3764">
        <f t="shared" si="176"/>
        <v>5.85</v>
      </c>
      <c r="F3764">
        <f t="shared" si="174"/>
        <v>0</v>
      </c>
    </row>
    <row r="3765" spans="1:6" x14ac:dyDescent="0.25">
      <c r="A3765" t="str">
        <v>High</v>
      </c>
      <c r="B3765">
        <v>6.78</v>
      </c>
      <c r="C3765">
        <v>0</v>
      </c>
      <c r="D3765" t="str">
        <f t="shared" si="175"/>
        <v>High</v>
      </c>
      <c r="E3765">
        <f t="shared" si="176"/>
        <v>6.78</v>
      </c>
      <c r="F3765">
        <f t="shared" si="174"/>
        <v>0</v>
      </c>
    </row>
    <row r="3766" spans="1:6" x14ac:dyDescent="0.25">
      <c r="A3766" t="str">
        <v>High</v>
      </c>
      <c r="B3766">
        <v>7.71</v>
      </c>
      <c r="C3766">
        <v>0</v>
      </c>
      <c r="D3766" t="str">
        <f t="shared" si="175"/>
        <v>High</v>
      </c>
      <c r="E3766">
        <f t="shared" si="176"/>
        <v>7.71</v>
      </c>
      <c r="F3766">
        <f t="shared" si="174"/>
        <v>0</v>
      </c>
    </row>
    <row r="3767" spans="1:6" x14ac:dyDescent="0.25">
      <c r="A3767" t="str">
        <v>High</v>
      </c>
      <c r="B3767">
        <v>7.25</v>
      </c>
      <c r="C3767">
        <v>0</v>
      </c>
      <c r="D3767" t="str">
        <f t="shared" si="175"/>
        <v>High</v>
      </c>
      <c r="E3767">
        <f t="shared" si="176"/>
        <v>7.25</v>
      </c>
      <c r="F3767">
        <f t="shared" si="174"/>
        <v>0</v>
      </c>
    </row>
    <row r="3768" spans="1:6" x14ac:dyDescent="0.25">
      <c r="A3768" t="str">
        <v>High</v>
      </c>
      <c r="B3768">
        <v>5.69</v>
      </c>
      <c r="C3768">
        <v>0</v>
      </c>
      <c r="D3768" t="str">
        <f t="shared" si="175"/>
        <v>High</v>
      </c>
      <c r="E3768">
        <f t="shared" si="176"/>
        <v>5.69</v>
      </c>
      <c r="F3768">
        <f t="shared" si="174"/>
        <v>0</v>
      </c>
    </row>
    <row r="3769" spans="1:6" x14ac:dyDescent="0.25">
      <c r="A3769" t="str">
        <v>Low</v>
      </c>
      <c r="B3769">
        <v>9.6199999999999992</v>
      </c>
      <c r="C3769">
        <v>0</v>
      </c>
      <c r="D3769" t="str">
        <f t="shared" si="175"/>
        <v>Low</v>
      </c>
      <c r="E3769">
        <f t="shared" si="176"/>
        <v>9.6199999999999992</v>
      </c>
      <c r="F3769">
        <f t="shared" si="174"/>
        <v>0</v>
      </c>
    </row>
    <row r="3770" spans="1:6" x14ac:dyDescent="0.25">
      <c r="A3770" t="str">
        <v>High</v>
      </c>
      <c r="B3770">
        <v>9.6</v>
      </c>
      <c r="C3770">
        <v>0</v>
      </c>
      <c r="D3770" t="str">
        <f t="shared" si="175"/>
        <v>High</v>
      </c>
      <c r="E3770">
        <f t="shared" si="176"/>
        <v>9.6</v>
      </c>
      <c r="F3770">
        <f t="shared" si="174"/>
        <v>0</v>
      </c>
    </row>
    <row r="3771" spans="1:6" x14ac:dyDescent="0.25">
      <c r="A3771" t="str">
        <v>High</v>
      </c>
      <c r="B3771">
        <v>6.7</v>
      </c>
      <c r="C3771">
        <v>0</v>
      </c>
      <c r="D3771" t="str">
        <f t="shared" si="175"/>
        <v>High</v>
      </c>
      <c r="E3771">
        <f t="shared" si="176"/>
        <v>6.7</v>
      </c>
      <c r="F3771">
        <f t="shared" si="174"/>
        <v>0</v>
      </c>
    </row>
    <row r="3772" spans="1:6" x14ac:dyDescent="0.25">
      <c r="A3772" t="str">
        <v>Mid</v>
      </c>
      <c r="B3772">
        <v>8.65</v>
      </c>
      <c r="C3772">
        <v>0</v>
      </c>
      <c r="D3772" t="str">
        <f t="shared" si="175"/>
        <v>Mid</v>
      </c>
      <c r="E3772">
        <f t="shared" si="176"/>
        <v>8.65</v>
      </c>
      <c r="F3772">
        <f t="shared" si="174"/>
        <v>0</v>
      </c>
    </row>
    <row r="3773" spans="1:6" x14ac:dyDescent="0.25">
      <c r="A3773" t="str">
        <v>Mid</v>
      </c>
      <c r="B3773">
        <v>7.99</v>
      </c>
      <c r="C3773">
        <v>0</v>
      </c>
      <c r="D3773" t="str">
        <f t="shared" si="175"/>
        <v>Mid</v>
      </c>
      <c r="E3773">
        <f t="shared" si="176"/>
        <v>7.99</v>
      </c>
      <c r="F3773">
        <f t="shared" si="174"/>
        <v>0</v>
      </c>
    </row>
    <row r="3774" spans="1:6" x14ac:dyDescent="0.25">
      <c r="A3774" t="str">
        <v>High</v>
      </c>
      <c r="B3774">
        <v>6.52</v>
      </c>
      <c r="C3774">
        <v>0</v>
      </c>
      <c r="D3774" t="str">
        <f t="shared" si="175"/>
        <v>High</v>
      </c>
      <c r="E3774">
        <f t="shared" si="176"/>
        <v>6.52</v>
      </c>
      <c r="F3774">
        <f t="shared" si="174"/>
        <v>0</v>
      </c>
    </row>
    <row r="3775" spans="1:6" x14ac:dyDescent="0.25">
      <c r="A3775" t="str">
        <v>High</v>
      </c>
      <c r="B3775">
        <v>6.63</v>
      </c>
      <c r="C3775">
        <v>0</v>
      </c>
      <c r="D3775" t="str">
        <f t="shared" si="175"/>
        <v>High</v>
      </c>
      <c r="E3775">
        <f t="shared" si="176"/>
        <v>6.63</v>
      </c>
      <c r="F3775">
        <f t="shared" si="174"/>
        <v>0</v>
      </c>
    </row>
    <row r="3776" spans="1:6" x14ac:dyDescent="0.25">
      <c r="A3776" t="str">
        <v>High</v>
      </c>
      <c r="B3776">
        <v>7.61</v>
      </c>
      <c r="C3776">
        <v>0</v>
      </c>
      <c r="D3776" t="str">
        <f t="shared" si="175"/>
        <v>High</v>
      </c>
      <c r="E3776">
        <f t="shared" si="176"/>
        <v>7.61</v>
      </c>
      <c r="F3776">
        <f t="shared" si="174"/>
        <v>0</v>
      </c>
    </row>
    <row r="3777" spans="1:6" x14ac:dyDescent="0.25">
      <c r="A3777" t="str">
        <v>Mid</v>
      </c>
      <c r="B3777">
        <v>7.3</v>
      </c>
      <c r="C3777">
        <v>0</v>
      </c>
      <c r="D3777" t="str">
        <f t="shared" si="175"/>
        <v>Mid</v>
      </c>
      <c r="E3777">
        <f t="shared" si="176"/>
        <v>7.3</v>
      </c>
      <c r="F3777">
        <f t="shared" si="174"/>
        <v>0</v>
      </c>
    </row>
    <row r="3778" spans="1:6" x14ac:dyDescent="0.25">
      <c r="A3778" t="str">
        <v>High</v>
      </c>
      <c r="B3778">
        <v>6.75</v>
      </c>
      <c r="C3778">
        <v>0</v>
      </c>
      <c r="D3778" t="str">
        <f t="shared" si="175"/>
        <v>High</v>
      </c>
      <c r="E3778">
        <f t="shared" si="176"/>
        <v>6.75</v>
      </c>
      <c r="F3778">
        <f t="shared" ref="F3778:F3841" si="177">C3778</f>
        <v>0</v>
      </c>
    </row>
    <row r="3779" spans="1:6" x14ac:dyDescent="0.25">
      <c r="A3779" t="str">
        <v>Mid</v>
      </c>
      <c r="B3779">
        <v>8.9700000000000006</v>
      </c>
      <c r="C3779">
        <v>0</v>
      </c>
      <c r="D3779" t="str">
        <f t="shared" ref="D3779:D3842" si="178">A3779</f>
        <v>Mid</v>
      </c>
      <c r="E3779">
        <f t="shared" ref="E3779:E3842" si="179">B3779</f>
        <v>8.9700000000000006</v>
      </c>
      <c r="F3779">
        <f t="shared" si="177"/>
        <v>0</v>
      </c>
    </row>
    <row r="3780" spans="1:6" x14ac:dyDescent="0.25">
      <c r="A3780" t="str">
        <v>Mid</v>
      </c>
      <c r="B3780">
        <v>7.57</v>
      </c>
      <c r="C3780">
        <v>0</v>
      </c>
      <c r="D3780" t="str">
        <f t="shared" si="178"/>
        <v>Mid</v>
      </c>
      <c r="E3780">
        <f t="shared" si="179"/>
        <v>7.57</v>
      </c>
      <c r="F3780">
        <f t="shared" si="177"/>
        <v>0</v>
      </c>
    </row>
    <row r="3781" spans="1:6" x14ac:dyDescent="0.25">
      <c r="A3781" t="str">
        <v>Low</v>
      </c>
      <c r="B3781">
        <v>8.32</v>
      </c>
      <c r="C3781">
        <v>1</v>
      </c>
      <c r="D3781" t="str">
        <f t="shared" si="178"/>
        <v>Low</v>
      </c>
      <c r="E3781">
        <f t="shared" si="179"/>
        <v>8.32</v>
      </c>
      <c r="F3781">
        <f t="shared" si="177"/>
        <v>1</v>
      </c>
    </row>
    <row r="3782" spans="1:6" x14ac:dyDescent="0.25">
      <c r="A3782" t="str">
        <v>High</v>
      </c>
      <c r="B3782">
        <v>6.31</v>
      </c>
      <c r="C3782">
        <v>0</v>
      </c>
      <c r="D3782" t="str">
        <f t="shared" si="178"/>
        <v>High</v>
      </c>
      <c r="E3782">
        <f t="shared" si="179"/>
        <v>6.31</v>
      </c>
      <c r="F3782">
        <f t="shared" si="177"/>
        <v>0</v>
      </c>
    </row>
    <row r="3783" spans="1:6" x14ac:dyDescent="0.25">
      <c r="A3783" t="str">
        <v>High</v>
      </c>
      <c r="B3783">
        <v>7.79</v>
      </c>
      <c r="C3783">
        <v>0</v>
      </c>
      <c r="D3783" t="str">
        <f t="shared" si="178"/>
        <v>High</v>
      </c>
      <c r="E3783">
        <f t="shared" si="179"/>
        <v>7.79</v>
      </c>
      <c r="F3783">
        <f t="shared" si="177"/>
        <v>0</v>
      </c>
    </row>
    <row r="3784" spans="1:6" x14ac:dyDescent="0.25">
      <c r="A3784" t="str">
        <v>Mid</v>
      </c>
      <c r="B3784">
        <v>6.87</v>
      </c>
      <c r="C3784">
        <v>0</v>
      </c>
      <c r="D3784" t="str">
        <f t="shared" si="178"/>
        <v>Mid</v>
      </c>
      <c r="E3784">
        <f t="shared" si="179"/>
        <v>6.87</v>
      </c>
      <c r="F3784">
        <f t="shared" si="177"/>
        <v>0</v>
      </c>
    </row>
    <row r="3785" spans="1:6" x14ac:dyDescent="0.25">
      <c r="A3785" t="str">
        <v>High</v>
      </c>
      <c r="B3785">
        <v>7.76</v>
      </c>
      <c r="C3785">
        <v>0</v>
      </c>
      <c r="D3785" t="str">
        <f t="shared" si="178"/>
        <v>High</v>
      </c>
      <c r="E3785">
        <f t="shared" si="179"/>
        <v>7.76</v>
      </c>
      <c r="F3785">
        <f t="shared" si="177"/>
        <v>0</v>
      </c>
    </row>
    <row r="3786" spans="1:6" x14ac:dyDescent="0.25">
      <c r="A3786" t="str">
        <v>Mid</v>
      </c>
      <c r="B3786">
        <v>8.86</v>
      </c>
      <c r="C3786">
        <v>0</v>
      </c>
      <c r="D3786" t="str">
        <f t="shared" si="178"/>
        <v>Mid</v>
      </c>
      <c r="E3786">
        <f t="shared" si="179"/>
        <v>8.86</v>
      </c>
      <c r="F3786">
        <f t="shared" si="177"/>
        <v>0</v>
      </c>
    </row>
    <row r="3787" spans="1:6" x14ac:dyDescent="0.25">
      <c r="A3787" t="str">
        <v>High</v>
      </c>
      <c r="B3787">
        <v>8.81</v>
      </c>
      <c r="C3787">
        <v>0</v>
      </c>
      <c r="D3787" t="str">
        <f t="shared" si="178"/>
        <v>High</v>
      </c>
      <c r="E3787">
        <f t="shared" si="179"/>
        <v>8.81</v>
      </c>
      <c r="F3787">
        <f t="shared" si="177"/>
        <v>0</v>
      </c>
    </row>
    <row r="3788" spans="1:6" x14ac:dyDescent="0.25">
      <c r="A3788" t="str">
        <v>High</v>
      </c>
      <c r="B3788">
        <v>7.02</v>
      </c>
      <c r="C3788">
        <v>0</v>
      </c>
      <c r="D3788" t="str">
        <f t="shared" si="178"/>
        <v>High</v>
      </c>
      <c r="E3788">
        <f t="shared" si="179"/>
        <v>7.02</v>
      </c>
      <c r="F3788">
        <f t="shared" si="177"/>
        <v>0</v>
      </c>
    </row>
    <row r="3789" spans="1:6" x14ac:dyDescent="0.25">
      <c r="A3789" t="str">
        <v>High</v>
      </c>
      <c r="B3789">
        <v>8.49</v>
      </c>
      <c r="C3789">
        <v>0</v>
      </c>
      <c r="D3789" t="str">
        <f t="shared" si="178"/>
        <v>High</v>
      </c>
      <c r="E3789">
        <f t="shared" si="179"/>
        <v>8.49</v>
      </c>
      <c r="F3789">
        <f t="shared" si="177"/>
        <v>0</v>
      </c>
    </row>
    <row r="3790" spans="1:6" x14ac:dyDescent="0.25">
      <c r="A3790" t="str">
        <v>Mid</v>
      </c>
      <c r="B3790">
        <v>9.5500000000000007</v>
      </c>
      <c r="C3790">
        <v>0</v>
      </c>
      <c r="D3790" t="str">
        <f t="shared" si="178"/>
        <v>Mid</v>
      </c>
      <c r="E3790">
        <f t="shared" si="179"/>
        <v>9.5500000000000007</v>
      </c>
      <c r="F3790">
        <f t="shared" si="177"/>
        <v>0</v>
      </c>
    </row>
    <row r="3791" spans="1:6" x14ac:dyDescent="0.25">
      <c r="A3791" t="str">
        <v>High</v>
      </c>
      <c r="B3791">
        <v>8.19</v>
      </c>
      <c r="C3791">
        <v>1</v>
      </c>
      <c r="D3791" t="str">
        <f t="shared" si="178"/>
        <v>High</v>
      </c>
      <c r="E3791">
        <f t="shared" si="179"/>
        <v>8.19</v>
      </c>
      <c r="F3791">
        <f t="shared" si="177"/>
        <v>1</v>
      </c>
    </row>
    <row r="3792" spans="1:6" x14ac:dyDescent="0.25">
      <c r="A3792" t="str">
        <v>High</v>
      </c>
      <c r="B3792">
        <v>6.14</v>
      </c>
      <c r="C3792">
        <v>0</v>
      </c>
      <c r="D3792" t="str">
        <f t="shared" si="178"/>
        <v>High</v>
      </c>
      <c r="E3792">
        <f t="shared" si="179"/>
        <v>6.14</v>
      </c>
      <c r="F3792">
        <f t="shared" si="177"/>
        <v>0</v>
      </c>
    </row>
    <row r="3793" spans="1:6" x14ac:dyDescent="0.25">
      <c r="A3793" t="str">
        <v>Mid</v>
      </c>
      <c r="B3793">
        <v>8.42</v>
      </c>
      <c r="C3793">
        <v>0</v>
      </c>
      <c r="D3793" t="str">
        <f t="shared" si="178"/>
        <v>Mid</v>
      </c>
      <c r="E3793">
        <f t="shared" si="179"/>
        <v>8.42</v>
      </c>
      <c r="F3793">
        <f t="shared" si="177"/>
        <v>0</v>
      </c>
    </row>
    <row r="3794" spans="1:6" x14ac:dyDescent="0.25">
      <c r="A3794" t="str">
        <v>High</v>
      </c>
      <c r="B3794">
        <v>5.95</v>
      </c>
      <c r="C3794">
        <v>0</v>
      </c>
      <c r="D3794" t="str">
        <f t="shared" si="178"/>
        <v>High</v>
      </c>
      <c r="E3794">
        <f t="shared" si="179"/>
        <v>5.95</v>
      </c>
      <c r="F3794">
        <f t="shared" si="177"/>
        <v>0</v>
      </c>
    </row>
    <row r="3795" spans="1:6" x14ac:dyDescent="0.25">
      <c r="A3795" t="str">
        <v>High</v>
      </c>
      <c r="B3795">
        <v>9.25</v>
      </c>
      <c r="C3795">
        <v>0</v>
      </c>
      <c r="D3795" t="str">
        <f t="shared" si="178"/>
        <v>High</v>
      </c>
      <c r="E3795">
        <f t="shared" si="179"/>
        <v>9.25</v>
      </c>
      <c r="F3795">
        <f t="shared" si="177"/>
        <v>0</v>
      </c>
    </row>
    <row r="3796" spans="1:6" x14ac:dyDescent="0.25">
      <c r="A3796" t="str">
        <v>High</v>
      </c>
      <c r="B3796">
        <v>7.72</v>
      </c>
      <c r="C3796">
        <v>0</v>
      </c>
      <c r="D3796" t="str">
        <f t="shared" si="178"/>
        <v>High</v>
      </c>
      <c r="E3796">
        <f t="shared" si="179"/>
        <v>7.72</v>
      </c>
      <c r="F3796">
        <f t="shared" si="177"/>
        <v>0</v>
      </c>
    </row>
    <row r="3797" spans="1:6" x14ac:dyDescent="0.25">
      <c r="A3797" t="str">
        <v>Mid</v>
      </c>
      <c r="B3797">
        <v>7.16</v>
      </c>
      <c r="C3797">
        <v>0</v>
      </c>
      <c r="D3797" t="str">
        <f t="shared" si="178"/>
        <v>Mid</v>
      </c>
      <c r="E3797">
        <f t="shared" si="179"/>
        <v>7.16</v>
      </c>
      <c r="F3797">
        <f t="shared" si="177"/>
        <v>0</v>
      </c>
    </row>
    <row r="3798" spans="1:6" x14ac:dyDescent="0.25">
      <c r="A3798" t="str">
        <v>Mid</v>
      </c>
      <c r="B3798">
        <v>5.75</v>
      </c>
      <c r="C3798">
        <v>0</v>
      </c>
      <c r="D3798" t="str">
        <f t="shared" si="178"/>
        <v>Mid</v>
      </c>
      <c r="E3798">
        <f t="shared" si="179"/>
        <v>5.75</v>
      </c>
      <c r="F3798">
        <f t="shared" si="177"/>
        <v>0</v>
      </c>
    </row>
    <row r="3799" spans="1:6" x14ac:dyDescent="0.25">
      <c r="A3799" t="str">
        <v>High</v>
      </c>
      <c r="B3799">
        <v>7.14</v>
      </c>
      <c r="C3799">
        <v>0</v>
      </c>
      <c r="D3799" t="str">
        <f t="shared" si="178"/>
        <v>High</v>
      </c>
      <c r="E3799">
        <f t="shared" si="179"/>
        <v>7.14</v>
      </c>
      <c r="F3799">
        <f t="shared" si="177"/>
        <v>0</v>
      </c>
    </row>
    <row r="3800" spans="1:6" x14ac:dyDescent="0.25">
      <c r="A3800" t="str">
        <v>High</v>
      </c>
      <c r="B3800">
        <v>9.3800000000000008</v>
      </c>
      <c r="C3800">
        <v>0</v>
      </c>
      <c r="D3800" t="str">
        <f t="shared" si="178"/>
        <v>High</v>
      </c>
      <c r="E3800">
        <f t="shared" si="179"/>
        <v>9.3800000000000008</v>
      </c>
      <c r="F3800">
        <f t="shared" si="177"/>
        <v>0</v>
      </c>
    </row>
    <row r="3801" spans="1:6" x14ac:dyDescent="0.25">
      <c r="A3801" t="str">
        <v>High</v>
      </c>
      <c r="B3801">
        <v>5.59</v>
      </c>
      <c r="C3801">
        <v>0</v>
      </c>
      <c r="D3801" t="str">
        <f t="shared" si="178"/>
        <v>High</v>
      </c>
      <c r="E3801">
        <f t="shared" si="179"/>
        <v>5.59</v>
      </c>
      <c r="F3801">
        <f t="shared" si="177"/>
        <v>0</v>
      </c>
    </row>
    <row r="3802" spans="1:6" x14ac:dyDescent="0.25">
      <c r="A3802" t="str">
        <v>High</v>
      </c>
      <c r="B3802">
        <v>7.54</v>
      </c>
      <c r="C3802">
        <v>0</v>
      </c>
      <c r="D3802" t="str">
        <f t="shared" si="178"/>
        <v>High</v>
      </c>
      <c r="E3802">
        <f t="shared" si="179"/>
        <v>7.54</v>
      </c>
      <c r="F3802">
        <f t="shared" si="177"/>
        <v>0</v>
      </c>
    </row>
    <row r="3803" spans="1:6" x14ac:dyDescent="0.25">
      <c r="A3803" t="str">
        <v>High</v>
      </c>
      <c r="B3803">
        <v>9.5</v>
      </c>
      <c r="C3803">
        <v>0</v>
      </c>
      <c r="D3803" t="str">
        <f t="shared" si="178"/>
        <v>High</v>
      </c>
      <c r="E3803">
        <f t="shared" si="179"/>
        <v>9.5</v>
      </c>
      <c r="F3803">
        <f t="shared" si="177"/>
        <v>0</v>
      </c>
    </row>
    <row r="3804" spans="1:6" x14ac:dyDescent="0.25">
      <c r="A3804" t="str">
        <v>High</v>
      </c>
      <c r="B3804">
        <v>7.2</v>
      </c>
      <c r="C3804">
        <v>1</v>
      </c>
      <c r="D3804" t="str">
        <f t="shared" si="178"/>
        <v>High</v>
      </c>
      <c r="E3804">
        <f t="shared" si="179"/>
        <v>7.2</v>
      </c>
      <c r="F3804">
        <f t="shared" si="177"/>
        <v>1</v>
      </c>
    </row>
    <row r="3805" spans="1:6" x14ac:dyDescent="0.25">
      <c r="A3805" t="str">
        <v>High</v>
      </c>
      <c r="B3805">
        <v>7.34</v>
      </c>
      <c r="C3805">
        <v>0</v>
      </c>
      <c r="D3805" t="str">
        <f t="shared" si="178"/>
        <v>High</v>
      </c>
      <c r="E3805">
        <f t="shared" si="179"/>
        <v>7.34</v>
      </c>
      <c r="F3805">
        <f t="shared" si="177"/>
        <v>0</v>
      </c>
    </row>
    <row r="3806" spans="1:6" x14ac:dyDescent="0.25">
      <c r="A3806" t="str">
        <v>High</v>
      </c>
      <c r="B3806">
        <v>7.99</v>
      </c>
      <c r="C3806">
        <v>0</v>
      </c>
      <c r="D3806" t="str">
        <f t="shared" si="178"/>
        <v>High</v>
      </c>
      <c r="E3806">
        <f t="shared" si="179"/>
        <v>7.99</v>
      </c>
      <c r="F3806">
        <f t="shared" si="177"/>
        <v>0</v>
      </c>
    </row>
    <row r="3807" spans="1:6" x14ac:dyDescent="0.25">
      <c r="A3807" t="str">
        <v>High</v>
      </c>
      <c r="B3807">
        <v>7.49</v>
      </c>
      <c r="C3807">
        <v>1</v>
      </c>
      <c r="D3807" t="str">
        <f t="shared" si="178"/>
        <v>High</v>
      </c>
      <c r="E3807">
        <f t="shared" si="179"/>
        <v>7.49</v>
      </c>
      <c r="F3807">
        <f t="shared" si="177"/>
        <v>1</v>
      </c>
    </row>
    <row r="3808" spans="1:6" x14ac:dyDescent="0.25">
      <c r="A3808" t="str">
        <v>High</v>
      </c>
      <c r="B3808">
        <v>6.22</v>
      </c>
      <c r="C3808">
        <v>0</v>
      </c>
      <c r="D3808" t="str">
        <f t="shared" si="178"/>
        <v>High</v>
      </c>
      <c r="E3808">
        <f t="shared" si="179"/>
        <v>6.22</v>
      </c>
      <c r="F3808">
        <f t="shared" si="177"/>
        <v>0</v>
      </c>
    </row>
    <row r="3809" spans="1:6" x14ac:dyDescent="0.25">
      <c r="A3809" t="str">
        <v>Mid</v>
      </c>
      <c r="B3809">
        <v>5.58</v>
      </c>
      <c r="C3809">
        <v>0</v>
      </c>
      <c r="D3809" t="str">
        <f t="shared" si="178"/>
        <v>Mid</v>
      </c>
      <c r="E3809">
        <f t="shared" si="179"/>
        <v>5.58</v>
      </c>
      <c r="F3809">
        <f t="shared" si="177"/>
        <v>0</v>
      </c>
    </row>
    <row r="3810" spans="1:6" x14ac:dyDescent="0.25">
      <c r="A3810" t="str">
        <v>Mid</v>
      </c>
      <c r="B3810">
        <v>8.1199999999999992</v>
      </c>
      <c r="C3810">
        <v>0</v>
      </c>
      <c r="D3810" t="str">
        <f t="shared" si="178"/>
        <v>Mid</v>
      </c>
      <c r="E3810">
        <f t="shared" si="179"/>
        <v>8.1199999999999992</v>
      </c>
      <c r="F3810">
        <f t="shared" si="177"/>
        <v>0</v>
      </c>
    </row>
    <row r="3811" spans="1:6" x14ac:dyDescent="0.25">
      <c r="A3811" t="str">
        <v>High</v>
      </c>
      <c r="B3811">
        <v>9.4600000000000009</v>
      </c>
      <c r="C3811">
        <v>0</v>
      </c>
      <c r="D3811" t="str">
        <f t="shared" si="178"/>
        <v>High</v>
      </c>
      <c r="E3811">
        <f t="shared" si="179"/>
        <v>9.4600000000000009</v>
      </c>
      <c r="F3811">
        <f t="shared" si="177"/>
        <v>0</v>
      </c>
    </row>
    <row r="3812" spans="1:6" x14ac:dyDescent="0.25">
      <c r="A3812" t="str">
        <v>High</v>
      </c>
      <c r="B3812">
        <v>5.96</v>
      </c>
      <c r="C3812">
        <v>0</v>
      </c>
      <c r="D3812" t="str">
        <f t="shared" si="178"/>
        <v>High</v>
      </c>
      <c r="E3812">
        <f t="shared" si="179"/>
        <v>5.96</v>
      </c>
      <c r="F3812">
        <f t="shared" si="177"/>
        <v>0</v>
      </c>
    </row>
    <row r="3813" spans="1:6" x14ac:dyDescent="0.25">
      <c r="A3813" t="str">
        <v>High</v>
      </c>
      <c r="B3813">
        <v>6.41</v>
      </c>
      <c r="C3813">
        <v>0</v>
      </c>
      <c r="D3813" t="str">
        <f t="shared" si="178"/>
        <v>High</v>
      </c>
      <c r="E3813">
        <f t="shared" si="179"/>
        <v>6.41</v>
      </c>
      <c r="F3813">
        <f t="shared" si="177"/>
        <v>0</v>
      </c>
    </row>
    <row r="3814" spans="1:6" x14ac:dyDescent="0.25">
      <c r="A3814" t="str">
        <v>High</v>
      </c>
      <c r="B3814">
        <v>7.09</v>
      </c>
      <c r="C3814">
        <v>1</v>
      </c>
      <c r="D3814" t="str">
        <f t="shared" si="178"/>
        <v>High</v>
      </c>
      <c r="E3814">
        <f t="shared" si="179"/>
        <v>7.09</v>
      </c>
      <c r="F3814">
        <f t="shared" si="177"/>
        <v>1</v>
      </c>
    </row>
    <row r="3815" spans="1:6" x14ac:dyDescent="0.25">
      <c r="A3815" t="str">
        <v>High</v>
      </c>
      <c r="B3815">
        <v>8.98</v>
      </c>
      <c r="C3815">
        <v>0</v>
      </c>
      <c r="D3815" t="str">
        <f t="shared" si="178"/>
        <v>High</v>
      </c>
      <c r="E3815">
        <f t="shared" si="179"/>
        <v>8.98</v>
      </c>
      <c r="F3815">
        <f t="shared" si="177"/>
        <v>0</v>
      </c>
    </row>
    <row r="3816" spans="1:6" x14ac:dyDescent="0.25">
      <c r="A3816" t="str">
        <v>High</v>
      </c>
      <c r="B3816">
        <v>6.66</v>
      </c>
      <c r="C3816">
        <v>0</v>
      </c>
      <c r="D3816" t="str">
        <f t="shared" si="178"/>
        <v>High</v>
      </c>
      <c r="E3816">
        <f t="shared" si="179"/>
        <v>6.66</v>
      </c>
      <c r="F3816">
        <f t="shared" si="177"/>
        <v>0</v>
      </c>
    </row>
    <row r="3817" spans="1:6" x14ac:dyDescent="0.25">
      <c r="A3817" t="str">
        <v>High</v>
      </c>
      <c r="B3817">
        <v>9.2899999999999991</v>
      </c>
      <c r="C3817">
        <v>0</v>
      </c>
      <c r="D3817" t="str">
        <f t="shared" si="178"/>
        <v>High</v>
      </c>
      <c r="E3817">
        <f t="shared" si="179"/>
        <v>9.2899999999999991</v>
      </c>
      <c r="F3817">
        <f t="shared" si="177"/>
        <v>0</v>
      </c>
    </row>
    <row r="3818" spans="1:6" x14ac:dyDescent="0.25">
      <c r="A3818" t="str">
        <v>High</v>
      </c>
      <c r="B3818">
        <v>5.74</v>
      </c>
      <c r="C3818">
        <v>0</v>
      </c>
      <c r="D3818" t="str">
        <f t="shared" si="178"/>
        <v>High</v>
      </c>
      <c r="E3818">
        <f t="shared" si="179"/>
        <v>5.74</v>
      </c>
      <c r="F3818">
        <f t="shared" si="177"/>
        <v>0</v>
      </c>
    </row>
    <row r="3819" spans="1:6" x14ac:dyDescent="0.25">
      <c r="A3819" t="str">
        <v>Mid</v>
      </c>
      <c r="B3819">
        <v>9.5500000000000007</v>
      </c>
      <c r="C3819">
        <v>0</v>
      </c>
      <c r="D3819" t="str">
        <f t="shared" si="178"/>
        <v>Mid</v>
      </c>
      <c r="E3819">
        <f t="shared" si="179"/>
        <v>9.5500000000000007</v>
      </c>
      <c r="F3819">
        <f t="shared" si="177"/>
        <v>0</v>
      </c>
    </row>
    <row r="3820" spans="1:6" x14ac:dyDescent="0.25">
      <c r="A3820" t="str">
        <v>High</v>
      </c>
      <c r="B3820">
        <v>7.91</v>
      </c>
      <c r="C3820">
        <v>0</v>
      </c>
      <c r="D3820" t="str">
        <f t="shared" si="178"/>
        <v>High</v>
      </c>
      <c r="E3820">
        <f t="shared" si="179"/>
        <v>7.91</v>
      </c>
      <c r="F3820">
        <f t="shared" si="177"/>
        <v>0</v>
      </c>
    </row>
    <row r="3821" spans="1:6" x14ac:dyDescent="0.25">
      <c r="A3821" t="str">
        <v>High</v>
      </c>
      <c r="B3821">
        <v>8.33</v>
      </c>
      <c r="C3821">
        <v>0</v>
      </c>
      <c r="D3821" t="str">
        <f t="shared" si="178"/>
        <v>High</v>
      </c>
      <c r="E3821">
        <f t="shared" si="179"/>
        <v>8.33</v>
      </c>
      <c r="F3821">
        <f t="shared" si="177"/>
        <v>0</v>
      </c>
    </row>
    <row r="3822" spans="1:6" x14ac:dyDescent="0.25">
      <c r="A3822" t="str">
        <v>Mid</v>
      </c>
      <c r="B3822">
        <v>7.08</v>
      </c>
      <c r="C3822">
        <v>0</v>
      </c>
      <c r="D3822" t="str">
        <f t="shared" si="178"/>
        <v>Mid</v>
      </c>
      <c r="E3822">
        <f t="shared" si="179"/>
        <v>7.08</v>
      </c>
      <c r="F3822">
        <f t="shared" si="177"/>
        <v>0</v>
      </c>
    </row>
    <row r="3823" spans="1:6" x14ac:dyDescent="0.25">
      <c r="A3823" t="str">
        <v>High</v>
      </c>
      <c r="B3823">
        <v>8.86</v>
      </c>
      <c r="C3823">
        <v>0</v>
      </c>
      <c r="D3823" t="str">
        <f t="shared" si="178"/>
        <v>High</v>
      </c>
      <c r="E3823">
        <f t="shared" si="179"/>
        <v>8.86</v>
      </c>
      <c r="F3823">
        <f t="shared" si="177"/>
        <v>0</v>
      </c>
    </row>
    <row r="3824" spans="1:6" x14ac:dyDescent="0.25">
      <c r="A3824" t="str">
        <v>High</v>
      </c>
      <c r="B3824">
        <v>6.22</v>
      </c>
      <c r="C3824">
        <v>0</v>
      </c>
      <c r="D3824" t="str">
        <f t="shared" si="178"/>
        <v>High</v>
      </c>
      <c r="E3824">
        <f t="shared" si="179"/>
        <v>6.22</v>
      </c>
      <c r="F3824">
        <f t="shared" si="177"/>
        <v>0</v>
      </c>
    </row>
    <row r="3825" spans="1:6" x14ac:dyDescent="0.25">
      <c r="A3825" t="str">
        <v>Mid</v>
      </c>
      <c r="B3825">
        <v>5.71</v>
      </c>
      <c r="C3825">
        <v>0</v>
      </c>
      <c r="D3825" t="str">
        <f t="shared" si="178"/>
        <v>Mid</v>
      </c>
      <c r="E3825">
        <f t="shared" si="179"/>
        <v>5.71</v>
      </c>
      <c r="F3825">
        <f t="shared" si="177"/>
        <v>0</v>
      </c>
    </row>
    <row r="3826" spans="1:6" x14ac:dyDescent="0.25">
      <c r="A3826" t="str">
        <v>Mid</v>
      </c>
      <c r="B3826">
        <v>7.2</v>
      </c>
      <c r="C3826">
        <v>0</v>
      </c>
      <c r="D3826" t="str">
        <f t="shared" si="178"/>
        <v>Mid</v>
      </c>
      <c r="E3826">
        <f t="shared" si="179"/>
        <v>7.2</v>
      </c>
      <c r="F3826">
        <f t="shared" si="177"/>
        <v>0</v>
      </c>
    </row>
    <row r="3827" spans="1:6" x14ac:dyDescent="0.25">
      <c r="A3827" t="str">
        <v>High</v>
      </c>
      <c r="B3827">
        <v>9.17</v>
      </c>
      <c r="C3827">
        <v>0</v>
      </c>
      <c r="D3827" t="str">
        <f t="shared" si="178"/>
        <v>High</v>
      </c>
      <c r="E3827">
        <f t="shared" si="179"/>
        <v>9.17</v>
      </c>
      <c r="F3827">
        <f t="shared" si="177"/>
        <v>0</v>
      </c>
    </row>
    <row r="3828" spans="1:6" x14ac:dyDescent="0.25">
      <c r="A3828" t="str">
        <v>High</v>
      </c>
      <c r="B3828">
        <v>8.75</v>
      </c>
      <c r="C3828">
        <v>0</v>
      </c>
      <c r="D3828" t="str">
        <f t="shared" si="178"/>
        <v>High</v>
      </c>
      <c r="E3828">
        <f t="shared" si="179"/>
        <v>8.75</v>
      </c>
      <c r="F3828">
        <f t="shared" si="177"/>
        <v>0</v>
      </c>
    </row>
    <row r="3829" spans="1:6" x14ac:dyDescent="0.25">
      <c r="A3829" t="str">
        <v>High</v>
      </c>
      <c r="B3829">
        <v>7.72</v>
      </c>
      <c r="C3829">
        <v>0</v>
      </c>
      <c r="D3829" t="str">
        <f t="shared" si="178"/>
        <v>High</v>
      </c>
      <c r="E3829">
        <f t="shared" si="179"/>
        <v>7.72</v>
      </c>
      <c r="F3829">
        <f t="shared" si="177"/>
        <v>0</v>
      </c>
    </row>
    <row r="3830" spans="1:6" x14ac:dyDescent="0.25">
      <c r="A3830" t="str">
        <v>High</v>
      </c>
      <c r="B3830">
        <v>7.96</v>
      </c>
      <c r="C3830">
        <v>0</v>
      </c>
      <c r="D3830" t="str">
        <f t="shared" si="178"/>
        <v>High</v>
      </c>
      <c r="E3830">
        <f t="shared" si="179"/>
        <v>7.96</v>
      </c>
      <c r="F3830">
        <f t="shared" si="177"/>
        <v>0</v>
      </c>
    </row>
    <row r="3831" spans="1:6" x14ac:dyDescent="0.25">
      <c r="A3831" t="str">
        <v>Mid</v>
      </c>
      <c r="B3831">
        <v>6.06</v>
      </c>
      <c r="C3831">
        <v>0</v>
      </c>
      <c r="D3831" t="str">
        <f t="shared" si="178"/>
        <v>Mid</v>
      </c>
      <c r="E3831">
        <f t="shared" si="179"/>
        <v>6.06</v>
      </c>
      <c r="F3831">
        <f t="shared" si="177"/>
        <v>0</v>
      </c>
    </row>
    <row r="3832" spans="1:6" x14ac:dyDescent="0.25">
      <c r="A3832" t="str">
        <v>High</v>
      </c>
      <c r="B3832">
        <v>9.11</v>
      </c>
      <c r="C3832">
        <v>1</v>
      </c>
      <c r="D3832" t="str">
        <f t="shared" si="178"/>
        <v>High</v>
      </c>
      <c r="E3832">
        <f t="shared" si="179"/>
        <v>9.11</v>
      </c>
      <c r="F3832">
        <f t="shared" si="177"/>
        <v>1</v>
      </c>
    </row>
    <row r="3833" spans="1:6" x14ac:dyDescent="0.25">
      <c r="A3833" t="str">
        <v>Mid</v>
      </c>
      <c r="B3833">
        <v>8.8800000000000008</v>
      </c>
      <c r="C3833">
        <v>0</v>
      </c>
      <c r="D3833" t="str">
        <f t="shared" si="178"/>
        <v>Mid</v>
      </c>
      <c r="E3833">
        <f t="shared" si="179"/>
        <v>8.8800000000000008</v>
      </c>
      <c r="F3833">
        <f t="shared" si="177"/>
        <v>0</v>
      </c>
    </row>
    <row r="3834" spans="1:6" x14ac:dyDescent="0.25">
      <c r="A3834" t="str">
        <v>Mid</v>
      </c>
      <c r="B3834">
        <v>8.32</v>
      </c>
      <c r="C3834">
        <v>1</v>
      </c>
      <c r="D3834" t="str">
        <f t="shared" si="178"/>
        <v>Mid</v>
      </c>
      <c r="E3834">
        <f t="shared" si="179"/>
        <v>8.32</v>
      </c>
      <c r="F3834">
        <f t="shared" si="177"/>
        <v>1</v>
      </c>
    </row>
    <row r="3835" spans="1:6" x14ac:dyDescent="0.25">
      <c r="A3835" t="str">
        <v>High</v>
      </c>
      <c r="B3835">
        <v>7.5</v>
      </c>
      <c r="C3835">
        <v>0</v>
      </c>
      <c r="D3835" t="str">
        <f t="shared" si="178"/>
        <v>High</v>
      </c>
      <c r="E3835">
        <f t="shared" si="179"/>
        <v>7.5</v>
      </c>
      <c r="F3835">
        <f t="shared" si="177"/>
        <v>0</v>
      </c>
    </row>
    <row r="3836" spans="1:6" x14ac:dyDescent="0.25">
      <c r="A3836" t="str">
        <v>High</v>
      </c>
      <c r="B3836">
        <v>9.65</v>
      </c>
      <c r="C3836">
        <v>1</v>
      </c>
      <c r="D3836" t="str">
        <f t="shared" si="178"/>
        <v>High</v>
      </c>
      <c r="E3836">
        <f t="shared" si="179"/>
        <v>9.65</v>
      </c>
      <c r="F3836">
        <f t="shared" si="177"/>
        <v>1</v>
      </c>
    </row>
    <row r="3837" spans="1:6" x14ac:dyDescent="0.25">
      <c r="A3837" t="str">
        <v>High</v>
      </c>
      <c r="B3837">
        <v>9.2799999999999994</v>
      </c>
      <c r="C3837">
        <v>1</v>
      </c>
      <c r="D3837" t="str">
        <f t="shared" si="178"/>
        <v>High</v>
      </c>
      <c r="E3837">
        <f t="shared" si="179"/>
        <v>9.2799999999999994</v>
      </c>
      <c r="F3837">
        <f t="shared" si="177"/>
        <v>1</v>
      </c>
    </row>
    <row r="3838" spans="1:6" x14ac:dyDescent="0.25">
      <c r="A3838" t="str">
        <v>Mid</v>
      </c>
      <c r="B3838">
        <v>8.27</v>
      </c>
      <c r="C3838">
        <v>1</v>
      </c>
      <c r="D3838" t="str">
        <f t="shared" si="178"/>
        <v>Mid</v>
      </c>
      <c r="E3838">
        <f t="shared" si="179"/>
        <v>8.27</v>
      </c>
      <c r="F3838">
        <f t="shared" si="177"/>
        <v>1</v>
      </c>
    </row>
    <row r="3839" spans="1:6" x14ac:dyDescent="0.25">
      <c r="A3839" t="str">
        <v>High</v>
      </c>
      <c r="B3839">
        <v>7.1</v>
      </c>
      <c r="C3839">
        <v>0</v>
      </c>
      <c r="D3839" t="str">
        <f t="shared" si="178"/>
        <v>High</v>
      </c>
      <c r="E3839">
        <f t="shared" si="179"/>
        <v>7.1</v>
      </c>
      <c r="F3839">
        <f t="shared" si="177"/>
        <v>0</v>
      </c>
    </row>
    <row r="3840" spans="1:6" x14ac:dyDescent="0.25">
      <c r="A3840" t="str">
        <v>Mid</v>
      </c>
      <c r="B3840">
        <v>8.16</v>
      </c>
      <c r="C3840">
        <v>0</v>
      </c>
      <c r="D3840" t="str">
        <f t="shared" si="178"/>
        <v>Mid</v>
      </c>
      <c r="E3840">
        <f t="shared" si="179"/>
        <v>8.16</v>
      </c>
      <c r="F3840">
        <f t="shared" si="177"/>
        <v>0</v>
      </c>
    </row>
    <row r="3841" spans="1:6" x14ac:dyDescent="0.25">
      <c r="A3841" t="str">
        <v>High</v>
      </c>
      <c r="B3841">
        <v>7.97</v>
      </c>
      <c r="C3841">
        <v>1</v>
      </c>
      <c r="D3841" t="str">
        <f t="shared" si="178"/>
        <v>High</v>
      </c>
      <c r="E3841">
        <f t="shared" si="179"/>
        <v>7.97</v>
      </c>
      <c r="F3841">
        <f t="shared" si="177"/>
        <v>1</v>
      </c>
    </row>
    <row r="3842" spans="1:6" x14ac:dyDescent="0.25">
      <c r="A3842" t="str">
        <v>Mid</v>
      </c>
      <c r="B3842">
        <v>7.2</v>
      </c>
      <c r="C3842">
        <v>1</v>
      </c>
      <c r="D3842" t="str">
        <f t="shared" si="178"/>
        <v>Mid</v>
      </c>
      <c r="E3842">
        <f t="shared" si="179"/>
        <v>7.2</v>
      </c>
      <c r="F3842">
        <f t="shared" ref="F3842:F3905" si="180">C3842</f>
        <v>1</v>
      </c>
    </row>
    <row r="3843" spans="1:6" x14ac:dyDescent="0.25">
      <c r="A3843" t="str">
        <v>Mid</v>
      </c>
      <c r="B3843">
        <v>6.82</v>
      </c>
      <c r="C3843">
        <v>0</v>
      </c>
      <c r="D3843" t="str">
        <f t="shared" ref="D3843:D3906" si="181">A3843</f>
        <v>Mid</v>
      </c>
      <c r="E3843">
        <f t="shared" ref="E3843:E3906" si="182">B3843</f>
        <v>6.82</v>
      </c>
      <c r="F3843">
        <f t="shared" si="180"/>
        <v>0</v>
      </c>
    </row>
    <row r="3844" spans="1:6" x14ac:dyDescent="0.25">
      <c r="A3844" t="str">
        <v>High</v>
      </c>
      <c r="B3844">
        <v>7.25</v>
      </c>
      <c r="C3844">
        <v>0</v>
      </c>
      <c r="D3844" t="str">
        <f t="shared" si="181"/>
        <v>High</v>
      </c>
      <c r="E3844">
        <f t="shared" si="182"/>
        <v>7.25</v>
      </c>
      <c r="F3844">
        <f t="shared" si="180"/>
        <v>0</v>
      </c>
    </row>
    <row r="3845" spans="1:6" x14ac:dyDescent="0.25">
      <c r="A3845" t="str">
        <v>High</v>
      </c>
      <c r="B3845">
        <v>7.97</v>
      </c>
      <c r="C3845">
        <v>0</v>
      </c>
      <c r="D3845" t="str">
        <f t="shared" si="181"/>
        <v>High</v>
      </c>
      <c r="E3845">
        <f t="shared" si="182"/>
        <v>7.97</v>
      </c>
      <c r="F3845">
        <f t="shared" si="180"/>
        <v>0</v>
      </c>
    </row>
    <row r="3846" spans="1:6" x14ac:dyDescent="0.25">
      <c r="A3846" t="str">
        <v>High</v>
      </c>
      <c r="B3846">
        <v>7.34</v>
      </c>
      <c r="C3846">
        <v>1</v>
      </c>
      <c r="D3846" t="str">
        <f t="shared" si="181"/>
        <v>High</v>
      </c>
      <c r="E3846">
        <f t="shared" si="182"/>
        <v>7.34</v>
      </c>
      <c r="F3846">
        <f t="shared" si="180"/>
        <v>1</v>
      </c>
    </row>
    <row r="3847" spans="1:6" x14ac:dyDescent="0.25">
      <c r="A3847" t="str">
        <v>Mid</v>
      </c>
      <c r="B3847">
        <v>6.63</v>
      </c>
      <c r="C3847">
        <v>0</v>
      </c>
      <c r="D3847" t="str">
        <f t="shared" si="181"/>
        <v>Mid</v>
      </c>
      <c r="E3847">
        <f t="shared" si="182"/>
        <v>6.63</v>
      </c>
      <c r="F3847">
        <f t="shared" si="180"/>
        <v>0</v>
      </c>
    </row>
    <row r="3848" spans="1:6" x14ac:dyDescent="0.25">
      <c r="A3848" t="str">
        <v>High</v>
      </c>
      <c r="B3848">
        <v>8.77</v>
      </c>
      <c r="C3848">
        <v>0</v>
      </c>
      <c r="D3848" t="str">
        <f t="shared" si="181"/>
        <v>High</v>
      </c>
      <c r="E3848">
        <f t="shared" si="182"/>
        <v>8.77</v>
      </c>
      <c r="F3848">
        <f t="shared" si="180"/>
        <v>0</v>
      </c>
    </row>
    <row r="3849" spans="1:6" x14ac:dyDescent="0.25">
      <c r="A3849" t="str">
        <v>Mid</v>
      </c>
      <c r="B3849">
        <v>7.79</v>
      </c>
      <c r="C3849">
        <v>1</v>
      </c>
      <c r="D3849" t="str">
        <f t="shared" si="181"/>
        <v>Mid</v>
      </c>
      <c r="E3849">
        <f t="shared" si="182"/>
        <v>7.79</v>
      </c>
      <c r="F3849">
        <f t="shared" si="180"/>
        <v>1</v>
      </c>
    </row>
    <row r="3850" spans="1:6" x14ac:dyDescent="0.25">
      <c r="A3850" t="str">
        <v>High</v>
      </c>
      <c r="B3850">
        <v>5.79</v>
      </c>
      <c r="C3850">
        <v>0</v>
      </c>
      <c r="D3850" t="str">
        <f t="shared" si="181"/>
        <v>High</v>
      </c>
      <c r="E3850">
        <f t="shared" si="182"/>
        <v>5.79</v>
      </c>
      <c r="F3850">
        <f t="shared" si="180"/>
        <v>0</v>
      </c>
    </row>
    <row r="3851" spans="1:6" x14ac:dyDescent="0.25">
      <c r="A3851" t="str">
        <v>High</v>
      </c>
      <c r="B3851">
        <v>7.08</v>
      </c>
      <c r="C3851">
        <v>0</v>
      </c>
      <c r="D3851" t="str">
        <f t="shared" si="181"/>
        <v>High</v>
      </c>
      <c r="E3851">
        <f t="shared" si="182"/>
        <v>7.08</v>
      </c>
      <c r="F3851">
        <f t="shared" si="180"/>
        <v>0</v>
      </c>
    </row>
    <row r="3852" spans="1:6" x14ac:dyDescent="0.25">
      <c r="A3852" t="str">
        <v>Mid</v>
      </c>
      <c r="B3852">
        <v>9.31</v>
      </c>
      <c r="C3852">
        <v>0</v>
      </c>
      <c r="D3852" t="str">
        <f t="shared" si="181"/>
        <v>Mid</v>
      </c>
      <c r="E3852">
        <f t="shared" si="182"/>
        <v>9.31</v>
      </c>
      <c r="F3852">
        <f t="shared" si="180"/>
        <v>0</v>
      </c>
    </row>
    <row r="3853" spans="1:6" x14ac:dyDescent="0.25">
      <c r="A3853" t="str">
        <v>Mid</v>
      </c>
      <c r="B3853">
        <v>8.75</v>
      </c>
      <c r="C3853">
        <v>1</v>
      </c>
      <c r="D3853" t="str">
        <f t="shared" si="181"/>
        <v>Mid</v>
      </c>
      <c r="E3853">
        <f t="shared" si="182"/>
        <v>8.75</v>
      </c>
      <c r="F3853">
        <f t="shared" si="180"/>
        <v>1</v>
      </c>
    </row>
    <row r="3854" spans="1:6" x14ac:dyDescent="0.25">
      <c r="A3854" t="str">
        <v>Mid</v>
      </c>
      <c r="B3854">
        <v>6.89</v>
      </c>
      <c r="C3854">
        <v>0</v>
      </c>
      <c r="D3854" t="str">
        <f t="shared" si="181"/>
        <v>Mid</v>
      </c>
      <c r="E3854">
        <f t="shared" si="182"/>
        <v>6.89</v>
      </c>
      <c r="F3854">
        <f t="shared" si="180"/>
        <v>0</v>
      </c>
    </row>
    <row r="3855" spans="1:6" x14ac:dyDescent="0.25">
      <c r="A3855" t="str">
        <v>High</v>
      </c>
      <c r="B3855">
        <v>9.5299999999999994</v>
      </c>
      <c r="C3855">
        <v>1</v>
      </c>
      <c r="D3855" t="str">
        <f t="shared" si="181"/>
        <v>High</v>
      </c>
      <c r="E3855">
        <f t="shared" si="182"/>
        <v>9.5299999999999994</v>
      </c>
      <c r="F3855">
        <f t="shared" si="180"/>
        <v>1</v>
      </c>
    </row>
    <row r="3856" spans="1:6" x14ac:dyDescent="0.25">
      <c r="A3856" t="str">
        <v>High</v>
      </c>
      <c r="B3856">
        <v>5.83</v>
      </c>
      <c r="C3856">
        <v>0</v>
      </c>
      <c r="D3856" t="str">
        <f t="shared" si="181"/>
        <v>High</v>
      </c>
      <c r="E3856">
        <f t="shared" si="182"/>
        <v>5.83</v>
      </c>
      <c r="F3856">
        <f t="shared" si="180"/>
        <v>0</v>
      </c>
    </row>
    <row r="3857" spans="1:6" x14ac:dyDescent="0.25">
      <c r="A3857" t="str">
        <v>Low</v>
      </c>
      <c r="B3857">
        <v>9.6300000000000008</v>
      </c>
      <c r="C3857">
        <v>1</v>
      </c>
      <c r="D3857" t="str">
        <f t="shared" si="181"/>
        <v>Low</v>
      </c>
      <c r="E3857">
        <f t="shared" si="182"/>
        <v>9.6300000000000008</v>
      </c>
      <c r="F3857">
        <f t="shared" si="180"/>
        <v>1</v>
      </c>
    </row>
    <row r="3858" spans="1:6" x14ac:dyDescent="0.25">
      <c r="A3858" t="str">
        <v>Mid</v>
      </c>
      <c r="B3858">
        <v>6.56</v>
      </c>
      <c r="C3858">
        <v>0</v>
      </c>
      <c r="D3858" t="str">
        <f t="shared" si="181"/>
        <v>Mid</v>
      </c>
      <c r="E3858">
        <f t="shared" si="182"/>
        <v>6.56</v>
      </c>
      <c r="F3858">
        <f t="shared" si="180"/>
        <v>0</v>
      </c>
    </row>
    <row r="3859" spans="1:6" x14ac:dyDescent="0.25">
      <c r="A3859" t="str">
        <v>Mid</v>
      </c>
      <c r="B3859">
        <v>5.54</v>
      </c>
      <c r="C3859">
        <v>0</v>
      </c>
      <c r="D3859" t="str">
        <f t="shared" si="181"/>
        <v>Mid</v>
      </c>
      <c r="E3859">
        <f t="shared" si="182"/>
        <v>5.54</v>
      </c>
      <c r="F3859">
        <f t="shared" si="180"/>
        <v>0</v>
      </c>
    </row>
    <row r="3860" spans="1:6" x14ac:dyDescent="0.25">
      <c r="A3860" t="str">
        <v>High</v>
      </c>
      <c r="B3860">
        <v>7.37</v>
      </c>
      <c r="C3860">
        <v>0</v>
      </c>
      <c r="D3860" t="str">
        <f t="shared" si="181"/>
        <v>High</v>
      </c>
      <c r="E3860">
        <f t="shared" si="182"/>
        <v>7.37</v>
      </c>
      <c r="F3860">
        <f t="shared" si="180"/>
        <v>0</v>
      </c>
    </row>
    <row r="3861" spans="1:6" x14ac:dyDescent="0.25">
      <c r="A3861" t="str">
        <v>High</v>
      </c>
      <c r="B3861">
        <v>7.04</v>
      </c>
      <c r="C3861">
        <v>1</v>
      </c>
      <c r="D3861" t="str">
        <f t="shared" si="181"/>
        <v>High</v>
      </c>
      <c r="E3861">
        <f t="shared" si="182"/>
        <v>7.04</v>
      </c>
      <c r="F3861">
        <f t="shared" si="180"/>
        <v>1</v>
      </c>
    </row>
    <row r="3862" spans="1:6" x14ac:dyDescent="0.25">
      <c r="A3862" t="str">
        <v>High</v>
      </c>
      <c r="B3862">
        <v>7.82</v>
      </c>
      <c r="C3862">
        <v>0</v>
      </c>
      <c r="D3862" t="str">
        <f t="shared" si="181"/>
        <v>High</v>
      </c>
      <c r="E3862">
        <f t="shared" si="182"/>
        <v>7.82</v>
      </c>
      <c r="F3862">
        <f t="shared" si="180"/>
        <v>0</v>
      </c>
    </row>
    <row r="3863" spans="1:6" x14ac:dyDescent="0.25">
      <c r="A3863" t="str">
        <v>High</v>
      </c>
      <c r="B3863">
        <v>8.93</v>
      </c>
      <c r="C3863">
        <v>0</v>
      </c>
      <c r="D3863" t="str">
        <f t="shared" si="181"/>
        <v>High</v>
      </c>
      <c r="E3863">
        <f t="shared" si="182"/>
        <v>8.93</v>
      </c>
      <c r="F3863">
        <f t="shared" si="180"/>
        <v>0</v>
      </c>
    </row>
    <row r="3864" spans="1:6" x14ac:dyDescent="0.25">
      <c r="A3864" t="str">
        <v>Mid</v>
      </c>
      <c r="B3864">
        <v>9.1199999999999992</v>
      </c>
      <c r="C3864">
        <v>0</v>
      </c>
      <c r="D3864" t="str">
        <f t="shared" si="181"/>
        <v>Mid</v>
      </c>
      <c r="E3864">
        <f t="shared" si="182"/>
        <v>9.1199999999999992</v>
      </c>
      <c r="F3864">
        <f t="shared" si="180"/>
        <v>0</v>
      </c>
    </row>
    <row r="3865" spans="1:6" x14ac:dyDescent="0.25">
      <c r="A3865" t="str">
        <v>Mid</v>
      </c>
      <c r="B3865">
        <v>7.23</v>
      </c>
      <c r="C3865">
        <v>0</v>
      </c>
      <c r="D3865" t="str">
        <f t="shared" si="181"/>
        <v>Mid</v>
      </c>
      <c r="E3865">
        <f t="shared" si="182"/>
        <v>7.23</v>
      </c>
      <c r="F3865">
        <f t="shared" si="180"/>
        <v>0</v>
      </c>
    </row>
    <row r="3866" spans="1:6" x14ac:dyDescent="0.25">
      <c r="A3866" t="str">
        <v>Mid</v>
      </c>
      <c r="B3866">
        <v>7.35</v>
      </c>
      <c r="C3866">
        <v>0</v>
      </c>
      <c r="D3866" t="str">
        <f t="shared" si="181"/>
        <v>Mid</v>
      </c>
      <c r="E3866">
        <f t="shared" si="182"/>
        <v>7.35</v>
      </c>
      <c r="F3866">
        <f t="shared" si="180"/>
        <v>0</v>
      </c>
    </row>
    <row r="3867" spans="1:6" x14ac:dyDescent="0.25">
      <c r="A3867" t="str">
        <v>High</v>
      </c>
      <c r="B3867">
        <v>6.14</v>
      </c>
      <c r="C3867">
        <v>0</v>
      </c>
      <c r="D3867" t="str">
        <f t="shared" si="181"/>
        <v>High</v>
      </c>
      <c r="E3867">
        <f t="shared" si="182"/>
        <v>6.14</v>
      </c>
      <c r="F3867">
        <f t="shared" si="180"/>
        <v>0</v>
      </c>
    </row>
    <row r="3868" spans="1:6" x14ac:dyDescent="0.25">
      <c r="A3868" t="str">
        <v>High</v>
      </c>
      <c r="B3868">
        <v>5.7</v>
      </c>
      <c r="C3868">
        <v>0</v>
      </c>
      <c r="D3868" t="str">
        <f t="shared" si="181"/>
        <v>High</v>
      </c>
      <c r="E3868">
        <f t="shared" si="182"/>
        <v>5.7</v>
      </c>
      <c r="F3868">
        <f t="shared" si="180"/>
        <v>0</v>
      </c>
    </row>
    <row r="3869" spans="1:6" x14ac:dyDescent="0.25">
      <c r="A3869" t="str">
        <v>High</v>
      </c>
      <c r="B3869">
        <v>8.26</v>
      </c>
      <c r="C3869">
        <v>0</v>
      </c>
      <c r="D3869" t="str">
        <f t="shared" si="181"/>
        <v>High</v>
      </c>
      <c r="E3869">
        <f t="shared" si="182"/>
        <v>8.26</v>
      </c>
      <c r="F3869">
        <f t="shared" si="180"/>
        <v>0</v>
      </c>
    </row>
    <row r="3870" spans="1:6" x14ac:dyDescent="0.25">
      <c r="A3870" t="str">
        <v>High</v>
      </c>
      <c r="B3870">
        <v>5.78</v>
      </c>
      <c r="C3870">
        <v>0</v>
      </c>
      <c r="D3870" t="str">
        <f t="shared" si="181"/>
        <v>High</v>
      </c>
      <c r="E3870">
        <f t="shared" si="182"/>
        <v>5.78</v>
      </c>
      <c r="F3870">
        <f t="shared" si="180"/>
        <v>0</v>
      </c>
    </row>
    <row r="3871" spans="1:6" x14ac:dyDescent="0.25">
      <c r="A3871" t="str">
        <v>Low</v>
      </c>
      <c r="B3871">
        <v>8.66</v>
      </c>
      <c r="C3871">
        <v>0</v>
      </c>
      <c r="D3871" t="str">
        <f t="shared" si="181"/>
        <v>Low</v>
      </c>
      <c r="E3871">
        <f t="shared" si="182"/>
        <v>8.66</v>
      </c>
      <c r="F3871">
        <f t="shared" si="180"/>
        <v>0</v>
      </c>
    </row>
    <row r="3872" spans="1:6" x14ac:dyDescent="0.25">
      <c r="A3872" t="str">
        <v>Mid</v>
      </c>
      <c r="B3872">
        <v>7.82</v>
      </c>
      <c r="C3872">
        <v>0</v>
      </c>
      <c r="D3872" t="str">
        <f t="shared" si="181"/>
        <v>Mid</v>
      </c>
      <c r="E3872">
        <f t="shared" si="182"/>
        <v>7.82</v>
      </c>
      <c r="F3872">
        <f t="shared" si="180"/>
        <v>0</v>
      </c>
    </row>
    <row r="3873" spans="1:6" x14ac:dyDescent="0.25">
      <c r="A3873" t="str">
        <v>Mid</v>
      </c>
      <c r="B3873">
        <v>6.35</v>
      </c>
      <c r="C3873">
        <v>0</v>
      </c>
      <c r="D3873" t="str">
        <f t="shared" si="181"/>
        <v>Mid</v>
      </c>
      <c r="E3873">
        <f t="shared" si="182"/>
        <v>6.35</v>
      </c>
      <c r="F3873">
        <f t="shared" si="180"/>
        <v>0</v>
      </c>
    </row>
    <row r="3874" spans="1:6" x14ac:dyDescent="0.25">
      <c r="A3874" t="str">
        <v>Mid</v>
      </c>
      <c r="B3874">
        <v>7.82</v>
      </c>
      <c r="C3874">
        <v>1</v>
      </c>
      <c r="D3874" t="str">
        <f t="shared" si="181"/>
        <v>Mid</v>
      </c>
      <c r="E3874">
        <f t="shared" si="182"/>
        <v>7.82</v>
      </c>
      <c r="F3874">
        <f t="shared" si="180"/>
        <v>1</v>
      </c>
    </row>
    <row r="3875" spans="1:6" x14ac:dyDescent="0.25">
      <c r="A3875" t="str">
        <v>Mid</v>
      </c>
      <c r="B3875">
        <v>6.29</v>
      </c>
      <c r="C3875">
        <v>0</v>
      </c>
      <c r="D3875" t="str">
        <f t="shared" si="181"/>
        <v>Mid</v>
      </c>
      <c r="E3875">
        <f t="shared" si="182"/>
        <v>6.29</v>
      </c>
      <c r="F3875">
        <f t="shared" si="180"/>
        <v>0</v>
      </c>
    </row>
    <row r="3876" spans="1:6" x14ac:dyDescent="0.25">
      <c r="A3876" t="str">
        <v>Mid</v>
      </c>
      <c r="B3876">
        <v>7.39</v>
      </c>
      <c r="C3876">
        <v>0</v>
      </c>
      <c r="D3876" t="str">
        <f t="shared" si="181"/>
        <v>Mid</v>
      </c>
      <c r="E3876">
        <f t="shared" si="182"/>
        <v>7.39</v>
      </c>
      <c r="F3876">
        <f t="shared" si="180"/>
        <v>0</v>
      </c>
    </row>
    <row r="3877" spans="1:6" x14ac:dyDescent="0.25">
      <c r="A3877" t="str">
        <v>Mid</v>
      </c>
      <c r="B3877">
        <v>8.94</v>
      </c>
      <c r="C3877">
        <v>1</v>
      </c>
      <c r="D3877" t="str">
        <f t="shared" si="181"/>
        <v>Mid</v>
      </c>
      <c r="E3877">
        <f t="shared" si="182"/>
        <v>8.94</v>
      </c>
      <c r="F3877">
        <f t="shared" si="180"/>
        <v>1</v>
      </c>
    </row>
    <row r="3878" spans="1:6" x14ac:dyDescent="0.25">
      <c r="A3878" t="str">
        <v>Mid</v>
      </c>
      <c r="B3878">
        <v>7.49</v>
      </c>
      <c r="C3878">
        <v>0</v>
      </c>
      <c r="D3878" t="str">
        <f t="shared" si="181"/>
        <v>Mid</v>
      </c>
      <c r="E3878">
        <f t="shared" si="182"/>
        <v>7.49</v>
      </c>
      <c r="F3878">
        <f t="shared" si="180"/>
        <v>0</v>
      </c>
    </row>
    <row r="3879" spans="1:6" x14ac:dyDescent="0.25">
      <c r="A3879" t="str">
        <v>High</v>
      </c>
      <c r="B3879">
        <v>6.14</v>
      </c>
      <c r="C3879">
        <v>0</v>
      </c>
      <c r="D3879" t="str">
        <f t="shared" si="181"/>
        <v>High</v>
      </c>
      <c r="E3879">
        <f t="shared" si="182"/>
        <v>6.14</v>
      </c>
      <c r="F3879">
        <f t="shared" si="180"/>
        <v>0</v>
      </c>
    </row>
    <row r="3880" spans="1:6" x14ac:dyDescent="0.25">
      <c r="A3880" t="str">
        <v>Mid</v>
      </c>
      <c r="B3880">
        <v>8.61</v>
      </c>
      <c r="C3880">
        <v>0</v>
      </c>
      <c r="D3880" t="str">
        <f t="shared" si="181"/>
        <v>Mid</v>
      </c>
      <c r="E3880">
        <f t="shared" si="182"/>
        <v>8.61</v>
      </c>
      <c r="F3880">
        <f t="shared" si="180"/>
        <v>0</v>
      </c>
    </row>
    <row r="3881" spans="1:6" x14ac:dyDescent="0.25">
      <c r="A3881" t="str">
        <v>Mid</v>
      </c>
      <c r="B3881">
        <v>6.3</v>
      </c>
      <c r="C3881">
        <v>0</v>
      </c>
      <c r="D3881" t="str">
        <f t="shared" si="181"/>
        <v>Mid</v>
      </c>
      <c r="E3881">
        <f t="shared" si="182"/>
        <v>6.3</v>
      </c>
      <c r="F3881">
        <f t="shared" si="180"/>
        <v>0</v>
      </c>
    </row>
    <row r="3882" spans="1:6" x14ac:dyDescent="0.25">
      <c r="A3882" t="str">
        <v>High</v>
      </c>
      <c r="B3882">
        <v>8.68</v>
      </c>
      <c r="C3882">
        <v>0</v>
      </c>
      <c r="D3882" t="str">
        <f t="shared" si="181"/>
        <v>High</v>
      </c>
      <c r="E3882">
        <f t="shared" si="182"/>
        <v>8.68</v>
      </c>
      <c r="F3882">
        <f t="shared" si="180"/>
        <v>0</v>
      </c>
    </row>
    <row r="3883" spans="1:6" x14ac:dyDescent="0.25">
      <c r="A3883" t="str">
        <v>Mid</v>
      </c>
      <c r="B3883">
        <v>7.56</v>
      </c>
      <c r="C3883">
        <v>0</v>
      </c>
      <c r="D3883" t="str">
        <f t="shared" si="181"/>
        <v>Mid</v>
      </c>
      <c r="E3883">
        <f t="shared" si="182"/>
        <v>7.56</v>
      </c>
      <c r="F3883">
        <f t="shared" si="180"/>
        <v>0</v>
      </c>
    </row>
    <row r="3884" spans="1:6" x14ac:dyDescent="0.25">
      <c r="A3884" t="str">
        <v>Mid</v>
      </c>
      <c r="B3884">
        <v>7.45</v>
      </c>
      <c r="C3884">
        <v>0</v>
      </c>
      <c r="D3884" t="str">
        <f t="shared" si="181"/>
        <v>Mid</v>
      </c>
      <c r="E3884">
        <f t="shared" si="182"/>
        <v>7.45</v>
      </c>
      <c r="F3884">
        <f t="shared" si="180"/>
        <v>0</v>
      </c>
    </row>
    <row r="3885" spans="1:6" x14ac:dyDescent="0.25">
      <c r="A3885" t="str">
        <v>High</v>
      </c>
      <c r="B3885">
        <v>9.16</v>
      </c>
      <c r="C3885">
        <v>0</v>
      </c>
      <c r="D3885" t="str">
        <f t="shared" si="181"/>
        <v>High</v>
      </c>
      <c r="E3885">
        <f t="shared" si="182"/>
        <v>9.16</v>
      </c>
      <c r="F3885">
        <f t="shared" si="180"/>
        <v>0</v>
      </c>
    </row>
    <row r="3886" spans="1:6" x14ac:dyDescent="0.25">
      <c r="A3886" t="str">
        <v>High</v>
      </c>
      <c r="B3886">
        <v>8.5500000000000007</v>
      </c>
      <c r="C3886">
        <v>0</v>
      </c>
      <c r="D3886" t="str">
        <f t="shared" si="181"/>
        <v>High</v>
      </c>
      <c r="E3886">
        <f t="shared" si="182"/>
        <v>8.5500000000000007</v>
      </c>
      <c r="F3886">
        <f t="shared" si="180"/>
        <v>0</v>
      </c>
    </row>
    <row r="3887" spans="1:6" x14ac:dyDescent="0.25">
      <c r="A3887" t="str">
        <v>High</v>
      </c>
      <c r="B3887">
        <v>5.64</v>
      </c>
      <c r="C3887">
        <v>0</v>
      </c>
      <c r="D3887" t="str">
        <f t="shared" si="181"/>
        <v>High</v>
      </c>
      <c r="E3887">
        <f t="shared" si="182"/>
        <v>5.64</v>
      </c>
      <c r="F3887">
        <f t="shared" si="180"/>
        <v>0</v>
      </c>
    </row>
    <row r="3888" spans="1:6" x14ac:dyDescent="0.25">
      <c r="A3888" t="str">
        <v>High</v>
      </c>
      <c r="B3888">
        <v>6.77</v>
      </c>
      <c r="C3888">
        <v>0</v>
      </c>
      <c r="D3888" t="str">
        <f t="shared" si="181"/>
        <v>High</v>
      </c>
      <c r="E3888">
        <f t="shared" si="182"/>
        <v>6.77</v>
      </c>
      <c r="F3888">
        <f t="shared" si="180"/>
        <v>0</v>
      </c>
    </row>
    <row r="3889" spans="1:6" x14ac:dyDescent="0.25">
      <c r="A3889" t="str">
        <v>High</v>
      </c>
      <c r="B3889">
        <v>9.24</v>
      </c>
      <c r="C3889">
        <v>0</v>
      </c>
      <c r="D3889" t="str">
        <f t="shared" si="181"/>
        <v>High</v>
      </c>
      <c r="E3889">
        <f t="shared" si="182"/>
        <v>9.24</v>
      </c>
      <c r="F3889">
        <f t="shared" si="180"/>
        <v>0</v>
      </c>
    </row>
    <row r="3890" spans="1:6" x14ac:dyDescent="0.25">
      <c r="A3890" t="str">
        <v>High</v>
      </c>
      <c r="B3890">
        <v>5.58</v>
      </c>
      <c r="C3890">
        <v>0</v>
      </c>
      <c r="D3890" t="str">
        <f t="shared" si="181"/>
        <v>High</v>
      </c>
      <c r="E3890">
        <f t="shared" si="182"/>
        <v>5.58</v>
      </c>
      <c r="F3890">
        <f t="shared" si="180"/>
        <v>0</v>
      </c>
    </row>
    <row r="3891" spans="1:6" x14ac:dyDescent="0.25">
      <c r="A3891" t="str">
        <v>Mid</v>
      </c>
      <c r="B3891">
        <v>7.84</v>
      </c>
      <c r="C3891">
        <v>0</v>
      </c>
      <c r="D3891" t="str">
        <f t="shared" si="181"/>
        <v>Mid</v>
      </c>
      <c r="E3891">
        <f t="shared" si="182"/>
        <v>7.84</v>
      </c>
      <c r="F3891">
        <f t="shared" si="180"/>
        <v>0</v>
      </c>
    </row>
    <row r="3892" spans="1:6" x14ac:dyDescent="0.25">
      <c r="A3892" t="str">
        <v>High</v>
      </c>
      <c r="B3892">
        <v>8.6300000000000008</v>
      </c>
      <c r="C3892">
        <v>0</v>
      </c>
      <c r="D3892" t="str">
        <f t="shared" si="181"/>
        <v>High</v>
      </c>
      <c r="E3892">
        <f t="shared" si="182"/>
        <v>8.6300000000000008</v>
      </c>
      <c r="F3892">
        <f t="shared" si="180"/>
        <v>0</v>
      </c>
    </row>
    <row r="3893" spans="1:6" x14ac:dyDescent="0.25">
      <c r="A3893" t="str">
        <v>High</v>
      </c>
      <c r="B3893">
        <v>8.17</v>
      </c>
      <c r="C3893">
        <v>0</v>
      </c>
      <c r="D3893" t="str">
        <f t="shared" si="181"/>
        <v>High</v>
      </c>
      <c r="E3893">
        <f t="shared" si="182"/>
        <v>8.17</v>
      </c>
      <c r="F3893">
        <f t="shared" si="180"/>
        <v>0</v>
      </c>
    </row>
    <row r="3894" spans="1:6" x14ac:dyDescent="0.25">
      <c r="A3894" t="str">
        <v>High</v>
      </c>
      <c r="B3894">
        <v>8.77</v>
      </c>
      <c r="C3894">
        <v>1</v>
      </c>
      <c r="D3894" t="str">
        <f t="shared" si="181"/>
        <v>High</v>
      </c>
      <c r="E3894">
        <f t="shared" si="182"/>
        <v>8.77</v>
      </c>
      <c r="F3894">
        <f t="shared" si="180"/>
        <v>1</v>
      </c>
    </row>
    <row r="3895" spans="1:6" x14ac:dyDescent="0.25">
      <c r="A3895" t="str">
        <v>Mid</v>
      </c>
      <c r="B3895">
        <v>8.6199999999999992</v>
      </c>
      <c r="C3895">
        <v>0</v>
      </c>
      <c r="D3895" t="str">
        <f t="shared" si="181"/>
        <v>Mid</v>
      </c>
      <c r="E3895">
        <f t="shared" si="182"/>
        <v>8.6199999999999992</v>
      </c>
      <c r="F3895">
        <f t="shared" si="180"/>
        <v>0</v>
      </c>
    </row>
    <row r="3896" spans="1:6" x14ac:dyDescent="0.25">
      <c r="A3896" t="str">
        <v>High</v>
      </c>
      <c r="B3896">
        <v>8.48</v>
      </c>
      <c r="C3896">
        <v>0</v>
      </c>
      <c r="D3896" t="str">
        <f t="shared" si="181"/>
        <v>High</v>
      </c>
      <c r="E3896">
        <f t="shared" si="182"/>
        <v>8.48</v>
      </c>
      <c r="F3896">
        <f t="shared" si="180"/>
        <v>0</v>
      </c>
    </row>
    <row r="3897" spans="1:6" x14ac:dyDescent="0.25">
      <c r="A3897" t="str">
        <v>High</v>
      </c>
      <c r="B3897">
        <v>9.0299999999999994</v>
      </c>
      <c r="C3897">
        <v>0</v>
      </c>
      <c r="D3897" t="str">
        <f t="shared" si="181"/>
        <v>High</v>
      </c>
      <c r="E3897">
        <f t="shared" si="182"/>
        <v>9.0299999999999994</v>
      </c>
      <c r="F3897">
        <f t="shared" si="180"/>
        <v>0</v>
      </c>
    </row>
    <row r="3898" spans="1:6" x14ac:dyDescent="0.25">
      <c r="A3898" t="str">
        <v>Mid</v>
      </c>
      <c r="B3898">
        <v>8.2799999999999994</v>
      </c>
      <c r="C3898">
        <v>1</v>
      </c>
      <c r="D3898" t="str">
        <f t="shared" si="181"/>
        <v>Mid</v>
      </c>
      <c r="E3898">
        <f t="shared" si="182"/>
        <v>8.2799999999999994</v>
      </c>
      <c r="F3898">
        <f t="shared" si="180"/>
        <v>1</v>
      </c>
    </row>
    <row r="3899" spans="1:6" x14ac:dyDescent="0.25">
      <c r="A3899" t="str">
        <v>High</v>
      </c>
      <c r="B3899">
        <v>7.23</v>
      </c>
      <c r="C3899">
        <v>0</v>
      </c>
      <c r="D3899" t="str">
        <f t="shared" si="181"/>
        <v>High</v>
      </c>
      <c r="E3899">
        <f t="shared" si="182"/>
        <v>7.23</v>
      </c>
      <c r="F3899">
        <f t="shared" si="180"/>
        <v>0</v>
      </c>
    </row>
    <row r="3900" spans="1:6" x14ac:dyDescent="0.25">
      <c r="A3900" t="str">
        <v>Mid</v>
      </c>
      <c r="B3900">
        <v>7.53</v>
      </c>
      <c r="C3900">
        <v>0</v>
      </c>
      <c r="D3900" t="str">
        <f t="shared" si="181"/>
        <v>Mid</v>
      </c>
      <c r="E3900">
        <f t="shared" si="182"/>
        <v>7.53</v>
      </c>
      <c r="F3900">
        <f t="shared" si="180"/>
        <v>0</v>
      </c>
    </row>
    <row r="3901" spans="1:6" x14ac:dyDescent="0.25">
      <c r="A3901" t="str">
        <v>Mid</v>
      </c>
      <c r="B3901">
        <v>8.58</v>
      </c>
      <c r="C3901">
        <v>0</v>
      </c>
      <c r="D3901" t="str">
        <f t="shared" si="181"/>
        <v>Mid</v>
      </c>
      <c r="E3901">
        <f t="shared" si="182"/>
        <v>8.58</v>
      </c>
      <c r="F3901">
        <f t="shared" si="180"/>
        <v>0</v>
      </c>
    </row>
    <row r="3902" spans="1:6" x14ac:dyDescent="0.25">
      <c r="A3902" t="str">
        <v>High</v>
      </c>
      <c r="B3902">
        <v>9.27</v>
      </c>
      <c r="C3902">
        <v>0</v>
      </c>
      <c r="D3902" t="str">
        <f t="shared" si="181"/>
        <v>High</v>
      </c>
      <c r="E3902">
        <f t="shared" si="182"/>
        <v>9.27</v>
      </c>
      <c r="F3902">
        <f t="shared" si="180"/>
        <v>0</v>
      </c>
    </row>
    <row r="3903" spans="1:6" x14ac:dyDescent="0.25">
      <c r="A3903" t="str">
        <v>High</v>
      </c>
      <c r="B3903">
        <v>6.67</v>
      </c>
      <c r="C3903">
        <v>0</v>
      </c>
      <c r="D3903" t="str">
        <f t="shared" si="181"/>
        <v>High</v>
      </c>
      <c r="E3903">
        <f t="shared" si="182"/>
        <v>6.67</v>
      </c>
      <c r="F3903">
        <f t="shared" si="180"/>
        <v>0</v>
      </c>
    </row>
    <row r="3904" spans="1:6" x14ac:dyDescent="0.25">
      <c r="A3904" t="str">
        <v>High</v>
      </c>
      <c r="B3904">
        <v>6.97</v>
      </c>
      <c r="C3904">
        <v>0</v>
      </c>
      <c r="D3904" t="str">
        <f t="shared" si="181"/>
        <v>High</v>
      </c>
      <c r="E3904">
        <f t="shared" si="182"/>
        <v>6.97</v>
      </c>
      <c r="F3904">
        <f t="shared" si="180"/>
        <v>0</v>
      </c>
    </row>
    <row r="3905" spans="1:6" x14ac:dyDescent="0.25">
      <c r="A3905" t="str">
        <v>Mid</v>
      </c>
      <c r="B3905">
        <v>9.5</v>
      </c>
      <c r="C3905">
        <v>1</v>
      </c>
      <c r="D3905" t="str">
        <f t="shared" si="181"/>
        <v>Mid</v>
      </c>
      <c r="E3905">
        <f t="shared" si="182"/>
        <v>9.5</v>
      </c>
      <c r="F3905">
        <f t="shared" si="180"/>
        <v>1</v>
      </c>
    </row>
    <row r="3906" spans="1:6" x14ac:dyDescent="0.25">
      <c r="A3906" t="str">
        <v>High</v>
      </c>
      <c r="B3906">
        <v>7.99</v>
      </c>
      <c r="C3906">
        <v>0</v>
      </c>
      <c r="D3906" t="str">
        <f t="shared" si="181"/>
        <v>High</v>
      </c>
      <c r="E3906">
        <f t="shared" si="182"/>
        <v>7.99</v>
      </c>
      <c r="F3906">
        <f t="shared" ref="F3906:F3969" si="183">C3906</f>
        <v>0</v>
      </c>
    </row>
    <row r="3907" spans="1:6" x14ac:dyDescent="0.25">
      <c r="A3907" t="str">
        <v>High</v>
      </c>
      <c r="B3907">
        <v>6.27</v>
      </c>
      <c r="C3907">
        <v>0</v>
      </c>
      <c r="D3907" t="str">
        <f t="shared" ref="D3907:D3970" si="184">A3907</f>
        <v>High</v>
      </c>
      <c r="E3907">
        <f t="shared" ref="E3907:E3970" si="185">B3907</f>
        <v>6.27</v>
      </c>
      <c r="F3907">
        <f t="shared" si="183"/>
        <v>0</v>
      </c>
    </row>
    <row r="3908" spans="1:6" x14ac:dyDescent="0.25">
      <c r="A3908" t="str">
        <v>Mid</v>
      </c>
      <c r="B3908">
        <v>8.35</v>
      </c>
      <c r="C3908">
        <v>0</v>
      </c>
      <c r="D3908" t="str">
        <f t="shared" si="184"/>
        <v>Mid</v>
      </c>
      <c r="E3908">
        <f t="shared" si="185"/>
        <v>8.35</v>
      </c>
      <c r="F3908">
        <f t="shared" si="183"/>
        <v>0</v>
      </c>
    </row>
    <row r="3909" spans="1:6" x14ac:dyDescent="0.25">
      <c r="A3909" t="str">
        <v>Mid</v>
      </c>
      <c r="B3909">
        <v>9.76</v>
      </c>
      <c r="C3909">
        <v>0</v>
      </c>
      <c r="D3909" t="str">
        <f t="shared" si="184"/>
        <v>Mid</v>
      </c>
      <c r="E3909">
        <f t="shared" si="185"/>
        <v>9.76</v>
      </c>
      <c r="F3909">
        <f t="shared" si="183"/>
        <v>0</v>
      </c>
    </row>
    <row r="3910" spans="1:6" x14ac:dyDescent="0.25">
      <c r="A3910" t="str">
        <v>Mid</v>
      </c>
      <c r="B3910">
        <v>9.0399999999999991</v>
      </c>
      <c r="C3910">
        <v>1</v>
      </c>
      <c r="D3910" t="str">
        <f t="shared" si="184"/>
        <v>Mid</v>
      </c>
      <c r="E3910">
        <f t="shared" si="185"/>
        <v>9.0399999999999991</v>
      </c>
      <c r="F3910">
        <f t="shared" si="183"/>
        <v>1</v>
      </c>
    </row>
    <row r="3911" spans="1:6" x14ac:dyDescent="0.25">
      <c r="A3911" t="str">
        <v>Mid</v>
      </c>
      <c r="B3911">
        <v>8.7100000000000009</v>
      </c>
      <c r="C3911">
        <v>0</v>
      </c>
      <c r="D3911" t="str">
        <f t="shared" si="184"/>
        <v>Mid</v>
      </c>
      <c r="E3911">
        <f t="shared" si="185"/>
        <v>8.7100000000000009</v>
      </c>
      <c r="F3911">
        <f t="shared" si="183"/>
        <v>0</v>
      </c>
    </row>
    <row r="3912" spans="1:6" x14ac:dyDescent="0.25">
      <c r="A3912" t="str">
        <v>Mid</v>
      </c>
      <c r="B3912">
        <v>6.39</v>
      </c>
      <c r="C3912">
        <v>0</v>
      </c>
      <c r="D3912" t="str">
        <f t="shared" si="184"/>
        <v>Mid</v>
      </c>
      <c r="E3912">
        <f t="shared" si="185"/>
        <v>6.39</v>
      </c>
      <c r="F3912">
        <f t="shared" si="183"/>
        <v>0</v>
      </c>
    </row>
    <row r="3913" spans="1:6" x14ac:dyDescent="0.25">
      <c r="A3913" t="str">
        <v>High</v>
      </c>
      <c r="B3913">
        <v>9.27</v>
      </c>
      <c r="C3913">
        <v>1</v>
      </c>
      <c r="D3913" t="str">
        <f t="shared" si="184"/>
        <v>High</v>
      </c>
      <c r="E3913">
        <f t="shared" si="185"/>
        <v>9.27</v>
      </c>
      <c r="F3913">
        <f t="shared" si="183"/>
        <v>1</v>
      </c>
    </row>
    <row r="3914" spans="1:6" x14ac:dyDescent="0.25">
      <c r="A3914" t="str">
        <v>High</v>
      </c>
      <c r="B3914">
        <v>7.76</v>
      </c>
      <c r="C3914">
        <v>0</v>
      </c>
      <c r="D3914" t="str">
        <f t="shared" si="184"/>
        <v>High</v>
      </c>
      <c r="E3914">
        <f t="shared" si="185"/>
        <v>7.76</v>
      </c>
      <c r="F3914">
        <f t="shared" si="183"/>
        <v>0</v>
      </c>
    </row>
    <row r="3915" spans="1:6" x14ac:dyDescent="0.25">
      <c r="A3915" t="str">
        <v>Mid</v>
      </c>
      <c r="B3915">
        <v>9.32</v>
      </c>
      <c r="C3915">
        <v>1</v>
      </c>
      <c r="D3915" t="str">
        <f t="shared" si="184"/>
        <v>Mid</v>
      </c>
      <c r="E3915">
        <f t="shared" si="185"/>
        <v>9.32</v>
      </c>
      <c r="F3915">
        <f t="shared" si="183"/>
        <v>1</v>
      </c>
    </row>
    <row r="3916" spans="1:6" x14ac:dyDescent="0.25">
      <c r="A3916" t="str">
        <v>Mid</v>
      </c>
      <c r="B3916">
        <v>6.92</v>
      </c>
      <c r="C3916">
        <v>0</v>
      </c>
      <c r="D3916" t="str">
        <f t="shared" si="184"/>
        <v>Mid</v>
      </c>
      <c r="E3916">
        <f t="shared" si="185"/>
        <v>6.92</v>
      </c>
      <c r="F3916">
        <f t="shared" si="183"/>
        <v>0</v>
      </c>
    </row>
    <row r="3917" spans="1:6" x14ac:dyDescent="0.25">
      <c r="A3917" t="str">
        <v>High</v>
      </c>
      <c r="B3917">
        <v>5.77</v>
      </c>
      <c r="C3917">
        <v>0</v>
      </c>
      <c r="D3917" t="str">
        <f t="shared" si="184"/>
        <v>High</v>
      </c>
      <c r="E3917">
        <f t="shared" si="185"/>
        <v>5.77</v>
      </c>
      <c r="F3917">
        <f t="shared" si="183"/>
        <v>0</v>
      </c>
    </row>
    <row r="3918" spans="1:6" x14ac:dyDescent="0.25">
      <c r="A3918" t="str">
        <v>High</v>
      </c>
      <c r="B3918">
        <v>7.55</v>
      </c>
      <c r="C3918">
        <v>1</v>
      </c>
      <c r="D3918" t="str">
        <f t="shared" si="184"/>
        <v>High</v>
      </c>
      <c r="E3918">
        <f t="shared" si="185"/>
        <v>7.55</v>
      </c>
      <c r="F3918">
        <f t="shared" si="183"/>
        <v>1</v>
      </c>
    </row>
    <row r="3919" spans="1:6" x14ac:dyDescent="0.25">
      <c r="A3919" t="str">
        <v>High</v>
      </c>
      <c r="B3919">
        <v>6.66</v>
      </c>
      <c r="C3919">
        <v>0</v>
      </c>
      <c r="D3919" t="str">
        <f t="shared" si="184"/>
        <v>High</v>
      </c>
      <c r="E3919">
        <f t="shared" si="185"/>
        <v>6.66</v>
      </c>
      <c r="F3919">
        <f t="shared" si="183"/>
        <v>0</v>
      </c>
    </row>
    <row r="3920" spans="1:6" x14ac:dyDescent="0.25">
      <c r="A3920" t="str">
        <v>Mid</v>
      </c>
      <c r="B3920">
        <v>8.58</v>
      </c>
      <c r="C3920">
        <v>0</v>
      </c>
      <c r="D3920" t="str">
        <f t="shared" si="184"/>
        <v>Mid</v>
      </c>
      <c r="E3920">
        <f t="shared" si="185"/>
        <v>8.58</v>
      </c>
      <c r="F3920">
        <f t="shared" si="183"/>
        <v>0</v>
      </c>
    </row>
    <row r="3921" spans="1:6" x14ac:dyDescent="0.25">
      <c r="A3921" t="str">
        <v>High</v>
      </c>
      <c r="B3921">
        <v>9.6199999999999992</v>
      </c>
      <c r="C3921">
        <v>0</v>
      </c>
      <c r="D3921" t="str">
        <f t="shared" si="184"/>
        <v>High</v>
      </c>
      <c r="E3921">
        <f t="shared" si="185"/>
        <v>9.6199999999999992</v>
      </c>
      <c r="F3921">
        <f t="shared" si="183"/>
        <v>0</v>
      </c>
    </row>
    <row r="3922" spans="1:6" x14ac:dyDescent="0.25">
      <c r="A3922" t="str">
        <v>High</v>
      </c>
      <c r="B3922">
        <v>8.4700000000000006</v>
      </c>
      <c r="C3922">
        <v>0</v>
      </c>
      <c r="D3922" t="str">
        <f t="shared" si="184"/>
        <v>High</v>
      </c>
      <c r="E3922">
        <f t="shared" si="185"/>
        <v>8.4700000000000006</v>
      </c>
      <c r="F3922">
        <f t="shared" si="183"/>
        <v>0</v>
      </c>
    </row>
    <row r="3923" spans="1:6" x14ac:dyDescent="0.25">
      <c r="A3923" t="str">
        <v>Mid</v>
      </c>
      <c r="B3923">
        <v>9.31</v>
      </c>
      <c r="C3923">
        <v>0</v>
      </c>
      <c r="D3923" t="str">
        <f t="shared" si="184"/>
        <v>Mid</v>
      </c>
      <c r="E3923">
        <f t="shared" si="185"/>
        <v>9.31</v>
      </c>
      <c r="F3923">
        <f t="shared" si="183"/>
        <v>0</v>
      </c>
    </row>
    <row r="3924" spans="1:6" x14ac:dyDescent="0.25">
      <c r="A3924" t="str">
        <v>Mid</v>
      </c>
      <c r="B3924">
        <v>7.45</v>
      </c>
      <c r="C3924">
        <v>0</v>
      </c>
      <c r="D3924" t="str">
        <f t="shared" si="184"/>
        <v>Mid</v>
      </c>
      <c r="E3924">
        <f t="shared" si="185"/>
        <v>7.45</v>
      </c>
      <c r="F3924">
        <f t="shared" si="183"/>
        <v>0</v>
      </c>
    </row>
    <row r="3925" spans="1:6" x14ac:dyDescent="0.25">
      <c r="A3925" t="str">
        <v>Mid</v>
      </c>
      <c r="B3925">
        <v>8.82</v>
      </c>
      <c r="C3925">
        <v>0</v>
      </c>
      <c r="D3925" t="str">
        <f t="shared" si="184"/>
        <v>Mid</v>
      </c>
      <c r="E3925">
        <f t="shared" si="185"/>
        <v>8.82</v>
      </c>
      <c r="F3925">
        <f t="shared" si="183"/>
        <v>0</v>
      </c>
    </row>
    <row r="3926" spans="1:6" x14ac:dyDescent="0.25">
      <c r="A3926" t="str">
        <v>Mid</v>
      </c>
      <c r="B3926">
        <v>9.1300000000000008</v>
      </c>
      <c r="C3926">
        <v>0</v>
      </c>
      <c r="D3926" t="str">
        <f t="shared" si="184"/>
        <v>Mid</v>
      </c>
      <c r="E3926">
        <f t="shared" si="185"/>
        <v>9.1300000000000008</v>
      </c>
      <c r="F3926">
        <f t="shared" si="183"/>
        <v>0</v>
      </c>
    </row>
    <row r="3927" spans="1:6" x14ac:dyDescent="0.25">
      <c r="A3927" t="str">
        <v>Mid</v>
      </c>
      <c r="B3927">
        <v>8.56</v>
      </c>
      <c r="C3927">
        <v>1</v>
      </c>
      <c r="D3927" t="str">
        <f t="shared" si="184"/>
        <v>Mid</v>
      </c>
      <c r="E3927">
        <f t="shared" si="185"/>
        <v>8.56</v>
      </c>
      <c r="F3927">
        <f t="shared" si="183"/>
        <v>1</v>
      </c>
    </row>
    <row r="3928" spans="1:6" x14ac:dyDescent="0.25">
      <c r="A3928" t="str">
        <v>Mid</v>
      </c>
      <c r="B3928">
        <v>7.68</v>
      </c>
      <c r="C3928">
        <v>0</v>
      </c>
      <c r="D3928" t="str">
        <f t="shared" si="184"/>
        <v>Mid</v>
      </c>
      <c r="E3928">
        <f t="shared" si="185"/>
        <v>7.68</v>
      </c>
      <c r="F3928">
        <f t="shared" si="183"/>
        <v>0</v>
      </c>
    </row>
    <row r="3929" spans="1:6" x14ac:dyDescent="0.25">
      <c r="A3929" t="str">
        <v>Low</v>
      </c>
      <c r="B3929">
        <v>8.19</v>
      </c>
      <c r="C3929">
        <v>0</v>
      </c>
      <c r="D3929" t="str">
        <f t="shared" si="184"/>
        <v>Low</v>
      </c>
      <c r="E3929">
        <f t="shared" si="185"/>
        <v>8.19</v>
      </c>
      <c r="F3929">
        <f t="shared" si="183"/>
        <v>0</v>
      </c>
    </row>
    <row r="3930" spans="1:6" x14ac:dyDescent="0.25">
      <c r="A3930" t="str">
        <v>High</v>
      </c>
      <c r="B3930">
        <v>8.51</v>
      </c>
      <c r="C3930">
        <v>1</v>
      </c>
      <c r="D3930" t="str">
        <f t="shared" si="184"/>
        <v>High</v>
      </c>
      <c r="E3930">
        <f t="shared" si="185"/>
        <v>8.51</v>
      </c>
      <c r="F3930">
        <f t="shared" si="183"/>
        <v>1</v>
      </c>
    </row>
    <row r="3931" spans="1:6" x14ac:dyDescent="0.25">
      <c r="A3931" t="str">
        <v>Mid</v>
      </c>
      <c r="B3931">
        <v>6.59</v>
      </c>
      <c r="C3931">
        <v>0</v>
      </c>
      <c r="D3931" t="str">
        <f t="shared" si="184"/>
        <v>Mid</v>
      </c>
      <c r="E3931">
        <f t="shared" si="185"/>
        <v>6.59</v>
      </c>
      <c r="F3931">
        <f t="shared" si="183"/>
        <v>0</v>
      </c>
    </row>
    <row r="3932" spans="1:6" x14ac:dyDescent="0.25">
      <c r="A3932" t="str">
        <v>Mid</v>
      </c>
      <c r="B3932">
        <v>8.98</v>
      </c>
      <c r="C3932">
        <v>1</v>
      </c>
      <c r="D3932" t="str">
        <f t="shared" si="184"/>
        <v>Mid</v>
      </c>
      <c r="E3932">
        <f t="shared" si="185"/>
        <v>8.98</v>
      </c>
      <c r="F3932">
        <f t="shared" si="183"/>
        <v>1</v>
      </c>
    </row>
    <row r="3933" spans="1:6" x14ac:dyDescent="0.25">
      <c r="A3933" t="str">
        <v>High</v>
      </c>
      <c r="B3933">
        <v>9.59</v>
      </c>
      <c r="C3933">
        <v>0</v>
      </c>
      <c r="D3933" t="str">
        <f t="shared" si="184"/>
        <v>High</v>
      </c>
      <c r="E3933">
        <f t="shared" si="185"/>
        <v>9.59</v>
      </c>
      <c r="F3933">
        <f t="shared" si="183"/>
        <v>0</v>
      </c>
    </row>
    <row r="3934" spans="1:6" x14ac:dyDescent="0.25">
      <c r="A3934" t="str">
        <v>High</v>
      </c>
      <c r="B3934">
        <v>7.5</v>
      </c>
      <c r="C3934">
        <v>0</v>
      </c>
      <c r="D3934" t="str">
        <f t="shared" si="184"/>
        <v>High</v>
      </c>
      <c r="E3934">
        <f t="shared" si="185"/>
        <v>7.5</v>
      </c>
      <c r="F3934">
        <f t="shared" si="183"/>
        <v>0</v>
      </c>
    </row>
    <row r="3935" spans="1:6" x14ac:dyDescent="0.25">
      <c r="A3935" t="str">
        <v>Mid</v>
      </c>
      <c r="B3935">
        <v>8.51</v>
      </c>
      <c r="C3935">
        <v>0</v>
      </c>
      <c r="D3935" t="str">
        <f t="shared" si="184"/>
        <v>Mid</v>
      </c>
      <c r="E3935">
        <f t="shared" si="185"/>
        <v>8.51</v>
      </c>
      <c r="F3935">
        <f t="shared" si="183"/>
        <v>0</v>
      </c>
    </row>
    <row r="3936" spans="1:6" x14ac:dyDescent="0.25">
      <c r="A3936" t="str">
        <v>Mid</v>
      </c>
      <c r="B3936">
        <v>8.67</v>
      </c>
      <c r="C3936">
        <v>1</v>
      </c>
      <c r="D3936" t="str">
        <f t="shared" si="184"/>
        <v>Mid</v>
      </c>
      <c r="E3936">
        <f t="shared" si="185"/>
        <v>8.67</v>
      </c>
      <c r="F3936">
        <f t="shared" si="183"/>
        <v>1</v>
      </c>
    </row>
    <row r="3937" spans="1:6" x14ac:dyDescent="0.25">
      <c r="A3937" t="str">
        <v>Mid</v>
      </c>
      <c r="B3937">
        <v>8.35</v>
      </c>
      <c r="C3937">
        <v>0</v>
      </c>
      <c r="D3937" t="str">
        <f t="shared" si="184"/>
        <v>Mid</v>
      </c>
      <c r="E3937">
        <f t="shared" si="185"/>
        <v>8.35</v>
      </c>
      <c r="F3937">
        <f t="shared" si="183"/>
        <v>0</v>
      </c>
    </row>
    <row r="3938" spans="1:6" x14ac:dyDescent="0.25">
      <c r="A3938" t="str">
        <v>High</v>
      </c>
      <c r="B3938">
        <v>7.85</v>
      </c>
      <c r="C3938">
        <v>0</v>
      </c>
      <c r="D3938" t="str">
        <f t="shared" si="184"/>
        <v>High</v>
      </c>
      <c r="E3938">
        <f t="shared" si="185"/>
        <v>7.85</v>
      </c>
      <c r="F3938">
        <f t="shared" si="183"/>
        <v>0</v>
      </c>
    </row>
    <row r="3939" spans="1:6" x14ac:dyDescent="0.25">
      <c r="A3939" t="str">
        <v>High</v>
      </c>
      <c r="B3939">
        <v>9.2899999999999991</v>
      </c>
      <c r="C3939">
        <v>0</v>
      </c>
      <c r="D3939" t="str">
        <f t="shared" si="184"/>
        <v>High</v>
      </c>
      <c r="E3939">
        <f t="shared" si="185"/>
        <v>9.2899999999999991</v>
      </c>
      <c r="F3939">
        <f t="shared" si="183"/>
        <v>0</v>
      </c>
    </row>
    <row r="3940" spans="1:6" x14ac:dyDescent="0.25">
      <c r="A3940" t="str">
        <v>Mid</v>
      </c>
      <c r="B3940">
        <v>7.43</v>
      </c>
      <c r="C3940">
        <v>1</v>
      </c>
      <c r="D3940" t="str">
        <f t="shared" si="184"/>
        <v>Mid</v>
      </c>
      <c r="E3940">
        <f t="shared" si="185"/>
        <v>7.43</v>
      </c>
      <c r="F3940">
        <f t="shared" si="183"/>
        <v>1</v>
      </c>
    </row>
    <row r="3941" spans="1:6" x14ac:dyDescent="0.25">
      <c r="A3941" t="str">
        <v>Mid</v>
      </c>
      <c r="B3941">
        <v>5.76</v>
      </c>
      <c r="C3941">
        <v>0</v>
      </c>
      <c r="D3941" t="str">
        <f t="shared" si="184"/>
        <v>Mid</v>
      </c>
      <c r="E3941">
        <f t="shared" si="185"/>
        <v>5.76</v>
      </c>
      <c r="F3941">
        <f t="shared" si="183"/>
        <v>0</v>
      </c>
    </row>
    <row r="3942" spans="1:6" x14ac:dyDescent="0.25">
      <c r="A3942" t="str">
        <v>High</v>
      </c>
      <c r="B3942">
        <v>9.1300000000000008</v>
      </c>
      <c r="C3942">
        <v>0</v>
      </c>
      <c r="D3942" t="str">
        <f t="shared" si="184"/>
        <v>High</v>
      </c>
      <c r="E3942">
        <f t="shared" si="185"/>
        <v>9.1300000000000008</v>
      </c>
      <c r="F3942">
        <f t="shared" si="183"/>
        <v>0</v>
      </c>
    </row>
    <row r="3943" spans="1:6" x14ac:dyDescent="0.25">
      <c r="A3943" t="str">
        <v>Mid</v>
      </c>
      <c r="B3943">
        <v>8.4</v>
      </c>
      <c r="C3943">
        <v>0</v>
      </c>
      <c r="D3943" t="str">
        <f t="shared" si="184"/>
        <v>Mid</v>
      </c>
      <c r="E3943">
        <f t="shared" si="185"/>
        <v>8.4</v>
      </c>
      <c r="F3943">
        <f t="shared" si="183"/>
        <v>0</v>
      </c>
    </row>
    <row r="3944" spans="1:6" x14ac:dyDescent="0.25">
      <c r="A3944" t="str">
        <v>Mid</v>
      </c>
      <c r="B3944">
        <v>9.15</v>
      </c>
      <c r="C3944">
        <v>0</v>
      </c>
      <c r="D3944" t="str">
        <f t="shared" si="184"/>
        <v>Mid</v>
      </c>
      <c r="E3944">
        <f t="shared" si="185"/>
        <v>9.15</v>
      </c>
      <c r="F3944">
        <f t="shared" si="183"/>
        <v>0</v>
      </c>
    </row>
    <row r="3945" spans="1:6" x14ac:dyDescent="0.25">
      <c r="A3945" t="str">
        <v>High</v>
      </c>
      <c r="B3945">
        <v>6.1</v>
      </c>
      <c r="C3945">
        <v>0</v>
      </c>
      <c r="D3945" t="str">
        <f t="shared" si="184"/>
        <v>High</v>
      </c>
      <c r="E3945">
        <f t="shared" si="185"/>
        <v>6.1</v>
      </c>
      <c r="F3945">
        <f t="shared" si="183"/>
        <v>0</v>
      </c>
    </row>
    <row r="3946" spans="1:6" x14ac:dyDescent="0.25">
      <c r="A3946" t="str">
        <v>Mid</v>
      </c>
      <c r="B3946">
        <v>5.63</v>
      </c>
      <c r="C3946">
        <v>0</v>
      </c>
      <c r="D3946" t="str">
        <f t="shared" si="184"/>
        <v>Mid</v>
      </c>
      <c r="E3946">
        <f t="shared" si="185"/>
        <v>5.63</v>
      </c>
      <c r="F3946">
        <f t="shared" si="183"/>
        <v>0</v>
      </c>
    </row>
    <row r="3947" spans="1:6" x14ac:dyDescent="0.25">
      <c r="A3947" t="str">
        <v>High</v>
      </c>
      <c r="B3947">
        <v>9.52</v>
      </c>
      <c r="C3947">
        <v>0</v>
      </c>
      <c r="D3947" t="str">
        <f t="shared" si="184"/>
        <v>High</v>
      </c>
      <c r="E3947">
        <f t="shared" si="185"/>
        <v>9.52</v>
      </c>
      <c r="F3947">
        <f t="shared" si="183"/>
        <v>0</v>
      </c>
    </row>
    <row r="3948" spans="1:6" x14ac:dyDescent="0.25">
      <c r="A3948" t="str">
        <v>Mid</v>
      </c>
      <c r="B3948">
        <v>6.14</v>
      </c>
      <c r="C3948">
        <v>0</v>
      </c>
      <c r="D3948" t="str">
        <f t="shared" si="184"/>
        <v>Mid</v>
      </c>
      <c r="E3948">
        <f t="shared" si="185"/>
        <v>6.14</v>
      </c>
      <c r="F3948">
        <f t="shared" si="183"/>
        <v>0</v>
      </c>
    </row>
    <row r="3949" spans="1:6" x14ac:dyDescent="0.25">
      <c r="A3949" t="str">
        <v>Mid</v>
      </c>
      <c r="B3949">
        <v>8.98</v>
      </c>
      <c r="C3949">
        <v>0</v>
      </c>
      <c r="D3949" t="str">
        <f t="shared" si="184"/>
        <v>Mid</v>
      </c>
      <c r="E3949">
        <f t="shared" si="185"/>
        <v>8.98</v>
      </c>
      <c r="F3949">
        <f t="shared" si="183"/>
        <v>0</v>
      </c>
    </row>
    <row r="3950" spans="1:6" x14ac:dyDescent="0.25">
      <c r="A3950" t="str">
        <v>Mid</v>
      </c>
      <c r="B3950">
        <v>9.0399999999999991</v>
      </c>
      <c r="C3950">
        <v>0</v>
      </c>
      <c r="D3950" t="str">
        <f t="shared" si="184"/>
        <v>Mid</v>
      </c>
      <c r="E3950">
        <f t="shared" si="185"/>
        <v>9.0399999999999991</v>
      </c>
      <c r="F3950">
        <f t="shared" si="183"/>
        <v>0</v>
      </c>
    </row>
    <row r="3951" spans="1:6" x14ac:dyDescent="0.25">
      <c r="A3951" t="str">
        <v>High</v>
      </c>
      <c r="B3951">
        <v>8.5500000000000007</v>
      </c>
      <c r="C3951">
        <v>1</v>
      </c>
      <c r="D3951" t="str">
        <f t="shared" si="184"/>
        <v>High</v>
      </c>
      <c r="E3951">
        <f t="shared" si="185"/>
        <v>8.5500000000000007</v>
      </c>
      <c r="F3951">
        <f t="shared" si="183"/>
        <v>1</v>
      </c>
    </row>
    <row r="3952" spans="1:6" x14ac:dyDescent="0.25">
      <c r="A3952" t="str">
        <v>Mid</v>
      </c>
      <c r="B3952">
        <v>6.06</v>
      </c>
      <c r="C3952">
        <v>0</v>
      </c>
      <c r="D3952" t="str">
        <f t="shared" si="184"/>
        <v>Mid</v>
      </c>
      <c r="E3952">
        <f t="shared" si="185"/>
        <v>6.06</v>
      </c>
      <c r="F3952">
        <f t="shared" si="183"/>
        <v>0</v>
      </c>
    </row>
    <row r="3953" spans="1:6" x14ac:dyDescent="0.25">
      <c r="A3953" t="str">
        <v>Mid</v>
      </c>
      <c r="B3953">
        <v>8.3699999999999992</v>
      </c>
      <c r="C3953">
        <v>0</v>
      </c>
      <c r="D3953" t="str">
        <f t="shared" si="184"/>
        <v>Mid</v>
      </c>
      <c r="E3953">
        <f t="shared" si="185"/>
        <v>8.3699999999999992</v>
      </c>
      <c r="F3953">
        <f t="shared" si="183"/>
        <v>0</v>
      </c>
    </row>
    <row r="3954" spans="1:6" x14ac:dyDescent="0.25">
      <c r="A3954" t="str">
        <v>High</v>
      </c>
      <c r="B3954">
        <v>9.32</v>
      </c>
      <c r="C3954">
        <v>0</v>
      </c>
      <c r="D3954" t="str">
        <f t="shared" si="184"/>
        <v>High</v>
      </c>
      <c r="E3954">
        <f t="shared" si="185"/>
        <v>9.32</v>
      </c>
      <c r="F3954">
        <f t="shared" si="183"/>
        <v>0</v>
      </c>
    </row>
    <row r="3955" spans="1:6" x14ac:dyDescent="0.25">
      <c r="A3955" t="str">
        <v>High</v>
      </c>
      <c r="B3955">
        <v>7.33</v>
      </c>
      <c r="C3955">
        <v>1</v>
      </c>
      <c r="D3955" t="str">
        <f t="shared" si="184"/>
        <v>High</v>
      </c>
      <c r="E3955">
        <f t="shared" si="185"/>
        <v>7.33</v>
      </c>
      <c r="F3955">
        <f t="shared" si="183"/>
        <v>1</v>
      </c>
    </row>
    <row r="3956" spans="1:6" x14ac:dyDescent="0.25">
      <c r="A3956" t="str">
        <v>High</v>
      </c>
      <c r="B3956">
        <v>7.28</v>
      </c>
      <c r="C3956">
        <v>0</v>
      </c>
      <c r="D3956" t="str">
        <f t="shared" si="184"/>
        <v>High</v>
      </c>
      <c r="E3956">
        <f t="shared" si="185"/>
        <v>7.28</v>
      </c>
      <c r="F3956">
        <f t="shared" si="183"/>
        <v>0</v>
      </c>
    </row>
    <row r="3957" spans="1:6" x14ac:dyDescent="0.25">
      <c r="A3957" t="str">
        <v>High</v>
      </c>
      <c r="B3957">
        <v>7.4</v>
      </c>
      <c r="C3957">
        <v>0</v>
      </c>
      <c r="D3957" t="str">
        <f t="shared" si="184"/>
        <v>High</v>
      </c>
      <c r="E3957">
        <f t="shared" si="185"/>
        <v>7.4</v>
      </c>
      <c r="F3957">
        <f t="shared" si="183"/>
        <v>0</v>
      </c>
    </row>
    <row r="3958" spans="1:6" x14ac:dyDescent="0.25">
      <c r="A3958" t="str">
        <v>Mid</v>
      </c>
      <c r="B3958">
        <v>5.85</v>
      </c>
      <c r="C3958">
        <v>0</v>
      </c>
      <c r="D3958" t="str">
        <f t="shared" si="184"/>
        <v>Mid</v>
      </c>
      <c r="E3958">
        <f t="shared" si="185"/>
        <v>5.85</v>
      </c>
      <c r="F3958">
        <f t="shared" si="183"/>
        <v>0</v>
      </c>
    </row>
    <row r="3959" spans="1:6" x14ac:dyDescent="0.25">
      <c r="A3959" t="str">
        <v>High</v>
      </c>
      <c r="B3959">
        <v>9.34</v>
      </c>
      <c r="C3959">
        <v>1</v>
      </c>
      <c r="D3959" t="str">
        <f t="shared" si="184"/>
        <v>High</v>
      </c>
      <c r="E3959">
        <f t="shared" si="185"/>
        <v>9.34</v>
      </c>
      <c r="F3959">
        <f t="shared" si="183"/>
        <v>1</v>
      </c>
    </row>
    <row r="3960" spans="1:6" x14ac:dyDescent="0.25">
      <c r="A3960" t="str">
        <v>Mid</v>
      </c>
      <c r="B3960">
        <v>9.24</v>
      </c>
      <c r="C3960">
        <v>0</v>
      </c>
      <c r="D3960" t="str">
        <f t="shared" si="184"/>
        <v>Mid</v>
      </c>
      <c r="E3960">
        <f t="shared" si="185"/>
        <v>9.24</v>
      </c>
      <c r="F3960">
        <f t="shared" si="183"/>
        <v>0</v>
      </c>
    </row>
    <row r="3961" spans="1:6" x14ac:dyDescent="0.25">
      <c r="A3961" t="str">
        <v>High</v>
      </c>
      <c r="B3961">
        <v>9.7899999999999991</v>
      </c>
      <c r="C3961">
        <v>0</v>
      </c>
      <c r="D3961" t="str">
        <f t="shared" si="184"/>
        <v>High</v>
      </c>
      <c r="E3961">
        <f t="shared" si="185"/>
        <v>9.7899999999999991</v>
      </c>
      <c r="F3961">
        <f t="shared" si="183"/>
        <v>0</v>
      </c>
    </row>
    <row r="3962" spans="1:6" x14ac:dyDescent="0.25">
      <c r="A3962" t="str">
        <v>High</v>
      </c>
      <c r="B3962">
        <v>8.02</v>
      </c>
      <c r="C3962">
        <v>1</v>
      </c>
      <c r="D3962" t="str">
        <f t="shared" si="184"/>
        <v>High</v>
      </c>
      <c r="E3962">
        <f t="shared" si="185"/>
        <v>8.02</v>
      </c>
      <c r="F3962">
        <f t="shared" si="183"/>
        <v>1</v>
      </c>
    </row>
    <row r="3963" spans="1:6" x14ac:dyDescent="0.25">
      <c r="A3963" t="str">
        <v>Mid</v>
      </c>
      <c r="B3963">
        <v>8.73</v>
      </c>
      <c r="C3963">
        <v>0</v>
      </c>
      <c r="D3963" t="str">
        <f t="shared" si="184"/>
        <v>Mid</v>
      </c>
      <c r="E3963">
        <f t="shared" si="185"/>
        <v>8.73</v>
      </c>
      <c r="F3963">
        <f t="shared" si="183"/>
        <v>0</v>
      </c>
    </row>
    <row r="3964" spans="1:6" x14ac:dyDescent="0.25">
      <c r="A3964" t="str">
        <v>High</v>
      </c>
      <c r="B3964">
        <v>6.37</v>
      </c>
      <c r="C3964">
        <v>0</v>
      </c>
      <c r="D3964" t="str">
        <f t="shared" si="184"/>
        <v>High</v>
      </c>
      <c r="E3964">
        <f t="shared" si="185"/>
        <v>6.37</v>
      </c>
      <c r="F3964">
        <f t="shared" si="183"/>
        <v>0</v>
      </c>
    </row>
    <row r="3965" spans="1:6" x14ac:dyDescent="0.25">
      <c r="A3965" t="str">
        <v>Mid</v>
      </c>
      <c r="B3965">
        <v>8.3699999999999992</v>
      </c>
      <c r="C3965">
        <v>0</v>
      </c>
      <c r="D3965" t="str">
        <f t="shared" si="184"/>
        <v>Mid</v>
      </c>
      <c r="E3965">
        <f t="shared" si="185"/>
        <v>8.3699999999999992</v>
      </c>
      <c r="F3965">
        <f t="shared" si="183"/>
        <v>0</v>
      </c>
    </row>
    <row r="3966" spans="1:6" x14ac:dyDescent="0.25">
      <c r="A3966" t="str">
        <v>Mid</v>
      </c>
      <c r="B3966">
        <v>8.2899999999999991</v>
      </c>
      <c r="C3966">
        <v>0</v>
      </c>
      <c r="D3966" t="str">
        <f t="shared" si="184"/>
        <v>Mid</v>
      </c>
      <c r="E3966">
        <f t="shared" si="185"/>
        <v>8.2899999999999991</v>
      </c>
      <c r="F3966">
        <f t="shared" si="183"/>
        <v>0</v>
      </c>
    </row>
    <row r="3967" spans="1:6" x14ac:dyDescent="0.25">
      <c r="A3967" t="str">
        <v>High</v>
      </c>
      <c r="B3967">
        <v>9.3800000000000008</v>
      </c>
      <c r="C3967">
        <v>0</v>
      </c>
      <c r="D3967" t="str">
        <f t="shared" si="184"/>
        <v>High</v>
      </c>
      <c r="E3967">
        <f t="shared" si="185"/>
        <v>9.3800000000000008</v>
      </c>
      <c r="F3967">
        <f t="shared" si="183"/>
        <v>0</v>
      </c>
    </row>
    <row r="3968" spans="1:6" x14ac:dyDescent="0.25">
      <c r="A3968" t="str">
        <v>High</v>
      </c>
      <c r="B3968">
        <v>9.07</v>
      </c>
      <c r="C3968">
        <v>1</v>
      </c>
      <c r="D3968" t="str">
        <f t="shared" si="184"/>
        <v>High</v>
      </c>
      <c r="E3968">
        <f t="shared" si="185"/>
        <v>9.07</v>
      </c>
      <c r="F3968">
        <f t="shared" si="183"/>
        <v>1</v>
      </c>
    </row>
    <row r="3969" spans="1:6" x14ac:dyDescent="0.25">
      <c r="A3969" t="str">
        <v>High</v>
      </c>
      <c r="B3969">
        <v>9.5399999999999991</v>
      </c>
      <c r="C3969">
        <v>0</v>
      </c>
      <c r="D3969" t="str">
        <f t="shared" si="184"/>
        <v>High</v>
      </c>
      <c r="E3969">
        <f t="shared" si="185"/>
        <v>9.5399999999999991</v>
      </c>
      <c r="F3969">
        <f t="shared" si="183"/>
        <v>0</v>
      </c>
    </row>
    <row r="3970" spans="1:6" x14ac:dyDescent="0.25">
      <c r="A3970" t="str">
        <v>High</v>
      </c>
      <c r="B3970">
        <v>9.24</v>
      </c>
      <c r="C3970">
        <v>0</v>
      </c>
      <c r="D3970" t="str">
        <f t="shared" si="184"/>
        <v>High</v>
      </c>
      <c r="E3970">
        <f t="shared" si="185"/>
        <v>9.24</v>
      </c>
      <c r="F3970">
        <f t="shared" ref="F3970:F4033" si="186">C3970</f>
        <v>0</v>
      </c>
    </row>
    <row r="3971" spans="1:6" x14ac:dyDescent="0.25">
      <c r="A3971" t="str">
        <v>High</v>
      </c>
      <c r="B3971">
        <v>9.24</v>
      </c>
      <c r="C3971">
        <v>1</v>
      </c>
      <c r="D3971" t="str">
        <f t="shared" ref="D3971:D4034" si="187">A3971</f>
        <v>High</v>
      </c>
      <c r="E3971">
        <f t="shared" ref="E3971:E4034" si="188">B3971</f>
        <v>9.24</v>
      </c>
      <c r="F3971">
        <f t="shared" si="186"/>
        <v>1</v>
      </c>
    </row>
    <row r="3972" spans="1:6" x14ac:dyDescent="0.25">
      <c r="A3972" t="str">
        <v>High</v>
      </c>
      <c r="B3972">
        <v>5.77</v>
      </c>
      <c r="C3972">
        <v>0</v>
      </c>
      <c r="D3972" t="str">
        <f t="shared" si="187"/>
        <v>High</v>
      </c>
      <c r="E3972">
        <f t="shared" si="188"/>
        <v>5.77</v>
      </c>
      <c r="F3972">
        <f t="shared" si="186"/>
        <v>0</v>
      </c>
    </row>
    <row r="3973" spans="1:6" x14ac:dyDescent="0.25">
      <c r="A3973" t="str">
        <v>Mid</v>
      </c>
      <c r="B3973">
        <v>9.14</v>
      </c>
      <c r="C3973">
        <v>1</v>
      </c>
      <c r="D3973" t="str">
        <f t="shared" si="187"/>
        <v>Mid</v>
      </c>
      <c r="E3973">
        <f t="shared" si="188"/>
        <v>9.14</v>
      </c>
      <c r="F3973">
        <f t="shared" si="186"/>
        <v>1</v>
      </c>
    </row>
    <row r="3974" spans="1:6" x14ac:dyDescent="0.25">
      <c r="A3974" t="str">
        <v>High</v>
      </c>
      <c r="B3974">
        <v>8.11</v>
      </c>
      <c r="C3974">
        <v>1</v>
      </c>
      <c r="D3974" t="str">
        <f t="shared" si="187"/>
        <v>High</v>
      </c>
      <c r="E3974">
        <f t="shared" si="188"/>
        <v>8.11</v>
      </c>
      <c r="F3974">
        <f t="shared" si="186"/>
        <v>1</v>
      </c>
    </row>
    <row r="3975" spans="1:6" x14ac:dyDescent="0.25">
      <c r="A3975" t="str">
        <v>High</v>
      </c>
      <c r="B3975">
        <v>7.14</v>
      </c>
      <c r="C3975">
        <v>0</v>
      </c>
      <c r="D3975" t="str">
        <f t="shared" si="187"/>
        <v>High</v>
      </c>
      <c r="E3975">
        <f t="shared" si="188"/>
        <v>7.14</v>
      </c>
      <c r="F3975">
        <f t="shared" si="186"/>
        <v>0</v>
      </c>
    </row>
    <row r="3976" spans="1:6" x14ac:dyDescent="0.25">
      <c r="A3976" t="str">
        <v>High</v>
      </c>
      <c r="B3976">
        <v>5.74</v>
      </c>
      <c r="C3976">
        <v>0</v>
      </c>
      <c r="D3976" t="str">
        <f t="shared" si="187"/>
        <v>High</v>
      </c>
      <c r="E3976">
        <f t="shared" si="188"/>
        <v>5.74</v>
      </c>
      <c r="F3976">
        <f t="shared" si="186"/>
        <v>0</v>
      </c>
    </row>
    <row r="3977" spans="1:6" x14ac:dyDescent="0.25">
      <c r="A3977" t="str">
        <v>High</v>
      </c>
      <c r="B3977">
        <v>8.41</v>
      </c>
      <c r="C3977">
        <v>1</v>
      </c>
      <c r="D3977" t="str">
        <f t="shared" si="187"/>
        <v>High</v>
      </c>
      <c r="E3977">
        <f t="shared" si="188"/>
        <v>8.41</v>
      </c>
      <c r="F3977">
        <f t="shared" si="186"/>
        <v>1</v>
      </c>
    </row>
    <row r="3978" spans="1:6" x14ac:dyDescent="0.25">
      <c r="A3978" t="str">
        <v>High</v>
      </c>
      <c r="B3978">
        <v>6.91</v>
      </c>
      <c r="C3978">
        <v>0</v>
      </c>
      <c r="D3978" t="str">
        <f t="shared" si="187"/>
        <v>High</v>
      </c>
      <c r="E3978">
        <f t="shared" si="188"/>
        <v>6.91</v>
      </c>
      <c r="F3978">
        <f t="shared" si="186"/>
        <v>0</v>
      </c>
    </row>
    <row r="3979" spans="1:6" x14ac:dyDescent="0.25">
      <c r="A3979" t="str">
        <v>High</v>
      </c>
      <c r="B3979">
        <v>7.51</v>
      </c>
      <c r="C3979">
        <v>0</v>
      </c>
      <c r="D3979" t="str">
        <f t="shared" si="187"/>
        <v>High</v>
      </c>
      <c r="E3979">
        <f t="shared" si="188"/>
        <v>7.51</v>
      </c>
      <c r="F3979">
        <f t="shared" si="186"/>
        <v>0</v>
      </c>
    </row>
    <row r="3980" spans="1:6" x14ac:dyDescent="0.25">
      <c r="A3980" t="str">
        <v>High</v>
      </c>
      <c r="B3980">
        <v>8.43</v>
      </c>
      <c r="C3980">
        <v>0</v>
      </c>
      <c r="D3980" t="str">
        <f t="shared" si="187"/>
        <v>High</v>
      </c>
      <c r="E3980">
        <f t="shared" si="188"/>
        <v>8.43</v>
      </c>
      <c r="F3980">
        <f t="shared" si="186"/>
        <v>0</v>
      </c>
    </row>
    <row r="3981" spans="1:6" x14ac:dyDescent="0.25">
      <c r="A3981" t="str">
        <v>High</v>
      </c>
      <c r="B3981">
        <v>9.42</v>
      </c>
      <c r="C3981">
        <v>1</v>
      </c>
      <c r="D3981" t="str">
        <f t="shared" si="187"/>
        <v>High</v>
      </c>
      <c r="E3981">
        <f t="shared" si="188"/>
        <v>9.42</v>
      </c>
      <c r="F3981">
        <f t="shared" si="186"/>
        <v>1</v>
      </c>
    </row>
    <row r="3982" spans="1:6" x14ac:dyDescent="0.25">
      <c r="A3982" t="str">
        <v>High</v>
      </c>
      <c r="B3982">
        <v>9.0500000000000007</v>
      </c>
      <c r="C3982">
        <v>0</v>
      </c>
      <c r="D3982" t="str">
        <f t="shared" si="187"/>
        <v>High</v>
      </c>
      <c r="E3982">
        <f t="shared" si="188"/>
        <v>9.0500000000000007</v>
      </c>
      <c r="F3982">
        <f t="shared" si="186"/>
        <v>0</v>
      </c>
    </row>
    <row r="3983" spans="1:6" x14ac:dyDescent="0.25">
      <c r="A3983" t="str">
        <v>High</v>
      </c>
      <c r="B3983">
        <v>7.44</v>
      </c>
      <c r="C3983">
        <v>0</v>
      </c>
      <c r="D3983" t="str">
        <f t="shared" si="187"/>
        <v>High</v>
      </c>
      <c r="E3983">
        <f t="shared" si="188"/>
        <v>7.44</v>
      </c>
      <c r="F3983">
        <f t="shared" si="186"/>
        <v>0</v>
      </c>
    </row>
    <row r="3984" spans="1:6" x14ac:dyDescent="0.25">
      <c r="A3984" t="str">
        <v>Mid</v>
      </c>
      <c r="B3984">
        <v>7.17</v>
      </c>
      <c r="C3984">
        <v>1</v>
      </c>
      <c r="D3984" t="str">
        <f t="shared" si="187"/>
        <v>Mid</v>
      </c>
      <c r="E3984">
        <f t="shared" si="188"/>
        <v>7.17</v>
      </c>
      <c r="F3984">
        <f t="shared" si="186"/>
        <v>1</v>
      </c>
    </row>
    <row r="3985" spans="1:6" x14ac:dyDescent="0.25">
      <c r="A3985" t="str">
        <v>High</v>
      </c>
      <c r="B3985">
        <v>6.53</v>
      </c>
      <c r="C3985">
        <v>0</v>
      </c>
      <c r="D3985" t="str">
        <f t="shared" si="187"/>
        <v>High</v>
      </c>
      <c r="E3985">
        <f t="shared" si="188"/>
        <v>6.53</v>
      </c>
      <c r="F3985">
        <f t="shared" si="186"/>
        <v>0</v>
      </c>
    </row>
    <row r="3986" spans="1:6" x14ac:dyDescent="0.25">
      <c r="A3986" t="str">
        <v>Mid</v>
      </c>
      <c r="B3986">
        <v>7.1</v>
      </c>
      <c r="C3986">
        <v>0</v>
      </c>
      <c r="D3986" t="str">
        <f t="shared" si="187"/>
        <v>Mid</v>
      </c>
      <c r="E3986">
        <f t="shared" si="188"/>
        <v>7.1</v>
      </c>
      <c r="F3986">
        <f t="shared" si="186"/>
        <v>0</v>
      </c>
    </row>
    <row r="3987" spans="1:6" x14ac:dyDescent="0.25">
      <c r="A3987" t="str">
        <v>High</v>
      </c>
      <c r="B3987">
        <v>5.98</v>
      </c>
      <c r="C3987">
        <v>0</v>
      </c>
      <c r="D3987" t="str">
        <f t="shared" si="187"/>
        <v>High</v>
      </c>
      <c r="E3987">
        <f t="shared" si="188"/>
        <v>5.98</v>
      </c>
      <c r="F3987">
        <f t="shared" si="186"/>
        <v>0</v>
      </c>
    </row>
    <row r="3988" spans="1:6" x14ac:dyDescent="0.25">
      <c r="A3988" t="str">
        <v>High</v>
      </c>
      <c r="B3988">
        <v>9.68</v>
      </c>
      <c r="C3988">
        <v>0</v>
      </c>
      <c r="D3988" t="str">
        <f t="shared" si="187"/>
        <v>High</v>
      </c>
      <c r="E3988">
        <f t="shared" si="188"/>
        <v>9.68</v>
      </c>
      <c r="F3988">
        <f t="shared" si="186"/>
        <v>0</v>
      </c>
    </row>
    <row r="3989" spans="1:6" x14ac:dyDescent="0.25">
      <c r="A3989" t="str">
        <v>Mid</v>
      </c>
      <c r="B3989">
        <v>7.97</v>
      </c>
      <c r="C3989">
        <v>0</v>
      </c>
      <c r="D3989" t="str">
        <f t="shared" si="187"/>
        <v>Mid</v>
      </c>
      <c r="E3989">
        <f t="shared" si="188"/>
        <v>7.97</v>
      </c>
      <c r="F3989">
        <f t="shared" si="186"/>
        <v>0</v>
      </c>
    </row>
    <row r="3990" spans="1:6" x14ac:dyDescent="0.25">
      <c r="A3990" t="str">
        <v>Mid</v>
      </c>
      <c r="B3990">
        <v>6.05</v>
      </c>
      <c r="C3990">
        <v>0</v>
      </c>
      <c r="D3990" t="str">
        <f t="shared" si="187"/>
        <v>Mid</v>
      </c>
      <c r="E3990">
        <f t="shared" si="188"/>
        <v>6.05</v>
      </c>
      <c r="F3990">
        <f t="shared" si="186"/>
        <v>0</v>
      </c>
    </row>
    <row r="3991" spans="1:6" x14ac:dyDescent="0.25">
      <c r="A3991" t="str">
        <v>High</v>
      </c>
      <c r="B3991">
        <v>7.02</v>
      </c>
      <c r="C3991">
        <v>0</v>
      </c>
      <c r="D3991" t="str">
        <f t="shared" si="187"/>
        <v>High</v>
      </c>
      <c r="E3991">
        <f t="shared" si="188"/>
        <v>7.02</v>
      </c>
      <c r="F3991">
        <f t="shared" si="186"/>
        <v>0</v>
      </c>
    </row>
    <row r="3992" spans="1:6" x14ac:dyDescent="0.25">
      <c r="A3992" t="str">
        <v>High</v>
      </c>
      <c r="B3992">
        <v>7.85</v>
      </c>
      <c r="C3992">
        <v>0</v>
      </c>
      <c r="D3992" t="str">
        <f t="shared" si="187"/>
        <v>High</v>
      </c>
      <c r="E3992">
        <f t="shared" si="188"/>
        <v>7.85</v>
      </c>
      <c r="F3992">
        <f t="shared" si="186"/>
        <v>0</v>
      </c>
    </row>
    <row r="3993" spans="1:6" x14ac:dyDescent="0.25">
      <c r="A3993" t="str">
        <v>Mid</v>
      </c>
      <c r="B3993">
        <v>7.79</v>
      </c>
      <c r="C3993">
        <v>0</v>
      </c>
      <c r="D3993" t="str">
        <f t="shared" si="187"/>
        <v>Mid</v>
      </c>
      <c r="E3993">
        <f t="shared" si="188"/>
        <v>7.79</v>
      </c>
      <c r="F3993">
        <f t="shared" si="186"/>
        <v>0</v>
      </c>
    </row>
    <row r="3994" spans="1:6" x14ac:dyDescent="0.25">
      <c r="A3994" t="str">
        <v>High</v>
      </c>
      <c r="B3994">
        <v>5.65</v>
      </c>
      <c r="C3994">
        <v>0</v>
      </c>
      <c r="D3994" t="str">
        <f t="shared" si="187"/>
        <v>High</v>
      </c>
      <c r="E3994">
        <f t="shared" si="188"/>
        <v>5.65</v>
      </c>
      <c r="F3994">
        <f t="shared" si="186"/>
        <v>0</v>
      </c>
    </row>
    <row r="3995" spans="1:6" x14ac:dyDescent="0.25">
      <c r="A3995" t="str">
        <v>Mid</v>
      </c>
      <c r="B3995">
        <v>9.59</v>
      </c>
      <c r="C3995">
        <v>0</v>
      </c>
      <c r="D3995" t="str">
        <f t="shared" si="187"/>
        <v>Mid</v>
      </c>
      <c r="E3995">
        <f t="shared" si="188"/>
        <v>9.59</v>
      </c>
      <c r="F3995">
        <f t="shared" si="186"/>
        <v>0</v>
      </c>
    </row>
    <row r="3996" spans="1:6" x14ac:dyDescent="0.25">
      <c r="A3996" t="str">
        <v>High</v>
      </c>
      <c r="B3996">
        <v>6.68</v>
      </c>
      <c r="C3996">
        <v>0</v>
      </c>
      <c r="D3996" t="str">
        <f t="shared" si="187"/>
        <v>High</v>
      </c>
      <c r="E3996">
        <f t="shared" si="188"/>
        <v>6.68</v>
      </c>
      <c r="F3996">
        <f t="shared" si="186"/>
        <v>0</v>
      </c>
    </row>
    <row r="3997" spans="1:6" x14ac:dyDescent="0.25">
      <c r="A3997" t="str">
        <v>High</v>
      </c>
      <c r="B3997">
        <v>5.57</v>
      </c>
      <c r="C3997">
        <v>0</v>
      </c>
      <c r="D3997" t="str">
        <f t="shared" si="187"/>
        <v>High</v>
      </c>
      <c r="E3997">
        <f t="shared" si="188"/>
        <v>5.57</v>
      </c>
      <c r="F3997">
        <f t="shared" si="186"/>
        <v>0</v>
      </c>
    </row>
    <row r="3998" spans="1:6" x14ac:dyDescent="0.25">
      <c r="A3998" t="str">
        <v>Mid</v>
      </c>
      <c r="B3998">
        <v>5.83</v>
      </c>
      <c r="C3998">
        <v>0</v>
      </c>
      <c r="D3998" t="str">
        <f t="shared" si="187"/>
        <v>Mid</v>
      </c>
      <c r="E3998">
        <f t="shared" si="188"/>
        <v>5.83</v>
      </c>
      <c r="F3998">
        <f t="shared" si="186"/>
        <v>0</v>
      </c>
    </row>
    <row r="3999" spans="1:6" x14ac:dyDescent="0.25">
      <c r="A3999" t="str">
        <v>High</v>
      </c>
      <c r="B3999">
        <v>7.99</v>
      </c>
      <c r="C3999">
        <v>0</v>
      </c>
      <c r="D3999" t="str">
        <f t="shared" si="187"/>
        <v>High</v>
      </c>
      <c r="E3999">
        <f t="shared" si="188"/>
        <v>7.99</v>
      </c>
      <c r="F3999">
        <f t="shared" si="186"/>
        <v>0</v>
      </c>
    </row>
    <row r="4000" spans="1:6" x14ac:dyDescent="0.25">
      <c r="A4000" t="str">
        <v>High</v>
      </c>
      <c r="B4000">
        <v>6.09</v>
      </c>
      <c r="C4000">
        <v>0</v>
      </c>
      <c r="D4000" t="str">
        <f t="shared" si="187"/>
        <v>High</v>
      </c>
      <c r="E4000">
        <f t="shared" si="188"/>
        <v>6.09</v>
      </c>
      <c r="F4000">
        <f t="shared" si="186"/>
        <v>0</v>
      </c>
    </row>
    <row r="4001" spans="1:6" x14ac:dyDescent="0.25">
      <c r="A4001" t="str">
        <v>Mid</v>
      </c>
      <c r="B4001">
        <v>5.68</v>
      </c>
      <c r="C4001">
        <v>0</v>
      </c>
      <c r="D4001" t="str">
        <f t="shared" si="187"/>
        <v>Mid</v>
      </c>
      <c r="E4001">
        <f t="shared" si="188"/>
        <v>5.68</v>
      </c>
      <c r="F4001">
        <f t="shared" si="186"/>
        <v>0</v>
      </c>
    </row>
    <row r="4002" spans="1:6" x14ac:dyDescent="0.25">
      <c r="A4002" t="str">
        <v>High</v>
      </c>
      <c r="B4002">
        <v>7.13</v>
      </c>
      <c r="C4002">
        <v>1</v>
      </c>
      <c r="D4002" t="str">
        <f t="shared" si="187"/>
        <v>High</v>
      </c>
      <c r="E4002">
        <f t="shared" si="188"/>
        <v>7.13</v>
      </c>
      <c r="F4002">
        <f t="shared" si="186"/>
        <v>1</v>
      </c>
    </row>
    <row r="4003" spans="1:6" x14ac:dyDescent="0.25">
      <c r="A4003" t="str">
        <v>High</v>
      </c>
      <c r="B4003">
        <v>8.18</v>
      </c>
      <c r="C4003">
        <v>0</v>
      </c>
      <c r="D4003" t="str">
        <f t="shared" si="187"/>
        <v>High</v>
      </c>
      <c r="E4003">
        <f t="shared" si="188"/>
        <v>8.18</v>
      </c>
      <c r="F4003">
        <f t="shared" si="186"/>
        <v>0</v>
      </c>
    </row>
    <row r="4004" spans="1:6" x14ac:dyDescent="0.25">
      <c r="A4004" t="str">
        <v>High</v>
      </c>
      <c r="B4004">
        <v>5.98</v>
      </c>
      <c r="C4004">
        <v>0</v>
      </c>
      <c r="D4004" t="str">
        <f t="shared" si="187"/>
        <v>High</v>
      </c>
      <c r="E4004">
        <f t="shared" si="188"/>
        <v>5.98</v>
      </c>
      <c r="F4004">
        <f t="shared" si="186"/>
        <v>0</v>
      </c>
    </row>
    <row r="4005" spans="1:6" x14ac:dyDescent="0.25">
      <c r="A4005" t="str">
        <v>High</v>
      </c>
      <c r="B4005">
        <v>6.85</v>
      </c>
      <c r="C4005">
        <v>0</v>
      </c>
      <c r="D4005" t="str">
        <f t="shared" si="187"/>
        <v>High</v>
      </c>
      <c r="E4005">
        <f t="shared" si="188"/>
        <v>6.85</v>
      </c>
      <c r="F4005">
        <f t="shared" si="186"/>
        <v>0</v>
      </c>
    </row>
    <row r="4006" spans="1:6" x14ac:dyDescent="0.25">
      <c r="A4006" t="str">
        <v>High</v>
      </c>
      <c r="B4006">
        <v>7.3</v>
      </c>
      <c r="C4006">
        <v>0</v>
      </c>
      <c r="D4006" t="str">
        <f t="shared" si="187"/>
        <v>High</v>
      </c>
      <c r="E4006">
        <f t="shared" si="188"/>
        <v>7.3</v>
      </c>
      <c r="F4006">
        <f t="shared" si="186"/>
        <v>0</v>
      </c>
    </row>
    <row r="4007" spans="1:6" x14ac:dyDescent="0.25">
      <c r="A4007" t="str">
        <v>Mid</v>
      </c>
      <c r="B4007">
        <v>6.19</v>
      </c>
      <c r="C4007">
        <v>0</v>
      </c>
      <c r="D4007" t="str">
        <f t="shared" si="187"/>
        <v>Mid</v>
      </c>
      <c r="E4007">
        <f t="shared" si="188"/>
        <v>6.19</v>
      </c>
      <c r="F4007">
        <f t="shared" si="186"/>
        <v>0</v>
      </c>
    </row>
    <row r="4008" spans="1:6" x14ac:dyDescent="0.25">
      <c r="A4008" t="str">
        <v>Mid</v>
      </c>
      <c r="B4008">
        <v>7.68</v>
      </c>
      <c r="C4008">
        <v>0</v>
      </c>
      <c r="D4008" t="str">
        <f t="shared" si="187"/>
        <v>Mid</v>
      </c>
      <c r="E4008">
        <f t="shared" si="188"/>
        <v>7.68</v>
      </c>
      <c r="F4008">
        <f t="shared" si="186"/>
        <v>0</v>
      </c>
    </row>
    <row r="4009" spans="1:6" x14ac:dyDescent="0.25">
      <c r="A4009" t="str">
        <v>Mid</v>
      </c>
      <c r="B4009">
        <v>5.87</v>
      </c>
      <c r="C4009">
        <v>0</v>
      </c>
      <c r="D4009" t="str">
        <f t="shared" si="187"/>
        <v>Mid</v>
      </c>
      <c r="E4009">
        <f t="shared" si="188"/>
        <v>5.87</v>
      </c>
      <c r="F4009">
        <f t="shared" si="186"/>
        <v>0</v>
      </c>
    </row>
    <row r="4010" spans="1:6" x14ac:dyDescent="0.25">
      <c r="A4010" t="str">
        <v>High</v>
      </c>
      <c r="B4010">
        <v>5.7</v>
      </c>
      <c r="C4010">
        <v>0</v>
      </c>
      <c r="D4010" t="str">
        <f t="shared" si="187"/>
        <v>High</v>
      </c>
      <c r="E4010">
        <f t="shared" si="188"/>
        <v>5.7</v>
      </c>
      <c r="F4010">
        <f t="shared" si="186"/>
        <v>0</v>
      </c>
    </row>
    <row r="4011" spans="1:6" x14ac:dyDescent="0.25">
      <c r="A4011" t="str">
        <v>High</v>
      </c>
      <c r="B4011">
        <v>7.74</v>
      </c>
      <c r="C4011">
        <v>0</v>
      </c>
      <c r="D4011" t="str">
        <f t="shared" si="187"/>
        <v>High</v>
      </c>
      <c r="E4011">
        <f t="shared" si="188"/>
        <v>7.74</v>
      </c>
      <c r="F4011">
        <f t="shared" si="186"/>
        <v>0</v>
      </c>
    </row>
    <row r="4012" spans="1:6" x14ac:dyDescent="0.25">
      <c r="A4012" t="str">
        <v>High</v>
      </c>
      <c r="B4012">
        <v>6.57</v>
      </c>
      <c r="C4012">
        <v>0</v>
      </c>
      <c r="D4012" t="str">
        <f t="shared" si="187"/>
        <v>High</v>
      </c>
      <c r="E4012">
        <f t="shared" si="188"/>
        <v>6.57</v>
      </c>
      <c r="F4012">
        <f t="shared" si="186"/>
        <v>0</v>
      </c>
    </row>
    <row r="4013" spans="1:6" x14ac:dyDescent="0.25">
      <c r="A4013" t="str">
        <v>High</v>
      </c>
      <c r="B4013">
        <v>5.91</v>
      </c>
      <c r="C4013">
        <v>0</v>
      </c>
      <c r="D4013" t="str">
        <f t="shared" si="187"/>
        <v>High</v>
      </c>
      <c r="E4013">
        <f t="shared" si="188"/>
        <v>5.91</v>
      </c>
      <c r="F4013">
        <f t="shared" si="186"/>
        <v>0</v>
      </c>
    </row>
    <row r="4014" spans="1:6" x14ac:dyDescent="0.25">
      <c r="A4014" t="str">
        <v>High</v>
      </c>
      <c r="B4014">
        <v>7.32</v>
      </c>
      <c r="C4014">
        <v>0</v>
      </c>
      <c r="D4014" t="str">
        <f t="shared" si="187"/>
        <v>High</v>
      </c>
      <c r="E4014">
        <f t="shared" si="188"/>
        <v>7.32</v>
      </c>
      <c r="F4014">
        <f t="shared" si="186"/>
        <v>0</v>
      </c>
    </row>
    <row r="4015" spans="1:6" x14ac:dyDescent="0.25">
      <c r="A4015" t="str">
        <v>Low</v>
      </c>
      <c r="B4015">
        <v>9.44</v>
      </c>
      <c r="C4015">
        <v>1</v>
      </c>
      <c r="D4015" t="str">
        <f t="shared" si="187"/>
        <v>Low</v>
      </c>
      <c r="E4015">
        <f t="shared" si="188"/>
        <v>9.44</v>
      </c>
      <c r="F4015">
        <f t="shared" si="186"/>
        <v>1</v>
      </c>
    </row>
    <row r="4016" spans="1:6" x14ac:dyDescent="0.25">
      <c r="A4016" t="str">
        <v>Mid</v>
      </c>
      <c r="B4016">
        <v>8.61</v>
      </c>
      <c r="C4016">
        <v>0</v>
      </c>
      <c r="D4016" t="str">
        <f t="shared" si="187"/>
        <v>Mid</v>
      </c>
      <c r="E4016">
        <f t="shared" si="188"/>
        <v>8.61</v>
      </c>
      <c r="F4016">
        <f t="shared" si="186"/>
        <v>0</v>
      </c>
    </row>
    <row r="4017" spans="1:6" x14ac:dyDescent="0.25">
      <c r="A4017" t="str">
        <v>Mid</v>
      </c>
      <c r="B4017">
        <v>9.01</v>
      </c>
      <c r="C4017">
        <v>1</v>
      </c>
      <c r="D4017" t="str">
        <f t="shared" si="187"/>
        <v>Mid</v>
      </c>
      <c r="E4017">
        <f t="shared" si="188"/>
        <v>9.01</v>
      </c>
      <c r="F4017">
        <f t="shared" si="186"/>
        <v>1</v>
      </c>
    </row>
    <row r="4018" spans="1:6" x14ac:dyDescent="0.25">
      <c r="A4018" t="str">
        <v>High</v>
      </c>
      <c r="B4018">
        <v>9.25</v>
      </c>
      <c r="C4018">
        <v>0</v>
      </c>
      <c r="D4018" t="str">
        <f t="shared" si="187"/>
        <v>High</v>
      </c>
      <c r="E4018">
        <f t="shared" si="188"/>
        <v>9.25</v>
      </c>
      <c r="F4018">
        <f t="shared" si="186"/>
        <v>0</v>
      </c>
    </row>
    <row r="4019" spans="1:6" x14ac:dyDescent="0.25">
      <c r="A4019" t="str">
        <v>High</v>
      </c>
      <c r="B4019">
        <v>9.68</v>
      </c>
      <c r="C4019">
        <v>0</v>
      </c>
      <c r="D4019" t="str">
        <f t="shared" si="187"/>
        <v>High</v>
      </c>
      <c r="E4019">
        <f t="shared" si="188"/>
        <v>9.68</v>
      </c>
      <c r="F4019">
        <f t="shared" si="186"/>
        <v>0</v>
      </c>
    </row>
    <row r="4020" spans="1:6" x14ac:dyDescent="0.25">
      <c r="A4020" t="str">
        <v>Mid</v>
      </c>
      <c r="B4020">
        <v>8.7799999999999994</v>
      </c>
      <c r="C4020">
        <v>1</v>
      </c>
      <c r="D4020" t="str">
        <f t="shared" si="187"/>
        <v>Mid</v>
      </c>
      <c r="E4020">
        <f t="shared" si="188"/>
        <v>8.7799999999999994</v>
      </c>
      <c r="F4020">
        <f t="shared" si="186"/>
        <v>1</v>
      </c>
    </row>
    <row r="4021" spans="1:6" x14ac:dyDescent="0.25">
      <c r="A4021" t="str">
        <v>High</v>
      </c>
      <c r="B4021">
        <v>8.1199999999999992</v>
      </c>
      <c r="C4021">
        <v>0</v>
      </c>
      <c r="D4021" t="str">
        <f t="shared" si="187"/>
        <v>High</v>
      </c>
      <c r="E4021">
        <f t="shared" si="188"/>
        <v>8.1199999999999992</v>
      </c>
      <c r="F4021">
        <f t="shared" si="186"/>
        <v>0</v>
      </c>
    </row>
    <row r="4022" spans="1:6" x14ac:dyDescent="0.25">
      <c r="A4022" t="str">
        <v>Mid</v>
      </c>
      <c r="B4022">
        <v>7.07</v>
      </c>
      <c r="C4022">
        <v>0</v>
      </c>
      <c r="D4022" t="str">
        <f t="shared" si="187"/>
        <v>Mid</v>
      </c>
      <c r="E4022">
        <f t="shared" si="188"/>
        <v>7.07</v>
      </c>
      <c r="F4022">
        <f t="shared" si="186"/>
        <v>0</v>
      </c>
    </row>
    <row r="4023" spans="1:6" x14ac:dyDescent="0.25">
      <c r="A4023" t="str">
        <v>Mid</v>
      </c>
      <c r="B4023">
        <v>6.28</v>
      </c>
      <c r="C4023">
        <v>0</v>
      </c>
      <c r="D4023" t="str">
        <f t="shared" si="187"/>
        <v>Mid</v>
      </c>
      <c r="E4023">
        <f t="shared" si="188"/>
        <v>6.28</v>
      </c>
      <c r="F4023">
        <f t="shared" si="186"/>
        <v>0</v>
      </c>
    </row>
    <row r="4024" spans="1:6" x14ac:dyDescent="0.25">
      <c r="A4024" t="str">
        <v>High</v>
      </c>
      <c r="B4024">
        <v>8.4499999999999993</v>
      </c>
      <c r="C4024">
        <v>0</v>
      </c>
      <c r="D4024" t="str">
        <f t="shared" si="187"/>
        <v>High</v>
      </c>
      <c r="E4024">
        <f t="shared" si="188"/>
        <v>8.4499999999999993</v>
      </c>
      <c r="F4024">
        <f t="shared" si="186"/>
        <v>0</v>
      </c>
    </row>
    <row r="4025" spans="1:6" x14ac:dyDescent="0.25">
      <c r="A4025" t="str">
        <v>Mid</v>
      </c>
      <c r="B4025">
        <v>9.7799999999999994</v>
      </c>
      <c r="C4025">
        <v>0</v>
      </c>
      <c r="D4025" t="str">
        <f t="shared" si="187"/>
        <v>Mid</v>
      </c>
      <c r="E4025">
        <f t="shared" si="188"/>
        <v>9.7799999999999994</v>
      </c>
      <c r="F4025">
        <f t="shared" si="186"/>
        <v>0</v>
      </c>
    </row>
    <row r="4026" spans="1:6" x14ac:dyDescent="0.25">
      <c r="A4026" t="str">
        <v>High</v>
      </c>
      <c r="B4026">
        <v>7.51</v>
      </c>
      <c r="C4026">
        <v>0</v>
      </c>
      <c r="D4026" t="str">
        <f t="shared" si="187"/>
        <v>High</v>
      </c>
      <c r="E4026">
        <f t="shared" si="188"/>
        <v>7.51</v>
      </c>
      <c r="F4026">
        <f t="shared" si="186"/>
        <v>0</v>
      </c>
    </row>
    <row r="4027" spans="1:6" x14ac:dyDescent="0.25">
      <c r="A4027" t="str">
        <v>High</v>
      </c>
      <c r="B4027">
        <v>8.61</v>
      </c>
      <c r="C4027">
        <v>0</v>
      </c>
      <c r="D4027" t="str">
        <f t="shared" si="187"/>
        <v>High</v>
      </c>
      <c r="E4027">
        <f t="shared" si="188"/>
        <v>8.61</v>
      </c>
      <c r="F4027">
        <f t="shared" si="186"/>
        <v>0</v>
      </c>
    </row>
    <row r="4028" spans="1:6" x14ac:dyDescent="0.25">
      <c r="A4028" t="str">
        <v>High</v>
      </c>
      <c r="B4028">
        <v>7.63</v>
      </c>
      <c r="C4028">
        <v>0</v>
      </c>
      <c r="D4028" t="str">
        <f t="shared" si="187"/>
        <v>High</v>
      </c>
      <c r="E4028">
        <f t="shared" si="188"/>
        <v>7.63</v>
      </c>
      <c r="F4028">
        <f t="shared" si="186"/>
        <v>0</v>
      </c>
    </row>
    <row r="4029" spans="1:6" x14ac:dyDescent="0.25">
      <c r="A4029" t="str">
        <v>Mid</v>
      </c>
      <c r="B4029">
        <v>7.36</v>
      </c>
      <c r="C4029">
        <v>1</v>
      </c>
      <c r="D4029" t="str">
        <f t="shared" si="187"/>
        <v>Mid</v>
      </c>
      <c r="E4029">
        <f t="shared" si="188"/>
        <v>7.36</v>
      </c>
      <c r="F4029">
        <f t="shared" si="186"/>
        <v>1</v>
      </c>
    </row>
    <row r="4030" spans="1:6" x14ac:dyDescent="0.25">
      <c r="A4030" t="str">
        <v>Mid</v>
      </c>
      <c r="B4030">
        <v>7.26</v>
      </c>
      <c r="C4030">
        <v>1</v>
      </c>
      <c r="D4030" t="str">
        <f t="shared" si="187"/>
        <v>Mid</v>
      </c>
      <c r="E4030">
        <f t="shared" si="188"/>
        <v>7.26</v>
      </c>
      <c r="F4030">
        <f t="shared" si="186"/>
        <v>1</v>
      </c>
    </row>
    <row r="4031" spans="1:6" x14ac:dyDescent="0.25">
      <c r="A4031" t="str">
        <v>High</v>
      </c>
      <c r="B4031">
        <v>7.67</v>
      </c>
      <c r="C4031">
        <v>0</v>
      </c>
      <c r="D4031" t="str">
        <f t="shared" si="187"/>
        <v>High</v>
      </c>
      <c r="E4031">
        <f t="shared" si="188"/>
        <v>7.67</v>
      </c>
      <c r="F4031">
        <f t="shared" si="186"/>
        <v>0</v>
      </c>
    </row>
    <row r="4032" spans="1:6" x14ac:dyDescent="0.25">
      <c r="A4032" t="str">
        <v>High</v>
      </c>
      <c r="B4032">
        <v>7.08</v>
      </c>
      <c r="C4032">
        <v>0</v>
      </c>
      <c r="D4032" t="str">
        <f t="shared" si="187"/>
        <v>High</v>
      </c>
      <c r="E4032">
        <f t="shared" si="188"/>
        <v>7.08</v>
      </c>
      <c r="F4032">
        <f t="shared" si="186"/>
        <v>0</v>
      </c>
    </row>
    <row r="4033" spans="1:6" x14ac:dyDescent="0.25">
      <c r="A4033" t="str">
        <v>High</v>
      </c>
      <c r="B4033">
        <v>8.7200000000000006</v>
      </c>
      <c r="C4033">
        <v>0</v>
      </c>
      <c r="D4033" t="str">
        <f t="shared" si="187"/>
        <v>High</v>
      </c>
      <c r="E4033">
        <f t="shared" si="188"/>
        <v>8.7200000000000006</v>
      </c>
      <c r="F4033">
        <f t="shared" si="186"/>
        <v>0</v>
      </c>
    </row>
    <row r="4034" spans="1:6" x14ac:dyDescent="0.25">
      <c r="A4034" t="str">
        <v>High</v>
      </c>
      <c r="B4034">
        <v>9.26</v>
      </c>
      <c r="C4034">
        <v>0</v>
      </c>
      <c r="D4034" t="str">
        <f t="shared" si="187"/>
        <v>High</v>
      </c>
      <c r="E4034">
        <f t="shared" si="188"/>
        <v>9.26</v>
      </c>
      <c r="F4034">
        <f t="shared" ref="F4034:F4097" si="189">C4034</f>
        <v>0</v>
      </c>
    </row>
    <row r="4035" spans="1:6" x14ac:dyDescent="0.25">
      <c r="A4035" t="str">
        <v>High</v>
      </c>
      <c r="B4035">
        <v>9.3000000000000007</v>
      </c>
      <c r="C4035">
        <v>0</v>
      </c>
      <c r="D4035" t="str">
        <f t="shared" ref="D4035:D4098" si="190">A4035</f>
        <v>High</v>
      </c>
      <c r="E4035">
        <f t="shared" ref="E4035:E4098" si="191">B4035</f>
        <v>9.3000000000000007</v>
      </c>
      <c r="F4035">
        <f t="shared" si="189"/>
        <v>0</v>
      </c>
    </row>
    <row r="4036" spans="1:6" x14ac:dyDescent="0.25">
      <c r="A4036" t="str">
        <v>Mid</v>
      </c>
      <c r="B4036">
        <v>6.48</v>
      </c>
      <c r="C4036">
        <v>0</v>
      </c>
      <c r="D4036" t="str">
        <f t="shared" si="190"/>
        <v>Mid</v>
      </c>
      <c r="E4036">
        <f t="shared" si="191"/>
        <v>6.48</v>
      </c>
      <c r="F4036">
        <f t="shared" si="189"/>
        <v>0</v>
      </c>
    </row>
    <row r="4037" spans="1:6" x14ac:dyDescent="0.25">
      <c r="A4037" t="str">
        <v>High</v>
      </c>
      <c r="B4037">
        <v>9.35</v>
      </c>
      <c r="C4037">
        <v>0</v>
      </c>
      <c r="D4037" t="str">
        <f t="shared" si="190"/>
        <v>High</v>
      </c>
      <c r="E4037">
        <f t="shared" si="191"/>
        <v>9.35</v>
      </c>
      <c r="F4037">
        <f t="shared" si="189"/>
        <v>0</v>
      </c>
    </row>
    <row r="4038" spans="1:6" x14ac:dyDescent="0.25">
      <c r="A4038" t="str">
        <v>Mid</v>
      </c>
      <c r="B4038">
        <v>6.97</v>
      </c>
      <c r="C4038">
        <v>0</v>
      </c>
      <c r="D4038" t="str">
        <f t="shared" si="190"/>
        <v>Mid</v>
      </c>
      <c r="E4038">
        <f t="shared" si="191"/>
        <v>6.97</v>
      </c>
      <c r="F4038">
        <f t="shared" si="189"/>
        <v>0</v>
      </c>
    </row>
    <row r="4039" spans="1:6" x14ac:dyDescent="0.25">
      <c r="A4039" t="str">
        <v>High</v>
      </c>
      <c r="B4039">
        <v>6.83</v>
      </c>
      <c r="C4039">
        <v>0</v>
      </c>
      <c r="D4039" t="str">
        <f t="shared" si="190"/>
        <v>High</v>
      </c>
      <c r="E4039">
        <f t="shared" si="191"/>
        <v>6.83</v>
      </c>
      <c r="F4039">
        <f t="shared" si="189"/>
        <v>0</v>
      </c>
    </row>
    <row r="4040" spans="1:6" x14ac:dyDescent="0.25">
      <c r="A4040" t="str">
        <v>High</v>
      </c>
      <c r="B4040">
        <v>8.6300000000000008</v>
      </c>
      <c r="C4040">
        <v>1</v>
      </c>
      <c r="D4040" t="str">
        <f t="shared" si="190"/>
        <v>High</v>
      </c>
      <c r="E4040">
        <f t="shared" si="191"/>
        <v>8.6300000000000008</v>
      </c>
      <c r="F4040">
        <f t="shared" si="189"/>
        <v>1</v>
      </c>
    </row>
    <row r="4041" spans="1:6" x14ac:dyDescent="0.25">
      <c r="A4041" t="str">
        <v>High</v>
      </c>
      <c r="B4041">
        <v>6.81</v>
      </c>
      <c r="C4041">
        <v>0</v>
      </c>
      <c r="D4041" t="str">
        <f t="shared" si="190"/>
        <v>High</v>
      </c>
      <c r="E4041">
        <f t="shared" si="191"/>
        <v>6.81</v>
      </c>
      <c r="F4041">
        <f t="shared" si="189"/>
        <v>0</v>
      </c>
    </row>
    <row r="4042" spans="1:6" x14ac:dyDescent="0.25">
      <c r="A4042" t="str">
        <v>Mid</v>
      </c>
      <c r="B4042">
        <v>5.73</v>
      </c>
      <c r="C4042">
        <v>0</v>
      </c>
      <c r="D4042" t="str">
        <f t="shared" si="190"/>
        <v>Mid</v>
      </c>
      <c r="E4042">
        <f t="shared" si="191"/>
        <v>5.73</v>
      </c>
      <c r="F4042">
        <f t="shared" si="189"/>
        <v>0</v>
      </c>
    </row>
    <row r="4043" spans="1:6" x14ac:dyDescent="0.25">
      <c r="A4043" t="str">
        <v>High</v>
      </c>
      <c r="B4043">
        <v>7.11</v>
      </c>
      <c r="C4043">
        <v>0</v>
      </c>
      <c r="D4043" t="str">
        <f t="shared" si="190"/>
        <v>High</v>
      </c>
      <c r="E4043">
        <f t="shared" si="191"/>
        <v>7.11</v>
      </c>
      <c r="F4043">
        <f t="shared" si="189"/>
        <v>0</v>
      </c>
    </row>
    <row r="4044" spans="1:6" x14ac:dyDescent="0.25">
      <c r="A4044" t="str">
        <v>Mid</v>
      </c>
      <c r="B4044">
        <v>8.6</v>
      </c>
      <c r="C4044">
        <v>0</v>
      </c>
      <c r="D4044" t="str">
        <f t="shared" si="190"/>
        <v>Mid</v>
      </c>
      <c r="E4044">
        <f t="shared" si="191"/>
        <v>8.6</v>
      </c>
      <c r="F4044">
        <f t="shared" si="189"/>
        <v>0</v>
      </c>
    </row>
    <row r="4045" spans="1:6" x14ac:dyDescent="0.25">
      <c r="A4045" t="str">
        <v>Low</v>
      </c>
      <c r="B4045">
        <v>6.91</v>
      </c>
      <c r="C4045">
        <v>0</v>
      </c>
      <c r="D4045" t="str">
        <f t="shared" si="190"/>
        <v>Low</v>
      </c>
      <c r="E4045">
        <f t="shared" si="191"/>
        <v>6.91</v>
      </c>
      <c r="F4045">
        <f t="shared" si="189"/>
        <v>0</v>
      </c>
    </row>
    <row r="4046" spans="1:6" x14ac:dyDescent="0.25">
      <c r="A4046" t="str">
        <v>Mid</v>
      </c>
      <c r="B4046">
        <v>8.2100000000000009</v>
      </c>
      <c r="C4046">
        <v>1</v>
      </c>
      <c r="D4046" t="str">
        <f t="shared" si="190"/>
        <v>Mid</v>
      </c>
      <c r="E4046">
        <f t="shared" si="191"/>
        <v>8.2100000000000009</v>
      </c>
      <c r="F4046">
        <f t="shared" si="189"/>
        <v>1</v>
      </c>
    </row>
    <row r="4047" spans="1:6" x14ac:dyDescent="0.25">
      <c r="A4047" t="str">
        <v>Mid</v>
      </c>
      <c r="B4047">
        <v>8.34</v>
      </c>
      <c r="C4047">
        <v>0</v>
      </c>
      <c r="D4047" t="str">
        <f t="shared" si="190"/>
        <v>Mid</v>
      </c>
      <c r="E4047">
        <f t="shared" si="191"/>
        <v>8.34</v>
      </c>
      <c r="F4047">
        <f t="shared" si="189"/>
        <v>0</v>
      </c>
    </row>
    <row r="4048" spans="1:6" x14ac:dyDescent="0.25">
      <c r="A4048" t="str">
        <v>High</v>
      </c>
      <c r="B4048">
        <v>8.66</v>
      </c>
      <c r="C4048">
        <v>0</v>
      </c>
      <c r="D4048" t="str">
        <f t="shared" si="190"/>
        <v>High</v>
      </c>
      <c r="E4048">
        <f t="shared" si="191"/>
        <v>8.66</v>
      </c>
      <c r="F4048">
        <f t="shared" si="189"/>
        <v>0</v>
      </c>
    </row>
    <row r="4049" spans="1:6" x14ac:dyDescent="0.25">
      <c r="A4049" t="str">
        <v>Mid</v>
      </c>
      <c r="B4049">
        <v>9.36</v>
      </c>
      <c r="C4049">
        <v>0</v>
      </c>
      <c r="D4049" t="str">
        <f t="shared" si="190"/>
        <v>Mid</v>
      </c>
      <c r="E4049">
        <f t="shared" si="191"/>
        <v>9.36</v>
      </c>
      <c r="F4049">
        <f t="shared" si="189"/>
        <v>0</v>
      </c>
    </row>
    <row r="4050" spans="1:6" x14ac:dyDescent="0.25">
      <c r="A4050" t="str">
        <v>High</v>
      </c>
      <c r="B4050">
        <v>7.36</v>
      </c>
      <c r="C4050">
        <v>1</v>
      </c>
      <c r="D4050" t="str">
        <f t="shared" si="190"/>
        <v>High</v>
      </c>
      <c r="E4050">
        <f t="shared" si="191"/>
        <v>7.36</v>
      </c>
      <c r="F4050">
        <f t="shared" si="189"/>
        <v>1</v>
      </c>
    </row>
    <row r="4051" spans="1:6" x14ac:dyDescent="0.25">
      <c r="A4051" t="str">
        <v>High</v>
      </c>
      <c r="B4051">
        <v>6.22</v>
      </c>
      <c r="C4051">
        <v>0</v>
      </c>
      <c r="D4051" t="str">
        <f t="shared" si="190"/>
        <v>High</v>
      </c>
      <c r="E4051">
        <f t="shared" si="191"/>
        <v>6.22</v>
      </c>
      <c r="F4051">
        <f t="shared" si="189"/>
        <v>0</v>
      </c>
    </row>
    <row r="4052" spans="1:6" x14ac:dyDescent="0.25">
      <c r="A4052" t="str">
        <v>Mid</v>
      </c>
      <c r="B4052">
        <v>6.87</v>
      </c>
      <c r="C4052">
        <v>0</v>
      </c>
      <c r="D4052" t="str">
        <f t="shared" si="190"/>
        <v>Mid</v>
      </c>
      <c r="E4052">
        <f t="shared" si="191"/>
        <v>6.87</v>
      </c>
      <c r="F4052">
        <f t="shared" si="189"/>
        <v>0</v>
      </c>
    </row>
    <row r="4053" spans="1:6" x14ac:dyDescent="0.25">
      <c r="A4053" t="str">
        <v>High</v>
      </c>
      <c r="B4053">
        <v>7.36</v>
      </c>
      <c r="C4053">
        <v>0</v>
      </c>
      <c r="D4053" t="str">
        <f t="shared" si="190"/>
        <v>High</v>
      </c>
      <c r="E4053">
        <f t="shared" si="191"/>
        <v>7.36</v>
      </c>
      <c r="F4053">
        <f t="shared" si="189"/>
        <v>0</v>
      </c>
    </row>
    <row r="4054" spans="1:6" x14ac:dyDescent="0.25">
      <c r="A4054" t="str">
        <v>Mid</v>
      </c>
      <c r="B4054">
        <v>8.57</v>
      </c>
      <c r="C4054">
        <v>0</v>
      </c>
      <c r="D4054" t="str">
        <f t="shared" si="190"/>
        <v>Mid</v>
      </c>
      <c r="E4054">
        <f t="shared" si="191"/>
        <v>8.57</v>
      </c>
      <c r="F4054">
        <f t="shared" si="189"/>
        <v>0</v>
      </c>
    </row>
    <row r="4055" spans="1:6" x14ac:dyDescent="0.25">
      <c r="A4055" t="str">
        <v>Mid</v>
      </c>
      <c r="B4055">
        <v>5.56</v>
      </c>
      <c r="C4055">
        <v>0</v>
      </c>
      <c r="D4055" t="str">
        <f t="shared" si="190"/>
        <v>Mid</v>
      </c>
      <c r="E4055">
        <f t="shared" si="191"/>
        <v>5.56</v>
      </c>
      <c r="F4055">
        <f t="shared" si="189"/>
        <v>0</v>
      </c>
    </row>
    <row r="4056" spans="1:6" x14ac:dyDescent="0.25">
      <c r="A4056" t="str">
        <v>High</v>
      </c>
      <c r="B4056">
        <v>6.86</v>
      </c>
      <c r="C4056">
        <v>0</v>
      </c>
      <c r="D4056" t="str">
        <f t="shared" si="190"/>
        <v>High</v>
      </c>
      <c r="E4056">
        <f t="shared" si="191"/>
        <v>6.86</v>
      </c>
      <c r="F4056">
        <f t="shared" si="189"/>
        <v>0</v>
      </c>
    </row>
    <row r="4057" spans="1:6" x14ac:dyDescent="0.25">
      <c r="A4057" t="str">
        <v>High</v>
      </c>
      <c r="B4057">
        <v>8.85</v>
      </c>
      <c r="C4057">
        <v>0</v>
      </c>
      <c r="D4057" t="str">
        <f t="shared" si="190"/>
        <v>High</v>
      </c>
      <c r="E4057">
        <f t="shared" si="191"/>
        <v>8.85</v>
      </c>
      <c r="F4057">
        <f t="shared" si="189"/>
        <v>0</v>
      </c>
    </row>
    <row r="4058" spans="1:6" x14ac:dyDescent="0.25">
      <c r="A4058" t="str">
        <v>High</v>
      </c>
      <c r="B4058">
        <v>8.3800000000000008</v>
      </c>
      <c r="C4058">
        <v>1</v>
      </c>
      <c r="D4058" t="str">
        <f t="shared" si="190"/>
        <v>High</v>
      </c>
      <c r="E4058">
        <f t="shared" si="191"/>
        <v>8.3800000000000008</v>
      </c>
      <c r="F4058">
        <f t="shared" si="189"/>
        <v>1</v>
      </c>
    </row>
    <row r="4059" spans="1:6" x14ac:dyDescent="0.25">
      <c r="A4059" t="str">
        <v>High</v>
      </c>
      <c r="B4059">
        <v>8.65</v>
      </c>
      <c r="C4059">
        <v>1</v>
      </c>
      <c r="D4059" t="str">
        <f t="shared" si="190"/>
        <v>High</v>
      </c>
      <c r="E4059">
        <f t="shared" si="191"/>
        <v>8.65</v>
      </c>
      <c r="F4059">
        <f t="shared" si="189"/>
        <v>1</v>
      </c>
    </row>
    <row r="4060" spans="1:6" x14ac:dyDescent="0.25">
      <c r="A4060" t="str">
        <v>Mid</v>
      </c>
      <c r="B4060">
        <v>8.99</v>
      </c>
      <c r="C4060">
        <v>0</v>
      </c>
      <c r="D4060" t="str">
        <f t="shared" si="190"/>
        <v>Mid</v>
      </c>
      <c r="E4060">
        <f t="shared" si="191"/>
        <v>8.99</v>
      </c>
      <c r="F4060">
        <f t="shared" si="189"/>
        <v>0</v>
      </c>
    </row>
    <row r="4061" spans="1:6" x14ac:dyDescent="0.25">
      <c r="A4061" t="str">
        <v>High</v>
      </c>
      <c r="B4061">
        <v>8.8699999999999992</v>
      </c>
      <c r="C4061">
        <v>1</v>
      </c>
      <c r="D4061" t="str">
        <f t="shared" si="190"/>
        <v>High</v>
      </c>
      <c r="E4061">
        <f t="shared" si="191"/>
        <v>8.8699999999999992</v>
      </c>
      <c r="F4061">
        <f t="shared" si="189"/>
        <v>1</v>
      </c>
    </row>
    <row r="4062" spans="1:6" x14ac:dyDescent="0.25">
      <c r="A4062" t="str">
        <v>Mid</v>
      </c>
      <c r="B4062">
        <v>8.43</v>
      </c>
      <c r="C4062">
        <v>0</v>
      </c>
      <c r="D4062" t="str">
        <f t="shared" si="190"/>
        <v>Mid</v>
      </c>
      <c r="E4062">
        <f t="shared" si="191"/>
        <v>8.43</v>
      </c>
      <c r="F4062">
        <f t="shared" si="189"/>
        <v>0</v>
      </c>
    </row>
    <row r="4063" spans="1:6" x14ac:dyDescent="0.25">
      <c r="A4063" t="str">
        <v>Mid</v>
      </c>
      <c r="B4063">
        <v>7.39</v>
      </c>
      <c r="C4063">
        <v>0</v>
      </c>
      <c r="D4063" t="str">
        <f t="shared" si="190"/>
        <v>Mid</v>
      </c>
      <c r="E4063">
        <f t="shared" si="191"/>
        <v>7.39</v>
      </c>
      <c r="F4063">
        <f t="shared" si="189"/>
        <v>0</v>
      </c>
    </row>
    <row r="4064" spans="1:6" x14ac:dyDescent="0.25">
      <c r="A4064" t="str">
        <v>High</v>
      </c>
      <c r="B4064">
        <v>9.73</v>
      </c>
      <c r="C4064">
        <v>0</v>
      </c>
      <c r="D4064" t="str">
        <f t="shared" si="190"/>
        <v>High</v>
      </c>
      <c r="E4064">
        <f t="shared" si="191"/>
        <v>9.73</v>
      </c>
      <c r="F4064">
        <f t="shared" si="189"/>
        <v>0</v>
      </c>
    </row>
    <row r="4065" spans="1:6" x14ac:dyDescent="0.25">
      <c r="A4065" t="str">
        <v>High</v>
      </c>
      <c r="B4065">
        <v>7.95</v>
      </c>
      <c r="C4065">
        <v>0</v>
      </c>
      <c r="D4065" t="str">
        <f t="shared" si="190"/>
        <v>High</v>
      </c>
      <c r="E4065">
        <f t="shared" si="191"/>
        <v>7.95</v>
      </c>
      <c r="F4065">
        <f t="shared" si="189"/>
        <v>0</v>
      </c>
    </row>
    <row r="4066" spans="1:6" x14ac:dyDescent="0.25">
      <c r="A4066" t="str">
        <v>Mid</v>
      </c>
      <c r="B4066">
        <v>6.37</v>
      </c>
      <c r="C4066">
        <v>0</v>
      </c>
      <c r="D4066" t="str">
        <f t="shared" si="190"/>
        <v>Mid</v>
      </c>
      <c r="E4066">
        <f t="shared" si="191"/>
        <v>6.37</v>
      </c>
      <c r="F4066">
        <f t="shared" si="189"/>
        <v>0</v>
      </c>
    </row>
    <row r="4067" spans="1:6" x14ac:dyDescent="0.25">
      <c r="A4067" t="str">
        <v>High</v>
      </c>
      <c r="B4067">
        <v>6.76</v>
      </c>
      <c r="C4067">
        <v>0</v>
      </c>
      <c r="D4067" t="str">
        <f t="shared" si="190"/>
        <v>High</v>
      </c>
      <c r="E4067">
        <f t="shared" si="191"/>
        <v>6.76</v>
      </c>
      <c r="F4067">
        <f t="shared" si="189"/>
        <v>0</v>
      </c>
    </row>
    <row r="4068" spans="1:6" x14ac:dyDescent="0.25">
      <c r="A4068" t="str">
        <v>High</v>
      </c>
      <c r="B4068">
        <v>8.48</v>
      </c>
      <c r="C4068">
        <v>1</v>
      </c>
      <c r="D4068" t="str">
        <f t="shared" si="190"/>
        <v>High</v>
      </c>
      <c r="E4068">
        <f t="shared" si="191"/>
        <v>8.48</v>
      </c>
      <c r="F4068">
        <f t="shared" si="189"/>
        <v>1</v>
      </c>
    </row>
    <row r="4069" spans="1:6" x14ac:dyDescent="0.25">
      <c r="A4069" t="str">
        <v>Mid</v>
      </c>
      <c r="B4069">
        <v>9.48</v>
      </c>
      <c r="C4069">
        <v>0</v>
      </c>
      <c r="D4069" t="str">
        <f t="shared" si="190"/>
        <v>Mid</v>
      </c>
      <c r="E4069">
        <f t="shared" si="191"/>
        <v>9.48</v>
      </c>
      <c r="F4069">
        <f t="shared" si="189"/>
        <v>0</v>
      </c>
    </row>
    <row r="4070" spans="1:6" x14ac:dyDescent="0.25">
      <c r="A4070" t="str">
        <v>High</v>
      </c>
      <c r="B4070">
        <v>6.27</v>
      </c>
      <c r="C4070">
        <v>0</v>
      </c>
      <c r="D4070" t="str">
        <f t="shared" si="190"/>
        <v>High</v>
      </c>
      <c r="E4070">
        <f t="shared" si="191"/>
        <v>6.27</v>
      </c>
      <c r="F4070">
        <f t="shared" si="189"/>
        <v>0</v>
      </c>
    </row>
    <row r="4071" spans="1:6" x14ac:dyDescent="0.25">
      <c r="A4071" t="str">
        <v>High</v>
      </c>
      <c r="B4071">
        <v>5.85</v>
      </c>
      <c r="C4071">
        <v>0</v>
      </c>
      <c r="D4071" t="str">
        <f t="shared" si="190"/>
        <v>High</v>
      </c>
      <c r="E4071">
        <f t="shared" si="191"/>
        <v>5.85</v>
      </c>
      <c r="F4071">
        <f t="shared" si="189"/>
        <v>0</v>
      </c>
    </row>
    <row r="4072" spans="1:6" x14ac:dyDescent="0.25">
      <c r="A4072" t="str">
        <v>High</v>
      </c>
      <c r="B4072">
        <v>9.2899999999999991</v>
      </c>
      <c r="C4072">
        <v>1</v>
      </c>
      <c r="D4072" t="str">
        <f t="shared" si="190"/>
        <v>High</v>
      </c>
      <c r="E4072">
        <f t="shared" si="191"/>
        <v>9.2899999999999991</v>
      </c>
      <c r="F4072">
        <f t="shared" si="189"/>
        <v>1</v>
      </c>
    </row>
    <row r="4073" spans="1:6" x14ac:dyDescent="0.25">
      <c r="A4073" t="str">
        <v>Mid</v>
      </c>
      <c r="B4073">
        <v>9.44</v>
      </c>
      <c r="C4073">
        <v>0</v>
      </c>
      <c r="D4073" t="str">
        <f t="shared" si="190"/>
        <v>Mid</v>
      </c>
      <c r="E4073">
        <f t="shared" si="191"/>
        <v>9.44</v>
      </c>
      <c r="F4073">
        <f t="shared" si="189"/>
        <v>0</v>
      </c>
    </row>
    <row r="4074" spans="1:6" x14ac:dyDescent="0.25">
      <c r="A4074" t="str">
        <v>High</v>
      </c>
      <c r="B4074">
        <v>6.69</v>
      </c>
      <c r="C4074">
        <v>0</v>
      </c>
      <c r="D4074" t="str">
        <f t="shared" si="190"/>
        <v>High</v>
      </c>
      <c r="E4074">
        <f t="shared" si="191"/>
        <v>6.69</v>
      </c>
      <c r="F4074">
        <f t="shared" si="189"/>
        <v>0</v>
      </c>
    </row>
    <row r="4075" spans="1:6" x14ac:dyDescent="0.25">
      <c r="A4075" t="str">
        <v>High</v>
      </c>
      <c r="B4075">
        <v>7.12</v>
      </c>
      <c r="C4075">
        <v>0</v>
      </c>
      <c r="D4075" t="str">
        <f t="shared" si="190"/>
        <v>High</v>
      </c>
      <c r="E4075">
        <f t="shared" si="191"/>
        <v>7.12</v>
      </c>
      <c r="F4075">
        <f t="shared" si="189"/>
        <v>0</v>
      </c>
    </row>
    <row r="4076" spans="1:6" x14ac:dyDescent="0.25">
      <c r="A4076" t="str">
        <v>Mid</v>
      </c>
      <c r="B4076">
        <v>8.34</v>
      </c>
      <c r="C4076">
        <v>1</v>
      </c>
      <c r="D4076" t="str">
        <f t="shared" si="190"/>
        <v>Mid</v>
      </c>
      <c r="E4076">
        <f t="shared" si="191"/>
        <v>8.34</v>
      </c>
      <c r="F4076">
        <f t="shared" si="189"/>
        <v>1</v>
      </c>
    </row>
    <row r="4077" spans="1:6" x14ac:dyDescent="0.25">
      <c r="A4077" t="str">
        <v>High</v>
      </c>
      <c r="B4077">
        <v>6.92</v>
      </c>
      <c r="C4077">
        <v>0</v>
      </c>
      <c r="D4077" t="str">
        <f t="shared" si="190"/>
        <v>High</v>
      </c>
      <c r="E4077">
        <f t="shared" si="191"/>
        <v>6.92</v>
      </c>
      <c r="F4077">
        <f t="shared" si="189"/>
        <v>0</v>
      </c>
    </row>
    <row r="4078" spans="1:6" x14ac:dyDescent="0.25">
      <c r="A4078" t="str">
        <v>High</v>
      </c>
      <c r="B4078">
        <v>9.27</v>
      </c>
      <c r="C4078">
        <v>0</v>
      </c>
      <c r="D4078" t="str">
        <f t="shared" si="190"/>
        <v>High</v>
      </c>
      <c r="E4078">
        <f t="shared" si="191"/>
        <v>9.27</v>
      </c>
      <c r="F4078">
        <f t="shared" si="189"/>
        <v>0</v>
      </c>
    </row>
    <row r="4079" spans="1:6" x14ac:dyDescent="0.25">
      <c r="A4079" t="str">
        <v>High</v>
      </c>
      <c r="B4079">
        <v>5.96</v>
      </c>
      <c r="C4079">
        <v>0</v>
      </c>
      <c r="D4079" t="str">
        <f t="shared" si="190"/>
        <v>High</v>
      </c>
      <c r="E4079">
        <f t="shared" si="191"/>
        <v>5.96</v>
      </c>
      <c r="F4079">
        <f t="shared" si="189"/>
        <v>0</v>
      </c>
    </row>
    <row r="4080" spans="1:6" x14ac:dyDescent="0.25">
      <c r="A4080" t="str">
        <v>High</v>
      </c>
      <c r="B4080">
        <v>5.66</v>
      </c>
      <c r="C4080">
        <v>0</v>
      </c>
      <c r="D4080" t="str">
        <f t="shared" si="190"/>
        <v>High</v>
      </c>
      <c r="E4080">
        <f t="shared" si="191"/>
        <v>5.66</v>
      </c>
      <c r="F4080">
        <f t="shared" si="189"/>
        <v>0</v>
      </c>
    </row>
    <row r="4081" spans="1:6" x14ac:dyDescent="0.25">
      <c r="A4081" t="str">
        <v>High</v>
      </c>
      <c r="B4081">
        <v>6.4</v>
      </c>
      <c r="C4081">
        <v>0</v>
      </c>
      <c r="D4081" t="str">
        <f t="shared" si="190"/>
        <v>High</v>
      </c>
      <c r="E4081">
        <f t="shared" si="191"/>
        <v>6.4</v>
      </c>
      <c r="F4081">
        <f t="shared" si="189"/>
        <v>0</v>
      </c>
    </row>
    <row r="4082" spans="1:6" x14ac:dyDescent="0.25">
      <c r="A4082" t="str">
        <v>High</v>
      </c>
      <c r="B4082">
        <v>6.73</v>
      </c>
      <c r="C4082">
        <v>0</v>
      </c>
      <c r="D4082" t="str">
        <f t="shared" si="190"/>
        <v>High</v>
      </c>
      <c r="E4082">
        <f t="shared" si="191"/>
        <v>6.73</v>
      </c>
      <c r="F4082">
        <f t="shared" si="189"/>
        <v>0</v>
      </c>
    </row>
    <row r="4083" spans="1:6" x14ac:dyDescent="0.25">
      <c r="A4083" t="str">
        <v>High</v>
      </c>
      <c r="B4083">
        <v>5.99</v>
      </c>
      <c r="C4083">
        <v>0</v>
      </c>
      <c r="D4083" t="str">
        <f t="shared" si="190"/>
        <v>High</v>
      </c>
      <c r="E4083">
        <f t="shared" si="191"/>
        <v>5.99</v>
      </c>
      <c r="F4083">
        <f t="shared" si="189"/>
        <v>0</v>
      </c>
    </row>
    <row r="4084" spans="1:6" x14ac:dyDescent="0.25">
      <c r="A4084" t="str">
        <v>High</v>
      </c>
      <c r="B4084">
        <v>5.78</v>
      </c>
      <c r="C4084">
        <v>0</v>
      </c>
      <c r="D4084" t="str">
        <f t="shared" si="190"/>
        <v>High</v>
      </c>
      <c r="E4084">
        <f t="shared" si="191"/>
        <v>5.78</v>
      </c>
      <c r="F4084">
        <f t="shared" si="189"/>
        <v>0</v>
      </c>
    </row>
    <row r="4085" spans="1:6" x14ac:dyDescent="0.25">
      <c r="A4085" t="str">
        <v>High</v>
      </c>
      <c r="B4085">
        <v>8.75</v>
      </c>
      <c r="C4085">
        <v>1</v>
      </c>
      <c r="D4085" t="str">
        <f t="shared" si="190"/>
        <v>High</v>
      </c>
      <c r="E4085">
        <f t="shared" si="191"/>
        <v>8.75</v>
      </c>
      <c r="F4085">
        <f t="shared" si="189"/>
        <v>1</v>
      </c>
    </row>
    <row r="4086" spans="1:6" x14ac:dyDescent="0.25">
      <c r="A4086" t="str">
        <v>High</v>
      </c>
      <c r="B4086">
        <v>6.21</v>
      </c>
      <c r="C4086">
        <v>0</v>
      </c>
      <c r="D4086" t="str">
        <f t="shared" si="190"/>
        <v>High</v>
      </c>
      <c r="E4086">
        <f t="shared" si="191"/>
        <v>6.21</v>
      </c>
      <c r="F4086">
        <f t="shared" si="189"/>
        <v>0</v>
      </c>
    </row>
    <row r="4087" spans="1:6" x14ac:dyDescent="0.25">
      <c r="A4087" t="str">
        <v>High</v>
      </c>
      <c r="B4087">
        <v>9.43</v>
      </c>
      <c r="C4087">
        <v>1</v>
      </c>
      <c r="D4087" t="str">
        <f t="shared" si="190"/>
        <v>High</v>
      </c>
      <c r="E4087">
        <f t="shared" si="191"/>
        <v>9.43</v>
      </c>
      <c r="F4087">
        <f t="shared" si="189"/>
        <v>1</v>
      </c>
    </row>
    <row r="4088" spans="1:6" x14ac:dyDescent="0.25">
      <c r="A4088" t="str">
        <v>Mid</v>
      </c>
      <c r="B4088">
        <v>7.08</v>
      </c>
      <c r="C4088">
        <v>0</v>
      </c>
      <c r="D4088" t="str">
        <f t="shared" si="190"/>
        <v>Mid</v>
      </c>
      <c r="E4088">
        <f t="shared" si="191"/>
        <v>7.08</v>
      </c>
      <c r="F4088">
        <f t="shared" si="189"/>
        <v>0</v>
      </c>
    </row>
    <row r="4089" spans="1:6" x14ac:dyDescent="0.25">
      <c r="A4089" t="str">
        <v>High</v>
      </c>
      <c r="B4089">
        <v>8.3800000000000008</v>
      </c>
      <c r="C4089">
        <v>0</v>
      </c>
      <c r="D4089" t="str">
        <f t="shared" si="190"/>
        <v>High</v>
      </c>
      <c r="E4089">
        <f t="shared" si="191"/>
        <v>8.3800000000000008</v>
      </c>
      <c r="F4089">
        <f t="shared" si="189"/>
        <v>0</v>
      </c>
    </row>
    <row r="4090" spans="1:6" x14ac:dyDescent="0.25">
      <c r="A4090" t="str">
        <v>Mid</v>
      </c>
      <c r="B4090">
        <v>6.47</v>
      </c>
      <c r="C4090">
        <v>0</v>
      </c>
      <c r="D4090" t="str">
        <f t="shared" si="190"/>
        <v>Mid</v>
      </c>
      <c r="E4090">
        <f t="shared" si="191"/>
        <v>6.47</v>
      </c>
      <c r="F4090">
        <f t="shared" si="189"/>
        <v>0</v>
      </c>
    </row>
    <row r="4091" spans="1:6" x14ac:dyDescent="0.25">
      <c r="A4091" t="str">
        <v>High</v>
      </c>
      <c r="B4091">
        <v>6.53</v>
      </c>
      <c r="C4091">
        <v>0</v>
      </c>
      <c r="D4091" t="str">
        <f t="shared" si="190"/>
        <v>High</v>
      </c>
      <c r="E4091">
        <f t="shared" si="191"/>
        <v>6.53</v>
      </c>
      <c r="F4091">
        <f t="shared" si="189"/>
        <v>0</v>
      </c>
    </row>
    <row r="4092" spans="1:6" x14ac:dyDescent="0.25">
      <c r="A4092" t="str">
        <v>Mid</v>
      </c>
      <c r="B4092">
        <v>7.97</v>
      </c>
      <c r="C4092">
        <v>0</v>
      </c>
      <c r="D4092" t="str">
        <f t="shared" si="190"/>
        <v>Mid</v>
      </c>
      <c r="E4092">
        <f t="shared" si="191"/>
        <v>7.97</v>
      </c>
      <c r="F4092">
        <f t="shared" si="189"/>
        <v>0</v>
      </c>
    </row>
    <row r="4093" spans="1:6" x14ac:dyDescent="0.25">
      <c r="A4093" t="str">
        <v>Mid</v>
      </c>
      <c r="B4093">
        <v>7.91</v>
      </c>
      <c r="C4093">
        <v>1</v>
      </c>
      <c r="D4093" t="str">
        <f t="shared" si="190"/>
        <v>Mid</v>
      </c>
      <c r="E4093">
        <f t="shared" si="191"/>
        <v>7.91</v>
      </c>
      <c r="F4093">
        <f t="shared" si="189"/>
        <v>1</v>
      </c>
    </row>
    <row r="4094" spans="1:6" x14ac:dyDescent="0.25">
      <c r="A4094" t="str">
        <v>Mid</v>
      </c>
      <c r="B4094">
        <v>8.81</v>
      </c>
      <c r="C4094">
        <v>1</v>
      </c>
      <c r="D4094" t="str">
        <f t="shared" si="190"/>
        <v>Mid</v>
      </c>
      <c r="E4094">
        <f t="shared" si="191"/>
        <v>8.81</v>
      </c>
      <c r="F4094">
        <f t="shared" si="189"/>
        <v>1</v>
      </c>
    </row>
    <row r="4095" spans="1:6" x14ac:dyDescent="0.25">
      <c r="A4095" t="str">
        <v>Mid</v>
      </c>
      <c r="B4095">
        <v>8.76</v>
      </c>
      <c r="C4095">
        <v>1</v>
      </c>
      <c r="D4095" t="str">
        <f t="shared" si="190"/>
        <v>Mid</v>
      </c>
      <c r="E4095">
        <f t="shared" si="191"/>
        <v>8.76</v>
      </c>
      <c r="F4095">
        <f t="shared" si="189"/>
        <v>1</v>
      </c>
    </row>
    <row r="4096" spans="1:6" x14ac:dyDescent="0.25">
      <c r="A4096" t="str">
        <v>High</v>
      </c>
      <c r="B4096">
        <v>8.3800000000000008</v>
      </c>
      <c r="C4096">
        <v>0</v>
      </c>
      <c r="D4096" t="str">
        <f t="shared" si="190"/>
        <v>High</v>
      </c>
      <c r="E4096">
        <f t="shared" si="191"/>
        <v>8.3800000000000008</v>
      </c>
      <c r="F4096">
        <f t="shared" si="189"/>
        <v>0</v>
      </c>
    </row>
    <row r="4097" spans="1:6" x14ac:dyDescent="0.25">
      <c r="A4097" t="str">
        <v>Mid</v>
      </c>
      <c r="B4097">
        <v>7.43</v>
      </c>
      <c r="C4097">
        <v>0</v>
      </c>
      <c r="D4097" t="str">
        <f t="shared" si="190"/>
        <v>Mid</v>
      </c>
      <c r="E4097">
        <f t="shared" si="191"/>
        <v>7.43</v>
      </c>
      <c r="F4097">
        <f t="shared" si="189"/>
        <v>0</v>
      </c>
    </row>
    <row r="4098" spans="1:6" x14ac:dyDescent="0.25">
      <c r="A4098" t="str">
        <v>High</v>
      </c>
      <c r="B4098">
        <v>9.33</v>
      </c>
      <c r="C4098">
        <v>0</v>
      </c>
      <c r="D4098" t="str">
        <f t="shared" si="190"/>
        <v>High</v>
      </c>
      <c r="E4098">
        <f t="shared" si="191"/>
        <v>9.33</v>
      </c>
      <c r="F4098">
        <f t="shared" ref="F4098:F4161" si="192">C4098</f>
        <v>0</v>
      </c>
    </row>
    <row r="4099" spans="1:6" x14ac:dyDescent="0.25">
      <c r="A4099" t="str">
        <v>High</v>
      </c>
      <c r="B4099">
        <v>8.18</v>
      </c>
      <c r="C4099">
        <v>0</v>
      </c>
      <c r="D4099" t="str">
        <f t="shared" ref="D4099:D4162" si="193">A4099</f>
        <v>High</v>
      </c>
      <c r="E4099">
        <f t="shared" ref="E4099:E4162" si="194">B4099</f>
        <v>8.18</v>
      </c>
      <c r="F4099">
        <f t="shared" si="192"/>
        <v>0</v>
      </c>
    </row>
    <row r="4100" spans="1:6" x14ac:dyDescent="0.25">
      <c r="A4100" t="str">
        <v>Mid</v>
      </c>
      <c r="B4100">
        <v>9.76</v>
      </c>
      <c r="C4100">
        <v>0</v>
      </c>
      <c r="D4100" t="str">
        <f t="shared" si="193"/>
        <v>Mid</v>
      </c>
      <c r="E4100">
        <f t="shared" si="194"/>
        <v>9.76</v>
      </c>
      <c r="F4100">
        <f t="shared" si="192"/>
        <v>0</v>
      </c>
    </row>
    <row r="4101" spans="1:6" x14ac:dyDescent="0.25">
      <c r="A4101" t="str">
        <v>High</v>
      </c>
      <c r="B4101">
        <v>9.02</v>
      </c>
      <c r="C4101">
        <v>0</v>
      </c>
      <c r="D4101" t="str">
        <f t="shared" si="193"/>
        <v>High</v>
      </c>
      <c r="E4101">
        <f t="shared" si="194"/>
        <v>9.02</v>
      </c>
      <c r="F4101">
        <f t="shared" si="192"/>
        <v>0</v>
      </c>
    </row>
    <row r="4102" spans="1:6" x14ac:dyDescent="0.25">
      <c r="A4102" t="str">
        <v>High</v>
      </c>
      <c r="B4102">
        <v>5.69</v>
      </c>
      <c r="C4102">
        <v>0</v>
      </c>
      <c r="D4102" t="str">
        <f t="shared" si="193"/>
        <v>High</v>
      </c>
      <c r="E4102">
        <f t="shared" si="194"/>
        <v>5.69</v>
      </c>
      <c r="F4102">
        <f t="shared" si="192"/>
        <v>0</v>
      </c>
    </row>
    <row r="4103" spans="1:6" x14ac:dyDescent="0.25">
      <c r="A4103" t="str">
        <v>Mid</v>
      </c>
      <c r="B4103">
        <v>6.88</v>
      </c>
      <c r="C4103">
        <v>0</v>
      </c>
      <c r="D4103" t="str">
        <f t="shared" si="193"/>
        <v>Mid</v>
      </c>
      <c r="E4103">
        <f t="shared" si="194"/>
        <v>6.88</v>
      </c>
      <c r="F4103">
        <f t="shared" si="192"/>
        <v>0</v>
      </c>
    </row>
    <row r="4104" spans="1:6" x14ac:dyDescent="0.25">
      <c r="A4104" t="str">
        <v>High</v>
      </c>
      <c r="B4104">
        <v>7.96</v>
      </c>
      <c r="C4104">
        <v>0</v>
      </c>
      <c r="D4104" t="str">
        <f t="shared" si="193"/>
        <v>High</v>
      </c>
      <c r="E4104">
        <f t="shared" si="194"/>
        <v>7.96</v>
      </c>
      <c r="F4104">
        <f t="shared" si="192"/>
        <v>0</v>
      </c>
    </row>
    <row r="4105" spans="1:6" x14ac:dyDescent="0.25">
      <c r="A4105" t="str">
        <v>Mid</v>
      </c>
      <c r="B4105">
        <v>8.6</v>
      </c>
      <c r="C4105">
        <v>0</v>
      </c>
      <c r="D4105" t="str">
        <f t="shared" si="193"/>
        <v>Mid</v>
      </c>
      <c r="E4105">
        <f t="shared" si="194"/>
        <v>8.6</v>
      </c>
      <c r="F4105">
        <f t="shared" si="192"/>
        <v>0</v>
      </c>
    </row>
    <row r="4106" spans="1:6" x14ac:dyDescent="0.25">
      <c r="A4106" t="str">
        <v>High</v>
      </c>
      <c r="B4106">
        <v>7.87</v>
      </c>
      <c r="C4106">
        <v>0</v>
      </c>
      <c r="D4106" t="str">
        <f t="shared" si="193"/>
        <v>High</v>
      </c>
      <c r="E4106">
        <f t="shared" si="194"/>
        <v>7.87</v>
      </c>
      <c r="F4106">
        <f t="shared" si="192"/>
        <v>0</v>
      </c>
    </row>
    <row r="4107" spans="1:6" x14ac:dyDescent="0.25">
      <c r="A4107" t="str">
        <v>High</v>
      </c>
      <c r="B4107">
        <v>8.8800000000000008</v>
      </c>
      <c r="C4107">
        <v>0</v>
      </c>
      <c r="D4107" t="str">
        <f t="shared" si="193"/>
        <v>High</v>
      </c>
      <c r="E4107">
        <f t="shared" si="194"/>
        <v>8.8800000000000008</v>
      </c>
      <c r="F4107">
        <f t="shared" si="192"/>
        <v>0</v>
      </c>
    </row>
    <row r="4108" spans="1:6" x14ac:dyDescent="0.25">
      <c r="A4108" t="str">
        <v>Mid</v>
      </c>
      <c r="B4108">
        <v>6.72</v>
      </c>
      <c r="C4108">
        <v>0</v>
      </c>
      <c r="D4108" t="str">
        <f t="shared" si="193"/>
        <v>Mid</v>
      </c>
      <c r="E4108">
        <f t="shared" si="194"/>
        <v>6.72</v>
      </c>
      <c r="F4108">
        <f t="shared" si="192"/>
        <v>0</v>
      </c>
    </row>
    <row r="4109" spans="1:6" x14ac:dyDescent="0.25">
      <c r="A4109" t="str">
        <v>High</v>
      </c>
      <c r="B4109">
        <v>6.29</v>
      </c>
      <c r="C4109">
        <v>0</v>
      </c>
      <c r="D4109" t="str">
        <f t="shared" si="193"/>
        <v>High</v>
      </c>
      <c r="E4109">
        <f t="shared" si="194"/>
        <v>6.29</v>
      </c>
      <c r="F4109">
        <f t="shared" si="192"/>
        <v>0</v>
      </c>
    </row>
    <row r="4110" spans="1:6" x14ac:dyDescent="0.25">
      <c r="A4110" t="str">
        <v>High</v>
      </c>
      <c r="B4110">
        <v>5.73</v>
      </c>
      <c r="C4110">
        <v>0</v>
      </c>
      <c r="D4110" t="str">
        <f t="shared" si="193"/>
        <v>High</v>
      </c>
      <c r="E4110">
        <f t="shared" si="194"/>
        <v>5.73</v>
      </c>
      <c r="F4110">
        <f t="shared" si="192"/>
        <v>0</v>
      </c>
    </row>
    <row r="4111" spans="1:6" x14ac:dyDescent="0.25">
      <c r="A4111" t="str">
        <v>Low</v>
      </c>
      <c r="B4111">
        <v>7.97</v>
      </c>
      <c r="C4111">
        <v>1</v>
      </c>
      <c r="D4111" t="str">
        <f t="shared" si="193"/>
        <v>Low</v>
      </c>
      <c r="E4111">
        <f t="shared" si="194"/>
        <v>7.97</v>
      </c>
      <c r="F4111">
        <f t="shared" si="192"/>
        <v>1</v>
      </c>
    </row>
    <row r="4112" spans="1:6" x14ac:dyDescent="0.25">
      <c r="A4112" t="str">
        <v>Low</v>
      </c>
      <c r="B4112">
        <v>8.4600000000000009</v>
      </c>
      <c r="C4112">
        <v>0</v>
      </c>
      <c r="D4112" t="str">
        <f t="shared" si="193"/>
        <v>Low</v>
      </c>
      <c r="E4112">
        <f t="shared" si="194"/>
        <v>8.4600000000000009</v>
      </c>
      <c r="F4112">
        <f t="shared" si="192"/>
        <v>0</v>
      </c>
    </row>
    <row r="4113" spans="1:6" x14ac:dyDescent="0.25">
      <c r="A4113" t="str">
        <v>High</v>
      </c>
      <c r="B4113">
        <v>6.9</v>
      </c>
      <c r="C4113">
        <v>0</v>
      </c>
      <c r="D4113" t="str">
        <f t="shared" si="193"/>
        <v>High</v>
      </c>
      <c r="E4113">
        <f t="shared" si="194"/>
        <v>6.9</v>
      </c>
      <c r="F4113">
        <f t="shared" si="192"/>
        <v>0</v>
      </c>
    </row>
    <row r="4114" spans="1:6" x14ac:dyDescent="0.25">
      <c r="A4114" t="str">
        <v>High</v>
      </c>
      <c r="B4114">
        <v>8.14</v>
      </c>
      <c r="C4114">
        <v>0</v>
      </c>
      <c r="D4114" t="str">
        <f t="shared" si="193"/>
        <v>High</v>
      </c>
      <c r="E4114">
        <f t="shared" si="194"/>
        <v>8.14</v>
      </c>
      <c r="F4114">
        <f t="shared" si="192"/>
        <v>0</v>
      </c>
    </row>
    <row r="4115" spans="1:6" x14ac:dyDescent="0.25">
      <c r="A4115" t="str">
        <v>High</v>
      </c>
      <c r="B4115">
        <v>5.72</v>
      </c>
      <c r="C4115">
        <v>0</v>
      </c>
      <c r="D4115" t="str">
        <f t="shared" si="193"/>
        <v>High</v>
      </c>
      <c r="E4115">
        <f t="shared" si="194"/>
        <v>5.72</v>
      </c>
      <c r="F4115">
        <f t="shared" si="192"/>
        <v>0</v>
      </c>
    </row>
    <row r="4116" spans="1:6" x14ac:dyDescent="0.25">
      <c r="A4116" t="str">
        <v>High</v>
      </c>
      <c r="B4116">
        <v>5.93</v>
      </c>
      <c r="C4116">
        <v>0</v>
      </c>
      <c r="D4116" t="str">
        <f t="shared" si="193"/>
        <v>High</v>
      </c>
      <c r="E4116">
        <f t="shared" si="194"/>
        <v>5.93</v>
      </c>
      <c r="F4116">
        <f t="shared" si="192"/>
        <v>0</v>
      </c>
    </row>
    <row r="4117" spans="1:6" x14ac:dyDescent="0.25">
      <c r="A4117" t="str">
        <v>High</v>
      </c>
      <c r="B4117">
        <v>8.52</v>
      </c>
      <c r="C4117">
        <v>0</v>
      </c>
      <c r="D4117" t="str">
        <f t="shared" si="193"/>
        <v>High</v>
      </c>
      <c r="E4117">
        <f t="shared" si="194"/>
        <v>8.52</v>
      </c>
      <c r="F4117">
        <f t="shared" si="192"/>
        <v>0</v>
      </c>
    </row>
    <row r="4118" spans="1:6" x14ac:dyDescent="0.25">
      <c r="A4118" t="str">
        <v>Mid</v>
      </c>
      <c r="B4118">
        <v>7.08</v>
      </c>
      <c r="C4118">
        <v>1</v>
      </c>
      <c r="D4118" t="str">
        <f t="shared" si="193"/>
        <v>Mid</v>
      </c>
      <c r="E4118">
        <f t="shared" si="194"/>
        <v>7.08</v>
      </c>
      <c r="F4118">
        <f t="shared" si="192"/>
        <v>1</v>
      </c>
    </row>
    <row r="4119" spans="1:6" x14ac:dyDescent="0.25">
      <c r="A4119" t="str">
        <v>High</v>
      </c>
      <c r="B4119">
        <v>8.39</v>
      </c>
      <c r="C4119">
        <v>0</v>
      </c>
      <c r="D4119" t="str">
        <f t="shared" si="193"/>
        <v>High</v>
      </c>
      <c r="E4119">
        <f t="shared" si="194"/>
        <v>8.39</v>
      </c>
      <c r="F4119">
        <f t="shared" si="192"/>
        <v>0</v>
      </c>
    </row>
    <row r="4120" spans="1:6" x14ac:dyDescent="0.25">
      <c r="A4120" t="str">
        <v>Mid</v>
      </c>
      <c r="B4120">
        <v>9.08</v>
      </c>
      <c r="C4120">
        <v>0</v>
      </c>
      <c r="D4120" t="str">
        <f t="shared" si="193"/>
        <v>Mid</v>
      </c>
      <c r="E4120">
        <f t="shared" si="194"/>
        <v>9.08</v>
      </c>
      <c r="F4120">
        <f t="shared" si="192"/>
        <v>0</v>
      </c>
    </row>
    <row r="4121" spans="1:6" x14ac:dyDescent="0.25">
      <c r="A4121" t="str">
        <v>High</v>
      </c>
      <c r="B4121">
        <v>9.17</v>
      </c>
      <c r="C4121">
        <v>1</v>
      </c>
      <c r="D4121" t="str">
        <f t="shared" si="193"/>
        <v>High</v>
      </c>
      <c r="E4121">
        <f t="shared" si="194"/>
        <v>9.17</v>
      </c>
      <c r="F4121">
        <f t="shared" si="192"/>
        <v>1</v>
      </c>
    </row>
    <row r="4122" spans="1:6" x14ac:dyDescent="0.25">
      <c r="A4122" t="str">
        <v>Mid</v>
      </c>
      <c r="B4122">
        <v>6.24</v>
      </c>
      <c r="C4122">
        <v>0</v>
      </c>
      <c r="D4122" t="str">
        <f t="shared" si="193"/>
        <v>Mid</v>
      </c>
      <c r="E4122">
        <f t="shared" si="194"/>
        <v>6.24</v>
      </c>
      <c r="F4122">
        <f t="shared" si="192"/>
        <v>0</v>
      </c>
    </row>
    <row r="4123" spans="1:6" x14ac:dyDescent="0.25">
      <c r="A4123" t="str">
        <v>High</v>
      </c>
      <c r="B4123">
        <v>7.59</v>
      </c>
      <c r="C4123">
        <v>1</v>
      </c>
      <c r="D4123" t="str">
        <f t="shared" si="193"/>
        <v>High</v>
      </c>
      <c r="E4123">
        <f t="shared" si="194"/>
        <v>7.59</v>
      </c>
      <c r="F4123">
        <f t="shared" si="192"/>
        <v>1</v>
      </c>
    </row>
    <row r="4124" spans="1:6" x14ac:dyDescent="0.25">
      <c r="A4124" t="str">
        <v>Mid</v>
      </c>
      <c r="B4124">
        <v>8.66</v>
      </c>
      <c r="C4124">
        <v>0</v>
      </c>
      <c r="D4124" t="str">
        <f t="shared" si="193"/>
        <v>Mid</v>
      </c>
      <c r="E4124">
        <f t="shared" si="194"/>
        <v>8.66</v>
      </c>
      <c r="F4124">
        <f t="shared" si="192"/>
        <v>0</v>
      </c>
    </row>
    <row r="4125" spans="1:6" x14ac:dyDescent="0.25">
      <c r="A4125" t="str">
        <v>High</v>
      </c>
      <c r="B4125">
        <v>8.83</v>
      </c>
      <c r="C4125">
        <v>1</v>
      </c>
      <c r="D4125" t="str">
        <f t="shared" si="193"/>
        <v>High</v>
      </c>
      <c r="E4125">
        <f t="shared" si="194"/>
        <v>8.83</v>
      </c>
      <c r="F4125">
        <f t="shared" si="192"/>
        <v>1</v>
      </c>
    </row>
    <row r="4126" spans="1:6" x14ac:dyDescent="0.25">
      <c r="A4126" t="str">
        <v>Mid</v>
      </c>
      <c r="B4126">
        <v>8.8699999999999992</v>
      </c>
      <c r="C4126">
        <v>0</v>
      </c>
      <c r="D4126" t="str">
        <f t="shared" si="193"/>
        <v>Mid</v>
      </c>
      <c r="E4126">
        <f t="shared" si="194"/>
        <v>8.8699999999999992</v>
      </c>
      <c r="F4126">
        <f t="shared" si="192"/>
        <v>0</v>
      </c>
    </row>
    <row r="4127" spans="1:6" x14ac:dyDescent="0.25">
      <c r="A4127" t="str">
        <v>Mid</v>
      </c>
      <c r="B4127">
        <v>6.48</v>
      </c>
      <c r="C4127">
        <v>0</v>
      </c>
      <c r="D4127" t="str">
        <f t="shared" si="193"/>
        <v>Mid</v>
      </c>
      <c r="E4127">
        <f t="shared" si="194"/>
        <v>6.48</v>
      </c>
      <c r="F4127">
        <f t="shared" si="192"/>
        <v>0</v>
      </c>
    </row>
    <row r="4128" spans="1:6" x14ac:dyDescent="0.25">
      <c r="A4128" t="str">
        <v>High</v>
      </c>
      <c r="B4128">
        <v>6.33</v>
      </c>
      <c r="C4128">
        <v>0</v>
      </c>
      <c r="D4128" t="str">
        <f t="shared" si="193"/>
        <v>High</v>
      </c>
      <c r="E4128">
        <f t="shared" si="194"/>
        <v>6.33</v>
      </c>
      <c r="F4128">
        <f t="shared" si="192"/>
        <v>0</v>
      </c>
    </row>
    <row r="4129" spans="1:6" x14ac:dyDescent="0.25">
      <c r="A4129" t="str">
        <v>High</v>
      </c>
      <c r="B4129">
        <v>8.0399999999999991</v>
      </c>
      <c r="C4129">
        <v>0</v>
      </c>
      <c r="D4129" t="str">
        <f t="shared" si="193"/>
        <v>High</v>
      </c>
      <c r="E4129">
        <f t="shared" si="194"/>
        <v>8.0399999999999991</v>
      </c>
      <c r="F4129">
        <f t="shared" si="192"/>
        <v>0</v>
      </c>
    </row>
    <row r="4130" spans="1:6" x14ac:dyDescent="0.25">
      <c r="A4130" t="str">
        <v>High</v>
      </c>
      <c r="B4130">
        <v>8.69</v>
      </c>
      <c r="C4130">
        <v>0</v>
      </c>
      <c r="D4130" t="str">
        <f t="shared" si="193"/>
        <v>High</v>
      </c>
      <c r="E4130">
        <f t="shared" si="194"/>
        <v>8.69</v>
      </c>
      <c r="F4130">
        <f t="shared" si="192"/>
        <v>0</v>
      </c>
    </row>
    <row r="4131" spans="1:6" x14ac:dyDescent="0.25">
      <c r="A4131" t="str">
        <v>Mid</v>
      </c>
      <c r="B4131">
        <v>6.87</v>
      </c>
      <c r="C4131">
        <v>0</v>
      </c>
      <c r="D4131" t="str">
        <f t="shared" si="193"/>
        <v>Mid</v>
      </c>
      <c r="E4131">
        <f t="shared" si="194"/>
        <v>6.87</v>
      </c>
      <c r="F4131">
        <f t="shared" si="192"/>
        <v>0</v>
      </c>
    </row>
    <row r="4132" spans="1:6" x14ac:dyDescent="0.25">
      <c r="A4132" t="str">
        <v>Mid</v>
      </c>
      <c r="B4132">
        <v>5.95</v>
      </c>
      <c r="C4132">
        <v>0</v>
      </c>
      <c r="D4132" t="str">
        <f t="shared" si="193"/>
        <v>Mid</v>
      </c>
      <c r="E4132">
        <f t="shared" si="194"/>
        <v>5.95</v>
      </c>
      <c r="F4132">
        <f t="shared" si="192"/>
        <v>0</v>
      </c>
    </row>
    <row r="4133" spans="1:6" x14ac:dyDescent="0.25">
      <c r="A4133" t="str">
        <v>High</v>
      </c>
      <c r="B4133">
        <v>8.58</v>
      </c>
      <c r="C4133">
        <v>1</v>
      </c>
      <c r="D4133" t="str">
        <f t="shared" si="193"/>
        <v>High</v>
      </c>
      <c r="E4133">
        <f t="shared" si="194"/>
        <v>8.58</v>
      </c>
      <c r="F4133">
        <f t="shared" si="192"/>
        <v>1</v>
      </c>
    </row>
    <row r="4134" spans="1:6" x14ac:dyDescent="0.25">
      <c r="A4134" t="str">
        <v>High</v>
      </c>
      <c r="B4134">
        <v>6.79</v>
      </c>
      <c r="C4134">
        <v>0</v>
      </c>
      <c r="D4134" t="str">
        <f t="shared" si="193"/>
        <v>High</v>
      </c>
      <c r="E4134">
        <f t="shared" si="194"/>
        <v>6.79</v>
      </c>
      <c r="F4134">
        <f t="shared" si="192"/>
        <v>0</v>
      </c>
    </row>
    <row r="4135" spans="1:6" x14ac:dyDescent="0.25">
      <c r="A4135" t="str">
        <v>High</v>
      </c>
      <c r="B4135">
        <v>6.22</v>
      </c>
      <c r="C4135">
        <v>0</v>
      </c>
      <c r="D4135" t="str">
        <f t="shared" si="193"/>
        <v>High</v>
      </c>
      <c r="E4135">
        <f t="shared" si="194"/>
        <v>6.22</v>
      </c>
      <c r="F4135">
        <f t="shared" si="192"/>
        <v>0</v>
      </c>
    </row>
    <row r="4136" spans="1:6" x14ac:dyDescent="0.25">
      <c r="A4136" t="str">
        <v>Mid</v>
      </c>
      <c r="B4136">
        <v>6.14</v>
      </c>
      <c r="C4136">
        <v>0</v>
      </c>
      <c r="D4136" t="str">
        <f t="shared" si="193"/>
        <v>Mid</v>
      </c>
      <c r="E4136">
        <f t="shared" si="194"/>
        <v>6.14</v>
      </c>
      <c r="F4136">
        <f t="shared" si="192"/>
        <v>0</v>
      </c>
    </row>
    <row r="4137" spans="1:6" x14ac:dyDescent="0.25">
      <c r="A4137" t="str">
        <v>High</v>
      </c>
      <c r="B4137">
        <v>6.85</v>
      </c>
      <c r="C4137">
        <v>0</v>
      </c>
      <c r="D4137" t="str">
        <f t="shared" si="193"/>
        <v>High</v>
      </c>
      <c r="E4137">
        <f t="shared" si="194"/>
        <v>6.85</v>
      </c>
      <c r="F4137">
        <f t="shared" si="192"/>
        <v>0</v>
      </c>
    </row>
    <row r="4138" spans="1:6" x14ac:dyDescent="0.25">
      <c r="A4138" t="str">
        <v>High</v>
      </c>
      <c r="B4138">
        <v>8.0500000000000007</v>
      </c>
      <c r="C4138">
        <v>1</v>
      </c>
      <c r="D4138" t="str">
        <f t="shared" si="193"/>
        <v>High</v>
      </c>
      <c r="E4138">
        <f t="shared" si="194"/>
        <v>8.0500000000000007</v>
      </c>
      <c r="F4138">
        <f t="shared" si="192"/>
        <v>1</v>
      </c>
    </row>
    <row r="4139" spans="1:6" x14ac:dyDescent="0.25">
      <c r="A4139" t="str">
        <v>Mid</v>
      </c>
      <c r="B4139">
        <v>7.04</v>
      </c>
      <c r="C4139">
        <v>0</v>
      </c>
      <c r="D4139" t="str">
        <f t="shared" si="193"/>
        <v>Mid</v>
      </c>
      <c r="E4139">
        <f t="shared" si="194"/>
        <v>7.04</v>
      </c>
      <c r="F4139">
        <f t="shared" si="192"/>
        <v>0</v>
      </c>
    </row>
    <row r="4140" spans="1:6" x14ac:dyDescent="0.25">
      <c r="A4140" t="str">
        <v>High</v>
      </c>
      <c r="B4140">
        <v>5.59</v>
      </c>
      <c r="C4140">
        <v>0</v>
      </c>
      <c r="D4140" t="str">
        <f t="shared" si="193"/>
        <v>High</v>
      </c>
      <c r="E4140">
        <f t="shared" si="194"/>
        <v>5.59</v>
      </c>
      <c r="F4140">
        <f t="shared" si="192"/>
        <v>0</v>
      </c>
    </row>
    <row r="4141" spans="1:6" x14ac:dyDescent="0.25">
      <c r="A4141" t="str">
        <v>High</v>
      </c>
      <c r="B4141">
        <v>5.92</v>
      </c>
      <c r="C4141">
        <v>0</v>
      </c>
      <c r="D4141" t="str">
        <f t="shared" si="193"/>
        <v>High</v>
      </c>
      <c r="E4141">
        <f t="shared" si="194"/>
        <v>5.92</v>
      </c>
      <c r="F4141">
        <f t="shared" si="192"/>
        <v>0</v>
      </c>
    </row>
    <row r="4142" spans="1:6" x14ac:dyDescent="0.25">
      <c r="A4142" t="str">
        <v>High</v>
      </c>
      <c r="B4142">
        <v>6.75</v>
      </c>
      <c r="C4142">
        <v>0</v>
      </c>
      <c r="D4142" t="str">
        <f t="shared" si="193"/>
        <v>High</v>
      </c>
      <c r="E4142">
        <f t="shared" si="194"/>
        <v>6.75</v>
      </c>
      <c r="F4142">
        <f t="shared" si="192"/>
        <v>0</v>
      </c>
    </row>
    <row r="4143" spans="1:6" x14ac:dyDescent="0.25">
      <c r="A4143" t="str">
        <v>High</v>
      </c>
      <c r="B4143">
        <v>8.34</v>
      </c>
      <c r="C4143">
        <v>1</v>
      </c>
      <c r="D4143" t="str">
        <f t="shared" si="193"/>
        <v>High</v>
      </c>
      <c r="E4143">
        <f t="shared" si="194"/>
        <v>8.34</v>
      </c>
      <c r="F4143">
        <f t="shared" si="192"/>
        <v>1</v>
      </c>
    </row>
    <row r="4144" spans="1:6" x14ac:dyDescent="0.25">
      <c r="A4144" t="str">
        <v>High</v>
      </c>
      <c r="B4144">
        <v>5.92</v>
      </c>
      <c r="C4144">
        <v>0</v>
      </c>
      <c r="D4144" t="str">
        <f t="shared" si="193"/>
        <v>High</v>
      </c>
      <c r="E4144">
        <f t="shared" si="194"/>
        <v>5.92</v>
      </c>
      <c r="F4144">
        <f t="shared" si="192"/>
        <v>0</v>
      </c>
    </row>
    <row r="4145" spans="1:6" x14ac:dyDescent="0.25">
      <c r="A4145" t="str">
        <v>High</v>
      </c>
      <c r="B4145">
        <v>7.91</v>
      </c>
      <c r="C4145">
        <v>0</v>
      </c>
      <c r="D4145" t="str">
        <f t="shared" si="193"/>
        <v>High</v>
      </c>
      <c r="E4145">
        <f t="shared" si="194"/>
        <v>7.91</v>
      </c>
      <c r="F4145">
        <f t="shared" si="192"/>
        <v>0</v>
      </c>
    </row>
    <row r="4146" spans="1:6" x14ac:dyDescent="0.25">
      <c r="A4146" t="str">
        <v>High</v>
      </c>
      <c r="B4146">
        <v>6.02</v>
      </c>
      <c r="C4146">
        <v>0</v>
      </c>
      <c r="D4146" t="str">
        <f t="shared" si="193"/>
        <v>High</v>
      </c>
      <c r="E4146">
        <f t="shared" si="194"/>
        <v>6.02</v>
      </c>
      <c r="F4146">
        <f t="shared" si="192"/>
        <v>0</v>
      </c>
    </row>
    <row r="4147" spans="1:6" x14ac:dyDescent="0.25">
      <c r="A4147" t="str">
        <v>High</v>
      </c>
      <c r="B4147">
        <v>6.41</v>
      </c>
      <c r="C4147">
        <v>0</v>
      </c>
      <c r="D4147" t="str">
        <f t="shared" si="193"/>
        <v>High</v>
      </c>
      <c r="E4147">
        <f t="shared" si="194"/>
        <v>6.41</v>
      </c>
      <c r="F4147">
        <f t="shared" si="192"/>
        <v>0</v>
      </c>
    </row>
    <row r="4148" spans="1:6" x14ac:dyDescent="0.25">
      <c r="A4148" t="str">
        <v>Mid</v>
      </c>
      <c r="B4148">
        <v>6.24</v>
      </c>
      <c r="C4148">
        <v>0</v>
      </c>
      <c r="D4148" t="str">
        <f t="shared" si="193"/>
        <v>Mid</v>
      </c>
      <c r="E4148">
        <f t="shared" si="194"/>
        <v>6.24</v>
      </c>
      <c r="F4148">
        <f t="shared" si="192"/>
        <v>0</v>
      </c>
    </row>
    <row r="4149" spans="1:6" x14ac:dyDescent="0.25">
      <c r="A4149" t="str">
        <v>High</v>
      </c>
      <c r="B4149">
        <v>5.79</v>
      </c>
      <c r="C4149">
        <v>0</v>
      </c>
      <c r="D4149" t="str">
        <f t="shared" si="193"/>
        <v>High</v>
      </c>
      <c r="E4149">
        <f t="shared" si="194"/>
        <v>5.79</v>
      </c>
      <c r="F4149">
        <f t="shared" si="192"/>
        <v>0</v>
      </c>
    </row>
    <row r="4150" spans="1:6" x14ac:dyDescent="0.25">
      <c r="A4150" t="str">
        <v>Mid</v>
      </c>
      <c r="B4150">
        <v>8.39</v>
      </c>
      <c r="C4150">
        <v>0</v>
      </c>
      <c r="D4150" t="str">
        <f t="shared" si="193"/>
        <v>Mid</v>
      </c>
      <c r="E4150">
        <f t="shared" si="194"/>
        <v>8.39</v>
      </c>
      <c r="F4150">
        <f t="shared" si="192"/>
        <v>0</v>
      </c>
    </row>
    <row r="4151" spans="1:6" x14ac:dyDescent="0.25">
      <c r="A4151" t="str">
        <v>High</v>
      </c>
      <c r="B4151">
        <v>7.49</v>
      </c>
      <c r="C4151">
        <v>0</v>
      </c>
      <c r="D4151" t="str">
        <f t="shared" si="193"/>
        <v>High</v>
      </c>
      <c r="E4151">
        <f t="shared" si="194"/>
        <v>7.49</v>
      </c>
      <c r="F4151">
        <f t="shared" si="192"/>
        <v>0</v>
      </c>
    </row>
    <row r="4152" spans="1:6" x14ac:dyDescent="0.25">
      <c r="A4152" t="str">
        <v>Mid</v>
      </c>
      <c r="B4152">
        <v>9.07</v>
      </c>
      <c r="C4152">
        <v>1</v>
      </c>
      <c r="D4152" t="str">
        <f t="shared" si="193"/>
        <v>Mid</v>
      </c>
      <c r="E4152">
        <f t="shared" si="194"/>
        <v>9.07</v>
      </c>
      <c r="F4152">
        <f t="shared" si="192"/>
        <v>1</v>
      </c>
    </row>
    <row r="4153" spans="1:6" x14ac:dyDescent="0.25">
      <c r="A4153" t="str">
        <v>Mid</v>
      </c>
      <c r="B4153">
        <v>5.93</v>
      </c>
      <c r="C4153">
        <v>0</v>
      </c>
      <c r="D4153" t="str">
        <f t="shared" si="193"/>
        <v>Mid</v>
      </c>
      <c r="E4153">
        <f t="shared" si="194"/>
        <v>5.93</v>
      </c>
      <c r="F4153">
        <f t="shared" si="192"/>
        <v>0</v>
      </c>
    </row>
    <row r="4154" spans="1:6" x14ac:dyDescent="0.25">
      <c r="A4154" t="str">
        <v>Mid</v>
      </c>
      <c r="B4154">
        <v>6.12</v>
      </c>
      <c r="C4154">
        <v>0</v>
      </c>
      <c r="D4154" t="str">
        <f t="shared" si="193"/>
        <v>Mid</v>
      </c>
      <c r="E4154">
        <f t="shared" si="194"/>
        <v>6.12</v>
      </c>
      <c r="F4154">
        <f t="shared" si="192"/>
        <v>0</v>
      </c>
    </row>
    <row r="4155" spans="1:6" x14ac:dyDescent="0.25">
      <c r="A4155" t="str">
        <v>Mid</v>
      </c>
      <c r="B4155">
        <v>6.82</v>
      </c>
      <c r="C4155">
        <v>0</v>
      </c>
      <c r="D4155" t="str">
        <f t="shared" si="193"/>
        <v>Mid</v>
      </c>
      <c r="E4155">
        <f t="shared" si="194"/>
        <v>6.82</v>
      </c>
      <c r="F4155">
        <f t="shared" si="192"/>
        <v>0</v>
      </c>
    </row>
    <row r="4156" spans="1:6" x14ac:dyDescent="0.25">
      <c r="A4156" t="str">
        <v>Mid</v>
      </c>
      <c r="B4156">
        <v>8.7899999999999991</v>
      </c>
      <c r="C4156">
        <v>0</v>
      </c>
      <c r="D4156" t="str">
        <f t="shared" si="193"/>
        <v>Mid</v>
      </c>
      <c r="E4156">
        <f t="shared" si="194"/>
        <v>8.7899999999999991</v>
      </c>
      <c r="F4156">
        <f t="shared" si="192"/>
        <v>0</v>
      </c>
    </row>
    <row r="4157" spans="1:6" x14ac:dyDescent="0.25">
      <c r="A4157" t="str">
        <v>High</v>
      </c>
      <c r="B4157">
        <v>6.81</v>
      </c>
      <c r="C4157">
        <v>0</v>
      </c>
      <c r="D4157" t="str">
        <f t="shared" si="193"/>
        <v>High</v>
      </c>
      <c r="E4157">
        <f t="shared" si="194"/>
        <v>6.81</v>
      </c>
      <c r="F4157">
        <f t="shared" si="192"/>
        <v>0</v>
      </c>
    </row>
    <row r="4158" spans="1:6" x14ac:dyDescent="0.25">
      <c r="A4158" t="str">
        <v>Mid</v>
      </c>
      <c r="B4158">
        <v>7.26</v>
      </c>
      <c r="C4158">
        <v>0</v>
      </c>
      <c r="D4158" t="str">
        <f t="shared" si="193"/>
        <v>Mid</v>
      </c>
      <c r="E4158">
        <f t="shared" si="194"/>
        <v>7.26</v>
      </c>
      <c r="F4158">
        <f t="shared" si="192"/>
        <v>0</v>
      </c>
    </row>
    <row r="4159" spans="1:6" x14ac:dyDescent="0.25">
      <c r="A4159" t="str">
        <v>High</v>
      </c>
      <c r="B4159">
        <v>6.8</v>
      </c>
      <c r="C4159">
        <v>0</v>
      </c>
      <c r="D4159" t="str">
        <f t="shared" si="193"/>
        <v>High</v>
      </c>
      <c r="E4159">
        <f t="shared" si="194"/>
        <v>6.8</v>
      </c>
      <c r="F4159">
        <f t="shared" si="192"/>
        <v>0</v>
      </c>
    </row>
    <row r="4160" spans="1:6" x14ac:dyDescent="0.25">
      <c r="A4160" t="str">
        <v>Mid</v>
      </c>
      <c r="B4160">
        <v>5.84</v>
      </c>
      <c r="C4160">
        <v>0</v>
      </c>
      <c r="D4160" t="str">
        <f t="shared" si="193"/>
        <v>Mid</v>
      </c>
      <c r="E4160">
        <f t="shared" si="194"/>
        <v>5.84</v>
      </c>
      <c r="F4160">
        <f t="shared" si="192"/>
        <v>0</v>
      </c>
    </row>
    <row r="4161" spans="1:6" x14ac:dyDescent="0.25">
      <c r="A4161" t="str">
        <v>Mid</v>
      </c>
      <c r="B4161">
        <v>9.5399999999999991</v>
      </c>
      <c r="C4161">
        <v>0</v>
      </c>
      <c r="D4161" t="str">
        <f t="shared" si="193"/>
        <v>Mid</v>
      </c>
      <c r="E4161">
        <f t="shared" si="194"/>
        <v>9.5399999999999991</v>
      </c>
      <c r="F4161">
        <f t="shared" si="192"/>
        <v>0</v>
      </c>
    </row>
    <row r="4162" spans="1:6" x14ac:dyDescent="0.25">
      <c r="A4162" t="str">
        <v>Mid</v>
      </c>
      <c r="B4162">
        <v>7.86</v>
      </c>
      <c r="C4162">
        <v>1</v>
      </c>
      <c r="D4162" t="str">
        <f t="shared" si="193"/>
        <v>Mid</v>
      </c>
      <c r="E4162">
        <f t="shared" si="194"/>
        <v>7.86</v>
      </c>
      <c r="F4162">
        <f t="shared" ref="F4162:F4225" si="195">C4162</f>
        <v>1</v>
      </c>
    </row>
    <row r="4163" spans="1:6" x14ac:dyDescent="0.25">
      <c r="A4163" t="str">
        <v>Mid</v>
      </c>
      <c r="B4163">
        <v>8.89</v>
      </c>
      <c r="C4163">
        <v>1</v>
      </c>
      <c r="D4163" t="str">
        <f t="shared" ref="D4163:D4226" si="196">A4163</f>
        <v>Mid</v>
      </c>
      <c r="E4163">
        <f t="shared" ref="E4163:E4226" si="197">B4163</f>
        <v>8.89</v>
      </c>
      <c r="F4163">
        <f t="shared" si="195"/>
        <v>1</v>
      </c>
    </row>
    <row r="4164" spans="1:6" x14ac:dyDescent="0.25">
      <c r="A4164" t="str">
        <v>Mid</v>
      </c>
      <c r="B4164">
        <v>8.33</v>
      </c>
      <c r="C4164">
        <v>0</v>
      </c>
      <c r="D4164" t="str">
        <f t="shared" si="196"/>
        <v>Mid</v>
      </c>
      <c r="E4164">
        <f t="shared" si="197"/>
        <v>8.33</v>
      </c>
      <c r="F4164">
        <f t="shared" si="195"/>
        <v>0</v>
      </c>
    </row>
    <row r="4165" spans="1:6" x14ac:dyDescent="0.25">
      <c r="A4165" t="str">
        <v>High</v>
      </c>
      <c r="B4165">
        <v>7.71</v>
      </c>
      <c r="C4165">
        <v>0</v>
      </c>
      <c r="D4165" t="str">
        <f t="shared" si="196"/>
        <v>High</v>
      </c>
      <c r="E4165">
        <f t="shared" si="197"/>
        <v>7.71</v>
      </c>
      <c r="F4165">
        <f t="shared" si="195"/>
        <v>0</v>
      </c>
    </row>
    <row r="4166" spans="1:6" x14ac:dyDescent="0.25">
      <c r="A4166" t="str">
        <v>High</v>
      </c>
      <c r="B4166">
        <v>5.89</v>
      </c>
      <c r="C4166">
        <v>0</v>
      </c>
      <c r="D4166" t="str">
        <f t="shared" si="196"/>
        <v>High</v>
      </c>
      <c r="E4166">
        <f t="shared" si="197"/>
        <v>5.89</v>
      </c>
      <c r="F4166">
        <f t="shared" si="195"/>
        <v>0</v>
      </c>
    </row>
    <row r="4167" spans="1:6" x14ac:dyDescent="0.25">
      <c r="A4167" t="str">
        <v>Mid</v>
      </c>
      <c r="B4167">
        <v>8.26</v>
      </c>
      <c r="C4167">
        <v>0</v>
      </c>
      <c r="D4167" t="str">
        <f t="shared" si="196"/>
        <v>Mid</v>
      </c>
      <c r="E4167">
        <f t="shared" si="197"/>
        <v>8.26</v>
      </c>
      <c r="F4167">
        <f t="shared" si="195"/>
        <v>0</v>
      </c>
    </row>
    <row r="4168" spans="1:6" x14ac:dyDescent="0.25">
      <c r="A4168" t="str">
        <v>High</v>
      </c>
      <c r="B4168">
        <v>6.17</v>
      </c>
      <c r="C4168">
        <v>0</v>
      </c>
      <c r="D4168" t="str">
        <f t="shared" si="196"/>
        <v>High</v>
      </c>
      <c r="E4168">
        <f t="shared" si="197"/>
        <v>6.17</v>
      </c>
      <c r="F4168">
        <f t="shared" si="195"/>
        <v>0</v>
      </c>
    </row>
    <row r="4169" spans="1:6" x14ac:dyDescent="0.25">
      <c r="A4169" t="str">
        <v>High</v>
      </c>
      <c r="B4169">
        <v>7.28</v>
      </c>
      <c r="C4169">
        <v>0</v>
      </c>
      <c r="D4169" t="str">
        <f t="shared" si="196"/>
        <v>High</v>
      </c>
      <c r="E4169">
        <f t="shared" si="197"/>
        <v>7.28</v>
      </c>
      <c r="F4169">
        <f t="shared" si="195"/>
        <v>0</v>
      </c>
    </row>
    <row r="4170" spans="1:6" x14ac:dyDescent="0.25">
      <c r="A4170" t="str">
        <v>High</v>
      </c>
      <c r="B4170">
        <v>8.2100000000000009</v>
      </c>
      <c r="C4170">
        <v>0</v>
      </c>
      <c r="D4170" t="str">
        <f t="shared" si="196"/>
        <v>High</v>
      </c>
      <c r="E4170">
        <f t="shared" si="197"/>
        <v>8.2100000000000009</v>
      </c>
      <c r="F4170">
        <f t="shared" si="195"/>
        <v>0</v>
      </c>
    </row>
    <row r="4171" spans="1:6" x14ac:dyDescent="0.25">
      <c r="A4171" t="str">
        <v>High</v>
      </c>
      <c r="B4171">
        <v>8.86</v>
      </c>
      <c r="C4171">
        <v>0</v>
      </c>
      <c r="D4171" t="str">
        <f t="shared" si="196"/>
        <v>High</v>
      </c>
      <c r="E4171">
        <f t="shared" si="197"/>
        <v>8.86</v>
      </c>
      <c r="F4171">
        <f t="shared" si="195"/>
        <v>0</v>
      </c>
    </row>
    <row r="4172" spans="1:6" x14ac:dyDescent="0.25">
      <c r="A4172" t="str">
        <v>High</v>
      </c>
      <c r="B4172">
        <v>8.4499999999999993</v>
      </c>
      <c r="C4172">
        <v>0</v>
      </c>
      <c r="D4172" t="str">
        <f t="shared" si="196"/>
        <v>High</v>
      </c>
      <c r="E4172">
        <f t="shared" si="197"/>
        <v>8.4499999999999993</v>
      </c>
      <c r="F4172">
        <f t="shared" si="195"/>
        <v>0</v>
      </c>
    </row>
    <row r="4173" spans="1:6" x14ac:dyDescent="0.25">
      <c r="A4173" t="str">
        <v>High</v>
      </c>
      <c r="B4173">
        <v>8.39</v>
      </c>
      <c r="C4173">
        <v>0</v>
      </c>
      <c r="D4173" t="str">
        <f t="shared" si="196"/>
        <v>High</v>
      </c>
      <c r="E4173">
        <f t="shared" si="197"/>
        <v>8.39</v>
      </c>
      <c r="F4173">
        <f t="shared" si="195"/>
        <v>0</v>
      </c>
    </row>
    <row r="4174" spans="1:6" x14ac:dyDescent="0.25">
      <c r="A4174" t="str">
        <v>High</v>
      </c>
      <c r="B4174">
        <v>6.14</v>
      </c>
      <c r="C4174">
        <v>0</v>
      </c>
      <c r="D4174" t="str">
        <f t="shared" si="196"/>
        <v>High</v>
      </c>
      <c r="E4174">
        <f t="shared" si="197"/>
        <v>6.14</v>
      </c>
      <c r="F4174">
        <f t="shared" si="195"/>
        <v>0</v>
      </c>
    </row>
    <row r="4175" spans="1:6" x14ac:dyDescent="0.25">
      <c r="A4175" t="str">
        <v>Mid</v>
      </c>
      <c r="B4175">
        <v>6.99</v>
      </c>
      <c r="C4175">
        <v>0</v>
      </c>
      <c r="D4175" t="str">
        <f t="shared" si="196"/>
        <v>Mid</v>
      </c>
      <c r="E4175">
        <f t="shared" si="197"/>
        <v>6.99</v>
      </c>
      <c r="F4175">
        <f t="shared" si="195"/>
        <v>0</v>
      </c>
    </row>
    <row r="4176" spans="1:6" x14ac:dyDescent="0.25">
      <c r="A4176" t="str">
        <v>Mid</v>
      </c>
      <c r="B4176">
        <v>5.68</v>
      </c>
      <c r="C4176">
        <v>0</v>
      </c>
      <c r="D4176" t="str">
        <f t="shared" si="196"/>
        <v>Mid</v>
      </c>
      <c r="E4176">
        <f t="shared" si="197"/>
        <v>5.68</v>
      </c>
      <c r="F4176">
        <f t="shared" si="195"/>
        <v>0</v>
      </c>
    </row>
    <row r="4177" spans="1:6" x14ac:dyDescent="0.25">
      <c r="A4177" t="str">
        <v>High</v>
      </c>
      <c r="B4177">
        <v>8.59</v>
      </c>
      <c r="C4177">
        <v>0</v>
      </c>
      <c r="D4177" t="str">
        <f t="shared" si="196"/>
        <v>High</v>
      </c>
      <c r="E4177">
        <f t="shared" si="197"/>
        <v>8.59</v>
      </c>
      <c r="F4177">
        <f t="shared" si="195"/>
        <v>0</v>
      </c>
    </row>
    <row r="4178" spans="1:6" x14ac:dyDescent="0.25">
      <c r="A4178" t="str">
        <v>High</v>
      </c>
      <c r="B4178">
        <v>9.6</v>
      </c>
      <c r="C4178">
        <v>1</v>
      </c>
      <c r="D4178" t="str">
        <f t="shared" si="196"/>
        <v>High</v>
      </c>
      <c r="E4178">
        <f t="shared" si="197"/>
        <v>9.6</v>
      </c>
      <c r="F4178">
        <f t="shared" si="195"/>
        <v>1</v>
      </c>
    </row>
    <row r="4179" spans="1:6" x14ac:dyDescent="0.25">
      <c r="A4179" t="str">
        <v>Mid</v>
      </c>
      <c r="B4179">
        <v>6.64</v>
      </c>
      <c r="C4179">
        <v>0</v>
      </c>
      <c r="D4179" t="str">
        <f t="shared" si="196"/>
        <v>Mid</v>
      </c>
      <c r="E4179">
        <f t="shared" si="197"/>
        <v>6.64</v>
      </c>
      <c r="F4179">
        <f t="shared" si="195"/>
        <v>0</v>
      </c>
    </row>
    <row r="4180" spans="1:6" x14ac:dyDescent="0.25">
      <c r="A4180" t="str">
        <v>Mid</v>
      </c>
      <c r="B4180">
        <v>5.88</v>
      </c>
      <c r="C4180">
        <v>0</v>
      </c>
      <c r="D4180" t="str">
        <f t="shared" si="196"/>
        <v>Mid</v>
      </c>
      <c r="E4180">
        <f t="shared" si="197"/>
        <v>5.88</v>
      </c>
      <c r="F4180">
        <f t="shared" si="195"/>
        <v>0</v>
      </c>
    </row>
    <row r="4181" spans="1:6" x14ac:dyDescent="0.25">
      <c r="A4181" t="str">
        <v>High</v>
      </c>
      <c r="B4181">
        <v>7.54</v>
      </c>
      <c r="C4181">
        <v>0</v>
      </c>
      <c r="D4181" t="str">
        <f t="shared" si="196"/>
        <v>High</v>
      </c>
      <c r="E4181">
        <f t="shared" si="197"/>
        <v>7.54</v>
      </c>
      <c r="F4181">
        <f t="shared" si="195"/>
        <v>0</v>
      </c>
    </row>
    <row r="4182" spans="1:6" x14ac:dyDescent="0.25">
      <c r="A4182" t="str">
        <v>Mid</v>
      </c>
      <c r="B4182">
        <v>9.18</v>
      </c>
      <c r="C4182">
        <v>0</v>
      </c>
      <c r="D4182" t="str">
        <f t="shared" si="196"/>
        <v>Mid</v>
      </c>
      <c r="E4182">
        <f t="shared" si="197"/>
        <v>9.18</v>
      </c>
      <c r="F4182">
        <f t="shared" si="195"/>
        <v>0</v>
      </c>
    </row>
    <row r="4183" spans="1:6" x14ac:dyDescent="0.25">
      <c r="A4183" t="str">
        <v>High</v>
      </c>
      <c r="B4183">
        <v>7.87</v>
      </c>
      <c r="C4183">
        <v>1</v>
      </c>
      <c r="D4183" t="str">
        <f t="shared" si="196"/>
        <v>High</v>
      </c>
      <c r="E4183">
        <f t="shared" si="197"/>
        <v>7.87</v>
      </c>
      <c r="F4183">
        <f t="shared" si="195"/>
        <v>1</v>
      </c>
    </row>
    <row r="4184" spans="1:6" x14ac:dyDescent="0.25">
      <c r="A4184" t="str">
        <v>High</v>
      </c>
      <c r="B4184">
        <v>5.7</v>
      </c>
      <c r="C4184">
        <v>0</v>
      </c>
      <c r="D4184" t="str">
        <f t="shared" si="196"/>
        <v>High</v>
      </c>
      <c r="E4184">
        <f t="shared" si="197"/>
        <v>5.7</v>
      </c>
      <c r="F4184">
        <f t="shared" si="195"/>
        <v>0</v>
      </c>
    </row>
    <row r="4185" spans="1:6" x14ac:dyDescent="0.25">
      <c r="A4185" t="str">
        <v>Mid</v>
      </c>
      <c r="B4185">
        <v>9.69</v>
      </c>
      <c r="C4185">
        <v>0</v>
      </c>
      <c r="D4185" t="str">
        <f t="shared" si="196"/>
        <v>Mid</v>
      </c>
      <c r="E4185">
        <f t="shared" si="197"/>
        <v>9.69</v>
      </c>
      <c r="F4185">
        <f t="shared" si="195"/>
        <v>0</v>
      </c>
    </row>
    <row r="4186" spans="1:6" x14ac:dyDescent="0.25">
      <c r="A4186" t="str">
        <v>Mid</v>
      </c>
      <c r="B4186">
        <v>9.06</v>
      </c>
      <c r="C4186">
        <v>0</v>
      </c>
      <c r="D4186" t="str">
        <f t="shared" si="196"/>
        <v>Mid</v>
      </c>
      <c r="E4186">
        <f t="shared" si="197"/>
        <v>9.06</v>
      </c>
      <c r="F4186">
        <f t="shared" si="195"/>
        <v>0</v>
      </c>
    </row>
    <row r="4187" spans="1:6" x14ac:dyDescent="0.25">
      <c r="A4187" t="str">
        <v>High</v>
      </c>
      <c r="B4187">
        <v>6.07</v>
      </c>
      <c r="C4187">
        <v>0</v>
      </c>
      <c r="D4187" t="str">
        <f t="shared" si="196"/>
        <v>High</v>
      </c>
      <c r="E4187">
        <f t="shared" si="197"/>
        <v>6.07</v>
      </c>
      <c r="F4187">
        <f t="shared" si="195"/>
        <v>0</v>
      </c>
    </row>
    <row r="4188" spans="1:6" x14ac:dyDescent="0.25">
      <c r="A4188" t="str">
        <v>Mid</v>
      </c>
      <c r="B4188">
        <v>9.4600000000000009</v>
      </c>
      <c r="C4188">
        <v>0</v>
      </c>
      <c r="D4188" t="str">
        <f t="shared" si="196"/>
        <v>Mid</v>
      </c>
      <c r="E4188">
        <f t="shared" si="197"/>
        <v>9.4600000000000009</v>
      </c>
      <c r="F4188">
        <f t="shared" si="195"/>
        <v>0</v>
      </c>
    </row>
    <row r="4189" spans="1:6" x14ac:dyDescent="0.25">
      <c r="A4189" t="str">
        <v>High</v>
      </c>
      <c r="B4189">
        <v>7.44</v>
      </c>
      <c r="C4189">
        <v>0</v>
      </c>
      <c r="D4189" t="str">
        <f t="shared" si="196"/>
        <v>High</v>
      </c>
      <c r="E4189">
        <f t="shared" si="197"/>
        <v>7.44</v>
      </c>
      <c r="F4189">
        <f t="shared" si="195"/>
        <v>0</v>
      </c>
    </row>
    <row r="4190" spans="1:6" x14ac:dyDescent="0.25">
      <c r="A4190" t="str">
        <v>High</v>
      </c>
      <c r="B4190">
        <v>7.1</v>
      </c>
      <c r="C4190">
        <v>0</v>
      </c>
      <c r="D4190" t="str">
        <f t="shared" si="196"/>
        <v>High</v>
      </c>
      <c r="E4190">
        <f t="shared" si="197"/>
        <v>7.1</v>
      </c>
      <c r="F4190">
        <f t="shared" si="195"/>
        <v>0</v>
      </c>
    </row>
    <row r="4191" spans="1:6" x14ac:dyDescent="0.25">
      <c r="A4191" t="str">
        <v>Mid</v>
      </c>
      <c r="B4191">
        <v>7.48</v>
      </c>
      <c r="C4191">
        <v>0</v>
      </c>
      <c r="D4191" t="str">
        <f t="shared" si="196"/>
        <v>Mid</v>
      </c>
      <c r="E4191">
        <f t="shared" si="197"/>
        <v>7.48</v>
      </c>
      <c r="F4191">
        <f t="shared" si="195"/>
        <v>0</v>
      </c>
    </row>
    <row r="4192" spans="1:6" x14ac:dyDescent="0.25">
      <c r="A4192" t="str">
        <v>High</v>
      </c>
      <c r="B4192">
        <v>9.09</v>
      </c>
      <c r="C4192">
        <v>0</v>
      </c>
      <c r="D4192" t="str">
        <f t="shared" si="196"/>
        <v>High</v>
      </c>
      <c r="E4192">
        <f t="shared" si="197"/>
        <v>9.09</v>
      </c>
      <c r="F4192">
        <f t="shared" si="195"/>
        <v>0</v>
      </c>
    </row>
    <row r="4193" spans="1:6" x14ac:dyDescent="0.25">
      <c r="A4193" t="str">
        <v>Mid</v>
      </c>
      <c r="B4193">
        <v>8.34</v>
      </c>
      <c r="C4193">
        <v>0</v>
      </c>
      <c r="D4193" t="str">
        <f t="shared" si="196"/>
        <v>Mid</v>
      </c>
      <c r="E4193">
        <f t="shared" si="197"/>
        <v>8.34</v>
      </c>
      <c r="F4193">
        <f t="shared" si="195"/>
        <v>0</v>
      </c>
    </row>
    <row r="4194" spans="1:6" x14ac:dyDescent="0.25">
      <c r="A4194" t="str">
        <v>High</v>
      </c>
      <c r="B4194">
        <v>5.75</v>
      </c>
      <c r="C4194">
        <v>0</v>
      </c>
      <c r="D4194" t="str">
        <f t="shared" si="196"/>
        <v>High</v>
      </c>
      <c r="E4194">
        <f t="shared" si="197"/>
        <v>5.75</v>
      </c>
      <c r="F4194">
        <f t="shared" si="195"/>
        <v>0</v>
      </c>
    </row>
    <row r="4195" spans="1:6" x14ac:dyDescent="0.25">
      <c r="A4195" t="str">
        <v>High</v>
      </c>
      <c r="B4195">
        <v>9.6199999999999992</v>
      </c>
      <c r="C4195">
        <v>0</v>
      </c>
      <c r="D4195" t="str">
        <f t="shared" si="196"/>
        <v>High</v>
      </c>
      <c r="E4195">
        <f t="shared" si="197"/>
        <v>9.6199999999999992</v>
      </c>
      <c r="F4195">
        <f t="shared" si="195"/>
        <v>0</v>
      </c>
    </row>
    <row r="4196" spans="1:6" x14ac:dyDescent="0.25">
      <c r="A4196" t="str">
        <v>Mid</v>
      </c>
      <c r="B4196">
        <v>6.14</v>
      </c>
      <c r="C4196">
        <v>0</v>
      </c>
      <c r="D4196" t="str">
        <f t="shared" si="196"/>
        <v>Mid</v>
      </c>
      <c r="E4196">
        <f t="shared" si="197"/>
        <v>6.14</v>
      </c>
      <c r="F4196">
        <f t="shared" si="195"/>
        <v>0</v>
      </c>
    </row>
    <row r="4197" spans="1:6" x14ac:dyDescent="0.25">
      <c r="A4197" t="str">
        <v>Mid</v>
      </c>
      <c r="B4197">
        <v>8.7100000000000009</v>
      </c>
      <c r="C4197">
        <v>1</v>
      </c>
      <c r="D4197" t="str">
        <f t="shared" si="196"/>
        <v>Mid</v>
      </c>
      <c r="E4197">
        <f t="shared" si="197"/>
        <v>8.7100000000000009</v>
      </c>
      <c r="F4197">
        <f t="shared" si="195"/>
        <v>1</v>
      </c>
    </row>
    <row r="4198" spans="1:6" x14ac:dyDescent="0.25">
      <c r="A4198" t="str">
        <v>High</v>
      </c>
      <c r="B4198">
        <v>8.24</v>
      </c>
      <c r="C4198">
        <v>1</v>
      </c>
      <c r="D4198" t="str">
        <f t="shared" si="196"/>
        <v>High</v>
      </c>
      <c r="E4198">
        <f t="shared" si="197"/>
        <v>8.24</v>
      </c>
      <c r="F4198">
        <f t="shared" si="195"/>
        <v>1</v>
      </c>
    </row>
    <row r="4199" spans="1:6" x14ac:dyDescent="0.25">
      <c r="A4199" t="str">
        <v>Mid</v>
      </c>
      <c r="B4199">
        <v>6.31</v>
      </c>
      <c r="C4199">
        <v>0</v>
      </c>
      <c r="D4199" t="str">
        <f t="shared" si="196"/>
        <v>Mid</v>
      </c>
      <c r="E4199">
        <f t="shared" si="197"/>
        <v>6.31</v>
      </c>
      <c r="F4199">
        <f t="shared" si="195"/>
        <v>0</v>
      </c>
    </row>
    <row r="4200" spans="1:6" x14ac:dyDescent="0.25">
      <c r="A4200" t="str">
        <v>Mid</v>
      </c>
      <c r="B4200">
        <v>6.23</v>
      </c>
      <c r="C4200">
        <v>0</v>
      </c>
      <c r="D4200" t="str">
        <f t="shared" si="196"/>
        <v>Mid</v>
      </c>
      <c r="E4200">
        <f t="shared" si="197"/>
        <v>6.23</v>
      </c>
      <c r="F4200">
        <f t="shared" si="195"/>
        <v>0</v>
      </c>
    </row>
    <row r="4201" spans="1:6" x14ac:dyDescent="0.25">
      <c r="A4201" t="str">
        <v>High</v>
      </c>
      <c r="B4201">
        <v>9.24</v>
      </c>
      <c r="C4201">
        <v>0</v>
      </c>
      <c r="D4201" t="str">
        <f t="shared" si="196"/>
        <v>High</v>
      </c>
      <c r="E4201">
        <f t="shared" si="197"/>
        <v>9.24</v>
      </c>
      <c r="F4201">
        <f t="shared" si="195"/>
        <v>0</v>
      </c>
    </row>
    <row r="4202" spans="1:6" x14ac:dyDescent="0.25">
      <c r="A4202" t="str">
        <v>Mid</v>
      </c>
      <c r="B4202">
        <v>7.3</v>
      </c>
      <c r="C4202">
        <v>0</v>
      </c>
      <c r="D4202" t="str">
        <f t="shared" si="196"/>
        <v>Mid</v>
      </c>
      <c r="E4202">
        <f t="shared" si="197"/>
        <v>7.3</v>
      </c>
      <c r="F4202">
        <f t="shared" si="195"/>
        <v>0</v>
      </c>
    </row>
    <row r="4203" spans="1:6" x14ac:dyDescent="0.25">
      <c r="A4203" t="str">
        <v>High</v>
      </c>
      <c r="B4203">
        <v>8.31</v>
      </c>
      <c r="C4203">
        <v>0</v>
      </c>
      <c r="D4203" t="str">
        <f t="shared" si="196"/>
        <v>High</v>
      </c>
      <c r="E4203">
        <f t="shared" si="197"/>
        <v>8.31</v>
      </c>
      <c r="F4203">
        <f t="shared" si="195"/>
        <v>0</v>
      </c>
    </row>
    <row r="4204" spans="1:6" x14ac:dyDescent="0.25">
      <c r="A4204" t="str">
        <v>Mid</v>
      </c>
      <c r="B4204">
        <v>7.67</v>
      </c>
      <c r="C4204">
        <v>1</v>
      </c>
      <c r="D4204" t="str">
        <f t="shared" si="196"/>
        <v>Mid</v>
      </c>
      <c r="E4204">
        <f t="shared" si="197"/>
        <v>7.67</v>
      </c>
      <c r="F4204">
        <f t="shared" si="195"/>
        <v>1</v>
      </c>
    </row>
    <row r="4205" spans="1:6" x14ac:dyDescent="0.25">
      <c r="A4205" t="str">
        <v>Mid</v>
      </c>
      <c r="B4205">
        <v>8.6300000000000008</v>
      </c>
      <c r="C4205">
        <v>0</v>
      </c>
      <c r="D4205" t="str">
        <f t="shared" si="196"/>
        <v>Mid</v>
      </c>
      <c r="E4205">
        <f t="shared" si="197"/>
        <v>8.6300000000000008</v>
      </c>
      <c r="F4205">
        <f t="shared" si="195"/>
        <v>0</v>
      </c>
    </row>
    <row r="4206" spans="1:6" x14ac:dyDescent="0.25">
      <c r="A4206" t="str">
        <v>Mid</v>
      </c>
      <c r="B4206">
        <v>7.56</v>
      </c>
      <c r="C4206">
        <v>0</v>
      </c>
      <c r="D4206" t="str">
        <f t="shared" si="196"/>
        <v>Mid</v>
      </c>
      <c r="E4206">
        <f t="shared" si="197"/>
        <v>7.56</v>
      </c>
      <c r="F4206">
        <f t="shared" si="195"/>
        <v>0</v>
      </c>
    </row>
    <row r="4207" spans="1:6" x14ac:dyDescent="0.25">
      <c r="A4207" t="str">
        <v>Mid</v>
      </c>
      <c r="B4207">
        <v>6.74</v>
      </c>
      <c r="C4207">
        <v>0</v>
      </c>
      <c r="D4207" t="str">
        <f t="shared" si="196"/>
        <v>Mid</v>
      </c>
      <c r="E4207">
        <f t="shared" si="197"/>
        <v>6.74</v>
      </c>
      <c r="F4207">
        <f t="shared" si="195"/>
        <v>0</v>
      </c>
    </row>
    <row r="4208" spans="1:6" x14ac:dyDescent="0.25">
      <c r="A4208" t="str">
        <v>High</v>
      </c>
      <c r="B4208">
        <v>7.06</v>
      </c>
      <c r="C4208">
        <v>0</v>
      </c>
      <c r="D4208" t="str">
        <f t="shared" si="196"/>
        <v>High</v>
      </c>
      <c r="E4208">
        <f t="shared" si="197"/>
        <v>7.06</v>
      </c>
      <c r="F4208">
        <f t="shared" si="195"/>
        <v>0</v>
      </c>
    </row>
    <row r="4209" spans="1:6" x14ac:dyDescent="0.25">
      <c r="A4209" t="str">
        <v>Mid</v>
      </c>
      <c r="B4209">
        <v>9.19</v>
      </c>
      <c r="C4209">
        <v>1</v>
      </c>
      <c r="D4209" t="str">
        <f t="shared" si="196"/>
        <v>Mid</v>
      </c>
      <c r="E4209">
        <f t="shared" si="197"/>
        <v>9.19</v>
      </c>
      <c r="F4209">
        <f t="shared" si="195"/>
        <v>1</v>
      </c>
    </row>
    <row r="4210" spans="1:6" x14ac:dyDescent="0.25">
      <c r="A4210" t="str">
        <v>High</v>
      </c>
      <c r="B4210">
        <v>7.51</v>
      </c>
      <c r="C4210">
        <v>0</v>
      </c>
      <c r="D4210" t="str">
        <f t="shared" si="196"/>
        <v>High</v>
      </c>
      <c r="E4210">
        <f t="shared" si="197"/>
        <v>7.51</v>
      </c>
      <c r="F4210">
        <f t="shared" si="195"/>
        <v>0</v>
      </c>
    </row>
    <row r="4211" spans="1:6" x14ac:dyDescent="0.25">
      <c r="A4211" t="str">
        <v>High</v>
      </c>
      <c r="B4211">
        <v>6.42</v>
      </c>
      <c r="C4211">
        <v>0</v>
      </c>
      <c r="D4211" t="str">
        <f t="shared" si="196"/>
        <v>High</v>
      </c>
      <c r="E4211">
        <f t="shared" si="197"/>
        <v>6.42</v>
      </c>
      <c r="F4211">
        <f t="shared" si="195"/>
        <v>0</v>
      </c>
    </row>
    <row r="4212" spans="1:6" x14ac:dyDescent="0.25">
      <c r="A4212" t="str">
        <v>High</v>
      </c>
      <c r="B4212">
        <v>9.52</v>
      </c>
      <c r="C4212">
        <v>0</v>
      </c>
      <c r="D4212" t="str">
        <f t="shared" si="196"/>
        <v>High</v>
      </c>
      <c r="E4212">
        <f t="shared" si="197"/>
        <v>9.52</v>
      </c>
      <c r="F4212">
        <f t="shared" si="195"/>
        <v>0</v>
      </c>
    </row>
    <row r="4213" spans="1:6" x14ac:dyDescent="0.25">
      <c r="A4213" t="str">
        <v>Mid</v>
      </c>
      <c r="B4213">
        <v>8.93</v>
      </c>
      <c r="C4213">
        <v>0</v>
      </c>
      <c r="D4213" t="str">
        <f t="shared" si="196"/>
        <v>Mid</v>
      </c>
      <c r="E4213">
        <f t="shared" si="197"/>
        <v>8.93</v>
      </c>
      <c r="F4213">
        <f t="shared" si="195"/>
        <v>0</v>
      </c>
    </row>
    <row r="4214" spans="1:6" x14ac:dyDescent="0.25">
      <c r="A4214" t="str">
        <v>Mid</v>
      </c>
      <c r="B4214">
        <v>5.74</v>
      </c>
      <c r="C4214">
        <v>0</v>
      </c>
      <c r="D4214" t="str">
        <f t="shared" si="196"/>
        <v>Mid</v>
      </c>
      <c r="E4214">
        <f t="shared" si="197"/>
        <v>5.74</v>
      </c>
      <c r="F4214">
        <f t="shared" si="195"/>
        <v>0</v>
      </c>
    </row>
    <row r="4215" spans="1:6" x14ac:dyDescent="0.25">
      <c r="A4215" t="str">
        <v>High</v>
      </c>
      <c r="B4215">
        <v>9.8000000000000007</v>
      </c>
      <c r="C4215">
        <v>0</v>
      </c>
      <c r="D4215" t="str">
        <f t="shared" si="196"/>
        <v>High</v>
      </c>
      <c r="E4215">
        <f t="shared" si="197"/>
        <v>9.8000000000000007</v>
      </c>
      <c r="F4215">
        <f t="shared" si="195"/>
        <v>0</v>
      </c>
    </row>
    <row r="4216" spans="1:6" x14ac:dyDescent="0.25">
      <c r="A4216" t="str">
        <v>Mid</v>
      </c>
      <c r="B4216">
        <v>8.49</v>
      </c>
      <c r="C4216">
        <v>0</v>
      </c>
      <c r="D4216" t="str">
        <f t="shared" si="196"/>
        <v>Mid</v>
      </c>
      <c r="E4216">
        <f t="shared" si="197"/>
        <v>8.49</v>
      </c>
      <c r="F4216">
        <f t="shared" si="195"/>
        <v>0</v>
      </c>
    </row>
    <row r="4217" spans="1:6" x14ac:dyDescent="0.25">
      <c r="A4217" t="str">
        <v>High</v>
      </c>
      <c r="B4217">
        <v>6.19</v>
      </c>
      <c r="C4217">
        <v>0</v>
      </c>
      <c r="D4217" t="str">
        <f t="shared" si="196"/>
        <v>High</v>
      </c>
      <c r="E4217">
        <f t="shared" si="197"/>
        <v>6.19</v>
      </c>
      <c r="F4217">
        <f t="shared" si="195"/>
        <v>0</v>
      </c>
    </row>
    <row r="4218" spans="1:6" x14ac:dyDescent="0.25">
      <c r="A4218" t="str">
        <v>High</v>
      </c>
      <c r="B4218">
        <v>6.52</v>
      </c>
      <c r="C4218">
        <v>0</v>
      </c>
      <c r="D4218" t="str">
        <f t="shared" si="196"/>
        <v>High</v>
      </c>
      <c r="E4218">
        <f t="shared" si="197"/>
        <v>6.52</v>
      </c>
      <c r="F4218">
        <f t="shared" si="195"/>
        <v>0</v>
      </c>
    </row>
    <row r="4219" spans="1:6" x14ac:dyDescent="0.25">
      <c r="A4219" t="str">
        <v>High</v>
      </c>
      <c r="B4219">
        <v>8.48</v>
      </c>
      <c r="C4219">
        <v>0</v>
      </c>
      <c r="D4219" t="str">
        <f t="shared" si="196"/>
        <v>High</v>
      </c>
      <c r="E4219">
        <f t="shared" si="197"/>
        <v>8.48</v>
      </c>
      <c r="F4219">
        <f t="shared" si="195"/>
        <v>0</v>
      </c>
    </row>
    <row r="4220" spans="1:6" x14ac:dyDescent="0.25">
      <c r="A4220" t="str">
        <v>High</v>
      </c>
      <c r="B4220">
        <v>8.85</v>
      </c>
      <c r="C4220">
        <v>0</v>
      </c>
      <c r="D4220" t="str">
        <f t="shared" si="196"/>
        <v>High</v>
      </c>
      <c r="E4220">
        <f t="shared" si="197"/>
        <v>8.85</v>
      </c>
      <c r="F4220">
        <f t="shared" si="195"/>
        <v>0</v>
      </c>
    </row>
    <row r="4221" spans="1:6" x14ac:dyDescent="0.25">
      <c r="A4221" t="str">
        <v>Mid</v>
      </c>
      <c r="B4221">
        <v>6.53</v>
      </c>
      <c r="C4221">
        <v>0</v>
      </c>
      <c r="D4221" t="str">
        <f t="shared" si="196"/>
        <v>Mid</v>
      </c>
      <c r="E4221">
        <f t="shared" si="197"/>
        <v>6.53</v>
      </c>
      <c r="F4221">
        <f t="shared" si="195"/>
        <v>0</v>
      </c>
    </row>
    <row r="4222" spans="1:6" x14ac:dyDescent="0.25">
      <c r="A4222" t="str">
        <v>Mid</v>
      </c>
      <c r="B4222">
        <v>6.6</v>
      </c>
      <c r="C4222">
        <v>0</v>
      </c>
      <c r="D4222" t="str">
        <f t="shared" si="196"/>
        <v>Mid</v>
      </c>
      <c r="E4222">
        <f t="shared" si="197"/>
        <v>6.6</v>
      </c>
      <c r="F4222">
        <f t="shared" si="195"/>
        <v>0</v>
      </c>
    </row>
    <row r="4223" spans="1:6" x14ac:dyDescent="0.25">
      <c r="A4223" t="str">
        <v>High</v>
      </c>
      <c r="B4223">
        <v>6.82</v>
      </c>
      <c r="C4223">
        <v>0</v>
      </c>
      <c r="D4223" t="str">
        <f t="shared" si="196"/>
        <v>High</v>
      </c>
      <c r="E4223">
        <f t="shared" si="197"/>
        <v>6.82</v>
      </c>
      <c r="F4223">
        <f t="shared" si="195"/>
        <v>0</v>
      </c>
    </row>
    <row r="4224" spans="1:6" x14ac:dyDescent="0.25">
      <c r="A4224" t="str">
        <v>High</v>
      </c>
      <c r="B4224">
        <v>8.07</v>
      </c>
      <c r="C4224">
        <v>0</v>
      </c>
      <c r="D4224" t="str">
        <f t="shared" si="196"/>
        <v>High</v>
      </c>
      <c r="E4224">
        <f t="shared" si="197"/>
        <v>8.07</v>
      </c>
      <c r="F4224">
        <f t="shared" si="195"/>
        <v>0</v>
      </c>
    </row>
    <row r="4225" spans="1:6" x14ac:dyDescent="0.25">
      <c r="A4225" t="str">
        <v>Low</v>
      </c>
      <c r="B4225">
        <v>6.24</v>
      </c>
      <c r="C4225">
        <v>0</v>
      </c>
      <c r="D4225" t="str">
        <f t="shared" si="196"/>
        <v>Low</v>
      </c>
      <c r="E4225">
        <f t="shared" si="197"/>
        <v>6.24</v>
      </c>
      <c r="F4225">
        <f t="shared" si="195"/>
        <v>0</v>
      </c>
    </row>
    <row r="4226" spans="1:6" x14ac:dyDescent="0.25">
      <c r="A4226" t="str">
        <v>High</v>
      </c>
      <c r="B4226">
        <v>5.95</v>
      </c>
      <c r="C4226">
        <v>0</v>
      </c>
      <c r="D4226" t="str">
        <f t="shared" si="196"/>
        <v>High</v>
      </c>
      <c r="E4226">
        <f t="shared" si="197"/>
        <v>5.95</v>
      </c>
      <c r="F4226">
        <f t="shared" ref="F4226:F4289" si="198">C4226</f>
        <v>0</v>
      </c>
    </row>
    <row r="4227" spans="1:6" x14ac:dyDescent="0.25">
      <c r="A4227" t="str">
        <v>Mid</v>
      </c>
      <c r="B4227">
        <v>8.42</v>
      </c>
      <c r="C4227">
        <v>0</v>
      </c>
      <c r="D4227" t="str">
        <f t="shared" ref="D4227:D4290" si="199">A4227</f>
        <v>Mid</v>
      </c>
      <c r="E4227">
        <f t="shared" ref="E4227:E4290" si="200">B4227</f>
        <v>8.42</v>
      </c>
      <c r="F4227">
        <f t="shared" si="198"/>
        <v>0</v>
      </c>
    </row>
    <row r="4228" spans="1:6" x14ac:dyDescent="0.25">
      <c r="A4228" t="str">
        <v>High</v>
      </c>
      <c r="B4228">
        <v>8.85</v>
      </c>
      <c r="C4228">
        <v>0</v>
      </c>
      <c r="D4228" t="str">
        <f t="shared" si="199"/>
        <v>High</v>
      </c>
      <c r="E4228">
        <f t="shared" si="200"/>
        <v>8.85</v>
      </c>
      <c r="F4228">
        <f t="shared" si="198"/>
        <v>0</v>
      </c>
    </row>
    <row r="4229" spans="1:6" x14ac:dyDescent="0.25">
      <c r="A4229" t="str">
        <v>High</v>
      </c>
      <c r="B4229">
        <v>7.65</v>
      </c>
      <c r="C4229">
        <v>0</v>
      </c>
      <c r="D4229" t="str">
        <f t="shared" si="199"/>
        <v>High</v>
      </c>
      <c r="E4229">
        <f t="shared" si="200"/>
        <v>7.65</v>
      </c>
      <c r="F4229">
        <f t="shared" si="198"/>
        <v>0</v>
      </c>
    </row>
    <row r="4230" spans="1:6" x14ac:dyDescent="0.25">
      <c r="A4230" t="str">
        <v>Mid</v>
      </c>
      <c r="B4230">
        <v>7.06</v>
      </c>
      <c r="C4230">
        <v>0</v>
      </c>
      <c r="D4230" t="str">
        <f t="shared" si="199"/>
        <v>Mid</v>
      </c>
      <c r="E4230">
        <f t="shared" si="200"/>
        <v>7.06</v>
      </c>
      <c r="F4230">
        <f t="shared" si="198"/>
        <v>0</v>
      </c>
    </row>
    <row r="4231" spans="1:6" x14ac:dyDescent="0.25">
      <c r="A4231" t="str">
        <v>Mid</v>
      </c>
      <c r="B4231">
        <v>7.36</v>
      </c>
      <c r="C4231">
        <v>0</v>
      </c>
      <c r="D4231" t="str">
        <f t="shared" si="199"/>
        <v>Mid</v>
      </c>
      <c r="E4231">
        <f t="shared" si="200"/>
        <v>7.36</v>
      </c>
      <c r="F4231">
        <f t="shared" si="198"/>
        <v>0</v>
      </c>
    </row>
    <row r="4232" spans="1:6" x14ac:dyDescent="0.25">
      <c r="A4232" t="str">
        <v>High</v>
      </c>
      <c r="B4232">
        <v>7.17</v>
      </c>
      <c r="C4232">
        <v>0</v>
      </c>
      <c r="D4232" t="str">
        <f t="shared" si="199"/>
        <v>High</v>
      </c>
      <c r="E4232">
        <f t="shared" si="200"/>
        <v>7.17</v>
      </c>
      <c r="F4232">
        <f t="shared" si="198"/>
        <v>0</v>
      </c>
    </row>
    <row r="4233" spans="1:6" x14ac:dyDescent="0.25">
      <c r="A4233" t="str">
        <v>High</v>
      </c>
      <c r="B4233">
        <v>9.6300000000000008</v>
      </c>
      <c r="C4233">
        <v>0</v>
      </c>
      <c r="D4233" t="str">
        <f t="shared" si="199"/>
        <v>High</v>
      </c>
      <c r="E4233">
        <f t="shared" si="200"/>
        <v>9.6300000000000008</v>
      </c>
      <c r="F4233">
        <f t="shared" si="198"/>
        <v>0</v>
      </c>
    </row>
    <row r="4234" spans="1:6" x14ac:dyDescent="0.25">
      <c r="A4234" t="str">
        <v>High</v>
      </c>
      <c r="B4234">
        <v>8.8000000000000007</v>
      </c>
      <c r="C4234">
        <v>1</v>
      </c>
      <c r="D4234" t="str">
        <f t="shared" si="199"/>
        <v>High</v>
      </c>
      <c r="E4234">
        <f t="shared" si="200"/>
        <v>8.8000000000000007</v>
      </c>
      <c r="F4234">
        <f t="shared" si="198"/>
        <v>1</v>
      </c>
    </row>
    <row r="4235" spans="1:6" x14ac:dyDescent="0.25">
      <c r="A4235" t="str">
        <v>High</v>
      </c>
      <c r="B4235">
        <v>6.39</v>
      </c>
      <c r="C4235">
        <v>0</v>
      </c>
      <c r="D4235" t="str">
        <f t="shared" si="199"/>
        <v>High</v>
      </c>
      <c r="E4235">
        <f t="shared" si="200"/>
        <v>6.39</v>
      </c>
      <c r="F4235">
        <f t="shared" si="198"/>
        <v>0</v>
      </c>
    </row>
    <row r="4236" spans="1:6" x14ac:dyDescent="0.25">
      <c r="A4236" t="str">
        <v>High</v>
      </c>
      <c r="B4236">
        <v>7.15</v>
      </c>
      <c r="C4236">
        <v>1</v>
      </c>
      <c r="D4236" t="str">
        <f t="shared" si="199"/>
        <v>High</v>
      </c>
      <c r="E4236">
        <f t="shared" si="200"/>
        <v>7.15</v>
      </c>
      <c r="F4236">
        <f t="shared" si="198"/>
        <v>1</v>
      </c>
    </row>
    <row r="4237" spans="1:6" x14ac:dyDescent="0.25">
      <c r="A4237" t="str">
        <v>Mid</v>
      </c>
      <c r="B4237">
        <v>7.84</v>
      </c>
      <c r="C4237">
        <v>1</v>
      </c>
      <c r="D4237" t="str">
        <f t="shared" si="199"/>
        <v>Mid</v>
      </c>
      <c r="E4237">
        <f t="shared" si="200"/>
        <v>7.84</v>
      </c>
      <c r="F4237">
        <f t="shared" si="198"/>
        <v>1</v>
      </c>
    </row>
    <row r="4238" spans="1:6" x14ac:dyDescent="0.25">
      <c r="A4238" t="str">
        <v>High</v>
      </c>
      <c r="B4238">
        <v>8.14</v>
      </c>
      <c r="C4238">
        <v>0</v>
      </c>
      <c r="D4238" t="str">
        <f t="shared" si="199"/>
        <v>High</v>
      </c>
      <c r="E4238">
        <f t="shared" si="200"/>
        <v>8.14</v>
      </c>
      <c r="F4238">
        <f t="shared" si="198"/>
        <v>0</v>
      </c>
    </row>
    <row r="4239" spans="1:6" x14ac:dyDescent="0.25">
      <c r="A4239" t="str">
        <v>Mid</v>
      </c>
      <c r="B4239">
        <v>7.51</v>
      </c>
      <c r="C4239">
        <v>0</v>
      </c>
      <c r="D4239" t="str">
        <f t="shared" si="199"/>
        <v>Mid</v>
      </c>
      <c r="E4239">
        <f t="shared" si="200"/>
        <v>7.51</v>
      </c>
      <c r="F4239">
        <f t="shared" si="198"/>
        <v>0</v>
      </c>
    </row>
    <row r="4240" spans="1:6" x14ac:dyDescent="0.25">
      <c r="A4240" t="str">
        <v>High</v>
      </c>
      <c r="B4240">
        <v>8.98</v>
      </c>
      <c r="C4240">
        <v>0</v>
      </c>
      <c r="D4240" t="str">
        <f t="shared" si="199"/>
        <v>High</v>
      </c>
      <c r="E4240">
        <f t="shared" si="200"/>
        <v>8.98</v>
      </c>
      <c r="F4240">
        <f t="shared" si="198"/>
        <v>0</v>
      </c>
    </row>
    <row r="4241" spans="1:6" x14ac:dyDescent="0.25">
      <c r="A4241" t="str">
        <v>Mid</v>
      </c>
      <c r="B4241">
        <v>8.8000000000000007</v>
      </c>
      <c r="C4241">
        <v>0</v>
      </c>
      <c r="D4241" t="str">
        <f t="shared" si="199"/>
        <v>Mid</v>
      </c>
      <c r="E4241">
        <f t="shared" si="200"/>
        <v>8.8000000000000007</v>
      </c>
      <c r="F4241">
        <f t="shared" si="198"/>
        <v>0</v>
      </c>
    </row>
    <row r="4242" spans="1:6" x14ac:dyDescent="0.25">
      <c r="A4242" t="str">
        <v>High</v>
      </c>
      <c r="B4242">
        <v>7.67</v>
      </c>
      <c r="C4242">
        <v>0</v>
      </c>
      <c r="D4242" t="str">
        <f t="shared" si="199"/>
        <v>High</v>
      </c>
      <c r="E4242">
        <f t="shared" si="200"/>
        <v>7.67</v>
      </c>
      <c r="F4242">
        <f t="shared" si="198"/>
        <v>0</v>
      </c>
    </row>
    <row r="4243" spans="1:6" x14ac:dyDescent="0.25">
      <c r="A4243" t="str">
        <v>High</v>
      </c>
      <c r="B4243">
        <v>9.17</v>
      </c>
      <c r="C4243">
        <v>0</v>
      </c>
      <c r="D4243" t="str">
        <f t="shared" si="199"/>
        <v>High</v>
      </c>
      <c r="E4243">
        <f t="shared" si="200"/>
        <v>9.17</v>
      </c>
      <c r="F4243">
        <f t="shared" si="198"/>
        <v>0</v>
      </c>
    </row>
    <row r="4244" spans="1:6" x14ac:dyDescent="0.25">
      <c r="A4244" t="str">
        <v>High</v>
      </c>
      <c r="B4244">
        <v>8.73</v>
      </c>
      <c r="C4244">
        <v>0</v>
      </c>
      <c r="D4244" t="str">
        <f t="shared" si="199"/>
        <v>High</v>
      </c>
      <c r="E4244">
        <f t="shared" si="200"/>
        <v>8.73</v>
      </c>
      <c r="F4244">
        <f t="shared" si="198"/>
        <v>0</v>
      </c>
    </row>
    <row r="4245" spans="1:6" x14ac:dyDescent="0.25">
      <c r="A4245" t="str">
        <v>High</v>
      </c>
      <c r="B4245">
        <v>8.85</v>
      </c>
      <c r="C4245">
        <v>0</v>
      </c>
      <c r="D4245" t="str">
        <f t="shared" si="199"/>
        <v>High</v>
      </c>
      <c r="E4245">
        <f t="shared" si="200"/>
        <v>8.85</v>
      </c>
      <c r="F4245">
        <f t="shared" si="198"/>
        <v>0</v>
      </c>
    </row>
    <row r="4246" spans="1:6" x14ac:dyDescent="0.25">
      <c r="A4246" t="str">
        <v>High</v>
      </c>
      <c r="B4246">
        <v>9.61</v>
      </c>
      <c r="C4246">
        <v>0</v>
      </c>
      <c r="D4246" t="str">
        <f t="shared" si="199"/>
        <v>High</v>
      </c>
      <c r="E4246">
        <f t="shared" si="200"/>
        <v>9.61</v>
      </c>
      <c r="F4246">
        <f t="shared" si="198"/>
        <v>0</v>
      </c>
    </row>
    <row r="4247" spans="1:6" x14ac:dyDescent="0.25">
      <c r="A4247" t="str">
        <v>Mid</v>
      </c>
      <c r="B4247">
        <v>6.65</v>
      </c>
      <c r="C4247">
        <v>0</v>
      </c>
      <c r="D4247" t="str">
        <f t="shared" si="199"/>
        <v>Mid</v>
      </c>
      <c r="E4247">
        <f t="shared" si="200"/>
        <v>6.65</v>
      </c>
      <c r="F4247">
        <f t="shared" si="198"/>
        <v>0</v>
      </c>
    </row>
    <row r="4248" spans="1:6" x14ac:dyDescent="0.25">
      <c r="A4248" t="str">
        <v>Mid</v>
      </c>
      <c r="B4248">
        <v>6.65</v>
      </c>
      <c r="C4248">
        <v>0</v>
      </c>
      <c r="D4248" t="str">
        <f t="shared" si="199"/>
        <v>Mid</v>
      </c>
      <c r="E4248">
        <f t="shared" si="200"/>
        <v>6.65</v>
      </c>
      <c r="F4248">
        <f t="shared" si="198"/>
        <v>0</v>
      </c>
    </row>
    <row r="4249" spans="1:6" x14ac:dyDescent="0.25">
      <c r="A4249" t="str">
        <v>High</v>
      </c>
      <c r="B4249">
        <v>9.32</v>
      </c>
      <c r="C4249">
        <v>0</v>
      </c>
      <c r="D4249" t="str">
        <f t="shared" si="199"/>
        <v>High</v>
      </c>
      <c r="E4249">
        <f t="shared" si="200"/>
        <v>9.32</v>
      </c>
      <c r="F4249">
        <f t="shared" si="198"/>
        <v>0</v>
      </c>
    </row>
    <row r="4250" spans="1:6" x14ac:dyDescent="0.25">
      <c r="A4250" t="str">
        <v>High</v>
      </c>
      <c r="B4250">
        <v>8.82</v>
      </c>
      <c r="C4250">
        <v>0</v>
      </c>
      <c r="D4250" t="str">
        <f t="shared" si="199"/>
        <v>High</v>
      </c>
      <c r="E4250">
        <f t="shared" si="200"/>
        <v>8.82</v>
      </c>
      <c r="F4250">
        <f t="shared" si="198"/>
        <v>0</v>
      </c>
    </row>
    <row r="4251" spans="1:6" x14ac:dyDescent="0.25">
      <c r="A4251" t="str">
        <v>Mid</v>
      </c>
      <c r="B4251">
        <v>9.48</v>
      </c>
      <c r="C4251">
        <v>0</v>
      </c>
      <c r="D4251" t="str">
        <f t="shared" si="199"/>
        <v>Mid</v>
      </c>
      <c r="E4251">
        <f t="shared" si="200"/>
        <v>9.48</v>
      </c>
      <c r="F4251">
        <f t="shared" si="198"/>
        <v>0</v>
      </c>
    </row>
    <row r="4252" spans="1:6" x14ac:dyDescent="0.25">
      <c r="A4252" t="str">
        <v>High</v>
      </c>
      <c r="B4252">
        <v>5.77</v>
      </c>
      <c r="C4252">
        <v>0</v>
      </c>
      <c r="D4252" t="str">
        <f t="shared" si="199"/>
        <v>High</v>
      </c>
      <c r="E4252">
        <f t="shared" si="200"/>
        <v>5.77</v>
      </c>
      <c r="F4252">
        <f t="shared" si="198"/>
        <v>0</v>
      </c>
    </row>
    <row r="4253" spans="1:6" x14ac:dyDescent="0.25">
      <c r="A4253" t="str">
        <v>Mid</v>
      </c>
      <c r="B4253">
        <v>8.1999999999999993</v>
      </c>
      <c r="C4253">
        <v>0</v>
      </c>
      <c r="D4253" t="str">
        <f t="shared" si="199"/>
        <v>Mid</v>
      </c>
      <c r="E4253">
        <f t="shared" si="200"/>
        <v>8.1999999999999993</v>
      </c>
      <c r="F4253">
        <f t="shared" si="198"/>
        <v>0</v>
      </c>
    </row>
    <row r="4254" spans="1:6" x14ac:dyDescent="0.25">
      <c r="A4254" t="str">
        <v>Mid</v>
      </c>
      <c r="B4254">
        <v>6.12</v>
      </c>
      <c r="C4254">
        <v>0</v>
      </c>
      <c r="D4254" t="str">
        <f t="shared" si="199"/>
        <v>Mid</v>
      </c>
      <c r="E4254">
        <f t="shared" si="200"/>
        <v>6.12</v>
      </c>
      <c r="F4254">
        <f t="shared" si="198"/>
        <v>0</v>
      </c>
    </row>
    <row r="4255" spans="1:6" x14ac:dyDescent="0.25">
      <c r="A4255" t="str">
        <v>High</v>
      </c>
      <c r="B4255">
        <v>7.67</v>
      </c>
      <c r="C4255">
        <v>0</v>
      </c>
      <c r="D4255" t="str">
        <f t="shared" si="199"/>
        <v>High</v>
      </c>
      <c r="E4255">
        <f t="shared" si="200"/>
        <v>7.67</v>
      </c>
      <c r="F4255">
        <f t="shared" si="198"/>
        <v>0</v>
      </c>
    </row>
    <row r="4256" spans="1:6" x14ac:dyDescent="0.25">
      <c r="A4256" t="str">
        <v>Mid</v>
      </c>
      <c r="B4256">
        <v>6.17</v>
      </c>
      <c r="C4256">
        <v>0</v>
      </c>
      <c r="D4256" t="str">
        <f t="shared" si="199"/>
        <v>Mid</v>
      </c>
      <c r="E4256">
        <f t="shared" si="200"/>
        <v>6.17</v>
      </c>
      <c r="F4256">
        <f t="shared" si="198"/>
        <v>0</v>
      </c>
    </row>
    <row r="4257" spans="1:6" x14ac:dyDescent="0.25">
      <c r="A4257" t="str">
        <v>Mid</v>
      </c>
      <c r="B4257">
        <v>6.05</v>
      </c>
      <c r="C4257">
        <v>0</v>
      </c>
      <c r="D4257" t="str">
        <f t="shared" si="199"/>
        <v>Mid</v>
      </c>
      <c r="E4257">
        <f t="shared" si="200"/>
        <v>6.05</v>
      </c>
      <c r="F4257">
        <f t="shared" si="198"/>
        <v>0</v>
      </c>
    </row>
    <row r="4258" spans="1:6" x14ac:dyDescent="0.25">
      <c r="A4258" t="str">
        <v>High</v>
      </c>
      <c r="B4258">
        <v>5.55</v>
      </c>
      <c r="C4258">
        <v>0</v>
      </c>
      <c r="D4258" t="str">
        <f t="shared" si="199"/>
        <v>High</v>
      </c>
      <c r="E4258">
        <f t="shared" si="200"/>
        <v>5.55</v>
      </c>
      <c r="F4258">
        <f t="shared" si="198"/>
        <v>0</v>
      </c>
    </row>
    <row r="4259" spans="1:6" x14ac:dyDescent="0.25">
      <c r="A4259" t="str">
        <v>High</v>
      </c>
      <c r="B4259">
        <v>8.2100000000000009</v>
      </c>
      <c r="C4259">
        <v>0</v>
      </c>
      <c r="D4259" t="str">
        <f t="shared" si="199"/>
        <v>High</v>
      </c>
      <c r="E4259">
        <f t="shared" si="200"/>
        <v>8.2100000000000009</v>
      </c>
      <c r="F4259">
        <f t="shared" si="198"/>
        <v>0</v>
      </c>
    </row>
    <row r="4260" spans="1:6" x14ac:dyDescent="0.25">
      <c r="A4260" t="str">
        <v>High</v>
      </c>
      <c r="B4260">
        <v>7.04</v>
      </c>
      <c r="C4260">
        <v>1</v>
      </c>
      <c r="D4260" t="str">
        <f t="shared" si="199"/>
        <v>High</v>
      </c>
      <c r="E4260">
        <f t="shared" si="200"/>
        <v>7.04</v>
      </c>
      <c r="F4260">
        <f t="shared" si="198"/>
        <v>1</v>
      </c>
    </row>
    <row r="4261" spans="1:6" x14ac:dyDescent="0.25">
      <c r="A4261" t="str">
        <v>Mid</v>
      </c>
      <c r="B4261">
        <v>5.95</v>
      </c>
      <c r="C4261">
        <v>0</v>
      </c>
      <c r="D4261" t="str">
        <f t="shared" si="199"/>
        <v>Mid</v>
      </c>
      <c r="E4261">
        <f t="shared" si="200"/>
        <v>5.95</v>
      </c>
      <c r="F4261">
        <f t="shared" si="198"/>
        <v>0</v>
      </c>
    </row>
    <row r="4262" spans="1:6" x14ac:dyDescent="0.25">
      <c r="A4262" t="str">
        <v>Mid</v>
      </c>
      <c r="B4262">
        <v>6.89</v>
      </c>
      <c r="C4262">
        <v>0</v>
      </c>
      <c r="D4262" t="str">
        <f t="shared" si="199"/>
        <v>Mid</v>
      </c>
      <c r="E4262">
        <f t="shared" si="200"/>
        <v>6.89</v>
      </c>
      <c r="F4262">
        <f t="shared" si="198"/>
        <v>0</v>
      </c>
    </row>
    <row r="4263" spans="1:6" x14ac:dyDescent="0.25">
      <c r="A4263" t="str">
        <v>Mid</v>
      </c>
      <c r="B4263">
        <v>6.23</v>
      </c>
      <c r="C4263">
        <v>0</v>
      </c>
      <c r="D4263" t="str">
        <f t="shared" si="199"/>
        <v>Mid</v>
      </c>
      <c r="E4263">
        <f t="shared" si="200"/>
        <v>6.23</v>
      </c>
      <c r="F4263">
        <f t="shared" si="198"/>
        <v>0</v>
      </c>
    </row>
    <row r="4264" spans="1:6" x14ac:dyDescent="0.25">
      <c r="A4264" t="str">
        <v>High</v>
      </c>
      <c r="B4264">
        <v>9.5500000000000007</v>
      </c>
      <c r="C4264">
        <v>0</v>
      </c>
      <c r="D4264" t="str">
        <f t="shared" si="199"/>
        <v>High</v>
      </c>
      <c r="E4264">
        <f t="shared" si="200"/>
        <v>9.5500000000000007</v>
      </c>
      <c r="F4264">
        <f t="shared" si="198"/>
        <v>0</v>
      </c>
    </row>
    <row r="4265" spans="1:6" x14ac:dyDescent="0.25">
      <c r="A4265" t="str">
        <v>High</v>
      </c>
      <c r="B4265">
        <v>6.88</v>
      </c>
      <c r="C4265">
        <v>0</v>
      </c>
      <c r="D4265" t="str">
        <f t="shared" si="199"/>
        <v>High</v>
      </c>
      <c r="E4265">
        <f t="shared" si="200"/>
        <v>6.88</v>
      </c>
      <c r="F4265">
        <f t="shared" si="198"/>
        <v>0</v>
      </c>
    </row>
    <row r="4266" spans="1:6" x14ac:dyDescent="0.25">
      <c r="A4266" t="str">
        <v>Mid</v>
      </c>
      <c r="B4266">
        <v>6.94</v>
      </c>
      <c r="C4266">
        <v>0</v>
      </c>
      <c r="D4266" t="str">
        <f t="shared" si="199"/>
        <v>Mid</v>
      </c>
      <c r="E4266">
        <f t="shared" si="200"/>
        <v>6.94</v>
      </c>
      <c r="F4266">
        <f t="shared" si="198"/>
        <v>0</v>
      </c>
    </row>
    <row r="4267" spans="1:6" x14ac:dyDescent="0.25">
      <c r="A4267" t="str">
        <v>High</v>
      </c>
      <c r="B4267">
        <v>9.11</v>
      </c>
      <c r="C4267">
        <v>1</v>
      </c>
      <c r="D4267" t="str">
        <f t="shared" si="199"/>
        <v>High</v>
      </c>
      <c r="E4267">
        <f t="shared" si="200"/>
        <v>9.11</v>
      </c>
      <c r="F4267">
        <f t="shared" si="198"/>
        <v>1</v>
      </c>
    </row>
    <row r="4268" spans="1:6" x14ac:dyDescent="0.25">
      <c r="A4268" t="str">
        <v>Mid</v>
      </c>
      <c r="B4268">
        <v>8.2899999999999991</v>
      </c>
      <c r="C4268">
        <v>0</v>
      </c>
      <c r="D4268" t="str">
        <f t="shared" si="199"/>
        <v>Mid</v>
      </c>
      <c r="E4268">
        <f t="shared" si="200"/>
        <v>8.2899999999999991</v>
      </c>
      <c r="F4268">
        <f t="shared" si="198"/>
        <v>0</v>
      </c>
    </row>
    <row r="4269" spans="1:6" x14ac:dyDescent="0.25">
      <c r="A4269" t="str">
        <v>High</v>
      </c>
      <c r="B4269">
        <v>8.5500000000000007</v>
      </c>
      <c r="C4269">
        <v>0</v>
      </c>
      <c r="D4269" t="str">
        <f t="shared" si="199"/>
        <v>High</v>
      </c>
      <c r="E4269">
        <f t="shared" si="200"/>
        <v>8.5500000000000007</v>
      </c>
      <c r="F4269">
        <f t="shared" si="198"/>
        <v>0</v>
      </c>
    </row>
    <row r="4270" spans="1:6" x14ac:dyDescent="0.25">
      <c r="A4270" t="str">
        <v>High</v>
      </c>
      <c r="B4270">
        <v>8.23</v>
      </c>
      <c r="C4270">
        <v>0</v>
      </c>
      <c r="D4270" t="str">
        <f t="shared" si="199"/>
        <v>High</v>
      </c>
      <c r="E4270">
        <f t="shared" si="200"/>
        <v>8.23</v>
      </c>
      <c r="F4270">
        <f t="shared" si="198"/>
        <v>0</v>
      </c>
    </row>
    <row r="4271" spans="1:6" x14ac:dyDescent="0.25">
      <c r="A4271" t="str">
        <v>High</v>
      </c>
      <c r="B4271">
        <v>9.57</v>
      </c>
      <c r="C4271">
        <v>0</v>
      </c>
      <c r="D4271" t="str">
        <f t="shared" si="199"/>
        <v>High</v>
      </c>
      <c r="E4271">
        <f t="shared" si="200"/>
        <v>9.57</v>
      </c>
      <c r="F4271">
        <f t="shared" si="198"/>
        <v>0</v>
      </c>
    </row>
    <row r="4272" spans="1:6" x14ac:dyDescent="0.25">
      <c r="A4272" t="str">
        <v>High</v>
      </c>
      <c r="B4272">
        <v>6.39</v>
      </c>
      <c r="C4272">
        <v>0</v>
      </c>
      <c r="D4272" t="str">
        <f t="shared" si="199"/>
        <v>High</v>
      </c>
      <c r="E4272">
        <f t="shared" si="200"/>
        <v>6.39</v>
      </c>
      <c r="F4272">
        <f t="shared" si="198"/>
        <v>0</v>
      </c>
    </row>
    <row r="4273" spans="1:6" x14ac:dyDescent="0.25">
      <c r="A4273" t="str">
        <v>High</v>
      </c>
      <c r="B4273">
        <v>9.75</v>
      </c>
      <c r="C4273">
        <v>0</v>
      </c>
      <c r="D4273" t="str">
        <f t="shared" si="199"/>
        <v>High</v>
      </c>
      <c r="E4273">
        <f t="shared" si="200"/>
        <v>9.75</v>
      </c>
      <c r="F4273">
        <f t="shared" si="198"/>
        <v>0</v>
      </c>
    </row>
    <row r="4274" spans="1:6" x14ac:dyDescent="0.25">
      <c r="A4274" t="str">
        <v>High</v>
      </c>
      <c r="B4274">
        <v>9.07</v>
      </c>
      <c r="C4274">
        <v>0</v>
      </c>
      <c r="D4274" t="str">
        <f t="shared" si="199"/>
        <v>High</v>
      </c>
      <c r="E4274">
        <f t="shared" si="200"/>
        <v>9.07</v>
      </c>
      <c r="F4274">
        <f t="shared" si="198"/>
        <v>0</v>
      </c>
    </row>
    <row r="4275" spans="1:6" x14ac:dyDescent="0.25">
      <c r="A4275" t="str">
        <v>High</v>
      </c>
      <c r="B4275">
        <v>8.0299999999999994</v>
      </c>
      <c r="C4275">
        <v>1</v>
      </c>
      <c r="D4275" t="str">
        <f t="shared" si="199"/>
        <v>High</v>
      </c>
      <c r="E4275">
        <f t="shared" si="200"/>
        <v>8.0299999999999994</v>
      </c>
      <c r="F4275">
        <f t="shared" si="198"/>
        <v>1</v>
      </c>
    </row>
    <row r="4276" spans="1:6" x14ac:dyDescent="0.25">
      <c r="A4276" t="str">
        <v>High</v>
      </c>
      <c r="B4276">
        <v>8.35</v>
      </c>
      <c r="C4276">
        <v>0</v>
      </c>
      <c r="D4276" t="str">
        <f t="shared" si="199"/>
        <v>High</v>
      </c>
      <c r="E4276">
        <f t="shared" si="200"/>
        <v>8.35</v>
      </c>
      <c r="F4276">
        <f t="shared" si="198"/>
        <v>0</v>
      </c>
    </row>
    <row r="4277" spans="1:6" x14ac:dyDescent="0.25">
      <c r="A4277" t="str">
        <v>High</v>
      </c>
      <c r="B4277">
        <v>8.2899999999999991</v>
      </c>
      <c r="C4277">
        <v>0</v>
      </c>
      <c r="D4277" t="str">
        <f t="shared" si="199"/>
        <v>High</v>
      </c>
      <c r="E4277">
        <f t="shared" si="200"/>
        <v>8.2899999999999991</v>
      </c>
      <c r="F4277">
        <f t="shared" si="198"/>
        <v>0</v>
      </c>
    </row>
    <row r="4278" spans="1:6" x14ac:dyDescent="0.25">
      <c r="A4278" t="str">
        <v>Mid</v>
      </c>
      <c r="B4278">
        <v>5.75</v>
      </c>
      <c r="C4278">
        <v>0</v>
      </c>
      <c r="D4278" t="str">
        <f t="shared" si="199"/>
        <v>Mid</v>
      </c>
      <c r="E4278">
        <f t="shared" si="200"/>
        <v>5.75</v>
      </c>
      <c r="F4278">
        <f t="shared" si="198"/>
        <v>0</v>
      </c>
    </row>
    <row r="4279" spans="1:6" x14ac:dyDescent="0.25">
      <c r="A4279" t="str">
        <v>High</v>
      </c>
      <c r="B4279">
        <v>6.44</v>
      </c>
      <c r="C4279">
        <v>0</v>
      </c>
      <c r="D4279" t="str">
        <f t="shared" si="199"/>
        <v>High</v>
      </c>
      <c r="E4279">
        <f t="shared" si="200"/>
        <v>6.44</v>
      </c>
      <c r="F4279">
        <f t="shared" si="198"/>
        <v>0</v>
      </c>
    </row>
    <row r="4280" spans="1:6" x14ac:dyDescent="0.25">
      <c r="A4280" t="str">
        <v>High</v>
      </c>
      <c r="B4280">
        <v>9.6300000000000008</v>
      </c>
      <c r="C4280">
        <v>0</v>
      </c>
      <c r="D4280" t="str">
        <f t="shared" si="199"/>
        <v>High</v>
      </c>
      <c r="E4280">
        <f t="shared" si="200"/>
        <v>9.6300000000000008</v>
      </c>
      <c r="F4280">
        <f t="shared" si="198"/>
        <v>0</v>
      </c>
    </row>
    <row r="4281" spans="1:6" x14ac:dyDescent="0.25">
      <c r="A4281" t="str">
        <v>High</v>
      </c>
      <c r="B4281">
        <v>7.8</v>
      </c>
      <c r="C4281">
        <v>0</v>
      </c>
      <c r="D4281" t="str">
        <f t="shared" si="199"/>
        <v>High</v>
      </c>
      <c r="E4281">
        <f t="shared" si="200"/>
        <v>7.8</v>
      </c>
      <c r="F4281">
        <f t="shared" si="198"/>
        <v>0</v>
      </c>
    </row>
    <row r="4282" spans="1:6" x14ac:dyDescent="0.25">
      <c r="A4282" t="str">
        <v>Mid</v>
      </c>
      <c r="B4282">
        <v>7.13</v>
      </c>
      <c r="C4282">
        <v>0</v>
      </c>
      <c r="D4282" t="str">
        <f t="shared" si="199"/>
        <v>Mid</v>
      </c>
      <c r="E4282">
        <f t="shared" si="200"/>
        <v>7.13</v>
      </c>
      <c r="F4282">
        <f t="shared" si="198"/>
        <v>0</v>
      </c>
    </row>
    <row r="4283" spans="1:6" x14ac:dyDescent="0.25">
      <c r="A4283" t="str">
        <v>Mid</v>
      </c>
      <c r="B4283">
        <v>8.7799999999999994</v>
      </c>
      <c r="C4283">
        <v>0</v>
      </c>
      <c r="D4283" t="str">
        <f t="shared" si="199"/>
        <v>Mid</v>
      </c>
      <c r="E4283">
        <f t="shared" si="200"/>
        <v>8.7799999999999994</v>
      </c>
      <c r="F4283">
        <f t="shared" si="198"/>
        <v>0</v>
      </c>
    </row>
    <row r="4284" spans="1:6" x14ac:dyDescent="0.25">
      <c r="A4284" t="str">
        <v>Mid</v>
      </c>
      <c r="B4284">
        <v>7.76</v>
      </c>
      <c r="C4284">
        <v>0</v>
      </c>
      <c r="D4284" t="str">
        <f t="shared" si="199"/>
        <v>Mid</v>
      </c>
      <c r="E4284">
        <f t="shared" si="200"/>
        <v>7.76</v>
      </c>
      <c r="F4284">
        <f t="shared" si="198"/>
        <v>0</v>
      </c>
    </row>
    <row r="4285" spans="1:6" x14ac:dyDescent="0.25">
      <c r="A4285" t="str">
        <v>Mid</v>
      </c>
      <c r="B4285">
        <v>5.56</v>
      </c>
      <c r="C4285">
        <v>0</v>
      </c>
      <c r="D4285" t="str">
        <f t="shared" si="199"/>
        <v>Mid</v>
      </c>
      <c r="E4285">
        <f t="shared" si="200"/>
        <v>5.56</v>
      </c>
      <c r="F4285">
        <f t="shared" si="198"/>
        <v>0</v>
      </c>
    </row>
    <row r="4286" spans="1:6" x14ac:dyDescent="0.25">
      <c r="A4286" t="str">
        <v>High</v>
      </c>
      <c r="B4286">
        <v>8.67</v>
      </c>
      <c r="C4286">
        <v>0</v>
      </c>
      <c r="D4286" t="str">
        <f t="shared" si="199"/>
        <v>High</v>
      </c>
      <c r="E4286">
        <f t="shared" si="200"/>
        <v>8.67</v>
      </c>
      <c r="F4286">
        <f t="shared" si="198"/>
        <v>0</v>
      </c>
    </row>
    <row r="4287" spans="1:6" x14ac:dyDescent="0.25">
      <c r="A4287" t="str">
        <v>Mid</v>
      </c>
      <c r="B4287">
        <v>8.65</v>
      </c>
      <c r="C4287">
        <v>0</v>
      </c>
      <c r="D4287" t="str">
        <f t="shared" si="199"/>
        <v>Mid</v>
      </c>
      <c r="E4287">
        <f t="shared" si="200"/>
        <v>8.65</v>
      </c>
      <c r="F4287">
        <f t="shared" si="198"/>
        <v>0</v>
      </c>
    </row>
    <row r="4288" spans="1:6" x14ac:dyDescent="0.25">
      <c r="A4288" t="str">
        <v>High</v>
      </c>
      <c r="B4288">
        <v>6.21</v>
      </c>
      <c r="C4288">
        <v>0</v>
      </c>
      <c r="D4288" t="str">
        <f t="shared" si="199"/>
        <v>High</v>
      </c>
      <c r="E4288">
        <f t="shared" si="200"/>
        <v>6.21</v>
      </c>
      <c r="F4288">
        <f t="shared" si="198"/>
        <v>0</v>
      </c>
    </row>
    <row r="4289" spans="1:6" x14ac:dyDescent="0.25">
      <c r="A4289" t="str">
        <v>High</v>
      </c>
      <c r="B4289">
        <v>9.61</v>
      </c>
      <c r="C4289">
        <v>1</v>
      </c>
      <c r="D4289" t="str">
        <f t="shared" si="199"/>
        <v>High</v>
      </c>
      <c r="E4289">
        <f t="shared" si="200"/>
        <v>9.61</v>
      </c>
      <c r="F4289">
        <f t="shared" si="198"/>
        <v>1</v>
      </c>
    </row>
    <row r="4290" spans="1:6" x14ac:dyDescent="0.25">
      <c r="A4290" t="str">
        <v>Mid</v>
      </c>
      <c r="B4290">
        <v>6.46</v>
      </c>
      <c r="C4290">
        <v>0</v>
      </c>
      <c r="D4290" t="str">
        <f t="shared" si="199"/>
        <v>Mid</v>
      </c>
      <c r="E4290">
        <f t="shared" si="200"/>
        <v>6.46</v>
      </c>
      <c r="F4290">
        <f t="shared" ref="F4290:F4353" si="201">C4290</f>
        <v>0</v>
      </c>
    </row>
    <row r="4291" spans="1:6" x14ac:dyDescent="0.25">
      <c r="A4291" t="str">
        <v>High</v>
      </c>
      <c r="B4291">
        <v>7.47</v>
      </c>
      <c r="C4291">
        <v>1</v>
      </c>
      <c r="D4291" t="str">
        <f t="shared" ref="D4291:D4354" si="202">A4291</f>
        <v>High</v>
      </c>
      <c r="E4291">
        <f t="shared" ref="E4291:E4354" si="203">B4291</f>
        <v>7.47</v>
      </c>
      <c r="F4291">
        <f t="shared" si="201"/>
        <v>1</v>
      </c>
    </row>
    <row r="4292" spans="1:6" x14ac:dyDescent="0.25">
      <c r="A4292" t="str">
        <v>Mid</v>
      </c>
      <c r="B4292">
        <v>5.99</v>
      </c>
      <c r="C4292">
        <v>0</v>
      </c>
      <c r="D4292" t="str">
        <f t="shared" si="202"/>
        <v>Mid</v>
      </c>
      <c r="E4292">
        <f t="shared" si="203"/>
        <v>5.99</v>
      </c>
      <c r="F4292">
        <f t="shared" si="201"/>
        <v>0</v>
      </c>
    </row>
    <row r="4293" spans="1:6" x14ac:dyDescent="0.25">
      <c r="A4293" t="str">
        <v>High</v>
      </c>
      <c r="B4293">
        <v>8.09</v>
      </c>
      <c r="C4293">
        <v>0</v>
      </c>
      <c r="D4293" t="str">
        <f t="shared" si="202"/>
        <v>High</v>
      </c>
      <c r="E4293">
        <f t="shared" si="203"/>
        <v>8.09</v>
      </c>
      <c r="F4293">
        <f t="shared" si="201"/>
        <v>0</v>
      </c>
    </row>
    <row r="4294" spans="1:6" x14ac:dyDescent="0.25">
      <c r="A4294" t="str">
        <v>High</v>
      </c>
      <c r="B4294">
        <v>7.11</v>
      </c>
      <c r="C4294">
        <v>1</v>
      </c>
      <c r="D4294" t="str">
        <f t="shared" si="202"/>
        <v>High</v>
      </c>
      <c r="E4294">
        <f t="shared" si="203"/>
        <v>7.11</v>
      </c>
      <c r="F4294">
        <f t="shared" si="201"/>
        <v>1</v>
      </c>
    </row>
    <row r="4295" spans="1:6" x14ac:dyDescent="0.25">
      <c r="A4295" t="str">
        <v>High</v>
      </c>
      <c r="B4295">
        <v>7.02</v>
      </c>
      <c r="C4295">
        <v>0</v>
      </c>
      <c r="D4295" t="str">
        <f t="shared" si="202"/>
        <v>High</v>
      </c>
      <c r="E4295">
        <f t="shared" si="203"/>
        <v>7.02</v>
      </c>
      <c r="F4295">
        <f t="shared" si="201"/>
        <v>0</v>
      </c>
    </row>
    <row r="4296" spans="1:6" x14ac:dyDescent="0.25">
      <c r="A4296" t="str">
        <v>Mid</v>
      </c>
      <c r="B4296">
        <v>9.06</v>
      </c>
      <c r="C4296">
        <v>0</v>
      </c>
      <c r="D4296" t="str">
        <f t="shared" si="202"/>
        <v>Mid</v>
      </c>
      <c r="E4296">
        <f t="shared" si="203"/>
        <v>9.06</v>
      </c>
      <c r="F4296">
        <f t="shared" si="201"/>
        <v>0</v>
      </c>
    </row>
    <row r="4297" spans="1:6" x14ac:dyDescent="0.25">
      <c r="A4297" t="str">
        <v>High</v>
      </c>
      <c r="B4297">
        <v>5.54</v>
      </c>
      <c r="C4297">
        <v>0</v>
      </c>
      <c r="D4297" t="str">
        <f t="shared" si="202"/>
        <v>High</v>
      </c>
      <c r="E4297">
        <f t="shared" si="203"/>
        <v>5.54</v>
      </c>
      <c r="F4297">
        <f t="shared" si="201"/>
        <v>0</v>
      </c>
    </row>
    <row r="4298" spans="1:6" x14ac:dyDescent="0.25">
      <c r="A4298" t="str">
        <v>Mid</v>
      </c>
      <c r="B4298">
        <v>8.93</v>
      </c>
      <c r="C4298">
        <v>0</v>
      </c>
      <c r="D4298" t="str">
        <f t="shared" si="202"/>
        <v>Mid</v>
      </c>
      <c r="E4298">
        <f t="shared" si="203"/>
        <v>8.93</v>
      </c>
      <c r="F4298">
        <f t="shared" si="201"/>
        <v>0</v>
      </c>
    </row>
    <row r="4299" spans="1:6" x14ac:dyDescent="0.25">
      <c r="A4299" t="str">
        <v>High</v>
      </c>
      <c r="B4299">
        <v>7.96</v>
      </c>
      <c r="C4299">
        <v>0</v>
      </c>
      <c r="D4299" t="str">
        <f t="shared" si="202"/>
        <v>High</v>
      </c>
      <c r="E4299">
        <f t="shared" si="203"/>
        <v>7.96</v>
      </c>
      <c r="F4299">
        <f t="shared" si="201"/>
        <v>0</v>
      </c>
    </row>
    <row r="4300" spans="1:6" x14ac:dyDescent="0.25">
      <c r="A4300" t="str">
        <v>High</v>
      </c>
      <c r="B4300">
        <v>9.74</v>
      </c>
      <c r="C4300">
        <v>0</v>
      </c>
      <c r="D4300" t="str">
        <f t="shared" si="202"/>
        <v>High</v>
      </c>
      <c r="E4300">
        <f t="shared" si="203"/>
        <v>9.74</v>
      </c>
      <c r="F4300">
        <f t="shared" si="201"/>
        <v>0</v>
      </c>
    </row>
    <row r="4301" spans="1:6" x14ac:dyDescent="0.25">
      <c r="A4301" t="str">
        <v>Mid</v>
      </c>
      <c r="B4301">
        <v>8.0299999999999994</v>
      </c>
      <c r="C4301">
        <v>0</v>
      </c>
      <c r="D4301" t="str">
        <f t="shared" si="202"/>
        <v>Mid</v>
      </c>
      <c r="E4301">
        <f t="shared" si="203"/>
        <v>8.0299999999999994</v>
      </c>
      <c r="F4301">
        <f t="shared" si="201"/>
        <v>0</v>
      </c>
    </row>
    <row r="4302" spans="1:6" x14ac:dyDescent="0.25">
      <c r="A4302" t="str">
        <v>High</v>
      </c>
      <c r="B4302">
        <v>5.74</v>
      </c>
      <c r="C4302">
        <v>0</v>
      </c>
      <c r="D4302" t="str">
        <f t="shared" si="202"/>
        <v>High</v>
      </c>
      <c r="E4302">
        <f t="shared" si="203"/>
        <v>5.74</v>
      </c>
      <c r="F4302">
        <f t="shared" si="201"/>
        <v>0</v>
      </c>
    </row>
    <row r="4303" spans="1:6" x14ac:dyDescent="0.25">
      <c r="A4303" t="str">
        <v>Mid</v>
      </c>
      <c r="B4303">
        <v>5.72</v>
      </c>
      <c r="C4303">
        <v>0</v>
      </c>
      <c r="D4303" t="str">
        <f t="shared" si="202"/>
        <v>Mid</v>
      </c>
      <c r="E4303">
        <f t="shared" si="203"/>
        <v>5.72</v>
      </c>
      <c r="F4303">
        <f t="shared" si="201"/>
        <v>0</v>
      </c>
    </row>
    <row r="4304" spans="1:6" x14ac:dyDescent="0.25">
      <c r="A4304" t="str">
        <v>High</v>
      </c>
      <c r="B4304">
        <v>9.3000000000000007</v>
      </c>
      <c r="C4304">
        <v>1</v>
      </c>
      <c r="D4304" t="str">
        <f t="shared" si="202"/>
        <v>High</v>
      </c>
      <c r="E4304">
        <f t="shared" si="203"/>
        <v>9.3000000000000007</v>
      </c>
      <c r="F4304">
        <f t="shared" si="201"/>
        <v>1</v>
      </c>
    </row>
    <row r="4305" spans="1:6" x14ac:dyDescent="0.25">
      <c r="A4305" t="str">
        <v>High</v>
      </c>
      <c r="B4305">
        <v>9.1199999999999992</v>
      </c>
      <c r="C4305">
        <v>1</v>
      </c>
      <c r="D4305" t="str">
        <f t="shared" si="202"/>
        <v>High</v>
      </c>
      <c r="E4305">
        <f t="shared" si="203"/>
        <v>9.1199999999999992</v>
      </c>
      <c r="F4305">
        <f t="shared" si="201"/>
        <v>1</v>
      </c>
    </row>
    <row r="4306" spans="1:6" x14ac:dyDescent="0.25">
      <c r="A4306" t="str">
        <v>Mid</v>
      </c>
      <c r="B4306">
        <v>6.99</v>
      </c>
      <c r="C4306">
        <v>0</v>
      </c>
      <c r="D4306" t="str">
        <f t="shared" si="202"/>
        <v>Mid</v>
      </c>
      <c r="E4306">
        <f t="shared" si="203"/>
        <v>6.99</v>
      </c>
      <c r="F4306">
        <f t="shared" si="201"/>
        <v>0</v>
      </c>
    </row>
    <row r="4307" spans="1:6" x14ac:dyDescent="0.25">
      <c r="A4307" t="str">
        <v>Mid</v>
      </c>
      <c r="B4307">
        <v>8.16</v>
      </c>
      <c r="C4307">
        <v>0</v>
      </c>
      <c r="D4307" t="str">
        <f t="shared" si="202"/>
        <v>Mid</v>
      </c>
      <c r="E4307">
        <f t="shared" si="203"/>
        <v>8.16</v>
      </c>
      <c r="F4307">
        <f t="shared" si="201"/>
        <v>0</v>
      </c>
    </row>
    <row r="4308" spans="1:6" x14ac:dyDescent="0.25">
      <c r="A4308" t="str">
        <v>Mid</v>
      </c>
      <c r="B4308">
        <v>7.61</v>
      </c>
      <c r="C4308">
        <v>0</v>
      </c>
      <c r="D4308" t="str">
        <f t="shared" si="202"/>
        <v>Mid</v>
      </c>
      <c r="E4308">
        <f t="shared" si="203"/>
        <v>7.61</v>
      </c>
      <c r="F4308">
        <f t="shared" si="201"/>
        <v>0</v>
      </c>
    </row>
    <row r="4309" spans="1:6" x14ac:dyDescent="0.25">
      <c r="A4309" t="str">
        <v>Mid</v>
      </c>
      <c r="B4309">
        <v>9.66</v>
      </c>
      <c r="C4309">
        <v>1</v>
      </c>
      <c r="D4309" t="str">
        <f t="shared" si="202"/>
        <v>Mid</v>
      </c>
      <c r="E4309">
        <f t="shared" si="203"/>
        <v>9.66</v>
      </c>
      <c r="F4309">
        <f t="shared" si="201"/>
        <v>1</v>
      </c>
    </row>
    <row r="4310" spans="1:6" x14ac:dyDescent="0.25">
      <c r="A4310" t="str">
        <v>High</v>
      </c>
      <c r="B4310">
        <v>9.58</v>
      </c>
      <c r="C4310">
        <v>1</v>
      </c>
      <c r="D4310" t="str">
        <f t="shared" si="202"/>
        <v>High</v>
      </c>
      <c r="E4310">
        <f t="shared" si="203"/>
        <v>9.58</v>
      </c>
      <c r="F4310">
        <f t="shared" si="201"/>
        <v>1</v>
      </c>
    </row>
    <row r="4311" spans="1:6" x14ac:dyDescent="0.25">
      <c r="A4311" t="str">
        <v>Mid</v>
      </c>
      <c r="B4311">
        <v>9.73</v>
      </c>
      <c r="C4311">
        <v>0</v>
      </c>
      <c r="D4311" t="str">
        <f t="shared" si="202"/>
        <v>Mid</v>
      </c>
      <c r="E4311">
        <f t="shared" si="203"/>
        <v>9.73</v>
      </c>
      <c r="F4311">
        <f t="shared" si="201"/>
        <v>0</v>
      </c>
    </row>
    <row r="4312" spans="1:6" x14ac:dyDescent="0.25">
      <c r="A4312" t="str">
        <v>Mid</v>
      </c>
      <c r="B4312">
        <v>9.23</v>
      </c>
      <c r="C4312">
        <v>0</v>
      </c>
      <c r="D4312" t="str">
        <f t="shared" si="202"/>
        <v>Mid</v>
      </c>
      <c r="E4312">
        <f t="shared" si="203"/>
        <v>9.23</v>
      </c>
      <c r="F4312">
        <f t="shared" si="201"/>
        <v>0</v>
      </c>
    </row>
    <row r="4313" spans="1:6" x14ac:dyDescent="0.25">
      <c r="A4313" t="str">
        <v>Mid</v>
      </c>
      <c r="B4313">
        <v>9.41</v>
      </c>
      <c r="C4313">
        <v>0</v>
      </c>
      <c r="D4313" t="str">
        <f t="shared" si="202"/>
        <v>Mid</v>
      </c>
      <c r="E4313">
        <f t="shared" si="203"/>
        <v>9.41</v>
      </c>
      <c r="F4313">
        <f t="shared" si="201"/>
        <v>0</v>
      </c>
    </row>
    <row r="4314" spans="1:6" x14ac:dyDescent="0.25">
      <c r="A4314" t="str">
        <v>High</v>
      </c>
      <c r="B4314">
        <v>6.43</v>
      </c>
      <c r="C4314">
        <v>0</v>
      </c>
      <c r="D4314" t="str">
        <f t="shared" si="202"/>
        <v>High</v>
      </c>
      <c r="E4314">
        <f t="shared" si="203"/>
        <v>6.43</v>
      </c>
      <c r="F4314">
        <f t="shared" si="201"/>
        <v>0</v>
      </c>
    </row>
    <row r="4315" spans="1:6" x14ac:dyDescent="0.25">
      <c r="A4315" t="str">
        <v>High</v>
      </c>
      <c r="B4315">
        <v>9.07</v>
      </c>
      <c r="C4315">
        <v>0</v>
      </c>
      <c r="D4315" t="str">
        <f t="shared" si="202"/>
        <v>High</v>
      </c>
      <c r="E4315">
        <f t="shared" si="203"/>
        <v>9.07</v>
      </c>
      <c r="F4315">
        <f t="shared" si="201"/>
        <v>0</v>
      </c>
    </row>
    <row r="4316" spans="1:6" x14ac:dyDescent="0.25">
      <c r="A4316" t="str">
        <v>Mid</v>
      </c>
      <c r="B4316">
        <v>8.5500000000000007</v>
      </c>
      <c r="C4316">
        <v>1</v>
      </c>
      <c r="D4316" t="str">
        <f t="shared" si="202"/>
        <v>Mid</v>
      </c>
      <c r="E4316">
        <f t="shared" si="203"/>
        <v>8.5500000000000007</v>
      </c>
      <c r="F4316">
        <f t="shared" si="201"/>
        <v>1</v>
      </c>
    </row>
    <row r="4317" spans="1:6" x14ac:dyDescent="0.25">
      <c r="A4317" t="str">
        <v>High</v>
      </c>
      <c r="B4317">
        <v>9.64</v>
      </c>
      <c r="C4317">
        <v>0</v>
      </c>
      <c r="D4317" t="str">
        <f t="shared" si="202"/>
        <v>High</v>
      </c>
      <c r="E4317">
        <f t="shared" si="203"/>
        <v>9.64</v>
      </c>
      <c r="F4317">
        <f t="shared" si="201"/>
        <v>0</v>
      </c>
    </row>
    <row r="4318" spans="1:6" x14ac:dyDescent="0.25">
      <c r="A4318" t="str">
        <v>Mid</v>
      </c>
      <c r="B4318">
        <v>7.96</v>
      </c>
      <c r="C4318">
        <v>0</v>
      </c>
      <c r="D4318" t="str">
        <f t="shared" si="202"/>
        <v>Mid</v>
      </c>
      <c r="E4318">
        <f t="shared" si="203"/>
        <v>7.96</v>
      </c>
      <c r="F4318">
        <f t="shared" si="201"/>
        <v>0</v>
      </c>
    </row>
    <row r="4319" spans="1:6" x14ac:dyDescent="0.25">
      <c r="A4319" t="str">
        <v>High</v>
      </c>
      <c r="B4319">
        <v>5.87</v>
      </c>
      <c r="C4319">
        <v>0</v>
      </c>
      <c r="D4319" t="str">
        <f t="shared" si="202"/>
        <v>High</v>
      </c>
      <c r="E4319">
        <f t="shared" si="203"/>
        <v>5.87</v>
      </c>
      <c r="F4319">
        <f t="shared" si="201"/>
        <v>0</v>
      </c>
    </row>
    <row r="4320" spans="1:6" x14ac:dyDescent="0.25">
      <c r="A4320" t="str">
        <v>Mid</v>
      </c>
      <c r="B4320">
        <v>8.07</v>
      </c>
      <c r="C4320">
        <v>0</v>
      </c>
      <c r="D4320" t="str">
        <f t="shared" si="202"/>
        <v>Mid</v>
      </c>
      <c r="E4320">
        <f t="shared" si="203"/>
        <v>8.07</v>
      </c>
      <c r="F4320">
        <f t="shared" si="201"/>
        <v>0</v>
      </c>
    </row>
    <row r="4321" spans="1:6" x14ac:dyDescent="0.25">
      <c r="A4321" t="str">
        <v>High</v>
      </c>
      <c r="B4321">
        <v>8.4499999999999993</v>
      </c>
      <c r="C4321">
        <v>0</v>
      </c>
      <c r="D4321" t="str">
        <f t="shared" si="202"/>
        <v>High</v>
      </c>
      <c r="E4321">
        <f t="shared" si="203"/>
        <v>8.4499999999999993</v>
      </c>
      <c r="F4321">
        <f t="shared" si="201"/>
        <v>0</v>
      </c>
    </row>
    <row r="4322" spans="1:6" x14ac:dyDescent="0.25">
      <c r="A4322" t="str">
        <v>Mid</v>
      </c>
      <c r="B4322">
        <v>6.45</v>
      </c>
      <c r="C4322">
        <v>0</v>
      </c>
      <c r="D4322" t="str">
        <f t="shared" si="202"/>
        <v>Mid</v>
      </c>
      <c r="E4322">
        <f t="shared" si="203"/>
        <v>6.45</v>
      </c>
      <c r="F4322">
        <f t="shared" si="201"/>
        <v>0</v>
      </c>
    </row>
    <row r="4323" spans="1:6" x14ac:dyDescent="0.25">
      <c r="A4323" t="str">
        <v>High</v>
      </c>
      <c r="B4323">
        <v>7.19</v>
      </c>
      <c r="C4323">
        <v>0</v>
      </c>
      <c r="D4323" t="str">
        <f t="shared" si="202"/>
        <v>High</v>
      </c>
      <c r="E4323">
        <f t="shared" si="203"/>
        <v>7.19</v>
      </c>
      <c r="F4323">
        <f t="shared" si="201"/>
        <v>0</v>
      </c>
    </row>
    <row r="4324" spans="1:6" x14ac:dyDescent="0.25">
      <c r="A4324" t="str">
        <v>High</v>
      </c>
      <c r="B4324">
        <v>8.07</v>
      </c>
      <c r="C4324">
        <v>0</v>
      </c>
      <c r="D4324" t="str">
        <f t="shared" si="202"/>
        <v>High</v>
      </c>
      <c r="E4324">
        <f t="shared" si="203"/>
        <v>8.07</v>
      </c>
      <c r="F4324">
        <f t="shared" si="201"/>
        <v>0</v>
      </c>
    </row>
    <row r="4325" spans="1:6" x14ac:dyDescent="0.25">
      <c r="A4325" t="str">
        <v>High</v>
      </c>
      <c r="B4325">
        <v>7.11</v>
      </c>
      <c r="C4325">
        <v>0</v>
      </c>
      <c r="D4325" t="str">
        <f t="shared" si="202"/>
        <v>High</v>
      </c>
      <c r="E4325">
        <f t="shared" si="203"/>
        <v>7.11</v>
      </c>
      <c r="F4325">
        <f t="shared" si="201"/>
        <v>0</v>
      </c>
    </row>
    <row r="4326" spans="1:6" x14ac:dyDescent="0.25">
      <c r="A4326" t="str">
        <v>Mid</v>
      </c>
      <c r="B4326">
        <v>7.11</v>
      </c>
      <c r="C4326">
        <v>0</v>
      </c>
      <c r="D4326" t="str">
        <f t="shared" si="202"/>
        <v>Mid</v>
      </c>
      <c r="E4326">
        <f t="shared" si="203"/>
        <v>7.11</v>
      </c>
      <c r="F4326">
        <f t="shared" si="201"/>
        <v>0</v>
      </c>
    </row>
    <row r="4327" spans="1:6" x14ac:dyDescent="0.25">
      <c r="A4327" t="str">
        <v>High</v>
      </c>
      <c r="B4327">
        <v>6.07</v>
      </c>
      <c r="C4327">
        <v>0</v>
      </c>
      <c r="D4327" t="str">
        <f t="shared" si="202"/>
        <v>High</v>
      </c>
      <c r="E4327">
        <f t="shared" si="203"/>
        <v>6.07</v>
      </c>
      <c r="F4327">
        <f t="shared" si="201"/>
        <v>0</v>
      </c>
    </row>
    <row r="4328" spans="1:6" x14ac:dyDescent="0.25">
      <c r="A4328" t="str">
        <v>High</v>
      </c>
      <c r="B4328">
        <v>9.5500000000000007</v>
      </c>
      <c r="C4328">
        <v>0</v>
      </c>
      <c r="D4328" t="str">
        <f t="shared" si="202"/>
        <v>High</v>
      </c>
      <c r="E4328">
        <f t="shared" si="203"/>
        <v>9.5500000000000007</v>
      </c>
      <c r="F4328">
        <f t="shared" si="201"/>
        <v>0</v>
      </c>
    </row>
    <row r="4329" spans="1:6" x14ac:dyDescent="0.25">
      <c r="A4329" t="str">
        <v>Mid</v>
      </c>
      <c r="B4329">
        <v>8.73</v>
      </c>
      <c r="C4329">
        <v>0</v>
      </c>
      <c r="D4329" t="str">
        <f t="shared" si="202"/>
        <v>Mid</v>
      </c>
      <c r="E4329">
        <f t="shared" si="203"/>
        <v>8.73</v>
      </c>
      <c r="F4329">
        <f t="shared" si="201"/>
        <v>0</v>
      </c>
    </row>
    <row r="4330" spans="1:6" x14ac:dyDescent="0.25">
      <c r="A4330" t="str">
        <v>High</v>
      </c>
      <c r="B4330">
        <v>5.51</v>
      </c>
      <c r="C4330">
        <v>0</v>
      </c>
      <c r="D4330" t="str">
        <f t="shared" si="202"/>
        <v>High</v>
      </c>
      <c r="E4330">
        <f t="shared" si="203"/>
        <v>5.51</v>
      </c>
      <c r="F4330">
        <f t="shared" si="201"/>
        <v>0</v>
      </c>
    </row>
    <row r="4331" spans="1:6" x14ac:dyDescent="0.25">
      <c r="A4331" t="str">
        <v>High</v>
      </c>
      <c r="B4331">
        <v>8.7899999999999991</v>
      </c>
      <c r="C4331">
        <v>0</v>
      </c>
      <c r="D4331" t="str">
        <f t="shared" si="202"/>
        <v>High</v>
      </c>
      <c r="E4331">
        <f t="shared" si="203"/>
        <v>8.7899999999999991</v>
      </c>
      <c r="F4331">
        <f t="shared" si="201"/>
        <v>0</v>
      </c>
    </row>
    <row r="4332" spans="1:6" x14ac:dyDescent="0.25">
      <c r="A4332" t="str">
        <v>High</v>
      </c>
      <c r="B4332">
        <v>8.68</v>
      </c>
      <c r="C4332">
        <v>0</v>
      </c>
      <c r="D4332" t="str">
        <f t="shared" si="202"/>
        <v>High</v>
      </c>
      <c r="E4332">
        <f t="shared" si="203"/>
        <v>8.68</v>
      </c>
      <c r="F4332">
        <f t="shared" si="201"/>
        <v>0</v>
      </c>
    </row>
    <row r="4333" spans="1:6" x14ac:dyDescent="0.25">
      <c r="A4333" t="str">
        <v>High</v>
      </c>
      <c r="B4333">
        <v>5.54</v>
      </c>
      <c r="C4333">
        <v>0</v>
      </c>
      <c r="D4333" t="str">
        <f t="shared" si="202"/>
        <v>High</v>
      </c>
      <c r="E4333">
        <f t="shared" si="203"/>
        <v>5.54</v>
      </c>
      <c r="F4333">
        <f t="shared" si="201"/>
        <v>0</v>
      </c>
    </row>
    <row r="4334" spans="1:6" x14ac:dyDescent="0.25">
      <c r="A4334" t="str">
        <v>Mid</v>
      </c>
      <c r="B4334">
        <v>7.09</v>
      </c>
      <c r="C4334">
        <v>0</v>
      </c>
      <c r="D4334" t="str">
        <f t="shared" si="202"/>
        <v>Mid</v>
      </c>
      <c r="E4334">
        <f t="shared" si="203"/>
        <v>7.09</v>
      </c>
      <c r="F4334">
        <f t="shared" si="201"/>
        <v>0</v>
      </c>
    </row>
    <row r="4335" spans="1:6" x14ac:dyDescent="0.25">
      <c r="A4335" t="str">
        <v>Mid</v>
      </c>
      <c r="B4335">
        <v>8.11</v>
      </c>
      <c r="C4335">
        <v>1</v>
      </c>
      <c r="D4335" t="str">
        <f t="shared" si="202"/>
        <v>Mid</v>
      </c>
      <c r="E4335">
        <f t="shared" si="203"/>
        <v>8.11</v>
      </c>
      <c r="F4335">
        <f t="shared" si="201"/>
        <v>1</v>
      </c>
    </row>
    <row r="4336" spans="1:6" x14ac:dyDescent="0.25">
      <c r="A4336" t="str">
        <v>High</v>
      </c>
      <c r="B4336">
        <v>7.45</v>
      </c>
      <c r="C4336">
        <v>0</v>
      </c>
      <c r="D4336" t="str">
        <f t="shared" si="202"/>
        <v>High</v>
      </c>
      <c r="E4336">
        <f t="shared" si="203"/>
        <v>7.45</v>
      </c>
      <c r="F4336">
        <f t="shared" si="201"/>
        <v>0</v>
      </c>
    </row>
    <row r="4337" spans="1:6" x14ac:dyDescent="0.25">
      <c r="A4337" t="str">
        <v>High</v>
      </c>
      <c r="B4337">
        <v>8.85</v>
      </c>
      <c r="C4337">
        <v>1</v>
      </c>
      <c r="D4337" t="str">
        <f t="shared" si="202"/>
        <v>High</v>
      </c>
      <c r="E4337">
        <f t="shared" si="203"/>
        <v>8.85</v>
      </c>
      <c r="F4337">
        <f t="shared" si="201"/>
        <v>1</v>
      </c>
    </row>
    <row r="4338" spans="1:6" x14ac:dyDescent="0.25">
      <c r="A4338" t="str">
        <v>Mid</v>
      </c>
      <c r="B4338">
        <v>7.33</v>
      </c>
      <c r="C4338">
        <v>1</v>
      </c>
      <c r="D4338" t="str">
        <f t="shared" si="202"/>
        <v>Mid</v>
      </c>
      <c r="E4338">
        <f t="shared" si="203"/>
        <v>7.33</v>
      </c>
      <c r="F4338">
        <f t="shared" si="201"/>
        <v>1</v>
      </c>
    </row>
    <row r="4339" spans="1:6" x14ac:dyDescent="0.25">
      <c r="A4339" t="str">
        <v>Mid</v>
      </c>
      <c r="B4339">
        <v>6.16</v>
      </c>
      <c r="C4339">
        <v>0</v>
      </c>
      <c r="D4339" t="str">
        <f t="shared" si="202"/>
        <v>Mid</v>
      </c>
      <c r="E4339">
        <f t="shared" si="203"/>
        <v>6.16</v>
      </c>
      <c r="F4339">
        <f t="shared" si="201"/>
        <v>0</v>
      </c>
    </row>
    <row r="4340" spans="1:6" x14ac:dyDescent="0.25">
      <c r="A4340" t="str">
        <v>Mid</v>
      </c>
      <c r="B4340">
        <v>9.6999999999999993</v>
      </c>
      <c r="C4340">
        <v>0</v>
      </c>
      <c r="D4340" t="str">
        <f t="shared" si="202"/>
        <v>Mid</v>
      </c>
      <c r="E4340">
        <f t="shared" si="203"/>
        <v>9.6999999999999993</v>
      </c>
      <c r="F4340">
        <f t="shared" si="201"/>
        <v>0</v>
      </c>
    </row>
    <row r="4341" spans="1:6" x14ac:dyDescent="0.25">
      <c r="A4341" t="str">
        <v>High</v>
      </c>
      <c r="B4341">
        <v>6.54</v>
      </c>
      <c r="C4341">
        <v>0</v>
      </c>
      <c r="D4341" t="str">
        <f t="shared" si="202"/>
        <v>High</v>
      </c>
      <c r="E4341">
        <f t="shared" si="203"/>
        <v>6.54</v>
      </c>
      <c r="F4341">
        <f t="shared" si="201"/>
        <v>0</v>
      </c>
    </row>
    <row r="4342" spans="1:6" x14ac:dyDescent="0.25">
      <c r="A4342" t="str">
        <v>Mid</v>
      </c>
      <c r="B4342">
        <v>8.59</v>
      </c>
      <c r="C4342">
        <v>0</v>
      </c>
      <c r="D4342" t="str">
        <f t="shared" si="202"/>
        <v>Mid</v>
      </c>
      <c r="E4342">
        <f t="shared" si="203"/>
        <v>8.59</v>
      </c>
      <c r="F4342">
        <f t="shared" si="201"/>
        <v>0</v>
      </c>
    </row>
    <row r="4343" spans="1:6" x14ac:dyDescent="0.25">
      <c r="A4343" t="str">
        <v>High</v>
      </c>
      <c r="B4343">
        <v>6.12</v>
      </c>
      <c r="C4343">
        <v>0</v>
      </c>
      <c r="D4343" t="str">
        <f t="shared" si="202"/>
        <v>High</v>
      </c>
      <c r="E4343">
        <f t="shared" si="203"/>
        <v>6.12</v>
      </c>
      <c r="F4343">
        <f t="shared" si="201"/>
        <v>0</v>
      </c>
    </row>
    <row r="4344" spans="1:6" x14ac:dyDescent="0.25">
      <c r="A4344" t="str">
        <v>High</v>
      </c>
      <c r="B4344">
        <v>6.91</v>
      </c>
      <c r="C4344">
        <v>0</v>
      </c>
      <c r="D4344" t="str">
        <f t="shared" si="202"/>
        <v>High</v>
      </c>
      <c r="E4344">
        <f t="shared" si="203"/>
        <v>6.91</v>
      </c>
      <c r="F4344">
        <f t="shared" si="201"/>
        <v>0</v>
      </c>
    </row>
    <row r="4345" spans="1:6" x14ac:dyDescent="0.25">
      <c r="A4345" t="str">
        <v>High</v>
      </c>
      <c r="B4345">
        <v>7.4</v>
      </c>
      <c r="C4345">
        <v>0</v>
      </c>
      <c r="D4345" t="str">
        <f t="shared" si="202"/>
        <v>High</v>
      </c>
      <c r="E4345">
        <f t="shared" si="203"/>
        <v>7.4</v>
      </c>
      <c r="F4345">
        <f t="shared" si="201"/>
        <v>0</v>
      </c>
    </row>
    <row r="4346" spans="1:6" x14ac:dyDescent="0.25">
      <c r="A4346" t="str">
        <v>High</v>
      </c>
      <c r="B4346">
        <v>6.33</v>
      </c>
      <c r="C4346">
        <v>0</v>
      </c>
      <c r="D4346" t="str">
        <f t="shared" si="202"/>
        <v>High</v>
      </c>
      <c r="E4346">
        <f t="shared" si="203"/>
        <v>6.33</v>
      </c>
      <c r="F4346">
        <f t="shared" si="201"/>
        <v>0</v>
      </c>
    </row>
    <row r="4347" spans="1:6" x14ac:dyDescent="0.25">
      <c r="A4347" t="str">
        <v>High</v>
      </c>
      <c r="B4347">
        <v>7.43</v>
      </c>
      <c r="C4347">
        <v>1</v>
      </c>
      <c r="D4347" t="str">
        <f t="shared" si="202"/>
        <v>High</v>
      </c>
      <c r="E4347">
        <f t="shared" si="203"/>
        <v>7.43</v>
      </c>
      <c r="F4347">
        <f t="shared" si="201"/>
        <v>1</v>
      </c>
    </row>
    <row r="4348" spans="1:6" x14ac:dyDescent="0.25">
      <c r="A4348" t="str">
        <v>High</v>
      </c>
      <c r="B4348">
        <v>6.18</v>
      </c>
      <c r="C4348">
        <v>0</v>
      </c>
      <c r="D4348" t="str">
        <f t="shared" si="202"/>
        <v>High</v>
      </c>
      <c r="E4348">
        <f t="shared" si="203"/>
        <v>6.18</v>
      </c>
      <c r="F4348">
        <f t="shared" si="201"/>
        <v>0</v>
      </c>
    </row>
    <row r="4349" spans="1:6" x14ac:dyDescent="0.25">
      <c r="A4349" t="str">
        <v>High</v>
      </c>
      <c r="B4349">
        <v>7.9</v>
      </c>
      <c r="C4349">
        <v>0</v>
      </c>
      <c r="D4349" t="str">
        <f t="shared" si="202"/>
        <v>High</v>
      </c>
      <c r="E4349">
        <f t="shared" si="203"/>
        <v>7.9</v>
      </c>
      <c r="F4349">
        <f t="shared" si="201"/>
        <v>0</v>
      </c>
    </row>
    <row r="4350" spans="1:6" x14ac:dyDescent="0.25">
      <c r="A4350" t="str">
        <v>Mid</v>
      </c>
      <c r="B4350">
        <v>8.35</v>
      </c>
      <c r="C4350">
        <v>0</v>
      </c>
      <c r="D4350" t="str">
        <f t="shared" si="202"/>
        <v>Mid</v>
      </c>
      <c r="E4350">
        <f t="shared" si="203"/>
        <v>8.35</v>
      </c>
      <c r="F4350">
        <f t="shared" si="201"/>
        <v>0</v>
      </c>
    </row>
    <row r="4351" spans="1:6" x14ac:dyDescent="0.25">
      <c r="A4351" t="str">
        <v>High</v>
      </c>
      <c r="B4351">
        <v>5.77</v>
      </c>
      <c r="C4351">
        <v>0</v>
      </c>
      <c r="D4351" t="str">
        <f t="shared" si="202"/>
        <v>High</v>
      </c>
      <c r="E4351">
        <f t="shared" si="203"/>
        <v>5.77</v>
      </c>
      <c r="F4351">
        <f t="shared" si="201"/>
        <v>0</v>
      </c>
    </row>
    <row r="4352" spans="1:6" x14ac:dyDescent="0.25">
      <c r="A4352" t="str">
        <v>Mid</v>
      </c>
      <c r="B4352">
        <v>9.25</v>
      </c>
      <c r="C4352">
        <v>1</v>
      </c>
      <c r="D4352" t="str">
        <f t="shared" si="202"/>
        <v>Mid</v>
      </c>
      <c r="E4352">
        <f t="shared" si="203"/>
        <v>9.25</v>
      </c>
      <c r="F4352">
        <f t="shared" si="201"/>
        <v>1</v>
      </c>
    </row>
    <row r="4353" spans="1:6" x14ac:dyDescent="0.25">
      <c r="A4353" t="str">
        <v>High</v>
      </c>
      <c r="B4353">
        <v>6.3</v>
      </c>
      <c r="C4353">
        <v>0</v>
      </c>
      <c r="D4353" t="str">
        <f t="shared" si="202"/>
        <v>High</v>
      </c>
      <c r="E4353">
        <f t="shared" si="203"/>
        <v>6.3</v>
      </c>
      <c r="F4353">
        <f t="shared" si="201"/>
        <v>0</v>
      </c>
    </row>
    <row r="4354" spans="1:6" x14ac:dyDescent="0.25">
      <c r="A4354" t="str">
        <v>Mid</v>
      </c>
      <c r="B4354">
        <v>6.47</v>
      </c>
      <c r="C4354">
        <v>0</v>
      </c>
      <c r="D4354" t="str">
        <f t="shared" si="202"/>
        <v>Mid</v>
      </c>
      <c r="E4354">
        <f t="shared" si="203"/>
        <v>6.47</v>
      </c>
      <c r="F4354">
        <f t="shared" ref="F4354:F4417" si="204">C4354</f>
        <v>0</v>
      </c>
    </row>
    <row r="4355" spans="1:6" x14ac:dyDescent="0.25">
      <c r="A4355" t="str">
        <v>High</v>
      </c>
      <c r="B4355">
        <v>8.34</v>
      </c>
      <c r="C4355">
        <v>1</v>
      </c>
      <c r="D4355" t="str">
        <f t="shared" ref="D4355:D4418" si="205">A4355</f>
        <v>High</v>
      </c>
      <c r="E4355">
        <f t="shared" ref="E4355:E4418" si="206">B4355</f>
        <v>8.34</v>
      </c>
      <c r="F4355">
        <f t="shared" si="204"/>
        <v>1</v>
      </c>
    </row>
    <row r="4356" spans="1:6" x14ac:dyDescent="0.25">
      <c r="A4356" t="str">
        <v>High</v>
      </c>
      <c r="B4356">
        <v>7.52</v>
      </c>
      <c r="C4356">
        <v>0</v>
      </c>
      <c r="D4356" t="str">
        <f t="shared" si="205"/>
        <v>High</v>
      </c>
      <c r="E4356">
        <f t="shared" si="206"/>
        <v>7.52</v>
      </c>
      <c r="F4356">
        <f t="shared" si="204"/>
        <v>0</v>
      </c>
    </row>
    <row r="4357" spans="1:6" x14ac:dyDescent="0.25">
      <c r="A4357" t="str">
        <v>High</v>
      </c>
      <c r="B4357">
        <v>7.65</v>
      </c>
      <c r="C4357">
        <v>1</v>
      </c>
      <c r="D4357" t="str">
        <f t="shared" si="205"/>
        <v>High</v>
      </c>
      <c r="E4357">
        <f t="shared" si="206"/>
        <v>7.65</v>
      </c>
      <c r="F4357">
        <f t="shared" si="204"/>
        <v>1</v>
      </c>
    </row>
    <row r="4358" spans="1:6" x14ac:dyDescent="0.25">
      <c r="A4358" t="str">
        <v>High</v>
      </c>
      <c r="B4358">
        <v>6.05</v>
      </c>
      <c r="C4358">
        <v>0</v>
      </c>
      <c r="D4358" t="str">
        <f t="shared" si="205"/>
        <v>High</v>
      </c>
      <c r="E4358">
        <f t="shared" si="206"/>
        <v>6.05</v>
      </c>
      <c r="F4358">
        <f t="shared" si="204"/>
        <v>0</v>
      </c>
    </row>
    <row r="4359" spans="1:6" x14ac:dyDescent="0.25">
      <c r="A4359" t="str">
        <v>High</v>
      </c>
      <c r="B4359">
        <v>8.9600000000000009</v>
      </c>
      <c r="C4359">
        <v>0</v>
      </c>
      <c r="D4359" t="str">
        <f t="shared" si="205"/>
        <v>High</v>
      </c>
      <c r="E4359">
        <f t="shared" si="206"/>
        <v>8.9600000000000009</v>
      </c>
      <c r="F4359">
        <f t="shared" si="204"/>
        <v>0</v>
      </c>
    </row>
    <row r="4360" spans="1:6" x14ac:dyDescent="0.25">
      <c r="A4360" t="str">
        <v>High</v>
      </c>
      <c r="B4360">
        <v>8.15</v>
      </c>
      <c r="C4360">
        <v>1</v>
      </c>
      <c r="D4360" t="str">
        <f t="shared" si="205"/>
        <v>High</v>
      </c>
      <c r="E4360">
        <f t="shared" si="206"/>
        <v>8.15</v>
      </c>
      <c r="F4360">
        <f t="shared" si="204"/>
        <v>1</v>
      </c>
    </row>
    <row r="4361" spans="1:6" x14ac:dyDescent="0.25">
      <c r="A4361" t="str">
        <v>High</v>
      </c>
      <c r="B4361">
        <v>6.08</v>
      </c>
      <c r="C4361">
        <v>0</v>
      </c>
      <c r="D4361" t="str">
        <f t="shared" si="205"/>
        <v>High</v>
      </c>
      <c r="E4361">
        <f t="shared" si="206"/>
        <v>6.08</v>
      </c>
      <c r="F4361">
        <f t="shared" si="204"/>
        <v>0</v>
      </c>
    </row>
    <row r="4362" spans="1:6" x14ac:dyDescent="0.25">
      <c r="A4362" t="str">
        <v>Mid</v>
      </c>
      <c r="B4362">
        <v>7.11</v>
      </c>
      <c r="C4362">
        <v>0</v>
      </c>
      <c r="D4362" t="str">
        <f t="shared" si="205"/>
        <v>Mid</v>
      </c>
      <c r="E4362">
        <f t="shared" si="206"/>
        <v>7.11</v>
      </c>
      <c r="F4362">
        <f t="shared" si="204"/>
        <v>0</v>
      </c>
    </row>
    <row r="4363" spans="1:6" x14ac:dyDescent="0.25">
      <c r="A4363" t="str">
        <v>Mid</v>
      </c>
      <c r="B4363">
        <v>8.98</v>
      </c>
      <c r="C4363">
        <v>0</v>
      </c>
      <c r="D4363" t="str">
        <f t="shared" si="205"/>
        <v>Mid</v>
      </c>
      <c r="E4363">
        <f t="shared" si="206"/>
        <v>8.98</v>
      </c>
      <c r="F4363">
        <f t="shared" si="204"/>
        <v>0</v>
      </c>
    </row>
    <row r="4364" spans="1:6" x14ac:dyDescent="0.25">
      <c r="A4364" t="str">
        <v>Mid</v>
      </c>
      <c r="B4364">
        <v>7.94</v>
      </c>
      <c r="C4364">
        <v>0</v>
      </c>
      <c r="D4364" t="str">
        <f t="shared" si="205"/>
        <v>Mid</v>
      </c>
      <c r="E4364">
        <f t="shared" si="206"/>
        <v>7.94</v>
      </c>
      <c r="F4364">
        <f t="shared" si="204"/>
        <v>0</v>
      </c>
    </row>
    <row r="4365" spans="1:6" x14ac:dyDescent="0.25">
      <c r="A4365" t="str">
        <v>High</v>
      </c>
      <c r="B4365">
        <v>5.97</v>
      </c>
      <c r="C4365">
        <v>0</v>
      </c>
      <c r="D4365" t="str">
        <f t="shared" si="205"/>
        <v>High</v>
      </c>
      <c r="E4365">
        <f t="shared" si="206"/>
        <v>5.97</v>
      </c>
      <c r="F4365">
        <f t="shared" si="204"/>
        <v>0</v>
      </c>
    </row>
    <row r="4366" spans="1:6" x14ac:dyDescent="0.25">
      <c r="A4366" t="str">
        <v>Mid</v>
      </c>
      <c r="B4366">
        <v>7.1</v>
      </c>
      <c r="C4366">
        <v>0</v>
      </c>
      <c r="D4366" t="str">
        <f t="shared" si="205"/>
        <v>Mid</v>
      </c>
      <c r="E4366">
        <f t="shared" si="206"/>
        <v>7.1</v>
      </c>
      <c r="F4366">
        <f t="shared" si="204"/>
        <v>0</v>
      </c>
    </row>
    <row r="4367" spans="1:6" x14ac:dyDescent="0.25">
      <c r="A4367" t="str">
        <v>High</v>
      </c>
      <c r="B4367">
        <v>6.54</v>
      </c>
      <c r="C4367">
        <v>0</v>
      </c>
      <c r="D4367" t="str">
        <f t="shared" si="205"/>
        <v>High</v>
      </c>
      <c r="E4367">
        <f t="shared" si="206"/>
        <v>6.54</v>
      </c>
      <c r="F4367">
        <f t="shared" si="204"/>
        <v>0</v>
      </c>
    </row>
    <row r="4368" spans="1:6" x14ac:dyDescent="0.25">
      <c r="A4368" t="str">
        <v>High</v>
      </c>
      <c r="B4368">
        <v>7.73</v>
      </c>
      <c r="C4368">
        <v>1</v>
      </c>
      <c r="D4368" t="str">
        <f t="shared" si="205"/>
        <v>High</v>
      </c>
      <c r="E4368">
        <f t="shared" si="206"/>
        <v>7.73</v>
      </c>
      <c r="F4368">
        <f t="shared" si="204"/>
        <v>1</v>
      </c>
    </row>
    <row r="4369" spans="1:6" x14ac:dyDescent="0.25">
      <c r="A4369" t="str">
        <v>High</v>
      </c>
      <c r="B4369">
        <v>9.1300000000000008</v>
      </c>
      <c r="C4369">
        <v>0</v>
      </c>
      <c r="D4369" t="str">
        <f t="shared" si="205"/>
        <v>High</v>
      </c>
      <c r="E4369">
        <f t="shared" si="206"/>
        <v>9.1300000000000008</v>
      </c>
      <c r="F4369">
        <f t="shared" si="204"/>
        <v>0</v>
      </c>
    </row>
    <row r="4370" spans="1:6" x14ac:dyDescent="0.25">
      <c r="A4370" t="str">
        <v>High</v>
      </c>
      <c r="B4370">
        <v>7.38</v>
      </c>
      <c r="C4370">
        <v>0</v>
      </c>
      <c r="D4370" t="str">
        <f t="shared" si="205"/>
        <v>High</v>
      </c>
      <c r="E4370">
        <f t="shared" si="206"/>
        <v>7.38</v>
      </c>
      <c r="F4370">
        <f t="shared" si="204"/>
        <v>0</v>
      </c>
    </row>
    <row r="4371" spans="1:6" x14ac:dyDescent="0.25">
      <c r="A4371" t="str">
        <v>High</v>
      </c>
      <c r="B4371">
        <v>7.36</v>
      </c>
      <c r="C4371">
        <v>0</v>
      </c>
      <c r="D4371" t="str">
        <f t="shared" si="205"/>
        <v>High</v>
      </c>
      <c r="E4371">
        <f t="shared" si="206"/>
        <v>7.36</v>
      </c>
      <c r="F4371">
        <f t="shared" si="204"/>
        <v>0</v>
      </c>
    </row>
    <row r="4372" spans="1:6" x14ac:dyDescent="0.25">
      <c r="A4372" t="str">
        <v>High</v>
      </c>
      <c r="B4372">
        <v>9.39</v>
      </c>
      <c r="C4372">
        <v>0</v>
      </c>
      <c r="D4372" t="str">
        <f t="shared" si="205"/>
        <v>High</v>
      </c>
      <c r="E4372">
        <f t="shared" si="206"/>
        <v>9.39</v>
      </c>
      <c r="F4372">
        <f t="shared" si="204"/>
        <v>0</v>
      </c>
    </row>
    <row r="4373" spans="1:6" x14ac:dyDescent="0.25">
      <c r="A4373" t="str">
        <v>Mid</v>
      </c>
      <c r="B4373">
        <v>7.98</v>
      </c>
      <c r="C4373">
        <v>0</v>
      </c>
      <c r="D4373" t="str">
        <f t="shared" si="205"/>
        <v>Mid</v>
      </c>
      <c r="E4373">
        <f t="shared" si="206"/>
        <v>7.98</v>
      </c>
      <c r="F4373">
        <f t="shared" si="204"/>
        <v>0</v>
      </c>
    </row>
    <row r="4374" spans="1:6" x14ac:dyDescent="0.25">
      <c r="A4374" t="str">
        <v>High</v>
      </c>
      <c r="B4374">
        <v>7.93</v>
      </c>
      <c r="C4374">
        <v>0</v>
      </c>
      <c r="D4374" t="str">
        <f t="shared" si="205"/>
        <v>High</v>
      </c>
      <c r="E4374">
        <f t="shared" si="206"/>
        <v>7.93</v>
      </c>
      <c r="F4374">
        <f t="shared" si="204"/>
        <v>0</v>
      </c>
    </row>
    <row r="4375" spans="1:6" x14ac:dyDescent="0.25">
      <c r="A4375" t="str">
        <v>High</v>
      </c>
      <c r="B4375">
        <v>6.63</v>
      </c>
      <c r="C4375">
        <v>0</v>
      </c>
      <c r="D4375" t="str">
        <f t="shared" si="205"/>
        <v>High</v>
      </c>
      <c r="E4375">
        <f t="shared" si="206"/>
        <v>6.63</v>
      </c>
      <c r="F4375">
        <f t="shared" si="204"/>
        <v>0</v>
      </c>
    </row>
    <row r="4376" spans="1:6" x14ac:dyDescent="0.25">
      <c r="A4376" t="str">
        <v>High</v>
      </c>
      <c r="B4376">
        <v>8.11</v>
      </c>
      <c r="C4376">
        <v>0</v>
      </c>
      <c r="D4376" t="str">
        <f t="shared" si="205"/>
        <v>High</v>
      </c>
      <c r="E4376">
        <f t="shared" si="206"/>
        <v>8.11</v>
      </c>
      <c r="F4376">
        <f t="shared" si="204"/>
        <v>0</v>
      </c>
    </row>
    <row r="4377" spans="1:6" x14ac:dyDescent="0.25">
      <c r="A4377" t="str">
        <v>High</v>
      </c>
      <c r="B4377">
        <v>7.98</v>
      </c>
      <c r="C4377">
        <v>0</v>
      </c>
      <c r="D4377" t="str">
        <f t="shared" si="205"/>
        <v>High</v>
      </c>
      <c r="E4377">
        <f t="shared" si="206"/>
        <v>7.98</v>
      </c>
      <c r="F4377">
        <f t="shared" si="204"/>
        <v>0</v>
      </c>
    </row>
    <row r="4378" spans="1:6" x14ac:dyDescent="0.25">
      <c r="A4378" t="str">
        <v>High</v>
      </c>
      <c r="B4378">
        <v>7.21</v>
      </c>
      <c r="C4378">
        <v>0</v>
      </c>
      <c r="D4378" t="str">
        <f t="shared" si="205"/>
        <v>High</v>
      </c>
      <c r="E4378">
        <f t="shared" si="206"/>
        <v>7.21</v>
      </c>
      <c r="F4378">
        <f t="shared" si="204"/>
        <v>0</v>
      </c>
    </row>
    <row r="4379" spans="1:6" x14ac:dyDescent="0.25">
      <c r="A4379" t="str">
        <v>Mid</v>
      </c>
      <c r="B4379">
        <v>9.76</v>
      </c>
      <c r="C4379">
        <v>0</v>
      </c>
      <c r="D4379" t="str">
        <f t="shared" si="205"/>
        <v>Mid</v>
      </c>
      <c r="E4379">
        <f t="shared" si="206"/>
        <v>9.76</v>
      </c>
      <c r="F4379">
        <f t="shared" si="204"/>
        <v>0</v>
      </c>
    </row>
    <row r="4380" spans="1:6" x14ac:dyDescent="0.25">
      <c r="A4380" t="str">
        <v>High</v>
      </c>
      <c r="B4380">
        <v>9.2899999999999991</v>
      </c>
      <c r="C4380">
        <v>0</v>
      </c>
      <c r="D4380" t="str">
        <f t="shared" si="205"/>
        <v>High</v>
      </c>
      <c r="E4380">
        <f t="shared" si="206"/>
        <v>9.2899999999999991</v>
      </c>
      <c r="F4380">
        <f t="shared" si="204"/>
        <v>0</v>
      </c>
    </row>
    <row r="4381" spans="1:6" x14ac:dyDescent="0.25">
      <c r="A4381" t="str">
        <v>High</v>
      </c>
      <c r="B4381">
        <v>8.7200000000000006</v>
      </c>
      <c r="C4381">
        <v>0</v>
      </c>
      <c r="D4381" t="str">
        <f t="shared" si="205"/>
        <v>High</v>
      </c>
      <c r="E4381">
        <f t="shared" si="206"/>
        <v>8.7200000000000006</v>
      </c>
      <c r="F4381">
        <f t="shared" si="204"/>
        <v>0</v>
      </c>
    </row>
    <row r="4382" spans="1:6" x14ac:dyDescent="0.25">
      <c r="A4382" t="str">
        <v>Mid</v>
      </c>
      <c r="B4382">
        <v>7.81</v>
      </c>
      <c r="C4382">
        <v>0</v>
      </c>
      <c r="D4382" t="str">
        <f t="shared" si="205"/>
        <v>Mid</v>
      </c>
      <c r="E4382">
        <f t="shared" si="206"/>
        <v>7.81</v>
      </c>
      <c r="F4382">
        <f t="shared" si="204"/>
        <v>0</v>
      </c>
    </row>
    <row r="4383" spans="1:6" x14ac:dyDescent="0.25">
      <c r="A4383" t="str">
        <v>Mid</v>
      </c>
      <c r="B4383">
        <v>7.49</v>
      </c>
      <c r="C4383">
        <v>0</v>
      </c>
      <c r="D4383" t="str">
        <f t="shared" si="205"/>
        <v>Mid</v>
      </c>
      <c r="E4383">
        <f t="shared" si="206"/>
        <v>7.49</v>
      </c>
      <c r="F4383">
        <f t="shared" si="204"/>
        <v>0</v>
      </c>
    </row>
    <row r="4384" spans="1:6" x14ac:dyDescent="0.25">
      <c r="A4384" t="str">
        <v>High</v>
      </c>
      <c r="B4384">
        <v>6.3</v>
      </c>
      <c r="C4384">
        <v>0</v>
      </c>
      <c r="D4384" t="str">
        <f t="shared" si="205"/>
        <v>High</v>
      </c>
      <c r="E4384">
        <f t="shared" si="206"/>
        <v>6.3</v>
      </c>
      <c r="F4384">
        <f t="shared" si="204"/>
        <v>0</v>
      </c>
    </row>
    <row r="4385" spans="1:6" x14ac:dyDescent="0.25">
      <c r="A4385" t="str">
        <v>High</v>
      </c>
      <c r="B4385">
        <v>6.81</v>
      </c>
      <c r="C4385">
        <v>0</v>
      </c>
      <c r="D4385" t="str">
        <f t="shared" si="205"/>
        <v>High</v>
      </c>
      <c r="E4385">
        <f t="shared" si="206"/>
        <v>6.81</v>
      </c>
      <c r="F4385">
        <f t="shared" si="204"/>
        <v>0</v>
      </c>
    </row>
    <row r="4386" spans="1:6" x14ac:dyDescent="0.25">
      <c r="A4386" t="str">
        <v>High</v>
      </c>
      <c r="B4386">
        <v>8.83</v>
      </c>
      <c r="C4386">
        <v>0</v>
      </c>
      <c r="D4386" t="str">
        <f t="shared" si="205"/>
        <v>High</v>
      </c>
      <c r="E4386">
        <f t="shared" si="206"/>
        <v>8.83</v>
      </c>
      <c r="F4386">
        <f t="shared" si="204"/>
        <v>0</v>
      </c>
    </row>
    <row r="4387" spans="1:6" x14ac:dyDescent="0.25">
      <c r="A4387" t="str">
        <v>Mid</v>
      </c>
      <c r="B4387">
        <v>7.45</v>
      </c>
      <c r="C4387">
        <v>0</v>
      </c>
      <c r="D4387" t="str">
        <f t="shared" si="205"/>
        <v>Mid</v>
      </c>
      <c r="E4387">
        <f t="shared" si="206"/>
        <v>7.45</v>
      </c>
      <c r="F4387">
        <f t="shared" si="204"/>
        <v>0</v>
      </c>
    </row>
    <row r="4388" spans="1:6" x14ac:dyDescent="0.25">
      <c r="A4388" t="str">
        <v>Mid</v>
      </c>
      <c r="B4388">
        <v>9.2899999999999991</v>
      </c>
      <c r="C4388">
        <v>0</v>
      </c>
      <c r="D4388" t="str">
        <f t="shared" si="205"/>
        <v>Mid</v>
      </c>
      <c r="E4388">
        <f t="shared" si="206"/>
        <v>9.2899999999999991</v>
      </c>
      <c r="F4388">
        <f t="shared" si="204"/>
        <v>0</v>
      </c>
    </row>
    <row r="4389" spans="1:6" x14ac:dyDescent="0.25">
      <c r="A4389" t="str">
        <v>Mid</v>
      </c>
      <c r="B4389">
        <v>6.14</v>
      </c>
      <c r="C4389">
        <v>0</v>
      </c>
      <c r="D4389" t="str">
        <f t="shared" si="205"/>
        <v>Mid</v>
      </c>
      <c r="E4389">
        <f t="shared" si="206"/>
        <v>6.14</v>
      </c>
      <c r="F4389">
        <f t="shared" si="204"/>
        <v>0</v>
      </c>
    </row>
    <row r="4390" spans="1:6" x14ac:dyDescent="0.25">
      <c r="A4390" t="str">
        <v>High</v>
      </c>
      <c r="B4390">
        <v>7.69</v>
      </c>
      <c r="C4390">
        <v>1</v>
      </c>
      <c r="D4390" t="str">
        <f t="shared" si="205"/>
        <v>High</v>
      </c>
      <c r="E4390">
        <f t="shared" si="206"/>
        <v>7.69</v>
      </c>
      <c r="F4390">
        <f t="shared" si="204"/>
        <v>1</v>
      </c>
    </row>
    <row r="4391" spans="1:6" x14ac:dyDescent="0.25">
      <c r="A4391" t="str">
        <v>High</v>
      </c>
      <c r="B4391">
        <v>8.2799999999999994</v>
      </c>
      <c r="C4391">
        <v>1</v>
      </c>
      <c r="D4391" t="str">
        <f t="shared" si="205"/>
        <v>High</v>
      </c>
      <c r="E4391">
        <f t="shared" si="206"/>
        <v>8.2799999999999994</v>
      </c>
      <c r="F4391">
        <f t="shared" si="204"/>
        <v>1</v>
      </c>
    </row>
    <row r="4392" spans="1:6" x14ac:dyDescent="0.25">
      <c r="A4392" t="str">
        <v>Mid</v>
      </c>
      <c r="B4392">
        <v>7.72</v>
      </c>
      <c r="C4392">
        <v>0</v>
      </c>
      <c r="D4392" t="str">
        <f t="shared" si="205"/>
        <v>Mid</v>
      </c>
      <c r="E4392">
        <f t="shared" si="206"/>
        <v>7.72</v>
      </c>
      <c r="F4392">
        <f t="shared" si="204"/>
        <v>0</v>
      </c>
    </row>
    <row r="4393" spans="1:6" x14ac:dyDescent="0.25">
      <c r="A4393" t="str">
        <v>Mid</v>
      </c>
      <c r="B4393">
        <v>9.32</v>
      </c>
      <c r="C4393">
        <v>1</v>
      </c>
      <c r="D4393" t="str">
        <f t="shared" si="205"/>
        <v>Mid</v>
      </c>
      <c r="E4393">
        <f t="shared" si="206"/>
        <v>9.32</v>
      </c>
      <c r="F4393">
        <f t="shared" si="204"/>
        <v>1</v>
      </c>
    </row>
    <row r="4394" spans="1:6" x14ac:dyDescent="0.25">
      <c r="A4394" t="str">
        <v>High</v>
      </c>
      <c r="B4394">
        <v>9.76</v>
      </c>
      <c r="C4394">
        <v>1</v>
      </c>
      <c r="D4394" t="str">
        <f t="shared" si="205"/>
        <v>High</v>
      </c>
      <c r="E4394">
        <f t="shared" si="206"/>
        <v>9.76</v>
      </c>
      <c r="F4394">
        <f t="shared" si="204"/>
        <v>1</v>
      </c>
    </row>
    <row r="4395" spans="1:6" x14ac:dyDescent="0.25">
      <c r="A4395" t="str">
        <v>High</v>
      </c>
      <c r="B4395">
        <v>6</v>
      </c>
      <c r="C4395">
        <v>0</v>
      </c>
      <c r="D4395" t="str">
        <f t="shared" si="205"/>
        <v>High</v>
      </c>
      <c r="E4395">
        <f t="shared" si="206"/>
        <v>6</v>
      </c>
      <c r="F4395">
        <f t="shared" si="204"/>
        <v>0</v>
      </c>
    </row>
    <row r="4396" spans="1:6" x14ac:dyDescent="0.25">
      <c r="A4396" t="str">
        <v>High</v>
      </c>
      <c r="B4396">
        <v>6.06</v>
      </c>
      <c r="C4396">
        <v>0</v>
      </c>
      <c r="D4396" t="str">
        <f t="shared" si="205"/>
        <v>High</v>
      </c>
      <c r="E4396">
        <f t="shared" si="206"/>
        <v>6.06</v>
      </c>
      <c r="F4396">
        <f t="shared" si="204"/>
        <v>0</v>
      </c>
    </row>
    <row r="4397" spans="1:6" x14ac:dyDescent="0.25">
      <c r="A4397" t="str">
        <v>Mid</v>
      </c>
      <c r="B4397">
        <v>6.06</v>
      </c>
      <c r="C4397">
        <v>0</v>
      </c>
      <c r="D4397" t="str">
        <f t="shared" si="205"/>
        <v>Mid</v>
      </c>
      <c r="E4397">
        <f t="shared" si="206"/>
        <v>6.06</v>
      </c>
      <c r="F4397">
        <f t="shared" si="204"/>
        <v>0</v>
      </c>
    </row>
    <row r="4398" spans="1:6" x14ac:dyDescent="0.25">
      <c r="A4398" t="str">
        <v>High</v>
      </c>
      <c r="B4398">
        <v>8.43</v>
      </c>
      <c r="C4398">
        <v>1</v>
      </c>
      <c r="D4398" t="str">
        <f t="shared" si="205"/>
        <v>High</v>
      </c>
      <c r="E4398">
        <f t="shared" si="206"/>
        <v>8.43</v>
      </c>
      <c r="F4398">
        <f t="shared" si="204"/>
        <v>1</v>
      </c>
    </row>
    <row r="4399" spans="1:6" x14ac:dyDescent="0.25">
      <c r="A4399" t="str">
        <v>High</v>
      </c>
      <c r="B4399">
        <v>7.1</v>
      </c>
      <c r="C4399">
        <v>1</v>
      </c>
      <c r="D4399" t="str">
        <f t="shared" si="205"/>
        <v>High</v>
      </c>
      <c r="E4399">
        <f t="shared" si="206"/>
        <v>7.1</v>
      </c>
      <c r="F4399">
        <f t="shared" si="204"/>
        <v>1</v>
      </c>
    </row>
    <row r="4400" spans="1:6" x14ac:dyDescent="0.25">
      <c r="A4400" t="str">
        <v>High</v>
      </c>
      <c r="B4400">
        <v>8.65</v>
      </c>
      <c r="C4400">
        <v>0</v>
      </c>
      <c r="D4400" t="str">
        <f t="shared" si="205"/>
        <v>High</v>
      </c>
      <c r="E4400">
        <f t="shared" si="206"/>
        <v>8.65</v>
      </c>
      <c r="F4400">
        <f t="shared" si="204"/>
        <v>0</v>
      </c>
    </row>
    <row r="4401" spans="1:6" x14ac:dyDescent="0.25">
      <c r="A4401" t="str">
        <v>Mid</v>
      </c>
      <c r="B4401">
        <v>7.24</v>
      </c>
      <c r="C4401">
        <v>1</v>
      </c>
      <c r="D4401" t="str">
        <f t="shared" si="205"/>
        <v>Mid</v>
      </c>
      <c r="E4401">
        <f t="shared" si="206"/>
        <v>7.24</v>
      </c>
      <c r="F4401">
        <f t="shared" si="204"/>
        <v>1</v>
      </c>
    </row>
    <row r="4402" spans="1:6" x14ac:dyDescent="0.25">
      <c r="A4402" t="str">
        <v>High</v>
      </c>
      <c r="B4402">
        <v>8.1999999999999993</v>
      </c>
      <c r="C4402">
        <v>0</v>
      </c>
      <c r="D4402" t="str">
        <f t="shared" si="205"/>
        <v>High</v>
      </c>
      <c r="E4402">
        <f t="shared" si="206"/>
        <v>8.1999999999999993</v>
      </c>
      <c r="F4402">
        <f t="shared" si="204"/>
        <v>0</v>
      </c>
    </row>
    <row r="4403" spans="1:6" x14ac:dyDescent="0.25">
      <c r="A4403" t="str">
        <v>Mid</v>
      </c>
      <c r="B4403">
        <v>8.81</v>
      </c>
      <c r="C4403">
        <v>1</v>
      </c>
      <c r="D4403" t="str">
        <f t="shared" si="205"/>
        <v>Mid</v>
      </c>
      <c r="E4403">
        <f t="shared" si="206"/>
        <v>8.81</v>
      </c>
      <c r="F4403">
        <f t="shared" si="204"/>
        <v>1</v>
      </c>
    </row>
    <row r="4404" spans="1:6" x14ac:dyDescent="0.25">
      <c r="A4404" t="str">
        <v>High</v>
      </c>
      <c r="B4404">
        <v>7.86</v>
      </c>
      <c r="C4404">
        <v>0</v>
      </c>
      <c r="D4404" t="str">
        <f t="shared" si="205"/>
        <v>High</v>
      </c>
      <c r="E4404">
        <f t="shared" si="206"/>
        <v>7.86</v>
      </c>
      <c r="F4404">
        <f t="shared" si="204"/>
        <v>0</v>
      </c>
    </row>
    <row r="4405" spans="1:6" x14ac:dyDescent="0.25">
      <c r="A4405" t="str">
        <v>High</v>
      </c>
      <c r="B4405">
        <v>7.82</v>
      </c>
      <c r="C4405">
        <v>0</v>
      </c>
      <c r="D4405" t="str">
        <f t="shared" si="205"/>
        <v>High</v>
      </c>
      <c r="E4405">
        <f t="shared" si="206"/>
        <v>7.82</v>
      </c>
      <c r="F4405">
        <f t="shared" si="204"/>
        <v>0</v>
      </c>
    </row>
    <row r="4406" spans="1:6" x14ac:dyDescent="0.25">
      <c r="A4406" t="str">
        <v>Mid</v>
      </c>
      <c r="B4406">
        <v>5.88</v>
      </c>
      <c r="C4406">
        <v>0</v>
      </c>
      <c r="D4406" t="str">
        <f t="shared" si="205"/>
        <v>Mid</v>
      </c>
      <c r="E4406">
        <f t="shared" si="206"/>
        <v>5.88</v>
      </c>
      <c r="F4406">
        <f t="shared" si="204"/>
        <v>0</v>
      </c>
    </row>
    <row r="4407" spans="1:6" x14ac:dyDescent="0.25">
      <c r="A4407" t="str">
        <v>High</v>
      </c>
      <c r="B4407">
        <v>7.27</v>
      </c>
      <c r="C4407">
        <v>0</v>
      </c>
      <c r="D4407" t="str">
        <f t="shared" si="205"/>
        <v>High</v>
      </c>
      <c r="E4407">
        <f t="shared" si="206"/>
        <v>7.27</v>
      </c>
      <c r="F4407">
        <f t="shared" si="204"/>
        <v>0</v>
      </c>
    </row>
    <row r="4408" spans="1:6" x14ac:dyDescent="0.25">
      <c r="A4408" t="str">
        <v>Mid</v>
      </c>
      <c r="B4408">
        <v>7.85</v>
      </c>
      <c r="C4408">
        <v>0</v>
      </c>
      <c r="D4408" t="str">
        <f t="shared" si="205"/>
        <v>Mid</v>
      </c>
      <c r="E4408">
        <f t="shared" si="206"/>
        <v>7.85</v>
      </c>
      <c r="F4408">
        <f t="shared" si="204"/>
        <v>0</v>
      </c>
    </row>
    <row r="4409" spans="1:6" x14ac:dyDescent="0.25">
      <c r="A4409" t="str">
        <v>Mid</v>
      </c>
      <c r="B4409">
        <v>7.49</v>
      </c>
      <c r="C4409">
        <v>0</v>
      </c>
      <c r="D4409" t="str">
        <f t="shared" si="205"/>
        <v>Mid</v>
      </c>
      <c r="E4409">
        <f t="shared" si="206"/>
        <v>7.49</v>
      </c>
      <c r="F4409">
        <f t="shared" si="204"/>
        <v>0</v>
      </c>
    </row>
    <row r="4410" spans="1:6" x14ac:dyDescent="0.25">
      <c r="A4410" t="str">
        <v>Mid</v>
      </c>
      <c r="B4410">
        <v>9.3699999999999992</v>
      </c>
      <c r="C4410">
        <v>0</v>
      </c>
      <c r="D4410" t="str">
        <f t="shared" si="205"/>
        <v>Mid</v>
      </c>
      <c r="E4410">
        <f t="shared" si="206"/>
        <v>9.3699999999999992</v>
      </c>
      <c r="F4410">
        <f t="shared" si="204"/>
        <v>0</v>
      </c>
    </row>
    <row r="4411" spans="1:6" x14ac:dyDescent="0.25">
      <c r="A4411" t="str">
        <v>Mid</v>
      </c>
      <c r="B4411">
        <v>9.4</v>
      </c>
      <c r="C4411">
        <v>0</v>
      </c>
      <c r="D4411" t="str">
        <f t="shared" si="205"/>
        <v>Mid</v>
      </c>
      <c r="E4411">
        <f t="shared" si="206"/>
        <v>9.4</v>
      </c>
      <c r="F4411">
        <f t="shared" si="204"/>
        <v>0</v>
      </c>
    </row>
    <row r="4412" spans="1:6" x14ac:dyDescent="0.25">
      <c r="A4412" t="str">
        <v>High</v>
      </c>
      <c r="B4412">
        <v>9.0299999999999994</v>
      </c>
      <c r="C4412">
        <v>1</v>
      </c>
      <c r="D4412" t="str">
        <f t="shared" si="205"/>
        <v>High</v>
      </c>
      <c r="E4412">
        <f t="shared" si="206"/>
        <v>9.0299999999999994</v>
      </c>
      <c r="F4412">
        <f t="shared" si="204"/>
        <v>1</v>
      </c>
    </row>
    <row r="4413" spans="1:6" x14ac:dyDescent="0.25">
      <c r="A4413" t="str">
        <v>High</v>
      </c>
      <c r="B4413">
        <v>7.11</v>
      </c>
      <c r="C4413">
        <v>0</v>
      </c>
      <c r="D4413" t="str">
        <f t="shared" si="205"/>
        <v>High</v>
      </c>
      <c r="E4413">
        <f t="shared" si="206"/>
        <v>7.11</v>
      </c>
      <c r="F4413">
        <f t="shared" si="204"/>
        <v>0</v>
      </c>
    </row>
    <row r="4414" spans="1:6" x14ac:dyDescent="0.25">
      <c r="A4414" t="str">
        <v>Mid</v>
      </c>
      <c r="B4414">
        <v>8.58</v>
      </c>
      <c r="C4414">
        <v>0</v>
      </c>
      <c r="D4414" t="str">
        <f t="shared" si="205"/>
        <v>Mid</v>
      </c>
      <c r="E4414">
        <f t="shared" si="206"/>
        <v>8.58</v>
      </c>
      <c r="F4414">
        <f t="shared" si="204"/>
        <v>0</v>
      </c>
    </row>
    <row r="4415" spans="1:6" x14ac:dyDescent="0.25">
      <c r="A4415" t="str">
        <v>High</v>
      </c>
      <c r="B4415">
        <v>7.2</v>
      </c>
      <c r="C4415">
        <v>0</v>
      </c>
      <c r="D4415" t="str">
        <f t="shared" si="205"/>
        <v>High</v>
      </c>
      <c r="E4415">
        <f t="shared" si="206"/>
        <v>7.2</v>
      </c>
      <c r="F4415">
        <f t="shared" si="204"/>
        <v>0</v>
      </c>
    </row>
    <row r="4416" spans="1:6" x14ac:dyDescent="0.25">
      <c r="A4416" t="str">
        <v>Mid</v>
      </c>
      <c r="B4416">
        <v>6.5</v>
      </c>
      <c r="C4416">
        <v>0</v>
      </c>
      <c r="D4416" t="str">
        <f t="shared" si="205"/>
        <v>Mid</v>
      </c>
      <c r="E4416">
        <f t="shared" si="206"/>
        <v>6.5</v>
      </c>
      <c r="F4416">
        <f t="shared" si="204"/>
        <v>0</v>
      </c>
    </row>
    <row r="4417" spans="1:6" x14ac:dyDescent="0.25">
      <c r="A4417" t="str">
        <v>Mid</v>
      </c>
      <c r="B4417">
        <v>6.97</v>
      </c>
      <c r="C4417">
        <v>0</v>
      </c>
      <c r="D4417" t="str">
        <f t="shared" si="205"/>
        <v>Mid</v>
      </c>
      <c r="E4417">
        <f t="shared" si="206"/>
        <v>6.97</v>
      </c>
      <c r="F4417">
        <f t="shared" si="204"/>
        <v>0</v>
      </c>
    </row>
    <row r="4418" spans="1:6" x14ac:dyDescent="0.25">
      <c r="A4418" t="str">
        <v>High</v>
      </c>
      <c r="B4418">
        <v>5.81</v>
      </c>
      <c r="C4418">
        <v>0</v>
      </c>
      <c r="D4418" t="str">
        <f t="shared" si="205"/>
        <v>High</v>
      </c>
      <c r="E4418">
        <f t="shared" si="206"/>
        <v>5.81</v>
      </c>
      <c r="F4418">
        <f t="shared" ref="F4418:F4481" si="207">C4418</f>
        <v>0</v>
      </c>
    </row>
    <row r="4419" spans="1:6" x14ac:dyDescent="0.25">
      <c r="A4419" t="str">
        <v>High</v>
      </c>
      <c r="B4419">
        <v>6.93</v>
      </c>
      <c r="C4419">
        <v>0</v>
      </c>
      <c r="D4419" t="str">
        <f t="shared" ref="D4419:D4482" si="208">A4419</f>
        <v>High</v>
      </c>
      <c r="E4419">
        <f t="shared" ref="E4419:E4482" si="209">B4419</f>
        <v>6.93</v>
      </c>
      <c r="F4419">
        <f t="shared" si="207"/>
        <v>0</v>
      </c>
    </row>
    <row r="4420" spans="1:6" x14ac:dyDescent="0.25">
      <c r="A4420" t="str">
        <v>Mid</v>
      </c>
      <c r="B4420">
        <v>7.48</v>
      </c>
      <c r="C4420">
        <v>1</v>
      </c>
      <c r="D4420" t="str">
        <f t="shared" si="208"/>
        <v>Mid</v>
      </c>
      <c r="E4420">
        <f t="shared" si="209"/>
        <v>7.48</v>
      </c>
      <c r="F4420">
        <f t="shared" si="207"/>
        <v>1</v>
      </c>
    </row>
    <row r="4421" spans="1:6" x14ac:dyDescent="0.25">
      <c r="A4421" t="str">
        <v>Mid</v>
      </c>
      <c r="B4421">
        <v>9.61</v>
      </c>
      <c r="C4421">
        <v>0</v>
      </c>
      <c r="D4421" t="str">
        <f t="shared" si="208"/>
        <v>Mid</v>
      </c>
      <c r="E4421">
        <f t="shared" si="209"/>
        <v>9.61</v>
      </c>
      <c r="F4421">
        <f t="shared" si="207"/>
        <v>0</v>
      </c>
    </row>
    <row r="4422" spans="1:6" x14ac:dyDescent="0.25">
      <c r="A4422" t="str">
        <v>High</v>
      </c>
      <c r="B4422">
        <v>6.85</v>
      </c>
      <c r="C4422">
        <v>0</v>
      </c>
      <c r="D4422" t="str">
        <f t="shared" si="208"/>
        <v>High</v>
      </c>
      <c r="E4422">
        <f t="shared" si="209"/>
        <v>6.85</v>
      </c>
      <c r="F4422">
        <f t="shared" si="207"/>
        <v>0</v>
      </c>
    </row>
    <row r="4423" spans="1:6" x14ac:dyDescent="0.25">
      <c r="A4423" t="str">
        <v>High</v>
      </c>
      <c r="B4423">
        <v>9.3800000000000008</v>
      </c>
      <c r="C4423">
        <v>0</v>
      </c>
      <c r="D4423" t="str">
        <f t="shared" si="208"/>
        <v>High</v>
      </c>
      <c r="E4423">
        <f t="shared" si="209"/>
        <v>9.3800000000000008</v>
      </c>
      <c r="F4423">
        <f t="shared" si="207"/>
        <v>0</v>
      </c>
    </row>
    <row r="4424" spans="1:6" x14ac:dyDescent="0.25">
      <c r="A4424" t="str">
        <v>High</v>
      </c>
      <c r="B4424">
        <v>6.48</v>
      </c>
      <c r="C4424">
        <v>0</v>
      </c>
      <c r="D4424" t="str">
        <f t="shared" si="208"/>
        <v>High</v>
      </c>
      <c r="E4424">
        <f t="shared" si="209"/>
        <v>6.48</v>
      </c>
      <c r="F4424">
        <f t="shared" si="207"/>
        <v>0</v>
      </c>
    </row>
    <row r="4425" spans="1:6" x14ac:dyDescent="0.25">
      <c r="A4425" t="str">
        <v>High</v>
      </c>
      <c r="B4425">
        <v>6.32</v>
      </c>
      <c r="C4425">
        <v>0</v>
      </c>
      <c r="D4425" t="str">
        <f t="shared" si="208"/>
        <v>High</v>
      </c>
      <c r="E4425">
        <f t="shared" si="209"/>
        <v>6.32</v>
      </c>
      <c r="F4425">
        <f t="shared" si="207"/>
        <v>0</v>
      </c>
    </row>
    <row r="4426" spans="1:6" x14ac:dyDescent="0.25">
      <c r="A4426" t="str">
        <v>High</v>
      </c>
      <c r="B4426">
        <v>7.73</v>
      </c>
      <c r="C4426">
        <v>0</v>
      </c>
      <c r="D4426" t="str">
        <f t="shared" si="208"/>
        <v>High</v>
      </c>
      <c r="E4426">
        <f t="shared" si="209"/>
        <v>7.73</v>
      </c>
      <c r="F4426">
        <f t="shared" si="207"/>
        <v>0</v>
      </c>
    </row>
    <row r="4427" spans="1:6" x14ac:dyDescent="0.25">
      <c r="A4427" t="str">
        <v>High</v>
      </c>
      <c r="B4427">
        <v>8.39</v>
      </c>
      <c r="C4427">
        <v>1</v>
      </c>
      <c r="D4427" t="str">
        <f t="shared" si="208"/>
        <v>High</v>
      </c>
      <c r="E4427">
        <f t="shared" si="209"/>
        <v>8.39</v>
      </c>
      <c r="F4427">
        <f t="shared" si="207"/>
        <v>1</v>
      </c>
    </row>
    <row r="4428" spans="1:6" x14ac:dyDescent="0.25">
      <c r="A4428" t="str">
        <v>Mid</v>
      </c>
      <c r="B4428">
        <v>5.69</v>
      </c>
      <c r="C4428">
        <v>0</v>
      </c>
      <c r="D4428" t="str">
        <f t="shared" si="208"/>
        <v>Mid</v>
      </c>
      <c r="E4428">
        <f t="shared" si="209"/>
        <v>5.69</v>
      </c>
      <c r="F4428">
        <f t="shared" si="207"/>
        <v>0</v>
      </c>
    </row>
    <row r="4429" spans="1:6" x14ac:dyDescent="0.25">
      <c r="A4429" t="str">
        <v>High</v>
      </c>
      <c r="B4429">
        <v>6.45</v>
      </c>
      <c r="C4429">
        <v>0</v>
      </c>
      <c r="D4429" t="str">
        <f t="shared" si="208"/>
        <v>High</v>
      </c>
      <c r="E4429">
        <f t="shared" si="209"/>
        <v>6.45</v>
      </c>
      <c r="F4429">
        <f t="shared" si="207"/>
        <v>0</v>
      </c>
    </row>
    <row r="4430" spans="1:6" x14ac:dyDescent="0.25">
      <c r="A4430" t="str">
        <v>Low</v>
      </c>
      <c r="B4430">
        <v>7.46</v>
      </c>
      <c r="C4430">
        <v>0</v>
      </c>
      <c r="D4430" t="str">
        <f t="shared" si="208"/>
        <v>Low</v>
      </c>
      <c r="E4430">
        <f t="shared" si="209"/>
        <v>7.46</v>
      </c>
      <c r="F4430">
        <f t="shared" si="207"/>
        <v>0</v>
      </c>
    </row>
    <row r="4431" spans="1:6" x14ac:dyDescent="0.25">
      <c r="A4431" t="str">
        <v>High</v>
      </c>
      <c r="B4431">
        <v>6.92</v>
      </c>
      <c r="C4431">
        <v>0</v>
      </c>
      <c r="D4431" t="str">
        <f t="shared" si="208"/>
        <v>High</v>
      </c>
      <c r="E4431">
        <f t="shared" si="209"/>
        <v>6.92</v>
      </c>
      <c r="F4431">
        <f t="shared" si="207"/>
        <v>0</v>
      </c>
    </row>
    <row r="4432" spans="1:6" x14ac:dyDescent="0.25">
      <c r="A4432" t="str">
        <v>Mid</v>
      </c>
      <c r="B4432">
        <v>8.56</v>
      </c>
      <c r="C4432">
        <v>1</v>
      </c>
      <c r="D4432" t="str">
        <f t="shared" si="208"/>
        <v>Mid</v>
      </c>
      <c r="E4432">
        <f t="shared" si="209"/>
        <v>8.56</v>
      </c>
      <c r="F4432">
        <f t="shared" si="207"/>
        <v>1</v>
      </c>
    </row>
    <row r="4433" spans="1:6" x14ac:dyDescent="0.25">
      <c r="A4433" t="str">
        <v>Mid</v>
      </c>
      <c r="B4433">
        <v>7.7</v>
      </c>
      <c r="C4433">
        <v>1</v>
      </c>
      <c r="D4433" t="str">
        <f t="shared" si="208"/>
        <v>Mid</v>
      </c>
      <c r="E4433">
        <f t="shared" si="209"/>
        <v>7.7</v>
      </c>
      <c r="F4433">
        <f t="shared" si="207"/>
        <v>1</v>
      </c>
    </row>
    <row r="4434" spans="1:6" x14ac:dyDescent="0.25">
      <c r="A4434" t="str">
        <v>High</v>
      </c>
      <c r="B4434">
        <v>6.19</v>
      </c>
      <c r="C4434">
        <v>0</v>
      </c>
      <c r="D4434" t="str">
        <f t="shared" si="208"/>
        <v>High</v>
      </c>
      <c r="E4434">
        <f t="shared" si="209"/>
        <v>6.19</v>
      </c>
      <c r="F4434">
        <f t="shared" si="207"/>
        <v>0</v>
      </c>
    </row>
    <row r="4435" spans="1:6" x14ac:dyDescent="0.25">
      <c r="A4435" t="str">
        <v>High</v>
      </c>
      <c r="B4435">
        <v>9.35</v>
      </c>
      <c r="C4435">
        <v>1</v>
      </c>
      <c r="D4435" t="str">
        <f t="shared" si="208"/>
        <v>High</v>
      </c>
      <c r="E4435">
        <f t="shared" si="209"/>
        <v>9.35</v>
      </c>
      <c r="F4435">
        <f t="shared" si="207"/>
        <v>1</v>
      </c>
    </row>
    <row r="4436" spans="1:6" x14ac:dyDescent="0.25">
      <c r="A4436" t="str">
        <v>High</v>
      </c>
      <c r="B4436">
        <v>6.76</v>
      </c>
      <c r="C4436">
        <v>0</v>
      </c>
      <c r="D4436" t="str">
        <f t="shared" si="208"/>
        <v>High</v>
      </c>
      <c r="E4436">
        <f t="shared" si="209"/>
        <v>6.76</v>
      </c>
      <c r="F4436">
        <f t="shared" si="207"/>
        <v>0</v>
      </c>
    </row>
    <row r="4437" spans="1:6" x14ac:dyDescent="0.25">
      <c r="A4437" t="str">
        <v>Mid</v>
      </c>
      <c r="B4437">
        <v>8.64</v>
      </c>
      <c r="C4437">
        <v>0</v>
      </c>
      <c r="D4437" t="str">
        <f t="shared" si="208"/>
        <v>Mid</v>
      </c>
      <c r="E4437">
        <f t="shared" si="209"/>
        <v>8.64</v>
      </c>
      <c r="F4437">
        <f t="shared" si="207"/>
        <v>0</v>
      </c>
    </row>
    <row r="4438" spans="1:6" x14ac:dyDescent="0.25">
      <c r="A4438" t="str">
        <v>Mid</v>
      </c>
      <c r="B4438">
        <v>8.85</v>
      </c>
      <c r="C4438">
        <v>0</v>
      </c>
      <c r="D4438" t="str">
        <f t="shared" si="208"/>
        <v>Mid</v>
      </c>
      <c r="E4438">
        <f t="shared" si="209"/>
        <v>8.85</v>
      </c>
      <c r="F4438">
        <f t="shared" si="207"/>
        <v>0</v>
      </c>
    </row>
    <row r="4439" spans="1:6" x14ac:dyDescent="0.25">
      <c r="A4439" t="str">
        <v>High</v>
      </c>
      <c r="B4439">
        <v>9.64</v>
      </c>
      <c r="C4439">
        <v>0</v>
      </c>
      <c r="D4439" t="str">
        <f t="shared" si="208"/>
        <v>High</v>
      </c>
      <c r="E4439">
        <f t="shared" si="209"/>
        <v>9.64</v>
      </c>
      <c r="F4439">
        <f t="shared" si="207"/>
        <v>0</v>
      </c>
    </row>
    <row r="4440" spans="1:6" x14ac:dyDescent="0.25">
      <c r="A4440" t="str">
        <v>High</v>
      </c>
      <c r="B4440">
        <v>7.64</v>
      </c>
      <c r="C4440">
        <v>0</v>
      </c>
      <c r="D4440" t="str">
        <f t="shared" si="208"/>
        <v>High</v>
      </c>
      <c r="E4440">
        <f t="shared" si="209"/>
        <v>7.64</v>
      </c>
      <c r="F4440">
        <f t="shared" si="207"/>
        <v>0</v>
      </c>
    </row>
    <row r="4441" spans="1:6" x14ac:dyDescent="0.25">
      <c r="A4441" t="str">
        <v>Mid</v>
      </c>
      <c r="B4441">
        <v>8.15</v>
      </c>
      <c r="C4441">
        <v>0</v>
      </c>
      <c r="D4441" t="str">
        <f t="shared" si="208"/>
        <v>Mid</v>
      </c>
      <c r="E4441">
        <f t="shared" si="209"/>
        <v>8.15</v>
      </c>
      <c r="F4441">
        <f t="shared" si="207"/>
        <v>0</v>
      </c>
    </row>
    <row r="4442" spans="1:6" x14ac:dyDescent="0.25">
      <c r="A4442" t="str">
        <v>High</v>
      </c>
      <c r="B4442">
        <v>6.94</v>
      </c>
      <c r="C4442">
        <v>0</v>
      </c>
      <c r="D4442" t="str">
        <f t="shared" si="208"/>
        <v>High</v>
      </c>
      <c r="E4442">
        <f t="shared" si="209"/>
        <v>6.94</v>
      </c>
      <c r="F4442">
        <f t="shared" si="207"/>
        <v>0</v>
      </c>
    </row>
    <row r="4443" spans="1:6" x14ac:dyDescent="0.25">
      <c r="A4443" t="str">
        <v>High</v>
      </c>
      <c r="B4443">
        <v>8.42</v>
      </c>
      <c r="C4443">
        <v>0</v>
      </c>
      <c r="D4443" t="str">
        <f t="shared" si="208"/>
        <v>High</v>
      </c>
      <c r="E4443">
        <f t="shared" si="209"/>
        <v>8.42</v>
      </c>
      <c r="F4443">
        <f t="shared" si="207"/>
        <v>0</v>
      </c>
    </row>
    <row r="4444" spans="1:6" x14ac:dyDescent="0.25">
      <c r="A4444" t="str">
        <v>Mid</v>
      </c>
      <c r="B4444">
        <v>7.49</v>
      </c>
      <c r="C4444">
        <v>0</v>
      </c>
      <c r="D4444" t="str">
        <f t="shared" si="208"/>
        <v>Mid</v>
      </c>
      <c r="E4444">
        <f t="shared" si="209"/>
        <v>7.49</v>
      </c>
      <c r="F4444">
        <f t="shared" si="207"/>
        <v>0</v>
      </c>
    </row>
    <row r="4445" spans="1:6" x14ac:dyDescent="0.25">
      <c r="A4445" t="str">
        <v>Mid</v>
      </c>
      <c r="B4445">
        <v>7.38</v>
      </c>
      <c r="C4445">
        <v>0</v>
      </c>
      <c r="D4445" t="str">
        <f t="shared" si="208"/>
        <v>Mid</v>
      </c>
      <c r="E4445">
        <f t="shared" si="209"/>
        <v>7.38</v>
      </c>
      <c r="F4445">
        <f t="shared" si="207"/>
        <v>0</v>
      </c>
    </row>
    <row r="4446" spans="1:6" x14ac:dyDescent="0.25">
      <c r="A4446" t="str">
        <v>High</v>
      </c>
      <c r="B4446">
        <v>9.18</v>
      </c>
      <c r="C4446">
        <v>1</v>
      </c>
      <c r="D4446" t="str">
        <f t="shared" si="208"/>
        <v>High</v>
      </c>
      <c r="E4446">
        <f t="shared" si="209"/>
        <v>9.18</v>
      </c>
      <c r="F4446">
        <f t="shared" si="207"/>
        <v>1</v>
      </c>
    </row>
    <row r="4447" spans="1:6" x14ac:dyDescent="0.25">
      <c r="A4447" t="str">
        <v>High</v>
      </c>
      <c r="B4447">
        <v>5.72</v>
      </c>
      <c r="C4447">
        <v>0</v>
      </c>
      <c r="D4447" t="str">
        <f t="shared" si="208"/>
        <v>High</v>
      </c>
      <c r="E4447">
        <f t="shared" si="209"/>
        <v>5.72</v>
      </c>
      <c r="F4447">
        <f t="shared" si="207"/>
        <v>0</v>
      </c>
    </row>
    <row r="4448" spans="1:6" x14ac:dyDescent="0.25">
      <c r="A4448" t="str">
        <v>High</v>
      </c>
      <c r="B4448">
        <v>9.2899999999999991</v>
      </c>
      <c r="C4448">
        <v>1</v>
      </c>
      <c r="D4448" t="str">
        <f t="shared" si="208"/>
        <v>High</v>
      </c>
      <c r="E4448">
        <f t="shared" si="209"/>
        <v>9.2899999999999991</v>
      </c>
      <c r="F4448">
        <f t="shared" si="207"/>
        <v>1</v>
      </c>
    </row>
    <row r="4449" spans="1:6" x14ac:dyDescent="0.25">
      <c r="A4449" t="str">
        <v>Mid</v>
      </c>
      <c r="B4449">
        <v>9.16</v>
      </c>
      <c r="C4449">
        <v>1</v>
      </c>
      <c r="D4449" t="str">
        <f t="shared" si="208"/>
        <v>Mid</v>
      </c>
      <c r="E4449">
        <f t="shared" si="209"/>
        <v>9.16</v>
      </c>
      <c r="F4449">
        <f t="shared" si="207"/>
        <v>1</v>
      </c>
    </row>
    <row r="4450" spans="1:6" x14ac:dyDescent="0.25">
      <c r="A4450" t="str">
        <v>Mid</v>
      </c>
      <c r="B4450">
        <v>7.68</v>
      </c>
      <c r="C4450">
        <v>0</v>
      </c>
      <c r="D4450" t="str">
        <f t="shared" si="208"/>
        <v>Mid</v>
      </c>
      <c r="E4450">
        <f t="shared" si="209"/>
        <v>7.68</v>
      </c>
      <c r="F4450">
        <f t="shared" si="207"/>
        <v>0</v>
      </c>
    </row>
    <row r="4451" spans="1:6" x14ac:dyDescent="0.25">
      <c r="A4451" t="str">
        <v>Low</v>
      </c>
      <c r="B4451">
        <v>7.61</v>
      </c>
      <c r="C4451">
        <v>0</v>
      </c>
      <c r="D4451" t="str">
        <f t="shared" si="208"/>
        <v>Low</v>
      </c>
      <c r="E4451">
        <f t="shared" si="209"/>
        <v>7.61</v>
      </c>
      <c r="F4451">
        <f t="shared" si="207"/>
        <v>0</v>
      </c>
    </row>
    <row r="4452" spans="1:6" x14ac:dyDescent="0.25">
      <c r="A4452" t="str">
        <v>High</v>
      </c>
      <c r="B4452">
        <v>7.06</v>
      </c>
      <c r="C4452">
        <v>0</v>
      </c>
      <c r="D4452" t="str">
        <f t="shared" si="208"/>
        <v>High</v>
      </c>
      <c r="E4452">
        <f t="shared" si="209"/>
        <v>7.06</v>
      </c>
      <c r="F4452">
        <f t="shared" si="207"/>
        <v>0</v>
      </c>
    </row>
    <row r="4453" spans="1:6" x14ac:dyDescent="0.25">
      <c r="A4453" t="str">
        <v>High</v>
      </c>
      <c r="B4453">
        <v>9.77</v>
      </c>
      <c r="C4453">
        <v>0</v>
      </c>
      <c r="D4453" t="str">
        <f t="shared" si="208"/>
        <v>High</v>
      </c>
      <c r="E4453">
        <f t="shared" si="209"/>
        <v>9.77</v>
      </c>
      <c r="F4453">
        <f t="shared" si="207"/>
        <v>0</v>
      </c>
    </row>
    <row r="4454" spans="1:6" x14ac:dyDescent="0.25">
      <c r="A4454" t="str">
        <v>Mid</v>
      </c>
      <c r="B4454">
        <v>5.98</v>
      </c>
      <c r="C4454">
        <v>0</v>
      </c>
      <c r="D4454" t="str">
        <f t="shared" si="208"/>
        <v>Mid</v>
      </c>
      <c r="E4454">
        <f t="shared" si="209"/>
        <v>5.98</v>
      </c>
      <c r="F4454">
        <f t="shared" si="207"/>
        <v>0</v>
      </c>
    </row>
    <row r="4455" spans="1:6" x14ac:dyDescent="0.25">
      <c r="A4455" t="str">
        <v>High</v>
      </c>
      <c r="B4455">
        <v>8.0399999999999991</v>
      </c>
      <c r="C4455">
        <v>0</v>
      </c>
      <c r="D4455" t="str">
        <f t="shared" si="208"/>
        <v>High</v>
      </c>
      <c r="E4455">
        <f t="shared" si="209"/>
        <v>8.0399999999999991</v>
      </c>
      <c r="F4455">
        <f t="shared" si="207"/>
        <v>0</v>
      </c>
    </row>
    <row r="4456" spans="1:6" x14ac:dyDescent="0.25">
      <c r="A4456" t="str">
        <v>High</v>
      </c>
      <c r="B4456">
        <v>8.43</v>
      </c>
      <c r="C4456">
        <v>1</v>
      </c>
      <c r="D4456" t="str">
        <f t="shared" si="208"/>
        <v>High</v>
      </c>
      <c r="E4456">
        <f t="shared" si="209"/>
        <v>8.43</v>
      </c>
      <c r="F4456">
        <f t="shared" si="207"/>
        <v>1</v>
      </c>
    </row>
    <row r="4457" spans="1:6" x14ac:dyDescent="0.25">
      <c r="A4457" t="str">
        <v>High</v>
      </c>
      <c r="B4457">
        <v>9.52</v>
      </c>
      <c r="C4457">
        <v>0</v>
      </c>
      <c r="D4457" t="str">
        <f t="shared" si="208"/>
        <v>High</v>
      </c>
      <c r="E4457">
        <f t="shared" si="209"/>
        <v>9.52</v>
      </c>
      <c r="F4457">
        <f t="shared" si="207"/>
        <v>0</v>
      </c>
    </row>
    <row r="4458" spans="1:6" x14ac:dyDescent="0.25">
      <c r="A4458" t="str">
        <v>High</v>
      </c>
      <c r="B4458">
        <v>8.85</v>
      </c>
      <c r="C4458">
        <v>1</v>
      </c>
      <c r="D4458" t="str">
        <f t="shared" si="208"/>
        <v>High</v>
      </c>
      <c r="E4458">
        <f t="shared" si="209"/>
        <v>8.85</v>
      </c>
      <c r="F4458">
        <f t="shared" si="207"/>
        <v>1</v>
      </c>
    </row>
    <row r="4459" spans="1:6" x14ac:dyDescent="0.25">
      <c r="A4459" t="str">
        <v>Mid</v>
      </c>
      <c r="B4459">
        <v>8.27</v>
      </c>
      <c r="C4459">
        <v>1</v>
      </c>
      <c r="D4459" t="str">
        <f t="shared" si="208"/>
        <v>Mid</v>
      </c>
      <c r="E4459">
        <f t="shared" si="209"/>
        <v>8.27</v>
      </c>
      <c r="F4459">
        <f t="shared" si="207"/>
        <v>1</v>
      </c>
    </row>
    <row r="4460" spans="1:6" x14ac:dyDescent="0.25">
      <c r="A4460" t="str">
        <v>High</v>
      </c>
      <c r="B4460">
        <v>6</v>
      </c>
      <c r="C4460">
        <v>0</v>
      </c>
      <c r="D4460" t="str">
        <f t="shared" si="208"/>
        <v>High</v>
      </c>
      <c r="E4460">
        <f t="shared" si="209"/>
        <v>6</v>
      </c>
      <c r="F4460">
        <f t="shared" si="207"/>
        <v>0</v>
      </c>
    </row>
    <row r="4461" spans="1:6" x14ac:dyDescent="0.25">
      <c r="A4461" t="str">
        <v>Mid</v>
      </c>
      <c r="B4461">
        <v>7.11</v>
      </c>
      <c r="C4461">
        <v>0</v>
      </c>
      <c r="D4461" t="str">
        <f t="shared" si="208"/>
        <v>Mid</v>
      </c>
      <c r="E4461">
        <f t="shared" si="209"/>
        <v>7.11</v>
      </c>
      <c r="F4461">
        <f t="shared" si="207"/>
        <v>0</v>
      </c>
    </row>
    <row r="4462" spans="1:6" x14ac:dyDescent="0.25">
      <c r="A4462" t="str">
        <v>High</v>
      </c>
      <c r="B4462">
        <v>6.1</v>
      </c>
      <c r="C4462">
        <v>0</v>
      </c>
      <c r="D4462" t="str">
        <f t="shared" si="208"/>
        <v>High</v>
      </c>
      <c r="E4462">
        <f t="shared" si="209"/>
        <v>6.1</v>
      </c>
      <c r="F4462">
        <f t="shared" si="207"/>
        <v>0</v>
      </c>
    </row>
    <row r="4463" spans="1:6" x14ac:dyDescent="0.25">
      <c r="A4463" t="str">
        <v>High</v>
      </c>
      <c r="B4463">
        <v>9.2899999999999991</v>
      </c>
      <c r="C4463">
        <v>1</v>
      </c>
      <c r="D4463" t="str">
        <f t="shared" si="208"/>
        <v>High</v>
      </c>
      <c r="E4463">
        <f t="shared" si="209"/>
        <v>9.2899999999999991</v>
      </c>
      <c r="F4463">
        <f t="shared" si="207"/>
        <v>1</v>
      </c>
    </row>
    <row r="4464" spans="1:6" x14ac:dyDescent="0.25">
      <c r="A4464" t="str">
        <v>High</v>
      </c>
      <c r="B4464">
        <v>8.7200000000000006</v>
      </c>
      <c r="C4464">
        <v>0</v>
      </c>
      <c r="D4464" t="str">
        <f t="shared" si="208"/>
        <v>High</v>
      </c>
      <c r="E4464">
        <f t="shared" si="209"/>
        <v>8.7200000000000006</v>
      </c>
      <c r="F4464">
        <f t="shared" si="207"/>
        <v>0</v>
      </c>
    </row>
    <row r="4465" spans="1:6" x14ac:dyDescent="0.25">
      <c r="A4465" t="str">
        <v>Mid</v>
      </c>
      <c r="B4465">
        <v>8.76</v>
      </c>
      <c r="C4465">
        <v>0</v>
      </c>
      <c r="D4465" t="str">
        <f t="shared" si="208"/>
        <v>Mid</v>
      </c>
      <c r="E4465">
        <f t="shared" si="209"/>
        <v>8.76</v>
      </c>
      <c r="F4465">
        <f t="shared" si="207"/>
        <v>0</v>
      </c>
    </row>
    <row r="4466" spans="1:6" x14ac:dyDescent="0.25">
      <c r="A4466" t="str">
        <v>Mid</v>
      </c>
      <c r="B4466">
        <v>8.3000000000000007</v>
      </c>
      <c r="C4466">
        <v>0</v>
      </c>
      <c r="D4466" t="str">
        <f t="shared" si="208"/>
        <v>Mid</v>
      </c>
      <c r="E4466">
        <f t="shared" si="209"/>
        <v>8.3000000000000007</v>
      </c>
      <c r="F4466">
        <f t="shared" si="207"/>
        <v>0</v>
      </c>
    </row>
    <row r="4467" spans="1:6" x14ac:dyDescent="0.25">
      <c r="A4467" t="str">
        <v>High</v>
      </c>
      <c r="B4467">
        <v>7.68</v>
      </c>
      <c r="C4467">
        <v>0</v>
      </c>
      <c r="D4467" t="str">
        <f t="shared" si="208"/>
        <v>High</v>
      </c>
      <c r="E4467">
        <f t="shared" si="209"/>
        <v>7.68</v>
      </c>
      <c r="F4467">
        <f t="shared" si="207"/>
        <v>0</v>
      </c>
    </row>
    <row r="4468" spans="1:6" x14ac:dyDescent="0.25">
      <c r="A4468" t="str">
        <v>High</v>
      </c>
      <c r="B4468">
        <v>6.14</v>
      </c>
      <c r="C4468">
        <v>0</v>
      </c>
      <c r="D4468" t="str">
        <f t="shared" si="208"/>
        <v>High</v>
      </c>
      <c r="E4468">
        <f t="shared" si="209"/>
        <v>6.14</v>
      </c>
      <c r="F4468">
        <f t="shared" si="207"/>
        <v>0</v>
      </c>
    </row>
    <row r="4469" spans="1:6" x14ac:dyDescent="0.25">
      <c r="A4469" t="str">
        <v>Mid</v>
      </c>
      <c r="B4469">
        <v>6.92</v>
      </c>
      <c r="C4469">
        <v>0</v>
      </c>
      <c r="D4469" t="str">
        <f t="shared" si="208"/>
        <v>Mid</v>
      </c>
      <c r="E4469">
        <f t="shared" si="209"/>
        <v>6.92</v>
      </c>
      <c r="F4469">
        <f t="shared" si="207"/>
        <v>0</v>
      </c>
    </row>
    <row r="4470" spans="1:6" x14ac:dyDescent="0.25">
      <c r="A4470" t="str">
        <v>High</v>
      </c>
      <c r="B4470">
        <v>6.09</v>
      </c>
      <c r="C4470">
        <v>0</v>
      </c>
      <c r="D4470" t="str">
        <f t="shared" si="208"/>
        <v>High</v>
      </c>
      <c r="E4470">
        <f t="shared" si="209"/>
        <v>6.09</v>
      </c>
      <c r="F4470">
        <f t="shared" si="207"/>
        <v>0</v>
      </c>
    </row>
    <row r="4471" spans="1:6" x14ac:dyDescent="0.25">
      <c r="A4471" t="str">
        <v>Mid</v>
      </c>
      <c r="B4471">
        <v>8.6199999999999992</v>
      </c>
      <c r="C4471">
        <v>1</v>
      </c>
      <c r="D4471" t="str">
        <f t="shared" si="208"/>
        <v>Mid</v>
      </c>
      <c r="E4471">
        <f t="shared" si="209"/>
        <v>8.6199999999999992</v>
      </c>
      <c r="F4471">
        <f t="shared" si="207"/>
        <v>1</v>
      </c>
    </row>
    <row r="4472" spans="1:6" x14ac:dyDescent="0.25">
      <c r="A4472" t="str">
        <v>Mid</v>
      </c>
      <c r="B4472">
        <v>6.19</v>
      </c>
      <c r="C4472">
        <v>0</v>
      </c>
      <c r="D4472" t="str">
        <f t="shared" si="208"/>
        <v>Mid</v>
      </c>
      <c r="E4472">
        <f t="shared" si="209"/>
        <v>6.19</v>
      </c>
      <c r="F4472">
        <f t="shared" si="207"/>
        <v>0</v>
      </c>
    </row>
    <row r="4473" spans="1:6" x14ac:dyDescent="0.25">
      <c r="A4473" t="str">
        <v>High</v>
      </c>
      <c r="B4473">
        <v>8.52</v>
      </c>
      <c r="C4473">
        <v>1</v>
      </c>
      <c r="D4473" t="str">
        <f t="shared" si="208"/>
        <v>High</v>
      </c>
      <c r="E4473">
        <f t="shared" si="209"/>
        <v>8.52</v>
      </c>
      <c r="F4473">
        <f t="shared" si="207"/>
        <v>1</v>
      </c>
    </row>
    <row r="4474" spans="1:6" x14ac:dyDescent="0.25">
      <c r="A4474" t="str">
        <v>High</v>
      </c>
      <c r="B4474">
        <v>8.48</v>
      </c>
      <c r="C4474">
        <v>0</v>
      </c>
      <c r="D4474" t="str">
        <f t="shared" si="208"/>
        <v>High</v>
      </c>
      <c r="E4474">
        <f t="shared" si="209"/>
        <v>8.48</v>
      </c>
      <c r="F4474">
        <f t="shared" si="207"/>
        <v>0</v>
      </c>
    </row>
    <row r="4475" spans="1:6" x14ac:dyDescent="0.25">
      <c r="A4475" t="str">
        <v>High</v>
      </c>
      <c r="B4475">
        <v>7.48</v>
      </c>
      <c r="C4475">
        <v>1</v>
      </c>
      <c r="D4475" t="str">
        <f t="shared" si="208"/>
        <v>High</v>
      </c>
      <c r="E4475">
        <f t="shared" si="209"/>
        <v>7.48</v>
      </c>
      <c r="F4475">
        <f t="shared" si="207"/>
        <v>1</v>
      </c>
    </row>
    <row r="4476" spans="1:6" x14ac:dyDescent="0.25">
      <c r="A4476" t="str">
        <v>High</v>
      </c>
      <c r="B4476">
        <v>6.08</v>
      </c>
      <c r="C4476">
        <v>0</v>
      </c>
      <c r="D4476" t="str">
        <f t="shared" si="208"/>
        <v>High</v>
      </c>
      <c r="E4476">
        <f t="shared" si="209"/>
        <v>6.08</v>
      </c>
      <c r="F4476">
        <f t="shared" si="207"/>
        <v>0</v>
      </c>
    </row>
    <row r="4477" spans="1:6" x14ac:dyDescent="0.25">
      <c r="A4477" t="str">
        <v>Mid</v>
      </c>
      <c r="B4477">
        <v>6.85</v>
      </c>
      <c r="C4477">
        <v>0</v>
      </c>
      <c r="D4477" t="str">
        <f t="shared" si="208"/>
        <v>Mid</v>
      </c>
      <c r="E4477">
        <f t="shared" si="209"/>
        <v>6.85</v>
      </c>
      <c r="F4477">
        <f t="shared" si="207"/>
        <v>0</v>
      </c>
    </row>
    <row r="4478" spans="1:6" x14ac:dyDescent="0.25">
      <c r="A4478" t="str">
        <v>High</v>
      </c>
      <c r="B4478">
        <v>6.88</v>
      </c>
      <c r="C4478">
        <v>0</v>
      </c>
      <c r="D4478" t="str">
        <f t="shared" si="208"/>
        <v>High</v>
      </c>
      <c r="E4478">
        <f t="shared" si="209"/>
        <v>6.88</v>
      </c>
      <c r="F4478">
        <f t="shared" si="207"/>
        <v>0</v>
      </c>
    </row>
    <row r="4479" spans="1:6" x14ac:dyDescent="0.25">
      <c r="A4479" t="str">
        <v>High</v>
      </c>
      <c r="B4479">
        <v>8.51</v>
      </c>
      <c r="C4479">
        <v>0</v>
      </c>
      <c r="D4479" t="str">
        <f t="shared" si="208"/>
        <v>High</v>
      </c>
      <c r="E4479">
        <f t="shared" si="209"/>
        <v>8.51</v>
      </c>
      <c r="F4479">
        <f t="shared" si="207"/>
        <v>0</v>
      </c>
    </row>
    <row r="4480" spans="1:6" x14ac:dyDescent="0.25">
      <c r="A4480" t="str">
        <v>High</v>
      </c>
      <c r="B4480">
        <v>5.99</v>
      </c>
      <c r="C4480">
        <v>0</v>
      </c>
      <c r="D4480" t="str">
        <f t="shared" si="208"/>
        <v>High</v>
      </c>
      <c r="E4480">
        <f t="shared" si="209"/>
        <v>5.99</v>
      </c>
      <c r="F4480">
        <f t="shared" si="207"/>
        <v>0</v>
      </c>
    </row>
    <row r="4481" spans="1:6" x14ac:dyDescent="0.25">
      <c r="A4481" t="str">
        <v>High</v>
      </c>
      <c r="B4481">
        <v>9.06</v>
      </c>
      <c r="C4481">
        <v>0</v>
      </c>
      <c r="D4481" t="str">
        <f t="shared" si="208"/>
        <v>High</v>
      </c>
      <c r="E4481">
        <f t="shared" si="209"/>
        <v>9.06</v>
      </c>
      <c r="F4481">
        <f t="shared" si="207"/>
        <v>0</v>
      </c>
    </row>
    <row r="4482" spans="1:6" x14ac:dyDescent="0.25">
      <c r="A4482" t="str">
        <v>High</v>
      </c>
      <c r="B4482">
        <v>8.77</v>
      </c>
      <c r="C4482">
        <v>0</v>
      </c>
      <c r="D4482" t="str">
        <f t="shared" si="208"/>
        <v>High</v>
      </c>
      <c r="E4482">
        <f t="shared" si="209"/>
        <v>8.77</v>
      </c>
      <c r="F4482">
        <f t="shared" ref="F4482:F4545" si="210">C4482</f>
        <v>0</v>
      </c>
    </row>
    <row r="4483" spans="1:6" x14ac:dyDescent="0.25">
      <c r="A4483" t="str">
        <v>High</v>
      </c>
      <c r="B4483">
        <v>6.3</v>
      </c>
      <c r="C4483">
        <v>0</v>
      </c>
      <c r="D4483" t="str">
        <f t="shared" ref="D4483:D4546" si="211">A4483</f>
        <v>High</v>
      </c>
      <c r="E4483">
        <f t="shared" ref="E4483:E4546" si="212">B4483</f>
        <v>6.3</v>
      </c>
      <c r="F4483">
        <f t="shared" si="210"/>
        <v>0</v>
      </c>
    </row>
    <row r="4484" spans="1:6" x14ac:dyDescent="0.25">
      <c r="A4484" t="str">
        <v>High</v>
      </c>
      <c r="B4484">
        <v>8.59</v>
      </c>
      <c r="C4484">
        <v>0</v>
      </c>
      <c r="D4484" t="str">
        <f t="shared" si="211"/>
        <v>High</v>
      </c>
      <c r="E4484">
        <f t="shared" si="212"/>
        <v>8.59</v>
      </c>
      <c r="F4484">
        <f t="shared" si="210"/>
        <v>0</v>
      </c>
    </row>
    <row r="4485" spans="1:6" x14ac:dyDescent="0.25">
      <c r="A4485" t="str">
        <v>High</v>
      </c>
      <c r="B4485">
        <v>8.3699999999999992</v>
      </c>
      <c r="C4485">
        <v>1</v>
      </c>
      <c r="D4485" t="str">
        <f t="shared" si="211"/>
        <v>High</v>
      </c>
      <c r="E4485">
        <f t="shared" si="212"/>
        <v>8.3699999999999992</v>
      </c>
      <c r="F4485">
        <f t="shared" si="210"/>
        <v>1</v>
      </c>
    </row>
    <row r="4486" spans="1:6" x14ac:dyDescent="0.25">
      <c r="A4486" t="str">
        <v>Mid</v>
      </c>
      <c r="B4486">
        <v>8.7200000000000006</v>
      </c>
      <c r="C4486">
        <v>0</v>
      </c>
      <c r="D4486" t="str">
        <f t="shared" si="211"/>
        <v>Mid</v>
      </c>
      <c r="E4486">
        <f t="shared" si="212"/>
        <v>8.7200000000000006</v>
      </c>
      <c r="F4486">
        <f t="shared" si="210"/>
        <v>0</v>
      </c>
    </row>
    <row r="4487" spans="1:6" x14ac:dyDescent="0.25">
      <c r="A4487" t="str">
        <v>Low</v>
      </c>
      <c r="B4487">
        <v>6.31</v>
      </c>
      <c r="C4487">
        <v>0</v>
      </c>
      <c r="D4487" t="str">
        <f t="shared" si="211"/>
        <v>Low</v>
      </c>
      <c r="E4487">
        <f t="shared" si="212"/>
        <v>6.31</v>
      </c>
      <c r="F4487">
        <f t="shared" si="210"/>
        <v>0</v>
      </c>
    </row>
    <row r="4488" spans="1:6" x14ac:dyDescent="0.25">
      <c r="A4488" t="str">
        <v>High</v>
      </c>
      <c r="B4488">
        <v>6.18</v>
      </c>
      <c r="C4488">
        <v>0</v>
      </c>
      <c r="D4488" t="str">
        <f t="shared" si="211"/>
        <v>High</v>
      </c>
      <c r="E4488">
        <f t="shared" si="212"/>
        <v>6.18</v>
      </c>
      <c r="F4488">
        <f t="shared" si="210"/>
        <v>0</v>
      </c>
    </row>
    <row r="4489" spans="1:6" x14ac:dyDescent="0.25">
      <c r="A4489" t="str">
        <v>High</v>
      </c>
      <c r="B4489">
        <v>6.52</v>
      </c>
      <c r="C4489">
        <v>0</v>
      </c>
      <c r="D4489" t="str">
        <f t="shared" si="211"/>
        <v>High</v>
      </c>
      <c r="E4489">
        <f t="shared" si="212"/>
        <v>6.52</v>
      </c>
      <c r="F4489">
        <f t="shared" si="210"/>
        <v>0</v>
      </c>
    </row>
    <row r="4490" spans="1:6" x14ac:dyDescent="0.25">
      <c r="A4490" t="str">
        <v>Mid</v>
      </c>
      <c r="B4490">
        <v>7.07</v>
      </c>
      <c r="C4490">
        <v>0</v>
      </c>
      <c r="D4490" t="str">
        <f t="shared" si="211"/>
        <v>Mid</v>
      </c>
      <c r="E4490">
        <f t="shared" si="212"/>
        <v>7.07</v>
      </c>
      <c r="F4490">
        <f t="shared" si="210"/>
        <v>0</v>
      </c>
    </row>
    <row r="4491" spans="1:6" x14ac:dyDescent="0.25">
      <c r="A4491" t="str">
        <v>Mid</v>
      </c>
      <c r="B4491">
        <v>8.91</v>
      </c>
      <c r="C4491">
        <v>0</v>
      </c>
      <c r="D4491" t="str">
        <f t="shared" si="211"/>
        <v>Mid</v>
      </c>
      <c r="E4491">
        <f t="shared" si="212"/>
        <v>8.91</v>
      </c>
      <c r="F4491">
        <f t="shared" si="210"/>
        <v>0</v>
      </c>
    </row>
    <row r="4492" spans="1:6" x14ac:dyDescent="0.25">
      <c r="A4492" t="str">
        <v>Mid</v>
      </c>
      <c r="B4492">
        <v>8.67</v>
      </c>
      <c r="C4492">
        <v>0</v>
      </c>
      <c r="D4492" t="str">
        <f t="shared" si="211"/>
        <v>Mid</v>
      </c>
      <c r="E4492">
        <f t="shared" si="212"/>
        <v>8.67</v>
      </c>
      <c r="F4492">
        <f t="shared" si="210"/>
        <v>0</v>
      </c>
    </row>
    <row r="4493" spans="1:6" x14ac:dyDescent="0.25">
      <c r="A4493" t="str">
        <v>High</v>
      </c>
      <c r="B4493">
        <v>9.48</v>
      </c>
      <c r="C4493">
        <v>1</v>
      </c>
      <c r="D4493" t="str">
        <f t="shared" si="211"/>
        <v>High</v>
      </c>
      <c r="E4493">
        <f t="shared" si="212"/>
        <v>9.48</v>
      </c>
      <c r="F4493">
        <f t="shared" si="210"/>
        <v>1</v>
      </c>
    </row>
    <row r="4494" spans="1:6" x14ac:dyDescent="0.25">
      <c r="A4494" t="str">
        <v>High</v>
      </c>
      <c r="B4494">
        <v>5.75</v>
      </c>
      <c r="C4494">
        <v>0</v>
      </c>
      <c r="D4494" t="str">
        <f t="shared" si="211"/>
        <v>High</v>
      </c>
      <c r="E4494">
        <f t="shared" si="212"/>
        <v>5.75</v>
      </c>
      <c r="F4494">
        <f t="shared" si="210"/>
        <v>0</v>
      </c>
    </row>
    <row r="4495" spans="1:6" x14ac:dyDescent="0.25">
      <c r="A4495" t="str">
        <v>High</v>
      </c>
      <c r="B4495">
        <v>5.55</v>
      </c>
      <c r="C4495">
        <v>0</v>
      </c>
      <c r="D4495" t="str">
        <f t="shared" si="211"/>
        <v>High</v>
      </c>
      <c r="E4495">
        <f t="shared" si="212"/>
        <v>5.55</v>
      </c>
      <c r="F4495">
        <f t="shared" si="210"/>
        <v>0</v>
      </c>
    </row>
    <row r="4496" spans="1:6" x14ac:dyDescent="0.25">
      <c r="A4496" t="str">
        <v>High</v>
      </c>
      <c r="B4496">
        <v>8.51</v>
      </c>
      <c r="C4496">
        <v>0</v>
      </c>
      <c r="D4496" t="str">
        <f t="shared" si="211"/>
        <v>High</v>
      </c>
      <c r="E4496">
        <f t="shared" si="212"/>
        <v>8.51</v>
      </c>
      <c r="F4496">
        <f t="shared" si="210"/>
        <v>0</v>
      </c>
    </row>
    <row r="4497" spans="1:6" x14ac:dyDescent="0.25">
      <c r="A4497" t="str">
        <v>High</v>
      </c>
      <c r="B4497">
        <v>6.7</v>
      </c>
      <c r="C4497">
        <v>0</v>
      </c>
      <c r="D4497" t="str">
        <f t="shared" si="211"/>
        <v>High</v>
      </c>
      <c r="E4497">
        <f t="shared" si="212"/>
        <v>6.7</v>
      </c>
      <c r="F4497">
        <f t="shared" si="210"/>
        <v>0</v>
      </c>
    </row>
    <row r="4498" spans="1:6" x14ac:dyDescent="0.25">
      <c r="A4498" t="str">
        <v>High</v>
      </c>
      <c r="B4498">
        <v>6.94</v>
      </c>
      <c r="C4498">
        <v>0</v>
      </c>
      <c r="D4498" t="str">
        <f t="shared" si="211"/>
        <v>High</v>
      </c>
      <c r="E4498">
        <f t="shared" si="212"/>
        <v>6.94</v>
      </c>
      <c r="F4498">
        <f t="shared" si="210"/>
        <v>0</v>
      </c>
    </row>
    <row r="4499" spans="1:6" x14ac:dyDescent="0.25">
      <c r="A4499" t="str">
        <v>Mid</v>
      </c>
      <c r="B4499">
        <v>7.85</v>
      </c>
      <c r="C4499">
        <v>1</v>
      </c>
      <c r="D4499" t="str">
        <f t="shared" si="211"/>
        <v>Mid</v>
      </c>
      <c r="E4499">
        <f t="shared" si="212"/>
        <v>7.85</v>
      </c>
      <c r="F4499">
        <f t="shared" si="210"/>
        <v>1</v>
      </c>
    </row>
    <row r="4500" spans="1:6" x14ac:dyDescent="0.25">
      <c r="A4500" t="str">
        <v>Mid</v>
      </c>
      <c r="B4500">
        <v>5.94</v>
      </c>
      <c r="C4500">
        <v>0</v>
      </c>
      <c r="D4500" t="str">
        <f t="shared" si="211"/>
        <v>Mid</v>
      </c>
      <c r="E4500">
        <f t="shared" si="212"/>
        <v>5.94</v>
      </c>
      <c r="F4500">
        <f t="shared" si="210"/>
        <v>0</v>
      </c>
    </row>
    <row r="4501" spans="1:6" x14ac:dyDescent="0.25">
      <c r="A4501" t="str">
        <v>High</v>
      </c>
      <c r="B4501">
        <v>8.26</v>
      </c>
      <c r="C4501">
        <v>0</v>
      </c>
      <c r="D4501" t="str">
        <f t="shared" si="211"/>
        <v>High</v>
      </c>
      <c r="E4501">
        <f t="shared" si="212"/>
        <v>8.26</v>
      </c>
      <c r="F4501">
        <f t="shared" si="210"/>
        <v>0</v>
      </c>
    </row>
    <row r="4502" spans="1:6" x14ac:dyDescent="0.25">
      <c r="A4502" t="str">
        <v>High</v>
      </c>
      <c r="B4502">
        <v>6.9</v>
      </c>
      <c r="C4502">
        <v>0</v>
      </c>
      <c r="D4502" t="str">
        <f t="shared" si="211"/>
        <v>High</v>
      </c>
      <c r="E4502">
        <f t="shared" si="212"/>
        <v>6.9</v>
      </c>
      <c r="F4502">
        <f t="shared" si="210"/>
        <v>0</v>
      </c>
    </row>
    <row r="4503" spans="1:6" x14ac:dyDescent="0.25">
      <c r="A4503" t="str">
        <v>High</v>
      </c>
      <c r="B4503">
        <v>8.2200000000000006</v>
      </c>
      <c r="C4503">
        <v>0</v>
      </c>
      <c r="D4503" t="str">
        <f t="shared" si="211"/>
        <v>High</v>
      </c>
      <c r="E4503">
        <f t="shared" si="212"/>
        <v>8.2200000000000006</v>
      </c>
      <c r="F4503">
        <f t="shared" si="210"/>
        <v>0</v>
      </c>
    </row>
    <row r="4504" spans="1:6" x14ac:dyDescent="0.25">
      <c r="A4504" t="str">
        <v>High</v>
      </c>
      <c r="B4504">
        <v>9.09</v>
      </c>
      <c r="C4504">
        <v>1</v>
      </c>
      <c r="D4504" t="str">
        <f t="shared" si="211"/>
        <v>High</v>
      </c>
      <c r="E4504">
        <f t="shared" si="212"/>
        <v>9.09</v>
      </c>
      <c r="F4504">
        <f t="shared" si="210"/>
        <v>1</v>
      </c>
    </row>
    <row r="4505" spans="1:6" x14ac:dyDescent="0.25">
      <c r="A4505" t="str">
        <v>High</v>
      </c>
      <c r="B4505">
        <v>6.24</v>
      </c>
      <c r="C4505">
        <v>0</v>
      </c>
      <c r="D4505" t="str">
        <f t="shared" si="211"/>
        <v>High</v>
      </c>
      <c r="E4505">
        <f t="shared" si="212"/>
        <v>6.24</v>
      </c>
      <c r="F4505">
        <f t="shared" si="210"/>
        <v>0</v>
      </c>
    </row>
    <row r="4506" spans="1:6" x14ac:dyDescent="0.25">
      <c r="A4506" t="str">
        <v>High</v>
      </c>
      <c r="B4506">
        <v>9.5</v>
      </c>
      <c r="C4506">
        <v>0</v>
      </c>
      <c r="D4506" t="str">
        <f t="shared" si="211"/>
        <v>High</v>
      </c>
      <c r="E4506">
        <f t="shared" si="212"/>
        <v>9.5</v>
      </c>
      <c r="F4506">
        <f t="shared" si="210"/>
        <v>0</v>
      </c>
    </row>
    <row r="4507" spans="1:6" x14ac:dyDescent="0.25">
      <c r="A4507" t="str">
        <v>High</v>
      </c>
      <c r="B4507">
        <v>7.78</v>
      </c>
      <c r="C4507">
        <v>1</v>
      </c>
      <c r="D4507" t="str">
        <f t="shared" si="211"/>
        <v>High</v>
      </c>
      <c r="E4507">
        <f t="shared" si="212"/>
        <v>7.78</v>
      </c>
      <c r="F4507">
        <f t="shared" si="210"/>
        <v>1</v>
      </c>
    </row>
    <row r="4508" spans="1:6" x14ac:dyDescent="0.25">
      <c r="A4508" t="str">
        <v>High</v>
      </c>
      <c r="B4508">
        <v>9.4700000000000006</v>
      </c>
      <c r="C4508">
        <v>0</v>
      </c>
      <c r="D4508" t="str">
        <f t="shared" si="211"/>
        <v>High</v>
      </c>
      <c r="E4508">
        <f t="shared" si="212"/>
        <v>9.4700000000000006</v>
      </c>
      <c r="F4508">
        <f t="shared" si="210"/>
        <v>0</v>
      </c>
    </row>
    <row r="4509" spans="1:6" x14ac:dyDescent="0.25">
      <c r="A4509" t="str">
        <v>High</v>
      </c>
      <c r="B4509">
        <v>6.39</v>
      </c>
      <c r="C4509">
        <v>0</v>
      </c>
      <c r="D4509" t="str">
        <f t="shared" si="211"/>
        <v>High</v>
      </c>
      <c r="E4509">
        <f t="shared" si="212"/>
        <v>6.39</v>
      </c>
      <c r="F4509">
        <f t="shared" si="210"/>
        <v>0</v>
      </c>
    </row>
    <row r="4510" spans="1:6" x14ac:dyDescent="0.25">
      <c r="A4510" t="str">
        <v>High</v>
      </c>
      <c r="B4510">
        <v>8.1</v>
      </c>
      <c r="C4510">
        <v>1</v>
      </c>
      <c r="D4510" t="str">
        <f t="shared" si="211"/>
        <v>High</v>
      </c>
      <c r="E4510">
        <f t="shared" si="212"/>
        <v>8.1</v>
      </c>
      <c r="F4510">
        <f t="shared" si="210"/>
        <v>1</v>
      </c>
    </row>
    <row r="4511" spans="1:6" x14ac:dyDescent="0.25">
      <c r="A4511" t="str">
        <v>High</v>
      </c>
      <c r="B4511">
        <v>7.24</v>
      </c>
      <c r="C4511">
        <v>0</v>
      </c>
      <c r="D4511" t="str">
        <f t="shared" si="211"/>
        <v>High</v>
      </c>
      <c r="E4511">
        <f t="shared" si="212"/>
        <v>7.24</v>
      </c>
      <c r="F4511">
        <f t="shared" si="210"/>
        <v>0</v>
      </c>
    </row>
    <row r="4512" spans="1:6" x14ac:dyDescent="0.25">
      <c r="A4512" t="str">
        <v>High</v>
      </c>
      <c r="B4512">
        <v>8.83</v>
      </c>
      <c r="C4512">
        <v>0</v>
      </c>
      <c r="D4512" t="str">
        <f t="shared" si="211"/>
        <v>High</v>
      </c>
      <c r="E4512">
        <f t="shared" si="212"/>
        <v>8.83</v>
      </c>
      <c r="F4512">
        <f t="shared" si="210"/>
        <v>0</v>
      </c>
    </row>
    <row r="4513" spans="1:6" x14ac:dyDescent="0.25">
      <c r="A4513" t="str">
        <v>Mid</v>
      </c>
      <c r="B4513">
        <v>8.11</v>
      </c>
      <c r="C4513">
        <v>0</v>
      </c>
      <c r="D4513" t="str">
        <f t="shared" si="211"/>
        <v>Mid</v>
      </c>
      <c r="E4513">
        <f t="shared" si="212"/>
        <v>8.11</v>
      </c>
      <c r="F4513">
        <f t="shared" si="210"/>
        <v>0</v>
      </c>
    </row>
    <row r="4514" spans="1:6" x14ac:dyDescent="0.25">
      <c r="A4514" t="str">
        <v>High</v>
      </c>
      <c r="B4514">
        <v>7.63</v>
      </c>
      <c r="C4514">
        <v>0</v>
      </c>
      <c r="D4514" t="str">
        <f t="shared" si="211"/>
        <v>High</v>
      </c>
      <c r="E4514">
        <f t="shared" si="212"/>
        <v>7.63</v>
      </c>
      <c r="F4514">
        <f t="shared" si="210"/>
        <v>0</v>
      </c>
    </row>
    <row r="4515" spans="1:6" x14ac:dyDescent="0.25">
      <c r="A4515" t="str">
        <v>Mid</v>
      </c>
      <c r="B4515">
        <v>9.43</v>
      </c>
      <c r="C4515">
        <v>1</v>
      </c>
      <c r="D4515" t="str">
        <f t="shared" si="211"/>
        <v>Mid</v>
      </c>
      <c r="E4515">
        <f t="shared" si="212"/>
        <v>9.43</v>
      </c>
      <c r="F4515">
        <f t="shared" si="210"/>
        <v>1</v>
      </c>
    </row>
    <row r="4516" spans="1:6" x14ac:dyDescent="0.25">
      <c r="A4516" t="str">
        <v>High</v>
      </c>
      <c r="B4516">
        <v>7.12</v>
      </c>
      <c r="C4516">
        <v>0</v>
      </c>
      <c r="D4516" t="str">
        <f t="shared" si="211"/>
        <v>High</v>
      </c>
      <c r="E4516">
        <f t="shared" si="212"/>
        <v>7.12</v>
      </c>
      <c r="F4516">
        <f t="shared" si="210"/>
        <v>0</v>
      </c>
    </row>
    <row r="4517" spans="1:6" x14ac:dyDescent="0.25">
      <c r="A4517" t="str">
        <v>Mid</v>
      </c>
      <c r="B4517">
        <v>6.45</v>
      </c>
      <c r="C4517">
        <v>0</v>
      </c>
      <c r="D4517" t="str">
        <f t="shared" si="211"/>
        <v>Mid</v>
      </c>
      <c r="E4517">
        <f t="shared" si="212"/>
        <v>6.45</v>
      </c>
      <c r="F4517">
        <f t="shared" si="210"/>
        <v>0</v>
      </c>
    </row>
    <row r="4518" spans="1:6" x14ac:dyDescent="0.25">
      <c r="A4518" t="str">
        <v>High</v>
      </c>
      <c r="B4518">
        <v>8.11</v>
      </c>
      <c r="C4518">
        <v>1</v>
      </c>
      <c r="D4518" t="str">
        <f t="shared" si="211"/>
        <v>High</v>
      </c>
      <c r="E4518">
        <f t="shared" si="212"/>
        <v>8.11</v>
      </c>
      <c r="F4518">
        <f t="shared" si="210"/>
        <v>1</v>
      </c>
    </row>
    <row r="4519" spans="1:6" x14ac:dyDescent="0.25">
      <c r="A4519" t="str">
        <v>Mid</v>
      </c>
      <c r="B4519">
        <v>8.18</v>
      </c>
      <c r="C4519">
        <v>0</v>
      </c>
      <c r="D4519" t="str">
        <f t="shared" si="211"/>
        <v>Mid</v>
      </c>
      <c r="E4519">
        <f t="shared" si="212"/>
        <v>8.18</v>
      </c>
      <c r="F4519">
        <f t="shared" si="210"/>
        <v>0</v>
      </c>
    </row>
    <row r="4520" spans="1:6" x14ac:dyDescent="0.25">
      <c r="A4520" t="str">
        <v>High</v>
      </c>
      <c r="B4520">
        <v>7.39</v>
      </c>
      <c r="C4520">
        <v>0</v>
      </c>
      <c r="D4520" t="str">
        <f t="shared" si="211"/>
        <v>High</v>
      </c>
      <c r="E4520">
        <f t="shared" si="212"/>
        <v>7.39</v>
      </c>
      <c r="F4520">
        <f t="shared" si="210"/>
        <v>0</v>
      </c>
    </row>
    <row r="4521" spans="1:6" x14ac:dyDescent="0.25">
      <c r="A4521" t="str">
        <v>Mid</v>
      </c>
      <c r="B4521">
        <v>7.59</v>
      </c>
      <c r="C4521">
        <v>0</v>
      </c>
      <c r="D4521" t="str">
        <f t="shared" si="211"/>
        <v>Mid</v>
      </c>
      <c r="E4521">
        <f t="shared" si="212"/>
        <v>7.59</v>
      </c>
      <c r="F4521">
        <f t="shared" si="210"/>
        <v>0</v>
      </c>
    </row>
    <row r="4522" spans="1:6" x14ac:dyDescent="0.25">
      <c r="A4522" t="str">
        <v>High</v>
      </c>
      <c r="B4522">
        <v>9.6300000000000008</v>
      </c>
      <c r="C4522">
        <v>1</v>
      </c>
      <c r="D4522" t="str">
        <f t="shared" si="211"/>
        <v>High</v>
      </c>
      <c r="E4522">
        <f t="shared" si="212"/>
        <v>9.6300000000000008</v>
      </c>
      <c r="F4522">
        <f t="shared" si="210"/>
        <v>1</v>
      </c>
    </row>
    <row r="4523" spans="1:6" x14ac:dyDescent="0.25">
      <c r="A4523" t="str">
        <v>High</v>
      </c>
      <c r="B4523">
        <v>8.65</v>
      </c>
      <c r="C4523">
        <v>0</v>
      </c>
      <c r="D4523" t="str">
        <f t="shared" si="211"/>
        <v>High</v>
      </c>
      <c r="E4523">
        <f t="shared" si="212"/>
        <v>8.65</v>
      </c>
      <c r="F4523">
        <f t="shared" si="210"/>
        <v>0</v>
      </c>
    </row>
    <row r="4524" spans="1:6" x14ac:dyDescent="0.25">
      <c r="A4524" t="str">
        <v>Mid</v>
      </c>
      <c r="B4524">
        <v>5.98</v>
      </c>
      <c r="C4524">
        <v>0</v>
      </c>
      <c r="D4524" t="str">
        <f t="shared" si="211"/>
        <v>Mid</v>
      </c>
      <c r="E4524">
        <f t="shared" si="212"/>
        <v>5.98</v>
      </c>
      <c r="F4524">
        <f t="shared" si="210"/>
        <v>0</v>
      </c>
    </row>
    <row r="4525" spans="1:6" x14ac:dyDescent="0.25">
      <c r="A4525" t="str">
        <v>Mid</v>
      </c>
      <c r="B4525">
        <v>6.41</v>
      </c>
      <c r="C4525">
        <v>0</v>
      </c>
      <c r="D4525" t="str">
        <f t="shared" si="211"/>
        <v>Mid</v>
      </c>
      <c r="E4525">
        <f t="shared" si="212"/>
        <v>6.41</v>
      </c>
      <c r="F4525">
        <f t="shared" si="210"/>
        <v>0</v>
      </c>
    </row>
    <row r="4526" spans="1:6" x14ac:dyDescent="0.25">
      <c r="A4526" t="str">
        <v>High</v>
      </c>
      <c r="B4526">
        <v>9.69</v>
      </c>
      <c r="C4526">
        <v>1</v>
      </c>
      <c r="D4526" t="str">
        <f t="shared" si="211"/>
        <v>High</v>
      </c>
      <c r="E4526">
        <f t="shared" si="212"/>
        <v>9.69</v>
      </c>
      <c r="F4526">
        <f t="shared" si="210"/>
        <v>1</v>
      </c>
    </row>
    <row r="4527" spans="1:6" x14ac:dyDescent="0.25">
      <c r="A4527" t="str">
        <v>Mid</v>
      </c>
      <c r="B4527">
        <v>8.6199999999999992</v>
      </c>
      <c r="C4527">
        <v>1</v>
      </c>
      <c r="D4527" t="str">
        <f t="shared" si="211"/>
        <v>Mid</v>
      </c>
      <c r="E4527">
        <f t="shared" si="212"/>
        <v>8.6199999999999992</v>
      </c>
      <c r="F4527">
        <f t="shared" si="210"/>
        <v>1</v>
      </c>
    </row>
    <row r="4528" spans="1:6" x14ac:dyDescent="0.25">
      <c r="A4528" t="str">
        <v>Mid</v>
      </c>
      <c r="B4528">
        <v>9.43</v>
      </c>
      <c r="C4528">
        <v>1</v>
      </c>
      <c r="D4528" t="str">
        <f t="shared" si="211"/>
        <v>Mid</v>
      </c>
      <c r="E4528">
        <f t="shared" si="212"/>
        <v>9.43</v>
      </c>
      <c r="F4528">
        <f t="shared" si="210"/>
        <v>1</v>
      </c>
    </row>
    <row r="4529" spans="1:6" x14ac:dyDescent="0.25">
      <c r="A4529" t="str">
        <v>High</v>
      </c>
      <c r="B4529">
        <v>6.81</v>
      </c>
      <c r="C4529">
        <v>0</v>
      </c>
      <c r="D4529" t="str">
        <f t="shared" si="211"/>
        <v>High</v>
      </c>
      <c r="E4529">
        <f t="shared" si="212"/>
        <v>6.81</v>
      </c>
      <c r="F4529">
        <f t="shared" si="210"/>
        <v>0</v>
      </c>
    </row>
    <row r="4530" spans="1:6" x14ac:dyDescent="0.25">
      <c r="A4530" t="str">
        <v>High</v>
      </c>
      <c r="B4530">
        <v>8.69</v>
      </c>
      <c r="C4530">
        <v>0</v>
      </c>
      <c r="D4530" t="str">
        <f t="shared" si="211"/>
        <v>High</v>
      </c>
      <c r="E4530">
        <f t="shared" si="212"/>
        <v>8.69</v>
      </c>
      <c r="F4530">
        <f t="shared" si="210"/>
        <v>0</v>
      </c>
    </row>
    <row r="4531" spans="1:6" x14ac:dyDescent="0.25">
      <c r="A4531" t="str">
        <v>High</v>
      </c>
      <c r="B4531">
        <v>8.57</v>
      </c>
      <c r="C4531">
        <v>0</v>
      </c>
      <c r="D4531" t="str">
        <f t="shared" si="211"/>
        <v>High</v>
      </c>
      <c r="E4531">
        <f t="shared" si="212"/>
        <v>8.57</v>
      </c>
      <c r="F4531">
        <f t="shared" si="210"/>
        <v>0</v>
      </c>
    </row>
    <row r="4532" spans="1:6" x14ac:dyDescent="0.25">
      <c r="A4532" t="str">
        <v>Mid</v>
      </c>
      <c r="B4532">
        <v>6.77</v>
      </c>
      <c r="C4532">
        <v>0</v>
      </c>
      <c r="D4532" t="str">
        <f t="shared" si="211"/>
        <v>Mid</v>
      </c>
      <c r="E4532">
        <f t="shared" si="212"/>
        <v>6.77</v>
      </c>
      <c r="F4532">
        <f t="shared" si="210"/>
        <v>0</v>
      </c>
    </row>
    <row r="4533" spans="1:6" x14ac:dyDescent="0.25">
      <c r="A4533" t="str">
        <v>Mid</v>
      </c>
      <c r="B4533">
        <v>7.87</v>
      </c>
      <c r="C4533">
        <v>0</v>
      </c>
      <c r="D4533" t="str">
        <f t="shared" si="211"/>
        <v>Mid</v>
      </c>
      <c r="E4533">
        <f t="shared" si="212"/>
        <v>7.87</v>
      </c>
      <c r="F4533">
        <f t="shared" si="210"/>
        <v>0</v>
      </c>
    </row>
    <row r="4534" spans="1:6" x14ac:dyDescent="0.25">
      <c r="A4534" t="str">
        <v>Mid</v>
      </c>
      <c r="B4534">
        <v>8.1999999999999993</v>
      </c>
      <c r="C4534">
        <v>1</v>
      </c>
      <c r="D4534" t="str">
        <f t="shared" si="211"/>
        <v>Mid</v>
      </c>
      <c r="E4534">
        <f t="shared" si="212"/>
        <v>8.1999999999999993</v>
      </c>
      <c r="F4534">
        <f t="shared" si="210"/>
        <v>1</v>
      </c>
    </row>
    <row r="4535" spans="1:6" x14ac:dyDescent="0.25">
      <c r="A4535" t="str">
        <v>Mid</v>
      </c>
      <c r="B4535">
        <v>7.57</v>
      </c>
      <c r="C4535">
        <v>0</v>
      </c>
      <c r="D4535" t="str">
        <f t="shared" si="211"/>
        <v>Mid</v>
      </c>
      <c r="E4535">
        <f t="shared" si="212"/>
        <v>7.57</v>
      </c>
      <c r="F4535">
        <f t="shared" si="210"/>
        <v>0</v>
      </c>
    </row>
    <row r="4536" spans="1:6" x14ac:dyDescent="0.25">
      <c r="A4536" t="str">
        <v>Mid</v>
      </c>
      <c r="B4536">
        <v>9.06</v>
      </c>
      <c r="C4536">
        <v>0</v>
      </c>
      <c r="D4536" t="str">
        <f t="shared" si="211"/>
        <v>Mid</v>
      </c>
      <c r="E4536">
        <f t="shared" si="212"/>
        <v>9.06</v>
      </c>
      <c r="F4536">
        <f t="shared" si="210"/>
        <v>0</v>
      </c>
    </row>
    <row r="4537" spans="1:6" x14ac:dyDescent="0.25">
      <c r="A4537" t="str">
        <v>High</v>
      </c>
      <c r="B4537">
        <v>9.08</v>
      </c>
      <c r="C4537">
        <v>0</v>
      </c>
      <c r="D4537" t="str">
        <f t="shared" si="211"/>
        <v>High</v>
      </c>
      <c r="E4537">
        <f t="shared" si="212"/>
        <v>9.08</v>
      </c>
      <c r="F4537">
        <f t="shared" si="210"/>
        <v>0</v>
      </c>
    </row>
    <row r="4538" spans="1:6" x14ac:dyDescent="0.25">
      <c r="A4538" t="str">
        <v>High</v>
      </c>
      <c r="B4538">
        <v>9.16</v>
      </c>
      <c r="C4538">
        <v>0</v>
      </c>
      <c r="D4538" t="str">
        <f t="shared" si="211"/>
        <v>High</v>
      </c>
      <c r="E4538">
        <f t="shared" si="212"/>
        <v>9.16</v>
      </c>
      <c r="F4538">
        <f t="shared" si="210"/>
        <v>0</v>
      </c>
    </row>
    <row r="4539" spans="1:6" x14ac:dyDescent="0.25">
      <c r="A4539" t="str">
        <v>High</v>
      </c>
      <c r="B4539">
        <v>8.9499999999999993</v>
      </c>
      <c r="C4539">
        <v>0</v>
      </c>
      <c r="D4539" t="str">
        <f t="shared" si="211"/>
        <v>High</v>
      </c>
      <c r="E4539">
        <f t="shared" si="212"/>
        <v>8.9499999999999993</v>
      </c>
      <c r="F4539">
        <f t="shared" si="210"/>
        <v>0</v>
      </c>
    </row>
    <row r="4540" spans="1:6" x14ac:dyDescent="0.25">
      <c r="A4540" t="str">
        <v>High</v>
      </c>
      <c r="B4540">
        <v>7.6</v>
      </c>
      <c r="C4540">
        <v>1</v>
      </c>
      <c r="D4540" t="str">
        <f t="shared" si="211"/>
        <v>High</v>
      </c>
      <c r="E4540">
        <f t="shared" si="212"/>
        <v>7.6</v>
      </c>
      <c r="F4540">
        <f t="shared" si="210"/>
        <v>1</v>
      </c>
    </row>
    <row r="4541" spans="1:6" x14ac:dyDescent="0.25">
      <c r="A4541" t="str">
        <v>Mid</v>
      </c>
      <c r="B4541">
        <v>7.14</v>
      </c>
      <c r="C4541">
        <v>0</v>
      </c>
      <c r="D4541" t="str">
        <f t="shared" si="211"/>
        <v>Mid</v>
      </c>
      <c r="E4541">
        <f t="shared" si="212"/>
        <v>7.14</v>
      </c>
      <c r="F4541">
        <f t="shared" si="210"/>
        <v>0</v>
      </c>
    </row>
    <row r="4542" spans="1:6" x14ac:dyDescent="0.25">
      <c r="A4542" t="str">
        <v>Mid</v>
      </c>
      <c r="B4542">
        <v>9.07</v>
      </c>
      <c r="C4542">
        <v>0</v>
      </c>
      <c r="D4542" t="str">
        <f t="shared" si="211"/>
        <v>Mid</v>
      </c>
      <c r="E4542">
        <f t="shared" si="212"/>
        <v>9.07</v>
      </c>
      <c r="F4542">
        <f t="shared" si="210"/>
        <v>0</v>
      </c>
    </row>
    <row r="4543" spans="1:6" x14ac:dyDescent="0.25">
      <c r="A4543" t="str">
        <v>Low</v>
      </c>
      <c r="B4543">
        <v>7.61</v>
      </c>
      <c r="C4543">
        <v>1</v>
      </c>
      <c r="D4543" t="str">
        <f t="shared" si="211"/>
        <v>Low</v>
      </c>
      <c r="E4543">
        <f t="shared" si="212"/>
        <v>7.61</v>
      </c>
      <c r="F4543">
        <f t="shared" si="210"/>
        <v>1</v>
      </c>
    </row>
    <row r="4544" spans="1:6" x14ac:dyDescent="0.25">
      <c r="A4544" t="str">
        <v>High</v>
      </c>
      <c r="B4544">
        <v>6.56</v>
      </c>
      <c r="C4544">
        <v>0</v>
      </c>
      <c r="D4544" t="str">
        <f t="shared" si="211"/>
        <v>High</v>
      </c>
      <c r="E4544">
        <f t="shared" si="212"/>
        <v>6.56</v>
      </c>
      <c r="F4544">
        <f t="shared" si="210"/>
        <v>0</v>
      </c>
    </row>
    <row r="4545" spans="1:6" x14ac:dyDescent="0.25">
      <c r="A4545" t="str">
        <v>Mid</v>
      </c>
      <c r="B4545">
        <v>7.68</v>
      </c>
      <c r="C4545">
        <v>1</v>
      </c>
      <c r="D4545" t="str">
        <f t="shared" si="211"/>
        <v>Mid</v>
      </c>
      <c r="E4545">
        <f t="shared" si="212"/>
        <v>7.68</v>
      </c>
      <c r="F4545">
        <f t="shared" si="210"/>
        <v>1</v>
      </c>
    </row>
    <row r="4546" spans="1:6" x14ac:dyDescent="0.25">
      <c r="A4546" t="str">
        <v>High</v>
      </c>
      <c r="B4546">
        <v>6.11</v>
      </c>
      <c r="C4546">
        <v>0</v>
      </c>
      <c r="D4546" t="str">
        <f t="shared" si="211"/>
        <v>High</v>
      </c>
      <c r="E4546">
        <f t="shared" si="212"/>
        <v>6.11</v>
      </c>
      <c r="F4546">
        <f t="shared" ref="F4546:F4609" si="213">C4546</f>
        <v>0</v>
      </c>
    </row>
    <row r="4547" spans="1:6" x14ac:dyDescent="0.25">
      <c r="A4547" t="str">
        <v>Mid</v>
      </c>
      <c r="B4547">
        <v>8.4700000000000006</v>
      </c>
      <c r="C4547">
        <v>0</v>
      </c>
      <c r="D4547" t="str">
        <f t="shared" ref="D4547:D4610" si="214">A4547</f>
        <v>Mid</v>
      </c>
      <c r="E4547">
        <f t="shared" ref="E4547:E4610" si="215">B4547</f>
        <v>8.4700000000000006</v>
      </c>
      <c r="F4547">
        <f t="shared" si="213"/>
        <v>0</v>
      </c>
    </row>
    <row r="4548" spans="1:6" x14ac:dyDescent="0.25">
      <c r="A4548" t="str">
        <v>High</v>
      </c>
      <c r="B4548">
        <v>6.94</v>
      </c>
      <c r="C4548">
        <v>0</v>
      </c>
      <c r="D4548" t="str">
        <f t="shared" si="214"/>
        <v>High</v>
      </c>
      <c r="E4548">
        <f t="shared" si="215"/>
        <v>6.94</v>
      </c>
      <c r="F4548">
        <f t="shared" si="213"/>
        <v>0</v>
      </c>
    </row>
    <row r="4549" spans="1:6" x14ac:dyDescent="0.25">
      <c r="A4549" t="str">
        <v>Mid</v>
      </c>
      <c r="B4549">
        <v>6.62</v>
      </c>
      <c r="C4549">
        <v>0</v>
      </c>
      <c r="D4549" t="str">
        <f t="shared" si="214"/>
        <v>Mid</v>
      </c>
      <c r="E4549">
        <f t="shared" si="215"/>
        <v>6.62</v>
      </c>
      <c r="F4549">
        <f t="shared" si="213"/>
        <v>0</v>
      </c>
    </row>
    <row r="4550" spans="1:6" x14ac:dyDescent="0.25">
      <c r="A4550" t="str">
        <v>Mid</v>
      </c>
      <c r="B4550">
        <v>9.61</v>
      </c>
      <c r="C4550">
        <v>1</v>
      </c>
      <c r="D4550" t="str">
        <f t="shared" si="214"/>
        <v>Mid</v>
      </c>
      <c r="E4550">
        <f t="shared" si="215"/>
        <v>9.61</v>
      </c>
      <c r="F4550">
        <f t="shared" si="213"/>
        <v>1</v>
      </c>
    </row>
    <row r="4551" spans="1:6" x14ac:dyDescent="0.25">
      <c r="A4551" t="str">
        <v>Mid</v>
      </c>
      <c r="B4551">
        <v>8.84</v>
      </c>
      <c r="C4551">
        <v>0</v>
      </c>
      <c r="D4551" t="str">
        <f t="shared" si="214"/>
        <v>Mid</v>
      </c>
      <c r="E4551">
        <f t="shared" si="215"/>
        <v>8.84</v>
      </c>
      <c r="F4551">
        <f t="shared" si="213"/>
        <v>0</v>
      </c>
    </row>
    <row r="4552" spans="1:6" x14ac:dyDescent="0.25">
      <c r="A4552" t="str">
        <v>High</v>
      </c>
      <c r="B4552">
        <v>8.8800000000000008</v>
      </c>
      <c r="C4552">
        <v>0</v>
      </c>
      <c r="D4552" t="str">
        <f t="shared" si="214"/>
        <v>High</v>
      </c>
      <c r="E4552">
        <f t="shared" si="215"/>
        <v>8.8800000000000008</v>
      </c>
      <c r="F4552">
        <f t="shared" si="213"/>
        <v>0</v>
      </c>
    </row>
    <row r="4553" spans="1:6" x14ac:dyDescent="0.25">
      <c r="A4553" t="str">
        <v>Mid</v>
      </c>
      <c r="B4553">
        <v>8.18</v>
      </c>
      <c r="C4553">
        <v>0</v>
      </c>
      <c r="D4553" t="str">
        <f t="shared" si="214"/>
        <v>Mid</v>
      </c>
      <c r="E4553">
        <f t="shared" si="215"/>
        <v>8.18</v>
      </c>
      <c r="F4553">
        <f t="shared" si="213"/>
        <v>0</v>
      </c>
    </row>
    <row r="4554" spans="1:6" x14ac:dyDescent="0.25">
      <c r="A4554" t="str">
        <v>High</v>
      </c>
      <c r="B4554">
        <v>9.11</v>
      </c>
      <c r="C4554">
        <v>1</v>
      </c>
      <c r="D4554" t="str">
        <f t="shared" si="214"/>
        <v>High</v>
      </c>
      <c r="E4554">
        <f t="shared" si="215"/>
        <v>9.11</v>
      </c>
      <c r="F4554">
        <f t="shared" si="213"/>
        <v>1</v>
      </c>
    </row>
    <row r="4555" spans="1:6" x14ac:dyDescent="0.25">
      <c r="A4555" t="str">
        <v>High</v>
      </c>
      <c r="B4555">
        <v>8.76</v>
      </c>
      <c r="C4555">
        <v>0</v>
      </c>
      <c r="D4555" t="str">
        <f t="shared" si="214"/>
        <v>High</v>
      </c>
      <c r="E4555">
        <f t="shared" si="215"/>
        <v>8.76</v>
      </c>
      <c r="F4555">
        <f t="shared" si="213"/>
        <v>0</v>
      </c>
    </row>
    <row r="4556" spans="1:6" x14ac:dyDescent="0.25">
      <c r="A4556" t="str">
        <v>High</v>
      </c>
      <c r="B4556">
        <v>8.07</v>
      </c>
      <c r="C4556">
        <v>0</v>
      </c>
      <c r="D4556" t="str">
        <f t="shared" si="214"/>
        <v>High</v>
      </c>
      <c r="E4556">
        <f t="shared" si="215"/>
        <v>8.07</v>
      </c>
      <c r="F4556">
        <f t="shared" si="213"/>
        <v>0</v>
      </c>
    </row>
    <row r="4557" spans="1:6" x14ac:dyDescent="0.25">
      <c r="A4557" t="str">
        <v>Mid</v>
      </c>
      <c r="B4557">
        <v>9.6300000000000008</v>
      </c>
      <c r="C4557">
        <v>1</v>
      </c>
      <c r="D4557" t="str">
        <f t="shared" si="214"/>
        <v>Mid</v>
      </c>
      <c r="E4557">
        <f t="shared" si="215"/>
        <v>9.6300000000000008</v>
      </c>
      <c r="F4557">
        <f t="shared" si="213"/>
        <v>1</v>
      </c>
    </row>
    <row r="4558" spans="1:6" x14ac:dyDescent="0.25">
      <c r="A4558" t="str">
        <v>Mid</v>
      </c>
      <c r="B4558">
        <v>6.32</v>
      </c>
      <c r="C4558">
        <v>0</v>
      </c>
      <c r="D4558" t="str">
        <f t="shared" si="214"/>
        <v>Mid</v>
      </c>
      <c r="E4558">
        <f t="shared" si="215"/>
        <v>6.32</v>
      </c>
      <c r="F4558">
        <f t="shared" si="213"/>
        <v>0</v>
      </c>
    </row>
    <row r="4559" spans="1:6" x14ac:dyDescent="0.25">
      <c r="A4559" t="str">
        <v>Mid</v>
      </c>
      <c r="B4559">
        <v>9.56</v>
      </c>
      <c r="C4559">
        <v>0</v>
      </c>
      <c r="D4559" t="str">
        <f t="shared" si="214"/>
        <v>Mid</v>
      </c>
      <c r="E4559">
        <f t="shared" si="215"/>
        <v>9.56</v>
      </c>
      <c r="F4559">
        <f t="shared" si="213"/>
        <v>0</v>
      </c>
    </row>
    <row r="4560" spans="1:6" x14ac:dyDescent="0.25">
      <c r="A4560" t="str">
        <v>High</v>
      </c>
      <c r="B4560">
        <v>7.23</v>
      </c>
      <c r="C4560">
        <v>0</v>
      </c>
      <c r="D4560" t="str">
        <f t="shared" si="214"/>
        <v>High</v>
      </c>
      <c r="E4560">
        <f t="shared" si="215"/>
        <v>7.23</v>
      </c>
      <c r="F4560">
        <f t="shared" si="213"/>
        <v>0</v>
      </c>
    </row>
    <row r="4561" spans="1:6" x14ac:dyDescent="0.25">
      <c r="A4561" t="str">
        <v>High</v>
      </c>
      <c r="B4561">
        <v>7.77</v>
      </c>
      <c r="C4561">
        <v>1</v>
      </c>
      <c r="D4561" t="str">
        <f t="shared" si="214"/>
        <v>High</v>
      </c>
      <c r="E4561">
        <f t="shared" si="215"/>
        <v>7.77</v>
      </c>
      <c r="F4561">
        <f t="shared" si="213"/>
        <v>1</v>
      </c>
    </row>
    <row r="4562" spans="1:6" x14ac:dyDescent="0.25">
      <c r="A4562" t="str">
        <v>Mid</v>
      </c>
      <c r="B4562">
        <v>6.03</v>
      </c>
      <c r="C4562">
        <v>0</v>
      </c>
      <c r="D4562" t="str">
        <f t="shared" si="214"/>
        <v>Mid</v>
      </c>
      <c r="E4562">
        <f t="shared" si="215"/>
        <v>6.03</v>
      </c>
      <c r="F4562">
        <f t="shared" si="213"/>
        <v>0</v>
      </c>
    </row>
    <row r="4563" spans="1:6" x14ac:dyDescent="0.25">
      <c r="A4563" t="str">
        <v>High</v>
      </c>
      <c r="B4563">
        <v>7.82</v>
      </c>
      <c r="C4563">
        <v>1</v>
      </c>
      <c r="D4563" t="str">
        <f t="shared" si="214"/>
        <v>High</v>
      </c>
      <c r="E4563">
        <f t="shared" si="215"/>
        <v>7.82</v>
      </c>
      <c r="F4563">
        <f t="shared" si="213"/>
        <v>1</v>
      </c>
    </row>
    <row r="4564" spans="1:6" x14ac:dyDescent="0.25">
      <c r="A4564" t="str">
        <v>Low</v>
      </c>
      <c r="B4564">
        <v>8.1300000000000008</v>
      </c>
      <c r="C4564">
        <v>1</v>
      </c>
      <c r="D4564" t="str">
        <f t="shared" si="214"/>
        <v>Low</v>
      </c>
      <c r="E4564">
        <f t="shared" si="215"/>
        <v>8.1300000000000008</v>
      </c>
      <c r="F4564">
        <f t="shared" si="213"/>
        <v>1</v>
      </c>
    </row>
    <row r="4565" spans="1:6" x14ac:dyDescent="0.25">
      <c r="A4565" t="str">
        <v>Mid</v>
      </c>
      <c r="B4565">
        <v>9.7899999999999991</v>
      </c>
      <c r="C4565">
        <v>0</v>
      </c>
      <c r="D4565" t="str">
        <f t="shared" si="214"/>
        <v>Mid</v>
      </c>
      <c r="E4565">
        <f t="shared" si="215"/>
        <v>9.7899999999999991</v>
      </c>
      <c r="F4565">
        <f t="shared" si="213"/>
        <v>0</v>
      </c>
    </row>
    <row r="4566" spans="1:6" x14ac:dyDescent="0.25">
      <c r="A4566" t="str">
        <v>High</v>
      </c>
      <c r="B4566">
        <v>9.69</v>
      </c>
      <c r="C4566">
        <v>0</v>
      </c>
      <c r="D4566" t="str">
        <f t="shared" si="214"/>
        <v>High</v>
      </c>
      <c r="E4566">
        <f t="shared" si="215"/>
        <v>9.69</v>
      </c>
      <c r="F4566">
        <f t="shared" si="213"/>
        <v>0</v>
      </c>
    </row>
    <row r="4567" spans="1:6" x14ac:dyDescent="0.25">
      <c r="A4567" t="str">
        <v>High</v>
      </c>
      <c r="B4567">
        <v>9.66</v>
      </c>
      <c r="C4567">
        <v>0</v>
      </c>
      <c r="D4567" t="str">
        <f t="shared" si="214"/>
        <v>High</v>
      </c>
      <c r="E4567">
        <f t="shared" si="215"/>
        <v>9.66</v>
      </c>
      <c r="F4567">
        <f t="shared" si="213"/>
        <v>0</v>
      </c>
    </row>
    <row r="4568" spans="1:6" x14ac:dyDescent="0.25">
      <c r="A4568" t="str">
        <v>Mid</v>
      </c>
      <c r="B4568">
        <v>7</v>
      </c>
      <c r="C4568">
        <v>0</v>
      </c>
      <c r="D4568" t="str">
        <f t="shared" si="214"/>
        <v>Mid</v>
      </c>
      <c r="E4568">
        <f t="shared" si="215"/>
        <v>7</v>
      </c>
      <c r="F4568">
        <f t="shared" si="213"/>
        <v>0</v>
      </c>
    </row>
    <row r="4569" spans="1:6" x14ac:dyDescent="0.25">
      <c r="A4569" t="str">
        <v>Mid</v>
      </c>
      <c r="B4569">
        <v>9.76</v>
      </c>
      <c r="C4569">
        <v>0</v>
      </c>
      <c r="D4569" t="str">
        <f t="shared" si="214"/>
        <v>Mid</v>
      </c>
      <c r="E4569">
        <f t="shared" si="215"/>
        <v>9.76</v>
      </c>
      <c r="F4569">
        <f t="shared" si="213"/>
        <v>0</v>
      </c>
    </row>
    <row r="4570" spans="1:6" x14ac:dyDescent="0.25">
      <c r="A4570" t="str">
        <v>High</v>
      </c>
      <c r="B4570">
        <v>7.46</v>
      </c>
      <c r="C4570">
        <v>0</v>
      </c>
      <c r="D4570" t="str">
        <f t="shared" si="214"/>
        <v>High</v>
      </c>
      <c r="E4570">
        <f t="shared" si="215"/>
        <v>7.46</v>
      </c>
      <c r="F4570">
        <f t="shared" si="213"/>
        <v>0</v>
      </c>
    </row>
    <row r="4571" spans="1:6" x14ac:dyDescent="0.25">
      <c r="A4571" t="str">
        <v>High</v>
      </c>
      <c r="B4571">
        <v>9.16</v>
      </c>
      <c r="C4571">
        <v>0</v>
      </c>
      <c r="D4571" t="str">
        <f t="shared" si="214"/>
        <v>High</v>
      </c>
      <c r="E4571">
        <f t="shared" si="215"/>
        <v>9.16</v>
      </c>
      <c r="F4571">
        <f t="shared" si="213"/>
        <v>0</v>
      </c>
    </row>
    <row r="4572" spans="1:6" x14ac:dyDescent="0.25">
      <c r="A4572" t="str">
        <v>Mid</v>
      </c>
      <c r="B4572">
        <v>6.43</v>
      </c>
      <c r="C4572">
        <v>0</v>
      </c>
      <c r="D4572" t="str">
        <f t="shared" si="214"/>
        <v>Mid</v>
      </c>
      <c r="E4572">
        <f t="shared" si="215"/>
        <v>6.43</v>
      </c>
      <c r="F4572">
        <f t="shared" si="213"/>
        <v>0</v>
      </c>
    </row>
    <row r="4573" spans="1:6" x14ac:dyDescent="0.25">
      <c r="A4573" t="str">
        <v>High</v>
      </c>
      <c r="B4573">
        <v>7.68</v>
      </c>
      <c r="C4573">
        <v>0</v>
      </c>
      <c r="D4573" t="str">
        <f t="shared" si="214"/>
        <v>High</v>
      </c>
      <c r="E4573">
        <f t="shared" si="215"/>
        <v>7.68</v>
      </c>
      <c r="F4573">
        <f t="shared" si="213"/>
        <v>0</v>
      </c>
    </row>
    <row r="4574" spans="1:6" x14ac:dyDescent="0.25">
      <c r="A4574" t="str">
        <v>High</v>
      </c>
      <c r="B4574">
        <v>9.65</v>
      </c>
      <c r="C4574">
        <v>0</v>
      </c>
      <c r="D4574" t="str">
        <f t="shared" si="214"/>
        <v>High</v>
      </c>
      <c r="E4574">
        <f t="shared" si="215"/>
        <v>9.65</v>
      </c>
      <c r="F4574">
        <f t="shared" si="213"/>
        <v>0</v>
      </c>
    </row>
    <row r="4575" spans="1:6" x14ac:dyDescent="0.25">
      <c r="A4575" t="str">
        <v>High</v>
      </c>
      <c r="B4575">
        <v>9.57</v>
      </c>
      <c r="C4575">
        <v>0</v>
      </c>
      <c r="D4575" t="str">
        <f t="shared" si="214"/>
        <v>High</v>
      </c>
      <c r="E4575">
        <f t="shared" si="215"/>
        <v>9.57</v>
      </c>
      <c r="F4575">
        <f t="shared" si="213"/>
        <v>0</v>
      </c>
    </row>
    <row r="4576" spans="1:6" x14ac:dyDescent="0.25">
      <c r="A4576" t="str">
        <v>Mid</v>
      </c>
      <c r="B4576">
        <v>8.44</v>
      </c>
      <c r="C4576">
        <v>0</v>
      </c>
      <c r="D4576" t="str">
        <f t="shared" si="214"/>
        <v>Mid</v>
      </c>
      <c r="E4576">
        <f t="shared" si="215"/>
        <v>8.44</v>
      </c>
      <c r="F4576">
        <f t="shared" si="213"/>
        <v>0</v>
      </c>
    </row>
    <row r="4577" spans="1:6" x14ac:dyDescent="0.25">
      <c r="A4577" t="str">
        <v>High</v>
      </c>
      <c r="B4577">
        <v>8.93</v>
      </c>
      <c r="C4577">
        <v>1</v>
      </c>
      <c r="D4577" t="str">
        <f t="shared" si="214"/>
        <v>High</v>
      </c>
      <c r="E4577">
        <f t="shared" si="215"/>
        <v>8.93</v>
      </c>
      <c r="F4577">
        <f t="shared" si="213"/>
        <v>1</v>
      </c>
    </row>
    <row r="4578" spans="1:6" x14ac:dyDescent="0.25">
      <c r="A4578" t="str">
        <v>Mid</v>
      </c>
      <c r="B4578">
        <v>6.26</v>
      </c>
      <c r="C4578">
        <v>0</v>
      </c>
      <c r="D4578" t="str">
        <f t="shared" si="214"/>
        <v>Mid</v>
      </c>
      <c r="E4578">
        <f t="shared" si="215"/>
        <v>6.26</v>
      </c>
      <c r="F4578">
        <f t="shared" si="213"/>
        <v>0</v>
      </c>
    </row>
    <row r="4579" spans="1:6" x14ac:dyDescent="0.25">
      <c r="A4579" t="str">
        <v>High</v>
      </c>
      <c r="B4579">
        <v>8.6</v>
      </c>
      <c r="C4579">
        <v>0</v>
      </c>
      <c r="D4579" t="str">
        <f t="shared" si="214"/>
        <v>High</v>
      </c>
      <c r="E4579">
        <f t="shared" si="215"/>
        <v>8.6</v>
      </c>
      <c r="F4579">
        <f t="shared" si="213"/>
        <v>0</v>
      </c>
    </row>
    <row r="4580" spans="1:6" x14ac:dyDescent="0.25">
      <c r="A4580" t="str">
        <v>High</v>
      </c>
      <c r="B4580">
        <v>8.16</v>
      </c>
      <c r="C4580">
        <v>0</v>
      </c>
      <c r="D4580" t="str">
        <f t="shared" si="214"/>
        <v>High</v>
      </c>
      <c r="E4580">
        <f t="shared" si="215"/>
        <v>8.16</v>
      </c>
      <c r="F4580">
        <f t="shared" si="213"/>
        <v>0</v>
      </c>
    </row>
    <row r="4581" spans="1:6" x14ac:dyDescent="0.25">
      <c r="A4581" t="str">
        <v>Mid</v>
      </c>
      <c r="B4581">
        <v>5.89</v>
      </c>
      <c r="C4581">
        <v>0</v>
      </c>
      <c r="D4581" t="str">
        <f t="shared" si="214"/>
        <v>Mid</v>
      </c>
      <c r="E4581">
        <f t="shared" si="215"/>
        <v>5.89</v>
      </c>
      <c r="F4581">
        <f t="shared" si="213"/>
        <v>0</v>
      </c>
    </row>
    <row r="4582" spans="1:6" x14ac:dyDescent="0.25">
      <c r="A4582" t="str">
        <v>High</v>
      </c>
      <c r="B4582">
        <v>5.99</v>
      </c>
      <c r="C4582">
        <v>0</v>
      </c>
      <c r="D4582" t="str">
        <f t="shared" si="214"/>
        <v>High</v>
      </c>
      <c r="E4582">
        <f t="shared" si="215"/>
        <v>5.99</v>
      </c>
      <c r="F4582">
        <f t="shared" si="213"/>
        <v>0</v>
      </c>
    </row>
    <row r="4583" spans="1:6" x14ac:dyDescent="0.25">
      <c r="A4583" t="str">
        <v>Mid</v>
      </c>
      <c r="B4583">
        <v>5.97</v>
      </c>
      <c r="C4583">
        <v>0</v>
      </c>
      <c r="D4583" t="str">
        <f t="shared" si="214"/>
        <v>Mid</v>
      </c>
      <c r="E4583">
        <f t="shared" si="215"/>
        <v>5.97</v>
      </c>
      <c r="F4583">
        <f t="shared" si="213"/>
        <v>0</v>
      </c>
    </row>
    <row r="4584" spans="1:6" x14ac:dyDescent="0.25">
      <c r="A4584" t="str">
        <v>High</v>
      </c>
      <c r="B4584">
        <v>8.61</v>
      </c>
      <c r="C4584">
        <v>0</v>
      </c>
      <c r="D4584" t="str">
        <f t="shared" si="214"/>
        <v>High</v>
      </c>
      <c r="E4584">
        <f t="shared" si="215"/>
        <v>8.61</v>
      </c>
      <c r="F4584">
        <f t="shared" si="213"/>
        <v>0</v>
      </c>
    </row>
    <row r="4585" spans="1:6" x14ac:dyDescent="0.25">
      <c r="A4585" t="str">
        <v>Mid</v>
      </c>
      <c r="B4585">
        <v>6.11</v>
      </c>
      <c r="C4585">
        <v>0</v>
      </c>
      <c r="D4585" t="str">
        <f t="shared" si="214"/>
        <v>Mid</v>
      </c>
      <c r="E4585">
        <f t="shared" si="215"/>
        <v>6.11</v>
      </c>
      <c r="F4585">
        <f t="shared" si="213"/>
        <v>0</v>
      </c>
    </row>
    <row r="4586" spans="1:6" x14ac:dyDescent="0.25">
      <c r="A4586" t="str">
        <v>High</v>
      </c>
      <c r="B4586">
        <v>7.51</v>
      </c>
      <c r="C4586">
        <v>0</v>
      </c>
      <c r="D4586" t="str">
        <f t="shared" si="214"/>
        <v>High</v>
      </c>
      <c r="E4586">
        <f t="shared" si="215"/>
        <v>7.51</v>
      </c>
      <c r="F4586">
        <f t="shared" si="213"/>
        <v>0</v>
      </c>
    </row>
    <row r="4587" spans="1:6" x14ac:dyDescent="0.25">
      <c r="A4587" t="str">
        <v>High</v>
      </c>
      <c r="B4587">
        <v>7.04</v>
      </c>
      <c r="C4587">
        <v>0</v>
      </c>
      <c r="D4587" t="str">
        <f t="shared" si="214"/>
        <v>High</v>
      </c>
      <c r="E4587">
        <f t="shared" si="215"/>
        <v>7.04</v>
      </c>
      <c r="F4587">
        <f t="shared" si="213"/>
        <v>0</v>
      </c>
    </row>
    <row r="4588" spans="1:6" x14ac:dyDescent="0.25">
      <c r="A4588" t="str">
        <v>Mid</v>
      </c>
      <c r="B4588">
        <v>7.87</v>
      </c>
      <c r="C4588">
        <v>0</v>
      </c>
      <c r="D4588" t="str">
        <f t="shared" si="214"/>
        <v>Mid</v>
      </c>
      <c r="E4588">
        <f t="shared" si="215"/>
        <v>7.87</v>
      </c>
      <c r="F4588">
        <f t="shared" si="213"/>
        <v>0</v>
      </c>
    </row>
    <row r="4589" spans="1:6" x14ac:dyDescent="0.25">
      <c r="A4589" t="str">
        <v>High</v>
      </c>
      <c r="B4589">
        <v>8.5399999999999991</v>
      </c>
      <c r="C4589">
        <v>0</v>
      </c>
      <c r="D4589" t="str">
        <f t="shared" si="214"/>
        <v>High</v>
      </c>
      <c r="E4589">
        <f t="shared" si="215"/>
        <v>8.5399999999999991</v>
      </c>
      <c r="F4589">
        <f t="shared" si="213"/>
        <v>0</v>
      </c>
    </row>
    <row r="4590" spans="1:6" x14ac:dyDescent="0.25">
      <c r="A4590" t="str">
        <v>High</v>
      </c>
      <c r="B4590">
        <v>8.44</v>
      </c>
      <c r="C4590">
        <v>0</v>
      </c>
      <c r="D4590" t="str">
        <f t="shared" si="214"/>
        <v>High</v>
      </c>
      <c r="E4590">
        <f t="shared" si="215"/>
        <v>8.44</v>
      </c>
      <c r="F4590">
        <f t="shared" si="213"/>
        <v>0</v>
      </c>
    </row>
    <row r="4591" spans="1:6" x14ac:dyDescent="0.25">
      <c r="A4591" t="str">
        <v>High</v>
      </c>
      <c r="B4591">
        <v>7.72</v>
      </c>
      <c r="C4591">
        <v>0</v>
      </c>
      <c r="D4591" t="str">
        <f t="shared" si="214"/>
        <v>High</v>
      </c>
      <c r="E4591">
        <f t="shared" si="215"/>
        <v>7.72</v>
      </c>
      <c r="F4591">
        <f t="shared" si="213"/>
        <v>0</v>
      </c>
    </row>
    <row r="4592" spans="1:6" x14ac:dyDescent="0.25">
      <c r="A4592" t="str">
        <v>High</v>
      </c>
      <c r="B4592">
        <v>7.5</v>
      </c>
      <c r="C4592">
        <v>0</v>
      </c>
      <c r="D4592" t="str">
        <f t="shared" si="214"/>
        <v>High</v>
      </c>
      <c r="E4592">
        <f t="shared" si="215"/>
        <v>7.5</v>
      </c>
      <c r="F4592">
        <f t="shared" si="213"/>
        <v>0</v>
      </c>
    </row>
    <row r="4593" spans="1:6" x14ac:dyDescent="0.25">
      <c r="A4593" t="str">
        <v>High</v>
      </c>
      <c r="B4593">
        <v>7.21</v>
      </c>
      <c r="C4593">
        <v>0</v>
      </c>
      <c r="D4593" t="str">
        <f t="shared" si="214"/>
        <v>High</v>
      </c>
      <c r="E4593">
        <f t="shared" si="215"/>
        <v>7.21</v>
      </c>
      <c r="F4593">
        <f t="shared" si="213"/>
        <v>0</v>
      </c>
    </row>
    <row r="4594" spans="1:6" x14ac:dyDescent="0.25">
      <c r="A4594" t="str">
        <v>High</v>
      </c>
      <c r="B4594">
        <v>9.2100000000000009</v>
      </c>
      <c r="C4594">
        <v>1</v>
      </c>
      <c r="D4594" t="str">
        <f t="shared" si="214"/>
        <v>High</v>
      </c>
      <c r="E4594">
        <f t="shared" si="215"/>
        <v>9.2100000000000009</v>
      </c>
      <c r="F4594">
        <f t="shared" si="213"/>
        <v>1</v>
      </c>
    </row>
    <row r="4595" spans="1:6" x14ac:dyDescent="0.25">
      <c r="A4595" t="str">
        <v>High</v>
      </c>
      <c r="B4595">
        <v>6.92</v>
      </c>
      <c r="C4595">
        <v>0</v>
      </c>
      <c r="D4595" t="str">
        <f t="shared" si="214"/>
        <v>High</v>
      </c>
      <c r="E4595">
        <f t="shared" si="215"/>
        <v>6.92</v>
      </c>
      <c r="F4595">
        <f t="shared" si="213"/>
        <v>0</v>
      </c>
    </row>
    <row r="4596" spans="1:6" x14ac:dyDescent="0.25">
      <c r="A4596" t="str">
        <v>High</v>
      </c>
      <c r="B4596">
        <v>6.62</v>
      </c>
      <c r="C4596">
        <v>0</v>
      </c>
      <c r="D4596" t="str">
        <f t="shared" si="214"/>
        <v>High</v>
      </c>
      <c r="E4596">
        <f t="shared" si="215"/>
        <v>6.62</v>
      </c>
      <c r="F4596">
        <f t="shared" si="213"/>
        <v>0</v>
      </c>
    </row>
    <row r="4597" spans="1:6" x14ac:dyDescent="0.25">
      <c r="A4597" t="str">
        <v>Mid</v>
      </c>
      <c r="B4597">
        <v>8.6999999999999993</v>
      </c>
      <c r="C4597">
        <v>0</v>
      </c>
      <c r="D4597" t="str">
        <f t="shared" si="214"/>
        <v>Mid</v>
      </c>
      <c r="E4597">
        <f t="shared" si="215"/>
        <v>8.6999999999999993</v>
      </c>
      <c r="F4597">
        <f t="shared" si="213"/>
        <v>0</v>
      </c>
    </row>
    <row r="4598" spans="1:6" x14ac:dyDescent="0.25">
      <c r="A4598" t="str">
        <v>Mid</v>
      </c>
      <c r="B4598">
        <v>7.05</v>
      </c>
      <c r="C4598">
        <v>0</v>
      </c>
      <c r="D4598" t="str">
        <f t="shared" si="214"/>
        <v>Mid</v>
      </c>
      <c r="E4598">
        <f t="shared" si="215"/>
        <v>7.05</v>
      </c>
      <c r="F4598">
        <f t="shared" si="213"/>
        <v>0</v>
      </c>
    </row>
    <row r="4599" spans="1:6" x14ac:dyDescent="0.25">
      <c r="A4599" t="str">
        <v>High</v>
      </c>
      <c r="B4599">
        <v>9.14</v>
      </c>
      <c r="C4599">
        <v>0</v>
      </c>
      <c r="D4599" t="str">
        <f t="shared" si="214"/>
        <v>High</v>
      </c>
      <c r="E4599">
        <f t="shared" si="215"/>
        <v>9.14</v>
      </c>
      <c r="F4599">
        <f t="shared" si="213"/>
        <v>0</v>
      </c>
    </row>
    <row r="4600" spans="1:6" x14ac:dyDescent="0.25">
      <c r="A4600" t="str">
        <v>Mid</v>
      </c>
      <c r="B4600">
        <v>6.91</v>
      </c>
      <c r="C4600">
        <v>0</v>
      </c>
      <c r="D4600" t="str">
        <f t="shared" si="214"/>
        <v>Mid</v>
      </c>
      <c r="E4600">
        <f t="shared" si="215"/>
        <v>6.91</v>
      </c>
      <c r="F4600">
        <f t="shared" si="213"/>
        <v>0</v>
      </c>
    </row>
    <row r="4601" spans="1:6" x14ac:dyDescent="0.25">
      <c r="A4601" t="str">
        <v>Mid</v>
      </c>
      <c r="B4601">
        <v>8.52</v>
      </c>
      <c r="C4601">
        <v>0</v>
      </c>
      <c r="D4601" t="str">
        <f t="shared" si="214"/>
        <v>Mid</v>
      </c>
      <c r="E4601">
        <f t="shared" si="215"/>
        <v>8.52</v>
      </c>
      <c r="F4601">
        <f t="shared" si="213"/>
        <v>0</v>
      </c>
    </row>
    <row r="4602" spans="1:6" x14ac:dyDescent="0.25">
      <c r="A4602" t="str">
        <v>High</v>
      </c>
      <c r="B4602">
        <v>5.69</v>
      </c>
      <c r="C4602">
        <v>0</v>
      </c>
      <c r="D4602" t="str">
        <f t="shared" si="214"/>
        <v>High</v>
      </c>
      <c r="E4602">
        <f t="shared" si="215"/>
        <v>5.69</v>
      </c>
      <c r="F4602">
        <f t="shared" si="213"/>
        <v>0</v>
      </c>
    </row>
    <row r="4603" spans="1:6" x14ac:dyDescent="0.25">
      <c r="A4603" t="str">
        <v>High</v>
      </c>
      <c r="B4603">
        <v>7.16</v>
      </c>
      <c r="C4603">
        <v>0</v>
      </c>
      <c r="D4603" t="str">
        <f t="shared" si="214"/>
        <v>High</v>
      </c>
      <c r="E4603">
        <f t="shared" si="215"/>
        <v>7.16</v>
      </c>
      <c r="F4603">
        <f t="shared" si="213"/>
        <v>0</v>
      </c>
    </row>
    <row r="4604" spans="1:6" x14ac:dyDescent="0.25">
      <c r="A4604" t="str">
        <v>High</v>
      </c>
      <c r="B4604">
        <v>6.98</v>
      </c>
      <c r="C4604">
        <v>0</v>
      </c>
      <c r="D4604" t="str">
        <f t="shared" si="214"/>
        <v>High</v>
      </c>
      <c r="E4604">
        <f t="shared" si="215"/>
        <v>6.98</v>
      </c>
      <c r="F4604">
        <f t="shared" si="213"/>
        <v>0</v>
      </c>
    </row>
    <row r="4605" spans="1:6" x14ac:dyDescent="0.25">
      <c r="A4605" t="str">
        <v>Low</v>
      </c>
      <c r="B4605">
        <v>9.01</v>
      </c>
      <c r="C4605">
        <v>0</v>
      </c>
      <c r="D4605" t="str">
        <f t="shared" si="214"/>
        <v>Low</v>
      </c>
      <c r="E4605">
        <f t="shared" si="215"/>
        <v>9.01</v>
      </c>
      <c r="F4605">
        <f t="shared" si="213"/>
        <v>0</v>
      </c>
    </row>
    <row r="4606" spans="1:6" x14ac:dyDescent="0.25">
      <c r="A4606" t="str">
        <v>High</v>
      </c>
      <c r="B4606">
        <v>9.66</v>
      </c>
      <c r="C4606">
        <v>0</v>
      </c>
      <c r="D4606" t="str">
        <f t="shared" si="214"/>
        <v>High</v>
      </c>
      <c r="E4606">
        <f t="shared" si="215"/>
        <v>9.66</v>
      </c>
      <c r="F4606">
        <f t="shared" si="213"/>
        <v>0</v>
      </c>
    </row>
    <row r="4607" spans="1:6" x14ac:dyDescent="0.25">
      <c r="A4607" t="str">
        <v>Mid</v>
      </c>
      <c r="B4607">
        <v>7.48</v>
      </c>
      <c r="C4607">
        <v>0</v>
      </c>
      <c r="D4607" t="str">
        <f t="shared" si="214"/>
        <v>Mid</v>
      </c>
      <c r="E4607">
        <f t="shared" si="215"/>
        <v>7.48</v>
      </c>
      <c r="F4607">
        <f t="shared" si="213"/>
        <v>0</v>
      </c>
    </row>
    <row r="4608" spans="1:6" x14ac:dyDescent="0.25">
      <c r="A4608" t="str">
        <v>High</v>
      </c>
      <c r="B4608">
        <v>9.0500000000000007</v>
      </c>
      <c r="C4608">
        <v>1</v>
      </c>
      <c r="D4608" t="str">
        <f t="shared" si="214"/>
        <v>High</v>
      </c>
      <c r="E4608">
        <f t="shared" si="215"/>
        <v>9.0500000000000007</v>
      </c>
      <c r="F4608">
        <f t="shared" si="213"/>
        <v>1</v>
      </c>
    </row>
    <row r="4609" spans="1:6" x14ac:dyDescent="0.25">
      <c r="A4609" t="str">
        <v>Low</v>
      </c>
      <c r="B4609">
        <v>8.51</v>
      </c>
      <c r="C4609">
        <v>1</v>
      </c>
      <c r="D4609" t="str">
        <f t="shared" si="214"/>
        <v>Low</v>
      </c>
      <c r="E4609">
        <f t="shared" si="215"/>
        <v>8.51</v>
      </c>
      <c r="F4609">
        <f t="shared" si="213"/>
        <v>1</v>
      </c>
    </row>
    <row r="4610" spans="1:6" x14ac:dyDescent="0.25">
      <c r="A4610" t="str">
        <v>High</v>
      </c>
      <c r="B4610">
        <v>9.66</v>
      </c>
      <c r="C4610">
        <v>0</v>
      </c>
      <c r="D4610" t="str">
        <f t="shared" si="214"/>
        <v>High</v>
      </c>
      <c r="E4610">
        <f t="shared" si="215"/>
        <v>9.66</v>
      </c>
      <c r="F4610">
        <f t="shared" ref="F4610:F4673" si="216">C4610</f>
        <v>0</v>
      </c>
    </row>
    <row r="4611" spans="1:6" x14ac:dyDescent="0.25">
      <c r="A4611" t="str">
        <v>Mid</v>
      </c>
      <c r="B4611">
        <v>8.99</v>
      </c>
      <c r="C4611">
        <v>0</v>
      </c>
      <c r="D4611" t="str">
        <f t="shared" ref="D4611:D4674" si="217">A4611</f>
        <v>Mid</v>
      </c>
      <c r="E4611">
        <f t="shared" ref="E4611:E4674" si="218">B4611</f>
        <v>8.99</v>
      </c>
      <c r="F4611">
        <f t="shared" si="216"/>
        <v>0</v>
      </c>
    </row>
    <row r="4612" spans="1:6" x14ac:dyDescent="0.25">
      <c r="A4612" t="str">
        <v>High</v>
      </c>
      <c r="B4612">
        <v>5.83</v>
      </c>
      <c r="C4612">
        <v>0</v>
      </c>
      <c r="D4612" t="str">
        <f t="shared" si="217"/>
        <v>High</v>
      </c>
      <c r="E4612">
        <f t="shared" si="218"/>
        <v>5.83</v>
      </c>
      <c r="F4612">
        <f t="shared" si="216"/>
        <v>0</v>
      </c>
    </row>
    <row r="4613" spans="1:6" x14ac:dyDescent="0.25">
      <c r="A4613" t="str">
        <v>Mid</v>
      </c>
      <c r="B4613">
        <v>8.57</v>
      </c>
      <c r="C4613">
        <v>1</v>
      </c>
      <c r="D4613" t="str">
        <f t="shared" si="217"/>
        <v>Mid</v>
      </c>
      <c r="E4613">
        <f t="shared" si="218"/>
        <v>8.57</v>
      </c>
      <c r="F4613">
        <f t="shared" si="216"/>
        <v>1</v>
      </c>
    </row>
    <row r="4614" spans="1:6" x14ac:dyDescent="0.25">
      <c r="A4614" t="str">
        <v>High</v>
      </c>
      <c r="B4614">
        <v>7.8</v>
      </c>
      <c r="C4614">
        <v>0</v>
      </c>
      <c r="D4614" t="str">
        <f t="shared" si="217"/>
        <v>High</v>
      </c>
      <c r="E4614">
        <f t="shared" si="218"/>
        <v>7.8</v>
      </c>
      <c r="F4614">
        <f t="shared" si="216"/>
        <v>0</v>
      </c>
    </row>
    <row r="4615" spans="1:6" x14ac:dyDescent="0.25">
      <c r="A4615" t="str">
        <v>High</v>
      </c>
      <c r="B4615">
        <v>5.57</v>
      </c>
      <c r="C4615">
        <v>0</v>
      </c>
      <c r="D4615" t="str">
        <f t="shared" si="217"/>
        <v>High</v>
      </c>
      <c r="E4615">
        <f t="shared" si="218"/>
        <v>5.57</v>
      </c>
      <c r="F4615">
        <f t="shared" si="216"/>
        <v>0</v>
      </c>
    </row>
    <row r="4616" spans="1:6" x14ac:dyDescent="0.25">
      <c r="A4616" t="str">
        <v>High</v>
      </c>
      <c r="B4616">
        <v>6.58</v>
      </c>
      <c r="C4616">
        <v>0</v>
      </c>
      <c r="D4616" t="str">
        <f t="shared" si="217"/>
        <v>High</v>
      </c>
      <c r="E4616">
        <f t="shared" si="218"/>
        <v>6.58</v>
      </c>
      <c r="F4616">
        <f t="shared" si="216"/>
        <v>0</v>
      </c>
    </row>
    <row r="4617" spans="1:6" x14ac:dyDescent="0.25">
      <c r="A4617" t="str">
        <v>Mid</v>
      </c>
      <c r="B4617">
        <v>9.4600000000000009</v>
      </c>
      <c r="C4617">
        <v>1</v>
      </c>
      <c r="D4617" t="str">
        <f t="shared" si="217"/>
        <v>Mid</v>
      </c>
      <c r="E4617">
        <f t="shared" si="218"/>
        <v>9.4600000000000009</v>
      </c>
      <c r="F4617">
        <f t="shared" si="216"/>
        <v>1</v>
      </c>
    </row>
    <row r="4618" spans="1:6" x14ac:dyDescent="0.25">
      <c r="A4618" t="str">
        <v>Mid</v>
      </c>
      <c r="B4618">
        <v>9.48</v>
      </c>
      <c r="C4618">
        <v>0</v>
      </c>
      <c r="D4618" t="str">
        <f t="shared" si="217"/>
        <v>Mid</v>
      </c>
      <c r="E4618">
        <f t="shared" si="218"/>
        <v>9.48</v>
      </c>
      <c r="F4618">
        <f t="shared" si="216"/>
        <v>0</v>
      </c>
    </row>
    <row r="4619" spans="1:6" x14ac:dyDescent="0.25">
      <c r="A4619" t="str">
        <v>High</v>
      </c>
      <c r="B4619">
        <v>8.94</v>
      </c>
      <c r="C4619">
        <v>0</v>
      </c>
      <c r="D4619" t="str">
        <f t="shared" si="217"/>
        <v>High</v>
      </c>
      <c r="E4619">
        <f t="shared" si="218"/>
        <v>8.94</v>
      </c>
      <c r="F4619">
        <f t="shared" si="216"/>
        <v>0</v>
      </c>
    </row>
    <row r="4620" spans="1:6" x14ac:dyDescent="0.25">
      <c r="A4620" t="str">
        <v>High</v>
      </c>
      <c r="B4620">
        <v>9.7200000000000006</v>
      </c>
      <c r="C4620">
        <v>0</v>
      </c>
      <c r="D4620" t="str">
        <f t="shared" si="217"/>
        <v>High</v>
      </c>
      <c r="E4620">
        <f t="shared" si="218"/>
        <v>9.7200000000000006</v>
      </c>
      <c r="F4620">
        <f t="shared" si="216"/>
        <v>0</v>
      </c>
    </row>
    <row r="4621" spans="1:6" x14ac:dyDescent="0.25">
      <c r="A4621" t="str">
        <v>High</v>
      </c>
      <c r="B4621">
        <v>8.9700000000000006</v>
      </c>
      <c r="C4621">
        <v>1</v>
      </c>
      <c r="D4621" t="str">
        <f t="shared" si="217"/>
        <v>High</v>
      </c>
      <c r="E4621">
        <f t="shared" si="218"/>
        <v>8.9700000000000006</v>
      </c>
      <c r="F4621">
        <f t="shared" si="216"/>
        <v>1</v>
      </c>
    </row>
    <row r="4622" spans="1:6" x14ac:dyDescent="0.25">
      <c r="A4622" t="str">
        <v>High</v>
      </c>
      <c r="B4622">
        <v>5.54</v>
      </c>
      <c r="C4622">
        <v>0</v>
      </c>
      <c r="D4622" t="str">
        <f t="shared" si="217"/>
        <v>High</v>
      </c>
      <c r="E4622">
        <f t="shared" si="218"/>
        <v>5.54</v>
      </c>
      <c r="F4622">
        <f t="shared" si="216"/>
        <v>0</v>
      </c>
    </row>
    <row r="4623" spans="1:6" x14ac:dyDescent="0.25">
      <c r="A4623" t="str">
        <v>Mid</v>
      </c>
      <c r="B4623">
        <v>6.74</v>
      </c>
      <c r="C4623">
        <v>0</v>
      </c>
      <c r="D4623" t="str">
        <f t="shared" si="217"/>
        <v>Mid</v>
      </c>
      <c r="E4623">
        <f t="shared" si="218"/>
        <v>6.74</v>
      </c>
      <c r="F4623">
        <f t="shared" si="216"/>
        <v>0</v>
      </c>
    </row>
    <row r="4624" spans="1:6" x14ac:dyDescent="0.25">
      <c r="A4624" t="str">
        <v>High</v>
      </c>
      <c r="B4624">
        <v>5.63</v>
      </c>
      <c r="C4624">
        <v>0</v>
      </c>
      <c r="D4624" t="str">
        <f t="shared" si="217"/>
        <v>High</v>
      </c>
      <c r="E4624">
        <f t="shared" si="218"/>
        <v>5.63</v>
      </c>
      <c r="F4624">
        <f t="shared" si="216"/>
        <v>0</v>
      </c>
    </row>
    <row r="4625" spans="1:6" x14ac:dyDescent="0.25">
      <c r="A4625" t="str">
        <v>High</v>
      </c>
      <c r="B4625">
        <v>5.9</v>
      </c>
      <c r="C4625">
        <v>0</v>
      </c>
      <c r="D4625" t="str">
        <f t="shared" si="217"/>
        <v>High</v>
      </c>
      <c r="E4625">
        <f t="shared" si="218"/>
        <v>5.9</v>
      </c>
      <c r="F4625">
        <f t="shared" si="216"/>
        <v>0</v>
      </c>
    </row>
    <row r="4626" spans="1:6" x14ac:dyDescent="0.25">
      <c r="A4626" t="str">
        <v>Mid</v>
      </c>
      <c r="B4626">
        <v>6.44</v>
      </c>
      <c r="C4626">
        <v>0</v>
      </c>
      <c r="D4626" t="str">
        <f t="shared" si="217"/>
        <v>Mid</v>
      </c>
      <c r="E4626">
        <f t="shared" si="218"/>
        <v>6.44</v>
      </c>
      <c r="F4626">
        <f t="shared" si="216"/>
        <v>0</v>
      </c>
    </row>
    <row r="4627" spans="1:6" x14ac:dyDescent="0.25">
      <c r="A4627" t="str">
        <v>High</v>
      </c>
      <c r="B4627">
        <v>7.67</v>
      </c>
      <c r="C4627">
        <v>0</v>
      </c>
      <c r="D4627" t="str">
        <f t="shared" si="217"/>
        <v>High</v>
      </c>
      <c r="E4627">
        <f t="shared" si="218"/>
        <v>7.67</v>
      </c>
      <c r="F4627">
        <f t="shared" si="216"/>
        <v>0</v>
      </c>
    </row>
    <row r="4628" spans="1:6" x14ac:dyDescent="0.25">
      <c r="A4628" t="str">
        <v>Mid</v>
      </c>
      <c r="B4628">
        <v>9.14</v>
      </c>
      <c r="C4628">
        <v>0</v>
      </c>
      <c r="D4628" t="str">
        <f t="shared" si="217"/>
        <v>Mid</v>
      </c>
      <c r="E4628">
        <f t="shared" si="218"/>
        <v>9.14</v>
      </c>
      <c r="F4628">
        <f t="shared" si="216"/>
        <v>0</v>
      </c>
    </row>
    <row r="4629" spans="1:6" x14ac:dyDescent="0.25">
      <c r="A4629" t="str">
        <v>High</v>
      </c>
      <c r="B4629">
        <v>9.2100000000000009</v>
      </c>
      <c r="C4629">
        <v>0</v>
      </c>
      <c r="D4629" t="str">
        <f t="shared" si="217"/>
        <v>High</v>
      </c>
      <c r="E4629">
        <f t="shared" si="218"/>
        <v>9.2100000000000009</v>
      </c>
      <c r="F4629">
        <f t="shared" si="216"/>
        <v>0</v>
      </c>
    </row>
    <row r="4630" spans="1:6" x14ac:dyDescent="0.25">
      <c r="A4630" t="str">
        <v>Mid</v>
      </c>
      <c r="B4630">
        <v>8.15</v>
      </c>
      <c r="C4630">
        <v>0</v>
      </c>
      <c r="D4630" t="str">
        <f t="shared" si="217"/>
        <v>Mid</v>
      </c>
      <c r="E4630">
        <f t="shared" si="218"/>
        <v>8.15</v>
      </c>
      <c r="F4630">
        <f t="shared" si="216"/>
        <v>0</v>
      </c>
    </row>
    <row r="4631" spans="1:6" x14ac:dyDescent="0.25">
      <c r="A4631" t="str">
        <v>Mid</v>
      </c>
      <c r="B4631">
        <v>9.49</v>
      </c>
      <c r="C4631">
        <v>0</v>
      </c>
      <c r="D4631" t="str">
        <f t="shared" si="217"/>
        <v>Mid</v>
      </c>
      <c r="E4631">
        <f t="shared" si="218"/>
        <v>9.49</v>
      </c>
      <c r="F4631">
        <f t="shared" si="216"/>
        <v>0</v>
      </c>
    </row>
    <row r="4632" spans="1:6" x14ac:dyDescent="0.25">
      <c r="A4632" t="str">
        <v>Mid</v>
      </c>
      <c r="B4632">
        <v>7.65</v>
      </c>
      <c r="C4632">
        <v>0</v>
      </c>
      <c r="D4632" t="str">
        <f t="shared" si="217"/>
        <v>Mid</v>
      </c>
      <c r="E4632">
        <f t="shared" si="218"/>
        <v>7.65</v>
      </c>
      <c r="F4632">
        <f t="shared" si="216"/>
        <v>0</v>
      </c>
    </row>
    <row r="4633" spans="1:6" x14ac:dyDescent="0.25">
      <c r="A4633" t="str">
        <v>Mid</v>
      </c>
      <c r="B4633">
        <v>9.32</v>
      </c>
      <c r="C4633">
        <v>0</v>
      </c>
      <c r="D4633" t="str">
        <f t="shared" si="217"/>
        <v>Mid</v>
      </c>
      <c r="E4633">
        <f t="shared" si="218"/>
        <v>9.32</v>
      </c>
      <c r="F4633">
        <f t="shared" si="216"/>
        <v>0</v>
      </c>
    </row>
    <row r="4634" spans="1:6" x14ac:dyDescent="0.25">
      <c r="A4634" t="str">
        <v>Low</v>
      </c>
      <c r="B4634">
        <v>7.45</v>
      </c>
      <c r="C4634">
        <v>0</v>
      </c>
      <c r="D4634" t="str">
        <f t="shared" si="217"/>
        <v>Low</v>
      </c>
      <c r="E4634">
        <f t="shared" si="218"/>
        <v>7.45</v>
      </c>
      <c r="F4634">
        <f t="shared" si="216"/>
        <v>0</v>
      </c>
    </row>
    <row r="4635" spans="1:6" x14ac:dyDescent="0.25">
      <c r="A4635" t="str">
        <v>High</v>
      </c>
      <c r="B4635">
        <v>6.69</v>
      </c>
      <c r="C4635">
        <v>0</v>
      </c>
      <c r="D4635" t="str">
        <f t="shared" si="217"/>
        <v>High</v>
      </c>
      <c r="E4635">
        <f t="shared" si="218"/>
        <v>6.69</v>
      </c>
      <c r="F4635">
        <f t="shared" si="216"/>
        <v>0</v>
      </c>
    </row>
    <row r="4636" spans="1:6" x14ac:dyDescent="0.25">
      <c r="A4636" t="str">
        <v>High</v>
      </c>
      <c r="B4636">
        <v>9.44</v>
      </c>
      <c r="C4636">
        <v>0</v>
      </c>
      <c r="D4636" t="str">
        <f t="shared" si="217"/>
        <v>High</v>
      </c>
      <c r="E4636">
        <f t="shared" si="218"/>
        <v>9.44</v>
      </c>
      <c r="F4636">
        <f t="shared" si="216"/>
        <v>0</v>
      </c>
    </row>
    <row r="4637" spans="1:6" x14ac:dyDescent="0.25">
      <c r="A4637" t="str">
        <v>Mid</v>
      </c>
      <c r="B4637">
        <v>7.17</v>
      </c>
      <c r="C4637">
        <v>1</v>
      </c>
      <c r="D4637" t="str">
        <f t="shared" si="217"/>
        <v>Mid</v>
      </c>
      <c r="E4637">
        <f t="shared" si="218"/>
        <v>7.17</v>
      </c>
      <c r="F4637">
        <f t="shared" si="216"/>
        <v>1</v>
      </c>
    </row>
    <row r="4638" spans="1:6" x14ac:dyDescent="0.25">
      <c r="A4638" t="str">
        <v>High</v>
      </c>
      <c r="B4638">
        <v>7.66</v>
      </c>
      <c r="C4638">
        <v>0</v>
      </c>
      <c r="D4638" t="str">
        <f t="shared" si="217"/>
        <v>High</v>
      </c>
      <c r="E4638">
        <f t="shared" si="218"/>
        <v>7.66</v>
      </c>
      <c r="F4638">
        <f t="shared" si="216"/>
        <v>0</v>
      </c>
    </row>
    <row r="4639" spans="1:6" x14ac:dyDescent="0.25">
      <c r="A4639" t="str">
        <v>Mid</v>
      </c>
      <c r="B4639">
        <v>6.91</v>
      </c>
      <c r="C4639">
        <v>0</v>
      </c>
      <c r="D4639" t="str">
        <f t="shared" si="217"/>
        <v>Mid</v>
      </c>
      <c r="E4639">
        <f t="shared" si="218"/>
        <v>6.91</v>
      </c>
      <c r="F4639">
        <f t="shared" si="216"/>
        <v>0</v>
      </c>
    </row>
    <row r="4640" spans="1:6" x14ac:dyDescent="0.25">
      <c r="A4640" t="str">
        <v>Mid</v>
      </c>
      <c r="B4640">
        <v>8.35</v>
      </c>
      <c r="C4640">
        <v>1</v>
      </c>
      <c r="D4640" t="str">
        <f t="shared" si="217"/>
        <v>Mid</v>
      </c>
      <c r="E4640">
        <f t="shared" si="218"/>
        <v>8.35</v>
      </c>
      <c r="F4640">
        <f t="shared" si="216"/>
        <v>1</v>
      </c>
    </row>
    <row r="4641" spans="1:6" x14ac:dyDescent="0.25">
      <c r="A4641" t="str">
        <v>Mid</v>
      </c>
      <c r="B4641">
        <v>9.7799999999999994</v>
      </c>
      <c r="C4641">
        <v>1</v>
      </c>
      <c r="D4641" t="str">
        <f t="shared" si="217"/>
        <v>Mid</v>
      </c>
      <c r="E4641">
        <f t="shared" si="218"/>
        <v>9.7799999999999994</v>
      </c>
      <c r="F4641">
        <f t="shared" si="216"/>
        <v>1</v>
      </c>
    </row>
    <row r="4642" spans="1:6" x14ac:dyDescent="0.25">
      <c r="A4642" t="str">
        <v>High</v>
      </c>
      <c r="B4642">
        <v>5.61</v>
      </c>
      <c r="C4642">
        <v>0</v>
      </c>
      <c r="D4642" t="str">
        <f t="shared" si="217"/>
        <v>High</v>
      </c>
      <c r="E4642">
        <f t="shared" si="218"/>
        <v>5.61</v>
      </c>
      <c r="F4642">
        <f t="shared" si="216"/>
        <v>0</v>
      </c>
    </row>
    <row r="4643" spans="1:6" x14ac:dyDescent="0.25">
      <c r="A4643" t="str">
        <v>High</v>
      </c>
      <c r="B4643">
        <v>9.3699999999999992</v>
      </c>
      <c r="C4643">
        <v>1</v>
      </c>
      <c r="D4643" t="str">
        <f t="shared" si="217"/>
        <v>High</v>
      </c>
      <c r="E4643">
        <f t="shared" si="218"/>
        <v>9.3699999999999992</v>
      </c>
      <c r="F4643">
        <f t="shared" si="216"/>
        <v>1</v>
      </c>
    </row>
    <row r="4644" spans="1:6" x14ac:dyDescent="0.25">
      <c r="A4644" t="str">
        <v>High</v>
      </c>
      <c r="B4644">
        <v>5.52</v>
      </c>
      <c r="C4644">
        <v>0</v>
      </c>
      <c r="D4644" t="str">
        <f t="shared" si="217"/>
        <v>High</v>
      </c>
      <c r="E4644">
        <f t="shared" si="218"/>
        <v>5.52</v>
      </c>
      <c r="F4644">
        <f t="shared" si="216"/>
        <v>0</v>
      </c>
    </row>
    <row r="4645" spans="1:6" x14ac:dyDescent="0.25">
      <c r="A4645" t="str">
        <v>High</v>
      </c>
      <c r="B4645">
        <v>7.07</v>
      </c>
      <c r="C4645">
        <v>0</v>
      </c>
      <c r="D4645" t="str">
        <f t="shared" si="217"/>
        <v>High</v>
      </c>
      <c r="E4645">
        <f t="shared" si="218"/>
        <v>7.07</v>
      </c>
      <c r="F4645">
        <f t="shared" si="216"/>
        <v>0</v>
      </c>
    </row>
    <row r="4646" spans="1:6" x14ac:dyDescent="0.25">
      <c r="A4646" t="str">
        <v>High</v>
      </c>
      <c r="B4646">
        <v>6.23</v>
      </c>
      <c r="C4646">
        <v>0</v>
      </c>
      <c r="D4646" t="str">
        <f t="shared" si="217"/>
        <v>High</v>
      </c>
      <c r="E4646">
        <f t="shared" si="218"/>
        <v>6.23</v>
      </c>
      <c r="F4646">
        <f t="shared" si="216"/>
        <v>0</v>
      </c>
    </row>
    <row r="4647" spans="1:6" x14ac:dyDescent="0.25">
      <c r="A4647" t="str">
        <v>High</v>
      </c>
      <c r="B4647">
        <v>8.76</v>
      </c>
      <c r="C4647">
        <v>0</v>
      </c>
      <c r="D4647" t="str">
        <f t="shared" si="217"/>
        <v>High</v>
      </c>
      <c r="E4647">
        <f t="shared" si="218"/>
        <v>8.76</v>
      </c>
      <c r="F4647">
        <f t="shared" si="216"/>
        <v>0</v>
      </c>
    </row>
    <row r="4648" spans="1:6" x14ac:dyDescent="0.25">
      <c r="A4648" t="str">
        <v>High</v>
      </c>
      <c r="B4648">
        <v>5.72</v>
      </c>
      <c r="C4648">
        <v>0</v>
      </c>
      <c r="D4648" t="str">
        <f t="shared" si="217"/>
        <v>High</v>
      </c>
      <c r="E4648">
        <f t="shared" si="218"/>
        <v>5.72</v>
      </c>
      <c r="F4648">
        <f t="shared" si="216"/>
        <v>0</v>
      </c>
    </row>
    <row r="4649" spans="1:6" x14ac:dyDescent="0.25">
      <c r="A4649" t="str">
        <v>High</v>
      </c>
      <c r="B4649">
        <v>7.88</v>
      </c>
      <c r="C4649">
        <v>0</v>
      </c>
      <c r="D4649" t="str">
        <f t="shared" si="217"/>
        <v>High</v>
      </c>
      <c r="E4649">
        <f t="shared" si="218"/>
        <v>7.88</v>
      </c>
      <c r="F4649">
        <f t="shared" si="216"/>
        <v>0</v>
      </c>
    </row>
    <row r="4650" spans="1:6" x14ac:dyDescent="0.25">
      <c r="A4650" t="str">
        <v>Mid</v>
      </c>
      <c r="B4650">
        <v>6.77</v>
      </c>
      <c r="C4650">
        <v>0</v>
      </c>
      <c r="D4650" t="str">
        <f t="shared" si="217"/>
        <v>Mid</v>
      </c>
      <c r="E4650">
        <f t="shared" si="218"/>
        <v>6.77</v>
      </c>
      <c r="F4650">
        <f t="shared" si="216"/>
        <v>0</v>
      </c>
    </row>
    <row r="4651" spans="1:6" x14ac:dyDescent="0.25">
      <c r="A4651" t="str">
        <v>Mid</v>
      </c>
      <c r="B4651">
        <v>6.07</v>
      </c>
      <c r="C4651">
        <v>0</v>
      </c>
      <c r="D4651" t="str">
        <f t="shared" si="217"/>
        <v>Mid</v>
      </c>
      <c r="E4651">
        <f t="shared" si="218"/>
        <v>6.07</v>
      </c>
      <c r="F4651">
        <f t="shared" si="216"/>
        <v>0</v>
      </c>
    </row>
    <row r="4652" spans="1:6" x14ac:dyDescent="0.25">
      <c r="A4652" t="str">
        <v>High</v>
      </c>
      <c r="B4652">
        <v>8.82</v>
      </c>
      <c r="C4652">
        <v>0</v>
      </c>
      <c r="D4652" t="str">
        <f t="shared" si="217"/>
        <v>High</v>
      </c>
      <c r="E4652">
        <f t="shared" si="218"/>
        <v>8.82</v>
      </c>
      <c r="F4652">
        <f t="shared" si="216"/>
        <v>0</v>
      </c>
    </row>
    <row r="4653" spans="1:6" x14ac:dyDescent="0.25">
      <c r="A4653" t="str">
        <v>High</v>
      </c>
      <c r="B4653">
        <v>6.43</v>
      </c>
      <c r="C4653">
        <v>0</v>
      </c>
      <c r="D4653" t="str">
        <f t="shared" si="217"/>
        <v>High</v>
      </c>
      <c r="E4653">
        <f t="shared" si="218"/>
        <v>6.43</v>
      </c>
      <c r="F4653">
        <f t="shared" si="216"/>
        <v>0</v>
      </c>
    </row>
    <row r="4654" spans="1:6" x14ac:dyDescent="0.25">
      <c r="A4654" t="str">
        <v>High</v>
      </c>
      <c r="B4654">
        <v>6.46</v>
      </c>
      <c r="C4654">
        <v>0</v>
      </c>
      <c r="D4654" t="str">
        <f t="shared" si="217"/>
        <v>High</v>
      </c>
      <c r="E4654">
        <f t="shared" si="218"/>
        <v>6.46</v>
      </c>
      <c r="F4654">
        <f t="shared" si="216"/>
        <v>0</v>
      </c>
    </row>
    <row r="4655" spans="1:6" x14ac:dyDescent="0.25">
      <c r="A4655" t="str">
        <v>Mid</v>
      </c>
      <c r="B4655">
        <v>6.68</v>
      </c>
      <c r="C4655">
        <v>0</v>
      </c>
      <c r="D4655" t="str">
        <f t="shared" si="217"/>
        <v>Mid</v>
      </c>
      <c r="E4655">
        <f t="shared" si="218"/>
        <v>6.68</v>
      </c>
      <c r="F4655">
        <f t="shared" si="216"/>
        <v>0</v>
      </c>
    </row>
    <row r="4656" spans="1:6" x14ac:dyDescent="0.25">
      <c r="A4656" t="str">
        <v>High</v>
      </c>
      <c r="B4656">
        <v>8.02</v>
      </c>
      <c r="C4656">
        <v>1</v>
      </c>
      <c r="D4656" t="str">
        <f t="shared" si="217"/>
        <v>High</v>
      </c>
      <c r="E4656">
        <f t="shared" si="218"/>
        <v>8.02</v>
      </c>
      <c r="F4656">
        <f t="shared" si="216"/>
        <v>1</v>
      </c>
    </row>
    <row r="4657" spans="1:6" x14ac:dyDescent="0.25">
      <c r="A4657" t="str">
        <v>High</v>
      </c>
      <c r="B4657">
        <v>8.34</v>
      </c>
      <c r="C4657">
        <v>0</v>
      </c>
      <c r="D4657" t="str">
        <f t="shared" si="217"/>
        <v>High</v>
      </c>
      <c r="E4657">
        <f t="shared" si="218"/>
        <v>8.34</v>
      </c>
      <c r="F4657">
        <f t="shared" si="216"/>
        <v>0</v>
      </c>
    </row>
    <row r="4658" spans="1:6" x14ac:dyDescent="0.25">
      <c r="A4658" t="str">
        <v>Mid</v>
      </c>
      <c r="B4658">
        <v>5.58</v>
      </c>
      <c r="C4658">
        <v>0</v>
      </c>
      <c r="D4658" t="str">
        <f t="shared" si="217"/>
        <v>Mid</v>
      </c>
      <c r="E4658">
        <f t="shared" si="218"/>
        <v>5.58</v>
      </c>
      <c r="F4658">
        <f t="shared" si="216"/>
        <v>0</v>
      </c>
    </row>
    <row r="4659" spans="1:6" x14ac:dyDescent="0.25">
      <c r="A4659" t="str">
        <v>High</v>
      </c>
      <c r="B4659">
        <v>6.54</v>
      </c>
      <c r="C4659">
        <v>0</v>
      </c>
      <c r="D4659" t="str">
        <f t="shared" si="217"/>
        <v>High</v>
      </c>
      <c r="E4659">
        <f t="shared" si="218"/>
        <v>6.54</v>
      </c>
      <c r="F4659">
        <f t="shared" si="216"/>
        <v>0</v>
      </c>
    </row>
    <row r="4660" spans="1:6" x14ac:dyDescent="0.25">
      <c r="A4660" t="str">
        <v>Mid</v>
      </c>
      <c r="B4660">
        <v>7.35</v>
      </c>
      <c r="C4660">
        <v>0</v>
      </c>
      <c r="D4660" t="str">
        <f t="shared" si="217"/>
        <v>Mid</v>
      </c>
      <c r="E4660">
        <f t="shared" si="218"/>
        <v>7.35</v>
      </c>
      <c r="F4660">
        <f t="shared" si="216"/>
        <v>0</v>
      </c>
    </row>
    <row r="4661" spans="1:6" x14ac:dyDescent="0.25">
      <c r="A4661" t="str">
        <v>Low</v>
      </c>
      <c r="B4661">
        <v>6.93</v>
      </c>
      <c r="C4661">
        <v>0</v>
      </c>
      <c r="D4661" t="str">
        <f t="shared" si="217"/>
        <v>Low</v>
      </c>
      <c r="E4661">
        <f t="shared" si="218"/>
        <v>6.93</v>
      </c>
      <c r="F4661">
        <f t="shared" si="216"/>
        <v>0</v>
      </c>
    </row>
    <row r="4662" spans="1:6" x14ac:dyDescent="0.25">
      <c r="A4662" t="str">
        <v>Mid</v>
      </c>
      <c r="B4662">
        <v>9.3000000000000007</v>
      </c>
      <c r="C4662">
        <v>1</v>
      </c>
      <c r="D4662" t="str">
        <f t="shared" si="217"/>
        <v>Mid</v>
      </c>
      <c r="E4662">
        <f t="shared" si="218"/>
        <v>9.3000000000000007</v>
      </c>
      <c r="F4662">
        <f t="shared" si="216"/>
        <v>1</v>
      </c>
    </row>
    <row r="4663" spans="1:6" x14ac:dyDescent="0.25">
      <c r="A4663" t="str">
        <v>High</v>
      </c>
      <c r="B4663">
        <v>8.89</v>
      </c>
      <c r="C4663">
        <v>0</v>
      </c>
      <c r="D4663" t="str">
        <f t="shared" si="217"/>
        <v>High</v>
      </c>
      <c r="E4663">
        <f t="shared" si="218"/>
        <v>8.89</v>
      </c>
      <c r="F4663">
        <f t="shared" si="216"/>
        <v>0</v>
      </c>
    </row>
    <row r="4664" spans="1:6" x14ac:dyDescent="0.25">
      <c r="A4664" t="str">
        <v>High</v>
      </c>
      <c r="B4664">
        <v>8.19</v>
      </c>
      <c r="C4664">
        <v>0</v>
      </c>
      <c r="D4664" t="str">
        <f t="shared" si="217"/>
        <v>High</v>
      </c>
      <c r="E4664">
        <f t="shared" si="218"/>
        <v>8.19</v>
      </c>
      <c r="F4664">
        <f t="shared" si="216"/>
        <v>0</v>
      </c>
    </row>
    <row r="4665" spans="1:6" x14ac:dyDescent="0.25">
      <c r="A4665" t="str">
        <v>High</v>
      </c>
      <c r="B4665">
        <v>6.95</v>
      </c>
      <c r="C4665">
        <v>0</v>
      </c>
      <c r="D4665" t="str">
        <f t="shared" si="217"/>
        <v>High</v>
      </c>
      <c r="E4665">
        <f t="shared" si="218"/>
        <v>6.95</v>
      </c>
      <c r="F4665">
        <f t="shared" si="216"/>
        <v>0</v>
      </c>
    </row>
    <row r="4666" spans="1:6" x14ac:dyDescent="0.25">
      <c r="A4666" t="str">
        <v>High</v>
      </c>
      <c r="B4666">
        <v>8.51</v>
      </c>
      <c r="C4666">
        <v>0</v>
      </c>
      <c r="D4666" t="str">
        <f t="shared" si="217"/>
        <v>High</v>
      </c>
      <c r="E4666">
        <f t="shared" si="218"/>
        <v>8.51</v>
      </c>
      <c r="F4666">
        <f t="shared" si="216"/>
        <v>0</v>
      </c>
    </row>
    <row r="4667" spans="1:6" x14ac:dyDescent="0.25">
      <c r="A4667" t="str">
        <v>Mid</v>
      </c>
      <c r="B4667">
        <v>9.1300000000000008</v>
      </c>
      <c r="C4667">
        <v>0</v>
      </c>
      <c r="D4667" t="str">
        <f t="shared" si="217"/>
        <v>Mid</v>
      </c>
      <c r="E4667">
        <f t="shared" si="218"/>
        <v>9.1300000000000008</v>
      </c>
      <c r="F4667">
        <f t="shared" si="216"/>
        <v>0</v>
      </c>
    </row>
    <row r="4668" spans="1:6" x14ac:dyDescent="0.25">
      <c r="A4668" t="str">
        <v>Mid</v>
      </c>
      <c r="B4668">
        <v>8.06</v>
      </c>
      <c r="C4668">
        <v>1</v>
      </c>
      <c r="D4668" t="str">
        <f t="shared" si="217"/>
        <v>Mid</v>
      </c>
      <c r="E4668">
        <f t="shared" si="218"/>
        <v>8.06</v>
      </c>
      <c r="F4668">
        <f t="shared" si="216"/>
        <v>1</v>
      </c>
    </row>
    <row r="4669" spans="1:6" x14ac:dyDescent="0.25">
      <c r="A4669" t="str">
        <v>High</v>
      </c>
      <c r="B4669">
        <v>8.8699999999999992</v>
      </c>
      <c r="C4669">
        <v>1</v>
      </c>
      <c r="D4669" t="str">
        <f t="shared" si="217"/>
        <v>High</v>
      </c>
      <c r="E4669">
        <f t="shared" si="218"/>
        <v>8.8699999999999992</v>
      </c>
      <c r="F4669">
        <f t="shared" si="216"/>
        <v>1</v>
      </c>
    </row>
    <row r="4670" spans="1:6" x14ac:dyDescent="0.25">
      <c r="A4670" t="str">
        <v>Mid</v>
      </c>
      <c r="B4670">
        <v>8.7200000000000006</v>
      </c>
      <c r="C4670">
        <v>1</v>
      </c>
      <c r="D4670" t="str">
        <f t="shared" si="217"/>
        <v>Mid</v>
      </c>
      <c r="E4670">
        <f t="shared" si="218"/>
        <v>8.7200000000000006</v>
      </c>
      <c r="F4670">
        <f t="shared" si="216"/>
        <v>1</v>
      </c>
    </row>
    <row r="4671" spans="1:6" x14ac:dyDescent="0.25">
      <c r="A4671" t="str">
        <v>High</v>
      </c>
      <c r="B4671">
        <v>7.96</v>
      </c>
      <c r="C4671">
        <v>0</v>
      </c>
      <c r="D4671" t="str">
        <f t="shared" si="217"/>
        <v>High</v>
      </c>
      <c r="E4671">
        <f t="shared" si="218"/>
        <v>7.96</v>
      </c>
      <c r="F4671">
        <f t="shared" si="216"/>
        <v>0</v>
      </c>
    </row>
    <row r="4672" spans="1:6" x14ac:dyDescent="0.25">
      <c r="A4672" t="str">
        <v>High</v>
      </c>
      <c r="B4672">
        <v>6.84</v>
      </c>
      <c r="C4672">
        <v>0</v>
      </c>
      <c r="D4672" t="str">
        <f t="shared" si="217"/>
        <v>High</v>
      </c>
      <c r="E4672">
        <f t="shared" si="218"/>
        <v>6.84</v>
      </c>
      <c r="F4672">
        <f t="shared" si="216"/>
        <v>0</v>
      </c>
    </row>
    <row r="4673" spans="1:6" x14ac:dyDescent="0.25">
      <c r="A4673" t="str">
        <v>Low</v>
      </c>
      <c r="B4673">
        <v>8.7100000000000009</v>
      </c>
      <c r="C4673">
        <v>0</v>
      </c>
      <c r="D4673" t="str">
        <f t="shared" si="217"/>
        <v>Low</v>
      </c>
      <c r="E4673">
        <f t="shared" si="218"/>
        <v>8.7100000000000009</v>
      </c>
      <c r="F4673">
        <f t="shared" si="216"/>
        <v>0</v>
      </c>
    </row>
    <row r="4674" spans="1:6" x14ac:dyDescent="0.25">
      <c r="A4674" t="str">
        <v>High</v>
      </c>
      <c r="B4674">
        <v>6.39</v>
      </c>
      <c r="C4674">
        <v>0</v>
      </c>
      <c r="D4674" t="str">
        <f t="shared" si="217"/>
        <v>High</v>
      </c>
      <c r="E4674">
        <f t="shared" si="218"/>
        <v>6.39</v>
      </c>
      <c r="F4674">
        <f t="shared" ref="F4674:F4737" si="219">C4674</f>
        <v>0</v>
      </c>
    </row>
    <row r="4675" spans="1:6" x14ac:dyDescent="0.25">
      <c r="A4675" t="str">
        <v>High</v>
      </c>
      <c r="B4675">
        <v>8.85</v>
      </c>
      <c r="C4675">
        <v>0</v>
      </c>
      <c r="D4675" t="str">
        <f t="shared" ref="D4675:D4738" si="220">A4675</f>
        <v>High</v>
      </c>
      <c r="E4675">
        <f t="shared" ref="E4675:E4738" si="221">B4675</f>
        <v>8.85</v>
      </c>
      <c r="F4675">
        <f t="shared" si="219"/>
        <v>0</v>
      </c>
    </row>
    <row r="4676" spans="1:6" x14ac:dyDescent="0.25">
      <c r="A4676" t="str">
        <v>High</v>
      </c>
      <c r="B4676">
        <v>8.9600000000000009</v>
      </c>
      <c r="C4676">
        <v>1</v>
      </c>
      <c r="D4676" t="str">
        <f t="shared" si="220"/>
        <v>High</v>
      </c>
      <c r="E4676">
        <f t="shared" si="221"/>
        <v>8.9600000000000009</v>
      </c>
      <c r="F4676">
        <f t="shared" si="219"/>
        <v>1</v>
      </c>
    </row>
    <row r="4677" spans="1:6" x14ac:dyDescent="0.25">
      <c r="A4677" t="str">
        <v>Mid</v>
      </c>
      <c r="B4677">
        <v>9.0399999999999991</v>
      </c>
      <c r="C4677">
        <v>0</v>
      </c>
      <c r="D4677" t="str">
        <f t="shared" si="220"/>
        <v>Mid</v>
      </c>
      <c r="E4677">
        <f t="shared" si="221"/>
        <v>9.0399999999999991</v>
      </c>
      <c r="F4677">
        <f t="shared" si="219"/>
        <v>0</v>
      </c>
    </row>
    <row r="4678" spans="1:6" x14ac:dyDescent="0.25">
      <c r="A4678" t="str">
        <v>High</v>
      </c>
      <c r="B4678">
        <v>7.53</v>
      </c>
      <c r="C4678">
        <v>1</v>
      </c>
      <c r="D4678" t="str">
        <f t="shared" si="220"/>
        <v>High</v>
      </c>
      <c r="E4678">
        <f t="shared" si="221"/>
        <v>7.53</v>
      </c>
      <c r="F4678">
        <f t="shared" si="219"/>
        <v>1</v>
      </c>
    </row>
    <row r="4679" spans="1:6" x14ac:dyDescent="0.25">
      <c r="A4679" t="str">
        <v>High</v>
      </c>
      <c r="B4679">
        <v>6.33</v>
      </c>
      <c r="C4679">
        <v>0</v>
      </c>
      <c r="D4679" t="str">
        <f t="shared" si="220"/>
        <v>High</v>
      </c>
      <c r="E4679">
        <f t="shared" si="221"/>
        <v>6.33</v>
      </c>
      <c r="F4679">
        <f t="shared" si="219"/>
        <v>0</v>
      </c>
    </row>
    <row r="4680" spans="1:6" x14ac:dyDescent="0.25">
      <c r="A4680" t="str">
        <v>Mid</v>
      </c>
      <c r="B4680">
        <v>5.93</v>
      </c>
      <c r="C4680">
        <v>0</v>
      </c>
      <c r="D4680" t="str">
        <f t="shared" si="220"/>
        <v>Mid</v>
      </c>
      <c r="E4680">
        <f t="shared" si="221"/>
        <v>5.93</v>
      </c>
      <c r="F4680">
        <f t="shared" si="219"/>
        <v>0</v>
      </c>
    </row>
    <row r="4681" spans="1:6" x14ac:dyDescent="0.25">
      <c r="A4681" t="str">
        <v>Mid</v>
      </c>
      <c r="B4681">
        <v>8.6999999999999993</v>
      </c>
      <c r="C4681">
        <v>0</v>
      </c>
      <c r="D4681" t="str">
        <f t="shared" si="220"/>
        <v>Mid</v>
      </c>
      <c r="E4681">
        <f t="shared" si="221"/>
        <v>8.6999999999999993</v>
      </c>
      <c r="F4681">
        <f t="shared" si="219"/>
        <v>0</v>
      </c>
    </row>
    <row r="4682" spans="1:6" x14ac:dyDescent="0.25">
      <c r="A4682" t="str">
        <v>High</v>
      </c>
      <c r="B4682">
        <v>9.31</v>
      </c>
      <c r="C4682">
        <v>0</v>
      </c>
      <c r="D4682" t="str">
        <f t="shared" si="220"/>
        <v>High</v>
      </c>
      <c r="E4682">
        <f t="shared" si="221"/>
        <v>9.31</v>
      </c>
      <c r="F4682">
        <f t="shared" si="219"/>
        <v>0</v>
      </c>
    </row>
    <row r="4683" spans="1:6" x14ac:dyDescent="0.25">
      <c r="A4683" t="str">
        <v>Mid</v>
      </c>
      <c r="B4683">
        <v>8.3000000000000007</v>
      </c>
      <c r="C4683">
        <v>0</v>
      </c>
      <c r="D4683" t="str">
        <f t="shared" si="220"/>
        <v>Mid</v>
      </c>
      <c r="E4683">
        <f t="shared" si="221"/>
        <v>8.3000000000000007</v>
      </c>
      <c r="F4683">
        <f t="shared" si="219"/>
        <v>0</v>
      </c>
    </row>
    <row r="4684" spans="1:6" x14ac:dyDescent="0.25">
      <c r="A4684" t="str">
        <v>High</v>
      </c>
      <c r="B4684">
        <v>6.12</v>
      </c>
      <c r="C4684">
        <v>0</v>
      </c>
      <c r="D4684" t="str">
        <f t="shared" si="220"/>
        <v>High</v>
      </c>
      <c r="E4684">
        <f t="shared" si="221"/>
        <v>6.12</v>
      </c>
      <c r="F4684">
        <f t="shared" si="219"/>
        <v>0</v>
      </c>
    </row>
    <row r="4685" spans="1:6" x14ac:dyDescent="0.25">
      <c r="A4685" t="str">
        <v>High</v>
      </c>
      <c r="B4685">
        <v>9.52</v>
      </c>
      <c r="C4685">
        <v>0</v>
      </c>
      <c r="D4685" t="str">
        <f t="shared" si="220"/>
        <v>High</v>
      </c>
      <c r="E4685">
        <f t="shared" si="221"/>
        <v>9.52</v>
      </c>
      <c r="F4685">
        <f t="shared" si="219"/>
        <v>0</v>
      </c>
    </row>
    <row r="4686" spans="1:6" x14ac:dyDescent="0.25">
      <c r="A4686" t="str">
        <v>High</v>
      </c>
      <c r="B4686">
        <v>9.75</v>
      </c>
      <c r="C4686">
        <v>1</v>
      </c>
      <c r="D4686" t="str">
        <f t="shared" si="220"/>
        <v>High</v>
      </c>
      <c r="E4686">
        <f t="shared" si="221"/>
        <v>9.75</v>
      </c>
      <c r="F4686">
        <f t="shared" si="219"/>
        <v>1</v>
      </c>
    </row>
    <row r="4687" spans="1:6" x14ac:dyDescent="0.25">
      <c r="A4687" t="str">
        <v>High</v>
      </c>
      <c r="B4687">
        <v>7.36</v>
      </c>
      <c r="C4687">
        <v>0</v>
      </c>
      <c r="D4687" t="str">
        <f t="shared" si="220"/>
        <v>High</v>
      </c>
      <c r="E4687">
        <f t="shared" si="221"/>
        <v>7.36</v>
      </c>
      <c r="F4687">
        <f t="shared" si="219"/>
        <v>0</v>
      </c>
    </row>
    <row r="4688" spans="1:6" x14ac:dyDescent="0.25">
      <c r="A4688" t="str">
        <v>High</v>
      </c>
      <c r="B4688">
        <v>8.06</v>
      </c>
      <c r="C4688">
        <v>0</v>
      </c>
      <c r="D4688" t="str">
        <f t="shared" si="220"/>
        <v>High</v>
      </c>
      <c r="E4688">
        <f t="shared" si="221"/>
        <v>8.06</v>
      </c>
      <c r="F4688">
        <f t="shared" si="219"/>
        <v>0</v>
      </c>
    </row>
    <row r="4689" spans="1:6" x14ac:dyDescent="0.25">
      <c r="A4689" t="str">
        <v>High</v>
      </c>
      <c r="B4689">
        <v>8.84</v>
      </c>
      <c r="C4689">
        <v>0</v>
      </c>
      <c r="D4689" t="str">
        <f t="shared" si="220"/>
        <v>High</v>
      </c>
      <c r="E4689">
        <f t="shared" si="221"/>
        <v>8.84</v>
      </c>
      <c r="F4689">
        <f t="shared" si="219"/>
        <v>0</v>
      </c>
    </row>
    <row r="4690" spans="1:6" x14ac:dyDescent="0.25">
      <c r="A4690" t="str">
        <v>High</v>
      </c>
      <c r="B4690">
        <v>8.67</v>
      </c>
      <c r="C4690">
        <v>0</v>
      </c>
      <c r="D4690" t="str">
        <f t="shared" si="220"/>
        <v>High</v>
      </c>
      <c r="E4690">
        <f t="shared" si="221"/>
        <v>8.67</v>
      </c>
      <c r="F4690">
        <f t="shared" si="219"/>
        <v>0</v>
      </c>
    </row>
    <row r="4691" spans="1:6" x14ac:dyDescent="0.25">
      <c r="A4691" t="str">
        <v>High</v>
      </c>
      <c r="B4691">
        <v>9.66</v>
      </c>
      <c r="C4691">
        <v>0</v>
      </c>
      <c r="D4691" t="str">
        <f t="shared" si="220"/>
        <v>High</v>
      </c>
      <c r="E4691">
        <f t="shared" si="221"/>
        <v>9.66</v>
      </c>
      <c r="F4691">
        <f t="shared" si="219"/>
        <v>0</v>
      </c>
    </row>
    <row r="4692" spans="1:6" x14ac:dyDescent="0.25">
      <c r="A4692" t="str">
        <v>High</v>
      </c>
      <c r="B4692">
        <v>5.99</v>
      </c>
      <c r="C4692">
        <v>0</v>
      </c>
      <c r="D4692" t="str">
        <f t="shared" si="220"/>
        <v>High</v>
      </c>
      <c r="E4692">
        <f t="shared" si="221"/>
        <v>5.99</v>
      </c>
      <c r="F4692">
        <f t="shared" si="219"/>
        <v>0</v>
      </c>
    </row>
    <row r="4693" spans="1:6" x14ac:dyDescent="0.25">
      <c r="A4693" t="str">
        <v>High</v>
      </c>
      <c r="B4693">
        <v>8</v>
      </c>
      <c r="C4693">
        <v>0</v>
      </c>
      <c r="D4693" t="str">
        <f t="shared" si="220"/>
        <v>High</v>
      </c>
      <c r="E4693">
        <f t="shared" si="221"/>
        <v>8</v>
      </c>
      <c r="F4693">
        <f t="shared" si="219"/>
        <v>0</v>
      </c>
    </row>
    <row r="4694" spans="1:6" x14ac:dyDescent="0.25">
      <c r="A4694" t="str">
        <v>High</v>
      </c>
      <c r="B4694">
        <v>8.48</v>
      </c>
      <c r="C4694">
        <v>0</v>
      </c>
      <c r="D4694" t="str">
        <f t="shared" si="220"/>
        <v>High</v>
      </c>
      <c r="E4694">
        <f t="shared" si="221"/>
        <v>8.48</v>
      </c>
      <c r="F4694">
        <f t="shared" si="219"/>
        <v>0</v>
      </c>
    </row>
    <row r="4695" spans="1:6" x14ac:dyDescent="0.25">
      <c r="A4695" t="str">
        <v>Mid</v>
      </c>
      <c r="B4695">
        <v>9.33</v>
      </c>
      <c r="C4695">
        <v>1</v>
      </c>
      <c r="D4695" t="str">
        <f t="shared" si="220"/>
        <v>Mid</v>
      </c>
      <c r="E4695">
        <f t="shared" si="221"/>
        <v>9.33</v>
      </c>
      <c r="F4695">
        <f t="shared" si="219"/>
        <v>1</v>
      </c>
    </row>
    <row r="4696" spans="1:6" x14ac:dyDescent="0.25">
      <c r="A4696" t="str">
        <v>High</v>
      </c>
      <c r="B4696">
        <v>9.26</v>
      </c>
      <c r="C4696">
        <v>0</v>
      </c>
      <c r="D4696" t="str">
        <f t="shared" si="220"/>
        <v>High</v>
      </c>
      <c r="E4696">
        <f t="shared" si="221"/>
        <v>9.26</v>
      </c>
      <c r="F4696">
        <f t="shared" si="219"/>
        <v>0</v>
      </c>
    </row>
    <row r="4697" spans="1:6" x14ac:dyDescent="0.25">
      <c r="A4697" t="str">
        <v>Mid</v>
      </c>
      <c r="B4697">
        <v>9.7100000000000009</v>
      </c>
      <c r="C4697">
        <v>1</v>
      </c>
      <c r="D4697" t="str">
        <f t="shared" si="220"/>
        <v>Mid</v>
      </c>
      <c r="E4697">
        <f t="shared" si="221"/>
        <v>9.7100000000000009</v>
      </c>
      <c r="F4697">
        <f t="shared" si="219"/>
        <v>1</v>
      </c>
    </row>
    <row r="4698" spans="1:6" x14ac:dyDescent="0.25">
      <c r="A4698" t="str">
        <v>Mid</v>
      </c>
      <c r="B4698">
        <v>7.7</v>
      </c>
      <c r="C4698">
        <v>0</v>
      </c>
      <c r="D4698" t="str">
        <f t="shared" si="220"/>
        <v>Mid</v>
      </c>
      <c r="E4698">
        <f t="shared" si="221"/>
        <v>7.7</v>
      </c>
      <c r="F4698">
        <f t="shared" si="219"/>
        <v>0</v>
      </c>
    </row>
    <row r="4699" spans="1:6" x14ac:dyDescent="0.25">
      <c r="A4699" t="str">
        <v>High</v>
      </c>
      <c r="B4699">
        <v>9.07</v>
      </c>
      <c r="C4699">
        <v>1</v>
      </c>
      <c r="D4699" t="str">
        <f t="shared" si="220"/>
        <v>High</v>
      </c>
      <c r="E4699">
        <f t="shared" si="221"/>
        <v>9.07</v>
      </c>
      <c r="F4699">
        <f t="shared" si="219"/>
        <v>1</v>
      </c>
    </row>
    <row r="4700" spans="1:6" x14ac:dyDescent="0.25">
      <c r="A4700" t="str">
        <v>High</v>
      </c>
      <c r="B4700">
        <v>7.34</v>
      </c>
      <c r="C4700">
        <v>0</v>
      </c>
      <c r="D4700" t="str">
        <f t="shared" si="220"/>
        <v>High</v>
      </c>
      <c r="E4700">
        <f t="shared" si="221"/>
        <v>7.34</v>
      </c>
      <c r="F4700">
        <f t="shared" si="219"/>
        <v>0</v>
      </c>
    </row>
    <row r="4701" spans="1:6" x14ac:dyDescent="0.25">
      <c r="A4701" t="str">
        <v>High</v>
      </c>
      <c r="B4701">
        <v>7.32</v>
      </c>
      <c r="C4701">
        <v>0</v>
      </c>
      <c r="D4701" t="str">
        <f t="shared" si="220"/>
        <v>High</v>
      </c>
      <c r="E4701">
        <f t="shared" si="221"/>
        <v>7.32</v>
      </c>
      <c r="F4701">
        <f t="shared" si="219"/>
        <v>0</v>
      </c>
    </row>
    <row r="4702" spans="1:6" x14ac:dyDescent="0.25">
      <c r="A4702" t="str">
        <v>High</v>
      </c>
      <c r="B4702">
        <v>6.59</v>
      </c>
      <c r="C4702">
        <v>0</v>
      </c>
      <c r="D4702" t="str">
        <f t="shared" si="220"/>
        <v>High</v>
      </c>
      <c r="E4702">
        <f t="shared" si="221"/>
        <v>6.59</v>
      </c>
      <c r="F4702">
        <f t="shared" si="219"/>
        <v>0</v>
      </c>
    </row>
    <row r="4703" spans="1:6" x14ac:dyDescent="0.25">
      <c r="A4703" t="str">
        <v>High</v>
      </c>
      <c r="B4703">
        <v>9.02</v>
      </c>
      <c r="C4703">
        <v>0</v>
      </c>
      <c r="D4703" t="str">
        <f t="shared" si="220"/>
        <v>High</v>
      </c>
      <c r="E4703">
        <f t="shared" si="221"/>
        <v>9.02</v>
      </c>
      <c r="F4703">
        <f t="shared" si="219"/>
        <v>0</v>
      </c>
    </row>
    <row r="4704" spans="1:6" x14ac:dyDescent="0.25">
      <c r="A4704" t="str">
        <v>High</v>
      </c>
      <c r="B4704">
        <v>9.74</v>
      </c>
      <c r="C4704">
        <v>0</v>
      </c>
      <c r="D4704" t="str">
        <f t="shared" si="220"/>
        <v>High</v>
      </c>
      <c r="E4704">
        <f t="shared" si="221"/>
        <v>9.74</v>
      </c>
      <c r="F4704">
        <f t="shared" si="219"/>
        <v>0</v>
      </c>
    </row>
    <row r="4705" spans="1:6" x14ac:dyDescent="0.25">
      <c r="A4705" t="str">
        <v>Mid</v>
      </c>
      <c r="B4705">
        <v>6.6</v>
      </c>
      <c r="C4705">
        <v>0</v>
      </c>
      <c r="D4705" t="str">
        <f t="shared" si="220"/>
        <v>Mid</v>
      </c>
      <c r="E4705">
        <f t="shared" si="221"/>
        <v>6.6</v>
      </c>
      <c r="F4705">
        <f t="shared" si="219"/>
        <v>0</v>
      </c>
    </row>
    <row r="4706" spans="1:6" x14ac:dyDescent="0.25">
      <c r="A4706" t="str">
        <v>Mid</v>
      </c>
      <c r="B4706">
        <v>5.74</v>
      </c>
      <c r="C4706">
        <v>0</v>
      </c>
      <c r="D4706" t="str">
        <f t="shared" si="220"/>
        <v>Mid</v>
      </c>
      <c r="E4706">
        <f t="shared" si="221"/>
        <v>5.74</v>
      </c>
      <c r="F4706">
        <f t="shared" si="219"/>
        <v>0</v>
      </c>
    </row>
    <row r="4707" spans="1:6" x14ac:dyDescent="0.25">
      <c r="A4707" t="str">
        <v>Mid</v>
      </c>
      <c r="B4707">
        <v>9.01</v>
      </c>
      <c r="C4707">
        <v>1</v>
      </c>
      <c r="D4707" t="str">
        <f t="shared" si="220"/>
        <v>Mid</v>
      </c>
      <c r="E4707">
        <f t="shared" si="221"/>
        <v>9.01</v>
      </c>
      <c r="F4707">
        <f t="shared" si="219"/>
        <v>1</v>
      </c>
    </row>
    <row r="4708" spans="1:6" x14ac:dyDescent="0.25">
      <c r="A4708" t="str">
        <v>High</v>
      </c>
      <c r="B4708">
        <v>8.17</v>
      </c>
      <c r="C4708">
        <v>0</v>
      </c>
      <c r="D4708" t="str">
        <f t="shared" si="220"/>
        <v>High</v>
      </c>
      <c r="E4708">
        <f t="shared" si="221"/>
        <v>8.17</v>
      </c>
      <c r="F4708">
        <f t="shared" si="219"/>
        <v>0</v>
      </c>
    </row>
    <row r="4709" spans="1:6" x14ac:dyDescent="0.25">
      <c r="A4709" t="str">
        <v>Mid</v>
      </c>
      <c r="B4709">
        <v>9.6300000000000008</v>
      </c>
      <c r="C4709">
        <v>0</v>
      </c>
      <c r="D4709" t="str">
        <f t="shared" si="220"/>
        <v>Mid</v>
      </c>
      <c r="E4709">
        <f t="shared" si="221"/>
        <v>9.6300000000000008</v>
      </c>
      <c r="F4709">
        <f t="shared" si="219"/>
        <v>0</v>
      </c>
    </row>
    <row r="4710" spans="1:6" x14ac:dyDescent="0.25">
      <c r="A4710" t="str">
        <v>High</v>
      </c>
      <c r="B4710">
        <v>6.58</v>
      </c>
      <c r="C4710">
        <v>0</v>
      </c>
      <c r="D4710" t="str">
        <f t="shared" si="220"/>
        <v>High</v>
      </c>
      <c r="E4710">
        <f t="shared" si="221"/>
        <v>6.58</v>
      </c>
      <c r="F4710">
        <f t="shared" si="219"/>
        <v>0</v>
      </c>
    </row>
    <row r="4711" spans="1:6" x14ac:dyDescent="0.25">
      <c r="A4711" t="str">
        <v>Mid</v>
      </c>
      <c r="B4711">
        <v>5.81</v>
      </c>
      <c r="C4711">
        <v>0</v>
      </c>
      <c r="D4711" t="str">
        <f t="shared" si="220"/>
        <v>Mid</v>
      </c>
      <c r="E4711">
        <f t="shared" si="221"/>
        <v>5.81</v>
      </c>
      <c r="F4711">
        <f t="shared" si="219"/>
        <v>0</v>
      </c>
    </row>
    <row r="4712" spans="1:6" x14ac:dyDescent="0.25">
      <c r="A4712" t="str">
        <v>Mid</v>
      </c>
      <c r="B4712">
        <v>7.62</v>
      </c>
      <c r="C4712">
        <v>1</v>
      </c>
      <c r="D4712" t="str">
        <f t="shared" si="220"/>
        <v>Mid</v>
      </c>
      <c r="E4712">
        <f t="shared" si="221"/>
        <v>7.62</v>
      </c>
      <c r="F4712">
        <f t="shared" si="219"/>
        <v>1</v>
      </c>
    </row>
    <row r="4713" spans="1:6" x14ac:dyDescent="0.25">
      <c r="A4713" t="str">
        <v>Mid</v>
      </c>
      <c r="B4713">
        <v>5.87</v>
      </c>
      <c r="C4713">
        <v>0</v>
      </c>
      <c r="D4713" t="str">
        <f t="shared" si="220"/>
        <v>Mid</v>
      </c>
      <c r="E4713">
        <f t="shared" si="221"/>
        <v>5.87</v>
      </c>
      <c r="F4713">
        <f t="shared" si="219"/>
        <v>0</v>
      </c>
    </row>
    <row r="4714" spans="1:6" x14ac:dyDescent="0.25">
      <c r="A4714" t="str">
        <v>High</v>
      </c>
      <c r="B4714">
        <v>6.63</v>
      </c>
      <c r="C4714">
        <v>0</v>
      </c>
      <c r="D4714" t="str">
        <f t="shared" si="220"/>
        <v>High</v>
      </c>
      <c r="E4714">
        <f t="shared" si="221"/>
        <v>6.63</v>
      </c>
      <c r="F4714">
        <f t="shared" si="219"/>
        <v>0</v>
      </c>
    </row>
    <row r="4715" spans="1:6" x14ac:dyDescent="0.25">
      <c r="A4715" t="str">
        <v>High</v>
      </c>
      <c r="B4715">
        <v>6.04</v>
      </c>
      <c r="C4715">
        <v>0</v>
      </c>
      <c r="D4715" t="str">
        <f t="shared" si="220"/>
        <v>High</v>
      </c>
      <c r="E4715">
        <f t="shared" si="221"/>
        <v>6.04</v>
      </c>
      <c r="F4715">
        <f t="shared" si="219"/>
        <v>0</v>
      </c>
    </row>
    <row r="4716" spans="1:6" x14ac:dyDescent="0.25">
      <c r="A4716" t="str">
        <v>High</v>
      </c>
      <c r="B4716">
        <v>6.46</v>
      </c>
      <c r="C4716">
        <v>0</v>
      </c>
      <c r="D4716" t="str">
        <f t="shared" si="220"/>
        <v>High</v>
      </c>
      <c r="E4716">
        <f t="shared" si="221"/>
        <v>6.46</v>
      </c>
      <c r="F4716">
        <f t="shared" si="219"/>
        <v>0</v>
      </c>
    </row>
    <row r="4717" spans="1:6" x14ac:dyDescent="0.25">
      <c r="A4717" t="str">
        <v>High</v>
      </c>
      <c r="B4717">
        <v>5.96</v>
      </c>
      <c r="C4717">
        <v>0</v>
      </c>
      <c r="D4717" t="str">
        <f t="shared" si="220"/>
        <v>High</v>
      </c>
      <c r="E4717">
        <f t="shared" si="221"/>
        <v>5.96</v>
      </c>
      <c r="F4717">
        <f t="shared" si="219"/>
        <v>0</v>
      </c>
    </row>
    <row r="4718" spans="1:6" x14ac:dyDescent="0.25">
      <c r="A4718" t="str">
        <v>Mid</v>
      </c>
      <c r="B4718">
        <v>9.6</v>
      </c>
      <c r="C4718">
        <v>0</v>
      </c>
      <c r="D4718" t="str">
        <f t="shared" si="220"/>
        <v>Mid</v>
      </c>
      <c r="E4718">
        <f t="shared" si="221"/>
        <v>9.6</v>
      </c>
      <c r="F4718">
        <f t="shared" si="219"/>
        <v>0</v>
      </c>
    </row>
    <row r="4719" spans="1:6" x14ac:dyDescent="0.25">
      <c r="A4719" t="str">
        <v>Mid</v>
      </c>
      <c r="B4719">
        <v>6.7</v>
      </c>
      <c r="C4719">
        <v>0</v>
      </c>
      <c r="D4719" t="str">
        <f t="shared" si="220"/>
        <v>Mid</v>
      </c>
      <c r="E4719">
        <f t="shared" si="221"/>
        <v>6.7</v>
      </c>
      <c r="F4719">
        <f t="shared" si="219"/>
        <v>0</v>
      </c>
    </row>
    <row r="4720" spans="1:6" x14ac:dyDescent="0.25">
      <c r="A4720" t="str">
        <v>Mid</v>
      </c>
      <c r="B4720">
        <v>7.41</v>
      </c>
      <c r="C4720">
        <v>0</v>
      </c>
      <c r="D4720" t="str">
        <f t="shared" si="220"/>
        <v>Mid</v>
      </c>
      <c r="E4720">
        <f t="shared" si="221"/>
        <v>7.41</v>
      </c>
      <c r="F4720">
        <f t="shared" si="219"/>
        <v>0</v>
      </c>
    </row>
    <row r="4721" spans="1:6" x14ac:dyDescent="0.25">
      <c r="A4721" t="str">
        <v>High</v>
      </c>
      <c r="B4721">
        <v>9.36</v>
      </c>
      <c r="C4721">
        <v>1</v>
      </c>
      <c r="D4721" t="str">
        <f t="shared" si="220"/>
        <v>High</v>
      </c>
      <c r="E4721">
        <f t="shared" si="221"/>
        <v>9.36</v>
      </c>
      <c r="F4721">
        <f t="shared" si="219"/>
        <v>1</v>
      </c>
    </row>
    <row r="4722" spans="1:6" x14ac:dyDescent="0.25">
      <c r="A4722" t="str">
        <v>Mid</v>
      </c>
      <c r="B4722">
        <v>8.41</v>
      </c>
      <c r="C4722">
        <v>1</v>
      </c>
      <c r="D4722" t="str">
        <f t="shared" si="220"/>
        <v>Mid</v>
      </c>
      <c r="E4722">
        <f t="shared" si="221"/>
        <v>8.41</v>
      </c>
      <c r="F4722">
        <f t="shared" si="219"/>
        <v>1</v>
      </c>
    </row>
    <row r="4723" spans="1:6" x14ac:dyDescent="0.25">
      <c r="A4723" t="str">
        <v>Mid</v>
      </c>
      <c r="B4723">
        <v>8.16</v>
      </c>
      <c r="C4723">
        <v>1</v>
      </c>
      <c r="D4723" t="str">
        <f t="shared" si="220"/>
        <v>Mid</v>
      </c>
      <c r="E4723">
        <f t="shared" si="221"/>
        <v>8.16</v>
      </c>
      <c r="F4723">
        <f t="shared" si="219"/>
        <v>1</v>
      </c>
    </row>
    <row r="4724" spans="1:6" x14ac:dyDescent="0.25">
      <c r="A4724" t="str">
        <v>Mid</v>
      </c>
      <c r="B4724">
        <v>8.5299999999999994</v>
      </c>
      <c r="C4724">
        <v>1</v>
      </c>
      <c r="D4724" t="str">
        <f t="shared" si="220"/>
        <v>Mid</v>
      </c>
      <c r="E4724">
        <f t="shared" si="221"/>
        <v>8.5299999999999994</v>
      </c>
      <c r="F4724">
        <f t="shared" si="219"/>
        <v>1</v>
      </c>
    </row>
    <row r="4725" spans="1:6" x14ac:dyDescent="0.25">
      <c r="A4725" t="str">
        <v>Mid</v>
      </c>
      <c r="B4725">
        <v>9.06</v>
      </c>
      <c r="C4725">
        <v>0</v>
      </c>
      <c r="D4725" t="str">
        <f t="shared" si="220"/>
        <v>Mid</v>
      </c>
      <c r="E4725">
        <f t="shared" si="221"/>
        <v>9.06</v>
      </c>
      <c r="F4725">
        <f t="shared" si="219"/>
        <v>0</v>
      </c>
    </row>
    <row r="4726" spans="1:6" x14ac:dyDescent="0.25">
      <c r="A4726" t="str">
        <v>High</v>
      </c>
      <c r="B4726">
        <v>9.27</v>
      </c>
      <c r="C4726">
        <v>0</v>
      </c>
      <c r="D4726" t="str">
        <f t="shared" si="220"/>
        <v>High</v>
      </c>
      <c r="E4726">
        <f t="shared" si="221"/>
        <v>9.27</v>
      </c>
      <c r="F4726">
        <f t="shared" si="219"/>
        <v>0</v>
      </c>
    </row>
    <row r="4727" spans="1:6" x14ac:dyDescent="0.25">
      <c r="A4727" t="str">
        <v>High</v>
      </c>
      <c r="B4727">
        <v>8.26</v>
      </c>
      <c r="C4727">
        <v>0</v>
      </c>
      <c r="D4727" t="str">
        <f t="shared" si="220"/>
        <v>High</v>
      </c>
      <c r="E4727">
        <f t="shared" si="221"/>
        <v>8.26</v>
      </c>
      <c r="F4727">
        <f t="shared" si="219"/>
        <v>0</v>
      </c>
    </row>
    <row r="4728" spans="1:6" x14ac:dyDescent="0.25">
      <c r="A4728" t="str">
        <v>Mid</v>
      </c>
      <c r="B4728">
        <v>9.33</v>
      </c>
      <c r="C4728">
        <v>0</v>
      </c>
      <c r="D4728" t="str">
        <f t="shared" si="220"/>
        <v>Mid</v>
      </c>
      <c r="E4728">
        <f t="shared" si="221"/>
        <v>9.33</v>
      </c>
      <c r="F4728">
        <f t="shared" si="219"/>
        <v>0</v>
      </c>
    </row>
    <row r="4729" spans="1:6" x14ac:dyDescent="0.25">
      <c r="A4729" t="str">
        <v>High</v>
      </c>
      <c r="B4729">
        <v>7.8</v>
      </c>
      <c r="C4729">
        <v>0</v>
      </c>
      <c r="D4729" t="str">
        <f t="shared" si="220"/>
        <v>High</v>
      </c>
      <c r="E4729">
        <f t="shared" si="221"/>
        <v>7.8</v>
      </c>
      <c r="F4729">
        <f t="shared" si="219"/>
        <v>0</v>
      </c>
    </row>
    <row r="4730" spans="1:6" x14ac:dyDescent="0.25">
      <c r="A4730" t="str">
        <v>High</v>
      </c>
      <c r="B4730">
        <v>6.69</v>
      </c>
      <c r="C4730">
        <v>0</v>
      </c>
      <c r="D4730" t="str">
        <f t="shared" si="220"/>
        <v>High</v>
      </c>
      <c r="E4730">
        <f t="shared" si="221"/>
        <v>6.69</v>
      </c>
      <c r="F4730">
        <f t="shared" si="219"/>
        <v>0</v>
      </c>
    </row>
    <row r="4731" spans="1:6" x14ac:dyDescent="0.25">
      <c r="A4731" t="str">
        <v>High</v>
      </c>
      <c r="B4731">
        <v>9.2799999999999994</v>
      </c>
      <c r="C4731">
        <v>0</v>
      </c>
      <c r="D4731" t="str">
        <f t="shared" si="220"/>
        <v>High</v>
      </c>
      <c r="E4731">
        <f t="shared" si="221"/>
        <v>9.2799999999999994</v>
      </c>
      <c r="F4731">
        <f t="shared" si="219"/>
        <v>0</v>
      </c>
    </row>
    <row r="4732" spans="1:6" x14ac:dyDescent="0.25">
      <c r="A4732" t="str">
        <v>High</v>
      </c>
      <c r="B4732">
        <v>7.83</v>
      </c>
      <c r="C4732">
        <v>0</v>
      </c>
      <c r="D4732" t="str">
        <f t="shared" si="220"/>
        <v>High</v>
      </c>
      <c r="E4732">
        <f t="shared" si="221"/>
        <v>7.83</v>
      </c>
      <c r="F4732">
        <f t="shared" si="219"/>
        <v>0</v>
      </c>
    </row>
    <row r="4733" spans="1:6" x14ac:dyDescent="0.25">
      <c r="A4733" t="str">
        <v>Mid</v>
      </c>
      <c r="B4733">
        <v>9.4</v>
      </c>
      <c r="C4733">
        <v>0</v>
      </c>
      <c r="D4733" t="str">
        <f t="shared" si="220"/>
        <v>Mid</v>
      </c>
      <c r="E4733">
        <f t="shared" si="221"/>
        <v>9.4</v>
      </c>
      <c r="F4733">
        <f t="shared" si="219"/>
        <v>0</v>
      </c>
    </row>
    <row r="4734" spans="1:6" x14ac:dyDescent="0.25">
      <c r="A4734" t="str">
        <v>Mid</v>
      </c>
      <c r="B4734">
        <v>5.67</v>
      </c>
      <c r="C4734">
        <v>0</v>
      </c>
      <c r="D4734" t="str">
        <f t="shared" si="220"/>
        <v>Mid</v>
      </c>
      <c r="E4734">
        <f t="shared" si="221"/>
        <v>5.67</v>
      </c>
      <c r="F4734">
        <f t="shared" si="219"/>
        <v>0</v>
      </c>
    </row>
    <row r="4735" spans="1:6" x14ac:dyDescent="0.25">
      <c r="A4735" t="str">
        <v>High</v>
      </c>
      <c r="B4735">
        <v>7.21</v>
      </c>
      <c r="C4735">
        <v>0</v>
      </c>
      <c r="D4735" t="str">
        <f t="shared" si="220"/>
        <v>High</v>
      </c>
      <c r="E4735">
        <f t="shared" si="221"/>
        <v>7.21</v>
      </c>
      <c r="F4735">
        <f t="shared" si="219"/>
        <v>0</v>
      </c>
    </row>
    <row r="4736" spans="1:6" x14ac:dyDescent="0.25">
      <c r="A4736" t="str">
        <v>High</v>
      </c>
      <c r="B4736">
        <v>9.58</v>
      </c>
      <c r="C4736">
        <v>0</v>
      </c>
      <c r="D4736" t="str">
        <f t="shared" si="220"/>
        <v>High</v>
      </c>
      <c r="E4736">
        <f t="shared" si="221"/>
        <v>9.58</v>
      </c>
      <c r="F4736">
        <f t="shared" si="219"/>
        <v>0</v>
      </c>
    </row>
    <row r="4737" spans="1:6" x14ac:dyDescent="0.25">
      <c r="A4737" t="str">
        <v>High</v>
      </c>
      <c r="B4737">
        <v>6.57</v>
      </c>
      <c r="C4737">
        <v>0</v>
      </c>
      <c r="D4737" t="str">
        <f t="shared" si="220"/>
        <v>High</v>
      </c>
      <c r="E4737">
        <f t="shared" si="221"/>
        <v>6.57</v>
      </c>
      <c r="F4737">
        <f t="shared" si="219"/>
        <v>0</v>
      </c>
    </row>
    <row r="4738" spans="1:6" x14ac:dyDescent="0.25">
      <c r="A4738" t="str">
        <v>Mid</v>
      </c>
      <c r="B4738">
        <v>9.5500000000000007</v>
      </c>
      <c r="C4738">
        <v>1</v>
      </c>
      <c r="D4738" t="str">
        <f t="shared" si="220"/>
        <v>Mid</v>
      </c>
      <c r="E4738">
        <f t="shared" si="221"/>
        <v>9.5500000000000007</v>
      </c>
      <c r="F4738">
        <f t="shared" ref="F4738:F4801" si="222">C4738</f>
        <v>1</v>
      </c>
    </row>
    <row r="4739" spans="1:6" x14ac:dyDescent="0.25">
      <c r="A4739" t="str">
        <v>High</v>
      </c>
      <c r="B4739">
        <v>9.6</v>
      </c>
      <c r="C4739">
        <v>1</v>
      </c>
      <c r="D4739" t="str">
        <f t="shared" ref="D4739:D4802" si="223">A4739</f>
        <v>High</v>
      </c>
      <c r="E4739">
        <f t="shared" ref="E4739:E4802" si="224">B4739</f>
        <v>9.6</v>
      </c>
      <c r="F4739">
        <f t="shared" si="222"/>
        <v>1</v>
      </c>
    </row>
    <row r="4740" spans="1:6" x14ac:dyDescent="0.25">
      <c r="A4740" t="str">
        <v>High</v>
      </c>
      <c r="B4740">
        <v>9.2899999999999991</v>
      </c>
      <c r="C4740">
        <v>0</v>
      </c>
      <c r="D4740" t="str">
        <f t="shared" si="223"/>
        <v>High</v>
      </c>
      <c r="E4740">
        <f t="shared" si="224"/>
        <v>9.2899999999999991</v>
      </c>
      <c r="F4740">
        <f t="shared" si="222"/>
        <v>0</v>
      </c>
    </row>
    <row r="4741" spans="1:6" x14ac:dyDescent="0.25">
      <c r="A4741" t="str">
        <v>Mid</v>
      </c>
      <c r="B4741">
        <v>7.92</v>
      </c>
      <c r="C4741">
        <v>1</v>
      </c>
      <c r="D4741" t="str">
        <f t="shared" si="223"/>
        <v>Mid</v>
      </c>
      <c r="E4741">
        <f t="shared" si="224"/>
        <v>7.92</v>
      </c>
      <c r="F4741">
        <f t="shared" si="222"/>
        <v>1</v>
      </c>
    </row>
    <row r="4742" spans="1:6" x14ac:dyDescent="0.25">
      <c r="A4742" t="str">
        <v>High</v>
      </c>
      <c r="B4742">
        <v>8.2799999999999994</v>
      </c>
      <c r="C4742">
        <v>0</v>
      </c>
      <c r="D4742" t="str">
        <f t="shared" si="223"/>
        <v>High</v>
      </c>
      <c r="E4742">
        <f t="shared" si="224"/>
        <v>8.2799999999999994</v>
      </c>
      <c r="F4742">
        <f t="shared" si="222"/>
        <v>0</v>
      </c>
    </row>
    <row r="4743" spans="1:6" x14ac:dyDescent="0.25">
      <c r="A4743" t="str">
        <v>Mid</v>
      </c>
      <c r="B4743">
        <v>9.24</v>
      </c>
      <c r="C4743">
        <v>0</v>
      </c>
      <c r="D4743" t="str">
        <f t="shared" si="223"/>
        <v>Mid</v>
      </c>
      <c r="E4743">
        <f t="shared" si="224"/>
        <v>9.24</v>
      </c>
      <c r="F4743">
        <f t="shared" si="222"/>
        <v>0</v>
      </c>
    </row>
    <row r="4744" spans="1:6" x14ac:dyDescent="0.25">
      <c r="A4744" t="str">
        <v>High</v>
      </c>
      <c r="B4744">
        <v>8.84</v>
      </c>
      <c r="C4744">
        <v>0</v>
      </c>
      <c r="D4744" t="str">
        <f t="shared" si="223"/>
        <v>High</v>
      </c>
      <c r="E4744">
        <f t="shared" si="224"/>
        <v>8.84</v>
      </c>
      <c r="F4744">
        <f t="shared" si="222"/>
        <v>0</v>
      </c>
    </row>
    <row r="4745" spans="1:6" x14ac:dyDescent="0.25">
      <c r="A4745" t="str">
        <v>Mid</v>
      </c>
      <c r="B4745">
        <v>8.2100000000000009</v>
      </c>
      <c r="C4745">
        <v>1</v>
      </c>
      <c r="D4745" t="str">
        <f t="shared" si="223"/>
        <v>Mid</v>
      </c>
      <c r="E4745">
        <f t="shared" si="224"/>
        <v>8.2100000000000009</v>
      </c>
      <c r="F4745">
        <f t="shared" si="222"/>
        <v>1</v>
      </c>
    </row>
    <row r="4746" spans="1:6" x14ac:dyDescent="0.25">
      <c r="A4746" t="str">
        <v>Mid</v>
      </c>
      <c r="B4746">
        <v>9.7200000000000006</v>
      </c>
      <c r="C4746">
        <v>0</v>
      </c>
      <c r="D4746" t="str">
        <f t="shared" si="223"/>
        <v>Mid</v>
      </c>
      <c r="E4746">
        <f t="shared" si="224"/>
        <v>9.7200000000000006</v>
      </c>
      <c r="F4746">
        <f t="shared" si="222"/>
        <v>0</v>
      </c>
    </row>
    <row r="4747" spans="1:6" x14ac:dyDescent="0.25">
      <c r="A4747" t="str">
        <v>High</v>
      </c>
      <c r="B4747">
        <v>8.4499999999999993</v>
      </c>
      <c r="C4747">
        <v>0</v>
      </c>
      <c r="D4747" t="str">
        <f t="shared" si="223"/>
        <v>High</v>
      </c>
      <c r="E4747">
        <f t="shared" si="224"/>
        <v>8.4499999999999993</v>
      </c>
      <c r="F4747">
        <f t="shared" si="222"/>
        <v>0</v>
      </c>
    </row>
    <row r="4748" spans="1:6" x14ac:dyDescent="0.25">
      <c r="A4748" t="str">
        <v>Mid</v>
      </c>
      <c r="B4748">
        <v>9.69</v>
      </c>
      <c r="C4748">
        <v>0</v>
      </c>
      <c r="D4748" t="str">
        <f t="shared" si="223"/>
        <v>Mid</v>
      </c>
      <c r="E4748">
        <f t="shared" si="224"/>
        <v>9.69</v>
      </c>
      <c r="F4748">
        <f t="shared" si="222"/>
        <v>0</v>
      </c>
    </row>
    <row r="4749" spans="1:6" x14ac:dyDescent="0.25">
      <c r="A4749" t="str">
        <v>Mid</v>
      </c>
      <c r="B4749">
        <v>5.75</v>
      </c>
      <c r="C4749">
        <v>0</v>
      </c>
      <c r="D4749" t="str">
        <f t="shared" si="223"/>
        <v>Mid</v>
      </c>
      <c r="E4749">
        <f t="shared" si="224"/>
        <v>5.75</v>
      </c>
      <c r="F4749">
        <f t="shared" si="222"/>
        <v>0</v>
      </c>
    </row>
    <row r="4750" spans="1:6" x14ac:dyDescent="0.25">
      <c r="A4750" t="str">
        <v>High</v>
      </c>
      <c r="B4750">
        <v>6.1</v>
      </c>
      <c r="C4750">
        <v>0</v>
      </c>
      <c r="D4750" t="str">
        <f t="shared" si="223"/>
        <v>High</v>
      </c>
      <c r="E4750">
        <f t="shared" si="224"/>
        <v>6.1</v>
      </c>
      <c r="F4750">
        <f t="shared" si="222"/>
        <v>0</v>
      </c>
    </row>
    <row r="4751" spans="1:6" x14ac:dyDescent="0.25">
      <c r="A4751" t="str">
        <v>High</v>
      </c>
      <c r="B4751">
        <v>7.44</v>
      </c>
      <c r="C4751">
        <v>0</v>
      </c>
      <c r="D4751" t="str">
        <f t="shared" si="223"/>
        <v>High</v>
      </c>
      <c r="E4751">
        <f t="shared" si="224"/>
        <v>7.44</v>
      </c>
      <c r="F4751">
        <f t="shared" si="222"/>
        <v>0</v>
      </c>
    </row>
    <row r="4752" spans="1:6" x14ac:dyDescent="0.25">
      <c r="A4752" t="str">
        <v>High</v>
      </c>
      <c r="B4752">
        <v>7.15</v>
      </c>
      <c r="C4752">
        <v>0</v>
      </c>
      <c r="D4752" t="str">
        <f t="shared" si="223"/>
        <v>High</v>
      </c>
      <c r="E4752">
        <f t="shared" si="224"/>
        <v>7.15</v>
      </c>
      <c r="F4752">
        <f t="shared" si="222"/>
        <v>0</v>
      </c>
    </row>
    <row r="4753" spans="1:6" x14ac:dyDescent="0.25">
      <c r="A4753" t="str">
        <v>Mid</v>
      </c>
      <c r="B4753">
        <v>8.8699999999999992</v>
      </c>
      <c r="C4753">
        <v>1</v>
      </c>
      <c r="D4753" t="str">
        <f t="shared" si="223"/>
        <v>Mid</v>
      </c>
      <c r="E4753">
        <f t="shared" si="224"/>
        <v>8.8699999999999992</v>
      </c>
      <c r="F4753">
        <f t="shared" si="222"/>
        <v>1</v>
      </c>
    </row>
    <row r="4754" spans="1:6" x14ac:dyDescent="0.25">
      <c r="A4754" t="str">
        <v>High</v>
      </c>
      <c r="B4754">
        <v>6.19</v>
      </c>
      <c r="C4754">
        <v>0</v>
      </c>
      <c r="D4754" t="str">
        <f t="shared" si="223"/>
        <v>High</v>
      </c>
      <c r="E4754">
        <f t="shared" si="224"/>
        <v>6.19</v>
      </c>
      <c r="F4754">
        <f t="shared" si="222"/>
        <v>0</v>
      </c>
    </row>
    <row r="4755" spans="1:6" x14ac:dyDescent="0.25">
      <c r="A4755" t="str">
        <v>Mid</v>
      </c>
      <c r="B4755">
        <v>9.6999999999999993</v>
      </c>
      <c r="C4755">
        <v>0</v>
      </c>
      <c r="D4755" t="str">
        <f t="shared" si="223"/>
        <v>Mid</v>
      </c>
      <c r="E4755">
        <f t="shared" si="224"/>
        <v>9.6999999999999993</v>
      </c>
      <c r="F4755">
        <f t="shared" si="222"/>
        <v>0</v>
      </c>
    </row>
    <row r="4756" spans="1:6" x14ac:dyDescent="0.25">
      <c r="A4756" t="str">
        <v>Mid</v>
      </c>
      <c r="B4756">
        <v>6.85</v>
      </c>
      <c r="C4756">
        <v>0</v>
      </c>
      <c r="D4756" t="str">
        <f t="shared" si="223"/>
        <v>Mid</v>
      </c>
      <c r="E4756">
        <f t="shared" si="224"/>
        <v>6.85</v>
      </c>
      <c r="F4756">
        <f t="shared" si="222"/>
        <v>0</v>
      </c>
    </row>
    <row r="4757" spans="1:6" x14ac:dyDescent="0.25">
      <c r="A4757" t="str">
        <v>Mid</v>
      </c>
      <c r="B4757">
        <v>7.34</v>
      </c>
      <c r="C4757">
        <v>1</v>
      </c>
      <c r="D4757" t="str">
        <f t="shared" si="223"/>
        <v>Mid</v>
      </c>
      <c r="E4757">
        <f t="shared" si="224"/>
        <v>7.34</v>
      </c>
      <c r="F4757">
        <f t="shared" si="222"/>
        <v>1</v>
      </c>
    </row>
    <row r="4758" spans="1:6" x14ac:dyDescent="0.25">
      <c r="A4758" t="str">
        <v>Mid</v>
      </c>
      <c r="B4758">
        <v>6.68</v>
      </c>
      <c r="C4758">
        <v>0</v>
      </c>
      <c r="D4758" t="str">
        <f t="shared" si="223"/>
        <v>Mid</v>
      </c>
      <c r="E4758">
        <f t="shared" si="224"/>
        <v>6.68</v>
      </c>
      <c r="F4758">
        <f t="shared" si="222"/>
        <v>0</v>
      </c>
    </row>
    <row r="4759" spans="1:6" x14ac:dyDescent="0.25">
      <c r="A4759" t="str">
        <v>High</v>
      </c>
      <c r="B4759">
        <v>7.99</v>
      </c>
      <c r="C4759">
        <v>0</v>
      </c>
      <c r="D4759" t="str">
        <f t="shared" si="223"/>
        <v>High</v>
      </c>
      <c r="E4759">
        <f t="shared" si="224"/>
        <v>7.99</v>
      </c>
      <c r="F4759">
        <f t="shared" si="222"/>
        <v>0</v>
      </c>
    </row>
    <row r="4760" spans="1:6" x14ac:dyDescent="0.25">
      <c r="A4760" t="str">
        <v>High</v>
      </c>
      <c r="B4760">
        <v>5.75</v>
      </c>
      <c r="C4760">
        <v>0</v>
      </c>
      <c r="D4760" t="str">
        <f t="shared" si="223"/>
        <v>High</v>
      </c>
      <c r="E4760">
        <f t="shared" si="224"/>
        <v>5.75</v>
      </c>
      <c r="F4760">
        <f t="shared" si="222"/>
        <v>0</v>
      </c>
    </row>
    <row r="4761" spans="1:6" x14ac:dyDescent="0.25">
      <c r="A4761" t="str">
        <v>High</v>
      </c>
      <c r="B4761">
        <v>6.14</v>
      </c>
      <c r="C4761">
        <v>0</v>
      </c>
      <c r="D4761" t="str">
        <f t="shared" si="223"/>
        <v>High</v>
      </c>
      <c r="E4761">
        <f t="shared" si="224"/>
        <v>6.14</v>
      </c>
      <c r="F4761">
        <f t="shared" si="222"/>
        <v>0</v>
      </c>
    </row>
    <row r="4762" spans="1:6" x14ac:dyDescent="0.25">
      <c r="A4762" t="str">
        <v>High</v>
      </c>
      <c r="B4762">
        <v>8.7100000000000009</v>
      </c>
      <c r="C4762">
        <v>1</v>
      </c>
      <c r="D4762" t="str">
        <f t="shared" si="223"/>
        <v>High</v>
      </c>
      <c r="E4762">
        <f t="shared" si="224"/>
        <v>8.7100000000000009</v>
      </c>
      <c r="F4762">
        <f t="shared" si="222"/>
        <v>1</v>
      </c>
    </row>
    <row r="4763" spans="1:6" x14ac:dyDescent="0.25">
      <c r="A4763" t="str">
        <v>High</v>
      </c>
      <c r="B4763">
        <v>6.3</v>
      </c>
      <c r="C4763">
        <v>0</v>
      </c>
      <c r="D4763" t="str">
        <f t="shared" si="223"/>
        <v>High</v>
      </c>
      <c r="E4763">
        <f t="shared" si="224"/>
        <v>6.3</v>
      </c>
      <c r="F4763">
        <f t="shared" si="222"/>
        <v>0</v>
      </c>
    </row>
    <row r="4764" spans="1:6" x14ac:dyDescent="0.25">
      <c r="A4764" t="str">
        <v>Mid</v>
      </c>
      <c r="B4764">
        <v>6.51</v>
      </c>
      <c r="C4764">
        <v>0</v>
      </c>
      <c r="D4764" t="str">
        <f t="shared" si="223"/>
        <v>Mid</v>
      </c>
      <c r="E4764">
        <f t="shared" si="224"/>
        <v>6.51</v>
      </c>
      <c r="F4764">
        <f t="shared" si="222"/>
        <v>0</v>
      </c>
    </row>
    <row r="4765" spans="1:6" x14ac:dyDescent="0.25">
      <c r="A4765" t="str">
        <v>Mid</v>
      </c>
      <c r="B4765">
        <v>8.91</v>
      </c>
      <c r="C4765">
        <v>0</v>
      </c>
      <c r="D4765" t="str">
        <f t="shared" si="223"/>
        <v>Mid</v>
      </c>
      <c r="E4765">
        <f t="shared" si="224"/>
        <v>8.91</v>
      </c>
      <c r="F4765">
        <f t="shared" si="222"/>
        <v>0</v>
      </c>
    </row>
    <row r="4766" spans="1:6" x14ac:dyDescent="0.25">
      <c r="A4766" t="str">
        <v>High</v>
      </c>
      <c r="B4766">
        <v>5.9</v>
      </c>
      <c r="C4766">
        <v>0</v>
      </c>
      <c r="D4766" t="str">
        <f t="shared" si="223"/>
        <v>High</v>
      </c>
      <c r="E4766">
        <f t="shared" si="224"/>
        <v>5.9</v>
      </c>
      <c r="F4766">
        <f t="shared" si="222"/>
        <v>0</v>
      </c>
    </row>
    <row r="4767" spans="1:6" x14ac:dyDescent="0.25">
      <c r="A4767" t="str">
        <v>High</v>
      </c>
      <c r="B4767">
        <v>7.38</v>
      </c>
      <c r="C4767">
        <v>0</v>
      </c>
      <c r="D4767" t="str">
        <f t="shared" si="223"/>
        <v>High</v>
      </c>
      <c r="E4767">
        <f t="shared" si="224"/>
        <v>7.38</v>
      </c>
      <c r="F4767">
        <f t="shared" si="222"/>
        <v>0</v>
      </c>
    </row>
    <row r="4768" spans="1:6" x14ac:dyDescent="0.25">
      <c r="A4768" t="str">
        <v>Mid</v>
      </c>
      <c r="B4768">
        <v>5.6</v>
      </c>
      <c r="C4768">
        <v>0</v>
      </c>
      <c r="D4768" t="str">
        <f t="shared" si="223"/>
        <v>Mid</v>
      </c>
      <c r="E4768">
        <f t="shared" si="224"/>
        <v>5.6</v>
      </c>
      <c r="F4768">
        <f t="shared" si="222"/>
        <v>0</v>
      </c>
    </row>
    <row r="4769" spans="1:6" x14ac:dyDescent="0.25">
      <c r="A4769" t="str">
        <v>Mid</v>
      </c>
      <c r="B4769">
        <v>6.99</v>
      </c>
      <c r="C4769">
        <v>0</v>
      </c>
      <c r="D4769" t="str">
        <f t="shared" si="223"/>
        <v>Mid</v>
      </c>
      <c r="E4769">
        <f t="shared" si="224"/>
        <v>6.99</v>
      </c>
      <c r="F4769">
        <f t="shared" si="222"/>
        <v>0</v>
      </c>
    </row>
    <row r="4770" spans="1:6" x14ac:dyDescent="0.25">
      <c r="A4770" t="str">
        <v>Low</v>
      </c>
      <c r="B4770">
        <v>8.51</v>
      </c>
      <c r="C4770">
        <v>0</v>
      </c>
      <c r="D4770" t="str">
        <f t="shared" si="223"/>
        <v>Low</v>
      </c>
      <c r="E4770">
        <f t="shared" si="224"/>
        <v>8.51</v>
      </c>
      <c r="F4770">
        <f t="shared" si="222"/>
        <v>0</v>
      </c>
    </row>
    <row r="4771" spans="1:6" x14ac:dyDescent="0.25">
      <c r="A4771" t="str">
        <v>Mid</v>
      </c>
      <c r="B4771">
        <v>5.89</v>
      </c>
      <c r="C4771">
        <v>0</v>
      </c>
      <c r="D4771" t="str">
        <f t="shared" si="223"/>
        <v>Mid</v>
      </c>
      <c r="E4771">
        <f t="shared" si="224"/>
        <v>5.89</v>
      </c>
      <c r="F4771">
        <f t="shared" si="222"/>
        <v>0</v>
      </c>
    </row>
    <row r="4772" spans="1:6" x14ac:dyDescent="0.25">
      <c r="A4772" t="str">
        <v>High</v>
      </c>
      <c r="B4772">
        <v>9.32</v>
      </c>
      <c r="C4772">
        <v>1</v>
      </c>
      <c r="D4772" t="str">
        <f t="shared" si="223"/>
        <v>High</v>
      </c>
      <c r="E4772">
        <f t="shared" si="224"/>
        <v>9.32</v>
      </c>
      <c r="F4772">
        <f t="shared" si="222"/>
        <v>1</v>
      </c>
    </row>
    <row r="4773" spans="1:6" x14ac:dyDescent="0.25">
      <c r="A4773" t="str">
        <v>Low</v>
      </c>
      <c r="B4773">
        <v>9.41</v>
      </c>
      <c r="C4773">
        <v>0</v>
      </c>
      <c r="D4773" t="str">
        <f t="shared" si="223"/>
        <v>Low</v>
      </c>
      <c r="E4773">
        <f t="shared" si="224"/>
        <v>9.41</v>
      </c>
      <c r="F4773">
        <f t="shared" si="222"/>
        <v>0</v>
      </c>
    </row>
    <row r="4774" spans="1:6" x14ac:dyDescent="0.25">
      <c r="A4774" t="str">
        <v>High</v>
      </c>
      <c r="B4774">
        <v>5.95</v>
      </c>
      <c r="C4774">
        <v>0</v>
      </c>
      <c r="D4774" t="str">
        <f t="shared" si="223"/>
        <v>High</v>
      </c>
      <c r="E4774">
        <f t="shared" si="224"/>
        <v>5.95</v>
      </c>
      <c r="F4774">
        <f t="shared" si="222"/>
        <v>0</v>
      </c>
    </row>
    <row r="4775" spans="1:6" x14ac:dyDescent="0.25">
      <c r="A4775" t="str">
        <v>Mid</v>
      </c>
      <c r="B4775">
        <v>9.76</v>
      </c>
      <c r="C4775">
        <v>0</v>
      </c>
      <c r="D4775" t="str">
        <f t="shared" si="223"/>
        <v>Mid</v>
      </c>
      <c r="E4775">
        <f t="shared" si="224"/>
        <v>9.76</v>
      </c>
      <c r="F4775">
        <f t="shared" si="222"/>
        <v>0</v>
      </c>
    </row>
    <row r="4776" spans="1:6" x14ac:dyDescent="0.25">
      <c r="A4776" t="str">
        <v>Mid</v>
      </c>
      <c r="B4776">
        <v>6.78</v>
      </c>
      <c r="C4776">
        <v>0</v>
      </c>
      <c r="D4776" t="str">
        <f t="shared" si="223"/>
        <v>Mid</v>
      </c>
      <c r="E4776">
        <f t="shared" si="224"/>
        <v>6.78</v>
      </c>
      <c r="F4776">
        <f t="shared" si="222"/>
        <v>0</v>
      </c>
    </row>
    <row r="4777" spans="1:6" x14ac:dyDescent="0.25">
      <c r="A4777" t="str">
        <v>Mid</v>
      </c>
      <c r="B4777">
        <v>5.86</v>
      </c>
      <c r="C4777">
        <v>0</v>
      </c>
      <c r="D4777" t="str">
        <f t="shared" si="223"/>
        <v>Mid</v>
      </c>
      <c r="E4777">
        <f t="shared" si="224"/>
        <v>5.86</v>
      </c>
      <c r="F4777">
        <f t="shared" si="222"/>
        <v>0</v>
      </c>
    </row>
    <row r="4778" spans="1:6" x14ac:dyDescent="0.25">
      <c r="A4778" t="str">
        <v>Mid</v>
      </c>
      <c r="B4778">
        <v>5.52</v>
      </c>
      <c r="C4778">
        <v>0</v>
      </c>
      <c r="D4778" t="str">
        <f t="shared" si="223"/>
        <v>Mid</v>
      </c>
      <c r="E4778">
        <f t="shared" si="224"/>
        <v>5.52</v>
      </c>
      <c r="F4778">
        <f t="shared" si="222"/>
        <v>0</v>
      </c>
    </row>
    <row r="4779" spans="1:6" x14ac:dyDescent="0.25">
      <c r="A4779" t="str">
        <v>Mid</v>
      </c>
      <c r="B4779">
        <v>7.26</v>
      </c>
      <c r="C4779">
        <v>0</v>
      </c>
      <c r="D4779" t="str">
        <f t="shared" si="223"/>
        <v>Mid</v>
      </c>
      <c r="E4779">
        <f t="shared" si="224"/>
        <v>7.26</v>
      </c>
      <c r="F4779">
        <f t="shared" si="222"/>
        <v>0</v>
      </c>
    </row>
    <row r="4780" spans="1:6" x14ac:dyDescent="0.25">
      <c r="A4780" t="str">
        <v>High</v>
      </c>
      <c r="B4780">
        <v>8.2100000000000009</v>
      </c>
      <c r="C4780">
        <v>0</v>
      </c>
      <c r="D4780" t="str">
        <f t="shared" si="223"/>
        <v>High</v>
      </c>
      <c r="E4780">
        <f t="shared" si="224"/>
        <v>8.2100000000000009</v>
      </c>
      <c r="F4780">
        <f t="shared" si="222"/>
        <v>0</v>
      </c>
    </row>
    <row r="4781" spans="1:6" x14ac:dyDescent="0.25">
      <c r="A4781" t="str">
        <v>High</v>
      </c>
      <c r="B4781">
        <v>6.93</v>
      </c>
      <c r="C4781">
        <v>0</v>
      </c>
      <c r="D4781" t="str">
        <f t="shared" si="223"/>
        <v>High</v>
      </c>
      <c r="E4781">
        <f t="shared" si="224"/>
        <v>6.93</v>
      </c>
      <c r="F4781">
        <f t="shared" si="222"/>
        <v>0</v>
      </c>
    </row>
    <row r="4782" spans="1:6" x14ac:dyDescent="0.25">
      <c r="A4782" t="str">
        <v>High</v>
      </c>
      <c r="B4782">
        <v>9.1</v>
      </c>
      <c r="C4782">
        <v>0</v>
      </c>
      <c r="D4782" t="str">
        <f t="shared" si="223"/>
        <v>High</v>
      </c>
      <c r="E4782">
        <f t="shared" si="224"/>
        <v>9.1</v>
      </c>
      <c r="F4782">
        <f t="shared" si="222"/>
        <v>0</v>
      </c>
    </row>
    <row r="4783" spans="1:6" x14ac:dyDescent="0.25">
      <c r="A4783" t="str">
        <v>Mid</v>
      </c>
      <c r="B4783">
        <v>8.58</v>
      </c>
      <c r="C4783">
        <v>1</v>
      </c>
      <c r="D4783" t="str">
        <f t="shared" si="223"/>
        <v>Mid</v>
      </c>
      <c r="E4783">
        <f t="shared" si="224"/>
        <v>8.58</v>
      </c>
      <c r="F4783">
        <f t="shared" si="222"/>
        <v>1</v>
      </c>
    </row>
    <row r="4784" spans="1:6" x14ac:dyDescent="0.25">
      <c r="A4784" t="str">
        <v>High</v>
      </c>
      <c r="B4784">
        <v>7.01</v>
      </c>
      <c r="C4784">
        <v>0</v>
      </c>
      <c r="D4784" t="str">
        <f t="shared" si="223"/>
        <v>High</v>
      </c>
      <c r="E4784">
        <f t="shared" si="224"/>
        <v>7.01</v>
      </c>
      <c r="F4784">
        <f t="shared" si="222"/>
        <v>0</v>
      </c>
    </row>
    <row r="4785" spans="1:6" x14ac:dyDescent="0.25">
      <c r="A4785" t="str">
        <v>Mid</v>
      </c>
      <c r="B4785">
        <v>8.66</v>
      </c>
      <c r="C4785">
        <v>1</v>
      </c>
      <c r="D4785" t="str">
        <f t="shared" si="223"/>
        <v>Mid</v>
      </c>
      <c r="E4785">
        <f t="shared" si="224"/>
        <v>8.66</v>
      </c>
      <c r="F4785">
        <f t="shared" si="222"/>
        <v>1</v>
      </c>
    </row>
    <row r="4786" spans="1:6" x14ac:dyDescent="0.25">
      <c r="A4786" t="str">
        <v>High</v>
      </c>
      <c r="B4786">
        <v>9.5399999999999991</v>
      </c>
      <c r="C4786">
        <v>0</v>
      </c>
      <c r="D4786" t="str">
        <f t="shared" si="223"/>
        <v>High</v>
      </c>
      <c r="E4786">
        <f t="shared" si="224"/>
        <v>9.5399999999999991</v>
      </c>
      <c r="F4786">
        <f t="shared" si="222"/>
        <v>0</v>
      </c>
    </row>
    <row r="4787" spans="1:6" x14ac:dyDescent="0.25">
      <c r="A4787" t="str">
        <v>Mid</v>
      </c>
      <c r="B4787">
        <v>5.9</v>
      </c>
      <c r="C4787">
        <v>0</v>
      </c>
      <c r="D4787" t="str">
        <f t="shared" si="223"/>
        <v>Mid</v>
      </c>
      <c r="E4787">
        <f t="shared" si="224"/>
        <v>5.9</v>
      </c>
      <c r="F4787">
        <f t="shared" si="222"/>
        <v>0</v>
      </c>
    </row>
    <row r="4788" spans="1:6" x14ac:dyDescent="0.25">
      <c r="A4788" t="str">
        <v>High</v>
      </c>
      <c r="B4788">
        <v>6.82</v>
      </c>
      <c r="C4788">
        <v>0</v>
      </c>
      <c r="D4788" t="str">
        <f t="shared" si="223"/>
        <v>High</v>
      </c>
      <c r="E4788">
        <f t="shared" si="224"/>
        <v>6.82</v>
      </c>
      <c r="F4788">
        <f t="shared" si="222"/>
        <v>0</v>
      </c>
    </row>
    <row r="4789" spans="1:6" x14ac:dyDescent="0.25">
      <c r="A4789" t="str">
        <v>High</v>
      </c>
      <c r="B4789">
        <v>7.49</v>
      </c>
      <c r="C4789">
        <v>0</v>
      </c>
      <c r="D4789" t="str">
        <f t="shared" si="223"/>
        <v>High</v>
      </c>
      <c r="E4789">
        <f t="shared" si="224"/>
        <v>7.49</v>
      </c>
      <c r="F4789">
        <f t="shared" si="222"/>
        <v>0</v>
      </c>
    </row>
    <row r="4790" spans="1:6" x14ac:dyDescent="0.25">
      <c r="A4790" t="str">
        <v>Mid</v>
      </c>
      <c r="B4790">
        <v>7.64</v>
      </c>
      <c r="C4790">
        <v>0</v>
      </c>
      <c r="D4790" t="str">
        <f t="shared" si="223"/>
        <v>Mid</v>
      </c>
      <c r="E4790">
        <f t="shared" si="224"/>
        <v>7.64</v>
      </c>
      <c r="F4790">
        <f t="shared" si="222"/>
        <v>0</v>
      </c>
    </row>
    <row r="4791" spans="1:6" x14ac:dyDescent="0.25">
      <c r="A4791" t="str">
        <v>Mid</v>
      </c>
      <c r="B4791">
        <v>7.83</v>
      </c>
      <c r="C4791">
        <v>0</v>
      </c>
      <c r="D4791" t="str">
        <f t="shared" si="223"/>
        <v>Mid</v>
      </c>
      <c r="E4791">
        <f t="shared" si="224"/>
        <v>7.83</v>
      </c>
      <c r="F4791">
        <f t="shared" si="222"/>
        <v>0</v>
      </c>
    </row>
    <row r="4792" spans="1:6" x14ac:dyDescent="0.25">
      <c r="A4792" t="str">
        <v>High</v>
      </c>
      <c r="B4792">
        <v>6.79</v>
      </c>
      <c r="C4792">
        <v>0</v>
      </c>
      <c r="D4792" t="str">
        <f t="shared" si="223"/>
        <v>High</v>
      </c>
      <c r="E4792">
        <f t="shared" si="224"/>
        <v>6.79</v>
      </c>
      <c r="F4792">
        <f t="shared" si="222"/>
        <v>0</v>
      </c>
    </row>
    <row r="4793" spans="1:6" x14ac:dyDescent="0.25">
      <c r="A4793" t="str">
        <v>High</v>
      </c>
      <c r="B4793">
        <v>8.3699999999999992</v>
      </c>
      <c r="C4793">
        <v>0</v>
      </c>
      <c r="D4793" t="str">
        <f t="shared" si="223"/>
        <v>High</v>
      </c>
      <c r="E4793">
        <f t="shared" si="224"/>
        <v>8.3699999999999992</v>
      </c>
      <c r="F4793">
        <f t="shared" si="222"/>
        <v>0</v>
      </c>
    </row>
    <row r="4794" spans="1:6" x14ac:dyDescent="0.25">
      <c r="A4794" t="str">
        <v>Mid</v>
      </c>
      <c r="B4794">
        <v>8.27</v>
      </c>
      <c r="C4794">
        <v>0</v>
      </c>
      <c r="D4794" t="str">
        <f t="shared" si="223"/>
        <v>Mid</v>
      </c>
      <c r="E4794">
        <f t="shared" si="224"/>
        <v>8.27</v>
      </c>
      <c r="F4794">
        <f t="shared" si="222"/>
        <v>0</v>
      </c>
    </row>
    <row r="4795" spans="1:6" x14ac:dyDescent="0.25">
      <c r="A4795" t="str">
        <v>High</v>
      </c>
      <c r="B4795">
        <v>7.98</v>
      </c>
      <c r="C4795">
        <v>0</v>
      </c>
      <c r="D4795" t="str">
        <f t="shared" si="223"/>
        <v>High</v>
      </c>
      <c r="E4795">
        <f t="shared" si="224"/>
        <v>7.98</v>
      </c>
      <c r="F4795">
        <f t="shared" si="222"/>
        <v>0</v>
      </c>
    </row>
    <row r="4796" spans="1:6" x14ac:dyDescent="0.25">
      <c r="A4796" t="str">
        <v>High</v>
      </c>
      <c r="B4796">
        <v>5.99</v>
      </c>
      <c r="C4796">
        <v>0</v>
      </c>
      <c r="D4796" t="str">
        <f t="shared" si="223"/>
        <v>High</v>
      </c>
      <c r="E4796">
        <f t="shared" si="224"/>
        <v>5.99</v>
      </c>
      <c r="F4796">
        <f t="shared" si="222"/>
        <v>0</v>
      </c>
    </row>
    <row r="4797" spans="1:6" x14ac:dyDescent="0.25">
      <c r="A4797" t="str">
        <v>Mid</v>
      </c>
      <c r="B4797">
        <v>7.55</v>
      </c>
      <c r="C4797">
        <v>0</v>
      </c>
      <c r="D4797" t="str">
        <f t="shared" si="223"/>
        <v>Mid</v>
      </c>
      <c r="E4797">
        <f t="shared" si="224"/>
        <v>7.55</v>
      </c>
      <c r="F4797">
        <f t="shared" si="222"/>
        <v>0</v>
      </c>
    </row>
    <row r="4798" spans="1:6" x14ac:dyDescent="0.25">
      <c r="A4798" t="str">
        <v>Mid</v>
      </c>
      <c r="B4798">
        <v>7.03</v>
      </c>
      <c r="C4798">
        <v>1</v>
      </c>
      <c r="D4798" t="str">
        <f t="shared" si="223"/>
        <v>Mid</v>
      </c>
      <c r="E4798">
        <f t="shared" si="224"/>
        <v>7.03</v>
      </c>
      <c r="F4798">
        <f t="shared" si="222"/>
        <v>1</v>
      </c>
    </row>
    <row r="4799" spans="1:6" x14ac:dyDescent="0.25">
      <c r="A4799" t="str">
        <v>High</v>
      </c>
      <c r="B4799">
        <v>7.61</v>
      </c>
      <c r="C4799">
        <v>0</v>
      </c>
      <c r="D4799" t="str">
        <f t="shared" si="223"/>
        <v>High</v>
      </c>
      <c r="E4799">
        <f t="shared" si="224"/>
        <v>7.61</v>
      </c>
      <c r="F4799">
        <f t="shared" si="222"/>
        <v>0</v>
      </c>
    </row>
    <row r="4800" spans="1:6" x14ac:dyDescent="0.25">
      <c r="A4800" t="str">
        <v>High</v>
      </c>
      <c r="B4800">
        <v>9.4600000000000009</v>
      </c>
      <c r="C4800">
        <v>1</v>
      </c>
      <c r="D4800" t="str">
        <f t="shared" si="223"/>
        <v>High</v>
      </c>
      <c r="E4800">
        <f t="shared" si="224"/>
        <v>9.4600000000000009</v>
      </c>
      <c r="F4800">
        <f t="shared" si="222"/>
        <v>1</v>
      </c>
    </row>
    <row r="4801" spans="1:6" x14ac:dyDescent="0.25">
      <c r="A4801" t="str">
        <v>High</v>
      </c>
      <c r="B4801">
        <v>7.57</v>
      </c>
      <c r="C4801">
        <v>1</v>
      </c>
      <c r="D4801" t="str">
        <f t="shared" si="223"/>
        <v>High</v>
      </c>
      <c r="E4801">
        <f t="shared" si="224"/>
        <v>7.57</v>
      </c>
      <c r="F4801">
        <f t="shared" si="222"/>
        <v>1</v>
      </c>
    </row>
    <row r="4802" spans="1:6" x14ac:dyDescent="0.25">
      <c r="A4802" t="str">
        <v>High</v>
      </c>
      <c r="B4802">
        <v>5.56</v>
      </c>
      <c r="C4802">
        <v>0</v>
      </c>
      <c r="D4802" t="str">
        <f t="shared" si="223"/>
        <v>High</v>
      </c>
      <c r="E4802">
        <f t="shared" si="224"/>
        <v>5.56</v>
      </c>
      <c r="F4802">
        <f t="shared" ref="F4802:F4865" si="225">C4802</f>
        <v>0</v>
      </c>
    </row>
    <row r="4803" spans="1:6" x14ac:dyDescent="0.25">
      <c r="A4803" t="str">
        <v>Mid</v>
      </c>
      <c r="B4803">
        <v>7.39</v>
      </c>
      <c r="C4803">
        <v>1</v>
      </c>
      <c r="D4803" t="str">
        <f t="shared" ref="D4803:D4866" si="226">A4803</f>
        <v>Mid</v>
      </c>
      <c r="E4803">
        <f t="shared" ref="E4803:E4866" si="227">B4803</f>
        <v>7.39</v>
      </c>
      <c r="F4803">
        <f t="shared" si="225"/>
        <v>1</v>
      </c>
    </row>
    <row r="4804" spans="1:6" x14ac:dyDescent="0.25">
      <c r="A4804" t="str">
        <v>Mid</v>
      </c>
      <c r="B4804">
        <v>9.0299999999999994</v>
      </c>
      <c r="C4804">
        <v>0</v>
      </c>
      <c r="D4804" t="str">
        <f t="shared" si="226"/>
        <v>Mid</v>
      </c>
      <c r="E4804">
        <f t="shared" si="227"/>
        <v>9.0299999999999994</v>
      </c>
      <c r="F4804">
        <f t="shared" si="225"/>
        <v>0</v>
      </c>
    </row>
    <row r="4805" spans="1:6" x14ac:dyDescent="0.25">
      <c r="A4805" t="str">
        <v>High</v>
      </c>
      <c r="B4805">
        <v>8.85</v>
      </c>
      <c r="C4805">
        <v>0</v>
      </c>
      <c r="D4805" t="str">
        <f t="shared" si="226"/>
        <v>High</v>
      </c>
      <c r="E4805">
        <f t="shared" si="227"/>
        <v>8.85</v>
      </c>
      <c r="F4805">
        <f t="shared" si="225"/>
        <v>0</v>
      </c>
    </row>
    <row r="4806" spans="1:6" x14ac:dyDescent="0.25">
      <c r="A4806" t="str">
        <v>High</v>
      </c>
      <c r="B4806">
        <v>7.71</v>
      </c>
      <c r="C4806">
        <v>0</v>
      </c>
      <c r="D4806" t="str">
        <f t="shared" si="226"/>
        <v>High</v>
      </c>
      <c r="E4806">
        <f t="shared" si="227"/>
        <v>7.71</v>
      </c>
      <c r="F4806">
        <f t="shared" si="225"/>
        <v>0</v>
      </c>
    </row>
    <row r="4807" spans="1:6" x14ac:dyDescent="0.25">
      <c r="A4807" t="str">
        <v>High</v>
      </c>
      <c r="B4807">
        <v>6.57</v>
      </c>
      <c r="C4807">
        <v>0</v>
      </c>
      <c r="D4807" t="str">
        <f t="shared" si="226"/>
        <v>High</v>
      </c>
      <c r="E4807">
        <f t="shared" si="227"/>
        <v>6.57</v>
      </c>
      <c r="F4807">
        <f t="shared" si="225"/>
        <v>0</v>
      </c>
    </row>
    <row r="4808" spans="1:6" x14ac:dyDescent="0.25">
      <c r="A4808" t="str">
        <v>High</v>
      </c>
      <c r="B4808">
        <v>7.5</v>
      </c>
      <c r="C4808">
        <v>0</v>
      </c>
      <c r="D4808" t="str">
        <f t="shared" si="226"/>
        <v>High</v>
      </c>
      <c r="E4808">
        <f t="shared" si="227"/>
        <v>7.5</v>
      </c>
      <c r="F4808">
        <f t="shared" si="225"/>
        <v>0</v>
      </c>
    </row>
    <row r="4809" spans="1:6" x14ac:dyDescent="0.25">
      <c r="A4809" t="str">
        <v>Mid</v>
      </c>
      <c r="B4809">
        <v>7.92</v>
      </c>
      <c r="C4809">
        <v>0</v>
      </c>
      <c r="D4809" t="str">
        <f t="shared" si="226"/>
        <v>Mid</v>
      </c>
      <c r="E4809">
        <f t="shared" si="227"/>
        <v>7.92</v>
      </c>
      <c r="F4809">
        <f t="shared" si="225"/>
        <v>0</v>
      </c>
    </row>
    <row r="4810" spans="1:6" x14ac:dyDescent="0.25">
      <c r="A4810" t="str">
        <v>High</v>
      </c>
      <c r="B4810">
        <v>9.8000000000000007</v>
      </c>
      <c r="C4810">
        <v>1</v>
      </c>
      <c r="D4810" t="str">
        <f t="shared" si="226"/>
        <v>High</v>
      </c>
      <c r="E4810">
        <f t="shared" si="227"/>
        <v>9.8000000000000007</v>
      </c>
      <c r="F4810">
        <f t="shared" si="225"/>
        <v>1</v>
      </c>
    </row>
    <row r="4811" spans="1:6" x14ac:dyDescent="0.25">
      <c r="A4811" t="str">
        <v>Low</v>
      </c>
      <c r="B4811">
        <v>8.27</v>
      </c>
      <c r="C4811">
        <v>1</v>
      </c>
      <c r="D4811" t="str">
        <f t="shared" si="226"/>
        <v>Low</v>
      </c>
      <c r="E4811">
        <f t="shared" si="227"/>
        <v>8.27</v>
      </c>
      <c r="F4811">
        <f t="shared" si="225"/>
        <v>1</v>
      </c>
    </row>
    <row r="4812" spans="1:6" x14ac:dyDescent="0.25">
      <c r="A4812" t="str">
        <v>Mid</v>
      </c>
      <c r="B4812">
        <v>8.49</v>
      </c>
      <c r="C4812">
        <v>1</v>
      </c>
      <c r="D4812" t="str">
        <f t="shared" si="226"/>
        <v>Mid</v>
      </c>
      <c r="E4812">
        <f t="shared" si="227"/>
        <v>8.49</v>
      </c>
      <c r="F4812">
        <f t="shared" si="225"/>
        <v>1</v>
      </c>
    </row>
    <row r="4813" spans="1:6" x14ac:dyDescent="0.25">
      <c r="A4813" t="str">
        <v>Mid</v>
      </c>
      <c r="B4813">
        <v>7.61</v>
      </c>
      <c r="C4813">
        <v>0</v>
      </c>
      <c r="D4813" t="str">
        <f t="shared" si="226"/>
        <v>Mid</v>
      </c>
      <c r="E4813">
        <f t="shared" si="227"/>
        <v>7.61</v>
      </c>
      <c r="F4813">
        <f t="shared" si="225"/>
        <v>0</v>
      </c>
    </row>
    <row r="4814" spans="1:6" x14ac:dyDescent="0.25">
      <c r="A4814" t="str">
        <v>High</v>
      </c>
      <c r="B4814">
        <v>7.02</v>
      </c>
      <c r="C4814">
        <v>0</v>
      </c>
      <c r="D4814" t="str">
        <f t="shared" si="226"/>
        <v>High</v>
      </c>
      <c r="E4814">
        <f t="shared" si="227"/>
        <v>7.02</v>
      </c>
      <c r="F4814">
        <f t="shared" si="225"/>
        <v>0</v>
      </c>
    </row>
    <row r="4815" spans="1:6" x14ac:dyDescent="0.25">
      <c r="A4815" t="str">
        <v>High</v>
      </c>
      <c r="B4815">
        <v>9</v>
      </c>
      <c r="C4815">
        <v>0</v>
      </c>
      <c r="D4815" t="str">
        <f t="shared" si="226"/>
        <v>High</v>
      </c>
      <c r="E4815">
        <f t="shared" si="227"/>
        <v>9</v>
      </c>
      <c r="F4815">
        <f t="shared" si="225"/>
        <v>0</v>
      </c>
    </row>
    <row r="4816" spans="1:6" x14ac:dyDescent="0.25">
      <c r="A4816" t="str">
        <v>High</v>
      </c>
      <c r="B4816">
        <v>7.63</v>
      </c>
      <c r="C4816">
        <v>1</v>
      </c>
      <c r="D4816" t="str">
        <f t="shared" si="226"/>
        <v>High</v>
      </c>
      <c r="E4816">
        <f t="shared" si="227"/>
        <v>7.63</v>
      </c>
      <c r="F4816">
        <f t="shared" si="225"/>
        <v>1</v>
      </c>
    </row>
    <row r="4817" spans="1:6" x14ac:dyDescent="0.25">
      <c r="A4817" t="str">
        <v>High</v>
      </c>
      <c r="B4817">
        <v>9.7799999999999994</v>
      </c>
      <c r="C4817">
        <v>0</v>
      </c>
      <c r="D4817" t="str">
        <f t="shared" si="226"/>
        <v>High</v>
      </c>
      <c r="E4817">
        <f t="shared" si="227"/>
        <v>9.7799999999999994</v>
      </c>
      <c r="F4817">
        <f t="shared" si="225"/>
        <v>0</v>
      </c>
    </row>
    <row r="4818" spans="1:6" x14ac:dyDescent="0.25">
      <c r="A4818" t="str">
        <v>High</v>
      </c>
      <c r="B4818">
        <v>7.47</v>
      </c>
      <c r="C4818">
        <v>0</v>
      </c>
      <c r="D4818" t="str">
        <f t="shared" si="226"/>
        <v>High</v>
      </c>
      <c r="E4818">
        <f t="shared" si="227"/>
        <v>7.47</v>
      </c>
      <c r="F4818">
        <f t="shared" si="225"/>
        <v>0</v>
      </c>
    </row>
    <row r="4819" spans="1:6" x14ac:dyDescent="0.25">
      <c r="A4819" t="str">
        <v>High</v>
      </c>
      <c r="B4819">
        <v>5.79</v>
      </c>
      <c r="C4819">
        <v>0</v>
      </c>
      <c r="D4819" t="str">
        <f t="shared" si="226"/>
        <v>High</v>
      </c>
      <c r="E4819">
        <f t="shared" si="227"/>
        <v>5.79</v>
      </c>
      <c r="F4819">
        <f t="shared" si="225"/>
        <v>0</v>
      </c>
    </row>
    <row r="4820" spans="1:6" x14ac:dyDescent="0.25">
      <c r="A4820" t="str">
        <v>High</v>
      </c>
      <c r="B4820">
        <v>8.44</v>
      </c>
      <c r="C4820">
        <v>0</v>
      </c>
      <c r="D4820" t="str">
        <f t="shared" si="226"/>
        <v>High</v>
      </c>
      <c r="E4820">
        <f t="shared" si="227"/>
        <v>8.44</v>
      </c>
      <c r="F4820">
        <f t="shared" si="225"/>
        <v>0</v>
      </c>
    </row>
    <row r="4821" spans="1:6" x14ac:dyDescent="0.25">
      <c r="A4821" t="str">
        <v>High</v>
      </c>
      <c r="B4821">
        <v>5.7</v>
      </c>
      <c r="C4821">
        <v>0</v>
      </c>
      <c r="D4821" t="str">
        <f t="shared" si="226"/>
        <v>High</v>
      </c>
      <c r="E4821">
        <f t="shared" si="227"/>
        <v>5.7</v>
      </c>
      <c r="F4821">
        <f t="shared" si="225"/>
        <v>0</v>
      </c>
    </row>
    <row r="4822" spans="1:6" x14ac:dyDescent="0.25">
      <c r="A4822" t="str">
        <v>Mid</v>
      </c>
      <c r="B4822">
        <v>6.58</v>
      </c>
      <c r="C4822">
        <v>0</v>
      </c>
      <c r="D4822" t="str">
        <f t="shared" si="226"/>
        <v>Mid</v>
      </c>
      <c r="E4822">
        <f t="shared" si="227"/>
        <v>6.58</v>
      </c>
      <c r="F4822">
        <f t="shared" si="225"/>
        <v>0</v>
      </c>
    </row>
    <row r="4823" spans="1:6" x14ac:dyDescent="0.25">
      <c r="A4823" t="str">
        <v>High</v>
      </c>
      <c r="B4823">
        <v>7.02</v>
      </c>
      <c r="C4823">
        <v>0</v>
      </c>
      <c r="D4823" t="str">
        <f t="shared" si="226"/>
        <v>High</v>
      </c>
      <c r="E4823">
        <f t="shared" si="227"/>
        <v>7.02</v>
      </c>
      <c r="F4823">
        <f t="shared" si="225"/>
        <v>0</v>
      </c>
    </row>
    <row r="4824" spans="1:6" x14ac:dyDescent="0.25">
      <c r="A4824" t="str">
        <v>High</v>
      </c>
      <c r="B4824">
        <v>8.68</v>
      </c>
      <c r="C4824">
        <v>1</v>
      </c>
      <c r="D4824" t="str">
        <f t="shared" si="226"/>
        <v>High</v>
      </c>
      <c r="E4824">
        <f t="shared" si="227"/>
        <v>8.68</v>
      </c>
      <c r="F4824">
        <f t="shared" si="225"/>
        <v>1</v>
      </c>
    </row>
    <row r="4825" spans="1:6" x14ac:dyDescent="0.25">
      <c r="A4825" t="str">
        <v>Mid</v>
      </c>
      <c r="B4825">
        <v>7.63</v>
      </c>
      <c r="C4825">
        <v>0</v>
      </c>
      <c r="D4825" t="str">
        <f t="shared" si="226"/>
        <v>Mid</v>
      </c>
      <c r="E4825">
        <f t="shared" si="227"/>
        <v>7.63</v>
      </c>
      <c r="F4825">
        <f t="shared" si="225"/>
        <v>0</v>
      </c>
    </row>
    <row r="4826" spans="1:6" x14ac:dyDescent="0.25">
      <c r="A4826" t="str">
        <v>High</v>
      </c>
      <c r="B4826">
        <v>5.62</v>
      </c>
      <c r="C4826">
        <v>0</v>
      </c>
      <c r="D4826" t="str">
        <f t="shared" si="226"/>
        <v>High</v>
      </c>
      <c r="E4826">
        <f t="shared" si="227"/>
        <v>5.62</v>
      </c>
      <c r="F4826">
        <f t="shared" si="225"/>
        <v>0</v>
      </c>
    </row>
    <row r="4827" spans="1:6" x14ac:dyDescent="0.25">
      <c r="A4827" t="str">
        <v>Mid</v>
      </c>
      <c r="B4827">
        <v>8.15</v>
      </c>
      <c r="C4827">
        <v>0</v>
      </c>
      <c r="D4827" t="str">
        <f t="shared" si="226"/>
        <v>Mid</v>
      </c>
      <c r="E4827">
        <f t="shared" si="227"/>
        <v>8.15</v>
      </c>
      <c r="F4827">
        <f t="shared" si="225"/>
        <v>0</v>
      </c>
    </row>
    <row r="4828" spans="1:6" x14ac:dyDescent="0.25">
      <c r="A4828" t="str">
        <v>High</v>
      </c>
      <c r="B4828">
        <v>7.27</v>
      </c>
      <c r="C4828">
        <v>1</v>
      </c>
      <c r="D4828" t="str">
        <f t="shared" si="226"/>
        <v>High</v>
      </c>
      <c r="E4828">
        <f t="shared" si="227"/>
        <v>7.27</v>
      </c>
      <c r="F4828">
        <f t="shared" si="225"/>
        <v>1</v>
      </c>
    </row>
    <row r="4829" spans="1:6" x14ac:dyDescent="0.25">
      <c r="A4829" t="str">
        <v>High</v>
      </c>
      <c r="B4829">
        <v>9.4600000000000009</v>
      </c>
      <c r="C4829">
        <v>0</v>
      </c>
      <c r="D4829" t="str">
        <f t="shared" si="226"/>
        <v>High</v>
      </c>
      <c r="E4829">
        <f t="shared" si="227"/>
        <v>9.4600000000000009</v>
      </c>
      <c r="F4829">
        <f t="shared" si="225"/>
        <v>0</v>
      </c>
    </row>
    <row r="4830" spans="1:6" x14ac:dyDescent="0.25">
      <c r="A4830" t="str">
        <v>High</v>
      </c>
      <c r="B4830">
        <v>7.65</v>
      </c>
      <c r="C4830">
        <v>0</v>
      </c>
      <c r="D4830" t="str">
        <f t="shared" si="226"/>
        <v>High</v>
      </c>
      <c r="E4830">
        <f t="shared" si="227"/>
        <v>7.65</v>
      </c>
      <c r="F4830">
        <f t="shared" si="225"/>
        <v>0</v>
      </c>
    </row>
    <row r="4831" spans="1:6" x14ac:dyDescent="0.25">
      <c r="A4831" t="str">
        <v>High</v>
      </c>
      <c r="B4831">
        <v>8.5500000000000007</v>
      </c>
      <c r="C4831">
        <v>1</v>
      </c>
      <c r="D4831" t="str">
        <f t="shared" si="226"/>
        <v>High</v>
      </c>
      <c r="E4831">
        <f t="shared" si="227"/>
        <v>8.5500000000000007</v>
      </c>
      <c r="F4831">
        <f t="shared" si="225"/>
        <v>1</v>
      </c>
    </row>
    <row r="4832" spans="1:6" x14ac:dyDescent="0.25">
      <c r="A4832" t="str">
        <v>High</v>
      </c>
      <c r="B4832">
        <v>6.44</v>
      </c>
      <c r="C4832">
        <v>0</v>
      </c>
      <c r="D4832" t="str">
        <f t="shared" si="226"/>
        <v>High</v>
      </c>
      <c r="E4832">
        <f t="shared" si="227"/>
        <v>6.44</v>
      </c>
      <c r="F4832">
        <f t="shared" si="225"/>
        <v>0</v>
      </c>
    </row>
    <row r="4833" spans="1:6" x14ac:dyDescent="0.25">
      <c r="A4833" t="str">
        <v>High</v>
      </c>
      <c r="B4833">
        <v>8.77</v>
      </c>
      <c r="C4833">
        <v>0</v>
      </c>
      <c r="D4833" t="str">
        <f t="shared" si="226"/>
        <v>High</v>
      </c>
      <c r="E4833">
        <f t="shared" si="227"/>
        <v>8.77</v>
      </c>
      <c r="F4833">
        <f t="shared" si="225"/>
        <v>0</v>
      </c>
    </row>
    <row r="4834" spans="1:6" x14ac:dyDescent="0.25">
      <c r="A4834" t="str">
        <v>High</v>
      </c>
      <c r="B4834">
        <v>8.6</v>
      </c>
      <c r="C4834">
        <v>0</v>
      </c>
      <c r="D4834" t="str">
        <f t="shared" si="226"/>
        <v>High</v>
      </c>
      <c r="E4834">
        <f t="shared" si="227"/>
        <v>8.6</v>
      </c>
      <c r="F4834">
        <f t="shared" si="225"/>
        <v>0</v>
      </c>
    </row>
    <row r="4835" spans="1:6" x14ac:dyDescent="0.25">
      <c r="A4835" t="str">
        <v>High</v>
      </c>
      <c r="B4835">
        <v>9.39</v>
      </c>
      <c r="C4835">
        <v>1</v>
      </c>
      <c r="D4835" t="str">
        <f t="shared" si="226"/>
        <v>High</v>
      </c>
      <c r="E4835">
        <f t="shared" si="227"/>
        <v>9.39</v>
      </c>
      <c r="F4835">
        <f t="shared" si="225"/>
        <v>1</v>
      </c>
    </row>
    <row r="4836" spans="1:6" x14ac:dyDescent="0.25">
      <c r="A4836" t="str">
        <v>High</v>
      </c>
      <c r="B4836">
        <v>5.65</v>
      </c>
      <c r="C4836">
        <v>0</v>
      </c>
      <c r="D4836" t="str">
        <f t="shared" si="226"/>
        <v>High</v>
      </c>
      <c r="E4836">
        <f t="shared" si="227"/>
        <v>5.65</v>
      </c>
      <c r="F4836">
        <f t="shared" si="225"/>
        <v>0</v>
      </c>
    </row>
    <row r="4837" spans="1:6" x14ac:dyDescent="0.25">
      <c r="A4837" t="str">
        <v>Low</v>
      </c>
      <c r="B4837">
        <v>7.42</v>
      </c>
      <c r="C4837">
        <v>1</v>
      </c>
      <c r="D4837" t="str">
        <f t="shared" si="226"/>
        <v>Low</v>
      </c>
      <c r="E4837">
        <f t="shared" si="227"/>
        <v>7.42</v>
      </c>
      <c r="F4837">
        <f t="shared" si="225"/>
        <v>1</v>
      </c>
    </row>
    <row r="4838" spans="1:6" x14ac:dyDescent="0.25">
      <c r="A4838" t="str">
        <v>Mid</v>
      </c>
      <c r="B4838">
        <v>8.42</v>
      </c>
      <c r="C4838">
        <v>0</v>
      </c>
      <c r="D4838" t="str">
        <f t="shared" si="226"/>
        <v>Mid</v>
      </c>
      <c r="E4838">
        <f t="shared" si="227"/>
        <v>8.42</v>
      </c>
      <c r="F4838">
        <f t="shared" si="225"/>
        <v>0</v>
      </c>
    </row>
    <row r="4839" spans="1:6" x14ac:dyDescent="0.25">
      <c r="A4839" t="str">
        <v>Mid</v>
      </c>
      <c r="B4839">
        <v>5.91</v>
      </c>
      <c r="C4839">
        <v>0</v>
      </c>
      <c r="D4839" t="str">
        <f t="shared" si="226"/>
        <v>Mid</v>
      </c>
      <c r="E4839">
        <f t="shared" si="227"/>
        <v>5.91</v>
      </c>
      <c r="F4839">
        <f t="shared" si="225"/>
        <v>0</v>
      </c>
    </row>
    <row r="4840" spans="1:6" x14ac:dyDescent="0.25">
      <c r="A4840" t="str">
        <v>High</v>
      </c>
      <c r="B4840">
        <v>7.27</v>
      </c>
      <c r="C4840">
        <v>0</v>
      </c>
      <c r="D4840" t="str">
        <f t="shared" si="226"/>
        <v>High</v>
      </c>
      <c r="E4840">
        <f t="shared" si="227"/>
        <v>7.27</v>
      </c>
      <c r="F4840">
        <f t="shared" si="225"/>
        <v>0</v>
      </c>
    </row>
    <row r="4841" spans="1:6" x14ac:dyDescent="0.25">
      <c r="A4841" t="str">
        <v>High</v>
      </c>
      <c r="B4841">
        <v>9.5500000000000007</v>
      </c>
      <c r="C4841">
        <v>0</v>
      </c>
      <c r="D4841" t="str">
        <f t="shared" si="226"/>
        <v>High</v>
      </c>
      <c r="E4841">
        <f t="shared" si="227"/>
        <v>9.5500000000000007</v>
      </c>
      <c r="F4841">
        <f t="shared" si="225"/>
        <v>0</v>
      </c>
    </row>
    <row r="4842" spans="1:6" x14ac:dyDescent="0.25">
      <c r="A4842" t="str">
        <v>High</v>
      </c>
      <c r="B4842">
        <v>7.37</v>
      </c>
      <c r="C4842">
        <v>0</v>
      </c>
      <c r="D4842" t="str">
        <f t="shared" si="226"/>
        <v>High</v>
      </c>
      <c r="E4842">
        <f t="shared" si="227"/>
        <v>7.37</v>
      </c>
      <c r="F4842">
        <f t="shared" si="225"/>
        <v>0</v>
      </c>
    </row>
    <row r="4843" spans="1:6" x14ac:dyDescent="0.25">
      <c r="A4843" t="str">
        <v>Mid</v>
      </c>
      <c r="B4843">
        <v>9.74</v>
      </c>
      <c r="C4843">
        <v>0</v>
      </c>
      <c r="D4843" t="str">
        <f t="shared" si="226"/>
        <v>Mid</v>
      </c>
      <c r="E4843">
        <f t="shared" si="227"/>
        <v>9.74</v>
      </c>
      <c r="F4843">
        <f t="shared" si="225"/>
        <v>0</v>
      </c>
    </row>
    <row r="4844" spans="1:6" x14ac:dyDescent="0.25">
      <c r="A4844" t="str">
        <v>Mid</v>
      </c>
      <c r="B4844">
        <v>5.74</v>
      </c>
      <c r="C4844">
        <v>0</v>
      </c>
      <c r="D4844" t="str">
        <f t="shared" si="226"/>
        <v>Mid</v>
      </c>
      <c r="E4844">
        <f t="shared" si="227"/>
        <v>5.74</v>
      </c>
      <c r="F4844">
        <f t="shared" si="225"/>
        <v>0</v>
      </c>
    </row>
    <row r="4845" spans="1:6" x14ac:dyDescent="0.25">
      <c r="A4845" t="str">
        <v>High</v>
      </c>
      <c r="B4845">
        <v>8.59</v>
      </c>
      <c r="C4845">
        <v>1</v>
      </c>
      <c r="D4845" t="str">
        <f t="shared" si="226"/>
        <v>High</v>
      </c>
      <c r="E4845">
        <f t="shared" si="227"/>
        <v>8.59</v>
      </c>
      <c r="F4845">
        <f t="shared" si="225"/>
        <v>1</v>
      </c>
    </row>
    <row r="4846" spans="1:6" x14ac:dyDescent="0.25">
      <c r="A4846" t="str">
        <v>High</v>
      </c>
      <c r="B4846">
        <v>8</v>
      </c>
      <c r="C4846">
        <v>0</v>
      </c>
      <c r="D4846" t="str">
        <f t="shared" si="226"/>
        <v>High</v>
      </c>
      <c r="E4846">
        <f t="shared" si="227"/>
        <v>8</v>
      </c>
      <c r="F4846">
        <f t="shared" si="225"/>
        <v>0</v>
      </c>
    </row>
    <row r="4847" spans="1:6" x14ac:dyDescent="0.25">
      <c r="A4847" t="str">
        <v>Mid</v>
      </c>
      <c r="B4847">
        <v>7.65</v>
      </c>
      <c r="C4847">
        <v>0</v>
      </c>
      <c r="D4847" t="str">
        <f t="shared" si="226"/>
        <v>Mid</v>
      </c>
      <c r="E4847">
        <f t="shared" si="227"/>
        <v>7.65</v>
      </c>
      <c r="F4847">
        <f t="shared" si="225"/>
        <v>0</v>
      </c>
    </row>
    <row r="4848" spans="1:6" x14ac:dyDescent="0.25">
      <c r="A4848" t="str">
        <v>High</v>
      </c>
      <c r="B4848">
        <v>9.67</v>
      </c>
      <c r="C4848">
        <v>0</v>
      </c>
      <c r="D4848" t="str">
        <f t="shared" si="226"/>
        <v>High</v>
      </c>
      <c r="E4848">
        <f t="shared" si="227"/>
        <v>9.67</v>
      </c>
      <c r="F4848">
        <f t="shared" si="225"/>
        <v>0</v>
      </c>
    </row>
    <row r="4849" spans="1:6" x14ac:dyDescent="0.25">
      <c r="A4849" t="str">
        <v>High</v>
      </c>
      <c r="B4849">
        <v>6.06</v>
      </c>
      <c r="C4849">
        <v>0</v>
      </c>
      <c r="D4849" t="str">
        <f t="shared" si="226"/>
        <v>High</v>
      </c>
      <c r="E4849">
        <f t="shared" si="227"/>
        <v>6.06</v>
      </c>
      <c r="F4849">
        <f t="shared" si="225"/>
        <v>0</v>
      </c>
    </row>
    <row r="4850" spans="1:6" x14ac:dyDescent="0.25">
      <c r="A4850" t="str">
        <v>High</v>
      </c>
      <c r="B4850">
        <v>9.35</v>
      </c>
      <c r="C4850">
        <v>0</v>
      </c>
      <c r="D4850" t="str">
        <f t="shared" si="226"/>
        <v>High</v>
      </c>
      <c r="E4850">
        <f t="shared" si="227"/>
        <v>9.35</v>
      </c>
      <c r="F4850">
        <f t="shared" si="225"/>
        <v>0</v>
      </c>
    </row>
    <row r="4851" spans="1:6" x14ac:dyDescent="0.25">
      <c r="A4851" t="str">
        <v>High</v>
      </c>
      <c r="B4851">
        <v>8.4700000000000006</v>
      </c>
      <c r="C4851">
        <v>0</v>
      </c>
      <c r="D4851" t="str">
        <f t="shared" si="226"/>
        <v>High</v>
      </c>
      <c r="E4851">
        <f t="shared" si="227"/>
        <v>8.4700000000000006</v>
      </c>
      <c r="F4851">
        <f t="shared" si="225"/>
        <v>0</v>
      </c>
    </row>
    <row r="4852" spans="1:6" x14ac:dyDescent="0.25">
      <c r="A4852" t="str">
        <v>Low</v>
      </c>
      <c r="B4852">
        <v>6.61</v>
      </c>
      <c r="C4852">
        <v>0</v>
      </c>
      <c r="D4852" t="str">
        <f t="shared" si="226"/>
        <v>Low</v>
      </c>
      <c r="E4852">
        <f t="shared" si="227"/>
        <v>6.61</v>
      </c>
      <c r="F4852">
        <f t="shared" si="225"/>
        <v>0</v>
      </c>
    </row>
    <row r="4853" spans="1:6" x14ac:dyDescent="0.25">
      <c r="A4853" t="str">
        <v>Mid</v>
      </c>
      <c r="B4853">
        <v>9.3800000000000008</v>
      </c>
      <c r="C4853">
        <v>0</v>
      </c>
      <c r="D4853" t="str">
        <f t="shared" si="226"/>
        <v>Mid</v>
      </c>
      <c r="E4853">
        <f t="shared" si="227"/>
        <v>9.3800000000000008</v>
      </c>
      <c r="F4853">
        <f t="shared" si="225"/>
        <v>0</v>
      </c>
    </row>
    <row r="4854" spans="1:6" x14ac:dyDescent="0.25">
      <c r="A4854" t="str">
        <v>High</v>
      </c>
      <c r="B4854">
        <v>7.35</v>
      </c>
      <c r="C4854">
        <v>0</v>
      </c>
      <c r="D4854" t="str">
        <f t="shared" si="226"/>
        <v>High</v>
      </c>
      <c r="E4854">
        <f t="shared" si="227"/>
        <v>7.35</v>
      </c>
      <c r="F4854">
        <f t="shared" si="225"/>
        <v>0</v>
      </c>
    </row>
    <row r="4855" spans="1:6" x14ac:dyDescent="0.25">
      <c r="A4855" t="str">
        <v>High</v>
      </c>
      <c r="B4855">
        <v>9</v>
      </c>
      <c r="C4855">
        <v>0</v>
      </c>
      <c r="D4855" t="str">
        <f t="shared" si="226"/>
        <v>High</v>
      </c>
      <c r="E4855">
        <f t="shared" si="227"/>
        <v>9</v>
      </c>
      <c r="F4855">
        <f t="shared" si="225"/>
        <v>0</v>
      </c>
    </row>
    <row r="4856" spans="1:6" x14ac:dyDescent="0.25">
      <c r="A4856" t="str">
        <v>Mid</v>
      </c>
      <c r="B4856">
        <v>7.17</v>
      </c>
      <c r="C4856">
        <v>1</v>
      </c>
      <c r="D4856" t="str">
        <f t="shared" si="226"/>
        <v>Mid</v>
      </c>
      <c r="E4856">
        <f t="shared" si="227"/>
        <v>7.17</v>
      </c>
      <c r="F4856">
        <f t="shared" si="225"/>
        <v>1</v>
      </c>
    </row>
    <row r="4857" spans="1:6" x14ac:dyDescent="0.25">
      <c r="A4857" t="str">
        <v>High</v>
      </c>
      <c r="B4857">
        <v>9.16</v>
      </c>
      <c r="C4857">
        <v>0</v>
      </c>
      <c r="D4857" t="str">
        <f t="shared" si="226"/>
        <v>High</v>
      </c>
      <c r="E4857">
        <f t="shared" si="227"/>
        <v>9.16</v>
      </c>
      <c r="F4857">
        <f t="shared" si="225"/>
        <v>0</v>
      </c>
    </row>
    <row r="4858" spans="1:6" x14ac:dyDescent="0.25">
      <c r="A4858" t="str">
        <v>High</v>
      </c>
      <c r="B4858">
        <v>8.24</v>
      </c>
      <c r="C4858">
        <v>1</v>
      </c>
      <c r="D4858" t="str">
        <f t="shared" si="226"/>
        <v>High</v>
      </c>
      <c r="E4858">
        <f t="shared" si="227"/>
        <v>8.24</v>
      </c>
      <c r="F4858">
        <f t="shared" si="225"/>
        <v>1</v>
      </c>
    </row>
    <row r="4859" spans="1:6" x14ac:dyDescent="0.25">
      <c r="A4859" t="str">
        <v>High</v>
      </c>
      <c r="B4859">
        <v>6.11</v>
      </c>
      <c r="C4859">
        <v>0</v>
      </c>
      <c r="D4859" t="str">
        <f t="shared" si="226"/>
        <v>High</v>
      </c>
      <c r="E4859">
        <f t="shared" si="227"/>
        <v>6.11</v>
      </c>
      <c r="F4859">
        <f t="shared" si="225"/>
        <v>0</v>
      </c>
    </row>
    <row r="4860" spans="1:6" x14ac:dyDescent="0.25">
      <c r="A4860" t="str">
        <v>High</v>
      </c>
      <c r="B4860">
        <v>8.2899999999999991</v>
      </c>
      <c r="C4860">
        <v>0</v>
      </c>
      <c r="D4860" t="str">
        <f t="shared" si="226"/>
        <v>High</v>
      </c>
      <c r="E4860">
        <f t="shared" si="227"/>
        <v>8.2899999999999991</v>
      </c>
      <c r="F4860">
        <f t="shared" si="225"/>
        <v>0</v>
      </c>
    </row>
    <row r="4861" spans="1:6" x14ac:dyDescent="0.25">
      <c r="A4861" t="str">
        <v>Mid</v>
      </c>
      <c r="B4861">
        <v>6.32</v>
      </c>
      <c r="C4861">
        <v>0</v>
      </c>
      <c r="D4861" t="str">
        <f t="shared" si="226"/>
        <v>Mid</v>
      </c>
      <c r="E4861">
        <f t="shared" si="227"/>
        <v>6.32</v>
      </c>
      <c r="F4861">
        <f t="shared" si="225"/>
        <v>0</v>
      </c>
    </row>
    <row r="4862" spans="1:6" x14ac:dyDescent="0.25">
      <c r="A4862" t="str">
        <v>Mid</v>
      </c>
      <c r="B4862">
        <v>7.27</v>
      </c>
      <c r="C4862">
        <v>0</v>
      </c>
      <c r="D4862" t="str">
        <f t="shared" si="226"/>
        <v>Mid</v>
      </c>
      <c r="E4862">
        <f t="shared" si="227"/>
        <v>7.27</v>
      </c>
      <c r="F4862">
        <f t="shared" si="225"/>
        <v>0</v>
      </c>
    </row>
    <row r="4863" spans="1:6" x14ac:dyDescent="0.25">
      <c r="A4863" t="str">
        <v>High</v>
      </c>
      <c r="B4863">
        <v>6.23</v>
      </c>
      <c r="C4863">
        <v>0</v>
      </c>
      <c r="D4863" t="str">
        <f t="shared" si="226"/>
        <v>High</v>
      </c>
      <c r="E4863">
        <f t="shared" si="227"/>
        <v>6.23</v>
      </c>
      <c r="F4863">
        <f t="shared" si="225"/>
        <v>0</v>
      </c>
    </row>
    <row r="4864" spans="1:6" x14ac:dyDescent="0.25">
      <c r="A4864" t="str">
        <v>Mid</v>
      </c>
      <c r="B4864">
        <v>5.59</v>
      </c>
      <c r="C4864">
        <v>0</v>
      </c>
      <c r="D4864" t="str">
        <f t="shared" si="226"/>
        <v>Mid</v>
      </c>
      <c r="E4864">
        <f t="shared" si="227"/>
        <v>5.59</v>
      </c>
      <c r="F4864">
        <f t="shared" si="225"/>
        <v>0</v>
      </c>
    </row>
    <row r="4865" spans="1:6" x14ac:dyDescent="0.25">
      <c r="A4865" t="str">
        <v>High</v>
      </c>
      <c r="B4865">
        <v>6.41</v>
      </c>
      <c r="C4865">
        <v>0</v>
      </c>
      <c r="D4865" t="str">
        <f t="shared" si="226"/>
        <v>High</v>
      </c>
      <c r="E4865">
        <f t="shared" si="227"/>
        <v>6.41</v>
      </c>
      <c r="F4865">
        <f t="shared" si="225"/>
        <v>0</v>
      </c>
    </row>
    <row r="4866" spans="1:6" x14ac:dyDescent="0.25">
      <c r="A4866" t="str">
        <v>High</v>
      </c>
      <c r="B4866">
        <v>7.81</v>
      </c>
      <c r="C4866">
        <v>0</v>
      </c>
      <c r="D4866" t="str">
        <f t="shared" si="226"/>
        <v>High</v>
      </c>
      <c r="E4866">
        <f t="shared" si="227"/>
        <v>7.81</v>
      </c>
      <c r="F4866">
        <f t="shared" ref="F4866:F4929" si="228">C4866</f>
        <v>0</v>
      </c>
    </row>
    <row r="4867" spans="1:6" x14ac:dyDescent="0.25">
      <c r="A4867" t="str">
        <v>High</v>
      </c>
      <c r="B4867">
        <v>7.57</v>
      </c>
      <c r="C4867">
        <v>0</v>
      </c>
      <c r="D4867" t="str">
        <f t="shared" ref="D4867:D4930" si="229">A4867</f>
        <v>High</v>
      </c>
      <c r="E4867">
        <f t="shared" ref="E4867:E4930" si="230">B4867</f>
        <v>7.57</v>
      </c>
      <c r="F4867">
        <f t="shared" si="228"/>
        <v>0</v>
      </c>
    </row>
    <row r="4868" spans="1:6" x14ac:dyDescent="0.25">
      <c r="A4868" t="str">
        <v>High</v>
      </c>
      <c r="B4868">
        <v>7.66</v>
      </c>
      <c r="C4868">
        <v>0</v>
      </c>
      <c r="D4868" t="str">
        <f t="shared" si="229"/>
        <v>High</v>
      </c>
      <c r="E4868">
        <f t="shared" si="230"/>
        <v>7.66</v>
      </c>
      <c r="F4868">
        <f t="shared" si="228"/>
        <v>0</v>
      </c>
    </row>
    <row r="4869" spans="1:6" x14ac:dyDescent="0.25">
      <c r="A4869" t="str">
        <v>Mid</v>
      </c>
      <c r="B4869">
        <v>6.57</v>
      </c>
      <c r="C4869">
        <v>0</v>
      </c>
      <c r="D4869" t="str">
        <f t="shared" si="229"/>
        <v>Mid</v>
      </c>
      <c r="E4869">
        <f t="shared" si="230"/>
        <v>6.57</v>
      </c>
      <c r="F4869">
        <f t="shared" si="228"/>
        <v>0</v>
      </c>
    </row>
    <row r="4870" spans="1:6" x14ac:dyDescent="0.25">
      <c r="A4870" t="str">
        <v>Low</v>
      </c>
      <c r="B4870">
        <v>8.4499999999999993</v>
      </c>
      <c r="C4870">
        <v>0</v>
      </c>
      <c r="D4870" t="str">
        <f t="shared" si="229"/>
        <v>Low</v>
      </c>
      <c r="E4870">
        <f t="shared" si="230"/>
        <v>8.4499999999999993</v>
      </c>
      <c r="F4870">
        <f t="shared" si="228"/>
        <v>0</v>
      </c>
    </row>
    <row r="4871" spans="1:6" x14ac:dyDescent="0.25">
      <c r="A4871" t="str">
        <v>High</v>
      </c>
      <c r="B4871">
        <v>8.5299999999999994</v>
      </c>
      <c r="C4871">
        <v>0</v>
      </c>
      <c r="D4871" t="str">
        <f t="shared" si="229"/>
        <v>High</v>
      </c>
      <c r="E4871">
        <f t="shared" si="230"/>
        <v>8.5299999999999994</v>
      </c>
      <c r="F4871">
        <f t="shared" si="228"/>
        <v>0</v>
      </c>
    </row>
    <row r="4872" spans="1:6" x14ac:dyDescent="0.25">
      <c r="A4872" t="str">
        <v>Mid</v>
      </c>
      <c r="B4872">
        <v>7.04</v>
      </c>
      <c r="C4872">
        <v>0</v>
      </c>
      <c r="D4872" t="str">
        <f t="shared" si="229"/>
        <v>Mid</v>
      </c>
      <c r="E4872">
        <f t="shared" si="230"/>
        <v>7.04</v>
      </c>
      <c r="F4872">
        <f t="shared" si="228"/>
        <v>0</v>
      </c>
    </row>
    <row r="4873" spans="1:6" x14ac:dyDescent="0.25">
      <c r="A4873" t="str">
        <v>High</v>
      </c>
      <c r="B4873">
        <v>9.2899999999999991</v>
      </c>
      <c r="C4873">
        <v>0</v>
      </c>
      <c r="D4873" t="str">
        <f t="shared" si="229"/>
        <v>High</v>
      </c>
      <c r="E4873">
        <f t="shared" si="230"/>
        <v>9.2899999999999991</v>
      </c>
      <c r="F4873">
        <f t="shared" si="228"/>
        <v>0</v>
      </c>
    </row>
    <row r="4874" spans="1:6" x14ac:dyDescent="0.25">
      <c r="A4874" t="str">
        <v>Mid</v>
      </c>
      <c r="B4874">
        <v>8.27</v>
      </c>
      <c r="C4874">
        <v>0</v>
      </c>
      <c r="D4874" t="str">
        <f t="shared" si="229"/>
        <v>Mid</v>
      </c>
      <c r="E4874">
        <f t="shared" si="230"/>
        <v>8.27</v>
      </c>
      <c r="F4874">
        <f t="shared" si="228"/>
        <v>0</v>
      </c>
    </row>
    <row r="4875" spans="1:6" x14ac:dyDescent="0.25">
      <c r="A4875" t="str">
        <v>Mid</v>
      </c>
      <c r="B4875">
        <v>8.57</v>
      </c>
      <c r="C4875">
        <v>0</v>
      </c>
      <c r="D4875" t="str">
        <f t="shared" si="229"/>
        <v>Mid</v>
      </c>
      <c r="E4875">
        <f t="shared" si="230"/>
        <v>8.57</v>
      </c>
      <c r="F4875">
        <f t="shared" si="228"/>
        <v>0</v>
      </c>
    </row>
    <row r="4876" spans="1:6" x14ac:dyDescent="0.25">
      <c r="A4876" t="str">
        <v>High</v>
      </c>
      <c r="B4876">
        <v>6.69</v>
      </c>
      <c r="C4876">
        <v>0</v>
      </c>
      <c r="D4876" t="str">
        <f t="shared" si="229"/>
        <v>High</v>
      </c>
      <c r="E4876">
        <f t="shared" si="230"/>
        <v>6.69</v>
      </c>
      <c r="F4876">
        <f t="shared" si="228"/>
        <v>0</v>
      </c>
    </row>
    <row r="4877" spans="1:6" x14ac:dyDescent="0.25">
      <c r="A4877" t="str">
        <v>High</v>
      </c>
      <c r="B4877">
        <v>5.5</v>
      </c>
      <c r="C4877">
        <v>0</v>
      </c>
      <c r="D4877" t="str">
        <f t="shared" si="229"/>
        <v>High</v>
      </c>
      <c r="E4877">
        <f t="shared" si="230"/>
        <v>5.5</v>
      </c>
      <c r="F4877">
        <f t="shared" si="228"/>
        <v>0</v>
      </c>
    </row>
    <row r="4878" spans="1:6" x14ac:dyDescent="0.25">
      <c r="A4878" t="str">
        <v>Mid</v>
      </c>
      <c r="B4878">
        <v>9.2200000000000006</v>
      </c>
      <c r="C4878">
        <v>0</v>
      </c>
      <c r="D4878" t="str">
        <f t="shared" si="229"/>
        <v>Mid</v>
      </c>
      <c r="E4878">
        <f t="shared" si="230"/>
        <v>9.2200000000000006</v>
      </c>
      <c r="F4878">
        <f t="shared" si="228"/>
        <v>0</v>
      </c>
    </row>
    <row r="4879" spans="1:6" x14ac:dyDescent="0.25">
      <c r="A4879" t="str">
        <v>Mid</v>
      </c>
      <c r="B4879">
        <v>9.0399999999999991</v>
      </c>
      <c r="C4879">
        <v>1</v>
      </c>
      <c r="D4879" t="str">
        <f t="shared" si="229"/>
        <v>Mid</v>
      </c>
      <c r="E4879">
        <f t="shared" si="230"/>
        <v>9.0399999999999991</v>
      </c>
      <c r="F4879">
        <f t="shared" si="228"/>
        <v>1</v>
      </c>
    </row>
    <row r="4880" spans="1:6" x14ac:dyDescent="0.25">
      <c r="A4880" t="str">
        <v>High</v>
      </c>
      <c r="B4880">
        <v>6.03</v>
      </c>
      <c r="C4880">
        <v>0</v>
      </c>
      <c r="D4880" t="str">
        <f t="shared" si="229"/>
        <v>High</v>
      </c>
      <c r="E4880">
        <f t="shared" si="230"/>
        <v>6.03</v>
      </c>
      <c r="F4880">
        <f t="shared" si="228"/>
        <v>0</v>
      </c>
    </row>
    <row r="4881" spans="1:6" x14ac:dyDescent="0.25">
      <c r="A4881" t="str">
        <v>High</v>
      </c>
      <c r="B4881">
        <v>7.11</v>
      </c>
      <c r="C4881">
        <v>1</v>
      </c>
      <c r="D4881" t="str">
        <f t="shared" si="229"/>
        <v>High</v>
      </c>
      <c r="E4881">
        <f t="shared" si="230"/>
        <v>7.11</v>
      </c>
      <c r="F4881">
        <f t="shared" si="228"/>
        <v>1</v>
      </c>
    </row>
    <row r="4882" spans="1:6" x14ac:dyDescent="0.25">
      <c r="A4882" t="str">
        <v>High</v>
      </c>
      <c r="B4882">
        <v>8.34</v>
      </c>
      <c r="C4882">
        <v>0</v>
      </c>
      <c r="D4882" t="str">
        <f t="shared" si="229"/>
        <v>High</v>
      </c>
      <c r="E4882">
        <f t="shared" si="230"/>
        <v>8.34</v>
      </c>
      <c r="F4882">
        <f t="shared" si="228"/>
        <v>0</v>
      </c>
    </row>
    <row r="4883" spans="1:6" x14ac:dyDescent="0.25">
      <c r="A4883" t="str">
        <v>High</v>
      </c>
      <c r="B4883">
        <v>8.3000000000000007</v>
      </c>
      <c r="C4883">
        <v>0</v>
      </c>
      <c r="D4883" t="str">
        <f t="shared" si="229"/>
        <v>High</v>
      </c>
      <c r="E4883">
        <f t="shared" si="230"/>
        <v>8.3000000000000007</v>
      </c>
      <c r="F4883">
        <f t="shared" si="228"/>
        <v>0</v>
      </c>
    </row>
    <row r="4884" spans="1:6" x14ac:dyDescent="0.25">
      <c r="A4884" t="str">
        <v>High</v>
      </c>
      <c r="B4884">
        <v>9.1999999999999993</v>
      </c>
      <c r="C4884">
        <v>0</v>
      </c>
      <c r="D4884" t="str">
        <f t="shared" si="229"/>
        <v>High</v>
      </c>
      <c r="E4884">
        <f t="shared" si="230"/>
        <v>9.1999999999999993</v>
      </c>
      <c r="F4884">
        <f t="shared" si="228"/>
        <v>0</v>
      </c>
    </row>
    <row r="4885" spans="1:6" x14ac:dyDescent="0.25">
      <c r="A4885" t="str">
        <v>High</v>
      </c>
      <c r="B4885">
        <v>6.1</v>
      </c>
      <c r="C4885">
        <v>0</v>
      </c>
      <c r="D4885" t="str">
        <f t="shared" si="229"/>
        <v>High</v>
      </c>
      <c r="E4885">
        <f t="shared" si="230"/>
        <v>6.1</v>
      </c>
      <c r="F4885">
        <f t="shared" si="228"/>
        <v>0</v>
      </c>
    </row>
    <row r="4886" spans="1:6" x14ac:dyDescent="0.25">
      <c r="A4886" t="str">
        <v>Mid</v>
      </c>
      <c r="B4886">
        <v>7.35</v>
      </c>
      <c r="C4886">
        <v>1</v>
      </c>
      <c r="D4886" t="str">
        <f t="shared" si="229"/>
        <v>Mid</v>
      </c>
      <c r="E4886">
        <f t="shared" si="230"/>
        <v>7.35</v>
      </c>
      <c r="F4886">
        <f t="shared" si="228"/>
        <v>1</v>
      </c>
    </row>
    <row r="4887" spans="1:6" x14ac:dyDescent="0.25">
      <c r="A4887" t="str">
        <v>High</v>
      </c>
      <c r="B4887">
        <v>5.92</v>
      </c>
      <c r="C4887">
        <v>0</v>
      </c>
      <c r="D4887" t="str">
        <f t="shared" si="229"/>
        <v>High</v>
      </c>
      <c r="E4887">
        <f t="shared" si="230"/>
        <v>5.92</v>
      </c>
      <c r="F4887">
        <f t="shared" si="228"/>
        <v>0</v>
      </c>
    </row>
    <row r="4888" spans="1:6" x14ac:dyDescent="0.25">
      <c r="A4888" t="str">
        <v>Mid</v>
      </c>
      <c r="B4888">
        <v>7.18</v>
      </c>
      <c r="C4888">
        <v>0</v>
      </c>
      <c r="D4888" t="str">
        <f t="shared" si="229"/>
        <v>Mid</v>
      </c>
      <c r="E4888">
        <f t="shared" si="230"/>
        <v>7.18</v>
      </c>
      <c r="F4888">
        <f t="shared" si="228"/>
        <v>0</v>
      </c>
    </row>
    <row r="4889" spans="1:6" x14ac:dyDescent="0.25">
      <c r="A4889" t="str">
        <v>Mid</v>
      </c>
      <c r="B4889">
        <v>5.56</v>
      </c>
      <c r="C4889">
        <v>0</v>
      </c>
      <c r="D4889" t="str">
        <f t="shared" si="229"/>
        <v>Mid</v>
      </c>
      <c r="E4889">
        <f t="shared" si="230"/>
        <v>5.56</v>
      </c>
      <c r="F4889">
        <f t="shared" si="228"/>
        <v>0</v>
      </c>
    </row>
    <row r="4890" spans="1:6" x14ac:dyDescent="0.25">
      <c r="A4890" t="str">
        <v>High</v>
      </c>
      <c r="B4890">
        <v>9.36</v>
      </c>
      <c r="C4890">
        <v>0</v>
      </c>
      <c r="D4890" t="str">
        <f t="shared" si="229"/>
        <v>High</v>
      </c>
      <c r="E4890">
        <f t="shared" si="230"/>
        <v>9.36</v>
      </c>
      <c r="F4890">
        <f t="shared" si="228"/>
        <v>0</v>
      </c>
    </row>
    <row r="4891" spans="1:6" x14ac:dyDescent="0.25">
      <c r="A4891" t="str">
        <v>Mid</v>
      </c>
      <c r="B4891">
        <v>7.77</v>
      </c>
      <c r="C4891">
        <v>0</v>
      </c>
      <c r="D4891" t="str">
        <f t="shared" si="229"/>
        <v>Mid</v>
      </c>
      <c r="E4891">
        <f t="shared" si="230"/>
        <v>7.77</v>
      </c>
      <c r="F4891">
        <f t="shared" si="228"/>
        <v>0</v>
      </c>
    </row>
    <row r="4892" spans="1:6" x14ac:dyDescent="0.25">
      <c r="A4892" t="str">
        <v>High</v>
      </c>
      <c r="B4892">
        <v>9.15</v>
      </c>
      <c r="C4892">
        <v>0</v>
      </c>
      <c r="D4892" t="str">
        <f t="shared" si="229"/>
        <v>High</v>
      </c>
      <c r="E4892">
        <f t="shared" si="230"/>
        <v>9.15</v>
      </c>
      <c r="F4892">
        <f t="shared" si="228"/>
        <v>0</v>
      </c>
    </row>
    <row r="4893" spans="1:6" x14ac:dyDescent="0.25">
      <c r="A4893" t="str">
        <v>High</v>
      </c>
      <c r="B4893">
        <v>5.76</v>
      </c>
      <c r="C4893">
        <v>0</v>
      </c>
      <c r="D4893" t="str">
        <f t="shared" si="229"/>
        <v>High</v>
      </c>
      <c r="E4893">
        <f t="shared" si="230"/>
        <v>5.76</v>
      </c>
      <c r="F4893">
        <f t="shared" si="228"/>
        <v>0</v>
      </c>
    </row>
    <row r="4894" spans="1:6" x14ac:dyDescent="0.25">
      <c r="A4894" t="str">
        <v>High</v>
      </c>
      <c r="B4894">
        <v>6.48</v>
      </c>
      <c r="C4894">
        <v>0</v>
      </c>
      <c r="D4894" t="str">
        <f t="shared" si="229"/>
        <v>High</v>
      </c>
      <c r="E4894">
        <f t="shared" si="230"/>
        <v>6.48</v>
      </c>
      <c r="F4894">
        <f t="shared" si="228"/>
        <v>0</v>
      </c>
    </row>
    <row r="4895" spans="1:6" x14ac:dyDescent="0.25">
      <c r="A4895" t="str">
        <v>High</v>
      </c>
      <c r="B4895">
        <v>6.62</v>
      </c>
      <c r="C4895">
        <v>0</v>
      </c>
      <c r="D4895" t="str">
        <f t="shared" si="229"/>
        <v>High</v>
      </c>
      <c r="E4895">
        <f t="shared" si="230"/>
        <v>6.62</v>
      </c>
      <c r="F4895">
        <f t="shared" si="228"/>
        <v>0</v>
      </c>
    </row>
    <row r="4896" spans="1:6" x14ac:dyDescent="0.25">
      <c r="A4896" t="str">
        <v>Mid</v>
      </c>
      <c r="B4896">
        <v>7.16</v>
      </c>
      <c r="C4896">
        <v>0</v>
      </c>
      <c r="D4896" t="str">
        <f t="shared" si="229"/>
        <v>Mid</v>
      </c>
      <c r="E4896">
        <f t="shared" si="230"/>
        <v>7.16</v>
      </c>
      <c r="F4896">
        <f t="shared" si="228"/>
        <v>0</v>
      </c>
    </row>
    <row r="4897" spans="1:6" x14ac:dyDescent="0.25">
      <c r="A4897" t="str">
        <v>High</v>
      </c>
      <c r="B4897">
        <v>8.9499999999999993</v>
      </c>
      <c r="C4897">
        <v>1</v>
      </c>
      <c r="D4897" t="str">
        <f t="shared" si="229"/>
        <v>High</v>
      </c>
      <c r="E4897">
        <f t="shared" si="230"/>
        <v>8.9499999999999993</v>
      </c>
      <c r="F4897">
        <f t="shared" si="228"/>
        <v>1</v>
      </c>
    </row>
    <row r="4898" spans="1:6" x14ac:dyDescent="0.25">
      <c r="A4898" t="str">
        <v>Mid</v>
      </c>
      <c r="B4898">
        <v>7.16</v>
      </c>
      <c r="C4898">
        <v>0</v>
      </c>
      <c r="D4898" t="str">
        <f t="shared" si="229"/>
        <v>Mid</v>
      </c>
      <c r="E4898">
        <f t="shared" si="230"/>
        <v>7.16</v>
      </c>
      <c r="F4898">
        <f t="shared" si="228"/>
        <v>0</v>
      </c>
    </row>
    <row r="4899" spans="1:6" x14ac:dyDescent="0.25">
      <c r="A4899" t="str">
        <v>Mid</v>
      </c>
      <c r="B4899">
        <v>6.38</v>
      </c>
      <c r="C4899">
        <v>0</v>
      </c>
      <c r="D4899" t="str">
        <f t="shared" si="229"/>
        <v>Mid</v>
      </c>
      <c r="E4899">
        <f t="shared" si="230"/>
        <v>6.38</v>
      </c>
      <c r="F4899">
        <f t="shared" si="228"/>
        <v>0</v>
      </c>
    </row>
    <row r="4900" spans="1:6" x14ac:dyDescent="0.25">
      <c r="A4900" t="str">
        <v>High</v>
      </c>
      <c r="B4900">
        <v>5.78</v>
      </c>
      <c r="C4900">
        <v>0</v>
      </c>
      <c r="D4900" t="str">
        <f t="shared" si="229"/>
        <v>High</v>
      </c>
      <c r="E4900">
        <f t="shared" si="230"/>
        <v>5.78</v>
      </c>
      <c r="F4900">
        <f t="shared" si="228"/>
        <v>0</v>
      </c>
    </row>
    <row r="4901" spans="1:6" x14ac:dyDescent="0.25">
      <c r="A4901" t="str">
        <v>High</v>
      </c>
      <c r="B4901">
        <v>5.84</v>
      </c>
      <c r="C4901">
        <v>0</v>
      </c>
      <c r="D4901" t="str">
        <f t="shared" si="229"/>
        <v>High</v>
      </c>
      <c r="E4901">
        <f t="shared" si="230"/>
        <v>5.84</v>
      </c>
      <c r="F4901">
        <f t="shared" si="228"/>
        <v>0</v>
      </c>
    </row>
    <row r="4902" spans="1:6" x14ac:dyDescent="0.25">
      <c r="A4902" t="str">
        <v>Mid</v>
      </c>
      <c r="B4902">
        <v>8.77</v>
      </c>
      <c r="C4902">
        <v>0</v>
      </c>
      <c r="D4902" t="str">
        <f t="shared" si="229"/>
        <v>Mid</v>
      </c>
      <c r="E4902">
        <f t="shared" si="230"/>
        <v>8.77</v>
      </c>
      <c r="F4902">
        <f t="shared" si="228"/>
        <v>0</v>
      </c>
    </row>
    <row r="4903" spans="1:6" x14ac:dyDescent="0.25">
      <c r="A4903" t="str">
        <v>High</v>
      </c>
      <c r="B4903">
        <v>7.41</v>
      </c>
      <c r="C4903">
        <v>0</v>
      </c>
      <c r="D4903" t="str">
        <f t="shared" si="229"/>
        <v>High</v>
      </c>
      <c r="E4903">
        <f t="shared" si="230"/>
        <v>7.41</v>
      </c>
      <c r="F4903">
        <f t="shared" si="228"/>
        <v>0</v>
      </c>
    </row>
    <row r="4904" spans="1:6" x14ac:dyDescent="0.25">
      <c r="A4904" t="str">
        <v>High</v>
      </c>
      <c r="B4904">
        <v>8.6199999999999992</v>
      </c>
      <c r="C4904">
        <v>1</v>
      </c>
      <c r="D4904" t="str">
        <f t="shared" si="229"/>
        <v>High</v>
      </c>
      <c r="E4904">
        <f t="shared" si="230"/>
        <v>8.6199999999999992</v>
      </c>
      <c r="F4904">
        <f t="shared" si="228"/>
        <v>1</v>
      </c>
    </row>
    <row r="4905" spans="1:6" x14ac:dyDescent="0.25">
      <c r="A4905" t="str">
        <v>Mid</v>
      </c>
      <c r="B4905">
        <v>8.43</v>
      </c>
      <c r="C4905">
        <v>0</v>
      </c>
      <c r="D4905" t="str">
        <f t="shared" si="229"/>
        <v>Mid</v>
      </c>
      <c r="E4905">
        <f t="shared" si="230"/>
        <v>8.43</v>
      </c>
      <c r="F4905">
        <f t="shared" si="228"/>
        <v>0</v>
      </c>
    </row>
    <row r="4906" spans="1:6" x14ac:dyDescent="0.25">
      <c r="A4906" t="str">
        <v>Mid</v>
      </c>
      <c r="B4906">
        <v>6.08</v>
      </c>
      <c r="C4906">
        <v>0</v>
      </c>
      <c r="D4906" t="str">
        <f t="shared" si="229"/>
        <v>Mid</v>
      </c>
      <c r="E4906">
        <f t="shared" si="230"/>
        <v>6.08</v>
      </c>
      <c r="F4906">
        <f t="shared" si="228"/>
        <v>0</v>
      </c>
    </row>
    <row r="4907" spans="1:6" x14ac:dyDescent="0.25">
      <c r="A4907" t="str">
        <v>High</v>
      </c>
      <c r="B4907">
        <v>6.11</v>
      </c>
      <c r="C4907">
        <v>0</v>
      </c>
      <c r="D4907" t="str">
        <f t="shared" si="229"/>
        <v>High</v>
      </c>
      <c r="E4907">
        <f t="shared" si="230"/>
        <v>6.11</v>
      </c>
      <c r="F4907">
        <f t="shared" si="228"/>
        <v>0</v>
      </c>
    </row>
    <row r="4908" spans="1:6" x14ac:dyDescent="0.25">
      <c r="A4908" t="str">
        <v>High</v>
      </c>
      <c r="B4908">
        <v>8.75</v>
      </c>
      <c r="C4908">
        <v>0</v>
      </c>
      <c r="D4908" t="str">
        <f t="shared" si="229"/>
        <v>High</v>
      </c>
      <c r="E4908">
        <f t="shared" si="230"/>
        <v>8.75</v>
      </c>
      <c r="F4908">
        <f t="shared" si="228"/>
        <v>0</v>
      </c>
    </row>
    <row r="4909" spans="1:6" x14ac:dyDescent="0.25">
      <c r="A4909" t="str">
        <v>High</v>
      </c>
      <c r="B4909">
        <v>8.6</v>
      </c>
      <c r="C4909">
        <v>0</v>
      </c>
      <c r="D4909" t="str">
        <f t="shared" si="229"/>
        <v>High</v>
      </c>
      <c r="E4909">
        <f t="shared" si="230"/>
        <v>8.6</v>
      </c>
      <c r="F4909">
        <f t="shared" si="228"/>
        <v>0</v>
      </c>
    </row>
    <row r="4910" spans="1:6" x14ac:dyDescent="0.25">
      <c r="A4910" t="str">
        <v>Mid</v>
      </c>
      <c r="B4910">
        <v>7.13</v>
      </c>
      <c r="C4910">
        <v>0</v>
      </c>
      <c r="D4910" t="str">
        <f t="shared" si="229"/>
        <v>Mid</v>
      </c>
      <c r="E4910">
        <f t="shared" si="230"/>
        <v>7.13</v>
      </c>
      <c r="F4910">
        <f t="shared" si="228"/>
        <v>0</v>
      </c>
    </row>
    <row r="4911" spans="1:6" x14ac:dyDescent="0.25">
      <c r="A4911" t="str">
        <v>High</v>
      </c>
      <c r="B4911">
        <v>5.83</v>
      </c>
      <c r="C4911">
        <v>0</v>
      </c>
      <c r="D4911" t="str">
        <f t="shared" si="229"/>
        <v>High</v>
      </c>
      <c r="E4911">
        <f t="shared" si="230"/>
        <v>5.83</v>
      </c>
      <c r="F4911">
        <f t="shared" si="228"/>
        <v>0</v>
      </c>
    </row>
    <row r="4912" spans="1:6" x14ac:dyDescent="0.25">
      <c r="A4912" t="str">
        <v>High</v>
      </c>
      <c r="B4912">
        <v>5.55</v>
      </c>
      <c r="C4912">
        <v>0</v>
      </c>
      <c r="D4912" t="str">
        <f t="shared" si="229"/>
        <v>High</v>
      </c>
      <c r="E4912">
        <f t="shared" si="230"/>
        <v>5.55</v>
      </c>
      <c r="F4912">
        <f t="shared" si="228"/>
        <v>0</v>
      </c>
    </row>
    <row r="4913" spans="1:6" x14ac:dyDescent="0.25">
      <c r="A4913" t="str">
        <v>Mid</v>
      </c>
      <c r="B4913">
        <v>6.74</v>
      </c>
      <c r="C4913">
        <v>0</v>
      </c>
      <c r="D4913" t="str">
        <f t="shared" si="229"/>
        <v>Mid</v>
      </c>
      <c r="E4913">
        <f t="shared" si="230"/>
        <v>6.74</v>
      </c>
      <c r="F4913">
        <f t="shared" si="228"/>
        <v>0</v>
      </c>
    </row>
    <row r="4914" spans="1:6" x14ac:dyDescent="0.25">
      <c r="A4914" t="str">
        <v>Mid</v>
      </c>
      <c r="B4914">
        <v>5.54</v>
      </c>
      <c r="C4914">
        <v>0</v>
      </c>
      <c r="D4914" t="str">
        <f t="shared" si="229"/>
        <v>Mid</v>
      </c>
      <c r="E4914">
        <f t="shared" si="230"/>
        <v>5.54</v>
      </c>
      <c r="F4914">
        <f t="shared" si="228"/>
        <v>0</v>
      </c>
    </row>
    <row r="4915" spans="1:6" x14ac:dyDescent="0.25">
      <c r="A4915" t="str">
        <v>Mid</v>
      </c>
      <c r="B4915">
        <v>6.49</v>
      </c>
      <c r="C4915">
        <v>0</v>
      </c>
      <c r="D4915" t="str">
        <f t="shared" si="229"/>
        <v>Mid</v>
      </c>
      <c r="E4915">
        <f t="shared" si="230"/>
        <v>6.49</v>
      </c>
      <c r="F4915">
        <f t="shared" si="228"/>
        <v>0</v>
      </c>
    </row>
    <row r="4916" spans="1:6" x14ac:dyDescent="0.25">
      <c r="A4916" t="str">
        <v>High</v>
      </c>
      <c r="B4916">
        <v>7.3</v>
      </c>
      <c r="C4916">
        <v>0</v>
      </c>
      <c r="D4916" t="str">
        <f t="shared" si="229"/>
        <v>High</v>
      </c>
      <c r="E4916">
        <f t="shared" si="230"/>
        <v>7.3</v>
      </c>
      <c r="F4916">
        <f t="shared" si="228"/>
        <v>0</v>
      </c>
    </row>
    <row r="4917" spans="1:6" x14ac:dyDescent="0.25">
      <c r="A4917" t="str">
        <v>High</v>
      </c>
      <c r="B4917">
        <v>6.02</v>
      </c>
      <c r="C4917">
        <v>0</v>
      </c>
      <c r="D4917" t="str">
        <f t="shared" si="229"/>
        <v>High</v>
      </c>
      <c r="E4917">
        <f t="shared" si="230"/>
        <v>6.02</v>
      </c>
      <c r="F4917">
        <f t="shared" si="228"/>
        <v>0</v>
      </c>
    </row>
    <row r="4918" spans="1:6" x14ac:dyDescent="0.25">
      <c r="A4918" t="str">
        <v>Mid</v>
      </c>
      <c r="B4918">
        <v>5.95</v>
      </c>
      <c r="C4918">
        <v>0</v>
      </c>
      <c r="D4918" t="str">
        <f t="shared" si="229"/>
        <v>Mid</v>
      </c>
      <c r="E4918">
        <f t="shared" si="230"/>
        <v>5.95</v>
      </c>
      <c r="F4918">
        <f t="shared" si="228"/>
        <v>0</v>
      </c>
    </row>
    <row r="4919" spans="1:6" x14ac:dyDescent="0.25">
      <c r="A4919" t="str">
        <v>Mid</v>
      </c>
      <c r="B4919">
        <v>9.35</v>
      </c>
      <c r="C4919">
        <v>1</v>
      </c>
      <c r="D4919" t="str">
        <f t="shared" si="229"/>
        <v>Mid</v>
      </c>
      <c r="E4919">
        <f t="shared" si="230"/>
        <v>9.35</v>
      </c>
      <c r="F4919">
        <f t="shared" si="228"/>
        <v>1</v>
      </c>
    </row>
    <row r="4920" spans="1:6" x14ac:dyDescent="0.25">
      <c r="A4920" t="str">
        <v>High</v>
      </c>
      <c r="B4920">
        <v>8.02</v>
      </c>
      <c r="C4920">
        <v>0</v>
      </c>
      <c r="D4920" t="str">
        <f t="shared" si="229"/>
        <v>High</v>
      </c>
      <c r="E4920">
        <f t="shared" si="230"/>
        <v>8.02</v>
      </c>
      <c r="F4920">
        <f t="shared" si="228"/>
        <v>0</v>
      </c>
    </row>
    <row r="4921" spans="1:6" x14ac:dyDescent="0.25">
      <c r="A4921" t="str">
        <v>High</v>
      </c>
      <c r="B4921">
        <v>9.52</v>
      </c>
      <c r="C4921">
        <v>0</v>
      </c>
      <c r="D4921" t="str">
        <f t="shared" si="229"/>
        <v>High</v>
      </c>
      <c r="E4921">
        <f t="shared" si="230"/>
        <v>9.52</v>
      </c>
      <c r="F4921">
        <f t="shared" si="228"/>
        <v>0</v>
      </c>
    </row>
    <row r="4922" spans="1:6" x14ac:dyDescent="0.25">
      <c r="A4922" t="str">
        <v>Mid</v>
      </c>
      <c r="B4922">
        <v>6.99</v>
      </c>
      <c r="C4922">
        <v>0</v>
      </c>
      <c r="D4922" t="str">
        <f t="shared" si="229"/>
        <v>Mid</v>
      </c>
      <c r="E4922">
        <f t="shared" si="230"/>
        <v>6.99</v>
      </c>
      <c r="F4922">
        <f t="shared" si="228"/>
        <v>0</v>
      </c>
    </row>
    <row r="4923" spans="1:6" x14ac:dyDescent="0.25">
      <c r="A4923" t="str">
        <v>High</v>
      </c>
      <c r="B4923">
        <v>8.41</v>
      </c>
      <c r="C4923">
        <v>0</v>
      </c>
      <c r="D4923" t="str">
        <f t="shared" si="229"/>
        <v>High</v>
      </c>
      <c r="E4923">
        <f t="shared" si="230"/>
        <v>8.41</v>
      </c>
      <c r="F4923">
        <f t="shared" si="228"/>
        <v>0</v>
      </c>
    </row>
    <row r="4924" spans="1:6" x14ac:dyDescent="0.25">
      <c r="A4924" t="str">
        <v>Mid</v>
      </c>
      <c r="B4924">
        <v>6.38</v>
      </c>
      <c r="C4924">
        <v>0</v>
      </c>
      <c r="D4924" t="str">
        <f t="shared" si="229"/>
        <v>Mid</v>
      </c>
      <c r="E4924">
        <f t="shared" si="230"/>
        <v>6.38</v>
      </c>
      <c r="F4924">
        <f t="shared" si="228"/>
        <v>0</v>
      </c>
    </row>
    <row r="4925" spans="1:6" x14ac:dyDescent="0.25">
      <c r="A4925" t="str">
        <v>High</v>
      </c>
      <c r="B4925">
        <v>8.16</v>
      </c>
      <c r="C4925">
        <v>1</v>
      </c>
      <c r="D4925" t="str">
        <f t="shared" si="229"/>
        <v>High</v>
      </c>
      <c r="E4925">
        <f t="shared" si="230"/>
        <v>8.16</v>
      </c>
      <c r="F4925">
        <f t="shared" si="228"/>
        <v>1</v>
      </c>
    </row>
    <row r="4926" spans="1:6" x14ac:dyDescent="0.25">
      <c r="A4926" t="str">
        <v>High</v>
      </c>
      <c r="B4926">
        <v>6.06</v>
      </c>
      <c r="C4926">
        <v>0</v>
      </c>
      <c r="D4926" t="str">
        <f t="shared" si="229"/>
        <v>High</v>
      </c>
      <c r="E4926">
        <f t="shared" si="230"/>
        <v>6.06</v>
      </c>
      <c r="F4926">
        <f t="shared" si="228"/>
        <v>0</v>
      </c>
    </row>
    <row r="4927" spans="1:6" x14ac:dyDescent="0.25">
      <c r="A4927" t="str">
        <v>High</v>
      </c>
      <c r="B4927">
        <v>5.51</v>
      </c>
      <c r="C4927">
        <v>0</v>
      </c>
      <c r="D4927" t="str">
        <f t="shared" si="229"/>
        <v>High</v>
      </c>
      <c r="E4927">
        <f t="shared" si="230"/>
        <v>5.51</v>
      </c>
      <c r="F4927">
        <f t="shared" si="228"/>
        <v>0</v>
      </c>
    </row>
    <row r="4928" spans="1:6" x14ac:dyDescent="0.25">
      <c r="A4928" t="str">
        <v>High</v>
      </c>
      <c r="B4928">
        <v>9.51</v>
      </c>
      <c r="C4928">
        <v>0</v>
      </c>
      <c r="D4928" t="str">
        <f t="shared" si="229"/>
        <v>High</v>
      </c>
      <c r="E4928">
        <f t="shared" si="230"/>
        <v>9.51</v>
      </c>
      <c r="F4928">
        <f t="shared" si="228"/>
        <v>0</v>
      </c>
    </row>
    <row r="4929" spans="1:6" x14ac:dyDescent="0.25">
      <c r="A4929" t="str">
        <v>Mid</v>
      </c>
      <c r="B4929">
        <v>7.89</v>
      </c>
      <c r="C4929">
        <v>0</v>
      </c>
      <c r="D4929" t="str">
        <f t="shared" si="229"/>
        <v>Mid</v>
      </c>
      <c r="E4929">
        <f t="shared" si="230"/>
        <v>7.89</v>
      </c>
      <c r="F4929">
        <f t="shared" si="228"/>
        <v>0</v>
      </c>
    </row>
    <row r="4930" spans="1:6" x14ac:dyDescent="0.25">
      <c r="A4930" t="str">
        <v>Mid</v>
      </c>
      <c r="B4930">
        <v>9.49</v>
      </c>
      <c r="C4930">
        <v>0</v>
      </c>
      <c r="D4930" t="str">
        <f t="shared" si="229"/>
        <v>Mid</v>
      </c>
      <c r="E4930">
        <f t="shared" si="230"/>
        <v>9.49</v>
      </c>
      <c r="F4930">
        <f t="shared" ref="F4930:F4993" si="231">C4930</f>
        <v>0</v>
      </c>
    </row>
    <row r="4931" spans="1:6" x14ac:dyDescent="0.25">
      <c r="A4931" t="str">
        <v>Mid</v>
      </c>
      <c r="B4931">
        <v>6.94</v>
      </c>
      <c r="C4931">
        <v>0</v>
      </c>
      <c r="D4931" t="str">
        <f t="shared" ref="D4931:D4994" si="232">A4931</f>
        <v>Mid</v>
      </c>
      <c r="E4931">
        <f t="shared" ref="E4931:E4994" si="233">B4931</f>
        <v>6.94</v>
      </c>
      <c r="F4931">
        <f t="shared" si="231"/>
        <v>0</v>
      </c>
    </row>
    <row r="4932" spans="1:6" x14ac:dyDescent="0.25">
      <c r="A4932" t="str">
        <v>High</v>
      </c>
      <c r="B4932">
        <v>6.91</v>
      </c>
      <c r="C4932">
        <v>0</v>
      </c>
      <c r="D4932" t="str">
        <f t="shared" si="232"/>
        <v>High</v>
      </c>
      <c r="E4932">
        <f t="shared" si="233"/>
        <v>6.91</v>
      </c>
      <c r="F4932">
        <f t="shared" si="231"/>
        <v>0</v>
      </c>
    </row>
    <row r="4933" spans="1:6" x14ac:dyDescent="0.25">
      <c r="A4933" t="str">
        <v>High</v>
      </c>
      <c r="B4933">
        <v>7.22</v>
      </c>
      <c r="C4933">
        <v>1</v>
      </c>
      <c r="D4933" t="str">
        <f t="shared" si="232"/>
        <v>High</v>
      </c>
      <c r="E4933">
        <f t="shared" si="233"/>
        <v>7.22</v>
      </c>
      <c r="F4933">
        <f t="shared" si="231"/>
        <v>1</v>
      </c>
    </row>
    <row r="4934" spans="1:6" x14ac:dyDescent="0.25">
      <c r="A4934" t="str">
        <v>High</v>
      </c>
      <c r="B4934">
        <v>8.5399999999999991</v>
      </c>
      <c r="C4934">
        <v>0</v>
      </c>
      <c r="D4934" t="str">
        <f t="shared" si="232"/>
        <v>High</v>
      </c>
      <c r="E4934">
        <f t="shared" si="233"/>
        <v>8.5399999999999991</v>
      </c>
      <c r="F4934">
        <f t="shared" si="231"/>
        <v>0</v>
      </c>
    </row>
    <row r="4935" spans="1:6" x14ac:dyDescent="0.25">
      <c r="A4935" t="str">
        <v>High</v>
      </c>
      <c r="B4935">
        <v>7.93</v>
      </c>
      <c r="C4935">
        <v>0</v>
      </c>
      <c r="D4935" t="str">
        <f t="shared" si="232"/>
        <v>High</v>
      </c>
      <c r="E4935">
        <f t="shared" si="233"/>
        <v>7.93</v>
      </c>
      <c r="F4935">
        <f t="shared" si="231"/>
        <v>0</v>
      </c>
    </row>
    <row r="4936" spans="1:6" x14ac:dyDescent="0.25">
      <c r="A4936" t="str">
        <v>High</v>
      </c>
      <c r="B4936">
        <v>9.48</v>
      </c>
      <c r="C4936">
        <v>0</v>
      </c>
      <c r="D4936" t="str">
        <f t="shared" si="232"/>
        <v>High</v>
      </c>
      <c r="E4936">
        <f t="shared" si="233"/>
        <v>9.48</v>
      </c>
      <c r="F4936">
        <f t="shared" si="231"/>
        <v>0</v>
      </c>
    </row>
    <row r="4937" spans="1:6" x14ac:dyDescent="0.25">
      <c r="A4937" t="str">
        <v>Mid</v>
      </c>
      <c r="B4937">
        <v>5.61</v>
      </c>
      <c r="C4937">
        <v>0</v>
      </c>
      <c r="D4937" t="str">
        <f t="shared" si="232"/>
        <v>Mid</v>
      </c>
      <c r="E4937">
        <f t="shared" si="233"/>
        <v>5.61</v>
      </c>
      <c r="F4937">
        <f t="shared" si="231"/>
        <v>0</v>
      </c>
    </row>
    <row r="4938" spans="1:6" x14ac:dyDescent="0.25">
      <c r="A4938" t="str">
        <v>High</v>
      </c>
      <c r="B4938">
        <v>8.5500000000000007</v>
      </c>
      <c r="C4938">
        <v>0</v>
      </c>
      <c r="D4938" t="str">
        <f t="shared" si="232"/>
        <v>High</v>
      </c>
      <c r="E4938">
        <f t="shared" si="233"/>
        <v>8.5500000000000007</v>
      </c>
      <c r="F4938">
        <f t="shared" si="231"/>
        <v>0</v>
      </c>
    </row>
    <row r="4939" spans="1:6" x14ac:dyDescent="0.25">
      <c r="A4939" t="str">
        <v>High</v>
      </c>
      <c r="B4939">
        <v>6.92</v>
      </c>
      <c r="C4939">
        <v>0</v>
      </c>
      <c r="D4939" t="str">
        <f t="shared" si="232"/>
        <v>High</v>
      </c>
      <c r="E4939">
        <f t="shared" si="233"/>
        <v>6.92</v>
      </c>
      <c r="F4939">
        <f t="shared" si="231"/>
        <v>0</v>
      </c>
    </row>
    <row r="4940" spans="1:6" x14ac:dyDescent="0.25">
      <c r="A4940" t="str">
        <v>Mid</v>
      </c>
      <c r="B4940">
        <v>6.28</v>
      </c>
      <c r="C4940">
        <v>0</v>
      </c>
      <c r="D4940" t="str">
        <f t="shared" si="232"/>
        <v>Mid</v>
      </c>
      <c r="E4940">
        <f t="shared" si="233"/>
        <v>6.28</v>
      </c>
      <c r="F4940">
        <f t="shared" si="231"/>
        <v>0</v>
      </c>
    </row>
    <row r="4941" spans="1:6" x14ac:dyDescent="0.25">
      <c r="A4941" t="str">
        <v>High</v>
      </c>
      <c r="B4941">
        <v>7.69</v>
      </c>
      <c r="C4941">
        <v>0</v>
      </c>
      <c r="D4941" t="str">
        <f t="shared" si="232"/>
        <v>High</v>
      </c>
      <c r="E4941">
        <f t="shared" si="233"/>
        <v>7.69</v>
      </c>
      <c r="F4941">
        <f t="shared" si="231"/>
        <v>0</v>
      </c>
    </row>
    <row r="4942" spans="1:6" x14ac:dyDescent="0.25">
      <c r="A4942" t="str">
        <v>Mid</v>
      </c>
      <c r="B4942">
        <v>7.67</v>
      </c>
      <c r="C4942">
        <v>1</v>
      </c>
      <c r="D4942" t="str">
        <f t="shared" si="232"/>
        <v>Mid</v>
      </c>
      <c r="E4942">
        <f t="shared" si="233"/>
        <v>7.67</v>
      </c>
      <c r="F4942">
        <f t="shared" si="231"/>
        <v>1</v>
      </c>
    </row>
    <row r="4943" spans="1:6" x14ac:dyDescent="0.25">
      <c r="A4943" t="str">
        <v>Mid</v>
      </c>
      <c r="B4943">
        <v>6.09</v>
      </c>
      <c r="C4943">
        <v>0</v>
      </c>
      <c r="D4943" t="str">
        <f t="shared" si="232"/>
        <v>Mid</v>
      </c>
      <c r="E4943">
        <f t="shared" si="233"/>
        <v>6.09</v>
      </c>
      <c r="F4943">
        <f t="shared" si="231"/>
        <v>0</v>
      </c>
    </row>
    <row r="4944" spans="1:6" x14ac:dyDescent="0.25">
      <c r="A4944" t="str">
        <v>High</v>
      </c>
      <c r="B4944">
        <v>6.37</v>
      </c>
      <c r="C4944">
        <v>0</v>
      </c>
      <c r="D4944" t="str">
        <f t="shared" si="232"/>
        <v>High</v>
      </c>
      <c r="E4944">
        <f t="shared" si="233"/>
        <v>6.37</v>
      </c>
      <c r="F4944">
        <f t="shared" si="231"/>
        <v>0</v>
      </c>
    </row>
    <row r="4945" spans="1:6" x14ac:dyDescent="0.25">
      <c r="A4945" t="str">
        <v>High</v>
      </c>
      <c r="B4945">
        <v>7.26</v>
      </c>
      <c r="C4945">
        <v>0</v>
      </c>
      <c r="D4945" t="str">
        <f t="shared" si="232"/>
        <v>High</v>
      </c>
      <c r="E4945">
        <f t="shared" si="233"/>
        <v>7.26</v>
      </c>
      <c r="F4945">
        <f t="shared" si="231"/>
        <v>0</v>
      </c>
    </row>
    <row r="4946" spans="1:6" x14ac:dyDescent="0.25">
      <c r="A4946" t="str">
        <v>High</v>
      </c>
      <c r="B4946">
        <v>7.26</v>
      </c>
      <c r="C4946">
        <v>0</v>
      </c>
      <c r="D4946" t="str">
        <f t="shared" si="232"/>
        <v>High</v>
      </c>
      <c r="E4946">
        <f t="shared" si="233"/>
        <v>7.26</v>
      </c>
      <c r="F4946">
        <f t="shared" si="231"/>
        <v>0</v>
      </c>
    </row>
    <row r="4947" spans="1:6" x14ac:dyDescent="0.25">
      <c r="A4947" t="str">
        <v>High</v>
      </c>
      <c r="B4947">
        <v>6.87</v>
      </c>
      <c r="C4947">
        <v>0</v>
      </c>
      <c r="D4947" t="str">
        <f t="shared" si="232"/>
        <v>High</v>
      </c>
      <c r="E4947">
        <f t="shared" si="233"/>
        <v>6.87</v>
      </c>
      <c r="F4947">
        <f t="shared" si="231"/>
        <v>0</v>
      </c>
    </row>
    <row r="4948" spans="1:6" x14ac:dyDescent="0.25">
      <c r="A4948" t="str">
        <v>Mid</v>
      </c>
      <c r="B4948">
        <v>6.14</v>
      </c>
      <c r="C4948">
        <v>0</v>
      </c>
      <c r="D4948" t="str">
        <f t="shared" si="232"/>
        <v>Mid</v>
      </c>
      <c r="E4948">
        <f t="shared" si="233"/>
        <v>6.14</v>
      </c>
      <c r="F4948">
        <f t="shared" si="231"/>
        <v>0</v>
      </c>
    </row>
    <row r="4949" spans="1:6" x14ac:dyDescent="0.25">
      <c r="A4949" t="str">
        <v>High</v>
      </c>
      <c r="B4949">
        <v>5.52</v>
      </c>
      <c r="C4949">
        <v>0</v>
      </c>
      <c r="D4949" t="str">
        <f t="shared" si="232"/>
        <v>High</v>
      </c>
      <c r="E4949">
        <f t="shared" si="233"/>
        <v>5.52</v>
      </c>
      <c r="F4949">
        <f t="shared" si="231"/>
        <v>0</v>
      </c>
    </row>
    <row r="4950" spans="1:6" x14ac:dyDescent="0.25">
      <c r="A4950" t="str">
        <v>High</v>
      </c>
      <c r="B4950">
        <v>9.67</v>
      </c>
      <c r="C4950">
        <v>0</v>
      </c>
      <c r="D4950" t="str">
        <f t="shared" si="232"/>
        <v>High</v>
      </c>
      <c r="E4950">
        <f t="shared" si="233"/>
        <v>9.67</v>
      </c>
      <c r="F4950">
        <f t="shared" si="231"/>
        <v>0</v>
      </c>
    </row>
    <row r="4951" spans="1:6" x14ac:dyDescent="0.25">
      <c r="A4951" t="str">
        <v>Mid</v>
      </c>
      <c r="B4951">
        <v>9.56</v>
      </c>
      <c r="C4951">
        <v>1</v>
      </c>
      <c r="D4951" t="str">
        <f t="shared" si="232"/>
        <v>Mid</v>
      </c>
      <c r="E4951">
        <f t="shared" si="233"/>
        <v>9.56</v>
      </c>
      <c r="F4951">
        <f t="shared" si="231"/>
        <v>1</v>
      </c>
    </row>
    <row r="4952" spans="1:6" x14ac:dyDescent="0.25">
      <c r="A4952" t="str">
        <v>Mid</v>
      </c>
      <c r="B4952">
        <v>7.58</v>
      </c>
      <c r="C4952">
        <v>0</v>
      </c>
      <c r="D4952" t="str">
        <f t="shared" si="232"/>
        <v>Mid</v>
      </c>
      <c r="E4952">
        <f t="shared" si="233"/>
        <v>7.58</v>
      </c>
      <c r="F4952">
        <f t="shared" si="231"/>
        <v>0</v>
      </c>
    </row>
    <row r="4953" spans="1:6" x14ac:dyDescent="0.25">
      <c r="A4953" t="str">
        <v>High</v>
      </c>
      <c r="B4953">
        <v>9.7799999999999994</v>
      </c>
      <c r="C4953">
        <v>0</v>
      </c>
      <c r="D4953" t="str">
        <f t="shared" si="232"/>
        <v>High</v>
      </c>
      <c r="E4953">
        <f t="shared" si="233"/>
        <v>9.7799999999999994</v>
      </c>
      <c r="F4953">
        <f t="shared" si="231"/>
        <v>0</v>
      </c>
    </row>
    <row r="4954" spans="1:6" x14ac:dyDescent="0.25">
      <c r="A4954" t="str">
        <v>High</v>
      </c>
      <c r="B4954">
        <v>8.4</v>
      </c>
      <c r="C4954">
        <v>0</v>
      </c>
      <c r="D4954" t="str">
        <f t="shared" si="232"/>
        <v>High</v>
      </c>
      <c r="E4954">
        <f t="shared" si="233"/>
        <v>8.4</v>
      </c>
      <c r="F4954">
        <f t="shared" si="231"/>
        <v>0</v>
      </c>
    </row>
    <row r="4955" spans="1:6" x14ac:dyDescent="0.25">
      <c r="A4955" t="str">
        <v>Mid</v>
      </c>
      <c r="B4955">
        <v>5.8</v>
      </c>
      <c r="C4955">
        <v>0</v>
      </c>
      <c r="D4955" t="str">
        <f t="shared" si="232"/>
        <v>Mid</v>
      </c>
      <c r="E4955">
        <f t="shared" si="233"/>
        <v>5.8</v>
      </c>
      <c r="F4955">
        <f t="shared" si="231"/>
        <v>0</v>
      </c>
    </row>
    <row r="4956" spans="1:6" x14ac:dyDescent="0.25">
      <c r="A4956" t="str">
        <v>Mid</v>
      </c>
      <c r="B4956">
        <v>6.01</v>
      </c>
      <c r="C4956">
        <v>0</v>
      </c>
      <c r="D4956" t="str">
        <f t="shared" si="232"/>
        <v>Mid</v>
      </c>
      <c r="E4956">
        <f t="shared" si="233"/>
        <v>6.01</v>
      </c>
      <c r="F4956">
        <f t="shared" si="231"/>
        <v>0</v>
      </c>
    </row>
    <row r="4957" spans="1:6" x14ac:dyDescent="0.25">
      <c r="A4957" t="str">
        <v>High</v>
      </c>
      <c r="B4957">
        <v>9.44</v>
      </c>
      <c r="C4957">
        <v>1</v>
      </c>
      <c r="D4957" t="str">
        <f t="shared" si="232"/>
        <v>High</v>
      </c>
      <c r="E4957">
        <f t="shared" si="233"/>
        <v>9.44</v>
      </c>
      <c r="F4957">
        <f t="shared" si="231"/>
        <v>1</v>
      </c>
    </row>
    <row r="4958" spans="1:6" x14ac:dyDescent="0.25">
      <c r="A4958" t="str">
        <v>High</v>
      </c>
      <c r="B4958">
        <v>8.2100000000000009</v>
      </c>
      <c r="C4958">
        <v>0</v>
      </c>
      <c r="D4958" t="str">
        <f t="shared" si="232"/>
        <v>High</v>
      </c>
      <c r="E4958">
        <f t="shared" si="233"/>
        <v>8.2100000000000009</v>
      </c>
      <c r="F4958">
        <f t="shared" si="231"/>
        <v>0</v>
      </c>
    </row>
    <row r="4959" spans="1:6" x14ac:dyDescent="0.25">
      <c r="A4959" t="str">
        <v>High</v>
      </c>
      <c r="B4959">
        <v>9.1300000000000008</v>
      </c>
      <c r="C4959">
        <v>0</v>
      </c>
      <c r="D4959" t="str">
        <f t="shared" si="232"/>
        <v>High</v>
      </c>
      <c r="E4959">
        <f t="shared" si="233"/>
        <v>9.1300000000000008</v>
      </c>
      <c r="F4959">
        <f t="shared" si="231"/>
        <v>0</v>
      </c>
    </row>
    <row r="4960" spans="1:6" x14ac:dyDescent="0.25">
      <c r="A4960" t="str">
        <v>High</v>
      </c>
      <c r="B4960">
        <v>9.36</v>
      </c>
      <c r="C4960">
        <v>0</v>
      </c>
      <c r="D4960" t="str">
        <f t="shared" si="232"/>
        <v>High</v>
      </c>
      <c r="E4960">
        <f t="shared" si="233"/>
        <v>9.36</v>
      </c>
      <c r="F4960">
        <f t="shared" si="231"/>
        <v>0</v>
      </c>
    </row>
    <row r="4961" spans="1:6" x14ac:dyDescent="0.25">
      <c r="A4961" t="str">
        <v>High</v>
      </c>
      <c r="B4961">
        <v>7.43</v>
      </c>
      <c r="C4961">
        <v>0</v>
      </c>
      <c r="D4961" t="str">
        <f t="shared" si="232"/>
        <v>High</v>
      </c>
      <c r="E4961">
        <f t="shared" si="233"/>
        <v>7.43</v>
      </c>
      <c r="F4961">
        <f t="shared" si="231"/>
        <v>0</v>
      </c>
    </row>
    <row r="4962" spans="1:6" x14ac:dyDescent="0.25">
      <c r="A4962" t="str">
        <v>High</v>
      </c>
      <c r="B4962">
        <v>5.71</v>
      </c>
      <c r="C4962">
        <v>0</v>
      </c>
      <c r="D4962" t="str">
        <f t="shared" si="232"/>
        <v>High</v>
      </c>
      <c r="E4962">
        <f t="shared" si="233"/>
        <v>5.71</v>
      </c>
      <c r="F4962">
        <f t="shared" si="231"/>
        <v>0</v>
      </c>
    </row>
    <row r="4963" spans="1:6" x14ac:dyDescent="0.25">
      <c r="A4963" t="str">
        <v>High</v>
      </c>
      <c r="B4963">
        <v>6.31</v>
      </c>
      <c r="C4963">
        <v>0</v>
      </c>
      <c r="D4963" t="str">
        <f t="shared" si="232"/>
        <v>High</v>
      </c>
      <c r="E4963">
        <f t="shared" si="233"/>
        <v>6.31</v>
      </c>
      <c r="F4963">
        <f t="shared" si="231"/>
        <v>0</v>
      </c>
    </row>
    <row r="4964" spans="1:6" x14ac:dyDescent="0.25">
      <c r="A4964" t="str">
        <v>High</v>
      </c>
      <c r="B4964">
        <v>5.79</v>
      </c>
      <c r="C4964">
        <v>0</v>
      </c>
      <c r="D4964" t="str">
        <f t="shared" si="232"/>
        <v>High</v>
      </c>
      <c r="E4964">
        <f t="shared" si="233"/>
        <v>5.79</v>
      </c>
      <c r="F4964">
        <f t="shared" si="231"/>
        <v>0</v>
      </c>
    </row>
    <row r="4965" spans="1:6" x14ac:dyDescent="0.25">
      <c r="A4965" t="str">
        <v>High</v>
      </c>
      <c r="B4965">
        <v>6.31</v>
      </c>
      <c r="C4965">
        <v>0</v>
      </c>
      <c r="D4965" t="str">
        <f t="shared" si="232"/>
        <v>High</v>
      </c>
      <c r="E4965">
        <f t="shared" si="233"/>
        <v>6.31</v>
      </c>
      <c r="F4965">
        <f t="shared" si="231"/>
        <v>0</v>
      </c>
    </row>
    <row r="4966" spans="1:6" x14ac:dyDescent="0.25">
      <c r="A4966" t="str">
        <v>Mid</v>
      </c>
      <c r="B4966">
        <v>7.27</v>
      </c>
      <c r="C4966">
        <v>0</v>
      </c>
      <c r="D4966" t="str">
        <f t="shared" si="232"/>
        <v>Mid</v>
      </c>
      <c r="E4966">
        <f t="shared" si="233"/>
        <v>7.27</v>
      </c>
      <c r="F4966">
        <f t="shared" si="231"/>
        <v>0</v>
      </c>
    </row>
    <row r="4967" spans="1:6" x14ac:dyDescent="0.25">
      <c r="A4967" t="str">
        <v>High</v>
      </c>
      <c r="B4967">
        <v>6.01</v>
      </c>
      <c r="C4967">
        <v>0</v>
      </c>
      <c r="D4967" t="str">
        <f t="shared" si="232"/>
        <v>High</v>
      </c>
      <c r="E4967">
        <f t="shared" si="233"/>
        <v>6.01</v>
      </c>
      <c r="F4967">
        <f t="shared" si="231"/>
        <v>0</v>
      </c>
    </row>
    <row r="4968" spans="1:6" x14ac:dyDescent="0.25">
      <c r="A4968" t="str">
        <v>Mid</v>
      </c>
      <c r="B4968">
        <v>6.22</v>
      </c>
      <c r="C4968">
        <v>0</v>
      </c>
      <c r="D4968" t="str">
        <f t="shared" si="232"/>
        <v>Mid</v>
      </c>
      <c r="E4968">
        <f t="shared" si="233"/>
        <v>6.22</v>
      </c>
      <c r="F4968">
        <f t="shared" si="231"/>
        <v>0</v>
      </c>
    </row>
    <row r="4969" spans="1:6" x14ac:dyDescent="0.25">
      <c r="A4969" t="str">
        <v>Mid</v>
      </c>
      <c r="B4969">
        <v>7.42</v>
      </c>
      <c r="C4969">
        <v>1</v>
      </c>
      <c r="D4969" t="str">
        <f t="shared" si="232"/>
        <v>Mid</v>
      </c>
      <c r="E4969">
        <f t="shared" si="233"/>
        <v>7.42</v>
      </c>
      <c r="F4969">
        <f t="shared" si="231"/>
        <v>1</v>
      </c>
    </row>
    <row r="4970" spans="1:6" x14ac:dyDescent="0.25">
      <c r="A4970" t="str">
        <v>Mid</v>
      </c>
      <c r="B4970">
        <v>6.96</v>
      </c>
      <c r="C4970">
        <v>0</v>
      </c>
      <c r="D4970" t="str">
        <f t="shared" si="232"/>
        <v>Mid</v>
      </c>
      <c r="E4970">
        <f t="shared" si="233"/>
        <v>6.96</v>
      </c>
      <c r="F4970">
        <f t="shared" si="231"/>
        <v>0</v>
      </c>
    </row>
    <row r="4971" spans="1:6" x14ac:dyDescent="0.25">
      <c r="A4971" t="str">
        <v>Mid</v>
      </c>
      <c r="B4971">
        <v>7.51</v>
      </c>
      <c r="C4971">
        <v>0</v>
      </c>
      <c r="D4971" t="str">
        <f t="shared" si="232"/>
        <v>Mid</v>
      </c>
      <c r="E4971">
        <f t="shared" si="233"/>
        <v>7.51</v>
      </c>
      <c r="F4971">
        <f t="shared" si="231"/>
        <v>0</v>
      </c>
    </row>
    <row r="4972" spans="1:6" x14ac:dyDescent="0.25">
      <c r="A4972" t="str">
        <v>High</v>
      </c>
      <c r="B4972">
        <v>7.35</v>
      </c>
      <c r="C4972">
        <v>0</v>
      </c>
      <c r="D4972" t="str">
        <f t="shared" si="232"/>
        <v>High</v>
      </c>
      <c r="E4972">
        <f t="shared" si="233"/>
        <v>7.35</v>
      </c>
      <c r="F4972">
        <f t="shared" si="231"/>
        <v>0</v>
      </c>
    </row>
    <row r="4973" spans="1:6" x14ac:dyDescent="0.25">
      <c r="A4973" t="str">
        <v>High</v>
      </c>
      <c r="B4973">
        <v>8.27</v>
      </c>
      <c r="C4973">
        <v>1</v>
      </c>
      <c r="D4973" t="str">
        <f t="shared" si="232"/>
        <v>High</v>
      </c>
      <c r="E4973">
        <f t="shared" si="233"/>
        <v>8.27</v>
      </c>
      <c r="F4973">
        <f t="shared" si="231"/>
        <v>1</v>
      </c>
    </row>
    <row r="4974" spans="1:6" x14ac:dyDescent="0.25">
      <c r="A4974" t="str">
        <v>Low</v>
      </c>
      <c r="B4974">
        <v>9.5299999999999994</v>
      </c>
      <c r="C4974">
        <v>0</v>
      </c>
      <c r="D4974" t="str">
        <f t="shared" si="232"/>
        <v>Low</v>
      </c>
      <c r="E4974">
        <f t="shared" si="233"/>
        <v>9.5299999999999994</v>
      </c>
      <c r="F4974">
        <f t="shared" si="231"/>
        <v>0</v>
      </c>
    </row>
    <row r="4975" spans="1:6" x14ac:dyDescent="0.25">
      <c r="A4975" t="str">
        <v>High</v>
      </c>
      <c r="B4975">
        <v>5.96</v>
      </c>
      <c r="C4975">
        <v>0</v>
      </c>
      <c r="D4975" t="str">
        <f t="shared" si="232"/>
        <v>High</v>
      </c>
      <c r="E4975">
        <f t="shared" si="233"/>
        <v>5.96</v>
      </c>
      <c r="F4975">
        <f t="shared" si="231"/>
        <v>0</v>
      </c>
    </row>
    <row r="4976" spans="1:6" x14ac:dyDescent="0.25">
      <c r="A4976" t="str">
        <v>High</v>
      </c>
      <c r="B4976">
        <v>5.93</v>
      </c>
      <c r="C4976">
        <v>0</v>
      </c>
      <c r="D4976" t="str">
        <f t="shared" si="232"/>
        <v>High</v>
      </c>
      <c r="E4976">
        <f t="shared" si="233"/>
        <v>5.93</v>
      </c>
      <c r="F4976">
        <f t="shared" si="231"/>
        <v>0</v>
      </c>
    </row>
    <row r="4977" spans="1:6" x14ac:dyDescent="0.25">
      <c r="A4977" t="str">
        <v>Mid</v>
      </c>
      <c r="B4977">
        <v>9.17</v>
      </c>
      <c r="C4977">
        <v>1</v>
      </c>
      <c r="D4977" t="str">
        <f t="shared" si="232"/>
        <v>Mid</v>
      </c>
      <c r="E4977">
        <f t="shared" si="233"/>
        <v>9.17</v>
      </c>
      <c r="F4977">
        <f t="shared" si="231"/>
        <v>1</v>
      </c>
    </row>
    <row r="4978" spans="1:6" x14ac:dyDescent="0.25">
      <c r="A4978" t="str">
        <v>High</v>
      </c>
      <c r="B4978">
        <v>7.68</v>
      </c>
      <c r="C4978">
        <v>0</v>
      </c>
      <c r="D4978" t="str">
        <f t="shared" si="232"/>
        <v>High</v>
      </c>
      <c r="E4978">
        <f t="shared" si="233"/>
        <v>7.68</v>
      </c>
      <c r="F4978">
        <f t="shared" si="231"/>
        <v>0</v>
      </c>
    </row>
    <row r="4979" spans="1:6" x14ac:dyDescent="0.25">
      <c r="A4979" t="str">
        <v>High</v>
      </c>
      <c r="B4979">
        <v>8.8000000000000007</v>
      </c>
      <c r="C4979">
        <v>0</v>
      </c>
      <c r="D4979" t="str">
        <f t="shared" si="232"/>
        <v>High</v>
      </c>
      <c r="E4979">
        <f t="shared" si="233"/>
        <v>8.8000000000000007</v>
      </c>
      <c r="F4979">
        <f t="shared" si="231"/>
        <v>0</v>
      </c>
    </row>
    <row r="4980" spans="1:6" x14ac:dyDescent="0.25">
      <c r="A4980" t="str">
        <v>Mid</v>
      </c>
      <c r="B4980">
        <v>6.43</v>
      </c>
      <c r="C4980">
        <v>0</v>
      </c>
      <c r="D4980" t="str">
        <f t="shared" si="232"/>
        <v>Mid</v>
      </c>
      <c r="E4980">
        <f t="shared" si="233"/>
        <v>6.43</v>
      </c>
      <c r="F4980">
        <f t="shared" si="231"/>
        <v>0</v>
      </c>
    </row>
    <row r="4981" spans="1:6" x14ac:dyDescent="0.25">
      <c r="A4981" t="str">
        <v>Mid</v>
      </c>
      <c r="B4981">
        <v>9.06</v>
      </c>
      <c r="C4981">
        <v>0</v>
      </c>
      <c r="D4981" t="str">
        <f t="shared" si="232"/>
        <v>Mid</v>
      </c>
      <c r="E4981">
        <f t="shared" si="233"/>
        <v>9.06</v>
      </c>
      <c r="F4981">
        <f t="shared" si="231"/>
        <v>0</v>
      </c>
    </row>
    <row r="4982" spans="1:6" x14ac:dyDescent="0.25">
      <c r="A4982" t="str">
        <v>High</v>
      </c>
      <c r="B4982">
        <v>9.4700000000000006</v>
      </c>
      <c r="C4982">
        <v>0</v>
      </c>
      <c r="D4982" t="str">
        <f t="shared" si="232"/>
        <v>High</v>
      </c>
      <c r="E4982">
        <f t="shared" si="233"/>
        <v>9.4700000000000006</v>
      </c>
      <c r="F4982">
        <f t="shared" si="231"/>
        <v>0</v>
      </c>
    </row>
    <row r="4983" spans="1:6" x14ac:dyDescent="0.25">
      <c r="A4983" t="str">
        <v>Mid</v>
      </c>
      <c r="B4983">
        <v>8.23</v>
      </c>
      <c r="C4983">
        <v>1</v>
      </c>
      <c r="D4983" t="str">
        <f t="shared" si="232"/>
        <v>Mid</v>
      </c>
      <c r="E4983">
        <f t="shared" si="233"/>
        <v>8.23</v>
      </c>
      <c r="F4983">
        <f t="shared" si="231"/>
        <v>1</v>
      </c>
    </row>
    <row r="4984" spans="1:6" x14ac:dyDescent="0.25">
      <c r="A4984" t="str">
        <v>High</v>
      </c>
      <c r="B4984">
        <v>5.96</v>
      </c>
      <c r="C4984">
        <v>0</v>
      </c>
      <c r="D4984" t="str">
        <f t="shared" si="232"/>
        <v>High</v>
      </c>
      <c r="E4984">
        <f t="shared" si="233"/>
        <v>5.96</v>
      </c>
      <c r="F4984">
        <f t="shared" si="231"/>
        <v>0</v>
      </c>
    </row>
    <row r="4985" spans="1:6" x14ac:dyDescent="0.25">
      <c r="A4985" t="str">
        <v>Mid</v>
      </c>
      <c r="B4985">
        <v>9.35</v>
      </c>
      <c r="C4985">
        <v>0</v>
      </c>
      <c r="D4985" t="str">
        <f t="shared" si="232"/>
        <v>Mid</v>
      </c>
      <c r="E4985">
        <f t="shared" si="233"/>
        <v>9.35</v>
      </c>
      <c r="F4985">
        <f t="shared" si="231"/>
        <v>0</v>
      </c>
    </row>
    <row r="4986" spans="1:6" x14ac:dyDescent="0.25">
      <c r="A4986" t="str">
        <v>High</v>
      </c>
      <c r="B4986">
        <v>8.91</v>
      </c>
      <c r="C4986">
        <v>0</v>
      </c>
      <c r="D4986" t="str">
        <f t="shared" si="232"/>
        <v>High</v>
      </c>
      <c r="E4986">
        <f t="shared" si="233"/>
        <v>8.91</v>
      </c>
      <c r="F4986">
        <f t="shared" si="231"/>
        <v>0</v>
      </c>
    </row>
    <row r="4987" spans="1:6" x14ac:dyDescent="0.25">
      <c r="A4987" t="str">
        <v>High</v>
      </c>
      <c r="B4987">
        <v>8.73</v>
      </c>
      <c r="C4987">
        <v>1</v>
      </c>
      <c r="D4987" t="str">
        <f t="shared" si="232"/>
        <v>High</v>
      </c>
      <c r="E4987">
        <f t="shared" si="233"/>
        <v>8.73</v>
      </c>
      <c r="F4987">
        <f t="shared" si="231"/>
        <v>1</v>
      </c>
    </row>
    <row r="4988" spans="1:6" x14ac:dyDescent="0.25">
      <c r="A4988" t="str">
        <v>Mid</v>
      </c>
      <c r="B4988">
        <v>5.66</v>
      </c>
      <c r="C4988">
        <v>0</v>
      </c>
      <c r="D4988" t="str">
        <f t="shared" si="232"/>
        <v>Mid</v>
      </c>
      <c r="E4988">
        <f t="shared" si="233"/>
        <v>5.66</v>
      </c>
      <c r="F4988">
        <f t="shared" si="231"/>
        <v>0</v>
      </c>
    </row>
    <row r="4989" spans="1:6" x14ac:dyDescent="0.25">
      <c r="A4989" t="str">
        <v>Mid</v>
      </c>
      <c r="B4989">
        <v>8.94</v>
      </c>
      <c r="C4989">
        <v>1</v>
      </c>
      <c r="D4989" t="str">
        <f t="shared" si="232"/>
        <v>Mid</v>
      </c>
      <c r="E4989">
        <f t="shared" si="233"/>
        <v>8.94</v>
      </c>
      <c r="F4989">
        <f t="shared" si="231"/>
        <v>1</v>
      </c>
    </row>
    <row r="4990" spans="1:6" x14ac:dyDescent="0.25">
      <c r="A4990" t="str">
        <v>High</v>
      </c>
      <c r="B4990">
        <v>6.09</v>
      </c>
      <c r="C4990">
        <v>0</v>
      </c>
      <c r="D4990" t="str">
        <f t="shared" si="232"/>
        <v>High</v>
      </c>
      <c r="E4990">
        <f t="shared" si="233"/>
        <v>6.09</v>
      </c>
      <c r="F4990">
        <f t="shared" si="231"/>
        <v>0</v>
      </c>
    </row>
    <row r="4991" spans="1:6" x14ac:dyDescent="0.25">
      <c r="A4991" t="str">
        <v>High</v>
      </c>
      <c r="B4991">
        <v>6.46</v>
      </c>
      <c r="C4991">
        <v>0</v>
      </c>
      <c r="D4991" t="str">
        <f t="shared" si="232"/>
        <v>High</v>
      </c>
      <c r="E4991">
        <f t="shared" si="233"/>
        <v>6.46</v>
      </c>
      <c r="F4991">
        <f t="shared" si="231"/>
        <v>0</v>
      </c>
    </row>
    <row r="4992" spans="1:6" x14ac:dyDescent="0.25">
      <c r="A4992" t="str">
        <v>High</v>
      </c>
      <c r="B4992">
        <v>7.98</v>
      </c>
      <c r="C4992">
        <v>1</v>
      </c>
      <c r="D4992" t="str">
        <f t="shared" si="232"/>
        <v>High</v>
      </c>
      <c r="E4992">
        <f t="shared" si="233"/>
        <v>7.98</v>
      </c>
      <c r="F4992">
        <f t="shared" si="231"/>
        <v>1</v>
      </c>
    </row>
    <row r="4993" spans="1:6" x14ac:dyDescent="0.25">
      <c r="A4993" t="str">
        <v>High</v>
      </c>
      <c r="B4993">
        <v>6.64</v>
      </c>
      <c r="C4993">
        <v>0</v>
      </c>
      <c r="D4993" t="str">
        <f t="shared" si="232"/>
        <v>High</v>
      </c>
      <c r="E4993">
        <f t="shared" si="233"/>
        <v>6.64</v>
      </c>
      <c r="F4993">
        <f t="shared" si="231"/>
        <v>0</v>
      </c>
    </row>
    <row r="4994" spans="1:6" x14ac:dyDescent="0.25">
      <c r="A4994" t="str">
        <v>Mid</v>
      </c>
      <c r="B4994">
        <v>8.34</v>
      </c>
      <c r="C4994">
        <v>0</v>
      </c>
      <c r="D4994" t="str">
        <f t="shared" si="232"/>
        <v>Mid</v>
      </c>
      <c r="E4994">
        <f t="shared" si="233"/>
        <v>8.34</v>
      </c>
      <c r="F4994">
        <f t="shared" ref="F4994:F5001" si="234">C4994</f>
        <v>0</v>
      </c>
    </row>
    <row r="4995" spans="1:6" x14ac:dyDescent="0.25">
      <c r="A4995" t="str">
        <v>High</v>
      </c>
      <c r="B4995">
        <v>8.11</v>
      </c>
      <c r="C4995">
        <v>1</v>
      </c>
      <c r="D4995" t="str">
        <f t="shared" ref="D4995:D5001" si="235">A4995</f>
        <v>High</v>
      </c>
      <c r="E4995">
        <f t="shared" ref="E4995:E5001" si="236">B4995</f>
        <v>8.11</v>
      </c>
      <c r="F4995">
        <f t="shared" si="234"/>
        <v>1</v>
      </c>
    </row>
    <row r="4996" spans="1:6" x14ac:dyDescent="0.25">
      <c r="A4996" t="str">
        <v>High</v>
      </c>
      <c r="B4996">
        <v>5.97</v>
      </c>
      <c r="C4996">
        <v>0</v>
      </c>
      <c r="D4996" t="str">
        <f t="shared" si="235"/>
        <v>High</v>
      </c>
      <c r="E4996">
        <f t="shared" si="236"/>
        <v>5.97</v>
      </c>
      <c r="F4996">
        <f t="shared" si="234"/>
        <v>0</v>
      </c>
    </row>
    <row r="4997" spans="1:6" x14ac:dyDescent="0.25">
      <c r="A4997" t="str">
        <v>Mid</v>
      </c>
      <c r="B4997">
        <v>8.32</v>
      </c>
      <c r="C4997">
        <v>0</v>
      </c>
      <c r="D4997" t="str">
        <f t="shared" si="235"/>
        <v>Mid</v>
      </c>
      <c r="E4997">
        <f t="shared" si="236"/>
        <v>8.32</v>
      </c>
      <c r="F4997">
        <f t="shared" si="234"/>
        <v>0</v>
      </c>
    </row>
    <row r="4998" spans="1:6" x14ac:dyDescent="0.25">
      <c r="A4998" t="str">
        <v>Mid</v>
      </c>
      <c r="B4998">
        <v>9.4700000000000006</v>
      </c>
      <c r="C4998">
        <v>0</v>
      </c>
      <c r="D4998" t="str">
        <f t="shared" si="235"/>
        <v>Mid</v>
      </c>
      <c r="E4998">
        <f t="shared" si="236"/>
        <v>9.4700000000000006</v>
      </c>
      <c r="F4998">
        <f t="shared" si="234"/>
        <v>0</v>
      </c>
    </row>
    <row r="4999" spans="1:6" x14ac:dyDescent="0.25">
      <c r="A4999" t="str">
        <v>Mid</v>
      </c>
      <c r="B4999">
        <v>6.19</v>
      </c>
      <c r="C4999">
        <v>0</v>
      </c>
      <c r="D4999" t="str">
        <f t="shared" si="235"/>
        <v>Mid</v>
      </c>
      <c r="E4999">
        <f t="shared" si="236"/>
        <v>6.19</v>
      </c>
      <c r="F4999">
        <f t="shared" si="234"/>
        <v>0</v>
      </c>
    </row>
    <row r="5000" spans="1:6" x14ac:dyDescent="0.25">
      <c r="A5000" t="str">
        <v>Mid</v>
      </c>
      <c r="B5000">
        <v>8.07</v>
      </c>
      <c r="C5000">
        <v>0</v>
      </c>
      <c r="D5000" t="str">
        <f t="shared" si="235"/>
        <v>Mid</v>
      </c>
      <c r="E5000">
        <f t="shared" si="236"/>
        <v>8.07</v>
      </c>
      <c r="F5000">
        <f t="shared" si="234"/>
        <v>0</v>
      </c>
    </row>
    <row r="5001" spans="1:6" x14ac:dyDescent="0.25">
      <c r="A5001" t="str">
        <v>High</v>
      </c>
      <c r="B5001">
        <v>6.97</v>
      </c>
      <c r="C5001">
        <v>0</v>
      </c>
      <c r="D5001" t="str">
        <f t="shared" si="235"/>
        <v>High</v>
      </c>
      <c r="E5001">
        <f t="shared" si="236"/>
        <v>6.97</v>
      </c>
      <c r="F5001">
        <f t="shared" si="234"/>
        <v>0</v>
      </c>
    </row>
  </sheetData>
  <dataValidations count="1">
    <dataValidation type="list" allowBlank="1" showInputMessage="1" showErrorMessage="1" sqref="C5" xr:uid="{74A34AE9-A616-4A30-BD3A-8C50256BBBA3}">
      <formula1>"M,F,Both"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CBC3D-24E8-47A9-8B85-998F9A7739AF}">
  <dimension ref="A1:O1200"/>
  <sheetViews>
    <sheetView workbookViewId="0">
      <selection activeCell="J15" sqref="J15"/>
    </sheetView>
  </sheetViews>
  <sheetFormatPr defaultRowHeight="15" x14ac:dyDescent="0.25"/>
  <cols>
    <col min="1" max="1" width="11.7109375" bestFit="1" customWidth="1"/>
    <col min="4" max="4" width="27.5703125" bestFit="1" customWidth="1"/>
    <col min="6" max="6" width="11.7109375" bestFit="1" customWidth="1"/>
    <col min="8" max="8" width="10.85546875" bestFit="1" customWidth="1"/>
    <col min="11" max="11" width="11.7109375" bestFit="1" customWidth="1"/>
  </cols>
  <sheetData>
    <row r="1" spans="1:15" x14ac:dyDescent="0.25">
      <c r="B1" t="s">
        <v>49</v>
      </c>
      <c r="C1" t="s">
        <v>50</v>
      </c>
      <c r="D1" t="s">
        <v>51</v>
      </c>
      <c r="F1" t="s">
        <v>44</v>
      </c>
      <c r="G1" t="s">
        <v>39</v>
      </c>
      <c r="H1" t="s">
        <v>48</v>
      </c>
      <c r="L1" s="26" t="s">
        <v>53</v>
      </c>
      <c r="M1" s="26"/>
      <c r="N1" s="26"/>
      <c r="O1" s="26"/>
    </row>
    <row r="2" spans="1:15" x14ac:dyDescent="0.25">
      <c r="B2">
        <v>5</v>
      </c>
      <c r="C2">
        <v>6</v>
      </c>
      <c r="D2">
        <f>COUNTIFS(student_academic_placement_performance_dataset[cgpa], "&gt;"&amp;B2, student_academic_placement_performance_dataset[cgpa], "&lt;"&amp;C2)</f>
        <v>588</v>
      </c>
      <c r="F2" t="str">
        <f>B2&amp;" - "&amp;C2</f>
        <v>5 - 6</v>
      </c>
      <c r="G2">
        <f>COUNTIFS(student_academic_placement_performance_dataset[cgpa], "&gt;"&amp;B2, student_academic_placement_performance_dataset[cgpa], "&lt;"&amp;C2, student_academic_placement_performance_dataset[placement_status], "1")</f>
        <v>0</v>
      </c>
      <c r="H2">
        <f>COUNTIFS(student_academic_placement_performance_dataset[cgpa], "&gt;"&amp;B2, student_academic_placement_performance_dataset[cgpa], "&lt;"&amp;C2, student_academic_placement_performance_dataset[placement_status], "0")</f>
        <v>588</v>
      </c>
      <c r="L2" s="26"/>
      <c r="M2" s="26"/>
      <c r="N2" s="26"/>
      <c r="O2" s="26"/>
    </row>
    <row r="3" spans="1:15" x14ac:dyDescent="0.25">
      <c r="B3">
        <v>6</v>
      </c>
      <c r="C3">
        <v>7</v>
      </c>
      <c r="D3">
        <f>COUNTIFS(student_academic_placement_performance_dataset[cgpa], "&gt;"&amp;B3, student_academic_placement_performance_dataset[cgpa], "&lt;"&amp;C3)</f>
        <v>1055</v>
      </c>
      <c r="F3" t="str">
        <f t="shared" ref="F3:F6" si="0">B3&amp;" - "&amp;C3</f>
        <v>6 - 7</v>
      </c>
      <c r="G3">
        <f>COUNTIFS(student_academic_placement_performance_dataset[cgpa], "&gt;"&amp;B3, student_academic_placement_performance_dataset[cgpa], "&lt;"&amp;C3, student_academic_placement_performance_dataset[placement_status], "1")</f>
        <v>0</v>
      </c>
      <c r="H3">
        <f>COUNTIFS(student_academic_placement_performance_dataset[cgpa], "&gt;"&amp;B3, student_academic_placement_performance_dataset[cgpa], "&lt;"&amp;C3, student_academic_placement_performance_dataset[placement_status], "0")</f>
        <v>1055</v>
      </c>
      <c r="K3" s="7"/>
      <c r="L3" s="7" t="s">
        <v>45</v>
      </c>
      <c r="M3" s="7" t="s">
        <v>46</v>
      </c>
      <c r="N3" s="7" t="s">
        <v>47</v>
      </c>
      <c r="O3" s="7" t="s">
        <v>28</v>
      </c>
    </row>
    <row r="4" spans="1:15" x14ac:dyDescent="0.25">
      <c r="B4">
        <v>7</v>
      </c>
      <c r="C4">
        <v>8</v>
      </c>
      <c r="D4">
        <f>COUNTIFS(student_academic_placement_performance_dataset[cgpa], "&gt;"&amp;B4, student_academic_placement_performance_dataset[cgpa], "&lt;"&amp;C4)</f>
        <v>1197</v>
      </c>
      <c r="F4" t="str">
        <f t="shared" si="0"/>
        <v>7 - 8</v>
      </c>
      <c r="G4">
        <f>COUNTIFS(student_academic_placement_performance_dataset[cgpa], "&gt;"&amp;B4, student_academic_placement_performance_dataset[cgpa], "&lt;"&amp;C4, student_academic_placement_performance_dataset[placement_status], "1")</f>
        <v>281</v>
      </c>
      <c r="H4">
        <f>COUNTIFS(student_academic_placement_performance_dataset[cgpa], "&gt;"&amp;B4, student_academic_placement_performance_dataset[cgpa], "&lt;"&amp;C4, student_academic_placement_performance_dataset[placement_status], "0")</f>
        <v>916</v>
      </c>
      <c r="K4" s="7"/>
      <c r="L4" s="7" cm="1">
        <f t="array" ref="L4:L1058">_xlfn._xlws.FILTER(student_academic_placement_performance_dataset[[#Data], [salary_package_lpa]], (student_academic_placement_performance_dataset[cgpa]&gt;B3)*(student_academic_placement_performance_dataset[cgpa]&lt;C3))</f>
        <v>0</v>
      </c>
      <c r="M4" s="7" cm="1">
        <f t="array" ref="M4:M1200">_xlfn._xlws.FILTER(student_academic_placement_performance_dataset[[#Data], [salary_package_lpa]], (student_academic_placement_performance_dataset[cgpa]&gt;B4)*(student_academic_placement_performance_dataset[cgpa]&lt;C4))</f>
        <v>6.92</v>
      </c>
      <c r="N4" s="7" cm="1">
        <f t="array" ref="N4:N1188">_xlfn._xlws.FILTER(student_academic_placement_performance_dataset[[#Data], [salary_package_lpa]], (student_academic_placement_performance_dataset[cgpa]&gt;B5)*(student_academic_placement_performance_dataset[cgpa]&lt;C5))</f>
        <v>0</v>
      </c>
      <c r="O4" s="7" cm="1">
        <f t="array" ref="O4:O933">_xlfn._xlws.FILTER(student_academic_placement_performance_dataset[[#Data], [salary_package_lpa]], (student_academic_placement_performance_dataset[cgpa]&gt;B6)*(student_academic_placement_performance_dataset[cgpa]&lt;C6))</f>
        <v>0</v>
      </c>
    </row>
    <row r="5" spans="1:15" x14ac:dyDescent="0.25">
      <c r="B5">
        <v>8</v>
      </c>
      <c r="C5">
        <v>9</v>
      </c>
      <c r="D5">
        <f>COUNTIFS(student_academic_placement_performance_dataset[cgpa], "&gt;"&amp;B5, student_academic_placement_performance_dataset[cgpa], "&lt;"&amp;C5)</f>
        <v>1185</v>
      </c>
      <c r="F5" t="str">
        <f t="shared" si="0"/>
        <v>8 - 9</v>
      </c>
      <c r="G5">
        <f>COUNTIFS(student_academic_placement_performance_dataset[cgpa], "&gt;"&amp;B5, student_academic_placement_performance_dataset[cgpa], "&lt;"&amp;C5, student_academic_placement_performance_dataset[placement_status], "1")</f>
        <v>321</v>
      </c>
      <c r="H5">
        <f>COUNTIFS(student_academic_placement_performance_dataset[cgpa], "&gt;"&amp;B5, student_academic_placement_performance_dataset[cgpa], "&lt;"&amp;C5, student_academic_placement_performance_dataset[placement_status], "0")</f>
        <v>864</v>
      </c>
      <c r="K5" s="7"/>
      <c r="L5" s="7">
        <v>0</v>
      </c>
      <c r="M5" s="7">
        <v>0</v>
      </c>
      <c r="N5" s="7">
        <v>12.13</v>
      </c>
      <c r="O5" s="7">
        <v>0</v>
      </c>
    </row>
    <row r="6" spans="1:15" x14ac:dyDescent="0.25">
      <c r="B6">
        <v>9</v>
      </c>
      <c r="C6">
        <v>10</v>
      </c>
      <c r="D6">
        <f>COUNTIFS(student_academic_placement_performance_dataset[cgpa], "&gt;"&amp;B6, student_academic_placement_performance_dataset[cgpa], "&lt;"&amp;C6)</f>
        <v>930</v>
      </c>
      <c r="F6" t="str">
        <f t="shared" si="0"/>
        <v>9 - 10</v>
      </c>
      <c r="G6">
        <f>COUNTIFS(student_academic_placement_performance_dataset[cgpa], "&gt;"&amp;B6, student_academic_placement_performance_dataset[cgpa], "&lt;"&amp;C6, student_academic_placement_performance_dataset[placement_status], "1")</f>
        <v>260</v>
      </c>
      <c r="H6">
        <f>COUNTIFS(student_academic_placement_performance_dataset[cgpa], "&gt;"&amp;B6, student_academic_placement_performance_dataset[cgpa], "&lt;"&amp;C6, student_academic_placement_performance_dataset[placement_status], "0")</f>
        <v>670</v>
      </c>
      <c r="K6" s="7"/>
      <c r="L6" s="7">
        <v>0</v>
      </c>
      <c r="M6" s="7">
        <v>0</v>
      </c>
      <c r="N6" s="7">
        <v>0</v>
      </c>
      <c r="O6" s="7">
        <v>0</v>
      </c>
    </row>
    <row r="7" spans="1:15" x14ac:dyDescent="0.25">
      <c r="A7" t="s">
        <v>52</v>
      </c>
      <c r="D7">
        <f>SUM(D2:D6)</f>
        <v>4955</v>
      </c>
      <c r="G7">
        <f>SUM(G2:G6)</f>
        <v>862</v>
      </c>
      <c r="H7">
        <f>SUM(H2:H6)</f>
        <v>4093</v>
      </c>
      <c r="K7" s="7"/>
      <c r="L7" s="7">
        <v>0</v>
      </c>
      <c r="M7" s="7">
        <v>6.76</v>
      </c>
      <c r="N7" s="7">
        <v>0</v>
      </c>
      <c r="O7" s="7">
        <v>0</v>
      </c>
    </row>
    <row r="8" spans="1:15" x14ac:dyDescent="0.25">
      <c r="K8" s="7"/>
      <c r="L8" s="7">
        <v>0</v>
      </c>
      <c r="M8" s="7">
        <v>9.42</v>
      </c>
      <c r="N8" s="7">
        <v>14.85</v>
      </c>
      <c r="O8" s="7">
        <v>6.3</v>
      </c>
    </row>
    <row r="9" spans="1:15" x14ac:dyDescent="0.25">
      <c r="K9" s="7"/>
      <c r="L9" s="7">
        <v>0</v>
      </c>
      <c r="M9" s="7">
        <v>0</v>
      </c>
      <c r="N9" s="7">
        <v>0</v>
      </c>
      <c r="O9" s="7">
        <v>0</v>
      </c>
    </row>
    <row r="10" spans="1:15" x14ac:dyDescent="0.25">
      <c r="K10" s="7"/>
      <c r="L10" s="7">
        <v>0</v>
      </c>
      <c r="M10" s="7">
        <v>0</v>
      </c>
      <c r="N10" s="7">
        <v>0</v>
      </c>
      <c r="O10" s="7">
        <v>0</v>
      </c>
    </row>
    <row r="11" spans="1:15" x14ac:dyDescent="0.25">
      <c r="K11" s="7"/>
      <c r="L11" s="7">
        <v>0</v>
      </c>
      <c r="M11" s="7">
        <v>7.71</v>
      </c>
      <c r="N11" s="7">
        <v>0</v>
      </c>
      <c r="O11" s="7">
        <v>0</v>
      </c>
    </row>
    <row r="12" spans="1:15" x14ac:dyDescent="0.25">
      <c r="K12" s="7"/>
      <c r="L12" s="7">
        <v>0</v>
      </c>
      <c r="M12" s="7">
        <v>3.01</v>
      </c>
      <c r="N12" s="7">
        <v>0</v>
      </c>
      <c r="O12" s="7">
        <v>0</v>
      </c>
    </row>
    <row r="13" spans="1:15" x14ac:dyDescent="0.25">
      <c r="K13" s="7"/>
      <c r="L13" s="7">
        <v>0</v>
      </c>
      <c r="M13" s="7">
        <v>0</v>
      </c>
      <c r="N13" s="7">
        <v>0</v>
      </c>
      <c r="O13" s="7">
        <v>0</v>
      </c>
    </row>
    <row r="14" spans="1:15" x14ac:dyDescent="0.25">
      <c r="K14" s="7"/>
      <c r="L14" s="7">
        <v>0</v>
      </c>
      <c r="M14" s="7">
        <v>0</v>
      </c>
      <c r="N14" s="7">
        <v>0</v>
      </c>
      <c r="O14" s="7">
        <v>0</v>
      </c>
    </row>
    <row r="15" spans="1:15" x14ac:dyDescent="0.25">
      <c r="K15" s="7"/>
      <c r="L15" s="7">
        <v>0</v>
      </c>
      <c r="M15" s="7">
        <v>0</v>
      </c>
      <c r="N15" s="7">
        <v>0</v>
      </c>
      <c r="O15" s="7">
        <v>0</v>
      </c>
    </row>
    <row r="16" spans="1:15" x14ac:dyDescent="0.25">
      <c r="K16" s="7"/>
      <c r="L16" s="7">
        <v>0</v>
      </c>
      <c r="M16" s="7">
        <v>10.79</v>
      </c>
      <c r="N16" s="7">
        <v>0</v>
      </c>
      <c r="O16" s="7">
        <v>0</v>
      </c>
    </row>
    <row r="17" spans="11:15" x14ac:dyDescent="0.25">
      <c r="K17" s="7"/>
      <c r="L17" s="7">
        <v>0</v>
      </c>
      <c r="M17" s="7">
        <v>12.19</v>
      </c>
      <c r="N17" s="7">
        <v>0</v>
      </c>
      <c r="O17" s="7">
        <v>0</v>
      </c>
    </row>
    <row r="18" spans="11:15" x14ac:dyDescent="0.25">
      <c r="K18" s="7"/>
      <c r="L18" s="7">
        <v>0</v>
      </c>
      <c r="M18" s="7">
        <v>0</v>
      </c>
      <c r="N18" s="7">
        <v>0</v>
      </c>
      <c r="O18" s="7">
        <v>0</v>
      </c>
    </row>
    <row r="19" spans="11:15" x14ac:dyDescent="0.25">
      <c r="K19" s="7"/>
      <c r="L19" s="7">
        <v>0</v>
      </c>
      <c r="M19" s="7">
        <v>9.56</v>
      </c>
      <c r="N19" s="7">
        <v>0</v>
      </c>
      <c r="O19" s="7">
        <v>0</v>
      </c>
    </row>
    <row r="20" spans="11:15" x14ac:dyDescent="0.25">
      <c r="K20" s="7"/>
      <c r="L20" s="7">
        <v>0</v>
      </c>
      <c r="M20" s="7">
        <v>0</v>
      </c>
      <c r="N20" s="7">
        <v>8.3800000000000008</v>
      </c>
      <c r="O20" s="7">
        <v>5.13</v>
      </c>
    </row>
    <row r="21" spans="11:15" x14ac:dyDescent="0.25">
      <c r="K21" s="7"/>
      <c r="L21" s="7">
        <v>0</v>
      </c>
      <c r="M21" s="7">
        <v>0</v>
      </c>
      <c r="N21" s="7">
        <v>0</v>
      </c>
      <c r="O21" s="7">
        <v>0</v>
      </c>
    </row>
    <row r="22" spans="11:15" x14ac:dyDescent="0.25">
      <c r="K22" s="7"/>
      <c r="L22" s="7">
        <v>0</v>
      </c>
      <c r="M22" s="7">
        <v>0</v>
      </c>
      <c r="N22" s="7">
        <v>0</v>
      </c>
      <c r="O22" s="7">
        <v>0</v>
      </c>
    </row>
    <row r="23" spans="11:15" x14ac:dyDescent="0.25">
      <c r="K23" s="7"/>
      <c r="L23" s="7">
        <v>0</v>
      </c>
      <c r="M23" s="7">
        <v>0</v>
      </c>
      <c r="N23" s="7">
        <v>0</v>
      </c>
      <c r="O23" s="7">
        <v>0</v>
      </c>
    </row>
    <row r="24" spans="11:15" x14ac:dyDescent="0.25">
      <c r="K24" s="7"/>
      <c r="L24" s="7">
        <v>0</v>
      </c>
      <c r="M24" s="7">
        <v>0</v>
      </c>
      <c r="N24" s="7">
        <v>8</v>
      </c>
      <c r="O24" s="7">
        <v>9.9700000000000006</v>
      </c>
    </row>
    <row r="25" spans="11:15" x14ac:dyDescent="0.25">
      <c r="K25" s="7"/>
      <c r="L25" s="7">
        <v>0</v>
      </c>
      <c r="M25" s="7">
        <v>0</v>
      </c>
      <c r="N25" s="7">
        <v>10.42</v>
      </c>
      <c r="O25" s="7">
        <v>10.78</v>
      </c>
    </row>
    <row r="26" spans="11:15" x14ac:dyDescent="0.25">
      <c r="K26" s="7"/>
      <c r="L26" s="7">
        <v>0</v>
      </c>
      <c r="M26" s="7">
        <v>0</v>
      </c>
      <c r="N26" s="7">
        <v>0</v>
      </c>
      <c r="O26" s="7">
        <v>3.73</v>
      </c>
    </row>
    <row r="27" spans="11:15" x14ac:dyDescent="0.25">
      <c r="K27" s="7"/>
      <c r="L27" s="7">
        <v>0</v>
      </c>
      <c r="M27" s="7">
        <v>0</v>
      </c>
      <c r="N27" s="7">
        <v>0</v>
      </c>
      <c r="O27" s="7">
        <v>0</v>
      </c>
    </row>
    <row r="28" spans="11:15" x14ac:dyDescent="0.25">
      <c r="K28" s="7"/>
      <c r="L28" s="7">
        <v>0</v>
      </c>
      <c r="M28" s="7">
        <v>0</v>
      </c>
      <c r="N28" s="7">
        <v>0</v>
      </c>
      <c r="O28" s="7">
        <v>0</v>
      </c>
    </row>
    <row r="29" spans="11:15" x14ac:dyDescent="0.25">
      <c r="K29" s="7"/>
      <c r="L29" s="7">
        <v>0</v>
      </c>
      <c r="M29" s="7">
        <v>0</v>
      </c>
      <c r="N29" s="7">
        <v>0</v>
      </c>
      <c r="O29" s="7">
        <v>0</v>
      </c>
    </row>
    <row r="30" spans="11:15" x14ac:dyDescent="0.25">
      <c r="K30" s="7"/>
      <c r="L30" s="7">
        <v>0</v>
      </c>
      <c r="M30" s="7">
        <v>0</v>
      </c>
      <c r="N30" s="7">
        <v>6.66</v>
      </c>
      <c r="O30" s="7">
        <v>0</v>
      </c>
    </row>
    <row r="31" spans="11:15" x14ac:dyDescent="0.25">
      <c r="K31" s="7"/>
      <c r="L31" s="7">
        <v>0</v>
      </c>
      <c r="M31" s="7">
        <v>0</v>
      </c>
      <c r="N31" s="7">
        <v>0</v>
      </c>
      <c r="O31" s="7">
        <v>0</v>
      </c>
    </row>
    <row r="32" spans="11:15" x14ac:dyDescent="0.25">
      <c r="K32" s="7"/>
      <c r="L32" s="7">
        <v>0</v>
      </c>
      <c r="M32" s="7">
        <v>3.45</v>
      </c>
      <c r="N32" s="7">
        <v>14.74</v>
      </c>
      <c r="O32" s="7">
        <v>10</v>
      </c>
    </row>
    <row r="33" spans="11:15" x14ac:dyDescent="0.25">
      <c r="K33" s="7"/>
      <c r="L33" s="7">
        <v>0</v>
      </c>
      <c r="M33" s="7">
        <v>0</v>
      </c>
      <c r="N33" s="7">
        <v>0</v>
      </c>
      <c r="O33" s="7">
        <v>0</v>
      </c>
    </row>
    <row r="34" spans="11:15" x14ac:dyDescent="0.25">
      <c r="K34" s="7"/>
      <c r="L34" s="7">
        <v>0</v>
      </c>
      <c r="M34" s="7">
        <v>13.67</v>
      </c>
      <c r="N34" s="7">
        <v>0</v>
      </c>
      <c r="O34" s="7">
        <v>0</v>
      </c>
    </row>
    <row r="35" spans="11:15" x14ac:dyDescent="0.25">
      <c r="K35" s="7"/>
      <c r="L35" s="7">
        <v>0</v>
      </c>
      <c r="M35" s="7">
        <v>0</v>
      </c>
      <c r="N35" s="7">
        <v>0</v>
      </c>
      <c r="O35" s="7">
        <v>0</v>
      </c>
    </row>
    <row r="36" spans="11:15" x14ac:dyDescent="0.25">
      <c r="K36" s="7"/>
      <c r="L36" s="7">
        <v>0</v>
      </c>
      <c r="M36" s="7">
        <v>0</v>
      </c>
      <c r="N36" s="7">
        <v>0</v>
      </c>
      <c r="O36" s="7">
        <v>0</v>
      </c>
    </row>
    <row r="37" spans="11:15" x14ac:dyDescent="0.25">
      <c r="K37" s="7"/>
      <c r="L37" s="7">
        <v>0</v>
      </c>
      <c r="M37" s="7">
        <v>0</v>
      </c>
      <c r="N37" s="7">
        <v>0</v>
      </c>
      <c r="O37" s="7">
        <v>0</v>
      </c>
    </row>
    <row r="38" spans="11:15" x14ac:dyDescent="0.25">
      <c r="K38" s="7"/>
      <c r="L38" s="7">
        <v>0</v>
      </c>
      <c r="M38" s="7">
        <v>0</v>
      </c>
      <c r="N38" s="7">
        <v>0</v>
      </c>
      <c r="O38" s="7">
        <v>14.46</v>
      </c>
    </row>
    <row r="39" spans="11:15" x14ac:dyDescent="0.25">
      <c r="K39" s="7"/>
      <c r="L39" s="7">
        <v>0</v>
      </c>
      <c r="M39" s="7">
        <v>9.09</v>
      </c>
      <c r="N39" s="7">
        <v>0</v>
      </c>
      <c r="O39" s="7">
        <v>0</v>
      </c>
    </row>
    <row r="40" spans="11:15" x14ac:dyDescent="0.25">
      <c r="K40" s="7"/>
      <c r="L40" s="7">
        <v>0</v>
      </c>
      <c r="M40" s="7">
        <v>0</v>
      </c>
      <c r="N40" s="7">
        <v>0</v>
      </c>
      <c r="O40" s="7">
        <v>0</v>
      </c>
    </row>
    <row r="41" spans="11:15" x14ac:dyDescent="0.25">
      <c r="K41" s="7"/>
      <c r="L41" s="7">
        <v>0</v>
      </c>
      <c r="M41" s="7">
        <v>0</v>
      </c>
      <c r="N41" s="7">
        <v>0</v>
      </c>
      <c r="O41" s="7">
        <v>12.96</v>
      </c>
    </row>
    <row r="42" spans="11:15" x14ac:dyDescent="0.25">
      <c r="K42" s="7"/>
      <c r="L42" s="7">
        <v>0</v>
      </c>
      <c r="M42" s="7">
        <v>0</v>
      </c>
      <c r="N42" s="7">
        <v>0</v>
      </c>
      <c r="O42" s="7">
        <v>0</v>
      </c>
    </row>
    <row r="43" spans="11:15" x14ac:dyDescent="0.25">
      <c r="K43" s="7"/>
      <c r="L43" s="7">
        <v>0</v>
      </c>
      <c r="M43" s="7">
        <v>0</v>
      </c>
      <c r="N43" s="7">
        <v>0</v>
      </c>
      <c r="O43" s="7">
        <v>14.74</v>
      </c>
    </row>
    <row r="44" spans="11:15" x14ac:dyDescent="0.25">
      <c r="K44" s="7"/>
      <c r="L44" s="7">
        <v>0</v>
      </c>
      <c r="M44" s="7">
        <v>0</v>
      </c>
      <c r="N44" s="7">
        <v>0</v>
      </c>
      <c r="O44" s="7">
        <v>3.17</v>
      </c>
    </row>
    <row r="45" spans="11:15" x14ac:dyDescent="0.25">
      <c r="K45" s="7"/>
      <c r="L45" s="7">
        <v>0</v>
      </c>
      <c r="M45" s="7">
        <v>0</v>
      </c>
      <c r="N45" s="7">
        <v>0</v>
      </c>
      <c r="O45" s="7">
        <v>9.0299999999999994</v>
      </c>
    </row>
    <row r="46" spans="11:15" x14ac:dyDescent="0.25">
      <c r="K46" s="7"/>
      <c r="L46" s="7">
        <v>0</v>
      </c>
      <c r="M46" s="7">
        <v>0</v>
      </c>
      <c r="N46" s="7">
        <v>0</v>
      </c>
      <c r="O46" s="7">
        <v>0</v>
      </c>
    </row>
    <row r="47" spans="11:15" x14ac:dyDescent="0.25">
      <c r="K47" s="7"/>
      <c r="L47" s="7">
        <v>0</v>
      </c>
      <c r="M47" s="7">
        <v>0</v>
      </c>
      <c r="N47" s="7">
        <v>14.4</v>
      </c>
      <c r="O47" s="7">
        <v>8.8800000000000008</v>
      </c>
    </row>
    <row r="48" spans="11:15" x14ac:dyDescent="0.25">
      <c r="K48" s="7"/>
      <c r="L48" s="7">
        <v>0</v>
      </c>
      <c r="M48" s="7">
        <v>11.41</v>
      </c>
      <c r="N48" s="7">
        <v>0</v>
      </c>
      <c r="O48" s="7">
        <v>0</v>
      </c>
    </row>
    <row r="49" spans="11:15" x14ac:dyDescent="0.25">
      <c r="K49" s="7"/>
      <c r="L49" s="7">
        <v>0</v>
      </c>
      <c r="M49" s="7">
        <v>8.57</v>
      </c>
      <c r="N49" s="7">
        <v>11.91</v>
      </c>
      <c r="O49" s="7">
        <v>3.64</v>
      </c>
    </row>
    <row r="50" spans="11:15" x14ac:dyDescent="0.25">
      <c r="K50" s="7"/>
      <c r="L50" s="7">
        <v>0</v>
      </c>
      <c r="M50" s="7">
        <v>0</v>
      </c>
      <c r="N50" s="7">
        <v>0</v>
      </c>
      <c r="O50" s="7">
        <v>0</v>
      </c>
    </row>
    <row r="51" spans="11:15" x14ac:dyDescent="0.25">
      <c r="K51" s="7"/>
      <c r="L51" s="7">
        <v>0</v>
      </c>
      <c r="M51" s="7">
        <v>14.23</v>
      </c>
      <c r="N51" s="7">
        <v>0</v>
      </c>
      <c r="O51" s="7">
        <v>0</v>
      </c>
    </row>
    <row r="52" spans="11:15" x14ac:dyDescent="0.25">
      <c r="K52" s="7"/>
      <c r="L52" s="7">
        <v>0</v>
      </c>
      <c r="M52" s="7">
        <v>0</v>
      </c>
      <c r="N52" s="7">
        <v>0</v>
      </c>
      <c r="O52" s="7">
        <v>0</v>
      </c>
    </row>
    <row r="53" spans="11:15" x14ac:dyDescent="0.25">
      <c r="K53" s="7"/>
      <c r="L53" s="7">
        <v>0</v>
      </c>
      <c r="M53" s="7">
        <v>0</v>
      </c>
      <c r="N53" s="7">
        <v>0</v>
      </c>
      <c r="O53" s="7">
        <v>0</v>
      </c>
    </row>
    <row r="54" spans="11:15" x14ac:dyDescent="0.25">
      <c r="K54" s="7"/>
      <c r="L54" s="7">
        <v>0</v>
      </c>
      <c r="M54" s="7">
        <v>0</v>
      </c>
      <c r="N54" s="7">
        <v>0</v>
      </c>
      <c r="O54" s="7">
        <v>0</v>
      </c>
    </row>
    <row r="55" spans="11:15" x14ac:dyDescent="0.25">
      <c r="K55" s="7"/>
      <c r="L55" s="7">
        <v>0</v>
      </c>
      <c r="M55" s="7">
        <v>8.98</v>
      </c>
      <c r="N55" s="7">
        <v>0</v>
      </c>
      <c r="O55" s="7">
        <v>12.38</v>
      </c>
    </row>
    <row r="56" spans="11:15" x14ac:dyDescent="0.25">
      <c r="K56" s="7"/>
      <c r="L56" s="7">
        <v>0</v>
      </c>
      <c r="M56" s="7">
        <v>0</v>
      </c>
      <c r="N56" s="7">
        <v>0</v>
      </c>
      <c r="O56" s="7">
        <v>0</v>
      </c>
    </row>
    <row r="57" spans="11:15" x14ac:dyDescent="0.25">
      <c r="K57" s="7"/>
      <c r="L57" s="7">
        <v>0</v>
      </c>
      <c r="M57" s="7">
        <v>0</v>
      </c>
      <c r="N57" s="7">
        <v>0</v>
      </c>
      <c r="O57" s="7">
        <v>0</v>
      </c>
    </row>
    <row r="58" spans="11:15" x14ac:dyDescent="0.25">
      <c r="K58" s="7"/>
      <c r="L58" s="7">
        <v>0</v>
      </c>
      <c r="M58" s="7">
        <v>0</v>
      </c>
      <c r="N58" s="7">
        <v>0</v>
      </c>
      <c r="O58" s="7">
        <v>7.35</v>
      </c>
    </row>
    <row r="59" spans="11:15" x14ac:dyDescent="0.25">
      <c r="K59" s="7"/>
      <c r="L59" s="7">
        <v>0</v>
      </c>
      <c r="M59" s="7">
        <v>0</v>
      </c>
      <c r="N59" s="7">
        <v>0</v>
      </c>
      <c r="O59" s="7">
        <v>0</v>
      </c>
    </row>
    <row r="60" spans="11:15" x14ac:dyDescent="0.25">
      <c r="K60" s="7"/>
      <c r="L60" s="7">
        <v>0</v>
      </c>
      <c r="M60" s="7">
        <v>0</v>
      </c>
      <c r="N60" s="7">
        <v>0</v>
      </c>
      <c r="O60" s="7">
        <v>0</v>
      </c>
    </row>
    <row r="61" spans="11:15" x14ac:dyDescent="0.25">
      <c r="K61" s="7"/>
      <c r="L61" s="7">
        <v>0</v>
      </c>
      <c r="M61" s="7">
        <v>0</v>
      </c>
      <c r="N61" s="7">
        <v>9.61</v>
      </c>
      <c r="O61" s="7">
        <v>0</v>
      </c>
    </row>
    <row r="62" spans="11:15" x14ac:dyDescent="0.25">
      <c r="K62" s="7"/>
      <c r="L62" s="7">
        <v>0</v>
      </c>
      <c r="M62" s="7">
        <v>7.42</v>
      </c>
      <c r="N62" s="7">
        <v>0</v>
      </c>
      <c r="O62" s="7">
        <v>11.77</v>
      </c>
    </row>
    <row r="63" spans="11:15" x14ac:dyDescent="0.25">
      <c r="K63" s="7"/>
      <c r="L63" s="7">
        <v>0</v>
      </c>
      <c r="M63" s="7">
        <v>11.25</v>
      </c>
      <c r="N63" s="7">
        <v>0</v>
      </c>
      <c r="O63" s="7">
        <v>0</v>
      </c>
    </row>
    <row r="64" spans="11:15" x14ac:dyDescent="0.25">
      <c r="K64" s="7"/>
      <c r="L64" s="7">
        <v>0</v>
      </c>
      <c r="M64" s="7">
        <v>12.29</v>
      </c>
      <c r="N64" s="7">
        <v>0</v>
      </c>
      <c r="O64" s="7">
        <v>0</v>
      </c>
    </row>
    <row r="65" spans="11:15" x14ac:dyDescent="0.25">
      <c r="K65" s="7"/>
      <c r="L65" s="7">
        <v>0</v>
      </c>
      <c r="M65" s="7">
        <v>11.43</v>
      </c>
      <c r="N65" s="7">
        <v>8.2899999999999991</v>
      </c>
      <c r="O65" s="7">
        <v>0</v>
      </c>
    </row>
    <row r="66" spans="11:15" x14ac:dyDescent="0.25">
      <c r="K66" s="7"/>
      <c r="L66" s="7">
        <v>0</v>
      </c>
      <c r="M66" s="7">
        <v>0</v>
      </c>
      <c r="N66" s="7">
        <v>0</v>
      </c>
      <c r="O66" s="7">
        <v>0</v>
      </c>
    </row>
    <row r="67" spans="11:15" x14ac:dyDescent="0.25">
      <c r="K67" s="7"/>
      <c r="L67" s="7">
        <v>0</v>
      </c>
      <c r="M67" s="7">
        <v>0</v>
      </c>
      <c r="N67" s="7">
        <v>10.72</v>
      </c>
      <c r="O67" s="7">
        <v>12.67</v>
      </c>
    </row>
    <row r="68" spans="11:15" x14ac:dyDescent="0.25">
      <c r="K68" s="7"/>
      <c r="L68" s="7">
        <v>0</v>
      </c>
      <c r="M68" s="7">
        <v>0</v>
      </c>
      <c r="N68" s="7">
        <v>3.09</v>
      </c>
      <c r="O68" s="7">
        <v>0</v>
      </c>
    </row>
    <row r="69" spans="11:15" x14ac:dyDescent="0.25">
      <c r="K69" s="7"/>
      <c r="L69" s="7">
        <v>0</v>
      </c>
      <c r="M69" s="7">
        <v>0</v>
      </c>
      <c r="N69" s="7">
        <v>8.41</v>
      </c>
      <c r="O69" s="7">
        <v>0</v>
      </c>
    </row>
    <row r="70" spans="11:15" x14ac:dyDescent="0.25">
      <c r="K70" s="7"/>
      <c r="L70" s="7">
        <v>0</v>
      </c>
      <c r="M70" s="7">
        <v>0</v>
      </c>
      <c r="N70" s="7">
        <v>0</v>
      </c>
      <c r="O70" s="7">
        <v>0</v>
      </c>
    </row>
    <row r="71" spans="11:15" x14ac:dyDescent="0.25">
      <c r="K71" s="7"/>
      <c r="L71" s="7">
        <v>0</v>
      </c>
      <c r="M71" s="7">
        <v>0</v>
      </c>
      <c r="N71" s="7">
        <v>0</v>
      </c>
      <c r="O71" s="7">
        <v>0</v>
      </c>
    </row>
    <row r="72" spans="11:15" x14ac:dyDescent="0.25">
      <c r="K72" s="7"/>
      <c r="L72" s="7">
        <v>0</v>
      </c>
      <c r="M72" s="7">
        <v>0</v>
      </c>
      <c r="N72" s="7">
        <v>0</v>
      </c>
      <c r="O72" s="7">
        <v>6.55</v>
      </c>
    </row>
    <row r="73" spans="11:15" x14ac:dyDescent="0.25">
      <c r="K73" s="7"/>
      <c r="L73" s="7">
        <v>0</v>
      </c>
      <c r="M73" s="7">
        <v>0</v>
      </c>
      <c r="N73" s="7">
        <v>11.14</v>
      </c>
      <c r="O73" s="7">
        <v>0</v>
      </c>
    </row>
    <row r="74" spans="11:15" x14ac:dyDescent="0.25">
      <c r="K74" s="7"/>
      <c r="L74" s="7">
        <v>0</v>
      </c>
      <c r="M74" s="7">
        <v>0</v>
      </c>
      <c r="N74" s="7">
        <v>0</v>
      </c>
      <c r="O74" s="7">
        <v>6.38</v>
      </c>
    </row>
    <row r="75" spans="11:15" x14ac:dyDescent="0.25">
      <c r="K75" s="7"/>
      <c r="L75" s="7">
        <v>0</v>
      </c>
      <c r="M75" s="7">
        <v>0</v>
      </c>
      <c r="N75" s="7">
        <v>0</v>
      </c>
      <c r="O75" s="7">
        <v>0</v>
      </c>
    </row>
    <row r="76" spans="11:15" x14ac:dyDescent="0.25">
      <c r="K76" s="7"/>
      <c r="L76" s="7">
        <v>0</v>
      </c>
      <c r="M76" s="7">
        <v>0</v>
      </c>
      <c r="N76" s="7">
        <v>3.27</v>
      </c>
      <c r="O76" s="7">
        <v>0</v>
      </c>
    </row>
    <row r="77" spans="11:15" x14ac:dyDescent="0.25">
      <c r="K77" s="7"/>
      <c r="L77" s="7">
        <v>0</v>
      </c>
      <c r="M77" s="7">
        <v>0</v>
      </c>
      <c r="N77" s="7">
        <v>0</v>
      </c>
      <c r="O77" s="7">
        <v>11.02</v>
      </c>
    </row>
    <row r="78" spans="11:15" x14ac:dyDescent="0.25">
      <c r="K78" s="7"/>
      <c r="L78" s="7">
        <v>0</v>
      </c>
      <c r="M78" s="7">
        <v>0</v>
      </c>
      <c r="N78" s="7">
        <v>4.0599999999999996</v>
      </c>
      <c r="O78" s="7">
        <v>0</v>
      </c>
    </row>
    <row r="79" spans="11:15" x14ac:dyDescent="0.25">
      <c r="K79" s="7"/>
      <c r="L79" s="7">
        <v>0</v>
      </c>
      <c r="M79" s="7">
        <v>0</v>
      </c>
      <c r="N79" s="7">
        <v>8.84</v>
      </c>
      <c r="O79" s="7">
        <v>7.78</v>
      </c>
    </row>
    <row r="80" spans="11:15" x14ac:dyDescent="0.25">
      <c r="K80" s="7"/>
      <c r="L80" s="7">
        <v>0</v>
      </c>
      <c r="M80" s="7">
        <v>8.3699999999999992</v>
      </c>
      <c r="N80" s="7">
        <v>0</v>
      </c>
      <c r="O80" s="7">
        <v>9.5299999999999994</v>
      </c>
    </row>
    <row r="81" spans="11:15" x14ac:dyDescent="0.25">
      <c r="K81" s="7"/>
      <c r="L81" s="7">
        <v>0</v>
      </c>
      <c r="M81" s="7">
        <v>6.83</v>
      </c>
      <c r="N81" s="7">
        <v>0</v>
      </c>
      <c r="O81" s="7">
        <v>0</v>
      </c>
    </row>
    <row r="82" spans="11:15" x14ac:dyDescent="0.25">
      <c r="K82" s="7"/>
      <c r="L82" s="7">
        <v>0</v>
      </c>
      <c r="M82" s="7">
        <v>0</v>
      </c>
      <c r="N82" s="7">
        <v>0</v>
      </c>
      <c r="O82" s="7">
        <v>9.3800000000000008</v>
      </c>
    </row>
    <row r="83" spans="11:15" x14ac:dyDescent="0.25">
      <c r="K83" s="7"/>
      <c r="L83" s="7">
        <v>0</v>
      </c>
      <c r="M83" s="7">
        <v>0</v>
      </c>
      <c r="N83" s="7">
        <v>0</v>
      </c>
      <c r="O83" s="7">
        <v>0</v>
      </c>
    </row>
    <row r="84" spans="11:15" x14ac:dyDescent="0.25">
      <c r="K84" s="7"/>
      <c r="L84" s="7">
        <v>0</v>
      </c>
      <c r="M84" s="7">
        <v>0</v>
      </c>
      <c r="N84" s="7">
        <v>0</v>
      </c>
      <c r="O84" s="7">
        <v>0</v>
      </c>
    </row>
    <row r="85" spans="11:15" x14ac:dyDescent="0.25">
      <c r="K85" s="7"/>
      <c r="L85" s="7">
        <v>0</v>
      </c>
      <c r="M85" s="7">
        <v>14.82</v>
      </c>
      <c r="N85" s="7">
        <v>0</v>
      </c>
      <c r="O85" s="7">
        <v>0</v>
      </c>
    </row>
    <row r="86" spans="11:15" x14ac:dyDescent="0.25">
      <c r="K86" s="7"/>
      <c r="L86" s="7">
        <v>0</v>
      </c>
      <c r="M86" s="7">
        <v>0</v>
      </c>
      <c r="N86" s="7">
        <v>0</v>
      </c>
      <c r="O86" s="7">
        <v>11.15</v>
      </c>
    </row>
    <row r="87" spans="11:15" x14ac:dyDescent="0.25">
      <c r="K87" s="7"/>
      <c r="L87" s="7">
        <v>0</v>
      </c>
      <c r="M87" s="7">
        <v>11.66</v>
      </c>
      <c r="N87" s="7">
        <v>0</v>
      </c>
      <c r="O87" s="7">
        <v>0</v>
      </c>
    </row>
    <row r="88" spans="11:15" x14ac:dyDescent="0.25">
      <c r="K88" s="7"/>
      <c r="L88" s="7">
        <v>0</v>
      </c>
      <c r="M88" s="7">
        <v>0</v>
      </c>
      <c r="N88" s="7">
        <v>0</v>
      </c>
      <c r="O88" s="7">
        <v>4.99</v>
      </c>
    </row>
    <row r="89" spans="11:15" x14ac:dyDescent="0.25">
      <c r="K89" s="7"/>
      <c r="L89" s="7">
        <v>0</v>
      </c>
      <c r="M89" s="7">
        <v>4.3899999999999997</v>
      </c>
      <c r="N89" s="7">
        <v>13.53</v>
      </c>
      <c r="O89" s="7">
        <v>0</v>
      </c>
    </row>
    <row r="90" spans="11:15" x14ac:dyDescent="0.25">
      <c r="K90" s="7"/>
      <c r="L90" s="7">
        <v>0</v>
      </c>
      <c r="M90" s="7">
        <v>7.11</v>
      </c>
      <c r="N90" s="7">
        <v>0</v>
      </c>
      <c r="O90" s="7">
        <v>0</v>
      </c>
    </row>
    <row r="91" spans="11:15" x14ac:dyDescent="0.25">
      <c r="K91" s="7"/>
      <c r="L91" s="7">
        <v>0</v>
      </c>
      <c r="M91" s="7">
        <v>0</v>
      </c>
      <c r="N91" s="7">
        <v>5.92</v>
      </c>
      <c r="O91" s="7">
        <v>0</v>
      </c>
    </row>
    <row r="92" spans="11:15" x14ac:dyDescent="0.25">
      <c r="K92" s="7"/>
      <c r="L92" s="7">
        <v>0</v>
      </c>
      <c r="M92" s="7">
        <v>0</v>
      </c>
      <c r="N92" s="7">
        <v>0</v>
      </c>
      <c r="O92" s="7">
        <v>0</v>
      </c>
    </row>
    <row r="93" spans="11:15" x14ac:dyDescent="0.25">
      <c r="K93" s="7"/>
      <c r="L93" s="7">
        <v>0</v>
      </c>
      <c r="M93" s="7">
        <v>8.4</v>
      </c>
      <c r="N93" s="7">
        <v>0</v>
      </c>
      <c r="O93" s="7">
        <v>0</v>
      </c>
    </row>
    <row r="94" spans="11:15" x14ac:dyDescent="0.25">
      <c r="K94" s="7"/>
      <c r="L94" s="7">
        <v>0</v>
      </c>
      <c r="M94" s="7">
        <v>0</v>
      </c>
      <c r="N94" s="7">
        <v>0</v>
      </c>
      <c r="O94" s="7">
        <v>0</v>
      </c>
    </row>
    <row r="95" spans="11:15" x14ac:dyDescent="0.25">
      <c r="K95" s="7"/>
      <c r="L95" s="7">
        <v>0</v>
      </c>
      <c r="M95" s="7">
        <v>0</v>
      </c>
      <c r="N95" s="7">
        <v>6.64</v>
      </c>
      <c r="O95" s="7">
        <v>0</v>
      </c>
    </row>
    <row r="96" spans="11:15" x14ac:dyDescent="0.25">
      <c r="K96" s="7"/>
      <c r="L96" s="7">
        <v>0</v>
      </c>
      <c r="M96" s="7">
        <v>0</v>
      </c>
      <c r="N96" s="7">
        <v>0</v>
      </c>
      <c r="O96" s="7">
        <v>7.7</v>
      </c>
    </row>
    <row r="97" spans="11:15" x14ac:dyDescent="0.25">
      <c r="K97" s="7"/>
      <c r="L97" s="7">
        <v>0</v>
      </c>
      <c r="M97" s="7">
        <v>0</v>
      </c>
      <c r="N97" s="7">
        <v>3.92</v>
      </c>
      <c r="O97" s="7">
        <v>5.61</v>
      </c>
    </row>
    <row r="98" spans="11:15" x14ac:dyDescent="0.25">
      <c r="K98" s="7"/>
      <c r="L98" s="7">
        <v>0</v>
      </c>
      <c r="M98" s="7">
        <v>0</v>
      </c>
      <c r="N98" s="7">
        <v>0</v>
      </c>
      <c r="O98" s="7">
        <v>0</v>
      </c>
    </row>
    <row r="99" spans="11:15" x14ac:dyDescent="0.25">
      <c r="K99" s="7"/>
      <c r="L99" s="7">
        <v>0</v>
      </c>
      <c r="M99" s="7">
        <v>0</v>
      </c>
      <c r="N99" s="7">
        <v>12.23</v>
      </c>
      <c r="O99" s="7">
        <v>3.15</v>
      </c>
    </row>
    <row r="100" spans="11:15" x14ac:dyDescent="0.25">
      <c r="K100" s="7"/>
      <c r="L100" s="7">
        <v>0</v>
      </c>
      <c r="M100" s="7">
        <v>0</v>
      </c>
      <c r="N100" s="7">
        <v>0</v>
      </c>
      <c r="O100" s="7">
        <v>0</v>
      </c>
    </row>
    <row r="101" spans="11:15" x14ac:dyDescent="0.25">
      <c r="K101" s="7"/>
      <c r="L101" s="7">
        <v>0</v>
      </c>
      <c r="M101" s="7">
        <v>6.29</v>
      </c>
      <c r="N101" s="7">
        <v>10.63</v>
      </c>
      <c r="O101" s="7">
        <v>0</v>
      </c>
    </row>
    <row r="102" spans="11:15" x14ac:dyDescent="0.25">
      <c r="K102" s="7"/>
      <c r="L102" s="7">
        <v>0</v>
      </c>
      <c r="M102" s="7">
        <v>0</v>
      </c>
      <c r="N102" s="7">
        <v>6.23</v>
      </c>
      <c r="O102" s="7">
        <v>8.57</v>
      </c>
    </row>
    <row r="103" spans="11:15" x14ac:dyDescent="0.25">
      <c r="K103" s="7"/>
      <c r="L103" s="7">
        <v>0</v>
      </c>
      <c r="M103" s="7">
        <v>0</v>
      </c>
      <c r="N103" s="7">
        <v>8.48</v>
      </c>
      <c r="O103" s="7">
        <v>0</v>
      </c>
    </row>
    <row r="104" spans="11:15" x14ac:dyDescent="0.25">
      <c r="K104" s="7"/>
      <c r="L104" s="7">
        <v>0</v>
      </c>
      <c r="M104" s="7">
        <v>0</v>
      </c>
      <c r="N104" s="7">
        <v>0</v>
      </c>
      <c r="O104" s="7">
        <v>0</v>
      </c>
    </row>
    <row r="105" spans="11:15" x14ac:dyDescent="0.25">
      <c r="K105" s="7"/>
      <c r="L105" s="7">
        <v>0</v>
      </c>
      <c r="M105" s="7">
        <v>0</v>
      </c>
      <c r="N105" s="7">
        <v>0</v>
      </c>
      <c r="O105" s="7">
        <v>12.66</v>
      </c>
    </row>
    <row r="106" spans="11:15" x14ac:dyDescent="0.25">
      <c r="K106" s="7"/>
      <c r="L106" s="7">
        <v>0</v>
      </c>
      <c r="M106" s="7">
        <v>8.8800000000000008</v>
      </c>
      <c r="N106" s="7">
        <v>0</v>
      </c>
      <c r="O106" s="7">
        <v>0</v>
      </c>
    </row>
    <row r="107" spans="11:15" x14ac:dyDescent="0.25">
      <c r="K107" s="7"/>
      <c r="L107" s="7">
        <v>0</v>
      </c>
      <c r="M107" s="7">
        <v>0</v>
      </c>
      <c r="N107" s="7">
        <v>0</v>
      </c>
      <c r="O107" s="7">
        <v>0</v>
      </c>
    </row>
    <row r="108" spans="11:15" x14ac:dyDescent="0.25">
      <c r="K108" s="7"/>
      <c r="L108" s="7">
        <v>0</v>
      </c>
      <c r="M108" s="7">
        <v>0</v>
      </c>
      <c r="N108" s="7">
        <v>0</v>
      </c>
      <c r="O108" s="7">
        <v>0</v>
      </c>
    </row>
    <row r="109" spans="11:15" x14ac:dyDescent="0.25">
      <c r="K109" s="7"/>
      <c r="L109" s="7">
        <v>0</v>
      </c>
      <c r="M109" s="7">
        <v>0</v>
      </c>
      <c r="N109" s="7">
        <v>0</v>
      </c>
      <c r="O109" s="7">
        <v>0</v>
      </c>
    </row>
    <row r="110" spans="11:15" x14ac:dyDescent="0.25">
      <c r="K110" s="7"/>
      <c r="L110" s="7">
        <v>0</v>
      </c>
      <c r="M110" s="7">
        <v>0</v>
      </c>
      <c r="N110" s="7">
        <v>0</v>
      </c>
      <c r="O110" s="7">
        <v>5.97</v>
      </c>
    </row>
    <row r="111" spans="11:15" x14ac:dyDescent="0.25">
      <c r="K111" s="7"/>
      <c r="L111" s="7">
        <v>0</v>
      </c>
      <c r="M111" s="7">
        <v>0</v>
      </c>
      <c r="N111" s="7">
        <v>13.6</v>
      </c>
      <c r="O111" s="7">
        <v>0</v>
      </c>
    </row>
    <row r="112" spans="11:15" x14ac:dyDescent="0.25">
      <c r="K112" s="7"/>
      <c r="L112" s="7">
        <v>0</v>
      </c>
      <c r="M112" s="7">
        <v>0</v>
      </c>
      <c r="N112" s="7">
        <v>0</v>
      </c>
      <c r="O112" s="7">
        <v>0</v>
      </c>
    </row>
    <row r="113" spans="11:15" x14ac:dyDescent="0.25">
      <c r="K113" s="7"/>
      <c r="L113" s="7">
        <v>0</v>
      </c>
      <c r="M113" s="7">
        <v>7.87</v>
      </c>
      <c r="N113" s="7">
        <v>0</v>
      </c>
      <c r="O113" s="7">
        <v>14.51</v>
      </c>
    </row>
    <row r="114" spans="11:15" x14ac:dyDescent="0.25">
      <c r="K114" s="7"/>
      <c r="L114" s="7">
        <v>0</v>
      </c>
      <c r="M114" s="7">
        <v>0</v>
      </c>
      <c r="N114" s="7">
        <v>0</v>
      </c>
      <c r="O114" s="7">
        <v>12.88</v>
      </c>
    </row>
    <row r="115" spans="11:15" x14ac:dyDescent="0.25">
      <c r="K115" s="7"/>
      <c r="L115" s="7">
        <v>0</v>
      </c>
      <c r="M115" s="7">
        <v>0</v>
      </c>
      <c r="N115" s="7">
        <v>4.49</v>
      </c>
      <c r="O115" s="7">
        <v>0</v>
      </c>
    </row>
    <row r="116" spans="11:15" x14ac:dyDescent="0.25">
      <c r="K116" s="7"/>
      <c r="L116" s="7">
        <v>0</v>
      </c>
      <c r="M116" s="7">
        <v>5.18</v>
      </c>
      <c r="N116" s="7">
        <v>14.38</v>
      </c>
      <c r="O116" s="7">
        <v>0</v>
      </c>
    </row>
    <row r="117" spans="11:15" x14ac:dyDescent="0.25">
      <c r="K117" s="7"/>
      <c r="L117" s="7">
        <v>0</v>
      </c>
      <c r="M117" s="7">
        <v>0</v>
      </c>
      <c r="N117" s="7">
        <v>0</v>
      </c>
      <c r="O117" s="7">
        <v>0</v>
      </c>
    </row>
    <row r="118" spans="11:15" x14ac:dyDescent="0.25">
      <c r="K118" s="7"/>
      <c r="L118" s="7">
        <v>0</v>
      </c>
      <c r="M118" s="7">
        <v>0</v>
      </c>
      <c r="N118" s="7">
        <v>0</v>
      </c>
      <c r="O118" s="7">
        <v>0</v>
      </c>
    </row>
    <row r="119" spans="11:15" x14ac:dyDescent="0.25">
      <c r="K119" s="7"/>
      <c r="L119" s="7">
        <v>0</v>
      </c>
      <c r="M119" s="7">
        <v>0</v>
      </c>
      <c r="N119" s="7">
        <v>0</v>
      </c>
      <c r="O119" s="7">
        <v>0</v>
      </c>
    </row>
    <row r="120" spans="11:15" x14ac:dyDescent="0.25">
      <c r="K120" s="7"/>
      <c r="L120" s="7">
        <v>0</v>
      </c>
      <c r="M120" s="7">
        <v>0</v>
      </c>
      <c r="N120" s="7">
        <v>0</v>
      </c>
      <c r="O120" s="7">
        <v>5.07</v>
      </c>
    </row>
    <row r="121" spans="11:15" x14ac:dyDescent="0.25">
      <c r="K121" s="7"/>
      <c r="L121" s="7">
        <v>0</v>
      </c>
      <c r="M121" s="7">
        <v>0</v>
      </c>
      <c r="N121" s="7">
        <v>0</v>
      </c>
      <c r="O121" s="7">
        <v>0</v>
      </c>
    </row>
    <row r="122" spans="11:15" x14ac:dyDescent="0.25">
      <c r="K122" s="7"/>
      <c r="L122" s="7">
        <v>0</v>
      </c>
      <c r="M122" s="7">
        <v>0</v>
      </c>
      <c r="N122" s="7">
        <v>0</v>
      </c>
      <c r="O122" s="7">
        <v>0</v>
      </c>
    </row>
    <row r="123" spans="11:15" x14ac:dyDescent="0.25">
      <c r="K123" s="7"/>
      <c r="L123" s="7">
        <v>0</v>
      </c>
      <c r="M123" s="7">
        <v>4.38</v>
      </c>
      <c r="N123" s="7">
        <v>0</v>
      </c>
      <c r="O123" s="7">
        <v>0</v>
      </c>
    </row>
    <row r="124" spans="11:15" x14ac:dyDescent="0.25">
      <c r="K124" s="7"/>
      <c r="L124" s="7">
        <v>0</v>
      </c>
      <c r="M124" s="7">
        <v>0</v>
      </c>
      <c r="N124" s="7">
        <v>11.77</v>
      </c>
      <c r="O124" s="7">
        <v>0</v>
      </c>
    </row>
    <row r="125" spans="11:15" x14ac:dyDescent="0.25">
      <c r="K125" s="7"/>
      <c r="L125" s="7">
        <v>0</v>
      </c>
      <c r="M125" s="7">
        <v>0</v>
      </c>
      <c r="N125" s="7">
        <v>0</v>
      </c>
      <c r="O125" s="7">
        <v>0</v>
      </c>
    </row>
    <row r="126" spans="11:15" x14ac:dyDescent="0.25">
      <c r="K126" s="7"/>
      <c r="L126" s="7">
        <v>0</v>
      </c>
      <c r="M126" s="7">
        <v>0</v>
      </c>
      <c r="N126" s="7">
        <v>0</v>
      </c>
      <c r="O126" s="7">
        <v>0</v>
      </c>
    </row>
    <row r="127" spans="11:15" x14ac:dyDescent="0.25">
      <c r="K127" s="7"/>
      <c r="L127" s="7">
        <v>0</v>
      </c>
      <c r="M127" s="7">
        <v>0</v>
      </c>
      <c r="N127" s="7">
        <v>0</v>
      </c>
      <c r="O127" s="7">
        <v>0</v>
      </c>
    </row>
    <row r="128" spans="11:15" x14ac:dyDescent="0.25">
      <c r="K128" s="7"/>
      <c r="L128" s="7">
        <v>0</v>
      </c>
      <c r="M128" s="7">
        <v>0</v>
      </c>
      <c r="N128" s="7">
        <v>10.4</v>
      </c>
      <c r="O128" s="7">
        <v>0</v>
      </c>
    </row>
    <row r="129" spans="11:15" x14ac:dyDescent="0.25">
      <c r="K129" s="7"/>
      <c r="L129" s="7">
        <v>0</v>
      </c>
      <c r="M129" s="7">
        <v>0</v>
      </c>
      <c r="N129" s="7">
        <v>0</v>
      </c>
      <c r="O129" s="7">
        <v>0</v>
      </c>
    </row>
    <row r="130" spans="11:15" x14ac:dyDescent="0.25">
      <c r="K130" s="7"/>
      <c r="L130" s="7">
        <v>0</v>
      </c>
      <c r="M130" s="7">
        <v>0</v>
      </c>
      <c r="N130" s="7">
        <v>0</v>
      </c>
      <c r="O130" s="7">
        <v>4.26</v>
      </c>
    </row>
    <row r="131" spans="11:15" x14ac:dyDescent="0.25">
      <c r="K131" s="7"/>
      <c r="L131" s="7">
        <v>0</v>
      </c>
      <c r="M131" s="7">
        <v>0</v>
      </c>
      <c r="N131" s="7">
        <v>9.68</v>
      </c>
      <c r="O131" s="7">
        <v>9.2799999999999994</v>
      </c>
    </row>
    <row r="132" spans="11:15" x14ac:dyDescent="0.25">
      <c r="K132" s="7"/>
      <c r="L132" s="7">
        <v>0</v>
      </c>
      <c r="M132" s="7">
        <v>0</v>
      </c>
      <c r="N132" s="7">
        <v>14.67</v>
      </c>
      <c r="O132" s="7">
        <v>0</v>
      </c>
    </row>
    <row r="133" spans="11:15" x14ac:dyDescent="0.25">
      <c r="K133" s="7"/>
      <c r="L133" s="7">
        <v>0</v>
      </c>
      <c r="M133" s="7">
        <v>0</v>
      </c>
      <c r="N133" s="7">
        <v>0</v>
      </c>
      <c r="O133" s="7">
        <v>4.17</v>
      </c>
    </row>
    <row r="134" spans="11:15" x14ac:dyDescent="0.25">
      <c r="K134" s="7"/>
      <c r="L134" s="7">
        <v>0</v>
      </c>
      <c r="M134" s="7">
        <v>0</v>
      </c>
      <c r="N134" s="7">
        <v>0</v>
      </c>
      <c r="O134" s="7">
        <v>11</v>
      </c>
    </row>
    <row r="135" spans="11:15" x14ac:dyDescent="0.25">
      <c r="K135" s="7"/>
      <c r="L135" s="7">
        <v>0</v>
      </c>
      <c r="M135" s="7">
        <v>3.84</v>
      </c>
      <c r="N135" s="7">
        <v>0</v>
      </c>
      <c r="O135" s="7">
        <v>5.95</v>
      </c>
    </row>
    <row r="136" spans="11:15" x14ac:dyDescent="0.25">
      <c r="K136" s="7"/>
      <c r="L136" s="7">
        <v>0</v>
      </c>
      <c r="M136" s="7">
        <v>0</v>
      </c>
      <c r="N136" s="7">
        <v>0</v>
      </c>
      <c r="O136" s="7">
        <v>0</v>
      </c>
    </row>
    <row r="137" spans="11:15" x14ac:dyDescent="0.25">
      <c r="K137" s="7"/>
      <c r="L137" s="7">
        <v>0</v>
      </c>
      <c r="M137" s="7">
        <v>0</v>
      </c>
      <c r="N137" s="7">
        <v>0</v>
      </c>
      <c r="O137" s="7">
        <v>0</v>
      </c>
    </row>
    <row r="138" spans="11:15" x14ac:dyDescent="0.25">
      <c r="K138" s="7"/>
      <c r="L138" s="7">
        <v>0</v>
      </c>
      <c r="M138" s="7">
        <v>9.7200000000000006</v>
      </c>
      <c r="N138" s="7">
        <v>0</v>
      </c>
      <c r="O138" s="7">
        <v>0</v>
      </c>
    </row>
    <row r="139" spans="11:15" x14ac:dyDescent="0.25">
      <c r="K139" s="7"/>
      <c r="L139" s="7">
        <v>0</v>
      </c>
      <c r="M139" s="7">
        <v>0</v>
      </c>
      <c r="N139" s="7">
        <v>13.29</v>
      </c>
      <c r="O139" s="7">
        <v>0</v>
      </c>
    </row>
    <row r="140" spans="11:15" x14ac:dyDescent="0.25">
      <c r="K140" s="7"/>
      <c r="L140" s="7">
        <v>0</v>
      </c>
      <c r="M140" s="7">
        <v>11.19</v>
      </c>
      <c r="N140" s="7">
        <v>0</v>
      </c>
      <c r="O140" s="7">
        <v>10.09</v>
      </c>
    </row>
    <row r="141" spans="11:15" x14ac:dyDescent="0.25">
      <c r="K141" s="7"/>
      <c r="L141" s="7">
        <v>0</v>
      </c>
      <c r="M141" s="7">
        <v>0</v>
      </c>
      <c r="N141" s="7">
        <v>0</v>
      </c>
      <c r="O141" s="7">
        <v>0</v>
      </c>
    </row>
    <row r="142" spans="11:15" x14ac:dyDescent="0.25">
      <c r="K142" s="7"/>
      <c r="L142" s="7">
        <v>0</v>
      </c>
      <c r="M142" s="7">
        <v>0</v>
      </c>
      <c r="N142" s="7">
        <v>0</v>
      </c>
      <c r="O142" s="7">
        <v>0</v>
      </c>
    </row>
    <row r="143" spans="11:15" x14ac:dyDescent="0.25">
      <c r="K143" s="7"/>
      <c r="L143" s="7">
        <v>0</v>
      </c>
      <c r="M143" s="7">
        <v>0</v>
      </c>
      <c r="N143" s="7">
        <v>0</v>
      </c>
      <c r="O143" s="7">
        <v>10.93</v>
      </c>
    </row>
    <row r="144" spans="11:15" x14ac:dyDescent="0.25">
      <c r="K144" s="7"/>
      <c r="L144" s="7">
        <v>0</v>
      </c>
      <c r="M144" s="7">
        <v>0</v>
      </c>
      <c r="N144" s="7">
        <v>0</v>
      </c>
      <c r="O144" s="7">
        <v>0</v>
      </c>
    </row>
    <row r="145" spans="11:15" x14ac:dyDescent="0.25">
      <c r="K145" s="7"/>
      <c r="L145" s="7">
        <v>0</v>
      </c>
      <c r="M145" s="7">
        <v>0</v>
      </c>
      <c r="N145" s="7">
        <v>0</v>
      </c>
      <c r="O145" s="7">
        <v>3.12</v>
      </c>
    </row>
    <row r="146" spans="11:15" x14ac:dyDescent="0.25">
      <c r="K146" s="7"/>
      <c r="L146" s="7">
        <v>0</v>
      </c>
      <c r="M146" s="7">
        <v>0</v>
      </c>
      <c r="N146" s="7">
        <v>0</v>
      </c>
      <c r="O146" s="7">
        <v>0</v>
      </c>
    </row>
    <row r="147" spans="11:15" x14ac:dyDescent="0.25">
      <c r="K147" s="7"/>
      <c r="L147" s="7">
        <v>0</v>
      </c>
      <c r="M147" s="7">
        <v>0</v>
      </c>
      <c r="N147" s="7">
        <v>0</v>
      </c>
      <c r="O147" s="7">
        <v>0</v>
      </c>
    </row>
    <row r="148" spans="11:15" x14ac:dyDescent="0.25">
      <c r="K148" s="7"/>
      <c r="L148" s="7">
        <v>0</v>
      </c>
      <c r="M148" s="7">
        <v>7.73</v>
      </c>
      <c r="N148" s="7">
        <v>12.73</v>
      </c>
      <c r="O148" s="7">
        <v>0</v>
      </c>
    </row>
    <row r="149" spans="11:15" x14ac:dyDescent="0.25">
      <c r="K149" s="7"/>
      <c r="L149" s="7">
        <v>0</v>
      </c>
      <c r="M149" s="7">
        <v>0</v>
      </c>
      <c r="N149" s="7">
        <v>0</v>
      </c>
      <c r="O149" s="7">
        <v>0</v>
      </c>
    </row>
    <row r="150" spans="11:15" x14ac:dyDescent="0.25">
      <c r="K150" s="7"/>
      <c r="L150" s="7">
        <v>0</v>
      </c>
      <c r="M150" s="7">
        <v>0</v>
      </c>
      <c r="N150" s="7">
        <v>0</v>
      </c>
      <c r="O150" s="7">
        <v>0</v>
      </c>
    </row>
    <row r="151" spans="11:15" x14ac:dyDescent="0.25">
      <c r="K151" s="7"/>
      <c r="L151" s="7">
        <v>0</v>
      </c>
      <c r="M151" s="7">
        <v>0</v>
      </c>
      <c r="N151" s="7">
        <v>0</v>
      </c>
      <c r="O151" s="7">
        <v>0</v>
      </c>
    </row>
    <row r="152" spans="11:15" x14ac:dyDescent="0.25">
      <c r="K152" s="7"/>
      <c r="L152" s="7">
        <v>0</v>
      </c>
      <c r="M152" s="7">
        <v>14.1</v>
      </c>
      <c r="N152" s="7">
        <v>0</v>
      </c>
      <c r="O152" s="7">
        <v>0</v>
      </c>
    </row>
    <row r="153" spans="11:15" x14ac:dyDescent="0.25">
      <c r="K153" s="7"/>
      <c r="L153" s="7">
        <v>0</v>
      </c>
      <c r="M153" s="7">
        <v>0</v>
      </c>
      <c r="N153" s="7">
        <v>0</v>
      </c>
      <c r="O153" s="7">
        <v>0</v>
      </c>
    </row>
    <row r="154" spans="11:15" x14ac:dyDescent="0.25">
      <c r="K154" s="7"/>
      <c r="L154" s="7">
        <v>0</v>
      </c>
      <c r="M154" s="7">
        <v>0</v>
      </c>
      <c r="N154" s="7">
        <v>0</v>
      </c>
      <c r="O154" s="7">
        <v>0</v>
      </c>
    </row>
    <row r="155" spans="11:15" x14ac:dyDescent="0.25">
      <c r="K155" s="7"/>
      <c r="L155" s="7">
        <v>0</v>
      </c>
      <c r="M155" s="7">
        <v>0</v>
      </c>
      <c r="N155" s="7">
        <v>0</v>
      </c>
      <c r="O155" s="7">
        <v>0</v>
      </c>
    </row>
    <row r="156" spans="11:15" x14ac:dyDescent="0.25">
      <c r="K156" s="7"/>
      <c r="L156" s="7">
        <v>0</v>
      </c>
      <c r="M156" s="7">
        <v>0</v>
      </c>
      <c r="N156" s="7">
        <v>0</v>
      </c>
      <c r="O156" s="7">
        <v>0</v>
      </c>
    </row>
    <row r="157" spans="11:15" x14ac:dyDescent="0.25">
      <c r="K157" s="7"/>
      <c r="L157" s="7">
        <v>0</v>
      </c>
      <c r="M157" s="7">
        <v>0</v>
      </c>
      <c r="N157" s="7">
        <v>0</v>
      </c>
      <c r="O157" s="7">
        <v>0</v>
      </c>
    </row>
    <row r="158" spans="11:15" x14ac:dyDescent="0.25">
      <c r="K158" s="7"/>
      <c r="L158" s="7">
        <v>0</v>
      </c>
      <c r="M158" s="7">
        <v>0</v>
      </c>
      <c r="N158" s="7">
        <v>0</v>
      </c>
      <c r="O158" s="7">
        <v>3.15</v>
      </c>
    </row>
    <row r="159" spans="11:15" x14ac:dyDescent="0.25">
      <c r="K159" s="7"/>
      <c r="L159" s="7">
        <v>0</v>
      </c>
      <c r="M159" s="7">
        <v>14.27</v>
      </c>
      <c r="N159" s="7">
        <v>12.3</v>
      </c>
      <c r="O159" s="7">
        <v>0</v>
      </c>
    </row>
    <row r="160" spans="11:15" x14ac:dyDescent="0.25">
      <c r="K160" s="7"/>
      <c r="L160" s="7">
        <v>0</v>
      </c>
      <c r="M160" s="7">
        <v>0</v>
      </c>
      <c r="N160" s="7">
        <v>0</v>
      </c>
      <c r="O160" s="7">
        <v>0</v>
      </c>
    </row>
    <row r="161" spans="11:15" x14ac:dyDescent="0.25">
      <c r="K161" s="7"/>
      <c r="L161" s="7">
        <v>0</v>
      </c>
      <c r="M161" s="7">
        <v>11.13</v>
      </c>
      <c r="N161" s="7">
        <v>0</v>
      </c>
      <c r="O161" s="7">
        <v>0</v>
      </c>
    </row>
    <row r="162" spans="11:15" x14ac:dyDescent="0.25">
      <c r="K162" s="7"/>
      <c r="L162" s="7">
        <v>0</v>
      </c>
      <c r="M162" s="7">
        <v>0</v>
      </c>
      <c r="N162" s="7">
        <v>0</v>
      </c>
      <c r="O162" s="7">
        <v>0</v>
      </c>
    </row>
    <row r="163" spans="11:15" x14ac:dyDescent="0.25">
      <c r="K163" s="7"/>
      <c r="L163" s="7">
        <v>0</v>
      </c>
      <c r="M163" s="7">
        <v>0</v>
      </c>
      <c r="N163" s="7">
        <v>0</v>
      </c>
      <c r="O163" s="7">
        <v>0</v>
      </c>
    </row>
    <row r="164" spans="11:15" x14ac:dyDescent="0.25">
      <c r="K164" s="7"/>
      <c r="L164" s="7">
        <v>0</v>
      </c>
      <c r="M164" s="7">
        <v>0</v>
      </c>
      <c r="N164" s="7">
        <v>0</v>
      </c>
      <c r="O164" s="7">
        <v>5.15</v>
      </c>
    </row>
    <row r="165" spans="11:15" x14ac:dyDescent="0.25">
      <c r="K165" s="7"/>
      <c r="L165" s="7">
        <v>0</v>
      </c>
      <c r="M165" s="7">
        <v>0</v>
      </c>
      <c r="N165" s="7">
        <v>12.57</v>
      </c>
      <c r="O165" s="7">
        <v>0</v>
      </c>
    </row>
    <row r="166" spans="11:15" x14ac:dyDescent="0.25">
      <c r="K166" s="7"/>
      <c r="L166" s="7">
        <v>0</v>
      </c>
      <c r="M166" s="7">
        <v>0</v>
      </c>
      <c r="N166" s="7">
        <v>8.1999999999999993</v>
      </c>
      <c r="O166" s="7">
        <v>0</v>
      </c>
    </row>
    <row r="167" spans="11:15" x14ac:dyDescent="0.25">
      <c r="K167" s="7"/>
      <c r="L167" s="7">
        <v>0</v>
      </c>
      <c r="M167" s="7">
        <v>0</v>
      </c>
      <c r="N167" s="7">
        <v>0</v>
      </c>
      <c r="O167" s="7">
        <v>6.81</v>
      </c>
    </row>
    <row r="168" spans="11:15" x14ac:dyDescent="0.25">
      <c r="K168" s="7"/>
      <c r="L168" s="7">
        <v>0</v>
      </c>
      <c r="M168" s="7">
        <v>0</v>
      </c>
      <c r="N168" s="7">
        <v>0</v>
      </c>
      <c r="O168" s="7">
        <v>0</v>
      </c>
    </row>
    <row r="169" spans="11:15" x14ac:dyDescent="0.25">
      <c r="K169" s="7"/>
      <c r="L169" s="7">
        <v>0</v>
      </c>
      <c r="M169" s="7">
        <v>0</v>
      </c>
      <c r="N169" s="7">
        <v>0</v>
      </c>
      <c r="O169" s="7">
        <v>0</v>
      </c>
    </row>
    <row r="170" spans="11:15" x14ac:dyDescent="0.25">
      <c r="K170" s="7"/>
      <c r="L170" s="7">
        <v>0</v>
      </c>
      <c r="M170" s="7">
        <v>0</v>
      </c>
      <c r="N170" s="7">
        <v>0</v>
      </c>
      <c r="O170" s="7">
        <v>3.81</v>
      </c>
    </row>
    <row r="171" spans="11:15" x14ac:dyDescent="0.25">
      <c r="K171" s="7"/>
      <c r="L171" s="7">
        <v>0</v>
      </c>
      <c r="M171" s="7">
        <v>0</v>
      </c>
      <c r="N171" s="7">
        <v>0</v>
      </c>
      <c r="O171" s="7">
        <v>0</v>
      </c>
    </row>
    <row r="172" spans="11:15" x14ac:dyDescent="0.25">
      <c r="K172" s="7"/>
      <c r="L172" s="7">
        <v>0</v>
      </c>
      <c r="M172" s="7">
        <v>0</v>
      </c>
      <c r="N172" s="7">
        <v>0</v>
      </c>
      <c r="O172" s="7">
        <v>11.28</v>
      </c>
    </row>
    <row r="173" spans="11:15" x14ac:dyDescent="0.25">
      <c r="K173" s="7"/>
      <c r="L173" s="7">
        <v>0</v>
      </c>
      <c r="M173" s="7">
        <v>0</v>
      </c>
      <c r="N173" s="7">
        <v>0</v>
      </c>
      <c r="O173" s="7">
        <v>13.95</v>
      </c>
    </row>
    <row r="174" spans="11:15" x14ac:dyDescent="0.25">
      <c r="K174" s="7"/>
      <c r="L174" s="7">
        <v>0</v>
      </c>
      <c r="M174" s="7">
        <v>0</v>
      </c>
      <c r="N174" s="7">
        <v>5.81</v>
      </c>
      <c r="O174" s="7">
        <v>0</v>
      </c>
    </row>
    <row r="175" spans="11:15" x14ac:dyDescent="0.25">
      <c r="K175" s="7"/>
      <c r="L175" s="7">
        <v>0</v>
      </c>
      <c r="M175" s="7">
        <v>0</v>
      </c>
      <c r="N175" s="7">
        <v>5.9</v>
      </c>
      <c r="O175" s="7">
        <v>9.19</v>
      </c>
    </row>
    <row r="176" spans="11:15" x14ac:dyDescent="0.25">
      <c r="K176" s="7"/>
      <c r="L176" s="7">
        <v>0</v>
      </c>
      <c r="M176" s="7">
        <v>4.33</v>
      </c>
      <c r="N176" s="7">
        <v>0</v>
      </c>
      <c r="O176" s="7">
        <v>0</v>
      </c>
    </row>
    <row r="177" spans="11:15" x14ac:dyDescent="0.25">
      <c r="K177" s="7"/>
      <c r="L177" s="7">
        <v>0</v>
      </c>
      <c r="M177" s="7">
        <v>0</v>
      </c>
      <c r="N177" s="7">
        <v>5.37</v>
      </c>
      <c r="O177" s="7">
        <v>13.44</v>
      </c>
    </row>
    <row r="178" spans="11:15" x14ac:dyDescent="0.25">
      <c r="K178" s="7"/>
      <c r="L178" s="7">
        <v>0</v>
      </c>
      <c r="M178" s="7">
        <v>0</v>
      </c>
      <c r="N178" s="7">
        <v>7.44</v>
      </c>
      <c r="O178" s="7">
        <v>0</v>
      </c>
    </row>
    <row r="179" spans="11:15" x14ac:dyDescent="0.25">
      <c r="K179" s="7"/>
      <c r="L179" s="7">
        <v>0</v>
      </c>
      <c r="M179" s="7">
        <v>0</v>
      </c>
      <c r="N179" s="7">
        <v>0</v>
      </c>
      <c r="O179" s="7">
        <v>0</v>
      </c>
    </row>
    <row r="180" spans="11:15" x14ac:dyDescent="0.25">
      <c r="K180" s="7"/>
      <c r="L180" s="7">
        <v>0</v>
      </c>
      <c r="M180" s="7">
        <v>0</v>
      </c>
      <c r="N180" s="7">
        <v>0</v>
      </c>
      <c r="O180" s="7">
        <v>0</v>
      </c>
    </row>
    <row r="181" spans="11:15" x14ac:dyDescent="0.25">
      <c r="K181" s="7"/>
      <c r="L181" s="7">
        <v>0</v>
      </c>
      <c r="M181" s="7">
        <v>9.7100000000000009</v>
      </c>
      <c r="N181" s="7">
        <v>0</v>
      </c>
      <c r="O181" s="7">
        <v>0</v>
      </c>
    </row>
    <row r="182" spans="11:15" x14ac:dyDescent="0.25">
      <c r="K182" s="7"/>
      <c r="L182" s="7">
        <v>0</v>
      </c>
      <c r="M182" s="7">
        <v>0</v>
      </c>
      <c r="N182" s="7">
        <v>0</v>
      </c>
      <c r="O182" s="7">
        <v>3.17</v>
      </c>
    </row>
    <row r="183" spans="11:15" x14ac:dyDescent="0.25">
      <c r="K183" s="7"/>
      <c r="L183" s="7">
        <v>0</v>
      </c>
      <c r="M183" s="7">
        <v>0</v>
      </c>
      <c r="N183" s="7">
        <v>0</v>
      </c>
      <c r="O183" s="7">
        <v>0</v>
      </c>
    </row>
    <row r="184" spans="11:15" x14ac:dyDescent="0.25">
      <c r="K184" s="7"/>
      <c r="L184" s="7">
        <v>0</v>
      </c>
      <c r="M184" s="7">
        <v>0</v>
      </c>
      <c r="N184" s="7">
        <v>5.98</v>
      </c>
      <c r="O184" s="7">
        <v>7.2</v>
      </c>
    </row>
    <row r="185" spans="11:15" x14ac:dyDescent="0.25">
      <c r="K185" s="7"/>
      <c r="L185" s="7">
        <v>0</v>
      </c>
      <c r="M185" s="7">
        <v>0</v>
      </c>
      <c r="N185" s="7">
        <v>4.92</v>
      </c>
      <c r="O185" s="7">
        <v>0</v>
      </c>
    </row>
    <row r="186" spans="11:15" x14ac:dyDescent="0.25">
      <c r="K186" s="7"/>
      <c r="L186" s="7">
        <v>0</v>
      </c>
      <c r="M186" s="7">
        <v>0</v>
      </c>
      <c r="N186" s="7">
        <v>0</v>
      </c>
      <c r="O186" s="7">
        <v>0</v>
      </c>
    </row>
    <row r="187" spans="11:15" x14ac:dyDescent="0.25">
      <c r="K187" s="7"/>
      <c r="L187" s="7">
        <v>0</v>
      </c>
      <c r="M187" s="7">
        <v>9.67</v>
      </c>
      <c r="N187" s="7">
        <v>0</v>
      </c>
      <c r="O187" s="7">
        <v>0</v>
      </c>
    </row>
    <row r="188" spans="11:15" x14ac:dyDescent="0.25">
      <c r="K188" s="7"/>
      <c r="L188" s="7">
        <v>0</v>
      </c>
      <c r="M188" s="7">
        <v>0</v>
      </c>
      <c r="N188" s="7">
        <v>0</v>
      </c>
      <c r="O188" s="7">
        <v>0</v>
      </c>
    </row>
    <row r="189" spans="11:15" x14ac:dyDescent="0.25">
      <c r="K189" s="7"/>
      <c r="L189" s="7">
        <v>0</v>
      </c>
      <c r="M189" s="7">
        <v>0</v>
      </c>
      <c r="N189" s="7">
        <v>0</v>
      </c>
      <c r="O189" s="7">
        <v>0</v>
      </c>
    </row>
    <row r="190" spans="11:15" x14ac:dyDescent="0.25">
      <c r="K190" s="7"/>
      <c r="L190" s="7">
        <v>0</v>
      </c>
      <c r="M190" s="7">
        <v>0</v>
      </c>
      <c r="N190" s="7">
        <v>0</v>
      </c>
      <c r="O190" s="7">
        <v>0</v>
      </c>
    </row>
    <row r="191" spans="11:15" x14ac:dyDescent="0.25">
      <c r="K191" s="7"/>
      <c r="L191" s="7">
        <v>0</v>
      </c>
      <c r="M191" s="7">
        <v>0</v>
      </c>
      <c r="N191" s="7">
        <v>0</v>
      </c>
      <c r="O191" s="7">
        <v>0</v>
      </c>
    </row>
    <row r="192" spans="11:15" x14ac:dyDescent="0.25">
      <c r="K192" s="7"/>
      <c r="L192" s="7">
        <v>0</v>
      </c>
      <c r="M192" s="7">
        <v>0</v>
      </c>
      <c r="N192" s="7">
        <v>0</v>
      </c>
      <c r="O192" s="7">
        <v>0</v>
      </c>
    </row>
    <row r="193" spans="11:15" x14ac:dyDescent="0.25">
      <c r="K193" s="7"/>
      <c r="L193" s="7">
        <v>0</v>
      </c>
      <c r="M193" s="7">
        <v>0</v>
      </c>
      <c r="N193" s="7">
        <v>0</v>
      </c>
      <c r="O193" s="7">
        <v>0</v>
      </c>
    </row>
    <row r="194" spans="11:15" x14ac:dyDescent="0.25">
      <c r="K194" s="7"/>
      <c r="L194" s="7">
        <v>0</v>
      </c>
      <c r="M194" s="7">
        <v>0</v>
      </c>
      <c r="N194" s="7">
        <v>0</v>
      </c>
      <c r="O194" s="7">
        <v>0</v>
      </c>
    </row>
    <row r="195" spans="11:15" x14ac:dyDescent="0.25">
      <c r="K195" s="7"/>
      <c r="L195" s="7">
        <v>0</v>
      </c>
      <c r="M195" s="7">
        <v>0</v>
      </c>
      <c r="N195" s="7">
        <v>4.09</v>
      </c>
      <c r="O195" s="7">
        <v>0</v>
      </c>
    </row>
    <row r="196" spans="11:15" x14ac:dyDescent="0.25">
      <c r="K196" s="7"/>
      <c r="L196" s="7">
        <v>0</v>
      </c>
      <c r="M196" s="7">
        <v>0</v>
      </c>
      <c r="N196" s="7">
        <v>0</v>
      </c>
      <c r="O196" s="7">
        <v>9.18</v>
      </c>
    </row>
    <row r="197" spans="11:15" x14ac:dyDescent="0.25">
      <c r="K197" s="7"/>
      <c r="L197" s="7">
        <v>0</v>
      </c>
      <c r="M197" s="7">
        <v>0</v>
      </c>
      <c r="N197" s="7">
        <v>14.73</v>
      </c>
      <c r="O197" s="7">
        <v>0</v>
      </c>
    </row>
    <row r="198" spans="11:15" x14ac:dyDescent="0.25">
      <c r="K198" s="7"/>
      <c r="L198" s="7">
        <v>0</v>
      </c>
      <c r="M198" s="7">
        <v>0</v>
      </c>
      <c r="N198" s="7">
        <v>0</v>
      </c>
      <c r="O198" s="7">
        <v>0</v>
      </c>
    </row>
    <row r="199" spans="11:15" x14ac:dyDescent="0.25">
      <c r="K199" s="7"/>
      <c r="L199" s="7">
        <v>0</v>
      </c>
      <c r="M199" s="7">
        <v>11.9</v>
      </c>
      <c r="N199" s="7">
        <v>14.06</v>
      </c>
      <c r="O199" s="7">
        <v>0</v>
      </c>
    </row>
    <row r="200" spans="11:15" x14ac:dyDescent="0.25">
      <c r="K200" s="7"/>
      <c r="L200" s="7">
        <v>0</v>
      </c>
      <c r="M200" s="7">
        <v>0</v>
      </c>
      <c r="N200" s="7">
        <v>9.9499999999999993</v>
      </c>
      <c r="O200" s="7">
        <v>14.05</v>
      </c>
    </row>
    <row r="201" spans="11:15" x14ac:dyDescent="0.25">
      <c r="K201" s="7"/>
      <c r="L201" s="7">
        <v>0</v>
      </c>
      <c r="M201" s="7">
        <v>0</v>
      </c>
      <c r="N201" s="7">
        <v>0</v>
      </c>
      <c r="O201" s="7">
        <v>0</v>
      </c>
    </row>
    <row r="202" spans="11:15" x14ac:dyDescent="0.25">
      <c r="K202" s="7"/>
      <c r="L202" s="7">
        <v>0</v>
      </c>
      <c r="M202" s="7">
        <v>6.04</v>
      </c>
      <c r="N202" s="7">
        <v>0</v>
      </c>
      <c r="O202" s="7">
        <v>11.71</v>
      </c>
    </row>
    <row r="203" spans="11:15" x14ac:dyDescent="0.25">
      <c r="K203" s="7"/>
      <c r="L203" s="7">
        <v>0</v>
      </c>
      <c r="M203" s="7">
        <v>0</v>
      </c>
      <c r="N203" s="7">
        <v>0</v>
      </c>
      <c r="O203" s="7">
        <v>0</v>
      </c>
    </row>
    <row r="204" spans="11:15" x14ac:dyDescent="0.25">
      <c r="K204" s="7"/>
      <c r="L204" s="7">
        <v>0</v>
      </c>
      <c r="M204" s="7">
        <v>0</v>
      </c>
      <c r="N204" s="7">
        <v>14.46</v>
      </c>
      <c r="O204" s="7">
        <v>0</v>
      </c>
    </row>
    <row r="205" spans="11:15" x14ac:dyDescent="0.25">
      <c r="K205" s="7"/>
      <c r="L205" s="7">
        <v>0</v>
      </c>
      <c r="M205" s="7">
        <v>7.69</v>
      </c>
      <c r="N205" s="7">
        <v>0</v>
      </c>
      <c r="O205" s="7">
        <v>0</v>
      </c>
    </row>
    <row r="206" spans="11:15" x14ac:dyDescent="0.25">
      <c r="K206" s="7"/>
      <c r="L206" s="7">
        <v>0</v>
      </c>
      <c r="M206" s="7">
        <v>0</v>
      </c>
      <c r="N206" s="7">
        <v>3.28</v>
      </c>
      <c r="O206" s="7">
        <v>3.63</v>
      </c>
    </row>
    <row r="207" spans="11:15" x14ac:dyDescent="0.25">
      <c r="K207" s="7"/>
      <c r="L207" s="7">
        <v>0</v>
      </c>
      <c r="M207" s="7">
        <v>0</v>
      </c>
      <c r="N207" s="7">
        <v>0</v>
      </c>
      <c r="O207" s="7">
        <v>0</v>
      </c>
    </row>
    <row r="208" spans="11:15" x14ac:dyDescent="0.25">
      <c r="K208" s="7"/>
      <c r="L208" s="7">
        <v>0</v>
      </c>
      <c r="M208" s="7">
        <v>0</v>
      </c>
      <c r="N208" s="7">
        <v>0</v>
      </c>
      <c r="O208" s="7">
        <v>0</v>
      </c>
    </row>
    <row r="209" spans="11:15" x14ac:dyDescent="0.25">
      <c r="K209" s="7"/>
      <c r="L209" s="7">
        <v>0</v>
      </c>
      <c r="M209" s="7">
        <v>0</v>
      </c>
      <c r="N209" s="7">
        <v>0</v>
      </c>
      <c r="O209" s="7">
        <v>0</v>
      </c>
    </row>
    <row r="210" spans="11:15" x14ac:dyDescent="0.25">
      <c r="K210" s="7"/>
      <c r="L210" s="7">
        <v>0</v>
      </c>
      <c r="M210" s="7">
        <v>0</v>
      </c>
      <c r="N210" s="7">
        <v>0</v>
      </c>
      <c r="O210" s="7">
        <v>0</v>
      </c>
    </row>
    <row r="211" spans="11:15" x14ac:dyDescent="0.25">
      <c r="K211" s="7"/>
      <c r="L211" s="7">
        <v>0</v>
      </c>
      <c r="M211" s="7">
        <v>0</v>
      </c>
      <c r="N211" s="7">
        <v>3.53</v>
      </c>
      <c r="O211" s="7">
        <v>0</v>
      </c>
    </row>
    <row r="212" spans="11:15" x14ac:dyDescent="0.25">
      <c r="K212" s="7"/>
      <c r="L212" s="7">
        <v>0</v>
      </c>
      <c r="M212" s="7">
        <v>0</v>
      </c>
      <c r="N212" s="7">
        <v>14.27</v>
      </c>
      <c r="O212" s="7">
        <v>0</v>
      </c>
    </row>
    <row r="213" spans="11:15" x14ac:dyDescent="0.25">
      <c r="K213" s="7"/>
      <c r="L213" s="7">
        <v>0</v>
      </c>
      <c r="M213" s="7">
        <v>6.89</v>
      </c>
      <c r="N213" s="7">
        <v>0</v>
      </c>
      <c r="O213" s="7">
        <v>0</v>
      </c>
    </row>
    <row r="214" spans="11:15" x14ac:dyDescent="0.25">
      <c r="K214" s="7"/>
      <c r="L214" s="7">
        <v>0</v>
      </c>
      <c r="M214" s="7">
        <v>10.88</v>
      </c>
      <c r="N214" s="7">
        <v>0</v>
      </c>
      <c r="O214" s="7">
        <v>8.27</v>
      </c>
    </row>
    <row r="215" spans="11:15" x14ac:dyDescent="0.25">
      <c r="K215" s="7"/>
      <c r="L215" s="7">
        <v>0</v>
      </c>
      <c r="M215" s="7">
        <v>0</v>
      </c>
      <c r="N215" s="7">
        <v>10.82</v>
      </c>
      <c r="O215" s="7">
        <v>0</v>
      </c>
    </row>
    <row r="216" spans="11:15" x14ac:dyDescent="0.25">
      <c r="K216" s="7"/>
      <c r="L216" s="7">
        <v>0</v>
      </c>
      <c r="M216" s="7">
        <v>0</v>
      </c>
      <c r="N216" s="7">
        <v>0</v>
      </c>
      <c r="O216" s="7">
        <v>0</v>
      </c>
    </row>
    <row r="217" spans="11:15" x14ac:dyDescent="0.25">
      <c r="K217" s="7"/>
      <c r="L217" s="7">
        <v>0</v>
      </c>
      <c r="M217" s="7">
        <v>0</v>
      </c>
      <c r="N217" s="7">
        <v>0</v>
      </c>
      <c r="O217" s="7">
        <v>7.61</v>
      </c>
    </row>
    <row r="218" spans="11:15" x14ac:dyDescent="0.25">
      <c r="K218" s="7"/>
      <c r="L218" s="7">
        <v>0</v>
      </c>
      <c r="M218" s="7">
        <v>0</v>
      </c>
      <c r="N218" s="7">
        <v>0</v>
      </c>
      <c r="O218" s="7">
        <v>8.9700000000000006</v>
      </c>
    </row>
    <row r="219" spans="11:15" x14ac:dyDescent="0.25">
      <c r="K219" s="7"/>
      <c r="L219" s="7">
        <v>0</v>
      </c>
      <c r="M219" s="7">
        <v>14.91</v>
      </c>
      <c r="N219" s="7">
        <v>11.01</v>
      </c>
      <c r="O219" s="7">
        <v>0</v>
      </c>
    </row>
    <row r="220" spans="11:15" x14ac:dyDescent="0.25">
      <c r="K220" s="7"/>
      <c r="L220" s="7">
        <v>0</v>
      </c>
      <c r="M220" s="7">
        <v>0</v>
      </c>
      <c r="N220" s="7">
        <v>0</v>
      </c>
      <c r="O220" s="7">
        <v>0</v>
      </c>
    </row>
    <row r="221" spans="11:15" x14ac:dyDescent="0.25">
      <c r="K221" s="7"/>
      <c r="L221" s="7">
        <v>0</v>
      </c>
      <c r="M221" s="7">
        <v>9.51</v>
      </c>
      <c r="N221" s="7">
        <v>0</v>
      </c>
      <c r="O221" s="7">
        <v>0</v>
      </c>
    </row>
    <row r="222" spans="11:15" x14ac:dyDescent="0.25">
      <c r="K222" s="7"/>
      <c r="L222" s="7">
        <v>0</v>
      </c>
      <c r="M222" s="7">
        <v>0</v>
      </c>
      <c r="N222" s="7">
        <v>0</v>
      </c>
      <c r="O222" s="7">
        <v>0</v>
      </c>
    </row>
    <row r="223" spans="11:15" x14ac:dyDescent="0.25">
      <c r="K223" s="7"/>
      <c r="L223" s="7">
        <v>0</v>
      </c>
      <c r="M223" s="7">
        <v>0</v>
      </c>
      <c r="N223" s="7">
        <v>0</v>
      </c>
      <c r="O223" s="7">
        <v>0</v>
      </c>
    </row>
    <row r="224" spans="11:15" x14ac:dyDescent="0.25">
      <c r="K224" s="7"/>
      <c r="L224" s="7">
        <v>0</v>
      </c>
      <c r="M224" s="7">
        <v>0</v>
      </c>
      <c r="N224" s="7">
        <v>6.62</v>
      </c>
      <c r="O224" s="7">
        <v>0</v>
      </c>
    </row>
    <row r="225" spans="11:15" x14ac:dyDescent="0.25">
      <c r="K225" s="7"/>
      <c r="L225" s="7">
        <v>0</v>
      </c>
      <c r="M225" s="7">
        <v>13.7</v>
      </c>
      <c r="N225" s="7">
        <v>0</v>
      </c>
      <c r="O225" s="7">
        <v>0</v>
      </c>
    </row>
    <row r="226" spans="11:15" x14ac:dyDescent="0.25">
      <c r="K226" s="7"/>
      <c r="L226" s="7">
        <v>0</v>
      </c>
      <c r="M226" s="7">
        <v>14.98</v>
      </c>
      <c r="N226" s="7">
        <v>4.6399999999999997</v>
      </c>
      <c r="O226" s="7">
        <v>0</v>
      </c>
    </row>
    <row r="227" spans="11:15" x14ac:dyDescent="0.25">
      <c r="K227" s="7"/>
      <c r="L227" s="7">
        <v>0</v>
      </c>
      <c r="M227" s="7">
        <v>0</v>
      </c>
      <c r="N227" s="7">
        <v>0</v>
      </c>
      <c r="O227" s="7">
        <v>0</v>
      </c>
    </row>
    <row r="228" spans="11:15" x14ac:dyDescent="0.25">
      <c r="K228" s="7"/>
      <c r="L228" s="7">
        <v>0</v>
      </c>
      <c r="M228" s="7">
        <v>0</v>
      </c>
      <c r="N228" s="7">
        <v>0</v>
      </c>
      <c r="O228" s="7">
        <v>0</v>
      </c>
    </row>
    <row r="229" spans="11:15" x14ac:dyDescent="0.25">
      <c r="K229" s="7"/>
      <c r="L229" s="7">
        <v>0</v>
      </c>
      <c r="M229" s="7">
        <v>0</v>
      </c>
      <c r="N229" s="7">
        <v>4.54</v>
      </c>
      <c r="O229" s="7">
        <v>0</v>
      </c>
    </row>
    <row r="230" spans="11:15" x14ac:dyDescent="0.25">
      <c r="K230" s="7"/>
      <c r="L230" s="7">
        <v>0</v>
      </c>
      <c r="M230" s="7">
        <v>0</v>
      </c>
      <c r="N230" s="7">
        <v>0</v>
      </c>
      <c r="O230" s="7">
        <v>0</v>
      </c>
    </row>
    <row r="231" spans="11:15" x14ac:dyDescent="0.25">
      <c r="K231" s="7"/>
      <c r="L231" s="7">
        <v>0</v>
      </c>
      <c r="M231" s="7">
        <v>3.78</v>
      </c>
      <c r="N231" s="7">
        <v>0</v>
      </c>
      <c r="O231" s="7">
        <v>0</v>
      </c>
    </row>
    <row r="232" spans="11:15" x14ac:dyDescent="0.25">
      <c r="K232" s="7"/>
      <c r="L232" s="7">
        <v>0</v>
      </c>
      <c r="M232" s="7">
        <v>0</v>
      </c>
      <c r="N232" s="7">
        <v>11.24</v>
      </c>
      <c r="O232" s="7">
        <v>0</v>
      </c>
    </row>
    <row r="233" spans="11:15" x14ac:dyDescent="0.25">
      <c r="K233" s="7"/>
      <c r="L233" s="7">
        <v>0</v>
      </c>
      <c r="M233" s="7">
        <v>0</v>
      </c>
      <c r="N233" s="7">
        <v>0</v>
      </c>
      <c r="O233" s="7">
        <v>11.96</v>
      </c>
    </row>
    <row r="234" spans="11:15" x14ac:dyDescent="0.25">
      <c r="K234" s="7"/>
      <c r="L234" s="7">
        <v>0</v>
      </c>
      <c r="M234" s="7">
        <v>0</v>
      </c>
      <c r="N234" s="7">
        <v>6.21</v>
      </c>
      <c r="O234" s="7">
        <v>0</v>
      </c>
    </row>
    <row r="235" spans="11:15" x14ac:dyDescent="0.25">
      <c r="K235" s="7"/>
      <c r="L235" s="7">
        <v>0</v>
      </c>
      <c r="M235" s="7">
        <v>0</v>
      </c>
      <c r="N235" s="7">
        <v>0</v>
      </c>
      <c r="O235" s="7">
        <v>0</v>
      </c>
    </row>
    <row r="236" spans="11:15" x14ac:dyDescent="0.25">
      <c r="K236" s="7"/>
      <c r="L236" s="7">
        <v>0</v>
      </c>
      <c r="M236" s="7">
        <v>10.82</v>
      </c>
      <c r="N236" s="7">
        <v>0</v>
      </c>
      <c r="O236" s="7">
        <v>0</v>
      </c>
    </row>
    <row r="237" spans="11:15" x14ac:dyDescent="0.25">
      <c r="K237" s="7"/>
      <c r="L237" s="7">
        <v>0</v>
      </c>
      <c r="M237" s="7">
        <v>0</v>
      </c>
      <c r="N237" s="7">
        <v>0</v>
      </c>
      <c r="O237" s="7">
        <v>7.96</v>
      </c>
    </row>
    <row r="238" spans="11:15" x14ac:dyDescent="0.25">
      <c r="K238" s="7"/>
      <c r="L238" s="7">
        <v>0</v>
      </c>
      <c r="M238" s="7">
        <v>0</v>
      </c>
      <c r="N238" s="7">
        <v>11.45</v>
      </c>
      <c r="O238" s="7">
        <v>4.12</v>
      </c>
    </row>
    <row r="239" spans="11:15" x14ac:dyDescent="0.25">
      <c r="K239" s="7"/>
      <c r="L239" s="7">
        <v>0</v>
      </c>
      <c r="M239" s="7">
        <v>0</v>
      </c>
      <c r="N239" s="7">
        <v>0</v>
      </c>
      <c r="O239" s="7">
        <v>0</v>
      </c>
    </row>
    <row r="240" spans="11:15" x14ac:dyDescent="0.25">
      <c r="K240" s="7"/>
      <c r="L240" s="7">
        <v>0</v>
      </c>
      <c r="M240" s="7">
        <v>10.92</v>
      </c>
      <c r="N240" s="7">
        <v>0</v>
      </c>
      <c r="O240" s="7">
        <v>0</v>
      </c>
    </row>
    <row r="241" spans="11:15" x14ac:dyDescent="0.25">
      <c r="K241" s="7"/>
      <c r="L241" s="7">
        <v>0</v>
      </c>
      <c r="M241" s="7">
        <v>6.51</v>
      </c>
      <c r="N241" s="7">
        <v>0</v>
      </c>
      <c r="O241" s="7">
        <v>0</v>
      </c>
    </row>
    <row r="242" spans="11:15" x14ac:dyDescent="0.25">
      <c r="K242" s="7"/>
      <c r="L242" s="7">
        <v>0</v>
      </c>
      <c r="M242" s="7">
        <v>0</v>
      </c>
      <c r="N242" s="7">
        <v>13.84</v>
      </c>
      <c r="O242" s="7">
        <v>0</v>
      </c>
    </row>
    <row r="243" spans="11:15" x14ac:dyDescent="0.25">
      <c r="K243" s="7"/>
      <c r="L243" s="7">
        <v>0</v>
      </c>
      <c r="M243" s="7">
        <v>0</v>
      </c>
      <c r="N243" s="7">
        <v>0</v>
      </c>
      <c r="O243" s="7">
        <v>0</v>
      </c>
    </row>
    <row r="244" spans="11:15" x14ac:dyDescent="0.25">
      <c r="K244" s="7"/>
      <c r="L244" s="7">
        <v>0</v>
      </c>
      <c r="M244" s="7">
        <v>0</v>
      </c>
      <c r="N244" s="7">
        <v>0</v>
      </c>
      <c r="O244" s="7">
        <v>0</v>
      </c>
    </row>
    <row r="245" spans="11:15" x14ac:dyDescent="0.25">
      <c r="K245" s="7"/>
      <c r="L245" s="7">
        <v>0</v>
      </c>
      <c r="M245" s="7">
        <v>0</v>
      </c>
      <c r="N245" s="7">
        <v>0</v>
      </c>
      <c r="O245" s="7">
        <v>3.95</v>
      </c>
    </row>
    <row r="246" spans="11:15" x14ac:dyDescent="0.25">
      <c r="K246" s="7"/>
      <c r="L246" s="7">
        <v>0</v>
      </c>
      <c r="M246" s="7">
        <v>0</v>
      </c>
      <c r="N246" s="7">
        <v>0</v>
      </c>
      <c r="O246" s="7">
        <v>0</v>
      </c>
    </row>
    <row r="247" spans="11:15" x14ac:dyDescent="0.25">
      <c r="K247" s="7"/>
      <c r="L247" s="7">
        <v>0</v>
      </c>
      <c r="M247" s="7">
        <v>0</v>
      </c>
      <c r="N247" s="7">
        <v>0</v>
      </c>
      <c r="O247" s="7">
        <v>0</v>
      </c>
    </row>
    <row r="248" spans="11:15" x14ac:dyDescent="0.25">
      <c r="K248" s="7"/>
      <c r="L248" s="7">
        <v>0</v>
      </c>
      <c r="M248" s="7">
        <v>0</v>
      </c>
      <c r="N248" s="7">
        <v>0</v>
      </c>
      <c r="O248" s="7">
        <v>0</v>
      </c>
    </row>
    <row r="249" spans="11:15" x14ac:dyDescent="0.25">
      <c r="K249" s="7"/>
      <c r="L249" s="7">
        <v>0</v>
      </c>
      <c r="M249" s="7">
        <v>0</v>
      </c>
      <c r="N249" s="7">
        <v>0</v>
      </c>
      <c r="O249" s="7">
        <v>0</v>
      </c>
    </row>
    <row r="250" spans="11:15" x14ac:dyDescent="0.25">
      <c r="K250" s="7"/>
      <c r="L250" s="7">
        <v>0</v>
      </c>
      <c r="M250" s="7">
        <v>0</v>
      </c>
      <c r="N250" s="7">
        <v>0</v>
      </c>
      <c r="O250" s="7">
        <v>0</v>
      </c>
    </row>
    <row r="251" spans="11:15" x14ac:dyDescent="0.25">
      <c r="K251" s="7"/>
      <c r="L251" s="7">
        <v>0</v>
      </c>
      <c r="M251" s="7">
        <v>0</v>
      </c>
      <c r="N251" s="7">
        <v>0</v>
      </c>
      <c r="O251" s="7">
        <v>0</v>
      </c>
    </row>
    <row r="252" spans="11:15" x14ac:dyDescent="0.25">
      <c r="K252" s="7"/>
      <c r="L252" s="7">
        <v>0</v>
      </c>
      <c r="M252" s="7">
        <v>0</v>
      </c>
      <c r="N252" s="7">
        <v>0</v>
      </c>
      <c r="O252" s="7">
        <v>0</v>
      </c>
    </row>
    <row r="253" spans="11:15" x14ac:dyDescent="0.25">
      <c r="K253" s="7"/>
      <c r="L253" s="7">
        <v>0</v>
      </c>
      <c r="M253" s="7">
        <v>0</v>
      </c>
      <c r="N253" s="7">
        <v>13.7</v>
      </c>
      <c r="O253" s="7">
        <v>0</v>
      </c>
    </row>
    <row r="254" spans="11:15" x14ac:dyDescent="0.25">
      <c r="K254" s="7"/>
      <c r="L254" s="7">
        <v>0</v>
      </c>
      <c r="M254" s="7">
        <v>13.44</v>
      </c>
      <c r="N254" s="7">
        <v>4.8099999999999996</v>
      </c>
      <c r="O254" s="7">
        <v>0</v>
      </c>
    </row>
    <row r="255" spans="11:15" x14ac:dyDescent="0.25">
      <c r="K255" s="7"/>
      <c r="L255" s="7">
        <v>0</v>
      </c>
      <c r="M255" s="7">
        <v>0</v>
      </c>
      <c r="N255" s="7">
        <v>4.4400000000000004</v>
      </c>
      <c r="O255" s="7">
        <v>0</v>
      </c>
    </row>
    <row r="256" spans="11:15" x14ac:dyDescent="0.25">
      <c r="K256" s="7"/>
      <c r="L256" s="7">
        <v>0</v>
      </c>
      <c r="M256" s="7">
        <v>7.32</v>
      </c>
      <c r="N256" s="7">
        <v>0</v>
      </c>
      <c r="O256" s="7">
        <v>0</v>
      </c>
    </row>
    <row r="257" spans="11:15" x14ac:dyDescent="0.25">
      <c r="K257" s="7"/>
      <c r="L257" s="7">
        <v>0</v>
      </c>
      <c r="M257" s="7">
        <v>0</v>
      </c>
      <c r="N257" s="7">
        <v>0</v>
      </c>
      <c r="O257" s="7">
        <v>13.25</v>
      </c>
    </row>
    <row r="258" spans="11:15" x14ac:dyDescent="0.25">
      <c r="K258" s="7"/>
      <c r="L258" s="7">
        <v>0</v>
      </c>
      <c r="M258" s="7">
        <v>0</v>
      </c>
      <c r="N258" s="7">
        <v>7.07</v>
      </c>
      <c r="O258" s="7">
        <v>0</v>
      </c>
    </row>
    <row r="259" spans="11:15" x14ac:dyDescent="0.25">
      <c r="K259" s="7"/>
      <c r="L259" s="7">
        <v>0</v>
      </c>
      <c r="M259" s="7">
        <v>0</v>
      </c>
      <c r="N259" s="7">
        <v>12.05</v>
      </c>
      <c r="O259" s="7">
        <v>0</v>
      </c>
    </row>
    <row r="260" spans="11:15" x14ac:dyDescent="0.25">
      <c r="K260" s="7"/>
      <c r="L260" s="7">
        <v>0</v>
      </c>
      <c r="M260" s="7">
        <v>0</v>
      </c>
      <c r="N260" s="7">
        <v>0</v>
      </c>
      <c r="O260" s="7">
        <v>0</v>
      </c>
    </row>
    <row r="261" spans="11:15" x14ac:dyDescent="0.25">
      <c r="K261" s="7"/>
      <c r="L261" s="7">
        <v>0</v>
      </c>
      <c r="M261" s="7">
        <v>0</v>
      </c>
      <c r="N261" s="7">
        <v>0</v>
      </c>
      <c r="O261" s="7">
        <v>0</v>
      </c>
    </row>
    <row r="262" spans="11:15" x14ac:dyDescent="0.25">
      <c r="K262" s="7"/>
      <c r="L262" s="7">
        <v>0</v>
      </c>
      <c r="M262" s="7">
        <v>0</v>
      </c>
      <c r="N262" s="7">
        <v>0</v>
      </c>
      <c r="O262" s="7">
        <v>0</v>
      </c>
    </row>
    <row r="263" spans="11:15" x14ac:dyDescent="0.25">
      <c r="K263" s="7"/>
      <c r="L263" s="7">
        <v>0</v>
      </c>
      <c r="M263" s="7">
        <v>0</v>
      </c>
      <c r="N263" s="7">
        <v>0</v>
      </c>
      <c r="O263" s="7">
        <v>13.21</v>
      </c>
    </row>
    <row r="264" spans="11:15" x14ac:dyDescent="0.25">
      <c r="K264" s="7"/>
      <c r="L264" s="7">
        <v>0</v>
      </c>
      <c r="M264" s="7">
        <v>0</v>
      </c>
      <c r="N264" s="7">
        <v>0</v>
      </c>
      <c r="O264" s="7">
        <v>0</v>
      </c>
    </row>
    <row r="265" spans="11:15" x14ac:dyDescent="0.25">
      <c r="K265" s="7"/>
      <c r="L265" s="7">
        <v>0</v>
      </c>
      <c r="M265" s="7">
        <v>11.35</v>
      </c>
      <c r="N265" s="7">
        <v>0</v>
      </c>
      <c r="O265" s="7">
        <v>7.43</v>
      </c>
    </row>
    <row r="266" spans="11:15" x14ac:dyDescent="0.25">
      <c r="K266" s="7"/>
      <c r="L266" s="7">
        <v>0</v>
      </c>
      <c r="M266" s="7">
        <v>0</v>
      </c>
      <c r="N266" s="7">
        <v>4.32</v>
      </c>
      <c r="O266" s="7">
        <v>10.029999999999999</v>
      </c>
    </row>
    <row r="267" spans="11:15" x14ac:dyDescent="0.25">
      <c r="K267" s="7"/>
      <c r="L267" s="7">
        <v>0</v>
      </c>
      <c r="M267" s="7">
        <v>10.31</v>
      </c>
      <c r="N267" s="7">
        <v>8.77</v>
      </c>
      <c r="O267" s="7">
        <v>0</v>
      </c>
    </row>
    <row r="268" spans="11:15" x14ac:dyDescent="0.25">
      <c r="K268" s="7"/>
      <c r="L268" s="7">
        <v>0</v>
      </c>
      <c r="M268" s="7">
        <v>0</v>
      </c>
      <c r="N268" s="7">
        <v>0</v>
      </c>
      <c r="O268" s="7">
        <v>0</v>
      </c>
    </row>
    <row r="269" spans="11:15" x14ac:dyDescent="0.25">
      <c r="K269" s="7"/>
      <c r="L269" s="7">
        <v>0</v>
      </c>
      <c r="M269" s="7">
        <v>0</v>
      </c>
      <c r="N269" s="7">
        <v>3.67</v>
      </c>
      <c r="O269" s="7">
        <v>13.49</v>
      </c>
    </row>
    <row r="270" spans="11:15" x14ac:dyDescent="0.25">
      <c r="K270" s="7"/>
      <c r="L270" s="7">
        <v>0</v>
      </c>
      <c r="M270" s="7">
        <v>0</v>
      </c>
      <c r="N270" s="7">
        <v>0</v>
      </c>
      <c r="O270" s="7">
        <v>5.14</v>
      </c>
    </row>
    <row r="271" spans="11:15" x14ac:dyDescent="0.25">
      <c r="K271" s="7"/>
      <c r="L271" s="7">
        <v>0</v>
      </c>
      <c r="M271" s="7">
        <v>0</v>
      </c>
      <c r="N271" s="7">
        <v>0</v>
      </c>
      <c r="O271" s="7">
        <v>0</v>
      </c>
    </row>
    <row r="272" spans="11:15" x14ac:dyDescent="0.25">
      <c r="K272" s="7"/>
      <c r="L272" s="7">
        <v>0</v>
      </c>
      <c r="M272" s="7">
        <v>5.56</v>
      </c>
      <c r="N272" s="7">
        <v>3.55</v>
      </c>
      <c r="O272" s="7">
        <v>12.23</v>
      </c>
    </row>
    <row r="273" spans="11:15" x14ac:dyDescent="0.25">
      <c r="K273" s="7"/>
      <c r="L273" s="7">
        <v>0</v>
      </c>
      <c r="M273" s="7">
        <v>0</v>
      </c>
      <c r="N273" s="7">
        <v>0</v>
      </c>
      <c r="O273" s="7">
        <v>0</v>
      </c>
    </row>
    <row r="274" spans="11:15" x14ac:dyDescent="0.25">
      <c r="K274" s="7"/>
      <c r="L274" s="7">
        <v>0</v>
      </c>
      <c r="M274" s="7">
        <v>0</v>
      </c>
      <c r="N274" s="7">
        <v>0</v>
      </c>
      <c r="O274" s="7">
        <v>0</v>
      </c>
    </row>
    <row r="275" spans="11:15" x14ac:dyDescent="0.25">
      <c r="K275" s="7"/>
      <c r="L275" s="7">
        <v>0</v>
      </c>
      <c r="M275" s="7">
        <v>6.3</v>
      </c>
      <c r="N275" s="7">
        <v>0</v>
      </c>
      <c r="O275" s="7">
        <v>0</v>
      </c>
    </row>
    <row r="276" spans="11:15" x14ac:dyDescent="0.25">
      <c r="K276" s="7"/>
      <c r="L276" s="7">
        <v>0</v>
      </c>
      <c r="M276" s="7">
        <v>0</v>
      </c>
      <c r="N276" s="7">
        <v>0</v>
      </c>
      <c r="O276" s="7">
        <v>0</v>
      </c>
    </row>
    <row r="277" spans="11:15" x14ac:dyDescent="0.25">
      <c r="K277" s="7"/>
      <c r="L277" s="7">
        <v>0</v>
      </c>
      <c r="M277" s="7">
        <v>0</v>
      </c>
      <c r="N277" s="7">
        <v>3.84</v>
      </c>
      <c r="O277" s="7">
        <v>7.82</v>
      </c>
    </row>
    <row r="278" spans="11:15" x14ac:dyDescent="0.25">
      <c r="K278" s="7"/>
      <c r="L278" s="7">
        <v>0</v>
      </c>
      <c r="M278" s="7">
        <v>6.76</v>
      </c>
      <c r="N278" s="7">
        <v>0</v>
      </c>
      <c r="O278" s="7">
        <v>0</v>
      </c>
    </row>
    <row r="279" spans="11:15" x14ac:dyDescent="0.25">
      <c r="K279" s="7"/>
      <c r="L279" s="7">
        <v>0</v>
      </c>
      <c r="M279" s="7">
        <v>0</v>
      </c>
      <c r="N279" s="7">
        <v>0</v>
      </c>
      <c r="O279" s="7">
        <v>0</v>
      </c>
    </row>
    <row r="280" spans="11:15" x14ac:dyDescent="0.25">
      <c r="K280" s="7"/>
      <c r="L280" s="7">
        <v>0</v>
      </c>
      <c r="M280" s="7">
        <v>11.51</v>
      </c>
      <c r="N280" s="7">
        <v>14.46</v>
      </c>
      <c r="O280" s="7">
        <v>0</v>
      </c>
    </row>
    <row r="281" spans="11:15" x14ac:dyDescent="0.25">
      <c r="K281" s="7"/>
      <c r="L281" s="7">
        <v>0</v>
      </c>
      <c r="M281" s="7">
        <v>0</v>
      </c>
      <c r="N281" s="7">
        <v>0</v>
      </c>
      <c r="O281" s="7">
        <v>6.73</v>
      </c>
    </row>
    <row r="282" spans="11:15" x14ac:dyDescent="0.25">
      <c r="K282" s="7"/>
      <c r="L282" s="7">
        <v>0</v>
      </c>
      <c r="M282" s="7">
        <v>0</v>
      </c>
      <c r="N282" s="7">
        <v>0</v>
      </c>
      <c r="O282" s="7">
        <v>0</v>
      </c>
    </row>
    <row r="283" spans="11:15" x14ac:dyDescent="0.25">
      <c r="K283" s="7"/>
      <c r="L283" s="7">
        <v>0</v>
      </c>
      <c r="M283" s="7">
        <v>0</v>
      </c>
      <c r="N283" s="7">
        <v>0</v>
      </c>
      <c r="O283" s="7">
        <v>0</v>
      </c>
    </row>
    <row r="284" spans="11:15" x14ac:dyDescent="0.25">
      <c r="K284" s="7"/>
      <c r="L284" s="7">
        <v>0</v>
      </c>
      <c r="M284" s="7">
        <v>0</v>
      </c>
      <c r="N284" s="7">
        <v>0</v>
      </c>
      <c r="O284" s="7">
        <v>0</v>
      </c>
    </row>
    <row r="285" spans="11:15" x14ac:dyDescent="0.25">
      <c r="K285" s="7"/>
      <c r="L285" s="7">
        <v>0</v>
      </c>
      <c r="M285" s="7">
        <v>4.58</v>
      </c>
      <c r="N285" s="7">
        <v>11.3</v>
      </c>
      <c r="O285" s="7">
        <v>0</v>
      </c>
    </row>
    <row r="286" spans="11:15" x14ac:dyDescent="0.25">
      <c r="K286" s="7"/>
      <c r="L286" s="7">
        <v>0</v>
      </c>
      <c r="M286" s="7">
        <v>0</v>
      </c>
      <c r="N286" s="7">
        <v>0</v>
      </c>
      <c r="O286" s="7">
        <v>9.2899999999999991</v>
      </c>
    </row>
    <row r="287" spans="11:15" x14ac:dyDescent="0.25">
      <c r="K287" s="7"/>
      <c r="L287" s="7">
        <v>0</v>
      </c>
      <c r="M287" s="7">
        <v>0</v>
      </c>
      <c r="N287" s="7">
        <v>0</v>
      </c>
      <c r="O287" s="7">
        <v>0</v>
      </c>
    </row>
    <row r="288" spans="11:15" x14ac:dyDescent="0.25">
      <c r="K288" s="7"/>
      <c r="L288" s="7">
        <v>0</v>
      </c>
      <c r="M288" s="7">
        <v>0</v>
      </c>
      <c r="N288" s="7">
        <v>0</v>
      </c>
      <c r="O288" s="7">
        <v>0</v>
      </c>
    </row>
    <row r="289" spans="11:15" x14ac:dyDescent="0.25">
      <c r="K289" s="7"/>
      <c r="L289" s="7">
        <v>0</v>
      </c>
      <c r="M289" s="7">
        <v>0</v>
      </c>
      <c r="N289" s="7">
        <v>0</v>
      </c>
      <c r="O289" s="7">
        <v>0</v>
      </c>
    </row>
    <row r="290" spans="11:15" x14ac:dyDescent="0.25">
      <c r="K290" s="7"/>
      <c r="L290" s="7">
        <v>0</v>
      </c>
      <c r="M290" s="7">
        <v>0</v>
      </c>
      <c r="N290" s="7">
        <v>0</v>
      </c>
      <c r="O290" s="7">
        <v>0</v>
      </c>
    </row>
    <row r="291" spans="11:15" x14ac:dyDescent="0.25">
      <c r="K291" s="7"/>
      <c r="L291" s="7">
        <v>0</v>
      </c>
      <c r="M291" s="7">
        <v>0</v>
      </c>
      <c r="N291" s="7">
        <v>0</v>
      </c>
      <c r="O291" s="7">
        <v>0</v>
      </c>
    </row>
    <row r="292" spans="11:15" x14ac:dyDescent="0.25">
      <c r="K292" s="7"/>
      <c r="L292" s="7">
        <v>0</v>
      </c>
      <c r="M292" s="7">
        <v>0</v>
      </c>
      <c r="N292" s="7">
        <v>0</v>
      </c>
      <c r="O292" s="7">
        <v>3.23</v>
      </c>
    </row>
    <row r="293" spans="11:15" x14ac:dyDescent="0.25">
      <c r="K293" s="7"/>
      <c r="L293" s="7">
        <v>0</v>
      </c>
      <c r="M293" s="7">
        <v>0</v>
      </c>
      <c r="N293" s="7">
        <v>0</v>
      </c>
      <c r="O293" s="7">
        <v>5.75</v>
      </c>
    </row>
    <row r="294" spans="11:15" x14ac:dyDescent="0.25">
      <c r="K294" s="7"/>
      <c r="L294" s="7">
        <v>0</v>
      </c>
      <c r="M294" s="7">
        <v>7.7</v>
      </c>
      <c r="N294" s="7">
        <v>0</v>
      </c>
      <c r="O294" s="7">
        <v>0</v>
      </c>
    </row>
    <row r="295" spans="11:15" x14ac:dyDescent="0.25">
      <c r="K295" s="7"/>
      <c r="L295" s="7">
        <v>0</v>
      </c>
      <c r="M295" s="7">
        <v>0</v>
      </c>
      <c r="N295" s="7">
        <v>14.86</v>
      </c>
      <c r="O295" s="7">
        <v>0</v>
      </c>
    </row>
    <row r="296" spans="11:15" x14ac:dyDescent="0.25">
      <c r="K296" s="7"/>
      <c r="L296" s="7">
        <v>0</v>
      </c>
      <c r="M296" s="7">
        <v>7.06</v>
      </c>
      <c r="N296" s="7">
        <v>0</v>
      </c>
      <c r="O296" s="7">
        <v>0</v>
      </c>
    </row>
    <row r="297" spans="11:15" x14ac:dyDescent="0.25">
      <c r="K297" s="7"/>
      <c r="L297" s="7">
        <v>0</v>
      </c>
      <c r="M297" s="7">
        <v>7.49</v>
      </c>
      <c r="N297" s="7">
        <v>0</v>
      </c>
      <c r="O297" s="7">
        <v>0</v>
      </c>
    </row>
    <row r="298" spans="11:15" x14ac:dyDescent="0.25">
      <c r="K298" s="7"/>
      <c r="L298" s="7">
        <v>0</v>
      </c>
      <c r="M298" s="7">
        <v>0</v>
      </c>
      <c r="N298" s="7">
        <v>0</v>
      </c>
      <c r="O298" s="7">
        <v>0</v>
      </c>
    </row>
    <row r="299" spans="11:15" x14ac:dyDescent="0.25">
      <c r="K299" s="7"/>
      <c r="L299" s="7">
        <v>0</v>
      </c>
      <c r="M299" s="7">
        <v>0</v>
      </c>
      <c r="N299" s="7">
        <v>13.38</v>
      </c>
      <c r="O299" s="7">
        <v>0</v>
      </c>
    </row>
    <row r="300" spans="11:15" x14ac:dyDescent="0.25">
      <c r="K300" s="7"/>
      <c r="L300" s="7">
        <v>0</v>
      </c>
      <c r="M300" s="7">
        <v>0</v>
      </c>
      <c r="N300" s="7">
        <v>12</v>
      </c>
      <c r="O300" s="7">
        <v>0</v>
      </c>
    </row>
    <row r="301" spans="11:15" x14ac:dyDescent="0.25">
      <c r="K301" s="7"/>
      <c r="L301" s="7">
        <v>0</v>
      </c>
      <c r="M301" s="7">
        <v>10.26</v>
      </c>
      <c r="N301" s="7">
        <v>0</v>
      </c>
      <c r="O301" s="7">
        <v>0</v>
      </c>
    </row>
    <row r="302" spans="11:15" x14ac:dyDescent="0.25">
      <c r="K302" s="7"/>
      <c r="L302" s="7">
        <v>0</v>
      </c>
      <c r="M302" s="7">
        <v>0</v>
      </c>
      <c r="N302" s="7">
        <v>0</v>
      </c>
      <c r="O302" s="7">
        <v>0</v>
      </c>
    </row>
    <row r="303" spans="11:15" x14ac:dyDescent="0.25">
      <c r="K303" s="7"/>
      <c r="L303" s="7">
        <v>0</v>
      </c>
      <c r="M303" s="7">
        <v>0</v>
      </c>
      <c r="N303" s="7">
        <v>14.79</v>
      </c>
      <c r="O303" s="7">
        <v>13.46</v>
      </c>
    </row>
    <row r="304" spans="11:15" x14ac:dyDescent="0.25">
      <c r="K304" s="7"/>
      <c r="L304" s="7">
        <v>0</v>
      </c>
      <c r="M304" s="7">
        <v>0</v>
      </c>
      <c r="N304" s="7">
        <v>0</v>
      </c>
      <c r="O304" s="7">
        <v>0</v>
      </c>
    </row>
    <row r="305" spans="11:15" x14ac:dyDescent="0.25">
      <c r="K305" s="7"/>
      <c r="L305" s="7">
        <v>0</v>
      </c>
      <c r="M305" s="7">
        <v>0</v>
      </c>
      <c r="N305" s="7">
        <v>0</v>
      </c>
      <c r="O305" s="7">
        <v>5.17</v>
      </c>
    </row>
    <row r="306" spans="11:15" x14ac:dyDescent="0.25">
      <c r="K306" s="7"/>
      <c r="L306" s="7">
        <v>0</v>
      </c>
      <c r="M306" s="7">
        <v>0</v>
      </c>
      <c r="N306" s="7">
        <v>0</v>
      </c>
      <c r="O306" s="7">
        <v>10.4</v>
      </c>
    </row>
    <row r="307" spans="11:15" x14ac:dyDescent="0.25">
      <c r="K307" s="7"/>
      <c r="L307" s="7">
        <v>0</v>
      </c>
      <c r="M307" s="7">
        <v>0</v>
      </c>
      <c r="N307" s="7">
        <v>0</v>
      </c>
      <c r="O307" s="7">
        <v>0</v>
      </c>
    </row>
    <row r="308" spans="11:15" x14ac:dyDescent="0.25">
      <c r="K308" s="7"/>
      <c r="L308" s="7">
        <v>0</v>
      </c>
      <c r="M308" s="7">
        <v>0</v>
      </c>
      <c r="N308" s="7">
        <v>0</v>
      </c>
      <c r="O308" s="7">
        <v>0</v>
      </c>
    </row>
    <row r="309" spans="11:15" x14ac:dyDescent="0.25">
      <c r="K309" s="7"/>
      <c r="L309" s="7">
        <v>0</v>
      </c>
      <c r="M309" s="7">
        <v>0</v>
      </c>
      <c r="N309" s="7">
        <v>0</v>
      </c>
      <c r="O309" s="7">
        <v>0</v>
      </c>
    </row>
    <row r="310" spans="11:15" x14ac:dyDescent="0.25">
      <c r="K310" s="7"/>
      <c r="L310" s="7">
        <v>0</v>
      </c>
      <c r="M310" s="7">
        <v>4.47</v>
      </c>
      <c r="N310" s="7">
        <v>3.53</v>
      </c>
      <c r="O310" s="7">
        <v>0</v>
      </c>
    </row>
    <row r="311" spans="11:15" x14ac:dyDescent="0.25">
      <c r="K311" s="7"/>
      <c r="L311" s="7">
        <v>0</v>
      </c>
      <c r="M311" s="7">
        <v>8.91</v>
      </c>
      <c r="N311" s="7">
        <v>0</v>
      </c>
      <c r="O311" s="7">
        <v>0</v>
      </c>
    </row>
    <row r="312" spans="11:15" x14ac:dyDescent="0.25">
      <c r="K312" s="7"/>
      <c r="L312" s="7">
        <v>0</v>
      </c>
      <c r="M312" s="7">
        <v>3.59</v>
      </c>
      <c r="N312" s="7">
        <v>0</v>
      </c>
      <c r="O312" s="7">
        <v>0</v>
      </c>
    </row>
    <row r="313" spans="11:15" x14ac:dyDescent="0.25">
      <c r="K313" s="7"/>
      <c r="L313" s="7">
        <v>0</v>
      </c>
      <c r="M313" s="7">
        <v>0</v>
      </c>
      <c r="N313" s="7">
        <v>8.67</v>
      </c>
      <c r="O313" s="7">
        <v>0</v>
      </c>
    </row>
    <row r="314" spans="11:15" x14ac:dyDescent="0.25">
      <c r="K314" s="7"/>
      <c r="L314" s="7">
        <v>0</v>
      </c>
      <c r="M314" s="7">
        <v>0</v>
      </c>
      <c r="N314" s="7">
        <v>0</v>
      </c>
      <c r="O314" s="7">
        <v>10.17</v>
      </c>
    </row>
    <row r="315" spans="11:15" x14ac:dyDescent="0.25">
      <c r="K315" s="7"/>
      <c r="L315" s="7">
        <v>0</v>
      </c>
      <c r="M315" s="7">
        <v>0</v>
      </c>
      <c r="N315" s="7">
        <v>0</v>
      </c>
      <c r="O315" s="7">
        <v>0</v>
      </c>
    </row>
    <row r="316" spans="11:15" x14ac:dyDescent="0.25">
      <c r="K316" s="7"/>
      <c r="L316" s="7">
        <v>0</v>
      </c>
      <c r="M316" s="7">
        <v>0</v>
      </c>
      <c r="N316" s="7">
        <v>0</v>
      </c>
      <c r="O316" s="7">
        <v>0</v>
      </c>
    </row>
    <row r="317" spans="11:15" x14ac:dyDescent="0.25">
      <c r="K317" s="7"/>
      <c r="L317" s="7">
        <v>0</v>
      </c>
      <c r="M317" s="7">
        <v>0</v>
      </c>
      <c r="N317" s="7">
        <v>0</v>
      </c>
      <c r="O317" s="7">
        <v>0</v>
      </c>
    </row>
    <row r="318" spans="11:15" x14ac:dyDescent="0.25">
      <c r="K318" s="7"/>
      <c r="L318" s="7">
        <v>0</v>
      </c>
      <c r="M318" s="7">
        <v>0</v>
      </c>
      <c r="N318" s="7">
        <v>0</v>
      </c>
      <c r="O318" s="7">
        <v>12.64</v>
      </c>
    </row>
    <row r="319" spans="11:15" x14ac:dyDescent="0.25">
      <c r="K319" s="7"/>
      <c r="L319" s="7">
        <v>0</v>
      </c>
      <c r="M319" s="7">
        <v>0</v>
      </c>
      <c r="N319" s="7">
        <v>0</v>
      </c>
      <c r="O319" s="7">
        <v>0</v>
      </c>
    </row>
    <row r="320" spans="11:15" x14ac:dyDescent="0.25">
      <c r="K320" s="7"/>
      <c r="L320" s="7">
        <v>0</v>
      </c>
      <c r="M320" s="7">
        <v>0</v>
      </c>
      <c r="N320" s="7">
        <v>0</v>
      </c>
      <c r="O320" s="7">
        <v>0</v>
      </c>
    </row>
    <row r="321" spans="11:15" x14ac:dyDescent="0.25">
      <c r="K321" s="7"/>
      <c r="L321" s="7">
        <v>0</v>
      </c>
      <c r="M321" s="7">
        <v>0</v>
      </c>
      <c r="N321" s="7">
        <v>0</v>
      </c>
      <c r="O321" s="7">
        <v>8.98</v>
      </c>
    </row>
    <row r="322" spans="11:15" x14ac:dyDescent="0.25">
      <c r="K322" s="7"/>
      <c r="L322" s="7">
        <v>0</v>
      </c>
      <c r="M322" s="7">
        <v>0</v>
      </c>
      <c r="N322" s="7">
        <v>7.27</v>
      </c>
      <c r="O322" s="7">
        <v>0</v>
      </c>
    </row>
    <row r="323" spans="11:15" x14ac:dyDescent="0.25">
      <c r="K323" s="7"/>
      <c r="L323" s="7">
        <v>0</v>
      </c>
      <c r="M323" s="7">
        <v>0</v>
      </c>
      <c r="N323" s="7">
        <v>0</v>
      </c>
      <c r="O323" s="7">
        <v>0</v>
      </c>
    </row>
    <row r="324" spans="11:15" x14ac:dyDescent="0.25">
      <c r="K324" s="7"/>
      <c r="L324" s="7">
        <v>0</v>
      </c>
      <c r="M324" s="7">
        <v>0</v>
      </c>
      <c r="N324" s="7">
        <v>0</v>
      </c>
      <c r="O324" s="7">
        <v>0</v>
      </c>
    </row>
    <row r="325" spans="11:15" x14ac:dyDescent="0.25">
      <c r="K325" s="7"/>
      <c r="L325" s="7">
        <v>0</v>
      </c>
      <c r="M325" s="7">
        <v>0</v>
      </c>
      <c r="N325" s="7">
        <v>11.44</v>
      </c>
      <c r="O325" s="7">
        <v>0</v>
      </c>
    </row>
    <row r="326" spans="11:15" x14ac:dyDescent="0.25">
      <c r="K326" s="7"/>
      <c r="L326" s="7">
        <v>0</v>
      </c>
      <c r="M326" s="7">
        <v>0</v>
      </c>
      <c r="N326" s="7">
        <v>9.42</v>
      </c>
      <c r="O326" s="7">
        <v>9.34</v>
      </c>
    </row>
    <row r="327" spans="11:15" x14ac:dyDescent="0.25">
      <c r="K327" s="7"/>
      <c r="L327" s="7">
        <v>0</v>
      </c>
      <c r="M327" s="7">
        <v>0</v>
      </c>
      <c r="N327" s="7">
        <v>0</v>
      </c>
      <c r="O327" s="7">
        <v>0</v>
      </c>
    </row>
    <row r="328" spans="11:15" x14ac:dyDescent="0.25">
      <c r="K328" s="7"/>
      <c r="L328" s="7">
        <v>0</v>
      </c>
      <c r="M328" s="7">
        <v>0</v>
      </c>
      <c r="N328" s="7">
        <v>0</v>
      </c>
      <c r="O328" s="7">
        <v>5.78</v>
      </c>
    </row>
    <row r="329" spans="11:15" x14ac:dyDescent="0.25">
      <c r="K329" s="7"/>
      <c r="L329" s="7">
        <v>0</v>
      </c>
      <c r="M329" s="7">
        <v>7.16</v>
      </c>
      <c r="N329" s="7">
        <v>0</v>
      </c>
      <c r="O329" s="7">
        <v>7.74</v>
      </c>
    </row>
    <row r="330" spans="11:15" x14ac:dyDescent="0.25">
      <c r="K330" s="7"/>
      <c r="L330" s="7">
        <v>0</v>
      </c>
      <c r="M330" s="7">
        <v>14.64</v>
      </c>
      <c r="N330" s="7">
        <v>7.74</v>
      </c>
      <c r="O330" s="7">
        <v>0</v>
      </c>
    </row>
    <row r="331" spans="11:15" x14ac:dyDescent="0.25">
      <c r="K331" s="7"/>
      <c r="L331" s="7">
        <v>0</v>
      </c>
      <c r="M331" s="7">
        <v>0</v>
      </c>
      <c r="N331" s="7">
        <v>8.5299999999999994</v>
      </c>
      <c r="O331" s="7">
        <v>0</v>
      </c>
    </row>
    <row r="332" spans="11:15" x14ac:dyDescent="0.25">
      <c r="K332" s="7"/>
      <c r="L332" s="7">
        <v>0</v>
      </c>
      <c r="M332" s="7">
        <v>14.82</v>
      </c>
      <c r="N332" s="7">
        <v>0</v>
      </c>
      <c r="O332" s="7">
        <v>0</v>
      </c>
    </row>
    <row r="333" spans="11:15" x14ac:dyDescent="0.25">
      <c r="K333" s="7"/>
      <c r="L333" s="7">
        <v>0</v>
      </c>
      <c r="M333" s="7">
        <v>0</v>
      </c>
      <c r="N333" s="7">
        <v>0</v>
      </c>
      <c r="O333" s="7">
        <v>0</v>
      </c>
    </row>
    <row r="334" spans="11:15" x14ac:dyDescent="0.25">
      <c r="K334" s="7"/>
      <c r="L334" s="7">
        <v>0</v>
      </c>
      <c r="M334" s="7">
        <v>6.86</v>
      </c>
      <c r="N334" s="7">
        <v>0</v>
      </c>
      <c r="O334" s="7">
        <v>0</v>
      </c>
    </row>
    <row r="335" spans="11:15" x14ac:dyDescent="0.25">
      <c r="K335" s="7"/>
      <c r="L335" s="7">
        <v>0</v>
      </c>
      <c r="M335" s="7">
        <v>0</v>
      </c>
      <c r="N335" s="7">
        <v>0</v>
      </c>
      <c r="O335" s="7">
        <v>0</v>
      </c>
    </row>
    <row r="336" spans="11:15" x14ac:dyDescent="0.25">
      <c r="K336" s="7"/>
      <c r="L336" s="7">
        <v>0</v>
      </c>
      <c r="M336" s="7">
        <v>13.96</v>
      </c>
      <c r="N336" s="7">
        <v>6.31</v>
      </c>
      <c r="O336" s="7">
        <v>0</v>
      </c>
    </row>
    <row r="337" spans="11:15" x14ac:dyDescent="0.25">
      <c r="K337" s="7"/>
      <c r="L337" s="7">
        <v>0</v>
      </c>
      <c r="M337" s="7">
        <v>0</v>
      </c>
      <c r="N337" s="7">
        <v>14.04</v>
      </c>
      <c r="O337" s="7">
        <v>0</v>
      </c>
    </row>
    <row r="338" spans="11:15" x14ac:dyDescent="0.25">
      <c r="K338" s="7"/>
      <c r="L338" s="7">
        <v>0</v>
      </c>
      <c r="M338" s="7">
        <v>6.83</v>
      </c>
      <c r="N338" s="7">
        <v>0</v>
      </c>
      <c r="O338" s="7">
        <v>0</v>
      </c>
    </row>
    <row r="339" spans="11:15" x14ac:dyDescent="0.25">
      <c r="K339" s="7"/>
      <c r="L339" s="7">
        <v>0</v>
      </c>
      <c r="M339" s="7">
        <v>0</v>
      </c>
      <c r="N339" s="7">
        <v>0</v>
      </c>
      <c r="O339" s="7">
        <v>0</v>
      </c>
    </row>
    <row r="340" spans="11:15" x14ac:dyDescent="0.25">
      <c r="K340" s="7"/>
      <c r="L340" s="7">
        <v>0</v>
      </c>
      <c r="M340" s="7">
        <v>0</v>
      </c>
      <c r="N340" s="7">
        <v>0</v>
      </c>
      <c r="O340" s="7">
        <v>0</v>
      </c>
    </row>
    <row r="341" spans="11:15" x14ac:dyDescent="0.25">
      <c r="K341" s="7"/>
      <c r="L341" s="7">
        <v>0</v>
      </c>
      <c r="M341" s="7">
        <v>0</v>
      </c>
      <c r="N341" s="7">
        <v>0</v>
      </c>
      <c r="O341" s="7">
        <v>0</v>
      </c>
    </row>
    <row r="342" spans="11:15" x14ac:dyDescent="0.25">
      <c r="K342" s="7"/>
      <c r="L342" s="7">
        <v>0</v>
      </c>
      <c r="M342" s="7">
        <v>0</v>
      </c>
      <c r="N342" s="7">
        <v>8.48</v>
      </c>
      <c r="O342" s="7">
        <v>0</v>
      </c>
    </row>
    <row r="343" spans="11:15" x14ac:dyDescent="0.25">
      <c r="K343" s="7"/>
      <c r="L343" s="7">
        <v>0</v>
      </c>
      <c r="M343" s="7">
        <v>0</v>
      </c>
      <c r="N343" s="7">
        <v>0</v>
      </c>
      <c r="O343" s="7">
        <v>0</v>
      </c>
    </row>
    <row r="344" spans="11:15" x14ac:dyDescent="0.25">
      <c r="K344" s="7"/>
      <c r="L344" s="7">
        <v>0</v>
      </c>
      <c r="M344" s="7">
        <v>0</v>
      </c>
      <c r="N344" s="7">
        <v>11.89</v>
      </c>
      <c r="O344" s="7">
        <v>0</v>
      </c>
    </row>
    <row r="345" spans="11:15" x14ac:dyDescent="0.25">
      <c r="K345" s="7"/>
      <c r="L345" s="7">
        <v>0</v>
      </c>
      <c r="M345" s="7">
        <v>0</v>
      </c>
      <c r="N345" s="7">
        <v>0</v>
      </c>
      <c r="O345" s="7">
        <v>0</v>
      </c>
    </row>
    <row r="346" spans="11:15" x14ac:dyDescent="0.25">
      <c r="K346" s="7"/>
      <c r="L346" s="7">
        <v>0</v>
      </c>
      <c r="M346" s="7">
        <v>0</v>
      </c>
      <c r="N346" s="7">
        <v>0</v>
      </c>
      <c r="O346" s="7">
        <v>0</v>
      </c>
    </row>
    <row r="347" spans="11:15" x14ac:dyDescent="0.25">
      <c r="K347" s="7"/>
      <c r="L347" s="7">
        <v>0</v>
      </c>
      <c r="M347" s="7">
        <v>9.2100000000000009</v>
      </c>
      <c r="N347" s="7">
        <v>14.89</v>
      </c>
      <c r="O347" s="7">
        <v>0</v>
      </c>
    </row>
    <row r="348" spans="11:15" x14ac:dyDescent="0.25">
      <c r="K348" s="7"/>
      <c r="L348" s="7">
        <v>0</v>
      </c>
      <c r="M348" s="7">
        <v>6.25</v>
      </c>
      <c r="N348" s="7">
        <v>0</v>
      </c>
      <c r="O348" s="7">
        <v>0</v>
      </c>
    </row>
    <row r="349" spans="11:15" x14ac:dyDescent="0.25">
      <c r="K349" s="7"/>
      <c r="L349" s="7">
        <v>0</v>
      </c>
      <c r="M349" s="7">
        <v>0</v>
      </c>
      <c r="N349" s="7">
        <v>0</v>
      </c>
      <c r="O349" s="7">
        <v>0</v>
      </c>
    </row>
    <row r="350" spans="11:15" x14ac:dyDescent="0.25">
      <c r="K350" s="7"/>
      <c r="L350" s="7">
        <v>0</v>
      </c>
      <c r="M350" s="7">
        <v>0</v>
      </c>
      <c r="N350" s="7">
        <v>10.45</v>
      </c>
      <c r="O350" s="7">
        <v>0</v>
      </c>
    </row>
    <row r="351" spans="11:15" x14ac:dyDescent="0.25">
      <c r="K351" s="7"/>
      <c r="L351" s="7">
        <v>0</v>
      </c>
      <c r="M351" s="7">
        <v>0</v>
      </c>
      <c r="N351" s="7">
        <v>0</v>
      </c>
      <c r="O351" s="7">
        <v>0</v>
      </c>
    </row>
    <row r="352" spans="11:15" x14ac:dyDescent="0.25">
      <c r="K352" s="7"/>
      <c r="L352" s="7">
        <v>0</v>
      </c>
      <c r="M352" s="7">
        <v>0</v>
      </c>
      <c r="N352" s="7">
        <v>0</v>
      </c>
      <c r="O352" s="7">
        <v>0</v>
      </c>
    </row>
    <row r="353" spans="11:15" x14ac:dyDescent="0.25">
      <c r="K353" s="7"/>
      <c r="L353" s="7">
        <v>0</v>
      </c>
      <c r="M353" s="7">
        <v>0</v>
      </c>
      <c r="N353" s="7">
        <v>0</v>
      </c>
      <c r="O353" s="7">
        <v>0</v>
      </c>
    </row>
    <row r="354" spans="11:15" x14ac:dyDescent="0.25">
      <c r="K354" s="7"/>
      <c r="L354" s="7">
        <v>0</v>
      </c>
      <c r="M354" s="7">
        <v>0</v>
      </c>
      <c r="N354" s="7">
        <v>0</v>
      </c>
      <c r="O354" s="7">
        <v>0</v>
      </c>
    </row>
    <row r="355" spans="11:15" x14ac:dyDescent="0.25">
      <c r="K355" s="7"/>
      <c r="L355" s="7">
        <v>0</v>
      </c>
      <c r="M355" s="7">
        <v>4.9800000000000004</v>
      </c>
      <c r="N355" s="7">
        <v>13.05</v>
      </c>
      <c r="O355" s="7">
        <v>0</v>
      </c>
    </row>
    <row r="356" spans="11:15" x14ac:dyDescent="0.25">
      <c r="K356" s="7"/>
      <c r="L356" s="7">
        <v>0</v>
      </c>
      <c r="M356" s="7">
        <v>0</v>
      </c>
      <c r="N356" s="7">
        <v>0</v>
      </c>
      <c r="O356" s="7">
        <v>0</v>
      </c>
    </row>
    <row r="357" spans="11:15" x14ac:dyDescent="0.25">
      <c r="K357" s="7"/>
      <c r="L357" s="7">
        <v>0</v>
      </c>
      <c r="M357" s="7">
        <v>12.91</v>
      </c>
      <c r="N357" s="7">
        <v>0</v>
      </c>
      <c r="O357" s="7">
        <v>0</v>
      </c>
    </row>
    <row r="358" spans="11:15" x14ac:dyDescent="0.25">
      <c r="K358" s="7"/>
      <c r="L358" s="7">
        <v>0</v>
      </c>
      <c r="M358" s="7">
        <v>7.35</v>
      </c>
      <c r="N358" s="7">
        <v>0</v>
      </c>
      <c r="O358" s="7">
        <v>0</v>
      </c>
    </row>
    <row r="359" spans="11:15" x14ac:dyDescent="0.25">
      <c r="K359" s="7"/>
      <c r="L359" s="7">
        <v>0</v>
      </c>
      <c r="M359" s="7">
        <v>0</v>
      </c>
      <c r="N359" s="7">
        <v>0</v>
      </c>
      <c r="O359" s="7">
        <v>13.23</v>
      </c>
    </row>
    <row r="360" spans="11:15" x14ac:dyDescent="0.25">
      <c r="K360" s="7"/>
      <c r="L360" s="7">
        <v>0</v>
      </c>
      <c r="M360" s="7">
        <v>5.09</v>
      </c>
      <c r="N360" s="7">
        <v>0</v>
      </c>
      <c r="O360" s="7">
        <v>0</v>
      </c>
    </row>
    <row r="361" spans="11:15" x14ac:dyDescent="0.25">
      <c r="K361" s="7"/>
      <c r="L361" s="7">
        <v>0</v>
      </c>
      <c r="M361" s="7">
        <v>11.8</v>
      </c>
      <c r="N361" s="7">
        <v>0</v>
      </c>
      <c r="O361" s="7">
        <v>0</v>
      </c>
    </row>
    <row r="362" spans="11:15" x14ac:dyDescent="0.25">
      <c r="K362" s="7"/>
      <c r="L362" s="7">
        <v>0</v>
      </c>
      <c r="M362" s="7">
        <v>0</v>
      </c>
      <c r="N362" s="7">
        <v>0</v>
      </c>
      <c r="O362" s="7">
        <v>0</v>
      </c>
    </row>
    <row r="363" spans="11:15" x14ac:dyDescent="0.25">
      <c r="K363" s="7"/>
      <c r="L363" s="7">
        <v>0</v>
      </c>
      <c r="M363" s="7">
        <v>0</v>
      </c>
      <c r="N363" s="7">
        <v>0</v>
      </c>
      <c r="O363" s="7">
        <v>0</v>
      </c>
    </row>
    <row r="364" spans="11:15" x14ac:dyDescent="0.25">
      <c r="K364" s="7"/>
      <c r="L364" s="7">
        <v>0</v>
      </c>
      <c r="M364" s="7">
        <v>0</v>
      </c>
      <c r="N364" s="7">
        <v>0</v>
      </c>
      <c r="O364" s="7">
        <v>7.83</v>
      </c>
    </row>
    <row r="365" spans="11:15" x14ac:dyDescent="0.25">
      <c r="K365" s="7"/>
      <c r="L365" s="7">
        <v>0</v>
      </c>
      <c r="M365" s="7">
        <v>5.03</v>
      </c>
      <c r="N365" s="7">
        <v>0</v>
      </c>
      <c r="O365" s="7">
        <v>14.04</v>
      </c>
    </row>
    <row r="366" spans="11:15" x14ac:dyDescent="0.25">
      <c r="K366" s="7"/>
      <c r="L366" s="7">
        <v>0</v>
      </c>
      <c r="M366" s="7">
        <v>0</v>
      </c>
      <c r="N366" s="7">
        <v>0</v>
      </c>
      <c r="O366" s="7">
        <v>0</v>
      </c>
    </row>
    <row r="367" spans="11:15" x14ac:dyDescent="0.25">
      <c r="K367" s="7"/>
      <c r="L367" s="7">
        <v>0</v>
      </c>
      <c r="M367" s="7">
        <v>0</v>
      </c>
      <c r="N367" s="7">
        <v>0</v>
      </c>
      <c r="O367" s="7">
        <v>0</v>
      </c>
    </row>
    <row r="368" spans="11:15" x14ac:dyDescent="0.25">
      <c r="K368" s="7"/>
      <c r="L368" s="7">
        <v>0</v>
      </c>
      <c r="M368" s="7">
        <v>0</v>
      </c>
      <c r="N368" s="7">
        <v>0</v>
      </c>
      <c r="O368" s="7">
        <v>8.4</v>
      </c>
    </row>
    <row r="369" spans="11:15" x14ac:dyDescent="0.25">
      <c r="K369" s="7"/>
      <c r="L369" s="7">
        <v>0</v>
      </c>
      <c r="M369" s="7">
        <v>0</v>
      </c>
      <c r="N369" s="7">
        <v>0</v>
      </c>
      <c r="O369" s="7">
        <v>0</v>
      </c>
    </row>
    <row r="370" spans="11:15" x14ac:dyDescent="0.25">
      <c r="K370" s="7"/>
      <c r="L370" s="7">
        <v>0</v>
      </c>
      <c r="M370" s="7">
        <v>0</v>
      </c>
      <c r="N370" s="7">
        <v>0</v>
      </c>
      <c r="O370" s="7">
        <v>0</v>
      </c>
    </row>
    <row r="371" spans="11:15" x14ac:dyDescent="0.25">
      <c r="K371" s="7"/>
      <c r="L371" s="7">
        <v>0</v>
      </c>
      <c r="M371" s="7">
        <v>6.66</v>
      </c>
      <c r="N371" s="7">
        <v>13.58</v>
      </c>
      <c r="O371" s="7">
        <v>0</v>
      </c>
    </row>
    <row r="372" spans="11:15" x14ac:dyDescent="0.25">
      <c r="K372" s="7"/>
      <c r="L372" s="7">
        <v>0</v>
      </c>
      <c r="M372" s="7">
        <v>0</v>
      </c>
      <c r="N372" s="7">
        <v>0</v>
      </c>
      <c r="O372" s="7">
        <v>0</v>
      </c>
    </row>
    <row r="373" spans="11:15" x14ac:dyDescent="0.25">
      <c r="K373" s="7"/>
      <c r="L373" s="7">
        <v>0</v>
      </c>
      <c r="M373" s="7">
        <v>13.16</v>
      </c>
      <c r="N373" s="7">
        <v>4.13</v>
      </c>
      <c r="O373" s="7">
        <v>0</v>
      </c>
    </row>
    <row r="374" spans="11:15" x14ac:dyDescent="0.25">
      <c r="K374" s="7"/>
      <c r="L374" s="7">
        <v>0</v>
      </c>
      <c r="M374" s="7">
        <v>0</v>
      </c>
      <c r="N374" s="7">
        <v>11.71</v>
      </c>
      <c r="O374" s="7">
        <v>0</v>
      </c>
    </row>
    <row r="375" spans="11:15" x14ac:dyDescent="0.25">
      <c r="K375" s="7"/>
      <c r="L375" s="7">
        <v>0</v>
      </c>
      <c r="M375" s="7">
        <v>0</v>
      </c>
      <c r="N375" s="7">
        <v>0</v>
      </c>
      <c r="O375" s="7">
        <v>0</v>
      </c>
    </row>
    <row r="376" spans="11:15" x14ac:dyDescent="0.25">
      <c r="K376" s="7"/>
      <c r="L376" s="7">
        <v>0</v>
      </c>
      <c r="M376" s="7">
        <v>0</v>
      </c>
      <c r="N376" s="7">
        <v>0</v>
      </c>
      <c r="O376" s="7">
        <v>0</v>
      </c>
    </row>
    <row r="377" spans="11:15" x14ac:dyDescent="0.25">
      <c r="K377" s="7"/>
      <c r="L377" s="7">
        <v>0</v>
      </c>
      <c r="M377" s="7">
        <v>0</v>
      </c>
      <c r="N377" s="7">
        <v>0</v>
      </c>
      <c r="O377" s="7">
        <v>0</v>
      </c>
    </row>
    <row r="378" spans="11:15" x14ac:dyDescent="0.25">
      <c r="K378" s="7"/>
      <c r="L378" s="7">
        <v>0</v>
      </c>
      <c r="M378" s="7">
        <v>4.71</v>
      </c>
      <c r="N378" s="7">
        <v>0</v>
      </c>
      <c r="O378" s="7">
        <v>0</v>
      </c>
    </row>
    <row r="379" spans="11:15" x14ac:dyDescent="0.25">
      <c r="K379" s="7"/>
      <c r="L379" s="7">
        <v>0</v>
      </c>
      <c r="M379" s="7">
        <v>9.15</v>
      </c>
      <c r="N379" s="7">
        <v>0</v>
      </c>
      <c r="O379" s="7">
        <v>7.05</v>
      </c>
    </row>
    <row r="380" spans="11:15" x14ac:dyDescent="0.25">
      <c r="K380" s="7"/>
      <c r="L380" s="7">
        <v>0</v>
      </c>
      <c r="M380" s="7">
        <v>12.59</v>
      </c>
      <c r="N380" s="7">
        <v>0</v>
      </c>
      <c r="O380" s="7">
        <v>0</v>
      </c>
    </row>
    <row r="381" spans="11:15" x14ac:dyDescent="0.25">
      <c r="K381" s="7"/>
      <c r="L381" s="7">
        <v>0</v>
      </c>
      <c r="M381" s="7">
        <v>0</v>
      </c>
      <c r="N381" s="7">
        <v>3.85</v>
      </c>
      <c r="O381" s="7">
        <v>0</v>
      </c>
    </row>
    <row r="382" spans="11:15" x14ac:dyDescent="0.25">
      <c r="K382" s="7"/>
      <c r="L382" s="7">
        <v>0</v>
      </c>
      <c r="M382" s="7">
        <v>0</v>
      </c>
      <c r="N382" s="7">
        <v>0</v>
      </c>
      <c r="O382" s="7">
        <v>0</v>
      </c>
    </row>
    <row r="383" spans="11:15" x14ac:dyDescent="0.25">
      <c r="K383" s="7"/>
      <c r="L383" s="7">
        <v>0</v>
      </c>
      <c r="M383" s="7">
        <v>0</v>
      </c>
      <c r="N383" s="7">
        <v>0</v>
      </c>
      <c r="O383" s="7">
        <v>0</v>
      </c>
    </row>
    <row r="384" spans="11:15" x14ac:dyDescent="0.25">
      <c r="K384" s="7"/>
      <c r="L384" s="7">
        <v>0</v>
      </c>
      <c r="M384" s="7">
        <v>0</v>
      </c>
      <c r="N384" s="7">
        <v>10.26</v>
      </c>
      <c r="O384" s="7">
        <v>0</v>
      </c>
    </row>
    <row r="385" spans="11:15" x14ac:dyDescent="0.25">
      <c r="K385" s="7"/>
      <c r="L385" s="7">
        <v>0</v>
      </c>
      <c r="M385" s="7">
        <v>0</v>
      </c>
      <c r="N385" s="7">
        <v>0</v>
      </c>
      <c r="O385" s="7">
        <v>11.69</v>
      </c>
    </row>
    <row r="386" spans="11:15" x14ac:dyDescent="0.25">
      <c r="K386" s="7"/>
      <c r="L386" s="7">
        <v>0</v>
      </c>
      <c r="M386" s="7">
        <v>0</v>
      </c>
      <c r="N386" s="7">
        <v>0</v>
      </c>
      <c r="O386" s="7">
        <v>0</v>
      </c>
    </row>
    <row r="387" spans="11:15" x14ac:dyDescent="0.25">
      <c r="K387" s="7"/>
      <c r="L387" s="7">
        <v>0</v>
      </c>
      <c r="M387" s="7">
        <v>0</v>
      </c>
      <c r="N387" s="7">
        <v>0</v>
      </c>
      <c r="O387" s="7">
        <v>0</v>
      </c>
    </row>
    <row r="388" spans="11:15" x14ac:dyDescent="0.25">
      <c r="K388" s="7"/>
      <c r="L388" s="7">
        <v>0</v>
      </c>
      <c r="M388" s="7">
        <v>12.23</v>
      </c>
      <c r="N388" s="7">
        <v>0</v>
      </c>
      <c r="O388" s="7">
        <v>0</v>
      </c>
    </row>
    <row r="389" spans="11:15" x14ac:dyDescent="0.25">
      <c r="K389" s="7"/>
      <c r="L389" s="7">
        <v>0</v>
      </c>
      <c r="M389" s="7">
        <v>13.3</v>
      </c>
      <c r="N389" s="7">
        <v>0</v>
      </c>
      <c r="O389" s="7">
        <v>0</v>
      </c>
    </row>
    <row r="390" spans="11:15" x14ac:dyDescent="0.25">
      <c r="K390" s="7"/>
      <c r="L390" s="7">
        <v>0</v>
      </c>
      <c r="M390" s="7">
        <v>0</v>
      </c>
      <c r="N390" s="7">
        <v>0</v>
      </c>
      <c r="O390" s="7">
        <v>0</v>
      </c>
    </row>
    <row r="391" spans="11:15" x14ac:dyDescent="0.25">
      <c r="K391" s="7"/>
      <c r="L391" s="7">
        <v>0</v>
      </c>
      <c r="M391" s="7">
        <v>12.85</v>
      </c>
      <c r="N391" s="7">
        <v>0</v>
      </c>
      <c r="O391" s="7">
        <v>0</v>
      </c>
    </row>
    <row r="392" spans="11:15" x14ac:dyDescent="0.25">
      <c r="K392" s="7"/>
      <c r="L392" s="7">
        <v>0</v>
      </c>
      <c r="M392" s="7">
        <v>0</v>
      </c>
      <c r="N392" s="7">
        <v>9.92</v>
      </c>
      <c r="O392" s="7">
        <v>0</v>
      </c>
    </row>
    <row r="393" spans="11:15" x14ac:dyDescent="0.25">
      <c r="K393" s="7"/>
      <c r="L393" s="7">
        <v>0</v>
      </c>
      <c r="M393" s="7">
        <v>0</v>
      </c>
      <c r="N393" s="7">
        <v>0</v>
      </c>
      <c r="O393" s="7">
        <v>12.28</v>
      </c>
    </row>
    <row r="394" spans="11:15" x14ac:dyDescent="0.25">
      <c r="K394" s="7"/>
      <c r="L394" s="7">
        <v>0</v>
      </c>
      <c r="M394" s="7">
        <v>11.41</v>
      </c>
      <c r="N394" s="7">
        <v>0</v>
      </c>
      <c r="O394" s="7">
        <v>13.92</v>
      </c>
    </row>
    <row r="395" spans="11:15" x14ac:dyDescent="0.25">
      <c r="K395" s="7"/>
      <c r="L395" s="7">
        <v>0</v>
      </c>
      <c r="M395" s="7">
        <v>0</v>
      </c>
      <c r="N395" s="7">
        <v>0</v>
      </c>
      <c r="O395" s="7">
        <v>0</v>
      </c>
    </row>
    <row r="396" spans="11:15" x14ac:dyDescent="0.25">
      <c r="K396" s="7"/>
      <c r="L396" s="7">
        <v>0</v>
      </c>
      <c r="M396" s="7">
        <v>0</v>
      </c>
      <c r="N396" s="7">
        <v>0</v>
      </c>
      <c r="O396" s="7">
        <v>8.52</v>
      </c>
    </row>
    <row r="397" spans="11:15" x14ac:dyDescent="0.25">
      <c r="K397" s="7"/>
      <c r="L397" s="7">
        <v>0</v>
      </c>
      <c r="M397" s="7">
        <v>0</v>
      </c>
      <c r="N397" s="7">
        <v>0</v>
      </c>
      <c r="O397" s="7">
        <v>0</v>
      </c>
    </row>
    <row r="398" spans="11:15" x14ac:dyDescent="0.25">
      <c r="K398" s="7"/>
      <c r="L398" s="7">
        <v>0</v>
      </c>
      <c r="M398" s="7">
        <v>13.44</v>
      </c>
      <c r="N398" s="7">
        <v>0</v>
      </c>
      <c r="O398" s="7">
        <v>5.48</v>
      </c>
    </row>
    <row r="399" spans="11:15" x14ac:dyDescent="0.25">
      <c r="K399" s="7"/>
      <c r="L399" s="7">
        <v>0</v>
      </c>
      <c r="M399" s="7">
        <v>0</v>
      </c>
      <c r="N399" s="7">
        <v>0</v>
      </c>
      <c r="O399" s="7">
        <v>0</v>
      </c>
    </row>
    <row r="400" spans="11:15" x14ac:dyDescent="0.25">
      <c r="K400" s="7"/>
      <c r="L400" s="7">
        <v>0</v>
      </c>
      <c r="M400" s="7">
        <v>0</v>
      </c>
      <c r="N400" s="7">
        <v>14.43</v>
      </c>
      <c r="O400" s="7">
        <v>4.49</v>
      </c>
    </row>
    <row r="401" spans="11:15" x14ac:dyDescent="0.25">
      <c r="K401" s="7"/>
      <c r="L401" s="7">
        <v>0</v>
      </c>
      <c r="M401" s="7">
        <v>0</v>
      </c>
      <c r="N401" s="7">
        <v>0</v>
      </c>
      <c r="O401" s="7">
        <v>0</v>
      </c>
    </row>
    <row r="402" spans="11:15" x14ac:dyDescent="0.25">
      <c r="K402" s="7"/>
      <c r="L402" s="7">
        <v>0</v>
      </c>
      <c r="M402" s="7">
        <v>4.9000000000000004</v>
      </c>
      <c r="N402" s="7">
        <v>0</v>
      </c>
      <c r="O402" s="7">
        <v>3.3</v>
      </c>
    </row>
    <row r="403" spans="11:15" x14ac:dyDescent="0.25">
      <c r="K403" s="7"/>
      <c r="L403" s="7">
        <v>0</v>
      </c>
      <c r="M403" s="7">
        <v>0</v>
      </c>
      <c r="N403" s="7">
        <v>4.62</v>
      </c>
      <c r="O403" s="7">
        <v>0</v>
      </c>
    </row>
    <row r="404" spans="11:15" x14ac:dyDescent="0.25">
      <c r="K404" s="7"/>
      <c r="L404" s="7">
        <v>0</v>
      </c>
      <c r="M404" s="7">
        <v>4.28</v>
      </c>
      <c r="N404" s="7">
        <v>0</v>
      </c>
      <c r="O404" s="7">
        <v>12.87</v>
      </c>
    </row>
    <row r="405" spans="11:15" x14ac:dyDescent="0.25">
      <c r="K405" s="7"/>
      <c r="L405" s="7">
        <v>0</v>
      </c>
      <c r="M405" s="7">
        <v>0</v>
      </c>
      <c r="N405" s="7">
        <v>0</v>
      </c>
      <c r="O405" s="7">
        <v>0</v>
      </c>
    </row>
    <row r="406" spans="11:15" x14ac:dyDescent="0.25">
      <c r="K406" s="7"/>
      <c r="L406" s="7">
        <v>0</v>
      </c>
      <c r="M406" s="7">
        <v>0</v>
      </c>
      <c r="N406" s="7">
        <v>0</v>
      </c>
      <c r="O406" s="7">
        <v>0</v>
      </c>
    </row>
    <row r="407" spans="11:15" x14ac:dyDescent="0.25">
      <c r="K407" s="7"/>
      <c r="L407" s="7">
        <v>0</v>
      </c>
      <c r="M407" s="7">
        <v>0</v>
      </c>
      <c r="N407" s="7">
        <v>12.5</v>
      </c>
      <c r="O407" s="7">
        <v>5.85</v>
      </c>
    </row>
    <row r="408" spans="11:15" x14ac:dyDescent="0.25">
      <c r="K408" s="7"/>
      <c r="L408" s="7">
        <v>0</v>
      </c>
      <c r="M408" s="7">
        <v>0</v>
      </c>
      <c r="N408" s="7">
        <v>6.08</v>
      </c>
      <c r="O408" s="7">
        <v>9.98</v>
      </c>
    </row>
    <row r="409" spans="11:15" x14ac:dyDescent="0.25">
      <c r="K409" s="7"/>
      <c r="L409" s="7">
        <v>0</v>
      </c>
      <c r="M409" s="7">
        <v>0</v>
      </c>
      <c r="N409" s="7">
        <v>0</v>
      </c>
      <c r="O409" s="7">
        <v>0</v>
      </c>
    </row>
    <row r="410" spans="11:15" x14ac:dyDescent="0.25">
      <c r="K410" s="7"/>
      <c r="L410" s="7">
        <v>0</v>
      </c>
      <c r="M410" s="7">
        <v>0</v>
      </c>
      <c r="N410" s="7">
        <v>0</v>
      </c>
      <c r="O410" s="7">
        <v>0</v>
      </c>
    </row>
    <row r="411" spans="11:15" x14ac:dyDescent="0.25">
      <c r="K411" s="7"/>
      <c r="L411" s="7">
        <v>0</v>
      </c>
      <c r="M411" s="7">
        <v>0</v>
      </c>
      <c r="N411" s="7">
        <v>0</v>
      </c>
      <c r="O411" s="7">
        <v>10.23</v>
      </c>
    </row>
    <row r="412" spans="11:15" x14ac:dyDescent="0.25">
      <c r="K412" s="7"/>
      <c r="L412" s="7">
        <v>0</v>
      </c>
      <c r="M412" s="7">
        <v>6.47</v>
      </c>
      <c r="N412" s="7">
        <v>0</v>
      </c>
      <c r="O412" s="7">
        <v>11.67</v>
      </c>
    </row>
    <row r="413" spans="11:15" x14ac:dyDescent="0.25">
      <c r="K413" s="7"/>
      <c r="L413" s="7">
        <v>0</v>
      </c>
      <c r="M413" s="7">
        <v>0</v>
      </c>
      <c r="N413" s="7">
        <v>0</v>
      </c>
      <c r="O413" s="7">
        <v>0</v>
      </c>
    </row>
    <row r="414" spans="11:15" x14ac:dyDescent="0.25">
      <c r="K414" s="7"/>
      <c r="L414" s="7">
        <v>0</v>
      </c>
      <c r="M414" s="7">
        <v>14.3</v>
      </c>
      <c r="N414" s="7">
        <v>0</v>
      </c>
      <c r="O414" s="7">
        <v>0</v>
      </c>
    </row>
    <row r="415" spans="11:15" x14ac:dyDescent="0.25">
      <c r="K415" s="7"/>
      <c r="L415" s="7">
        <v>0</v>
      </c>
      <c r="M415" s="7">
        <v>0</v>
      </c>
      <c r="N415" s="7">
        <v>0</v>
      </c>
      <c r="O415" s="7">
        <v>0</v>
      </c>
    </row>
    <row r="416" spans="11:15" x14ac:dyDescent="0.25">
      <c r="K416" s="7"/>
      <c r="L416" s="7">
        <v>0</v>
      </c>
      <c r="M416" s="7">
        <v>0</v>
      </c>
      <c r="N416" s="7">
        <v>9.83</v>
      </c>
      <c r="O416" s="7">
        <v>0</v>
      </c>
    </row>
    <row r="417" spans="11:15" x14ac:dyDescent="0.25">
      <c r="K417" s="7"/>
      <c r="L417" s="7">
        <v>0</v>
      </c>
      <c r="M417" s="7">
        <v>0</v>
      </c>
      <c r="N417" s="7">
        <v>0</v>
      </c>
      <c r="O417" s="7">
        <v>0</v>
      </c>
    </row>
    <row r="418" spans="11:15" x14ac:dyDescent="0.25">
      <c r="K418" s="7"/>
      <c r="L418" s="7">
        <v>0</v>
      </c>
      <c r="M418" s="7">
        <v>0</v>
      </c>
      <c r="N418" s="7">
        <v>0</v>
      </c>
      <c r="O418" s="7">
        <v>0</v>
      </c>
    </row>
    <row r="419" spans="11:15" x14ac:dyDescent="0.25">
      <c r="K419" s="7"/>
      <c r="L419" s="7">
        <v>0</v>
      </c>
      <c r="M419" s="7">
        <v>0</v>
      </c>
      <c r="N419" s="7">
        <v>0</v>
      </c>
      <c r="O419" s="7">
        <v>5.2</v>
      </c>
    </row>
    <row r="420" spans="11:15" x14ac:dyDescent="0.25">
      <c r="K420" s="7"/>
      <c r="L420" s="7">
        <v>0</v>
      </c>
      <c r="M420" s="7">
        <v>0</v>
      </c>
      <c r="N420" s="7">
        <v>0</v>
      </c>
      <c r="O420" s="7">
        <v>0</v>
      </c>
    </row>
    <row r="421" spans="11:15" x14ac:dyDescent="0.25">
      <c r="K421" s="7"/>
      <c r="L421" s="7">
        <v>0</v>
      </c>
      <c r="M421" s="7">
        <v>0</v>
      </c>
      <c r="N421" s="7">
        <v>0</v>
      </c>
      <c r="O421" s="7">
        <v>0</v>
      </c>
    </row>
    <row r="422" spans="11:15" x14ac:dyDescent="0.25">
      <c r="K422" s="7"/>
      <c r="L422" s="7">
        <v>0</v>
      </c>
      <c r="M422" s="7">
        <v>0</v>
      </c>
      <c r="N422" s="7">
        <v>12.05</v>
      </c>
      <c r="O422" s="7">
        <v>0</v>
      </c>
    </row>
    <row r="423" spans="11:15" x14ac:dyDescent="0.25">
      <c r="K423" s="7"/>
      <c r="L423" s="7">
        <v>0</v>
      </c>
      <c r="M423" s="7">
        <v>12.86</v>
      </c>
      <c r="N423" s="7">
        <v>12.31</v>
      </c>
      <c r="O423" s="7">
        <v>0</v>
      </c>
    </row>
    <row r="424" spans="11:15" x14ac:dyDescent="0.25">
      <c r="K424" s="7"/>
      <c r="L424" s="7">
        <v>0</v>
      </c>
      <c r="M424" s="7">
        <v>0</v>
      </c>
      <c r="N424" s="7">
        <v>0</v>
      </c>
      <c r="O424" s="7">
        <v>10.18</v>
      </c>
    </row>
    <row r="425" spans="11:15" x14ac:dyDescent="0.25">
      <c r="K425" s="7"/>
      <c r="L425" s="7">
        <v>0</v>
      </c>
      <c r="M425" s="7">
        <v>8.56</v>
      </c>
      <c r="N425" s="7">
        <v>14.06</v>
      </c>
      <c r="O425" s="7">
        <v>0</v>
      </c>
    </row>
    <row r="426" spans="11:15" x14ac:dyDescent="0.25">
      <c r="K426" s="7"/>
      <c r="L426" s="7">
        <v>0</v>
      </c>
      <c r="M426" s="7">
        <v>0</v>
      </c>
      <c r="N426" s="7">
        <v>0</v>
      </c>
      <c r="O426" s="7">
        <v>0</v>
      </c>
    </row>
    <row r="427" spans="11:15" x14ac:dyDescent="0.25">
      <c r="K427" s="7"/>
      <c r="L427" s="7">
        <v>0</v>
      </c>
      <c r="M427" s="7">
        <v>0</v>
      </c>
      <c r="N427" s="7">
        <v>0</v>
      </c>
      <c r="O427" s="7">
        <v>0</v>
      </c>
    </row>
    <row r="428" spans="11:15" x14ac:dyDescent="0.25">
      <c r="K428" s="7"/>
      <c r="L428" s="7">
        <v>0</v>
      </c>
      <c r="M428" s="7">
        <v>10.1</v>
      </c>
      <c r="N428" s="7">
        <v>0</v>
      </c>
      <c r="O428" s="7">
        <v>0</v>
      </c>
    </row>
    <row r="429" spans="11:15" x14ac:dyDescent="0.25">
      <c r="K429" s="7"/>
      <c r="L429" s="7">
        <v>0</v>
      </c>
      <c r="M429" s="7">
        <v>4.17</v>
      </c>
      <c r="N429" s="7">
        <v>11.92</v>
      </c>
      <c r="O429" s="7">
        <v>8</v>
      </c>
    </row>
    <row r="430" spans="11:15" x14ac:dyDescent="0.25">
      <c r="K430" s="7"/>
      <c r="L430" s="7">
        <v>0</v>
      </c>
      <c r="M430" s="7">
        <v>0</v>
      </c>
      <c r="N430" s="7">
        <v>0</v>
      </c>
      <c r="O430" s="7">
        <v>4.0999999999999996</v>
      </c>
    </row>
    <row r="431" spans="11:15" x14ac:dyDescent="0.25">
      <c r="K431" s="7"/>
      <c r="L431" s="7">
        <v>0</v>
      </c>
      <c r="M431" s="7">
        <v>0</v>
      </c>
      <c r="N431" s="7">
        <v>0</v>
      </c>
      <c r="O431" s="7">
        <v>0</v>
      </c>
    </row>
    <row r="432" spans="11:15" x14ac:dyDescent="0.25">
      <c r="K432" s="7"/>
      <c r="L432" s="7">
        <v>0</v>
      </c>
      <c r="M432" s="7">
        <v>3.35</v>
      </c>
      <c r="N432" s="7">
        <v>0</v>
      </c>
      <c r="O432" s="7">
        <v>6.7</v>
      </c>
    </row>
    <row r="433" spans="11:15" x14ac:dyDescent="0.25">
      <c r="K433" s="7"/>
      <c r="L433" s="7">
        <v>0</v>
      </c>
      <c r="M433" s="7">
        <v>0</v>
      </c>
      <c r="N433" s="7">
        <v>0</v>
      </c>
      <c r="O433" s="7">
        <v>0</v>
      </c>
    </row>
    <row r="434" spans="11:15" x14ac:dyDescent="0.25">
      <c r="K434" s="7"/>
      <c r="L434" s="7">
        <v>0</v>
      </c>
      <c r="M434" s="7">
        <v>13.94</v>
      </c>
      <c r="N434" s="7">
        <v>0</v>
      </c>
      <c r="O434" s="7">
        <v>0</v>
      </c>
    </row>
    <row r="435" spans="11:15" x14ac:dyDescent="0.25">
      <c r="K435" s="7"/>
      <c r="L435" s="7">
        <v>0</v>
      </c>
      <c r="M435" s="7">
        <v>0</v>
      </c>
      <c r="N435" s="7">
        <v>4.57</v>
      </c>
      <c r="O435" s="7">
        <v>13.23</v>
      </c>
    </row>
    <row r="436" spans="11:15" x14ac:dyDescent="0.25">
      <c r="K436" s="7"/>
      <c r="L436" s="7">
        <v>0</v>
      </c>
      <c r="M436" s="7">
        <v>8.6300000000000008</v>
      </c>
      <c r="N436" s="7">
        <v>0</v>
      </c>
      <c r="O436" s="7">
        <v>0</v>
      </c>
    </row>
    <row r="437" spans="11:15" x14ac:dyDescent="0.25">
      <c r="K437" s="7"/>
      <c r="L437" s="7">
        <v>0</v>
      </c>
      <c r="M437" s="7">
        <v>0</v>
      </c>
      <c r="N437" s="7">
        <v>0</v>
      </c>
      <c r="O437" s="7">
        <v>0</v>
      </c>
    </row>
    <row r="438" spans="11:15" x14ac:dyDescent="0.25">
      <c r="K438" s="7"/>
      <c r="L438" s="7">
        <v>0</v>
      </c>
      <c r="M438" s="7">
        <v>0</v>
      </c>
      <c r="N438" s="7">
        <v>0</v>
      </c>
      <c r="O438" s="7">
        <v>0</v>
      </c>
    </row>
    <row r="439" spans="11:15" x14ac:dyDescent="0.25">
      <c r="K439" s="7"/>
      <c r="L439" s="7">
        <v>0</v>
      </c>
      <c r="M439" s="7">
        <v>0</v>
      </c>
      <c r="N439" s="7">
        <v>11.69</v>
      </c>
      <c r="O439" s="7">
        <v>0</v>
      </c>
    </row>
    <row r="440" spans="11:15" x14ac:dyDescent="0.25">
      <c r="K440" s="7"/>
      <c r="L440" s="7">
        <v>0</v>
      </c>
      <c r="M440" s="7">
        <v>0</v>
      </c>
      <c r="N440" s="7">
        <v>0</v>
      </c>
      <c r="O440" s="7">
        <v>10.55</v>
      </c>
    </row>
    <row r="441" spans="11:15" x14ac:dyDescent="0.25">
      <c r="K441" s="7"/>
      <c r="L441" s="7">
        <v>0</v>
      </c>
      <c r="M441" s="7">
        <v>0</v>
      </c>
      <c r="N441" s="7">
        <v>0</v>
      </c>
      <c r="O441" s="7">
        <v>0</v>
      </c>
    </row>
    <row r="442" spans="11:15" x14ac:dyDescent="0.25">
      <c r="K442" s="7"/>
      <c r="L442" s="7">
        <v>0</v>
      </c>
      <c r="M442" s="7">
        <v>14.47</v>
      </c>
      <c r="N442" s="7">
        <v>10.02</v>
      </c>
      <c r="O442" s="7">
        <v>0</v>
      </c>
    </row>
    <row r="443" spans="11:15" x14ac:dyDescent="0.25">
      <c r="K443" s="7"/>
      <c r="L443" s="7">
        <v>0</v>
      </c>
      <c r="M443" s="7">
        <v>5.25</v>
      </c>
      <c r="N443" s="7">
        <v>0</v>
      </c>
      <c r="O443" s="7">
        <v>14.47</v>
      </c>
    </row>
    <row r="444" spans="11:15" x14ac:dyDescent="0.25">
      <c r="K444" s="7"/>
      <c r="L444" s="7">
        <v>0</v>
      </c>
      <c r="M444" s="7">
        <v>0</v>
      </c>
      <c r="N444" s="7">
        <v>0</v>
      </c>
      <c r="O444" s="7">
        <v>8.74</v>
      </c>
    </row>
    <row r="445" spans="11:15" x14ac:dyDescent="0.25">
      <c r="K445" s="7"/>
      <c r="L445" s="7">
        <v>0</v>
      </c>
      <c r="M445" s="7">
        <v>0</v>
      </c>
      <c r="N445" s="7">
        <v>0</v>
      </c>
      <c r="O445" s="7">
        <v>0</v>
      </c>
    </row>
    <row r="446" spans="11:15" x14ac:dyDescent="0.25">
      <c r="K446" s="7"/>
      <c r="L446" s="7">
        <v>0</v>
      </c>
      <c r="M446" s="7">
        <v>0</v>
      </c>
      <c r="N446" s="7">
        <v>7.07</v>
      </c>
      <c r="O446" s="7">
        <v>4.6500000000000004</v>
      </c>
    </row>
    <row r="447" spans="11:15" x14ac:dyDescent="0.25">
      <c r="K447" s="7"/>
      <c r="L447" s="7">
        <v>0</v>
      </c>
      <c r="M447" s="7">
        <v>0</v>
      </c>
      <c r="N447" s="7">
        <v>0</v>
      </c>
      <c r="O447" s="7">
        <v>0</v>
      </c>
    </row>
    <row r="448" spans="11:15" x14ac:dyDescent="0.25">
      <c r="K448" s="7"/>
      <c r="L448" s="7">
        <v>0</v>
      </c>
      <c r="M448" s="7">
        <v>0</v>
      </c>
      <c r="N448" s="7">
        <v>0</v>
      </c>
      <c r="O448" s="7">
        <v>5.3</v>
      </c>
    </row>
    <row r="449" spans="11:15" x14ac:dyDescent="0.25">
      <c r="K449" s="7"/>
      <c r="L449" s="7">
        <v>0</v>
      </c>
      <c r="M449" s="7">
        <v>0</v>
      </c>
      <c r="N449" s="7">
        <v>0</v>
      </c>
      <c r="O449" s="7">
        <v>0</v>
      </c>
    </row>
    <row r="450" spans="11:15" x14ac:dyDescent="0.25">
      <c r="K450" s="7"/>
      <c r="L450" s="7">
        <v>0</v>
      </c>
      <c r="M450" s="7">
        <v>5.98</v>
      </c>
      <c r="N450" s="7">
        <v>0</v>
      </c>
      <c r="O450" s="7">
        <v>0</v>
      </c>
    </row>
    <row r="451" spans="11:15" x14ac:dyDescent="0.25">
      <c r="K451" s="7"/>
      <c r="L451" s="7">
        <v>0</v>
      </c>
      <c r="M451" s="7">
        <v>11.37</v>
      </c>
      <c r="N451" s="7">
        <v>14.44</v>
      </c>
      <c r="O451" s="7">
        <v>11.37</v>
      </c>
    </row>
    <row r="452" spans="11:15" x14ac:dyDescent="0.25">
      <c r="K452" s="7"/>
      <c r="L452" s="7">
        <v>0</v>
      </c>
      <c r="M452" s="7">
        <v>0</v>
      </c>
      <c r="N452" s="7">
        <v>0</v>
      </c>
      <c r="O452" s="7">
        <v>0</v>
      </c>
    </row>
    <row r="453" spans="11:15" x14ac:dyDescent="0.25">
      <c r="K453" s="7"/>
      <c r="L453" s="7">
        <v>0</v>
      </c>
      <c r="M453" s="7">
        <v>0</v>
      </c>
      <c r="N453" s="7">
        <v>0</v>
      </c>
      <c r="O453" s="7">
        <v>0</v>
      </c>
    </row>
    <row r="454" spans="11:15" x14ac:dyDescent="0.25">
      <c r="K454" s="7"/>
      <c r="L454" s="7">
        <v>0</v>
      </c>
      <c r="M454" s="7">
        <v>0</v>
      </c>
      <c r="N454" s="7">
        <v>0</v>
      </c>
      <c r="O454" s="7">
        <v>0</v>
      </c>
    </row>
    <row r="455" spans="11:15" x14ac:dyDescent="0.25">
      <c r="K455" s="7"/>
      <c r="L455" s="7">
        <v>0</v>
      </c>
      <c r="M455" s="7">
        <v>7.46</v>
      </c>
      <c r="N455" s="7">
        <v>0</v>
      </c>
      <c r="O455" s="7">
        <v>0</v>
      </c>
    </row>
    <row r="456" spans="11:15" x14ac:dyDescent="0.25">
      <c r="K456" s="7"/>
      <c r="L456" s="7">
        <v>0</v>
      </c>
      <c r="M456" s="7">
        <v>0</v>
      </c>
      <c r="N456" s="7">
        <v>0</v>
      </c>
      <c r="O456" s="7">
        <v>0</v>
      </c>
    </row>
    <row r="457" spans="11:15" x14ac:dyDescent="0.25">
      <c r="K457" s="7"/>
      <c r="L457" s="7">
        <v>0</v>
      </c>
      <c r="M457" s="7">
        <v>0</v>
      </c>
      <c r="N457" s="7">
        <v>4.09</v>
      </c>
      <c r="O457" s="7">
        <v>0</v>
      </c>
    </row>
    <row r="458" spans="11:15" x14ac:dyDescent="0.25">
      <c r="K458" s="7"/>
      <c r="L458" s="7">
        <v>0</v>
      </c>
      <c r="M458" s="7">
        <v>0</v>
      </c>
      <c r="N458" s="7">
        <v>0</v>
      </c>
      <c r="O458" s="7">
        <v>12.19</v>
      </c>
    </row>
    <row r="459" spans="11:15" x14ac:dyDescent="0.25">
      <c r="K459" s="7"/>
      <c r="L459" s="7">
        <v>0</v>
      </c>
      <c r="M459" s="7">
        <v>0</v>
      </c>
      <c r="N459" s="7">
        <v>14.39</v>
      </c>
      <c r="O459" s="7">
        <v>5.86</v>
      </c>
    </row>
    <row r="460" spans="11:15" x14ac:dyDescent="0.25">
      <c r="K460" s="7"/>
      <c r="L460" s="7">
        <v>0</v>
      </c>
      <c r="M460" s="7">
        <v>0</v>
      </c>
      <c r="N460" s="7">
        <v>0</v>
      </c>
      <c r="O460" s="7">
        <v>0</v>
      </c>
    </row>
    <row r="461" spans="11:15" x14ac:dyDescent="0.25">
      <c r="K461" s="7"/>
      <c r="L461" s="7">
        <v>0</v>
      </c>
      <c r="M461" s="7">
        <v>10.67</v>
      </c>
      <c r="N461" s="7">
        <v>0</v>
      </c>
      <c r="O461" s="7">
        <v>0</v>
      </c>
    </row>
    <row r="462" spans="11:15" x14ac:dyDescent="0.25">
      <c r="K462" s="7"/>
      <c r="L462" s="7">
        <v>0</v>
      </c>
      <c r="M462" s="7">
        <v>0</v>
      </c>
      <c r="N462" s="7">
        <v>0</v>
      </c>
      <c r="O462" s="7">
        <v>0</v>
      </c>
    </row>
    <row r="463" spans="11:15" x14ac:dyDescent="0.25">
      <c r="K463" s="7"/>
      <c r="L463" s="7">
        <v>0</v>
      </c>
      <c r="M463" s="7">
        <v>0</v>
      </c>
      <c r="N463" s="7">
        <v>0</v>
      </c>
      <c r="O463" s="7">
        <v>0</v>
      </c>
    </row>
    <row r="464" spans="11:15" x14ac:dyDescent="0.25">
      <c r="K464" s="7"/>
      <c r="L464" s="7">
        <v>0</v>
      </c>
      <c r="M464" s="7">
        <v>4.26</v>
      </c>
      <c r="N464" s="7">
        <v>0</v>
      </c>
      <c r="O464" s="7">
        <v>0</v>
      </c>
    </row>
    <row r="465" spans="11:15" x14ac:dyDescent="0.25">
      <c r="K465" s="7"/>
      <c r="L465" s="7">
        <v>0</v>
      </c>
      <c r="M465" s="7">
        <v>6.08</v>
      </c>
      <c r="N465" s="7">
        <v>0</v>
      </c>
      <c r="O465" s="7">
        <v>3.85</v>
      </c>
    </row>
    <row r="466" spans="11:15" x14ac:dyDescent="0.25">
      <c r="K466" s="7"/>
      <c r="L466" s="7">
        <v>0</v>
      </c>
      <c r="M466" s="7">
        <v>0</v>
      </c>
      <c r="N466" s="7">
        <v>0</v>
      </c>
      <c r="O466" s="7">
        <v>0</v>
      </c>
    </row>
    <row r="467" spans="11:15" x14ac:dyDescent="0.25">
      <c r="K467" s="7"/>
      <c r="L467" s="7">
        <v>0</v>
      </c>
      <c r="M467" s="7">
        <v>0</v>
      </c>
      <c r="N467" s="7">
        <v>0</v>
      </c>
      <c r="O467" s="7">
        <v>0</v>
      </c>
    </row>
    <row r="468" spans="11:15" x14ac:dyDescent="0.25">
      <c r="K468" s="7"/>
      <c r="L468" s="7">
        <v>0</v>
      </c>
      <c r="M468" s="7">
        <v>0</v>
      </c>
      <c r="N468" s="7">
        <v>0</v>
      </c>
      <c r="O468" s="7">
        <v>0</v>
      </c>
    </row>
    <row r="469" spans="11:15" x14ac:dyDescent="0.25">
      <c r="K469" s="7"/>
      <c r="L469" s="7">
        <v>0</v>
      </c>
      <c r="M469" s="7">
        <v>0</v>
      </c>
      <c r="N469" s="7">
        <v>11.34</v>
      </c>
      <c r="O469" s="7">
        <v>0</v>
      </c>
    </row>
    <row r="470" spans="11:15" x14ac:dyDescent="0.25">
      <c r="K470" s="7"/>
      <c r="L470" s="7">
        <v>0</v>
      </c>
      <c r="M470" s="7">
        <v>12.01</v>
      </c>
      <c r="N470" s="7">
        <v>0</v>
      </c>
      <c r="O470" s="7">
        <v>11.73</v>
      </c>
    </row>
    <row r="471" spans="11:15" x14ac:dyDescent="0.25">
      <c r="K471" s="7"/>
      <c r="L471" s="7">
        <v>0</v>
      </c>
      <c r="M471" s="7">
        <v>12.76</v>
      </c>
      <c r="N471" s="7">
        <v>0</v>
      </c>
      <c r="O471" s="7">
        <v>0</v>
      </c>
    </row>
    <row r="472" spans="11:15" x14ac:dyDescent="0.25">
      <c r="K472" s="7"/>
      <c r="L472" s="7">
        <v>0</v>
      </c>
      <c r="M472" s="7">
        <v>13.99</v>
      </c>
      <c r="N472" s="7">
        <v>0</v>
      </c>
      <c r="O472" s="7">
        <v>0</v>
      </c>
    </row>
    <row r="473" spans="11:15" x14ac:dyDescent="0.25">
      <c r="K473" s="7"/>
      <c r="L473" s="7">
        <v>0</v>
      </c>
      <c r="M473" s="7">
        <v>14.27</v>
      </c>
      <c r="N473" s="7">
        <v>0</v>
      </c>
      <c r="O473" s="7">
        <v>0</v>
      </c>
    </row>
    <row r="474" spans="11:15" x14ac:dyDescent="0.25">
      <c r="K474" s="7"/>
      <c r="L474" s="7">
        <v>0</v>
      </c>
      <c r="M474" s="7">
        <v>0</v>
      </c>
      <c r="N474" s="7">
        <v>0</v>
      </c>
      <c r="O474" s="7">
        <v>0</v>
      </c>
    </row>
    <row r="475" spans="11:15" x14ac:dyDescent="0.25">
      <c r="K475" s="7"/>
      <c r="L475" s="7">
        <v>0</v>
      </c>
      <c r="M475" s="7">
        <v>0</v>
      </c>
      <c r="N475" s="7">
        <v>0</v>
      </c>
      <c r="O475" s="7">
        <v>0</v>
      </c>
    </row>
    <row r="476" spans="11:15" x14ac:dyDescent="0.25">
      <c r="K476" s="7"/>
      <c r="L476" s="7">
        <v>0</v>
      </c>
      <c r="M476" s="7">
        <v>0</v>
      </c>
      <c r="N476" s="7">
        <v>13.49</v>
      </c>
      <c r="O476" s="7">
        <v>0</v>
      </c>
    </row>
    <row r="477" spans="11:15" x14ac:dyDescent="0.25">
      <c r="K477" s="7"/>
      <c r="L477" s="7">
        <v>0</v>
      </c>
      <c r="M477" s="7">
        <v>11.06</v>
      </c>
      <c r="N477" s="7">
        <v>5.62</v>
      </c>
      <c r="O477" s="7">
        <v>9.5399999999999991</v>
      </c>
    </row>
    <row r="478" spans="11:15" x14ac:dyDescent="0.25">
      <c r="K478" s="7"/>
      <c r="L478" s="7">
        <v>0</v>
      </c>
      <c r="M478" s="7">
        <v>0</v>
      </c>
      <c r="N478" s="7">
        <v>0</v>
      </c>
      <c r="O478" s="7">
        <v>3.42</v>
      </c>
    </row>
    <row r="479" spans="11:15" x14ac:dyDescent="0.25">
      <c r="K479" s="7"/>
      <c r="L479" s="7">
        <v>0</v>
      </c>
      <c r="M479" s="7">
        <v>0</v>
      </c>
      <c r="N479" s="7">
        <v>0</v>
      </c>
      <c r="O479" s="7">
        <v>0</v>
      </c>
    </row>
    <row r="480" spans="11:15" x14ac:dyDescent="0.25">
      <c r="K480" s="7"/>
      <c r="L480" s="7">
        <v>0</v>
      </c>
      <c r="M480" s="7">
        <v>0</v>
      </c>
      <c r="N480" s="7">
        <v>0</v>
      </c>
      <c r="O480" s="7">
        <v>4.22</v>
      </c>
    </row>
    <row r="481" spans="11:15" x14ac:dyDescent="0.25">
      <c r="K481" s="7"/>
      <c r="L481" s="7">
        <v>0</v>
      </c>
      <c r="M481" s="7">
        <v>13.39</v>
      </c>
      <c r="N481" s="7">
        <v>9.99</v>
      </c>
      <c r="O481" s="7">
        <v>0</v>
      </c>
    </row>
    <row r="482" spans="11:15" x14ac:dyDescent="0.25">
      <c r="K482" s="7"/>
      <c r="L482" s="7">
        <v>0</v>
      </c>
      <c r="M482" s="7">
        <v>0</v>
      </c>
      <c r="N482" s="7">
        <v>0</v>
      </c>
      <c r="O482" s="7">
        <v>0</v>
      </c>
    </row>
    <row r="483" spans="11:15" x14ac:dyDescent="0.25">
      <c r="K483" s="7"/>
      <c r="L483" s="7">
        <v>0</v>
      </c>
      <c r="M483" s="7">
        <v>0</v>
      </c>
      <c r="N483" s="7">
        <v>0</v>
      </c>
      <c r="O483" s="7">
        <v>0</v>
      </c>
    </row>
    <row r="484" spans="11:15" x14ac:dyDescent="0.25">
      <c r="K484" s="7"/>
      <c r="L484" s="7">
        <v>0</v>
      </c>
      <c r="M484" s="7">
        <v>0</v>
      </c>
      <c r="N484" s="7">
        <v>0</v>
      </c>
      <c r="O484" s="7">
        <v>0</v>
      </c>
    </row>
    <row r="485" spans="11:15" x14ac:dyDescent="0.25">
      <c r="K485" s="7"/>
      <c r="L485" s="7">
        <v>0</v>
      </c>
      <c r="M485" s="7">
        <v>0</v>
      </c>
      <c r="N485" s="7">
        <v>4.0999999999999996</v>
      </c>
      <c r="O485" s="7">
        <v>0</v>
      </c>
    </row>
    <row r="486" spans="11:15" x14ac:dyDescent="0.25">
      <c r="K486" s="7"/>
      <c r="L486" s="7">
        <v>0</v>
      </c>
      <c r="M486" s="7">
        <v>0</v>
      </c>
      <c r="N486" s="7">
        <v>0</v>
      </c>
      <c r="O486" s="7">
        <v>0</v>
      </c>
    </row>
    <row r="487" spans="11:15" x14ac:dyDescent="0.25">
      <c r="K487" s="7"/>
      <c r="L487" s="7">
        <v>0</v>
      </c>
      <c r="M487" s="7">
        <v>0</v>
      </c>
      <c r="N487" s="7">
        <v>0</v>
      </c>
      <c r="O487" s="7">
        <v>0</v>
      </c>
    </row>
    <row r="488" spans="11:15" x14ac:dyDescent="0.25">
      <c r="K488" s="7"/>
      <c r="L488" s="7">
        <v>0</v>
      </c>
      <c r="M488" s="7">
        <v>0</v>
      </c>
      <c r="N488" s="7">
        <v>8.94</v>
      </c>
      <c r="O488" s="7">
        <v>0</v>
      </c>
    </row>
    <row r="489" spans="11:15" x14ac:dyDescent="0.25">
      <c r="K489" s="7"/>
      <c r="L489" s="7">
        <v>0</v>
      </c>
      <c r="M489" s="7">
        <v>0</v>
      </c>
      <c r="N489" s="7">
        <v>6.41</v>
      </c>
      <c r="O489" s="7">
        <v>0</v>
      </c>
    </row>
    <row r="490" spans="11:15" x14ac:dyDescent="0.25">
      <c r="K490" s="7"/>
      <c r="L490" s="7">
        <v>0</v>
      </c>
      <c r="M490" s="7">
        <v>9.9</v>
      </c>
      <c r="N490" s="7">
        <v>0</v>
      </c>
      <c r="O490" s="7">
        <v>0</v>
      </c>
    </row>
    <row r="491" spans="11:15" x14ac:dyDescent="0.25">
      <c r="K491" s="7"/>
      <c r="L491" s="7">
        <v>0</v>
      </c>
      <c r="M491" s="7">
        <v>0</v>
      </c>
      <c r="N491" s="7">
        <v>7.83</v>
      </c>
      <c r="O491" s="7">
        <v>13.38</v>
      </c>
    </row>
    <row r="492" spans="11:15" x14ac:dyDescent="0.25">
      <c r="K492" s="7"/>
      <c r="L492" s="7">
        <v>0</v>
      </c>
      <c r="M492" s="7">
        <v>0</v>
      </c>
      <c r="N492" s="7">
        <v>0</v>
      </c>
      <c r="O492" s="7">
        <v>10.73</v>
      </c>
    </row>
    <row r="493" spans="11:15" x14ac:dyDescent="0.25">
      <c r="K493" s="7"/>
      <c r="L493" s="7">
        <v>0</v>
      </c>
      <c r="M493" s="7">
        <v>0</v>
      </c>
      <c r="N493" s="7">
        <v>0</v>
      </c>
      <c r="O493" s="7">
        <v>0</v>
      </c>
    </row>
    <row r="494" spans="11:15" x14ac:dyDescent="0.25">
      <c r="K494" s="7"/>
      <c r="L494" s="7">
        <v>0</v>
      </c>
      <c r="M494" s="7">
        <v>0</v>
      </c>
      <c r="N494" s="7">
        <v>0</v>
      </c>
      <c r="O494" s="7">
        <v>0</v>
      </c>
    </row>
    <row r="495" spans="11:15" x14ac:dyDescent="0.25">
      <c r="K495" s="7"/>
      <c r="L495" s="7">
        <v>0</v>
      </c>
      <c r="M495" s="7">
        <v>0</v>
      </c>
      <c r="N495" s="7">
        <v>0</v>
      </c>
      <c r="O495" s="7">
        <v>0</v>
      </c>
    </row>
    <row r="496" spans="11:15" x14ac:dyDescent="0.25">
      <c r="K496" s="7"/>
      <c r="L496" s="7">
        <v>0</v>
      </c>
      <c r="M496" s="7">
        <v>0</v>
      </c>
      <c r="N496" s="7">
        <v>0</v>
      </c>
      <c r="O496" s="7">
        <v>0</v>
      </c>
    </row>
    <row r="497" spans="11:15" x14ac:dyDescent="0.25">
      <c r="K497" s="7"/>
      <c r="L497" s="7">
        <v>0</v>
      </c>
      <c r="M497" s="7">
        <v>5.43</v>
      </c>
      <c r="N497" s="7">
        <v>0</v>
      </c>
      <c r="O497" s="7">
        <v>0</v>
      </c>
    </row>
    <row r="498" spans="11:15" x14ac:dyDescent="0.25">
      <c r="K498" s="7"/>
      <c r="L498" s="7">
        <v>0</v>
      </c>
      <c r="M498" s="7">
        <v>0</v>
      </c>
      <c r="N498" s="7">
        <v>0</v>
      </c>
      <c r="O498" s="7">
        <v>0</v>
      </c>
    </row>
    <row r="499" spans="11:15" x14ac:dyDescent="0.25">
      <c r="K499" s="7"/>
      <c r="L499" s="7">
        <v>0</v>
      </c>
      <c r="M499" s="7">
        <v>7.72</v>
      </c>
      <c r="N499" s="7">
        <v>9.8800000000000008</v>
      </c>
      <c r="O499" s="7">
        <v>0</v>
      </c>
    </row>
    <row r="500" spans="11:15" x14ac:dyDescent="0.25">
      <c r="K500" s="7"/>
      <c r="L500" s="7">
        <v>0</v>
      </c>
      <c r="M500" s="7">
        <v>0</v>
      </c>
      <c r="N500" s="7">
        <v>0</v>
      </c>
      <c r="O500" s="7">
        <v>0</v>
      </c>
    </row>
    <row r="501" spans="11:15" x14ac:dyDescent="0.25">
      <c r="K501" s="7"/>
      <c r="L501" s="7">
        <v>0</v>
      </c>
      <c r="M501" s="7">
        <v>0</v>
      </c>
      <c r="N501" s="7">
        <v>0</v>
      </c>
      <c r="O501" s="7">
        <v>3.72</v>
      </c>
    </row>
    <row r="502" spans="11:15" x14ac:dyDescent="0.25">
      <c r="K502" s="7"/>
      <c r="L502" s="7">
        <v>0</v>
      </c>
      <c r="M502" s="7">
        <v>0</v>
      </c>
      <c r="N502" s="7">
        <v>0</v>
      </c>
      <c r="O502" s="7">
        <v>0</v>
      </c>
    </row>
    <row r="503" spans="11:15" x14ac:dyDescent="0.25">
      <c r="K503" s="7"/>
      <c r="L503" s="7">
        <v>0</v>
      </c>
      <c r="M503" s="7">
        <v>0</v>
      </c>
      <c r="N503" s="7">
        <v>0</v>
      </c>
      <c r="O503" s="7">
        <v>14.8</v>
      </c>
    </row>
    <row r="504" spans="11:15" x14ac:dyDescent="0.25">
      <c r="K504" s="7"/>
      <c r="L504" s="7">
        <v>0</v>
      </c>
      <c r="M504" s="7">
        <v>10.99</v>
      </c>
      <c r="N504" s="7">
        <v>0</v>
      </c>
      <c r="O504" s="7">
        <v>3.71</v>
      </c>
    </row>
    <row r="505" spans="11:15" x14ac:dyDescent="0.25">
      <c r="K505" s="7"/>
      <c r="L505" s="7">
        <v>0</v>
      </c>
      <c r="M505" s="7">
        <v>0</v>
      </c>
      <c r="N505" s="7">
        <v>0</v>
      </c>
      <c r="O505" s="7">
        <v>0</v>
      </c>
    </row>
    <row r="506" spans="11:15" x14ac:dyDescent="0.25">
      <c r="K506" s="7"/>
      <c r="L506" s="7">
        <v>0</v>
      </c>
      <c r="M506" s="7">
        <v>0</v>
      </c>
      <c r="N506" s="7">
        <v>9.02</v>
      </c>
      <c r="O506" s="7">
        <v>6.8</v>
      </c>
    </row>
    <row r="507" spans="11:15" x14ac:dyDescent="0.25">
      <c r="K507" s="7"/>
      <c r="L507" s="7">
        <v>0</v>
      </c>
      <c r="M507" s="7">
        <v>0</v>
      </c>
      <c r="N507" s="7">
        <v>0</v>
      </c>
      <c r="O507" s="7">
        <v>8.1300000000000008</v>
      </c>
    </row>
    <row r="508" spans="11:15" x14ac:dyDescent="0.25">
      <c r="K508" s="7"/>
      <c r="L508" s="7">
        <v>0</v>
      </c>
      <c r="M508" s="7">
        <v>0</v>
      </c>
      <c r="N508" s="7">
        <v>9.84</v>
      </c>
      <c r="O508" s="7">
        <v>0</v>
      </c>
    </row>
    <row r="509" spans="11:15" x14ac:dyDescent="0.25">
      <c r="K509" s="7"/>
      <c r="L509" s="7">
        <v>0</v>
      </c>
      <c r="M509" s="7">
        <v>0</v>
      </c>
      <c r="N509" s="7">
        <v>0</v>
      </c>
      <c r="O509" s="7">
        <v>11.35</v>
      </c>
    </row>
    <row r="510" spans="11:15" x14ac:dyDescent="0.25">
      <c r="K510" s="7"/>
      <c r="L510" s="7">
        <v>0</v>
      </c>
      <c r="M510" s="7">
        <v>0</v>
      </c>
      <c r="N510" s="7">
        <v>11.89</v>
      </c>
      <c r="O510" s="7">
        <v>0</v>
      </c>
    </row>
    <row r="511" spans="11:15" x14ac:dyDescent="0.25">
      <c r="K511" s="7"/>
      <c r="L511" s="7">
        <v>0</v>
      </c>
      <c r="M511" s="7">
        <v>13.61</v>
      </c>
      <c r="N511" s="7">
        <v>6.04</v>
      </c>
      <c r="O511" s="7">
        <v>4.8</v>
      </c>
    </row>
    <row r="512" spans="11:15" x14ac:dyDescent="0.25">
      <c r="K512" s="7"/>
      <c r="L512" s="7">
        <v>0</v>
      </c>
      <c r="M512" s="7">
        <v>0</v>
      </c>
      <c r="N512" s="7">
        <v>9.64</v>
      </c>
      <c r="O512" s="7">
        <v>0</v>
      </c>
    </row>
    <row r="513" spans="11:15" x14ac:dyDescent="0.25">
      <c r="K513" s="7"/>
      <c r="L513" s="7">
        <v>0</v>
      </c>
      <c r="M513" s="7">
        <v>10.16</v>
      </c>
      <c r="N513" s="7">
        <v>10.39</v>
      </c>
      <c r="O513" s="7">
        <v>0</v>
      </c>
    </row>
    <row r="514" spans="11:15" x14ac:dyDescent="0.25">
      <c r="K514" s="7"/>
      <c r="L514" s="7">
        <v>0</v>
      </c>
      <c r="M514" s="7">
        <v>0</v>
      </c>
      <c r="N514" s="7">
        <v>0</v>
      </c>
      <c r="O514" s="7">
        <v>0</v>
      </c>
    </row>
    <row r="515" spans="11:15" x14ac:dyDescent="0.25">
      <c r="K515" s="7"/>
      <c r="L515" s="7">
        <v>0</v>
      </c>
      <c r="M515" s="7">
        <v>14.99</v>
      </c>
      <c r="N515" s="7">
        <v>0</v>
      </c>
      <c r="O515" s="7">
        <v>0</v>
      </c>
    </row>
    <row r="516" spans="11:15" x14ac:dyDescent="0.25">
      <c r="K516" s="7"/>
      <c r="L516" s="7">
        <v>0</v>
      </c>
      <c r="M516" s="7">
        <v>0</v>
      </c>
      <c r="N516" s="7">
        <v>5.89</v>
      </c>
      <c r="O516" s="7">
        <v>0</v>
      </c>
    </row>
    <row r="517" spans="11:15" x14ac:dyDescent="0.25">
      <c r="K517" s="7"/>
      <c r="L517" s="7">
        <v>0</v>
      </c>
      <c r="M517" s="7">
        <v>0</v>
      </c>
      <c r="N517" s="7">
        <v>7.84</v>
      </c>
      <c r="O517" s="7">
        <v>11.31</v>
      </c>
    </row>
    <row r="518" spans="11:15" x14ac:dyDescent="0.25">
      <c r="K518" s="7"/>
      <c r="L518" s="7">
        <v>0</v>
      </c>
      <c r="M518" s="7">
        <v>0</v>
      </c>
      <c r="N518" s="7">
        <v>0</v>
      </c>
      <c r="O518" s="7">
        <v>0</v>
      </c>
    </row>
    <row r="519" spans="11:15" x14ac:dyDescent="0.25">
      <c r="K519" s="7"/>
      <c r="L519" s="7">
        <v>0</v>
      </c>
      <c r="M519" s="7">
        <v>0</v>
      </c>
      <c r="N519" s="7">
        <v>14.82</v>
      </c>
      <c r="O519" s="7">
        <v>0</v>
      </c>
    </row>
    <row r="520" spans="11:15" x14ac:dyDescent="0.25">
      <c r="K520" s="7"/>
      <c r="L520" s="7">
        <v>0</v>
      </c>
      <c r="M520" s="7">
        <v>0</v>
      </c>
      <c r="N520" s="7">
        <v>0</v>
      </c>
      <c r="O520" s="7">
        <v>0</v>
      </c>
    </row>
    <row r="521" spans="11:15" x14ac:dyDescent="0.25">
      <c r="K521" s="7"/>
      <c r="L521" s="7">
        <v>0</v>
      </c>
      <c r="M521" s="7">
        <v>0</v>
      </c>
      <c r="N521" s="7">
        <v>0</v>
      </c>
      <c r="O521" s="7">
        <v>0</v>
      </c>
    </row>
    <row r="522" spans="11:15" x14ac:dyDescent="0.25">
      <c r="K522" s="7"/>
      <c r="L522" s="7">
        <v>0</v>
      </c>
      <c r="M522" s="7">
        <v>0</v>
      </c>
      <c r="N522" s="7">
        <v>0</v>
      </c>
      <c r="O522" s="7">
        <v>0</v>
      </c>
    </row>
    <row r="523" spans="11:15" x14ac:dyDescent="0.25">
      <c r="K523" s="7"/>
      <c r="L523" s="7">
        <v>0</v>
      </c>
      <c r="M523" s="7">
        <v>0</v>
      </c>
      <c r="N523" s="7">
        <v>0</v>
      </c>
      <c r="O523" s="7">
        <v>0</v>
      </c>
    </row>
    <row r="524" spans="11:15" x14ac:dyDescent="0.25">
      <c r="K524" s="7"/>
      <c r="L524" s="7">
        <v>0</v>
      </c>
      <c r="M524" s="7">
        <v>0</v>
      </c>
      <c r="N524" s="7">
        <v>6.38</v>
      </c>
      <c r="O524" s="7">
        <v>0</v>
      </c>
    </row>
    <row r="525" spans="11:15" x14ac:dyDescent="0.25">
      <c r="K525" s="7"/>
      <c r="L525" s="7">
        <v>0</v>
      </c>
      <c r="M525" s="7">
        <v>0</v>
      </c>
      <c r="N525" s="7">
        <v>0</v>
      </c>
      <c r="O525" s="7">
        <v>0</v>
      </c>
    </row>
    <row r="526" spans="11:15" x14ac:dyDescent="0.25">
      <c r="K526" s="7"/>
      <c r="L526" s="7">
        <v>0</v>
      </c>
      <c r="M526" s="7">
        <v>9.4</v>
      </c>
      <c r="N526" s="7">
        <v>5.08</v>
      </c>
      <c r="O526" s="7">
        <v>8.01</v>
      </c>
    </row>
    <row r="527" spans="11:15" x14ac:dyDescent="0.25">
      <c r="K527" s="7"/>
      <c r="L527" s="7">
        <v>0</v>
      </c>
      <c r="M527" s="7">
        <v>0</v>
      </c>
      <c r="N527" s="7">
        <v>0</v>
      </c>
      <c r="O527" s="7">
        <v>4.45</v>
      </c>
    </row>
    <row r="528" spans="11:15" x14ac:dyDescent="0.25">
      <c r="K528" s="7"/>
      <c r="L528" s="7">
        <v>0</v>
      </c>
      <c r="M528" s="7">
        <v>0</v>
      </c>
      <c r="N528" s="7">
        <v>14.64</v>
      </c>
      <c r="O528" s="7">
        <v>0</v>
      </c>
    </row>
    <row r="529" spans="11:15" x14ac:dyDescent="0.25">
      <c r="K529" s="7"/>
      <c r="L529" s="7">
        <v>0</v>
      </c>
      <c r="M529" s="7">
        <v>14.46</v>
      </c>
      <c r="N529" s="7">
        <v>9.39</v>
      </c>
      <c r="O529" s="7">
        <v>0</v>
      </c>
    </row>
    <row r="530" spans="11:15" x14ac:dyDescent="0.25">
      <c r="K530" s="7"/>
      <c r="L530" s="7">
        <v>0</v>
      </c>
      <c r="M530" s="7">
        <v>0</v>
      </c>
      <c r="N530" s="7">
        <v>0</v>
      </c>
      <c r="O530" s="7">
        <v>4.09</v>
      </c>
    </row>
    <row r="531" spans="11:15" x14ac:dyDescent="0.25">
      <c r="K531" s="7"/>
      <c r="L531" s="7">
        <v>0</v>
      </c>
      <c r="M531" s="7">
        <v>0</v>
      </c>
      <c r="N531" s="7">
        <v>0</v>
      </c>
      <c r="O531" s="7">
        <v>6.51</v>
      </c>
    </row>
    <row r="532" spans="11:15" x14ac:dyDescent="0.25">
      <c r="K532" s="7"/>
      <c r="L532" s="7">
        <v>0</v>
      </c>
      <c r="M532" s="7">
        <v>0</v>
      </c>
      <c r="N532" s="7">
        <v>0</v>
      </c>
      <c r="O532" s="7">
        <v>0</v>
      </c>
    </row>
    <row r="533" spans="11:15" x14ac:dyDescent="0.25">
      <c r="K533" s="7"/>
      <c r="L533" s="7">
        <v>0</v>
      </c>
      <c r="M533" s="7">
        <v>0</v>
      </c>
      <c r="N533" s="7">
        <v>13.99</v>
      </c>
      <c r="O533" s="7">
        <v>0</v>
      </c>
    </row>
    <row r="534" spans="11:15" x14ac:dyDescent="0.25">
      <c r="K534" s="7"/>
      <c r="L534" s="7">
        <v>0</v>
      </c>
      <c r="M534" s="7">
        <v>0</v>
      </c>
      <c r="N534" s="7">
        <v>0</v>
      </c>
      <c r="O534" s="7">
        <v>11.33</v>
      </c>
    </row>
    <row r="535" spans="11:15" x14ac:dyDescent="0.25">
      <c r="K535" s="7"/>
      <c r="L535" s="7">
        <v>0</v>
      </c>
      <c r="M535" s="7">
        <v>0</v>
      </c>
      <c r="N535" s="7">
        <v>0</v>
      </c>
      <c r="O535" s="7">
        <v>0</v>
      </c>
    </row>
    <row r="536" spans="11:15" x14ac:dyDescent="0.25">
      <c r="K536" s="7"/>
      <c r="L536" s="7">
        <v>0</v>
      </c>
      <c r="M536" s="7">
        <v>0</v>
      </c>
      <c r="N536" s="7">
        <v>0</v>
      </c>
      <c r="O536" s="7">
        <v>0</v>
      </c>
    </row>
    <row r="537" spans="11:15" x14ac:dyDescent="0.25">
      <c r="K537" s="7"/>
      <c r="L537" s="7">
        <v>0</v>
      </c>
      <c r="M537" s="7">
        <v>0</v>
      </c>
      <c r="N537" s="7">
        <v>0</v>
      </c>
      <c r="O537" s="7">
        <v>0</v>
      </c>
    </row>
    <row r="538" spans="11:15" x14ac:dyDescent="0.25">
      <c r="K538" s="7"/>
      <c r="L538" s="7">
        <v>0</v>
      </c>
      <c r="M538" s="7">
        <v>0</v>
      </c>
      <c r="N538" s="7">
        <v>0</v>
      </c>
      <c r="O538" s="7">
        <v>4.87</v>
      </c>
    </row>
    <row r="539" spans="11:15" x14ac:dyDescent="0.25">
      <c r="K539" s="7"/>
      <c r="L539" s="7">
        <v>0</v>
      </c>
      <c r="M539" s="7">
        <v>0</v>
      </c>
      <c r="N539" s="7">
        <v>10.41</v>
      </c>
      <c r="O539" s="7">
        <v>7.39</v>
      </c>
    </row>
    <row r="540" spans="11:15" x14ac:dyDescent="0.25">
      <c r="K540" s="7"/>
      <c r="L540" s="7">
        <v>0</v>
      </c>
      <c r="M540" s="7">
        <v>11.57</v>
      </c>
      <c r="N540" s="7">
        <v>7.14</v>
      </c>
      <c r="O540" s="7">
        <v>0</v>
      </c>
    </row>
    <row r="541" spans="11:15" x14ac:dyDescent="0.25">
      <c r="K541" s="7"/>
      <c r="L541" s="7">
        <v>0</v>
      </c>
      <c r="M541" s="7">
        <v>0</v>
      </c>
      <c r="N541" s="7">
        <v>0</v>
      </c>
      <c r="O541" s="7">
        <v>0</v>
      </c>
    </row>
    <row r="542" spans="11:15" x14ac:dyDescent="0.25">
      <c r="K542" s="7"/>
      <c r="L542" s="7">
        <v>0</v>
      </c>
      <c r="M542" s="7">
        <v>0</v>
      </c>
      <c r="N542" s="7">
        <v>0</v>
      </c>
      <c r="O542" s="7">
        <v>0</v>
      </c>
    </row>
    <row r="543" spans="11:15" x14ac:dyDescent="0.25">
      <c r="K543" s="7"/>
      <c r="L543" s="7">
        <v>0</v>
      </c>
      <c r="M543" s="7">
        <v>0</v>
      </c>
      <c r="N543" s="7">
        <v>0</v>
      </c>
      <c r="O543" s="7">
        <v>0</v>
      </c>
    </row>
    <row r="544" spans="11:15" x14ac:dyDescent="0.25">
      <c r="K544" s="7"/>
      <c r="L544" s="7">
        <v>0</v>
      </c>
      <c r="M544" s="7">
        <v>13.58</v>
      </c>
      <c r="N544" s="7">
        <v>0</v>
      </c>
      <c r="O544" s="7">
        <v>10.53</v>
      </c>
    </row>
    <row r="545" spans="11:15" x14ac:dyDescent="0.25">
      <c r="K545" s="7"/>
      <c r="L545" s="7">
        <v>0</v>
      </c>
      <c r="M545" s="7">
        <v>0</v>
      </c>
      <c r="N545" s="7">
        <v>0</v>
      </c>
      <c r="O545" s="7">
        <v>0</v>
      </c>
    </row>
    <row r="546" spans="11:15" x14ac:dyDescent="0.25">
      <c r="K546" s="7"/>
      <c r="L546" s="7">
        <v>0</v>
      </c>
      <c r="M546" s="7">
        <v>0</v>
      </c>
      <c r="N546" s="7">
        <v>0</v>
      </c>
      <c r="O546" s="7">
        <v>0</v>
      </c>
    </row>
    <row r="547" spans="11:15" x14ac:dyDescent="0.25">
      <c r="K547" s="7"/>
      <c r="L547" s="7">
        <v>0</v>
      </c>
      <c r="M547" s="7">
        <v>0</v>
      </c>
      <c r="N547" s="7">
        <v>12.64</v>
      </c>
      <c r="O547" s="7">
        <v>8.26</v>
      </c>
    </row>
    <row r="548" spans="11:15" x14ac:dyDescent="0.25">
      <c r="K548" s="7"/>
      <c r="L548" s="7">
        <v>0</v>
      </c>
      <c r="M548" s="7">
        <v>4.3</v>
      </c>
      <c r="N548" s="7">
        <v>0</v>
      </c>
      <c r="O548" s="7">
        <v>0</v>
      </c>
    </row>
    <row r="549" spans="11:15" x14ac:dyDescent="0.25">
      <c r="K549" s="7"/>
      <c r="L549" s="7">
        <v>0</v>
      </c>
      <c r="M549" s="7">
        <v>0</v>
      </c>
      <c r="N549" s="7">
        <v>0</v>
      </c>
      <c r="O549" s="7">
        <v>0</v>
      </c>
    </row>
    <row r="550" spans="11:15" x14ac:dyDescent="0.25">
      <c r="K550" s="7"/>
      <c r="L550" s="7">
        <v>0</v>
      </c>
      <c r="M550" s="7">
        <v>0</v>
      </c>
      <c r="N550" s="7">
        <v>0</v>
      </c>
      <c r="O550" s="7">
        <v>0</v>
      </c>
    </row>
    <row r="551" spans="11:15" x14ac:dyDescent="0.25">
      <c r="K551" s="7"/>
      <c r="L551" s="7">
        <v>0</v>
      </c>
      <c r="M551" s="7">
        <v>0</v>
      </c>
      <c r="N551" s="7">
        <v>0</v>
      </c>
      <c r="O551" s="7">
        <v>9.69</v>
      </c>
    </row>
    <row r="552" spans="11:15" x14ac:dyDescent="0.25">
      <c r="K552" s="7"/>
      <c r="L552" s="7">
        <v>0</v>
      </c>
      <c r="M552" s="7">
        <v>0</v>
      </c>
      <c r="N552" s="7">
        <v>10.19</v>
      </c>
      <c r="O552" s="7">
        <v>0</v>
      </c>
    </row>
    <row r="553" spans="11:15" x14ac:dyDescent="0.25">
      <c r="K553" s="7"/>
      <c r="L553" s="7">
        <v>0</v>
      </c>
      <c r="M553" s="7">
        <v>0</v>
      </c>
      <c r="N553" s="7">
        <v>4.2300000000000004</v>
      </c>
      <c r="O553" s="7">
        <v>14.09</v>
      </c>
    </row>
    <row r="554" spans="11:15" x14ac:dyDescent="0.25">
      <c r="K554" s="7"/>
      <c r="L554" s="7">
        <v>0</v>
      </c>
      <c r="M554" s="7">
        <v>12.92</v>
      </c>
      <c r="N554" s="7">
        <v>0</v>
      </c>
      <c r="O554" s="7">
        <v>10.16</v>
      </c>
    </row>
    <row r="555" spans="11:15" x14ac:dyDescent="0.25">
      <c r="K555" s="7"/>
      <c r="L555" s="7">
        <v>0</v>
      </c>
      <c r="M555" s="7">
        <v>0</v>
      </c>
      <c r="N555" s="7">
        <v>14.54</v>
      </c>
      <c r="O555" s="7">
        <v>6.7</v>
      </c>
    </row>
    <row r="556" spans="11:15" x14ac:dyDescent="0.25">
      <c r="K556" s="7"/>
      <c r="L556" s="7">
        <v>0</v>
      </c>
      <c r="M556" s="7">
        <v>0</v>
      </c>
      <c r="N556" s="7">
        <v>0</v>
      </c>
      <c r="O556" s="7">
        <v>3.31</v>
      </c>
    </row>
    <row r="557" spans="11:15" x14ac:dyDescent="0.25">
      <c r="K557" s="7"/>
      <c r="L557" s="7">
        <v>0</v>
      </c>
      <c r="M557" s="7">
        <v>0</v>
      </c>
      <c r="N557" s="7">
        <v>0</v>
      </c>
      <c r="O557" s="7">
        <v>0</v>
      </c>
    </row>
    <row r="558" spans="11:15" x14ac:dyDescent="0.25">
      <c r="K558" s="7"/>
      <c r="L558" s="7">
        <v>0</v>
      </c>
      <c r="M558" s="7">
        <v>0</v>
      </c>
      <c r="N558" s="7">
        <v>0</v>
      </c>
      <c r="O558" s="7">
        <v>12.11</v>
      </c>
    </row>
    <row r="559" spans="11:15" x14ac:dyDescent="0.25">
      <c r="K559" s="7"/>
      <c r="L559" s="7">
        <v>0</v>
      </c>
      <c r="M559" s="7">
        <v>3.65</v>
      </c>
      <c r="N559" s="7">
        <v>9.4600000000000009</v>
      </c>
      <c r="O559" s="7">
        <v>0</v>
      </c>
    </row>
    <row r="560" spans="11:15" x14ac:dyDescent="0.25">
      <c r="K560" s="7"/>
      <c r="L560" s="7">
        <v>0</v>
      </c>
      <c r="M560" s="7">
        <v>0</v>
      </c>
      <c r="N560" s="7">
        <v>0</v>
      </c>
      <c r="O560" s="7">
        <v>0</v>
      </c>
    </row>
    <row r="561" spans="11:15" x14ac:dyDescent="0.25">
      <c r="K561" s="7"/>
      <c r="L561" s="7">
        <v>0</v>
      </c>
      <c r="M561" s="7">
        <v>0</v>
      </c>
      <c r="N561" s="7">
        <v>0</v>
      </c>
      <c r="O561" s="7">
        <v>0</v>
      </c>
    </row>
    <row r="562" spans="11:15" x14ac:dyDescent="0.25">
      <c r="K562" s="7"/>
      <c r="L562" s="7">
        <v>0</v>
      </c>
      <c r="M562" s="7">
        <v>0</v>
      </c>
      <c r="N562" s="7">
        <v>0</v>
      </c>
      <c r="O562" s="7">
        <v>0</v>
      </c>
    </row>
    <row r="563" spans="11:15" x14ac:dyDescent="0.25">
      <c r="K563" s="7"/>
      <c r="L563" s="7">
        <v>0</v>
      </c>
      <c r="M563" s="7">
        <v>0</v>
      </c>
      <c r="N563" s="7">
        <v>8.4</v>
      </c>
      <c r="O563" s="7">
        <v>12.67</v>
      </c>
    </row>
    <row r="564" spans="11:15" x14ac:dyDescent="0.25">
      <c r="K564" s="7"/>
      <c r="L564" s="7">
        <v>0</v>
      </c>
      <c r="M564" s="7">
        <v>0</v>
      </c>
      <c r="N564" s="7">
        <v>0</v>
      </c>
      <c r="O564" s="7">
        <v>0</v>
      </c>
    </row>
    <row r="565" spans="11:15" x14ac:dyDescent="0.25">
      <c r="K565" s="7"/>
      <c r="L565" s="7">
        <v>0</v>
      </c>
      <c r="M565" s="7">
        <v>0</v>
      </c>
      <c r="N565" s="7">
        <v>0</v>
      </c>
      <c r="O565" s="7">
        <v>0</v>
      </c>
    </row>
    <row r="566" spans="11:15" x14ac:dyDescent="0.25">
      <c r="K566" s="7"/>
      <c r="L566" s="7">
        <v>0</v>
      </c>
      <c r="M566" s="7">
        <v>0</v>
      </c>
      <c r="N566" s="7">
        <v>0</v>
      </c>
      <c r="O566" s="7">
        <v>0</v>
      </c>
    </row>
    <row r="567" spans="11:15" x14ac:dyDescent="0.25">
      <c r="K567" s="7"/>
      <c r="L567" s="7">
        <v>0</v>
      </c>
      <c r="M567" s="7">
        <v>0</v>
      </c>
      <c r="N567" s="7">
        <v>0</v>
      </c>
      <c r="O567" s="7">
        <v>0</v>
      </c>
    </row>
    <row r="568" spans="11:15" x14ac:dyDescent="0.25">
      <c r="K568" s="7"/>
      <c r="L568" s="7">
        <v>0</v>
      </c>
      <c r="M568" s="7">
        <v>6.69</v>
      </c>
      <c r="N568" s="7">
        <v>0</v>
      </c>
      <c r="O568" s="7">
        <v>0</v>
      </c>
    </row>
    <row r="569" spans="11:15" x14ac:dyDescent="0.25">
      <c r="K569" s="7"/>
      <c r="L569" s="7">
        <v>0</v>
      </c>
      <c r="M569" s="7">
        <v>12.13</v>
      </c>
      <c r="N569" s="7">
        <v>0</v>
      </c>
      <c r="O569" s="7">
        <v>0</v>
      </c>
    </row>
    <row r="570" spans="11:15" x14ac:dyDescent="0.25">
      <c r="K570" s="7"/>
      <c r="L570" s="7">
        <v>0</v>
      </c>
      <c r="M570" s="7">
        <v>0</v>
      </c>
      <c r="N570" s="7">
        <v>0</v>
      </c>
      <c r="O570" s="7">
        <v>0</v>
      </c>
    </row>
    <row r="571" spans="11:15" x14ac:dyDescent="0.25">
      <c r="K571" s="7"/>
      <c r="L571" s="7">
        <v>0</v>
      </c>
      <c r="M571" s="7">
        <v>0</v>
      </c>
      <c r="N571" s="7">
        <v>0</v>
      </c>
      <c r="O571" s="7">
        <v>13.96</v>
      </c>
    </row>
    <row r="572" spans="11:15" x14ac:dyDescent="0.25">
      <c r="K572" s="7"/>
      <c r="L572" s="7">
        <v>0</v>
      </c>
      <c r="M572" s="7">
        <v>0</v>
      </c>
      <c r="N572" s="7">
        <v>0</v>
      </c>
      <c r="O572" s="7">
        <v>0</v>
      </c>
    </row>
    <row r="573" spans="11:15" x14ac:dyDescent="0.25">
      <c r="K573" s="7"/>
      <c r="L573" s="7">
        <v>0</v>
      </c>
      <c r="M573" s="7">
        <v>0</v>
      </c>
      <c r="N573" s="7">
        <v>13.87</v>
      </c>
      <c r="O573" s="7">
        <v>12.38</v>
      </c>
    </row>
    <row r="574" spans="11:15" x14ac:dyDescent="0.25">
      <c r="K574" s="7"/>
      <c r="L574" s="7">
        <v>0</v>
      </c>
      <c r="M574" s="7">
        <v>0</v>
      </c>
      <c r="N574" s="7">
        <v>0</v>
      </c>
      <c r="O574" s="7">
        <v>0</v>
      </c>
    </row>
    <row r="575" spans="11:15" x14ac:dyDescent="0.25">
      <c r="K575" s="7"/>
      <c r="L575" s="7">
        <v>0</v>
      </c>
      <c r="M575" s="7">
        <v>0</v>
      </c>
      <c r="N575" s="7">
        <v>0</v>
      </c>
      <c r="O575" s="7">
        <v>0</v>
      </c>
    </row>
    <row r="576" spans="11:15" x14ac:dyDescent="0.25">
      <c r="K576" s="7"/>
      <c r="L576" s="7">
        <v>0</v>
      </c>
      <c r="M576" s="7">
        <v>10.39</v>
      </c>
      <c r="N576" s="7">
        <v>0</v>
      </c>
      <c r="O576" s="7">
        <v>0</v>
      </c>
    </row>
    <row r="577" spans="11:15" x14ac:dyDescent="0.25">
      <c r="K577" s="7"/>
      <c r="L577" s="7">
        <v>0</v>
      </c>
      <c r="M577" s="7">
        <v>0</v>
      </c>
      <c r="N577" s="7">
        <v>0</v>
      </c>
      <c r="O577" s="7">
        <v>10.44</v>
      </c>
    </row>
    <row r="578" spans="11:15" x14ac:dyDescent="0.25">
      <c r="K578" s="7"/>
      <c r="L578" s="7">
        <v>0</v>
      </c>
      <c r="M578" s="7">
        <v>0</v>
      </c>
      <c r="N578" s="7">
        <v>5.27</v>
      </c>
      <c r="O578" s="7">
        <v>0</v>
      </c>
    </row>
    <row r="579" spans="11:15" x14ac:dyDescent="0.25">
      <c r="K579" s="7"/>
      <c r="L579" s="7">
        <v>0</v>
      </c>
      <c r="M579" s="7">
        <v>0</v>
      </c>
      <c r="N579" s="7">
        <v>0</v>
      </c>
      <c r="O579" s="7">
        <v>0</v>
      </c>
    </row>
    <row r="580" spans="11:15" x14ac:dyDescent="0.25">
      <c r="K580" s="7"/>
      <c r="L580" s="7">
        <v>0</v>
      </c>
      <c r="M580" s="7">
        <v>0</v>
      </c>
      <c r="N580" s="7">
        <v>0</v>
      </c>
      <c r="O580" s="7">
        <v>0</v>
      </c>
    </row>
    <row r="581" spans="11:15" x14ac:dyDescent="0.25">
      <c r="K581" s="7"/>
      <c r="L581" s="7">
        <v>0</v>
      </c>
      <c r="M581" s="7">
        <v>0</v>
      </c>
      <c r="N581" s="7">
        <v>4.5999999999999996</v>
      </c>
      <c r="O581" s="7">
        <v>0</v>
      </c>
    </row>
    <row r="582" spans="11:15" x14ac:dyDescent="0.25">
      <c r="K582" s="7"/>
      <c r="L582" s="7">
        <v>0</v>
      </c>
      <c r="M582" s="7">
        <v>0</v>
      </c>
      <c r="N582" s="7">
        <v>0</v>
      </c>
      <c r="O582" s="7">
        <v>0</v>
      </c>
    </row>
    <row r="583" spans="11:15" x14ac:dyDescent="0.25">
      <c r="K583" s="7"/>
      <c r="L583" s="7">
        <v>0</v>
      </c>
      <c r="M583" s="7">
        <v>0</v>
      </c>
      <c r="N583" s="7">
        <v>0</v>
      </c>
      <c r="O583" s="7">
        <v>0</v>
      </c>
    </row>
    <row r="584" spans="11:15" x14ac:dyDescent="0.25">
      <c r="K584" s="7"/>
      <c r="L584" s="7">
        <v>0</v>
      </c>
      <c r="M584" s="7">
        <v>0</v>
      </c>
      <c r="N584" s="7">
        <v>0</v>
      </c>
      <c r="O584" s="7">
        <v>0</v>
      </c>
    </row>
    <row r="585" spans="11:15" x14ac:dyDescent="0.25">
      <c r="K585" s="7"/>
      <c r="L585" s="7">
        <v>0</v>
      </c>
      <c r="M585" s="7">
        <v>13.15</v>
      </c>
      <c r="N585" s="7">
        <v>0</v>
      </c>
      <c r="O585" s="7">
        <v>3.87</v>
      </c>
    </row>
    <row r="586" spans="11:15" x14ac:dyDescent="0.25">
      <c r="K586" s="7"/>
      <c r="L586" s="7">
        <v>0</v>
      </c>
      <c r="M586" s="7">
        <v>11.8</v>
      </c>
      <c r="N586" s="7">
        <v>0</v>
      </c>
      <c r="O586" s="7">
        <v>0</v>
      </c>
    </row>
    <row r="587" spans="11:15" x14ac:dyDescent="0.25">
      <c r="K587" s="7"/>
      <c r="L587" s="7">
        <v>0</v>
      </c>
      <c r="M587" s="7">
        <v>12.7</v>
      </c>
      <c r="N587" s="7">
        <v>10.029999999999999</v>
      </c>
      <c r="O587" s="7">
        <v>0</v>
      </c>
    </row>
    <row r="588" spans="11:15" x14ac:dyDescent="0.25">
      <c r="K588" s="7"/>
      <c r="L588" s="7">
        <v>0</v>
      </c>
      <c r="M588" s="7">
        <v>0</v>
      </c>
      <c r="N588" s="7">
        <v>0</v>
      </c>
      <c r="O588" s="7">
        <v>4.6900000000000004</v>
      </c>
    </row>
    <row r="589" spans="11:15" x14ac:dyDescent="0.25">
      <c r="K589" s="7"/>
      <c r="L589" s="7">
        <v>0</v>
      </c>
      <c r="M589" s="7">
        <v>0</v>
      </c>
      <c r="N589" s="7">
        <v>0</v>
      </c>
      <c r="O589" s="7">
        <v>0</v>
      </c>
    </row>
    <row r="590" spans="11:15" x14ac:dyDescent="0.25">
      <c r="K590" s="7"/>
      <c r="L590" s="7">
        <v>0</v>
      </c>
      <c r="M590" s="7">
        <v>0</v>
      </c>
      <c r="N590" s="7">
        <v>0</v>
      </c>
      <c r="O590" s="7">
        <v>0</v>
      </c>
    </row>
    <row r="591" spans="11:15" x14ac:dyDescent="0.25">
      <c r="K591" s="7"/>
      <c r="L591" s="7">
        <v>0</v>
      </c>
      <c r="M591" s="7">
        <v>0</v>
      </c>
      <c r="N591" s="7">
        <v>12.57</v>
      </c>
      <c r="O591" s="7">
        <v>12.41</v>
      </c>
    </row>
    <row r="592" spans="11:15" x14ac:dyDescent="0.25">
      <c r="K592" s="7"/>
      <c r="L592" s="7">
        <v>0</v>
      </c>
      <c r="M592" s="7">
        <v>14.92</v>
      </c>
      <c r="N592" s="7">
        <v>0</v>
      </c>
      <c r="O592" s="7">
        <v>13.27</v>
      </c>
    </row>
    <row r="593" spans="11:15" x14ac:dyDescent="0.25">
      <c r="K593" s="7"/>
      <c r="L593" s="7">
        <v>0</v>
      </c>
      <c r="M593" s="7">
        <v>0</v>
      </c>
      <c r="N593" s="7">
        <v>0</v>
      </c>
      <c r="O593" s="7">
        <v>0</v>
      </c>
    </row>
    <row r="594" spans="11:15" x14ac:dyDescent="0.25">
      <c r="K594" s="7"/>
      <c r="L594" s="7">
        <v>0</v>
      </c>
      <c r="M594" s="7">
        <v>0</v>
      </c>
      <c r="N594" s="7">
        <v>0</v>
      </c>
      <c r="O594" s="7">
        <v>0</v>
      </c>
    </row>
    <row r="595" spans="11:15" x14ac:dyDescent="0.25">
      <c r="K595" s="7"/>
      <c r="L595" s="7">
        <v>0</v>
      </c>
      <c r="M595" s="7">
        <v>0</v>
      </c>
      <c r="N595" s="7">
        <v>0</v>
      </c>
      <c r="O595" s="7">
        <v>0</v>
      </c>
    </row>
    <row r="596" spans="11:15" x14ac:dyDescent="0.25">
      <c r="K596" s="7"/>
      <c r="L596" s="7">
        <v>0</v>
      </c>
      <c r="M596" s="7">
        <v>0</v>
      </c>
      <c r="N596" s="7">
        <v>0</v>
      </c>
      <c r="O596" s="7">
        <v>0</v>
      </c>
    </row>
    <row r="597" spans="11:15" x14ac:dyDescent="0.25">
      <c r="K597" s="7"/>
      <c r="L597" s="7">
        <v>0</v>
      </c>
      <c r="M597" s="7">
        <v>0</v>
      </c>
      <c r="N597" s="7">
        <v>0</v>
      </c>
      <c r="O597" s="7">
        <v>5.85</v>
      </c>
    </row>
    <row r="598" spans="11:15" x14ac:dyDescent="0.25">
      <c r="K598" s="7"/>
      <c r="L598" s="7">
        <v>0</v>
      </c>
      <c r="M598" s="7">
        <v>0</v>
      </c>
      <c r="N598" s="7">
        <v>6.22</v>
      </c>
      <c r="O598" s="7">
        <v>0</v>
      </c>
    </row>
    <row r="599" spans="11:15" x14ac:dyDescent="0.25">
      <c r="K599" s="7"/>
      <c r="L599" s="7">
        <v>0</v>
      </c>
      <c r="M599" s="7">
        <v>0</v>
      </c>
      <c r="N599" s="7">
        <v>11.03</v>
      </c>
      <c r="O599" s="7">
        <v>11.79</v>
      </c>
    </row>
    <row r="600" spans="11:15" x14ac:dyDescent="0.25">
      <c r="K600" s="7"/>
      <c r="L600" s="7">
        <v>0</v>
      </c>
      <c r="M600" s="7">
        <v>3.95</v>
      </c>
      <c r="N600" s="7">
        <v>7.41</v>
      </c>
      <c r="O600" s="7">
        <v>0</v>
      </c>
    </row>
    <row r="601" spans="11:15" x14ac:dyDescent="0.25">
      <c r="K601" s="7"/>
      <c r="L601" s="7">
        <v>0</v>
      </c>
      <c r="M601" s="7">
        <v>0</v>
      </c>
      <c r="N601" s="7">
        <v>14.29</v>
      </c>
      <c r="O601" s="7">
        <v>0</v>
      </c>
    </row>
    <row r="602" spans="11:15" x14ac:dyDescent="0.25">
      <c r="K602" s="7"/>
      <c r="L602" s="7">
        <v>0</v>
      </c>
      <c r="M602" s="7">
        <v>0</v>
      </c>
      <c r="N602" s="7">
        <v>0</v>
      </c>
      <c r="O602" s="7">
        <v>0</v>
      </c>
    </row>
    <row r="603" spans="11:15" x14ac:dyDescent="0.25">
      <c r="K603" s="7"/>
      <c r="L603" s="7">
        <v>0</v>
      </c>
      <c r="M603" s="7">
        <v>9.76</v>
      </c>
      <c r="N603" s="7">
        <v>12.7</v>
      </c>
      <c r="O603" s="7">
        <v>0</v>
      </c>
    </row>
    <row r="604" spans="11:15" x14ac:dyDescent="0.25">
      <c r="K604" s="7"/>
      <c r="L604" s="7">
        <v>0</v>
      </c>
      <c r="M604" s="7">
        <v>0</v>
      </c>
      <c r="N604" s="7">
        <v>0</v>
      </c>
      <c r="O604" s="7">
        <v>0</v>
      </c>
    </row>
    <row r="605" spans="11:15" x14ac:dyDescent="0.25">
      <c r="K605" s="7"/>
      <c r="L605" s="7">
        <v>0</v>
      </c>
      <c r="M605" s="7">
        <v>0</v>
      </c>
      <c r="N605" s="7">
        <v>0</v>
      </c>
      <c r="O605" s="7">
        <v>0</v>
      </c>
    </row>
    <row r="606" spans="11:15" x14ac:dyDescent="0.25">
      <c r="K606" s="7"/>
      <c r="L606" s="7">
        <v>0</v>
      </c>
      <c r="M606" s="7">
        <v>8.92</v>
      </c>
      <c r="N606" s="7">
        <v>0</v>
      </c>
      <c r="O606" s="7">
        <v>0</v>
      </c>
    </row>
    <row r="607" spans="11:15" x14ac:dyDescent="0.25">
      <c r="K607" s="7"/>
      <c r="L607" s="7">
        <v>0</v>
      </c>
      <c r="M607" s="7">
        <v>0</v>
      </c>
      <c r="N607" s="7">
        <v>0</v>
      </c>
      <c r="O607" s="7">
        <v>9.57</v>
      </c>
    </row>
    <row r="608" spans="11:15" x14ac:dyDescent="0.25">
      <c r="K608" s="7"/>
      <c r="L608" s="7">
        <v>0</v>
      </c>
      <c r="M608" s="7">
        <v>6.64</v>
      </c>
      <c r="N608" s="7">
        <v>0</v>
      </c>
      <c r="O608" s="7">
        <v>12.13</v>
      </c>
    </row>
    <row r="609" spans="11:15" x14ac:dyDescent="0.25">
      <c r="K609" s="7"/>
      <c r="L609" s="7">
        <v>0</v>
      </c>
      <c r="M609" s="7">
        <v>0</v>
      </c>
      <c r="N609" s="7">
        <v>0</v>
      </c>
      <c r="O609" s="7">
        <v>5.97</v>
      </c>
    </row>
    <row r="610" spans="11:15" x14ac:dyDescent="0.25">
      <c r="K610" s="7"/>
      <c r="L610" s="7">
        <v>0</v>
      </c>
      <c r="M610" s="7">
        <v>0</v>
      </c>
      <c r="N610" s="7">
        <v>6.79</v>
      </c>
      <c r="O610" s="7">
        <v>0</v>
      </c>
    </row>
    <row r="611" spans="11:15" x14ac:dyDescent="0.25">
      <c r="K611" s="7"/>
      <c r="L611" s="7">
        <v>0</v>
      </c>
      <c r="M611" s="7">
        <v>0</v>
      </c>
      <c r="N611" s="7">
        <v>8.57</v>
      </c>
      <c r="O611" s="7">
        <v>0</v>
      </c>
    </row>
    <row r="612" spans="11:15" x14ac:dyDescent="0.25">
      <c r="K612" s="7"/>
      <c r="L612" s="7">
        <v>0</v>
      </c>
      <c r="M612" s="7">
        <v>0</v>
      </c>
      <c r="N612" s="7">
        <v>0</v>
      </c>
      <c r="O612" s="7">
        <v>0</v>
      </c>
    </row>
    <row r="613" spans="11:15" x14ac:dyDescent="0.25">
      <c r="K613" s="7"/>
      <c r="L613" s="7">
        <v>0</v>
      </c>
      <c r="M613" s="7">
        <v>0</v>
      </c>
      <c r="N613" s="7">
        <v>6.9</v>
      </c>
      <c r="O613" s="7">
        <v>0</v>
      </c>
    </row>
    <row r="614" spans="11:15" x14ac:dyDescent="0.25">
      <c r="K614" s="7"/>
      <c r="L614" s="7">
        <v>0</v>
      </c>
      <c r="M614" s="7">
        <v>0</v>
      </c>
      <c r="N614" s="7">
        <v>0</v>
      </c>
      <c r="O614" s="7">
        <v>5.57</v>
      </c>
    </row>
    <row r="615" spans="11:15" x14ac:dyDescent="0.25">
      <c r="K615" s="7"/>
      <c r="L615" s="7">
        <v>0</v>
      </c>
      <c r="M615" s="7">
        <v>0</v>
      </c>
      <c r="N615" s="7">
        <v>0</v>
      </c>
      <c r="O615" s="7">
        <v>0</v>
      </c>
    </row>
    <row r="616" spans="11:15" x14ac:dyDescent="0.25">
      <c r="K616" s="7"/>
      <c r="L616" s="7">
        <v>0</v>
      </c>
      <c r="M616" s="7">
        <v>11.61</v>
      </c>
      <c r="N616" s="7">
        <v>0</v>
      </c>
      <c r="O616" s="7">
        <v>11.75</v>
      </c>
    </row>
    <row r="617" spans="11:15" x14ac:dyDescent="0.25">
      <c r="K617" s="7"/>
      <c r="L617" s="7">
        <v>0</v>
      </c>
      <c r="M617" s="7">
        <v>0</v>
      </c>
      <c r="N617" s="7">
        <v>0</v>
      </c>
      <c r="O617" s="7">
        <v>6.37</v>
      </c>
    </row>
    <row r="618" spans="11:15" x14ac:dyDescent="0.25">
      <c r="K618" s="7"/>
      <c r="L618" s="7">
        <v>0</v>
      </c>
      <c r="M618" s="7">
        <v>0</v>
      </c>
      <c r="N618" s="7">
        <v>4.82</v>
      </c>
      <c r="O618" s="7">
        <v>14.14</v>
      </c>
    </row>
    <row r="619" spans="11:15" x14ac:dyDescent="0.25">
      <c r="K619" s="7"/>
      <c r="L619" s="7">
        <v>0</v>
      </c>
      <c r="M619" s="7">
        <v>0</v>
      </c>
      <c r="N619" s="7">
        <v>0</v>
      </c>
      <c r="O619" s="7">
        <v>14</v>
      </c>
    </row>
    <row r="620" spans="11:15" x14ac:dyDescent="0.25">
      <c r="K620" s="7"/>
      <c r="L620" s="7">
        <v>0</v>
      </c>
      <c r="M620" s="7">
        <v>0</v>
      </c>
      <c r="N620" s="7">
        <v>14.84</v>
      </c>
      <c r="O620" s="7">
        <v>13.19</v>
      </c>
    </row>
    <row r="621" spans="11:15" x14ac:dyDescent="0.25">
      <c r="K621" s="7"/>
      <c r="L621" s="7">
        <v>0</v>
      </c>
      <c r="M621" s="7">
        <v>0</v>
      </c>
      <c r="N621" s="7">
        <v>0</v>
      </c>
      <c r="O621" s="7">
        <v>0</v>
      </c>
    </row>
    <row r="622" spans="11:15" x14ac:dyDescent="0.25">
      <c r="K622" s="7"/>
      <c r="L622" s="7">
        <v>0</v>
      </c>
      <c r="M622" s="7">
        <v>0</v>
      </c>
      <c r="N622" s="7">
        <v>8.6199999999999992</v>
      </c>
      <c r="O622" s="7">
        <v>0</v>
      </c>
    </row>
    <row r="623" spans="11:15" x14ac:dyDescent="0.25">
      <c r="K623" s="7"/>
      <c r="L623" s="7">
        <v>0</v>
      </c>
      <c r="M623" s="7">
        <v>0</v>
      </c>
      <c r="N623" s="7">
        <v>3.81</v>
      </c>
      <c r="O623" s="7">
        <v>6.2</v>
      </c>
    </row>
    <row r="624" spans="11:15" x14ac:dyDescent="0.25">
      <c r="K624" s="7"/>
      <c r="L624" s="7">
        <v>0</v>
      </c>
      <c r="M624" s="7">
        <v>0</v>
      </c>
      <c r="N624" s="7">
        <v>0</v>
      </c>
      <c r="O624" s="7">
        <v>0</v>
      </c>
    </row>
    <row r="625" spans="11:15" x14ac:dyDescent="0.25">
      <c r="K625" s="7"/>
      <c r="L625" s="7">
        <v>0</v>
      </c>
      <c r="M625" s="7">
        <v>0</v>
      </c>
      <c r="N625" s="7">
        <v>4.5</v>
      </c>
      <c r="O625" s="7">
        <v>0</v>
      </c>
    </row>
    <row r="626" spans="11:15" x14ac:dyDescent="0.25">
      <c r="K626" s="7"/>
      <c r="L626" s="7">
        <v>0</v>
      </c>
      <c r="M626" s="7">
        <v>13.83</v>
      </c>
      <c r="N626" s="7">
        <v>0</v>
      </c>
      <c r="O626" s="7">
        <v>6.58</v>
      </c>
    </row>
    <row r="627" spans="11:15" x14ac:dyDescent="0.25">
      <c r="K627" s="7"/>
      <c r="L627" s="7">
        <v>0</v>
      </c>
      <c r="M627" s="7">
        <v>14.86</v>
      </c>
      <c r="N627" s="7">
        <v>0</v>
      </c>
      <c r="O627" s="7">
        <v>0</v>
      </c>
    </row>
    <row r="628" spans="11:15" x14ac:dyDescent="0.25">
      <c r="K628" s="7"/>
      <c r="L628" s="7">
        <v>0</v>
      </c>
      <c r="M628" s="7">
        <v>0</v>
      </c>
      <c r="N628" s="7">
        <v>13.27</v>
      </c>
      <c r="O628" s="7">
        <v>0</v>
      </c>
    </row>
    <row r="629" spans="11:15" x14ac:dyDescent="0.25">
      <c r="K629" s="7"/>
      <c r="L629" s="7">
        <v>0</v>
      </c>
      <c r="M629" s="7">
        <v>0</v>
      </c>
      <c r="N629" s="7">
        <v>4.84</v>
      </c>
      <c r="O629" s="7">
        <v>0</v>
      </c>
    </row>
    <row r="630" spans="11:15" x14ac:dyDescent="0.25">
      <c r="K630" s="7"/>
      <c r="L630" s="7">
        <v>0</v>
      </c>
      <c r="M630" s="7">
        <v>7.95</v>
      </c>
      <c r="N630" s="7">
        <v>0</v>
      </c>
      <c r="O630" s="7">
        <v>8.73</v>
      </c>
    </row>
    <row r="631" spans="11:15" x14ac:dyDescent="0.25">
      <c r="K631" s="7"/>
      <c r="L631" s="7">
        <v>0</v>
      </c>
      <c r="M631" s="7">
        <v>0</v>
      </c>
      <c r="N631" s="7">
        <v>10.78</v>
      </c>
      <c r="O631" s="7">
        <v>7.85</v>
      </c>
    </row>
    <row r="632" spans="11:15" x14ac:dyDescent="0.25">
      <c r="K632" s="7"/>
      <c r="L632" s="7">
        <v>0</v>
      </c>
      <c r="M632" s="7">
        <v>0</v>
      </c>
      <c r="N632" s="7">
        <v>0</v>
      </c>
      <c r="O632" s="7">
        <v>0</v>
      </c>
    </row>
    <row r="633" spans="11:15" x14ac:dyDescent="0.25">
      <c r="K633" s="7"/>
      <c r="L633" s="7">
        <v>0</v>
      </c>
      <c r="M633" s="7">
        <v>0</v>
      </c>
      <c r="N633" s="7">
        <v>12.54</v>
      </c>
      <c r="O633" s="7">
        <v>0</v>
      </c>
    </row>
    <row r="634" spans="11:15" x14ac:dyDescent="0.25">
      <c r="K634" s="7"/>
      <c r="L634" s="7">
        <v>0</v>
      </c>
      <c r="M634" s="7">
        <v>0</v>
      </c>
      <c r="N634" s="7">
        <v>7.99</v>
      </c>
      <c r="O634" s="7">
        <v>3.56</v>
      </c>
    </row>
    <row r="635" spans="11:15" x14ac:dyDescent="0.25">
      <c r="K635" s="7"/>
      <c r="L635" s="7">
        <v>0</v>
      </c>
      <c r="M635" s="7">
        <v>0</v>
      </c>
      <c r="N635" s="7">
        <v>0</v>
      </c>
      <c r="O635" s="7">
        <v>5.33</v>
      </c>
    </row>
    <row r="636" spans="11:15" x14ac:dyDescent="0.25">
      <c r="K636" s="7"/>
      <c r="L636" s="7">
        <v>0</v>
      </c>
      <c r="M636" s="7">
        <v>3.03</v>
      </c>
      <c r="N636" s="7">
        <v>0</v>
      </c>
      <c r="O636" s="7">
        <v>0</v>
      </c>
    </row>
    <row r="637" spans="11:15" x14ac:dyDescent="0.25">
      <c r="K637" s="7"/>
      <c r="L637" s="7">
        <v>0</v>
      </c>
      <c r="M637" s="7">
        <v>0</v>
      </c>
      <c r="N637" s="7">
        <v>0</v>
      </c>
      <c r="O637" s="7">
        <v>0</v>
      </c>
    </row>
    <row r="638" spans="11:15" x14ac:dyDescent="0.25">
      <c r="K638" s="7"/>
      <c r="L638" s="7">
        <v>0</v>
      </c>
      <c r="M638" s="7">
        <v>0</v>
      </c>
      <c r="N638" s="7">
        <v>0</v>
      </c>
      <c r="O638" s="7">
        <v>4.18</v>
      </c>
    </row>
    <row r="639" spans="11:15" x14ac:dyDescent="0.25">
      <c r="K639" s="7"/>
      <c r="L639" s="7">
        <v>0</v>
      </c>
      <c r="M639" s="7">
        <v>0</v>
      </c>
      <c r="N639" s="7">
        <v>0</v>
      </c>
      <c r="O639" s="7">
        <v>6.44</v>
      </c>
    </row>
    <row r="640" spans="11:15" x14ac:dyDescent="0.25">
      <c r="K640" s="7"/>
      <c r="L640" s="7">
        <v>0</v>
      </c>
      <c r="M640" s="7">
        <v>0</v>
      </c>
      <c r="N640" s="7">
        <v>0</v>
      </c>
      <c r="O640" s="7">
        <v>3.37</v>
      </c>
    </row>
    <row r="641" spans="11:15" x14ac:dyDescent="0.25">
      <c r="K641" s="7"/>
      <c r="L641" s="7">
        <v>0</v>
      </c>
      <c r="M641" s="7">
        <v>10.65</v>
      </c>
      <c r="N641" s="7">
        <v>7.8</v>
      </c>
      <c r="O641" s="7">
        <v>0</v>
      </c>
    </row>
    <row r="642" spans="11:15" x14ac:dyDescent="0.25">
      <c r="K642" s="7"/>
      <c r="L642" s="7">
        <v>0</v>
      </c>
      <c r="M642" s="7">
        <v>0</v>
      </c>
      <c r="N642" s="7">
        <v>0</v>
      </c>
      <c r="O642" s="7">
        <v>5.63</v>
      </c>
    </row>
    <row r="643" spans="11:15" x14ac:dyDescent="0.25">
      <c r="K643" s="7"/>
      <c r="L643" s="7">
        <v>0</v>
      </c>
      <c r="M643" s="7">
        <v>14.86</v>
      </c>
      <c r="N643" s="7">
        <v>0</v>
      </c>
      <c r="O643" s="7">
        <v>0</v>
      </c>
    </row>
    <row r="644" spans="11:15" x14ac:dyDescent="0.25">
      <c r="K644" s="7"/>
      <c r="L644" s="7">
        <v>0</v>
      </c>
      <c r="M644" s="7">
        <v>0</v>
      </c>
      <c r="N644" s="7">
        <v>0</v>
      </c>
      <c r="O644" s="7">
        <v>0</v>
      </c>
    </row>
    <row r="645" spans="11:15" x14ac:dyDescent="0.25">
      <c r="K645" s="7"/>
      <c r="L645" s="7">
        <v>0</v>
      </c>
      <c r="M645" s="7">
        <v>0</v>
      </c>
      <c r="N645" s="7">
        <v>0</v>
      </c>
      <c r="O645" s="7">
        <v>9.2899999999999991</v>
      </c>
    </row>
    <row r="646" spans="11:15" x14ac:dyDescent="0.25">
      <c r="K646" s="7"/>
      <c r="L646" s="7">
        <v>0</v>
      </c>
      <c r="M646" s="7">
        <v>0</v>
      </c>
      <c r="N646" s="7">
        <v>3.2</v>
      </c>
      <c r="O646" s="7">
        <v>14.02</v>
      </c>
    </row>
    <row r="647" spans="11:15" x14ac:dyDescent="0.25">
      <c r="K647" s="7"/>
      <c r="L647" s="7">
        <v>0</v>
      </c>
      <c r="M647" s="7">
        <v>0</v>
      </c>
      <c r="N647" s="7">
        <v>7.99</v>
      </c>
      <c r="O647" s="7">
        <v>0</v>
      </c>
    </row>
    <row r="648" spans="11:15" x14ac:dyDescent="0.25">
      <c r="K648" s="7"/>
      <c r="L648" s="7">
        <v>0</v>
      </c>
      <c r="M648" s="7">
        <v>10.92</v>
      </c>
      <c r="N648" s="7">
        <v>0</v>
      </c>
      <c r="O648" s="7">
        <v>0</v>
      </c>
    </row>
    <row r="649" spans="11:15" x14ac:dyDescent="0.25">
      <c r="K649" s="7"/>
      <c r="L649" s="7">
        <v>0</v>
      </c>
      <c r="M649" s="7">
        <v>0</v>
      </c>
      <c r="N649" s="7">
        <v>0</v>
      </c>
      <c r="O649" s="7">
        <v>0</v>
      </c>
    </row>
    <row r="650" spans="11:15" x14ac:dyDescent="0.25">
      <c r="K650" s="7"/>
      <c r="L650" s="7">
        <v>0</v>
      </c>
      <c r="M650" s="7">
        <v>0</v>
      </c>
      <c r="N650" s="7">
        <v>0</v>
      </c>
      <c r="O650" s="7">
        <v>0</v>
      </c>
    </row>
    <row r="651" spans="11:15" x14ac:dyDescent="0.25">
      <c r="K651" s="7"/>
      <c r="L651" s="7">
        <v>0</v>
      </c>
      <c r="M651" s="7">
        <v>0</v>
      </c>
      <c r="N651" s="7">
        <v>0</v>
      </c>
      <c r="O651" s="7">
        <v>0</v>
      </c>
    </row>
    <row r="652" spans="11:15" x14ac:dyDescent="0.25">
      <c r="K652" s="7"/>
      <c r="L652" s="7">
        <v>0</v>
      </c>
      <c r="M652" s="7">
        <v>0</v>
      </c>
      <c r="N652" s="7">
        <v>0</v>
      </c>
      <c r="O652" s="7">
        <v>0</v>
      </c>
    </row>
    <row r="653" spans="11:15" x14ac:dyDescent="0.25">
      <c r="K653" s="7"/>
      <c r="L653" s="7">
        <v>0</v>
      </c>
      <c r="M653" s="7">
        <v>14.51</v>
      </c>
      <c r="N653" s="7">
        <v>0</v>
      </c>
      <c r="O653" s="7">
        <v>0</v>
      </c>
    </row>
    <row r="654" spans="11:15" x14ac:dyDescent="0.25">
      <c r="K654" s="7"/>
      <c r="L654" s="7">
        <v>0</v>
      </c>
      <c r="M654" s="7">
        <v>0</v>
      </c>
      <c r="N654" s="7">
        <v>0</v>
      </c>
      <c r="O654" s="7">
        <v>0</v>
      </c>
    </row>
    <row r="655" spans="11:15" x14ac:dyDescent="0.25">
      <c r="K655" s="7"/>
      <c r="L655" s="7">
        <v>0</v>
      </c>
      <c r="M655" s="7">
        <v>0</v>
      </c>
      <c r="N655" s="7">
        <v>0</v>
      </c>
      <c r="O655" s="7">
        <v>0</v>
      </c>
    </row>
    <row r="656" spans="11:15" x14ac:dyDescent="0.25">
      <c r="K656" s="7"/>
      <c r="L656" s="7">
        <v>0</v>
      </c>
      <c r="M656" s="7">
        <v>0</v>
      </c>
      <c r="N656" s="7">
        <v>14.69</v>
      </c>
      <c r="O656" s="7">
        <v>7.73</v>
      </c>
    </row>
    <row r="657" spans="11:15" x14ac:dyDescent="0.25">
      <c r="K657" s="7"/>
      <c r="L657" s="7">
        <v>0</v>
      </c>
      <c r="M657" s="7">
        <v>0</v>
      </c>
      <c r="N657" s="7">
        <v>0</v>
      </c>
      <c r="O657" s="7">
        <v>4.12</v>
      </c>
    </row>
    <row r="658" spans="11:15" x14ac:dyDescent="0.25">
      <c r="K658" s="7"/>
      <c r="L658" s="7">
        <v>0</v>
      </c>
      <c r="M658" s="7">
        <v>0</v>
      </c>
      <c r="N658" s="7">
        <v>13.54</v>
      </c>
      <c r="O658" s="7">
        <v>3.19</v>
      </c>
    </row>
    <row r="659" spans="11:15" x14ac:dyDescent="0.25">
      <c r="K659" s="7"/>
      <c r="L659" s="7">
        <v>0</v>
      </c>
      <c r="M659" s="7">
        <v>4.1100000000000003</v>
      </c>
      <c r="N659" s="7">
        <v>0</v>
      </c>
      <c r="O659" s="7">
        <v>0</v>
      </c>
    </row>
    <row r="660" spans="11:15" x14ac:dyDescent="0.25">
      <c r="K660" s="7"/>
      <c r="L660" s="7">
        <v>0</v>
      </c>
      <c r="M660" s="7">
        <v>14.37</v>
      </c>
      <c r="N660" s="7">
        <v>0</v>
      </c>
      <c r="O660" s="7">
        <v>0</v>
      </c>
    </row>
    <row r="661" spans="11:15" x14ac:dyDescent="0.25">
      <c r="K661" s="7"/>
      <c r="L661" s="7">
        <v>0</v>
      </c>
      <c r="M661" s="7">
        <v>0</v>
      </c>
      <c r="N661" s="7">
        <v>0</v>
      </c>
      <c r="O661" s="7">
        <v>0</v>
      </c>
    </row>
    <row r="662" spans="11:15" x14ac:dyDescent="0.25">
      <c r="K662" s="7"/>
      <c r="L662" s="7">
        <v>0</v>
      </c>
      <c r="M662" s="7">
        <v>0</v>
      </c>
      <c r="N662" s="7">
        <v>10.49</v>
      </c>
      <c r="O662" s="7">
        <v>11.78</v>
      </c>
    </row>
    <row r="663" spans="11:15" x14ac:dyDescent="0.25">
      <c r="K663" s="7"/>
      <c r="L663" s="7">
        <v>0</v>
      </c>
      <c r="M663" s="7">
        <v>0</v>
      </c>
      <c r="N663" s="7">
        <v>0</v>
      </c>
      <c r="O663" s="7">
        <v>8.06</v>
      </c>
    </row>
    <row r="664" spans="11:15" x14ac:dyDescent="0.25">
      <c r="K664" s="7"/>
      <c r="L664" s="7">
        <v>0</v>
      </c>
      <c r="M664" s="7">
        <v>0</v>
      </c>
      <c r="N664" s="7">
        <v>0</v>
      </c>
      <c r="O664" s="7">
        <v>0</v>
      </c>
    </row>
    <row r="665" spans="11:15" x14ac:dyDescent="0.25">
      <c r="K665" s="7"/>
      <c r="L665" s="7">
        <v>0</v>
      </c>
      <c r="M665" s="7">
        <v>0</v>
      </c>
      <c r="N665" s="7">
        <v>5.64</v>
      </c>
      <c r="O665" s="7">
        <v>13.18</v>
      </c>
    </row>
    <row r="666" spans="11:15" x14ac:dyDescent="0.25">
      <c r="K666" s="7"/>
      <c r="L666" s="7">
        <v>0</v>
      </c>
      <c r="M666" s="7">
        <v>0</v>
      </c>
      <c r="N666" s="7">
        <v>0</v>
      </c>
      <c r="O666" s="7">
        <v>14.3</v>
      </c>
    </row>
    <row r="667" spans="11:15" x14ac:dyDescent="0.25">
      <c r="K667" s="7"/>
      <c r="L667" s="7">
        <v>0</v>
      </c>
      <c r="M667" s="7">
        <v>0</v>
      </c>
      <c r="N667" s="7">
        <v>3.21</v>
      </c>
      <c r="O667" s="7">
        <v>0</v>
      </c>
    </row>
    <row r="668" spans="11:15" x14ac:dyDescent="0.25">
      <c r="K668" s="7"/>
      <c r="L668" s="7">
        <v>0</v>
      </c>
      <c r="M668" s="7">
        <v>0</v>
      </c>
      <c r="N668" s="7">
        <v>0</v>
      </c>
      <c r="O668" s="7">
        <v>0</v>
      </c>
    </row>
    <row r="669" spans="11:15" x14ac:dyDescent="0.25">
      <c r="K669" s="7"/>
      <c r="L669" s="7">
        <v>0</v>
      </c>
      <c r="M669" s="7">
        <v>0</v>
      </c>
      <c r="N669" s="7">
        <v>0</v>
      </c>
      <c r="O669" s="7">
        <v>0</v>
      </c>
    </row>
    <row r="670" spans="11:15" x14ac:dyDescent="0.25">
      <c r="K670" s="7"/>
      <c r="L670" s="7">
        <v>0</v>
      </c>
      <c r="M670" s="7">
        <v>13.71</v>
      </c>
      <c r="N670" s="7">
        <v>12.39</v>
      </c>
      <c r="O670" s="7">
        <v>0</v>
      </c>
    </row>
    <row r="671" spans="11:15" x14ac:dyDescent="0.25">
      <c r="K671" s="7"/>
      <c r="L671" s="7">
        <v>0</v>
      </c>
      <c r="M671" s="7">
        <v>0</v>
      </c>
      <c r="N671" s="7">
        <v>4.83</v>
      </c>
      <c r="O671" s="7">
        <v>0</v>
      </c>
    </row>
    <row r="672" spans="11:15" x14ac:dyDescent="0.25">
      <c r="K672" s="7"/>
      <c r="L672" s="7">
        <v>0</v>
      </c>
      <c r="M672" s="7">
        <v>0</v>
      </c>
      <c r="N672" s="7">
        <v>0</v>
      </c>
      <c r="O672" s="7">
        <v>9.33</v>
      </c>
    </row>
    <row r="673" spans="11:15" x14ac:dyDescent="0.25">
      <c r="K673" s="7"/>
      <c r="L673" s="7">
        <v>0</v>
      </c>
      <c r="M673" s="7">
        <v>13.9</v>
      </c>
      <c r="N673" s="7">
        <v>7.06</v>
      </c>
      <c r="O673" s="7">
        <v>0</v>
      </c>
    </row>
    <row r="674" spans="11:15" x14ac:dyDescent="0.25">
      <c r="K674" s="7"/>
      <c r="L674" s="7">
        <v>0</v>
      </c>
      <c r="M674" s="7">
        <v>0</v>
      </c>
      <c r="N674" s="7">
        <v>0</v>
      </c>
      <c r="O674" s="7">
        <v>0</v>
      </c>
    </row>
    <row r="675" spans="11:15" x14ac:dyDescent="0.25">
      <c r="K675" s="7"/>
      <c r="L675" s="7">
        <v>0</v>
      </c>
      <c r="M675" s="7">
        <v>0</v>
      </c>
      <c r="N675" s="7">
        <v>0</v>
      </c>
      <c r="O675" s="7">
        <v>0</v>
      </c>
    </row>
    <row r="676" spans="11:15" x14ac:dyDescent="0.25">
      <c r="K676" s="7"/>
      <c r="L676" s="7">
        <v>0</v>
      </c>
      <c r="M676" s="7">
        <v>11.58</v>
      </c>
      <c r="N676" s="7">
        <v>0</v>
      </c>
      <c r="O676" s="7">
        <v>0</v>
      </c>
    </row>
    <row r="677" spans="11:15" x14ac:dyDescent="0.25">
      <c r="K677" s="7"/>
      <c r="L677" s="7">
        <v>0</v>
      </c>
      <c r="M677" s="7">
        <v>0</v>
      </c>
      <c r="N677" s="7">
        <v>0</v>
      </c>
      <c r="O677" s="7">
        <v>8.8699999999999992</v>
      </c>
    </row>
    <row r="678" spans="11:15" x14ac:dyDescent="0.25">
      <c r="K678" s="7"/>
      <c r="L678" s="7">
        <v>0</v>
      </c>
      <c r="M678" s="7">
        <v>0</v>
      </c>
      <c r="N678" s="7">
        <v>0</v>
      </c>
      <c r="O678" s="7">
        <v>10.16</v>
      </c>
    </row>
    <row r="679" spans="11:15" x14ac:dyDescent="0.25">
      <c r="K679" s="7"/>
      <c r="L679" s="7">
        <v>0</v>
      </c>
      <c r="M679" s="7">
        <v>0</v>
      </c>
      <c r="N679" s="7">
        <v>0</v>
      </c>
      <c r="O679" s="7">
        <v>9.7899999999999991</v>
      </c>
    </row>
    <row r="680" spans="11:15" x14ac:dyDescent="0.25">
      <c r="K680" s="7"/>
      <c r="L680" s="7">
        <v>0</v>
      </c>
      <c r="M680" s="7">
        <v>0</v>
      </c>
      <c r="N680" s="7">
        <v>0</v>
      </c>
      <c r="O680" s="7">
        <v>0</v>
      </c>
    </row>
    <row r="681" spans="11:15" x14ac:dyDescent="0.25">
      <c r="K681" s="7"/>
      <c r="L681" s="7">
        <v>0</v>
      </c>
      <c r="M681" s="7">
        <v>0</v>
      </c>
      <c r="N681" s="7">
        <v>0</v>
      </c>
      <c r="O681" s="7">
        <v>0</v>
      </c>
    </row>
    <row r="682" spans="11:15" x14ac:dyDescent="0.25">
      <c r="K682" s="7"/>
      <c r="L682" s="7">
        <v>0</v>
      </c>
      <c r="M682" s="7">
        <v>11.37</v>
      </c>
      <c r="N682" s="7">
        <v>0</v>
      </c>
      <c r="O682" s="7">
        <v>5.61</v>
      </c>
    </row>
    <row r="683" spans="11:15" x14ac:dyDescent="0.25">
      <c r="K683" s="7"/>
      <c r="L683" s="7">
        <v>0</v>
      </c>
      <c r="M683" s="7">
        <v>0</v>
      </c>
      <c r="N683" s="7">
        <v>5.31</v>
      </c>
      <c r="O683" s="7">
        <v>0</v>
      </c>
    </row>
    <row r="684" spans="11:15" x14ac:dyDescent="0.25">
      <c r="K684" s="7"/>
      <c r="L684" s="7">
        <v>0</v>
      </c>
      <c r="M684" s="7">
        <v>0</v>
      </c>
      <c r="N684" s="7">
        <v>4.0999999999999996</v>
      </c>
      <c r="O684" s="7">
        <v>9.6300000000000008</v>
      </c>
    </row>
    <row r="685" spans="11:15" x14ac:dyDescent="0.25">
      <c r="K685" s="7"/>
      <c r="L685" s="7">
        <v>0</v>
      </c>
      <c r="M685" s="7">
        <v>0</v>
      </c>
      <c r="N685" s="7">
        <v>0</v>
      </c>
      <c r="O685" s="7">
        <v>5.77</v>
      </c>
    </row>
    <row r="686" spans="11:15" x14ac:dyDescent="0.25">
      <c r="K686" s="7"/>
      <c r="L686" s="7">
        <v>0</v>
      </c>
      <c r="M686" s="7">
        <v>0</v>
      </c>
      <c r="N686" s="7">
        <v>0</v>
      </c>
      <c r="O686" s="7">
        <v>0</v>
      </c>
    </row>
    <row r="687" spans="11:15" x14ac:dyDescent="0.25">
      <c r="K687" s="7"/>
      <c r="L687" s="7">
        <v>0</v>
      </c>
      <c r="M687" s="7">
        <v>0</v>
      </c>
      <c r="N687" s="7">
        <v>0</v>
      </c>
      <c r="O687" s="7">
        <v>0</v>
      </c>
    </row>
    <row r="688" spans="11:15" x14ac:dyDescent="0.25">
      <c r="K688" s="7"/>
      <c r="L688" s="7">
        <v>0</v>
      </c>
      <c r="M688" s="7">
        <v>0</v>
      </c>
      <c r="N688" s="7">
        <v>0</v>
      </c>
      <c r="O688" s="7">
        <v>0</v>
      </c>
    </row>
    <row r="689" spans="11:15" x14ac:dyDescent="0.25">
      <c r="K689" s="7"/>
      <c r="L689" s="7">
        <v>0</v>
      </c>
      <c r="M689" s="7">
        <v>0</v>
      </c>
      <c r="N689" s="7">
        <v>3.1</v>
      </c>
      <c r="O689" s="7">
        <v>0</v>
      </c>
    </row>
    <row r="690" spans="11:15" x14ac:dyDescent="0.25">
      <c r="K690" s="7"/>
      <c r="L690" s="7">
        <v>0</v>
      </c>
      <c r="M690" s="7">
        <v>0</v>
      </c>
      <c r="N690" s="7">
        <v>0</v>
      </c>
      <c r="O690" s="7">
        <v>0</v>
      </c>
    </row>
    <row r="691" spans="11:15" x14ac:dyDescent="0.25">
      <c r="K691" s="7"/>
      <c r="L691" s="7">
        <v>0</v>
      </c>
      <c r="M691" s="7">
        <v>0</v>
      </c>
      <c r="N691" s="7">
        <v>0</v>
      </c>
      <c r="O691" s="7">
        <v>0</v>
      </c>
    </row>
    <row r="692" spans="11:15" x14ac:dyDescent="0.25">
      <c r="K692" s="7"/>
      <c r="L692" s="7">
        <v>0</v>
      </c>
      <c r="M692" s="7">
        <v>14.79</v>
      </c>
      <c r="N692" s="7">
        <v>9.24</v>
      </c>
      <c r="O692" s="7">
        <v>8.61</v>
      </c>
    </row>
    <row r="693" spans="11:15" x14ac:dyDescent="0.25">
      <c r="K693" s="7"/>
      <c r="L693" s="7">
        <v>0</v>
      </c>
      <c r="M693" s="7">
        <v>0</v>
      </c>
      <c r="N693" s="7">
        <v>0</v>
      </c>
      <c r="O693" s="7">
        <v>0</v>
      </c>
    </row>
    <row r="694" spans="11:15" x14ac:dyDescent="0.25">
      <c r="K694" s="7"/>
      <c r="L694" s="7">
        <v>0</v>
      </c>
      <c r="M694" s="7">
        <v>7.84</v>
      </c>
      <c r="N694" s="7">
        <v>0</v>
      </c>
      <c r="O694" s="7">
        <v>0</v>
      </c>
    </row>
    <row r="695" spans="11:15" x14ac:dyDescent="0.25">
      <c r="K695" s="7"/>
      <c r="L695" s="7">
        <v>0</v>
      </c>
      <c r="M695" s="7">
        <v>6.48</v>
      </c>
      <c r="N695" s="7">
        <v>0</v>
      </c>
      <c r="O695" s="7">
        <v>0</v>
      </c>
    </row>
    <row r="696" spans="11:15" x14ac:dyDescent="0.25">
      <c r="K696" s="7"/>
      <c r="L696" s="7">
        <v>0</v>
      </c>
      <c r="M696" s="7">
        <v>0</v>
      </c>
      <c r="N696" s="7">
        <v>0</v>
      </c>
      <c r="O696" s="7">
        <v>0</v>
      </c>
    </row>
    <row r="697" spans="11:15" x14ac:dyDescent="0.25">
      <c r="K697" s="7"/>
      <c r="L697" s="7">
        <v>0</v>
      </c>
      <c r="M697" s="7">
        <v>0</v>
      </c>
      <c r="N697" s="7">
        <v>7.17</v>
      </c>
      <c r="O697" s="7">
        <v>0</v>
      </c>
    </row>
    <row r="698" spans="11:15" x14ac:dyDescent="0.25">
      <c r="K698" s="7"/>
      <c r="L698" s="7">
        <v>0</v>
      </c>
      <c r="M698" s="7">
        <v>10.09</v>
      </c>
      <c r="N698" s="7">
        <v>0</v>
      </c>
      <c r="O698" s="7">
        <v>0</v>
      </c>
    </row>
    <row r="699" spans="11:15" x14ac:dyDescent="0.25">
      <c r="K699" s="7"/>
      <c r="L699" s="7">
        <v>0</v>
      </c>
      <c r="M699" s="7">
        <v>0</v>
      </c>
      <c r="N699" s="7">
        <v>0</v>
      </c>
      <c r="O699" s="7">
        <v>0</v>
      </c>
    </row>
    <row r="700" spans="11:15" x14ac:dyDescent="0.25">
      <c r="K700" s="7"/>
      <c r="L700" s="7">
        <v>0</v>
      </c>
      <c r="M700" s="7">
        <v>0</v>
      </c>
      <c r="N700" s="7">
        <v>0</v>
      </c>
      <c r="O700" s="7">
        <v>0</v>
      </c>
    </row>
    <row r="701" spans="11:15" x14ac:dyDescent="0.25">
      <c r="K701" s="7"/>
      <c r="L701" s="7">
        <v>0</v>
      </c>
      <c r="M701" s="7">
        <v>0</v>
      </c>
      <c r="N701" s="7">
        <v>0</v>
      </c>
      <c r="O701" s="7">
        <v>0</v>
      </c>
    </row>
    <row r="702" spans="11:15" x14ac:dyDescent="0.25">
      <c r="K702" s="7"/>
      <c r="L702" s="7">
        <v>0</v>
      </c>
      <c r="M702" s="7">
        <v>0</v>
      </c>
      <c r="N702" s="7">
        <v>6.02</v>
      </c>
      <c r="O702" s="7">
        <v>0</v>
      </c>
    </row>
    <row r="703" spans="11:15" x14ac:dyDescent="0.25">
      <c r="K703" s="7"/>
      <c r="L703" s="7">
        <v>0</v>
      </c>
      <c r="M703" s="7">
        <v>0</v>
      </c>
      <c r="N703" s="7">
        <v>4.8099999999999996</v>
      </c>
      <c r="O703" s="7">
        <v>0</v>
      </c>
    </row>
    <row r="704" spans="11:15" x14ac:dyDescent="0.25">
      <c r="K704" s="7"/>
      <c r="L704" s="7">
        <v>0</v>
      </c>
      <c r="M704" s="7">
        <v>0</v>
      </c>
      <c r="N704" s="7">
        <v>12</v>
      </c>
      <c r="O704" s="7">
        <v>0</v>
      </c>
    </row>
    <row r="705" spans="11:15" x14ac:dyDescent="0.25">
      <c r="K705" s="7"/>
      <c r="L705" s="7">
        <v>0</v>
      </c>
      <c r="M705" s="7">
        <v>0</v>
      </c>
      <c r="N705" s="7">
        <v>14.55</v>
      </c>
      <c r="O705" s="7">
        <v>0</v>
      </c>
    </row>
    <row r="706" spans="11:15" x14ac:dyDescent="0.25">
      <c r="K706" s="7"/>
      <c r="L706" s="7">
        <v>0</v>
      </c>
      <c r="M706" s="7">
        <v>0</v>
      </c>
      <c r="N706" s="7">
        <v>0</v>
      </c>
      <c r="O706" s="7">
        <v>4.88</v>
      </c>
    </row>
    <row r="707" spans="11:15" x14ac:dyDescent="0.25">
      <c r="K707" s="7"/>
      <c r="L707" s="7">
        <v>0</v>
      </c>
      <c r="M707" s="7">
        <v>9.83</v>
      </c>
      <c r="N707" s="7">
        <v>0</v>
      </c>
      <c r="O707" s="7">
        <v>3.4</v>
      </c>
    </row>
    <row r="708" spans="11:15" x14ac:dyDescent="0.25">
      <c r="K708" s="7"/>
      <c r="L708" s="7">
        <v>0</v>
      </c>
      <c r="M708" s="7">
        <v>0</v>
      </c>
      <c r="N708" s="7">
        <v>0</v>
      </c>
      <c r="O708" s="7">
        <v>14.91</v>
      </c>
    </row>
    <row r="709" spans="11:15" x14ac:dyDescent="0.25">
      <c r="K709" s="7"/>
      <c r="L709" s="7">
        <v>0</v>
      </c>
      <c r="M709" s="7">
        <v>0</v>
      </c>
      <c r="N709" s="7">
        <v>0</v>
      </c>
      <c r="O709" s="7">
        <v>0</v>
      </c>
    </row>
    <row r="710" spans="11:15" x14ac:dyDescent="0.25">
      <c r="K710" s="7"/>
      <c r="L710" s="7">
        <v>0</v>
      </c>
      <c r="M710" s="7">
        <v>5.85</v>
      </c>
      <c r="N710" s="7">
        <v>0</v>
      </c>
      <c r="O710" s="7">
        <v>8.2200000000000006</v>
      </c>
    </row>
    <row r="711" spans="11:15" x14ac:dyDescent="0.25">
      <c r="K711" s="7"/>
      <c r="L711" s="7">
        <v>0</v>
      </c>
      <c r="M711" s="7">
        <v>6.53</v>
      </c>
      <c r="N711" s="7">
        <v>0</v>
      </c>
      <c r="O711" s="7">
        <v>14.72</v>
      </c>
    </row>
    <row r="712" spans="11:15" x14ac:dyDescent="0.25">
      <c r="K712" s="7"/>
      <c r="L712" s="7">
        <v>0</v>
      </c>
      <c r="M712" s="7">
        <v>11.06</v>
      </c>
      <c r="N712" s="7">
        <v>0</v>
      </c>
      <c r="O712" s="7">
        <v>0</v>
      </c>
    </row>
    <row r="713" spans="11:15" x14ac:dyDescent="0.25">
      <c r="K713" s="7"/>
      <c r="L713" s="7">
        <v>0</v>
      </c>
      <c r="M713" s="7">
        <v>0</v>
      </c>
      <c r="N713" s="7">
        <v>0</v>
      </c>
      <c r="O713" s="7">
        <v>0</v>
      </c>
    </row>
    <row r="714" spans="11:15" x14ac:dyDescent="0.25">
      <c r="K714" s="7"/>
      <c r="L714" s="7">
        <v>0</v>
      </c>
      <c r="M714" s="7">
        <v>9.4499999999999993</v>
      </c>
      <c r="N714" s="7">
        <v>9.1300000000000008</v>
      </c>
      <c r="O714" s="7">
        <v>0</v>
      </c>
    </row>
    <row r="715" spans="11:15" x14ac:dyDescent="0.25">
      <c r="K715" s="7"/>
      <c r="L715" s="7">
        <v>0</v>
      </c>
      <c r="M715" s="7">
        <v>0</v>
      </c>
      <c r="N715" s="7">
        <v>12.76</v>
      </c>
      <c r="O715" s="7">
        <v>0</v>
      </c>
    </row>
    <row r="716" spans="11:15" x14ac:dyDescent="0.25">
      <c r="K716" s="7"/>
      <c r="L716" s="7">
        <v>0</v>
      </c>
      <c r="M716" s="7">
        <v>0</v>
      </c>
      <c r="N716" s="7">
        <v>0</v>
      </c>
      <c r="O716" s="7">
        <v>0</v>
      </c>
    </row>
    <row r="717" spans="11:15" x14ac:dyDescent="0.25">
      <c r="K717" s="7"/>
      <c r="L717" s="7">
        <v>0</v>
      </c>
      <c r="M717" s="7">
        <v>0</v>
      </c>
      <c r="N717" s="7">
        <v>0</v>
      </c>
      <c r="O717" s="7">
        <v>3.52</v>
      </c>
    </row>
    <row r="718" spans="11:15" x14ac:dyDescent="0.25">
      <c r="K718" s="7"/>
      <c r="L718" s="7">
        <v>0</v>
      </c>
      <c r="M718" s="7">
        <v>9.7200000000000006</v>
      </c>
      <c r="N718" s="7">
        <v>0</v>
      </c>
      <c r="O718" s="7">
        <v>0</v>
      </c>
    </row>
    <row r="719" spans="11:15" x14ac:dyDescent="0.25">
      <c r="K719" s="7"/>
      <c r="L719" s="7">
        <v>0</v>
      </c>
      <c r="M719" s="7">
        <v>14.9</v>
      </c>
      <c r="N719" s="7">
        <v>5.92</v>
      </c>
      <c r="O719" s="7">
        <v>13.28</v>
      </c>
    </row>
    <row r="720" spans="11:15" x14ac:dyDescent="0.25">
      <c r="K720" s="7"/>
      <c r="L720" s="7">
        <v>0</v>
      </c>
      <c r="M720" s="7">
        <v>9.7899999999999991</v>
      </c>
      <c r="N720" s="7">
        <v>0</v>
      </c>
      <c r="O720" s="7">
        <v>9.19</v>
      </c>
    </row>
    <row r="721" spans="11:15" x14ac:dyDescent="0.25">
      <c r="K721" s="7"/>
      <c r="L721" s="7">
        <v>0</v>
      </c>
      <c r="M721" s="7">
        <v>11.55</v>
      </c>
      <c r="N721" s="7">
        <v>0</v>
      </c>
      <c r="O721" s="7">
        <v>11.74</v>
      </c>
    </row>
    <row r="722" spans="11:15" x14ac:dyDescent="0.25">
      <c r="K722" s="7"/>
      <c r="L722" s="7">
        <v>0</v>
      </c>
      <c r="M722" s="7">
        <v>0</v>
      </c>
      <c r="N722" s="7">
        <v>0</v>
      </c>
      <c r="O722" s="7">
        <v>0</v>
      </c>
    </row>
    <row r="723" spans="11:15" x14ac:dyDescent="0.25">
      <c r="K723" s="7"/>
      <c r="L723" s="7">
        <v>0</v>
      </c>
      <c r="M723" s="7">
        <v>0</v>
      </c>
      <c r="N723" s="7">
        <v>3.44</v>
      </c>
      <c r="O723" s="7">
        <v>0</v>
      </c>
    </row>
    <row r="724" spans="11:15" x14ac:dyDescent="0.25">
      <c r="K724" s="7"/>
      <c r="L724" s="7">
        <v>0</v>
      </c>
      <c r="M724" s="7">
        <v>0</v>
      </c>
      <c r="N724" s="7">
        <v>0</v>
      </c>
      <c r="O724" s="7">
        <v>0</v>
      </c>
    </row>
    <row r="725" spans="11:15" x14ac:dyDescent="0.25">
      <c r="K725" s="7"/>
      <c r="L725" s="7">
        <v>0</v>
      </c>
      <c r="M725" s="7">
        <v>10.46</v>
      </c>
      <c r="N725" s="7">
        <v>0</v>
      </c>
      <c r="O725" s="7">
        <v>0</v>
      </c>
    </row>
    <row r="726" spans="11:15" x14ac:dyDescent="0.25">
      <c r="K726" s="7"/>
      <c r="L726" s="7">
        <v>0</v>
      </c>
      <c r="M726" s="7">
        <v>0</v>
      </c>
      <c r="N726" s="7">
        <v>0</v>
      </c>
      <c r="O726" s="7">
        <v>0</v>
      </c>
    </row>
    <row r="727" spans="11:15" x14ac:dyDescent="0.25">
      <c r="K727" s="7"/>
      <c r="L727" s="7">
        <v>0</v>
      </c>
      <c r="M727" s="7">
        <v>6.32</v>
      </c>
      <c r="N727" s="7">
        <v>0</v>
      </c>
      <c r="O727" s="7">
        <v>0</v>
      </c>
    </row>
    <row r="728" spans="11:15" x14ac:dyDescent="0.25">
      <c r="K728" s="7"/>
      <c r="L728" s="7">
        <v>0</v>
      </c>
      <c r="M728" s="7">
        <v>0</v>
      </c>
      <c r="N728" s="7">
        <v>0</v>
      </c>
      <c r="O728" s="7">
        <v>0</v>
      </c>
    </row>
    <row r="729" spans="11:15" x14ac:dyDescent="0.25">
      <c r="K729" s="7"/>
      <c r="L729" s="7">
        <v>0</v>
      </c>
      <c r="M729" s="7">
        <v>13.42</v>
      </c>
      <c r="N729" s="7">
        <v>0</v>
      </c>
      <c r="O729" s="7">
        <v>0</v>
      </c>
    </row>
    <row r="730" spans="11:15" x14ac:dyDescent="0.25">
      <c r="K730" s="7"/>
      <c r="L730" s="7">
        <v>0</v>
      </c>
      <c r="M730" s="7">
        <v>0</v>
      </c>
      <c r="N730" s="7">
        <v>0</v>
      </c>
      <c r="O730" s="7">
        <v>0</v>
      </c>
    </row>
    <row r="731" spans="11:15" x14ac:dyDescent="0.25">
      <c r="K731" s="7"/>
      <c r="L731" s="7">
        <v>0</v>
      </c>
      <c r="M731" s="7">
        <v>0</v>
      </c>
      <c r="N731" s="7">
        <v>12.5</v>
      </c>
      <c r="O731" s="7">
        <v>0</v>
      </c>
    </row>
    <row r="732" spans="11:15" x14ac:dyDescent="0.25">
      <c r="K732" s="7"/>
      <c r="L732" s="7">
        <v>0</v>
      </c>
      <c r="M732" s="7">
        <v>0</v>
      </c>
      <c r="N732" s="7">
        <v>0</v>
      </c>
      <c r="O732" s="7">
        <v>7.02</v>
      </c>
    </row>
    <row r="733" spans="11:15" x14ac:dyDescent="0.25">
      <c r="K733" s="7"/>
      <c r="L733" s="7">
        <v>0</v>
      </c>
      <c r="M733" s="7">
        <v>0</v>
      </c>
      <c r="N733" s="7">
        <v>11.04</v>
      </c>
      <c r="O733" s="7">
        <v>0</v>
      </c>
    </row>
    <row r="734" spans="11:15" x14ac:dyDescent="0.25">
      <c r="K734" s="7"/>
      <c r="L734" s="7">
        <v>0</v>
      </c>
      <c r="M734" s="7">
        <v>0</v>
      </c>
      <c r="N734" s="7">
        <v>0</v>
      </c>
      <c r="O734" s="7">
        <v>0</v>
      </c>
    </row>
    <row r="735" spans="11:15" x14ac:dyDescent="0.25">
      <c r="K735" s="7"/>
      <c r="L735" s="7">
        <v>0</v>
      </c>
      <c r="M735" s="7">
        <v>0</v>
      </c>
      <c r="N735" s="7">
        <v>0</v>
      </c>
      <c r="O735" s="7">
        <v>0</v>
      </c>
    </row>
    <row r="736" spans="11:15" x14ac:dyDescent="0.25">
      <c r="K736" s="7"/>
      <c r="L736" s="7">
        <v>0</v>
      </c>
      <c r="M736" s="7">
        <v>0</v>
      </c>
      <c r="N736" s="7">
        <v>0</v>
      </c>
      <c r="O736" s="7">
        <v>8.2200000000000006</v>
      </c>
    </row>
    <row r="737" spans="11:15" x14ac:dyDescent="0.25">
      <c r="K737" s="7"/>
      <c r="L737" s="7">
        <v>0</v>
      </c>
      <c r="M737" s="7">
        <v>4.91</v>
      </c>
      <c r="N737" s="7">
        <v>0</v>
      </c>
      <c r="O737" s="7">
        <v>0</v>
      </c>
    </row>
    <row r="738" spans="11:15" x14ac:dyDescent="0.25">
      <c r="K738" s="7"/>
      <c r="L738" s="7">
        <v>0</v>
      </c>
      <c r="M738" s="7">
        <v>0</v>
      </c>
      <c r="N738" s="7">
        <v>0</v>
      </c>
      <c r="O738" s="7">
        <v>0</v>
      </c>
    </row>
    <row r="739" spans="11:15" x14ac:dyDescent="0.25">
      <c r="K739" s="7"/>
      <c r="L739" s="7">
        <v>0</v>
      </c>
      <c r="M739" s="7">
        <v>0</v>
      </c>
      <c r="N739" s="7">
        <v>8.8000000000000007</v>
      </c>
      <c r="O739" s="7">
        <v>4.8</v>
      </c>
    </row>
    <row r="740" spans="11:15" x14ac:dyDescent="0.25">
      <c r="K740" s="7"/>
      <c r="L740" s="7">
        <v>0</v>
      </c>
      <c r="M740" s="7">
        <v>0</v>
      </c>
      <c r="N740" s="7">
        <v>0</v>
      </c>
      <c r="O740" s="7">
        <v>7.14</v>
      </c>
    </row>
    <row r="741" spans="11:15" x14ac:dyDescent="0.25">
      <c r="K741" s="7"/>
      <c r="L741" s="7">
        <v>0</v>
      </c>
      <c r="M741" s="7">
        <v>0</v>
      </c>
      <c r="N741" s="7">
        <v>5.48</v>
      </c>
      <c r="O741" s="7">
        <v>4.5</v>
      </c>
    </row>
    <row r="742" spans="11:15" x14ac:dyDescent="0.25">
      <c r="K742" s="7"/>
      <c r="L742" s="7">
        <v>0</v>
      </c>
      <c r="M742" s="7">
        <v>10.33</v>
      </c>
      <c r="N742" s="7">
        <v>0</v>
      </c>
      <c r="O742" s="7">
        <v>0</v>
      </c>
    </row>
    <row r="743" spans="11:15" x14ac:dyDescent="0.25">
      <c r="K743" s="7"/>
      <c r="L743" s="7">
        <v>0</v>
      </c>
      <c r="M743" s="7">
        <v>0</v>
      </c>
      <c r="N743" s="7">
        <v>0</v>
      </c>
      <c r="O743" s="7">
        <v>0</v>
      </c>
    </row>
    <row r="744" spans="11:15" x14ac:dyDescent="0.25">
      <c r="K744" s="7"/>
      <c r="L744" s="7">
        <v>0</v>
      </c>
      <c r="M744" s="7">
        <v>0</v>
      </c>
      <c r="N744" s="7">
        <v>9.8699999999999992</v>
      </c>
      <c r="O744" s="7">
        <v>0</v>
      </c>
    </row>
    <row r="745" spans="11:15" x14ac:dyDescent="0.25">
      <c r="K745" s="7"/>
      <c r="L745" s="7">
        <v>0</v>
      </c>
      <c r="M745" s="7">
        <v>8.8800000000000008</v>
      </c>
      <c r="N745" s="7">
        <v>0</v>
      </c>
      <c r="O745" s="7">
        <v>9.7200000000000006</v>
      </c>
    </row>
    <row r="746" spans="11:15" x14ac:dyDescent="0.25">
      <c r="K746" s="7"/>
      <c r="L746" s="7">
        <v>0</v>
      </c>
      <c r="M746" s="7">
        <v>0</v>
      </c>
      <c r="N746" s="7">
        <v>0</v>
      </c>
      <c r="O746" s="7">
        <v>5.01</v>
      </c>
    </row>
    <row r="747" spans="11:15" x14ac:dyDescent="0.25">
      <c r="K747" s="7"/>
      <c r="L747" s="7">
        <v>0</v>
      </c>
      <c r="M747" s="7">
        <v>0</v>
      </c>
      <c r="N747" s="7">
        <v>0</v>
      </c>
      <c r="O747" s="7">
        <v>0</v>
      </c>
    </row>
    <row r="748" spans="11:15" x14ac:dyDescent="0.25">
      <c r="K748" s="7"/>
      <c r="L748" s="7">
        <v>0</v>
      </c>
      <c r="M748" s="7">
        <v>0</v>
      </c>
      <c r="N748" s="7">
        <v>12.11</v>
      </c>
      <c r="O748" s="7">
        <v>0</v>
      </c>
    </row>
    <row r="749" spans="11:15" x14ac:dyDescent="0.25">
      <c r="K749" s="7"/>
      <c r="L749" s="7">
        <v>0</v>
      </c>
      <c r="M749" s="7">
        <v>9.52</v>
      </c>
      <c r="N749" s="7">
        <v>11.02</v>
      </c>
      <c r="O749" s="7">
        <v>0</v>
      </c>
    </row>
    <row r="750" spans="11:15" x14ac:dyDescent="0.25">
      <c r="K750" s="7"/>
      <c r="L750" s="7">
        <v>0</v>
      </c>
      <c r="M750" s="7">
        <v>0</v>
      </c>
      <c r="N750" s="7">
        <v>5.13</v>
      </c>
      <c r="O750" s="7">
        <v>0</v>
      </c>
    </row>
    <row r="751" spans="11:15" x14ac:dyDescent="0.25">
      <c r="K751" s="7"/>
      <c r="L751" s="7">
        <v>0</v>
      </c>
      <c r="M751" s="7">
        <v>5.26</v>
      </c>
      <c r="N751" s="7">
        <v>0</v>
      </c>
      <c r="O751" s="7">
        <v>0</v>
      </c>
    </row>
    <row r="752" spans="11:15" x14ac:dyDescent="0.25">
      <c r="K752" s="7"/>
      <c r="L752" s="7">
        <v>0</v>
      </c>
      <c r="M752" s="7">
        <v>0</v>
      </c>
      <c r="N752" s="7">
        <v>0</v>
      </c>
      <c r="O752" s="7">
        <v>0</v>
      </c>
    </row>
    <row r="753" spans="11:15" x14ac:dyDescent="0.25">
      <c r="K753" s="7"/>
      <c r="L753" s="7">
        <v>0</v>
      </c>
      <c r="M753" s="7">
        <v>0</v>
      </c>
      <c r="N753" s="7">
        <v>10.41</v>
      </c>
      <c r="O753" s="7">
        <v>0</v>
      </c>
    </row>
    <row r="754" spans="11:15" x14ac:dyDescent="0.25">
      <c r="K754" s="7"/>
      <c r="L754" s="7">
        <v>0</v>
      </c>
      <c r="M754" s="7">
        <v>6.55</v>
      </c>
      <c r="N754" s="7">
        <v>0</v>
      </c>
      <c r="O754" s="7">
        <v>0</v>
      </c>
    </row>
    <row r="755" spans="11:15" x14ac:dyDescent="0.25">
      <c r="K755" s="7"/>
      <c r="L755" s="7">
        <v>0</v>
      </c>
      <c r="M755" s="7">
        <v>0</v>
      </c>
      <c r="N755" s="7">
        <v>0</v>
      </c>
      <c r="O755" s="7">
        <v>0</v>
      </c>
    </row>
    <row r="756" spans="11:15" x14ac:dyDescent="0.25">
      <c r="K756" s="7"/>
      <c r="L756" s="7">
        <v>0</v>
      </c>
      <c r="M756" s="7">
        <v>3.5</v>
      </c>
      <c r="N756" s="7">
        <v>14.54</v>
      </c>
      <c r="O756" s="7">
        <v>14.15</v>
      </c>
    </row>
    <row r="757" spans="11:15" x14ac:dyDescent="0.25">
      <c r="K757" s="7"/>
      <c r="L757" s="7">
        <v>0</v>
      </c>
      <c r="M757" s="7">
        <v>0</v>
      </c>
      <c r="N757" s="7">
        <v>0</v>
      </c>
      <c r="O757" s="7">
        <v>0</v>
      </c>
    </row>
    <row r="758" spans="11:15" x14ac:dyDescent="0.25">
      <c r="K758" s="7"/>
      <c r="L758" s="7">
        <v>0</v>
      </c>
      <c r="M758" s="7">
        <v>0</v>
      </c>
      <c r="N758" s="7">
        <v>0</v>
      </c>
      <c r="O758" s="7">
        <v>0</v>
      </c>
    </row>
    <row r="759" spans="11:15" x14ac:dyDescent="0.25">
      <c r="K759" s="7"/>
      <c r="L759" s="7">
        <v>0</v>
      </c>
      <c r="M759" s="7">
        <v>0</v>
      </c>
      <c r="N759" s="7">
        <v>0</v>
      </c>
      <c r="O759" s="7">
        <v>8.8699999999999992</v>
      </c>
    </row>
    <row r="760" spans="11:15" x14ac:dyDescent="0.25">
      <c r="K760" s="7"/>
      <c r="L760" s="7">
        <v>0</v>
      </c>
      <c r="M760" s="7">
        <v>0</v>
      </c>
      <c r="N760" s="7">
        <v>0</v>
      </c>
      <c r="O760" s="7">
        <v>0</v>
      </c>
    </row>
    <row r="761" spans="11:15" x14ac:dyDescent="0.25">
      <c r="K761" s="7"/>
      <c r="L761" s="7">
        <v>0</v>
      </c>
      <c r="M761" s="7">
        <v>0</v>
      </c>
      <c r="N761" s="7">
        <v>0</v>
      </c>
      <c r="O761" s="7">
        <v>0</v>
      </c>
    </row>
    <row r="762" spans="11:15" x14ac:dyDescent="0.25">
      <c r="K762" s="7"/>
      <c r="L762" s="7">
        <v>0</v>
      </c>
      <c r="M762" s="7">
        <v>0</v>
      </c>
      <c r="N762" s="7">
        <v>0</v>
      </c>
      <c r="O762" s="7">
        <v>0</v>
      </c>
    </row>
    <row r="763" spans="11:15" x14ac:dyDescent="0.25">
      <c r="K763" s="7"/>
      <c r="L763" s="7">
        <v>0</v>
      </c>
      <c r="M763" s="7">
        <v>0</v>
      </c>
      <c r="N763" s="7">
        <v>6.77</v>
      </c>
      <c r="O763" s="7">
        <v>0</v>
      </c>
    </row>
    <row r="764" spans="11:15" x14ac:dyDescent="0.25">
      <c r="K764" s="7"/>
      <c r="L764" s="7">
        <v>0</v>
      </c>
      <c r="M764" s="7">
        <v>0</v>
      </c>
      <c r="N764" s="7">
        <v>0</v>
      </c>
      <c r="O764" s="7">
        <v>12.49</v>
      </c>
    </row>
    <row r="765" spans="11:15" x14ac:dyDescent="0.25">
      <c r="K765" s="7"/>
      <c r="L765" s="7">
        <v>0</v>
      </c>
      <c r="M765" s="7">
        <v>0</v>
      </c>
      <c r="N765" s="7">
        <v>6.94</v>
      </c>
      <c r="O765" s="7">
        <v>11.68</v>
      </c>
    </row>
    <row r="766" spans="11:15" x14ac:dyDescent="0.25">
      <c r="K766" s="7"/>
      <c r="L766" s="7">
        <v>0</v>
      </c>
      <c r="M766" s="7">
        <v>0</v>
      </c>
      <c r="N766" s="7">
        <v>0</v>
      </c>
      <c r="O766" s="7">
        <v>0</v>
      </c>
    </row>
    <row r="767" spans="11:15" x14ac:dyDescent="0.25">
      <c r="K767" s="7"/>
      <c r="L767" s="7">
        <v>0</v>
      </c>
      <c r="M767" s="7">
        <v>0</v>
      </c>
      <c r="N767" s="7">
        <v>3.12</v>
      </c>
      <c r="O767" s="7">
        <v>13.53</v>
      </c>
    </row>
    <row r="768" spans="11:15" x14ac:dyDescent="0.25">
      <c r="K768" s="7"/>
      <c r="L768" s="7">
        <v>0</v>
      </c>
      <c r="M768" s="7">
        <v>4</v>
      </c>
      <c r="N768" s="7">
        <v>13.9</v>
      </c>
      <c r="O768" s="7">
        <v>0</v>
      </c>
    </row>
    <row r="769" spans="11:15" x14ac:dyDescent="0.25">
      <c r="K769" s="7"/>
      <c r="L769" s="7">
        <v>0</v>
      </c>
      <c r="M769" s="7">
        <v>12.68</v>
      </c>
      <c r="N769" s="7">
        <v>0</v>
      </c>
      <c r="O769" s="7">
        <v>0</v>
      </c>
    </row>
    <row r="770" spans="11:15" x14ac:dyDescent="0.25">
      <c r="K770" s="7"/>
      <c r="L770" s="7">
        <v>0</v>
      </c>
      <c r="M770" s="7">
        <v>0</v>
      </c>
      <c r="N770" s="7">
        <v>9.7200000000000006</v>
      </c>
      <c r="O770" s="7">
        <v>0</v>
      </c>
    </row>
    <row r="771" spans="11:15" x14ac:dyDescent="0.25">
      <c r="K771" s="7"/>
      <c r="L771" s="7">
        <v>0</v>
      </c>
      <c r="M771" s="7">
        <v>0</v>
      </c>
      <c r="N771" s="7">
        <v>0</v>
      </c>
      <c r="O771" s="7">
        <v>0</v>
      </c>
    </row>
    <row r="772" spans="11:15" x14ac:dyDescent="0.25">
      <c r="K772" s="7"/>
      <c r="L772" s="7">
        <v>0</v>
      </c>
      <c r="M772" s="7">
        <v>0</v>
      </c>
      <c r="N772" s="7">
        <v>5.17</v>
      </c>
      <c r="O772" s="7">
        <v>0</v>
      </c>
    </row>
    <row r="773" spans="11:15" x14ac:dyDescent="0.25">
      <c r="K773" s="7"/>
      <c r="L773" s="7">
        <v>0</v>
      </c>
      <c r="M773" s="7">
        <v>0</v>
      </c>
      <c r="N773" s="7">
        <v>0</v>
      </c>
      <c r="O773" s="7">
        <v>0</v>
      </c>
    </row>
    <row r="774" spans="11:15" x14ac:dyDescent="0.25">
      <c r="K774" s="7"/>
      <c r="L774" s="7">
        <v>0</v>
      </c>
      <c r="M774" s="7">
        <v>0</v>
      </c>
      <c r="N774" s="7">
        <v>0</v>
      </c>
      <c r="O774" s="7">
        <v>0</v>
      </c>
    </row>
    <row r="775" spans="11:15" x14ac:dyDescent="0.25">
      <c r="K775" s="7"/>
      <c r="L775" s="7">
        <v>0</v>
      </c>
      <c r="M775" s="7">
        <v>0</v>
      </c>
      <c r="N775" s="7">
        <v>0</v>
      </c>
      <c r="O775" s="7">
        <v>11.85</v>
      </c>
    </row>
    <row r="776" spans="11:15" x14ac:dyDescent="0.25">
      <c r="K776" s="7"/>
      <c r="L776" s="7">
        <v>0</v>
      </c>
      <c r="M776" s="7">
        <v>0</v>
      </c>
      <c r="N776" s="7">
        <v>14.73</v>
      </c>
      <c r="O776" s="7">
        <v>0</v>
      </c>
    </row>
    <row r="777" spans="11:15" x14ac:dyDescent="0.25">
      <c r="K777" s="7"/>
      <c r="L777" s="7">
        <v>0</v>
      </c>
      <c r="M777" s="7">
        <v>0</v>
      </c>
      <c r="N777" s="7">
        <v>0</v>
      </c>
      <c r="O777" s="7">
        <v>0</v>
      </c>
    </row>
    <row r="778" spans="11:15" x14ac:dyDescent="0.25">
      <c r="K778" s="7"/>
      <c r="L778" s="7">
        <v>0</v>
      </c>
      <c r="M778" s="7">
        <v>12.26</v>
      </c>
      <c r="N778" s="7">
        <v>0</v>
      </c>
      <c r="O778" s="7">
        <v>0</v>
      </c>
    </row>
    <row r="779" spans="11:15" x14ac:dyDescent="0.25">
      <c r="K779" s="7"/>
      <c r="L779" s="7">
        <v>0</v>
      </c>
      <c r="M779" s="7">
        <v>10.99</v>
      </c>
      <c r="N779" s="7">
        <v>0</v>
      </c>
      <c r="O779" s="7">
        <v>0</v>
      </c>
    </row>
    <row r="780" spans="11:15" x14ac:dyDescent="0.25">
      <c r="K780" s="7"/>
      <c r="L780" s="7">
        <v>0</v>
      </c>
      <c r="M780" s="7">
        <v>0</v>
      </c>
      <c r="N780" s="7">
        <v>14.68</v>
      </c>
      <c r="O780" s="7">
        <v>0</v>
      </c>
    </row>
    <row r="781" spans="11:15" x14ac:dyDescent="0.25">
      <c r="K781" s="7"/>
      <c r="L781" s="7">
        <v>0</v>
      </c>
      <c r="M781" s="7">
        <v>0</v>
      </c>
      <c r="N781" s="7">
        <v>0</v>
      </c>
      <c r="O781" s="7">
        <v>0</v>
      </c>
    </row>
    <row r="782" spans="11:15" x14ac:dyDescent="0.25">
      <c r="K782" s="7"/>
      <c r="L782" s="7">
        <v>0</v>
      </c>
      <c r="M782" s="7">
        <v>0</v>
      </c>
      <c r="N782" s="7">
        <v>0</v>
      </c>
      <c r="O782" s="7">
        <v>0</v>
      </c>
    </row>
    <row r="783" spans="11:15" x14ac:dyDescent="0.25">
      <c r="K783" s="7"/>
      <c r="L783" s="7">
        <v>0</v>
      </c>
      <c r="M783" s="7">
        <v>0</v>
      </c>
      <c r="N783" s="7">
        <v>10.79</v>
      </c>
      <c r="O783" s="7">
        <v>0</v>
      </c>
    </row>
    <row r="784" spans="11:15" x14ac:dyDescent="0.25">
      <c r="K784" s="7"/>
      <c r="L784" s="7">
        <v>0</v>
      </c>
      <c r="M784" s="7">
        <v>0</v>
      </c>
      <c r="N784" s="7">
        <v>7.15</v>
      </c>
      <c r="O784" s="7">
        <v>9.8800000000000008</v>
      </c>
    </row>
    <row r="785" spans="11:15" x14ac:dyDescent="0.25">
      <c r="K785" s="7"/>
      <c r="L785" s="7">
        <v>0</v>
      </c>
      <c r="M785" s="7">
        <v>0</v>
      </c>
      <c r="N785" s="7">
        <v>14.74</v>
      </c>
      <c r="O785" s="7">
        <v>0</v>
      </c>
    </row>
    <row r="786" spans="11:15" x14ac:dyDescent="0.25">
      <c r="K786" s="7"/>
      <c r="L786" s="7">
        <v>0</v>
      </c>
      <c r="M786" s="7">
        <v>0</v>
      </c>
      <c r="N786" s="7">
        <v>0</v>
      </c>
      <c r="O786" s="7">
        <v>0</v>
      </c>
    </row>
    <row r="787" spans="11:15" x14ac:dyDescent="0.25">
      <c r="K787" s="7"/>
      <c r="L787" s="7">
        <v>0</v>
      </c>
      <c r="M787" s="7">
        <v>0</v>
      </c>
      <c r="N787" s="7">
        <v>0</v>
      </c>
      <c r="O787" s="7">
        <v>0</v>
      </c>
    </row>
    <row r="788" spans="11:15" x14ac:dyDescent="0.25">
      <c r="K788" s="7"/>
      <c r="L788" s="7">
        <v>0</v>
      </c>
      <c r="M788" s="7">
        <v>0</v>
      </c>
      <c r="N788" s="7">
        <v>0</v>
      </c>
      <c r="O788" s="7">
        <v>0</v>
      </c>
    </row>
    <row r="789" spans="11:15" x14ac:dyDescent="0.25">
      <c r="K789" s="7"/>
      <c r="L789" s="7">
        <v>0</v>
      </c>
      <c r="M789" s="7">
        <v>0</v>
      </c>
      <c r="N789" s="7">
        <v>0</v>
      </c>
      <c r="O789" s="7">
        <v>14.96</v>
      </c>
    </row>
    <row r="790" spans="11:15" x14ac:dyDescent="0.25">
      <c r="K790" s="7"/>
      <c r="L790" s="7">
        <v>0</v>
      </c>
      <c r="M790" s="7">
        <v>0</v>
      </c>
      <c r="N790" s="7">
        <v>0</v>
      </c>
      <c r="O790" s="7">
        <v>0</v>
      </c>
    </row>
    <row r="791" spans="11:15" x14ac:dyDescent="0.25">
      <c r="K791" s="7"/>
      <c r="L791" s="7">
        <v>0</v>
      </c>
      <c r="M791" s="7">
        <v>0</v>
      </c>
      <c r="N791" s="7">
        <v>0</v>
      </c>
      <c r="O791" s="7">
        <v>0</v>
      </c>
    </row>
    <row r="792" spans="11:15" x14ac:dyDescent="0.25">
      <c r="K792" s="7"/>
      <c r="L792" s="7">
        <v>0</v>
      </c>
      <c r="M792" s="7">
        <v>0</v>
      </c>
      <c r="N792" s="7">
        <v>0</v>
      </c>
      <c r="O792" s="7">
        <v>4.83</v>
      </c>
    </row>
    <row r="793" spans="11:15" x14ac:dyDescent="0.25">
      <c r="K793" s="7"/>
      <c r="L793" s="7">
        <v>0</v>
      </c>
      <c r="M793" s="7">
        <v>6.27</v>
      </c>
      <c r="N793" s="7">
        <v>0</v>
      </c>
      <c r="O793" s="7">
        <v>13.83</v>
      </c>
    </row>
    <row r="794" spans="11:15" x14ac:dyDescent="0.25">
      <c r="K794" s="7"/>
      <c r="L794" s="7">
        <v>0</v>
      </c>
      <c r="M794" s="7">
        <v>0</v>
      </c>
      <c r="N794" s="7">
        <v>0</v>
      </c>
      <c r="O794" s="7">
        <v>6.71</v>
      </c>
    </row>
    <row r="795" spans="11:15" x14ac:dyDescent="0.25">
      <c r="K795" s="7"/>
      <c r="L795" s="7">
        <v>0</v>
      </c>
      <c r="M795" s="7">
        <v>0</v>
      </c>
      <c r="N795" s="7">
        <v>3.98</v>
      </c>
      <c r="O795" s="7">
        <v>8.35</v>
      </c>
    </row>
    <row r="796" spans="11:15" x14ac:dyDescent="0.25">
      <c r="K796" s="7"/>
      <c r="L796" s="7">
        <v>0</v>
      </c>
      <c r="M796" s="7">
        <v>0</v>
      </c>
      <c r="N796" s="7">
        <v>0</v>
      </c>
      <c r="O796" s="7">
        <v>0</v>
      </c>
    </row>
    <row r="797" spans="11:15" x14ac:dyDescent="0.25">
      <c r="K797" s="7"/>
      <c r="L797" s="7">
        <v>0</v>
      </c>
      <c r="M797" s="7">
        <v>0</v>
      </c>
      <c r="N797" s="7">
        <v>0</v>
      </c>
      <c r="O797" s="7">
        <v>0</v>
      </c>
    </row>
    <row r="798" spans="11:15" x14ac:dyDescent="0.25">
      <c r="K798" s="7"/>
      <c r="L798" s="7">
        <v>0</v>
      </c>
      <c r="M798" s="7">
        <v>0</v>
      </c>
      <c r="N798" s="7">
        <v>0</v>
      </c>
      <c r="O798" s="7">
        <v>0</v>
      </c>
    </row>
    <row r="799" spans="11:15" x14ac:dyDescent="0.25">
      <c r="K799" s="7"/>
      <c r="L799" s="7">
        <v>0</v>
      </c>
      <c r="M799" s="7">
        <v>0</v>
      </c>
      <c r="N799" s="7">
        <v>10.28</v>
      </c>
      <c r="O799" s="7">
        <v>0</v>
      </c>
    </row>
    <row r="800" spans="11:15" x14ac:dyDescent="0.25">
      <c r="K800" s="7"/>
      <c r="L800" s="7">
        <v>0</v>
      </c>
      <c r="M800" s="7">
        <v>0</v>
      </c>
      <c r="N800" s="7">
        <v>0</v>
      </c>
      <c r="O800" s="7">
        <v>0</v>
      </c>
    </row>
    <row r="801" spans="11:15" x14ac:dyDescent="0.25">
      <c r="K801" s="7"/>
      <c r="L801" s="7">
        <v>0</v>
      </c>
      <c r="M801" s="7">
        <v>0</v>
      </c>
      <c r="N801" s="7">
        <v>0</v>
      </c>
      <c r="O801" s="7">
        <v>0</v>
      </c>
    </row>
    <row r="802" spans="11:15" x14ac:dyDescent="0.25">
      <c r="K802" s="7"/>
      <c r="L802" s="7">
        <v>0</v>
      </c>
      <c r="M802" s="7">
        <v>0</v>
      </c>
      <c r="N802" s="7">
        <v>0</v>
      </c>
      <c r="O802" s="7">
        <v>0</v>
      </c>
    </row>
    <row r="803" spans="11:15" x14ac:dyDescent="0.25">
      <c r="K803" s="7"/>
      <c r="L803" s="7">
        <v>0</v>
      </c>
      <c r="M803" s="7">
        <v>14.56</v>
      </c>
      <c r="N803" s="7">
        <v>0</v>
      </c>
      <c r="O803" s="7">
        <v>7.12</v>
      </c>
    </row>
    <row r="804" spans="11:15" x14ac:dyDescent="0.25">
      <c r="K804" s="7"/>
      <c r="L804" s="7">
        <v>0</v>
      </c>
      <c r="M804" s="7">
        <v>0</v>
      </c>
      <c r="N804" s="7">
        <v>0</v>
      </c>
      <c r="O804" s="7">
        <v>0</v>
      </c>
    </row>
    <row r="805" spans="11:15" x14ac:dyDescent="0.25">
      <c r="K805" s="7"/>
      <c r="L805" s="7">
        <v>0</v>
      </c>
      <c r="M805" s="7">
        <v>11.29</v>
      </c>
      <c r="N805" s="7">
        <v>0</v>
      </c>
      <c r="O805" s="7">
        <v>0</v>
      </c>
    </row>
    <row r="806" spans="11:15" x14ac:dyDescent="0.25">
      <c r="K806" s="7"/>
      <c r="L806" s="7">
        <v>0</v>
      </c>
      <c r="M806" s="7">
        <v>3.29</v>
      </c>
      <c r="N806" s="7">
        <v>7.97</v>
      </c>
      <c r="O806" s="7">
        <v>0</v>
      </c>
    </row>
    <row r="807" spans="11:15" x14ac:dyDescent="0.25">
      <c r="K807" s="7"/>
      <c r="L807" s="7">
        <v>0</v>
      </c>
      <c r="M807" s="7">
        <v>0</v>
      </c>
      <c r="N807" s="7">
        <v>0</v>
      </c>
      <c r="O807" s="7">
        <v>0</v>
      </c>
    </row>
    <row r="808" spans="11:15" x14ac:dyDescent="0.25">
      <c r="K808" s="7"/>
      <c r="L808" s="7">
        <v>0</v>
      </c>
      <c r="M808" s="7">
        <v>0</v>
      </c>
      <c r="N808" s="7">
        <v>0</v>
      </c>
      <c r="O808" s="7">
        <v>0</v>
      </c>
    </row>
    <row r="809" spans="11:15" x14ac:dyDescent="0.25">
      <c r="K809" s="7"/>
      <c r="L809" s="7">
        <v>0</v>
      </c>
      <c r="M809" s="7">
        <v>0</v>
      </c>
      <c r="N809" s="7">
        <v>0</v>
      </c>
      <c r="O809" s="7">
        <v>12.49</v>
      </c>
    </row>
    <row r="810" spans="11:15" x14ac:dyDescent="0.25">
      <c r="K810" s="7"/>
      <c r="L810" s="7">
        <v>0</v>
      </c>
      <c r="M810" s="7">
        <v>0</v>
      </c>
      <c r="N810" s="7">
        <v>0</v>
      </c>
      <c r="O810" s="7">
        <v>3.6</v>
      </c>
    </row>
    <row r="811" spans="11:15" x14ac:dyDescent="0.25">
      <c r="K811" s="7"/>
      <c r="L811" s="7">
        <v>0</v>
      </c>
      <c r="M811" s="7">
        <v>0</v>
      </c>
      <c r="N811" s="7">
        <v>0</v>
      </c>
      <c r="O811" s="7">
        <v>0</v>
      </c>
    </row>
    <row r="812" spans="11:15" x14ac:dyDescent="0.25">
      <c r="K812" s="7"/>
      <c r="L812" s="7">
        <v>0</v>
      </c>
      <c r="M812" s="7">
        <v>14.95</v>
      </c>
      <c r="N812" s="7">
        <v>0</v>
      </c>
      <c r="O812" s="7">
        <v>0</v>
      </c>
    </row>
    <row r="813" spans="11:15" x14ac:dyDescent="0.25">
      <c r="K813" s="7"/>
      <c r="L813" s="7">
        <v>0</v>
      </c>
      <c r="M813" s="7">
        <v>10.76</v>
      </c>
      <c r="N813" s="7">
        <v>12.22</v>
      </c>
      <c r="O813" s="7">
        <v>7.59</v>
      </c>
    </row>
    <row r="814" spans="11:15" x14ac:dyDescent="0.25">
      <c r="K814" s="7"/>
      <c r="L814" s="7">
        <v>0</v>
      </c>
      <c r="M814" s="7">
        <v>0</v>
      </c>
      <c r="N814" s="7">
        <v>0</v>
      </c>
      <c r="O814" s="7">
        <v>0</v>
      </c>
    </row>
    <row r="815" spans="11:15" x14ac:dyDescent="0.25">
      <c r="K815" s="7"/>
      <c r="L815" s="7">
        <v>0</v>
      </c>
      <c r="M815" s="7">
        <v>0</v>
      </c>
      <c r="N815" s="7">
        <v>0</v>
      </c>
      <c r="O815" s="7">
        <v>0</v>
      </c>
    </row>
    <row r="816" spans="11:15" x14ac:dyDescent="0.25">
      <c r="K816" s="7"/>
      <c r="L816" s="7">
        <v>0</v>
      </c>
      <c r="M816" s="7">
        <v>0</v>
      </c>
      <c r="N816" s="7">
        <v>0</v>
      </c>
      <c r="O816" s="7">
        <v>3.98</v>
      </c>
    </row>
    <row r="817" spans="11:15" x14ac:dyDescent="0.25">
      <c r="K817" s="7"/>
      <c r="L817" s="7">
        <v>0</v>
      </c>
      <c r="M817" s="7">
        <v>0</v>
      </c>
      <c r="N817" s="7">
        <v>0</v>
      </c>
      <c r="O817" s="7">
        <v>0</v>
      </c>
    </row>
    <row r="818" spans="11:15" x14ac:dyDescent="0.25">
      <c r="K818" s="7"/>
      <c r="L818" s="7">
        <v>0</v>
      </c>
      <c r="M818" s="7">
        <v>0</v>
      </c>
      <c r="N818" s="7">
        <v>0</v>
      </c>
      <c r="O818" s="7">
        <v>6.8</v>
      </c>
    </row>
    <row r="819" spans="11:15" x14ac:dyDescent="0.25">
      <c r="K819" s="7"/>
      <c r="L819" s="7">
        <v>0</v>
      </c>
      <c r="M819" s="7">
        <v>0</v>
      </c>
      <c r="N819" s="7">
        <v>0</v>
      </c>
      <c r="O819" s="7">
        <v>12.58</v>
      </c>
    </row>
    <row r="820" spans="11:15" x14ac:dyDescent="0.25">
      <c r="K820" s="7"/>
      <c r="L820" s="7">
        <v>0</v>
      </c>
      <c r="M820" s="7">
        <v>0</v>
      </c>
      <c r="N820" s="7">
        <v>0</v>
      </c>
      <c r="O820" s="7">
        <v>13.3</v>
      </c>
    </row>
    <row r="821" spans="11:15" x14ac:dyDescent="0.25">
      <c r="K821" s="7"/>
      <c r="L821" s="7">
        <v>0</v>
      </c>
      <c r="M821" s="7">
        <v>0</v>
      </c>
      <c r="N821" s="7">
        <v>0</v>
      </c>
      <c r="O821" s="7">
        <v>0</v>
      </c>
    </row>
    <row r="822" spans="11:15" x14ac:dyDescent="0.25">
      <c r="K822" s="7"/>
      <c r="L822" s="7">
        <v>0</v>
      </c>
      <c r="M822" s="7">
        <v>9.74</v>
      </c>
      <c r="N822" s="7">
        <v>0</v>
      </c>
      <c r="O822" s="7">
        <v>0</v>
      </c>
    </row>
    <row r="823" spans="11:15" x14ac:dyDescent="0.25">
      <c r="K823" s="7"/>
      <c r="L823" s="7">
        <v>0</v>
      </c>
      <c r="M823" s="7">
        <v>4.9000000000000004</v>
      </c>
      <c r="N823" s="7">
        <v>0</v>
      </c>
      <c r="O823" s="7">
        <v>4.3499999999999996</v>
      </c>
    </row>
    <row r="824" spans="11:15" x14ac:dyDescent="0.25">
      <c r="K824" s="7"/>
      <c r="L824" s="7">
        <v>0</v>
      </c>
      <c r="M824" s="7">
        <v>0</v>
      </c>
      <c r="N824" s="7">
        <v>0</v>
      </c>
      <c r="O824" s="7">
        <v>0</v>
      </c>
    </row>
    <row r="825" spans="11:15" x14ac:dyDescent="0.25">
      <c r="K825" s="7"/>
      <c r="L825" s="7">
        <v>0</v>
      </c>
      <c r="M825" s="7">
        <v>7.49</v>
      </c>
      <c r="N825" s="7">
        <v>0</v>
      </c>
      <c r="O825" s="7">
        <v>11.47</v>
      </c>
    </row>
    <row r="826" spans="11:15" x14ac:dyDescent="0.25">
      <c r="K826" s="7"/>
      <c r="L826" s="7">
        <v>0</v>
      </c>
      <c r="M826" s="7">
        <v>7.46</v>
      </c>
      <c r="N826" s="7">
        <v>12.99</v>
      </c>
      <c r="O826" s="7">
        <v>11.02</v>
      </c>
    </row>
    <row r="827" spans="11:15" x14ac:dyDescent="0.25">
      <c r="K827" s="7"/>
      <c r="L827" s="7">
        <v>0</v>
      </c>
      <c r="M827" s="7">
        <v>0</v>
      </c>
      <c r="N827" s="7">
        <v>0</v>
      </c>
      <c r="O827" s="7">
        <v>0</v>
      </c>
    </row>
    <row r="828" spans="11:15" x14ac:dyDescent="0.25">
      <c r="K828" s="7"/>
      <c r="L828" s="7">
        <v>0</v>
      </c>
      <c r="M828" s="7">
        <v>12.56</v>
      </c>
      <c r="N828" s="7">
        <v>0</v>
      </c>
      <c r="O828" s="7">
        <v>0</v>
      </c>
    </row>
    <row r="829" spans="11:15" x14ac:dyDescent="0.25">
      <c r="K829" s="7"/>
      <c r="L829" s="7">
        <v>0</v>
      </c>
      <c r="M829" s="7">
        <v>0</v>
      </c>
      <c r="N829" s="7">
        <v>3.29</v>
      </c>
      <c r="O829" s="7">
        <v>9.6199999999999992</v>
      </c>
    </row>
    <row r="830" spans="11:15" x14ac:dyDescent="0.25">
      <c r="K830" s="7"/>
      <c r="L830" s="7">
        <v>0</v>
      </c>
      <c r="M830" s="7">
        <v>0</v>
      </c>
      <c r="N830" s="7">
        <v>8.09</v>
      </c>
      <c r="O830" s="7">
        <v>7.67</v>
      </c>
    </row>
    <row r="831" spans="11:15" x14ac:dyDescent="0.25">
      <c r="K831" s="7"/>
      <c r="L831" s="7">
        <v>0</v>
      </c>
      <c r="M831" s="7">
        <v>0</v>
      </c>
      <c r="N831" s="7">
        <v>6.13</v>
      </c>
      <c r="O831" s="7">
        <v>11.48</v>
      </c>
    </row>
    <row r="832" spans="11:15" x14ac:dyDescent="0.25">
      <c r="K832" s="7"/>
      <c r="L832" s="7">
        <v>0</v>
      </c>
      <c r="M832" s="7">
        <v>0</v>
      </c>
      <c r="N832" s="7">
        <v>0</v>
      </c>
      <c r="O832" s="7">
        <v>6.4</v>
      </c>
    </row>
    <row r="833" spans="11:15" x14ac:dyDescent="0.25">
      <c r="K833" s="7"/>
      <c r="L833" s="7">
        <v>0</v>
      </c>
      <c r="M833" s="7">
        <v>0</v>
      </c>
      <c r="N833" s="7">
        <v>0</v>
      </c>
      <c r="O833" s="7">
        <v>0</v>
      </c>
    </row>
    <row r="834" spans="11:15" x14ac:dyDescent="0.25">
      <c r="K834" s="7"/>
      <c r="L834" s="7">
        <v>0</v>
      </c>
      <c r="M834" s="7">
        <v>0</v>
      </c>
      <c r="N834" s="7">
        <v>0</v>
      </c>
      <c r="O834" s="7">
        <v>0</v>
      </c>
    </row>
    <row r="835" spans="11:15" x14ac:dyDescent="0.25">
      <c r="K835" s="7"/>
      <c r="L835" s="7">
        <v>0</v>
      </c>
      <c r="M835" s="7">
        <v>14.22</v>
      </c>
      <c r="N835" s="7">
        <v>6.65</v>
      </c>
      <c r="O835" s="7">
        <v>0</v>
      </c>
    </row>
    <row r="836" spans="11:15" x14ac:dyDescent="0.25">
      <c r="K836" s="7"/>
      <c r="L836" s="7">
        <v>0</v>
      </c>
      <c r="M836" s="7">
        <v>0</v>
      </c>
      <c r="N836" s="7">
        <v>0</v>
      </c>
      <c r="O836" s="7">
        <v>0</v>
      </c>
    </row>
    <row r="837" spans="11:15" x14ac:dyDescent="0.25">
      <c r="K837" s="7"/>
      <c r="L837" s="7">
        <v>0</v>
      </c>
      <c r="M837" s="7">
        <v>0</v>
      </c>
      <c r="N837" s="7">
        <v>0</v>
      </c>
      <c r="O837" s="7">
        <v>3.61</v>
      </c>
    </row>
    <row r="838" spans="11:15" x14ac:dyDescent="0.25">
      <c r="K838" s="7"/>
      <c r="L838" s="7">
        <v>0</v>
      </c>
      <c r="M838" s="7">
        <v>0</v>
      </c>
      <c r="N838" s="7">
        <v>0</v>
      </c>
      <c r="O838" s="7">
        <v>13.71</v>
      </c>
    </row>
    <row r="839" spans="11:15" x14ac:dyDescent="0.25">
      <c r="K839" s="7"/>
      <c r="L839" s="7">
        <v>0</v>
      </c>
      <c r="M839" s="7">
        <v>0</v>
      </c>
      <c r="N839" s="7">
        <v>0</v>
      </c>
      <c r="O839" s="7">
        <v>7.96</v>
      </c>
    </row>
    <row r="840" spans="11:15" x14ac:dyDescent="0.25">
      <c r="K840" s="7"/>
      <c r="L840" s="7">
        <v>0</v>
      </c>
      <c r="M840" s="7">
        <v>13.77</v>
      </c>
      <c r="N840" s="7">
        <v>0</v>
      </c>
      <c r="O840" s="7">
        <v>0</v>
      </c>
    </row>
    <row r="841" spans="11:15" x14ac:dyDescent="0.25">
      <c r="K841" s="7"/>
      <c r="L841" s="7">
        <v>0</v>
      </c>
      <c r="M841" s="7">
        <v>0</v>
      </c>
      <c r="N841" s="7">
        <v>0</v>
      </c>
      <c r="O841" s="7">
        <v>0</v>
      </c>
    </row>
    <row r="842" spans="11:15" x14ac:dyDescent="0.25">
      <c r="K842" s="7"/>
      <c r="L842" s="7">
        <v>0</v>
      </c>
      <c r="M842" s="7">
        <v>0</v>
      </c>
      <c r="N842" s="7">
        <v>9.2899999999999991</v>
      </c>
      <c r="O842" s="7">
        <v>0</v>
      </c>
    </row>
    <row r="843" spans="11:15" x14ac:dyDescent="0.25">
      <c r="K843" s="7"/>
      <c r="L843" s="7">
        <v>0</v>
      </c>
      <c r="M843" s="7">
        <v>0</v>
      </c>
      <c r="N843" s="7">
        <v>0</v>
      </c>
      <c r="O843" s="7">
        <v>0</v>
      </c>
    </row>
    <row r="844" spans="11:15" x14ac:dyDescent="0.25">
      <c r="K844" s="7"/>
      <c r="L844" s="7">
        <v>0</v>
      </c>
      <c r="M844" s="7">
        <v>0</v>
      </c>
      <c r="N844" s="7">
        <v>0</v>
      </c>
      <c r="O844" s="7">
        <v>0</v>
      </c>
    </row>
    <row r="845" spans="11:15" x14ac:dyDescent="0.25">
      <c r="K845" s="7"/>
      <c r="L845" s="7">
        <v>0</v>
      </c>
      <c r="M845" s="7">
        <v>0</v>
      </c>
      <c r="N845" s="7">
        <v>11.51</v>
      </c>
      <c r="O845" s="7">
        <v>0</v>
      </c>
    </row>
    <row r="846" spans="11:15" x14ac:dyDescent="0.25">
      <c r="K846" s="7"/>
      <c r="L846" s="7">
        <v>0</v>
      </c>
      <c r="M846" s="7">
        <v>0</v>
      </c>
      <c r="N846" s="7">
        <v>0</v>
      </c>
      <c r="O846" s="7">
        <v>0</v>
      </c>
    </row>
    <row r="847" spans="11:15" x14ac:dyDescent="0.25">
      <c r="K847" s="7"/>
      <c r="L847" s="7">
        <v>0</v>
      </c>
      <c r="M847" s="7">
        <v>7.75</v>
      </c>
      <c r="N847" s="7">
        <v>0</v>
      </c>
      <c r="O847" s="7">
        <v>0</v>
      </c>
    </row>
    <row r="848" spans="11:15" x14ac:dyDescent="0.25">
      <c r="K848" s="7"/>
      <c r="L848" s="7">
        <v>0</v>
      </c>
      <c r="M848" s="7">
        <v>0</v>
      </c>
      <c r="N848" s="7">
        <v>0</v>
      </c>
      <c r="O848" s="7">
        <v>12.85</v>
      </c>
    </row>
    <row r="849" spans="11:15" x14ac:dyDescent="0.25">
      <c r="K849" s="7"/>
      <c r="L849" s="7">
        <v>0</v>
      </c>
      <c r="M849" s="7">
        <v>0</v>
      </c>
      <c r="N849" s="7">
        <v>0</v>
      </c>
      <c r="O849" s="7">
        <v>0</v>
      </c>
    </row>
    <row r="850" spans="11:15" x14ac:dyDescent="0.25">
      <c r="K850" s="7"/>
      <c r="L850" s="7">
        <v>0</v>
      </c>
      <c r="M850" s="7">
        <v>0</v>
      </c>
      <c r="N850" s="7">
        <v>10.55</v>
      </c>
      <c r="O850" s="7">
        <v>0</v>
      </c>
    </row>
    <row r="851" spans="11:15" x14ac:dyDescent="0.25">
      <c r="K851" s="7"/>
      <c r="L851" s="7">
        <v>0</v>
      </c>
      <c r="M851" s="7">
        <v>0</v>
      </c>
      <c r="N851" s="7">
        <v>0</v>
      </c>
      <c r="O851" s="7">
        <v>0</v>
      </c>
    </row>
    <row r="852" spans="11:15" x14ac:dyDescent="0.25">
      <c r="K852" s="7"/>
      <c r="L852" s="7">
        <v>0</v>
      </c>
      <c r="M852" s="7">
        <v>0</v>
      </c>
      <c r="N852" s="7">
        <v>0</v>
      </c>
      <c r="O852" s="7">
        <v>13.14</v>
      </c>
    </row>
    <row r="853" spans="11:15" x14ac:dyDescent="0.25">
      <c r="K853" s="7"/>
      <c r="L853" s="7">
        <v>0</v>
      </c>
      <c r="M853" s="7">
        <v>0</v>
      </c>
      <c r="N853" s="7">
        <v>0</v>
      </c>
      <c r="O853" s="7">
        <v>0</v>
      </c>
    </row>
    <row r="854" spans="11:15" x14ac:dyDescent="0.25">
      <c r="K854" s="7"/>
      <c r="L854" s="7">
        <v>0</v>
      </c>
      <c r="M854" s="7">
        <v>0</v>
      </c>
      <c r="N854" s="7">
        <v>0</v>
      </c>
      <c r="O854" s="7">
        <v>10.15</v>
      </c>
    </row>
    <row r="855" spans="11:15" x14ac:dyDescent="0.25">
      <c r="K855" s="7"/>
      <c r="L855" s="7">
        <v>0</v>
      </c>
      <c r="M855" s="7">
        <v>10.84</v>
      </c>
      <c r="N855" s="7">
        <v>0</v>
      </c>
      <c r="O855" s="7">
        <v>0</v>
      </c>
    </row>
    <row r="856" spans="11:15" x14ac:dyDescent="0.25">
      <c r="K856" s="7"/>
      <c r="L856" s="7">
        <v>0</v>
      </c>
      <c r="M856" s="7">
        <v>9.7899999999999991</v>
      </c>
      <c r="N856" s="7">
        <v>10.14</v>
      </c>
      <c r="O856" s="7">
        <v>0</v>
      </c>
    </row>
    <row r="857" spans="11:15" x14ac:dyDescent="0.25">
      <c r="K857" s="7"/>
      <c r="L857" s="7">
        <v>0</v>
      </c>
      <c r="M857" s="7">
        <v>13.02</v>
      </c>
      <c r="N857" s="7">
        <v>9.3800000000000008</v>
      </c>
      <c r="O857" s="7">
        <v>0</v>
      </c>
    </row>
    <row r="858" spans="11:15" x14ac:dyDescent="0.25">
      <c r="K858" s="7"/>
      <c r="L858" s="7">
        <v>0</v>
      </c>
      <c r="M858" s="7">
        <v>0</v>
      </c>
      <c r="N858" s="7">
        <v>0</v>
      </c>
      <c r="O858" s="7">
        <v>0</v>
      </c>
    </row>
    <row r="859" spans="11:15" x14ac:dyDescent="0.25">
      <c r="K859" s="7"/>
      <c r="L859" s="7">
        <v>0</v>
      </c>
      <c r="M859" s="7">
        <v>5.68</v>
      </c>
      <c r="N859" s="7">
        <v>0</v>
      </c>
      <c r="O859" s="7">
        <v>0</v>
      </c>
    </row>
    <row r="860" spans="11:15" x14ac:dyDescent="0.25">
      <c r="K860" s="7"/>
      <c r="L860" s="7">
        <v>0</v>
      </c>
      <c r="M860" s="7">
        <v>0</v>
      </c>
      <c r="N860" s="7">
        <v>0</v>
      </c>
      <c r="O860" s="7">
        <v>0</v>
      </c>
    </row>
    <row r="861" spans="11:15" x14ac:dyDescent="0.25">
      <c r="K861" s="7"/>
      <c r="L861" s="7">
        <v>0</v>
      </c>
      <c r="M861" s="7">
        <v>0</v>
      </c>
      <c r="N861" s="7">
        <v>7.63</v>
      </c>
      <c r="O861" s="7">
        <v>0</v>
      </c>
    </row>
    <row r="862" spans="11:15" x14ac:dyDescent="0.25">
      <c r="K862" s="7"/>
      <c r="L862" s="7">
        <v>0</v>
      </c>
      <c r="M862" s="7">
        <v>12.76</v>
      </c>
      <c r="N862" s="7">
        <v>0</v>
      </c>
      <c r="O862" s="7">
        <v>14.2</v>
      </c>
    </row>
    <row r="863" spans="11:15" x14ac:dyDescent="0.25">
      <c r="K863" s="7"/>
      <c r="L863" s="7">
        <v>0</v>
      </c>
      <c r="M863" s="7">
        <v>0</v>
      </c>
      <c r="N863" s="7">
        <v>0</v>
      </c>
      <c r="O863" s="7">
        <v>9.5500000000000007</v>
      </c>
    </row>
    <row r="864" spans="11:15" x14ac:dyDescent="0.25">
      <c r="K864" s="7"/>
      <c r="L864" s="7">
        <v>0</v>
      </c>
      <c r="M864" s="7">
        <v>12.82</v>
      </c>
      <c r="N864" s="7">
        <v>6.6</v>
      </c>
      <c r="O864" s="7">
        <v>10.08</v>
      </c>
    </row>
    <row r="865" spans="11:15" x14ac:dyDescent="0.25">
      <c r="K865" s="7"/>
      <c r="L865" s="7">
        <v>0</v>
      </c>
      <c r="M865" s="7">
        <v>0</v>
      </c>
      <c r="N865" s="7">
        <v>0</v>
      </c>
      <c r="O865" s="7">
        <v>0</v>
      </c>
    </row>
    <row r="866" spans="11:15" x14ac:dyDescent="0.25">
      <c r="K866" s="7"/>
      <c r="L866" s="7">
        <v>0</v>
      </c>
      <c r="M866" s="7">
        <v>0</v>
      </c>
      <c r="N866" s="7">
        <v>0</v>
      </c>
      <c r="O866" s="7">
        <v>0</v>
      </c>
    </row>
    <row r="867" spans="11:15" x14ac:dyDescent="0.25">
      <c r="K867" s="7"/>
      <c r="L867" s="7">
        <v>0</v>
      </c>
      <c r="M867" s="7">
        <v>0</v>
      </c>
      <c r="N867" s="7">
        <v>0</v>
      </c>
      <c r="O867" s="7">
        <v>0</v>
      </c>
    </row>
    <row r="868" spans="11:15" x14ac:dyDescent="0.25">
      <c r="K868" s="7"/>
      <c r="L868" s="7">
        <v>0</v>
      </c>
      <c r="M868" s="7">
        <v>0</v>
      </c>
      <c r="N868" s="7">
        <v>13.18</v>
      </c>
      <c r="O868" s="7">
        <v>0</v>
      </c>
    </row>
    <row r="869" spans="11:15" x14ac:dyDescent="0.25">
      <c r="K869" s="7"/>
      <c r="L869" s="7">
        <v>0</v>
      </c>
      <c r="M869" s="7">
        <v>0</v>
      </c>
      <c r="N869" s="7">
        <v>0</v>
      </c>
      <c r="O869" s="7">
        <v>11.8</v>
      </c>
    </row>
    <row r="870" spans="11:15" x14ac:dyDescent="0.25">
      <c r="K870" s="7"/>
      <c r="L870" s="7">
        <v>0</v>
      </c>
      <c r="M870" s="7">
        <v>0</v>
      </c>
      <c r="N870" s="7">
        <v>0</v>
      </c>
      <c r="O870" s="7">
        <v>0</v>
      </c>
    </row>
    <row r="871" spans="11:15" x14ac:dyDescent="0.25">
      <c r="K871" s="7"/>
      <c r="L871" s="7">
        <v>0</v>
      </c>
      <c r="M871" s="7">
        <v>0</v>
      </c>
      <c r="N871" s="7">
        <v>0</v>
      </c>
      <c r="O871" s="7">
        <v>5.31</v>
      </c>
    </row>
    <row r="872" spans="11:15" x14ac:dyDescent="0.25">
      <c r="K872" s="7"/>
      <c r="L872" s="7">
        <v>0</v>
      </c>
      <c r="M872" s="7">
        <v>0</v>
      </c>
      <c r="N872" s="7">
        <v>0</v>
      </c>
      <c r="O872" s="7">
        <v>0</v>
      </c>
    </row>
    <row r="873" spans="11:15" x14ac:dyDescent="0.25">
      <c r="K873" s="7"/>
      <c r="L873" s="7">
        <v>0</v>
      </c>
      <c r="M873" s="7">
        <v>0</v>
      </c>
      <c r="N873" s="7">
        <v>14.8</v>
      </c>
      <c r="O873" s="7">
        <v>9.35</v>
      </c>
    </row>
    <row r="874" spans="11:15" x14ac:dyDescent="0.25">
      <c r="K874" s="7"/>
      <c r="L874" s="7">
        <v>0</v>
      </c>
      <c r="M874" s="7">
        <v>0</v>
      </c>
      <c r="N874" s="7">
        <v>0</v>
      </c>
      <c r="O874" s="7">
        <v>10.76</v>
      </c>
    </row>
    <row r="875" spans="11:15" x14ac:dyDescent="0.25">
      <c r="K875" s="7"/>
      <c r="L875" s="7">
        <v>0</v>
      </c>
      <c r="M875" s="7">
        <v>13.3</v>
      </c>
      <c r="N875" s="7">
        <v>0</v>
      </c>
      <c r="O875" s="7">
        <v>0</v>
      </c>
    </row>
    <row r="876" spans="11:15" x14ac:dyDescent="0.25">
      <c r="K876" s="7"/>
      <c r="L876" s="7">
        <v>0</v>
      </c>
      <c r="M876" s="7">
        <v>0</v>
      </c>
      <c r="N876" s="7">
        <v>0</v>
      </c>
      <c r="O876" s="7">
        <v>0</v>
      </c>
    </row>
    <row r="877" spans="11:15" x14ac:dyDescent="0.25">
      <c r="K877" s="7"/>
      <c r="L877" s="7">
        <v>0</v>
      </c>
      <c r="M877" s="7">
        <v>4.12</v>
      </c>
      <c r="N877" s="7">
        <v>10.26</v>
      </c>
      <c r="O877" s="7">
        <v>7.67</v>
      </c>
    </row>
    <row r="878" spans="11:15" x14ac:dyDescent="0.25">
      <c r="K878" s="7"/>
      <c r="L878" s="7">
        <v>0</v>
      </c>
      <c r="M878" s="7">
        <v>0</v>
      </c>
      <c r="N878" s="7">
        <v>0</v>
      </c>
      <c r="O878" s="7">
        <v>0</v>
      </c>
    </row>
    <row r="879" spans="11:15" x14ac:dyDescent="0.25">
      <c r="K879" s="7"/>
      <c r="L879" s="7">
        <v>0</v>
      </c>
      <c r="M879" s="7">
        <v>0</v>
      </c>
      <c r="N879" s="7">
        <v>10.02</v>
      </c>
      <c r="O879" s="7">
        <v>0</v>
      </c>
    </row>
    <row r="880" spans="11:15" x14ac:dyDescent="0.25">
      <c r="K880" s="7"/>
      <c r="L880" s="7">
        <v>0</v>
      </c>
      <c r="M880" s="7">
        <v>0</v>
      </c>
      <c r="N880" s="7">
        <v>0</v>
      </c>
      <c r="O880" s="7">
        <v>14.88</v>
      </c>
    </row>
    <row r="881" spans="11:15" x14ac:dyDescent="0.25">
      <c r="K881" s="7"/>
      <c r="L881" s="7">
        <v>0</v>
      </c>
      <c r="M881" s="7">
        <v>8.81</v>
      </c>
      <c r="N881" s="7">
        <v>0</v>
      </c>
      <c r="O881" s="7">
        <v>0</v>
      </c>
    </row>
    <row r="882" spans="11:15" x14ac:dyDescent="0.25">
      <c r="K882" s="7"/>
      <c r="L882" s="7">
        <v>0</v>
      </c>
      <c r="M882" s="7">
        <v>12.67</v>
      </c>
      <c r="N882" s="7">
        <v>0</v>
      </c>
      <c r="O882" s="7">
        <v>0</v>
      </c>
    </row>
    <row r="883" spans="11:15" x14ac:dyDescent="0.25">
      <c r="K883" s="7"/>
      <c r="L883" s="7">
        <v>0</v>
      </c>
      <c r="M883" s="7">
        <v>7.15</v>
      </c>
      <c r="N883" s="7">
        <v>0</v>
      </c>
      <c r="O883" s="7">
        <v>0</v>
      </c>
    </row>
    <row r="884" spans="11:15" x14ac:dyDescent="0.25">
      <c r="K884" s="7"/>
      <c r="L884" s="7">
        <v>0</v>
      </c>
      <c r="M884" s="7">
        <v>0</v>
      </c>
      <c r="N884" s="7">
        <v>0</v>
      </c>
      <c r="O884" s="7">
        <v>0</v>
      </c>
    </row>
    <row r="885" spans="11:15" x14ac:dyDescent="0.25">
      <c r="K885" s="7"/>
      <c r="L885" s="7">
        <v>0</v>
      </c>
      <c r="M885" s="7">
        <v>8.5399999999999991</v>
      </c>
      <c r="N885" s="7">
        <v>0</v>
      </c>
      <c r="O885" s="7">
        <v>0</v>
      </c>
    </row>
    <row r="886" spans="11:15" x14ac:dyDescent="0.25">
      <c r="K886" s="7"/>
      <c r="L886" s="7">
        <v>0</v>
      </c>
      <c r="M886" s="7">
        <v>0</v>
      </c>
      <c r="N886" s="7">
        <v>8.75</v>
      </c>
      <c r="O886" s="7">
        <v>0</v>
      </c>
    </row>
    <row r="887" spans="11:15" x14ac:dyDescent="0.25">
      <c r="K887" s="7"/>
      <c r="L887" s="7">
        <v>0</v>
      </c>
      <c r="M887" s="7">
        <v>0</v>
      </c>
      <c r="N887" s="7">
        <v>0</v>
      </c>
      <c r="O887" s="7">
        <v>14.21</v>
      </c>
    </row>
    <row r="888" spans="11:15" x14ac:dyDescent="0.25">
      <c r="K888" s="7"/>
      <c r="L888" s="7">
        <v>0</v>
      </c>
      <c r="M888" s="7">
        <v>0</v>
      </c>
      <c r="N888" s="7">
        <v>0</v>
      </c>
      <c r="O888" s="7">
        <v>3.11</v>
      </c>
    </row>
    <row r="889" spans="11:15" x14ac:dyDescent="0.25">
      <c r="K889" s="7"/>
      <c r="L889" s="7">
        <v>0</v>
      </c>
      <c r="M889" s="7">
        <v>0</v>
      </c>
      <c r="N889" s="7">
        <v>0</v>
      </c>
      <c r="O889" s="7">
        <v>0</v>
      </c>
    </row>
    <row r="890" spans="11:15" x14ac:dyDescent="0.25">
      <c r="K890" s="7"/>
      <c r="L890" s="7">
        <v>0</v>
      </c>
      <c r="M890" s="7">
        <v>13.67</v>
      </c>
      <c r="N890" s="7">
        <v>13.15</v>
      </c>
      <c r="O890" s="7">
        <v>0</v>
      </c>
    </row>
    <row r="891" spans="11:15" x14ac:dyDescent="0.25">
      <c r="K891" s="7"/>
      <c r="L891" s="7">
        <v>0</v>
      </c>
      <c r="M891" s="7">
        <v>0</v>
      </c>
      <c r="N891" s="7">
        <v>0</v>
      </c>
      <c r="O891" s="7">
        <v>0</v>
      </c>
    </row>
    <row r="892" spans="11:15" x14ac:dyDescent="0.25">
      <c r="K892" s="7"/>
      <c r="L892" s="7">
        <v>0</v>
      </c>
      <c r="M892" s="7">
        <v>0</v>
      </c>
      <c r="N892" s="7">
        <v>0</v>
      </c>
      <c r="O892" s="7">
        <v>0</v>
      </c>
    </row>
    <row r="893" spans="11:15" x14ac:dyDescent="0.25">
      <c r="K893" s="7"/>
      <c r="L893" s="7">
        <v>0</v>
      </c>
      <c r="M893" s="7">
        <v>0</v>
      </c>
      <c r="N893" s="7">
        <v>0</v>
      </c>
      <c r="O893" s="7">
        <v>0</v>
      </c>
    </row>
    <row r="894" spans="11:15" x14ac:dyDescent="0.25">
      <c r="K894" s="7"/>
      <c r="L894" s="7">
        <v>0</v>
      </c>
      <c r="M894" s="7">
        <v>8.3800000000000008</v>
      </c>
      <c r="N894" s="7">
        <v>0</v>
      </c>
      <c r="O894" s="7">
        <v>6.72</v>
      </c>
    </row>
    <row r="895" spans="11:15" x14ac:dyDescent="0.25">
      <c r="K895" s="7"/>
      <c r="L895" s="7">
        <v>0</v>
      </c>
      <c r="M895" s="7">
        <v>0</v>
      </c>
      <c r="N895" s="7">
        <v>0</v>
      </c>
      <c r="O895" s="7">
        <v>0</v>
      </c>
    </row>
    <row r="896" spans="11:15" x14ac:dyDescent="0.25">
      <c r="K896" s="7"/>
      <c r="L896" s="7">
        <v>0</v>
      </c>
      <c r="M896" s="7">
        <v>0</v>
      </c>
      <c r="N896" s="7">
        <v>0</v>
      </c>
      <c r="O896" s="7">
        <v>0</v>
      </c>
    </row>
    <row r="897" spans="11:15" x14ac:dyDescent="0.25">
      <c r="K897" s="7"/>
      <c r="L897" s="7">
        <v>0</v>
      </c>
      <c r="M897" s="7">
        <v>0</v>
      </c>
      <c r="N897" s="7">
        <v>0</v>
      </c>
      <c r="O897" s="7">
        <v>0</v>
      </c>
    </row>
    <row r="898" spans="11:15" x14ac:dyDescent="0.25">
      <c r="K898" s="7"/>
      <c r="L898" s="7">
        <v>0</v>
      </c>
      <c r="M898" s="7">
        <v>6.46</v>
      </c>
      <c r="N898" s="7">
        <v>7.55</v>
      </c>
      <c r="O898" s="7">
        <v>0</v>
      </c>
    </row>
    <row r="899" spans="11:15" x14ac:dyDescent="0.25">
      <c r="K899" s="7"/>
      <c r="L899" s="7">
        <v>0</v>
      </c>
      <c r="M899" s="7">
        <v>0</v>
      </c>
      <c r="N899" s="7">
        <v>14.48</v>
      </c>
      <c r="O899" s="7">
        <v>10.42</v>
      </c>
    </row>
    <row r="900" spans="11:15" x14ac:dyDescent="0.25">
      <c r="K900" s="7"/>
      <c r="L900" s="7">
        <v>0</v>
      </c>
      <c r="M900" s="7">
        <v>0</v>
      </c>
      <c r="N900" s="7">
        <v>0</v>
      </c>
      <c r="O900" s="7">
        <v>0</v>
      </c>
    </row>
    <row r="901" spans="11:15" x14ac:dyDescent="0.25">
      <c r="K901" s="7"/>
      <c r="L901" s="7">
        <v>0</v>
      </c>
      <c r="M901" s="7">
        <v>0</v>
      </c>
      <c r="N901" s="7">
        <v>0</v>
      </c>
      <c r="O901" s="7">
        <v>6.8</v>
      </c>
    </row>
    <row r="902" spans="11:15" x14ac:dyDescent="0.25">
      <c r="K902" s="7"/>
      <c r="L902" s="7">
        <v>0</v>
      </c>
      <c r="M902" s="7">
        <v>0</v>
      </c>
      <c r="N902" s="7">
        <v>7.8</v>
      </c>
      <c r="O902" s="7">
        <v>0</v>
      </c>
    </row>
    <row r="903" spans="11:15" x14ac:dyDescent="0.25">
      <c r="K903" s="7"/>
      <c r="L903" s="7">
        <v>0</v>
      </c>
      <c r="M903" s="7">
        <v>0</v>
      </c>
      <c r="N903" s="7">
        <v>0</v>
      </c>
      <c r="O903" s="7">
        <v>0</v>
      </c>
    </row>
    <row r="904" spans="11:15" x14ac:dyDescent="0.25">
      <c r="K904" s="7"/>
      <c r="L904" s="7">
        <v>0</v>
      </c>
      <c r="M904" s="7">
        <v>0</v>
      </c>
      <c r="N904" s="7">
        <v>0</v>
      </c>
      <c r="O904" s="7">
        <v>4.47</v>
      </c>
    </row>
    <row r="905" spans="11:15" x14ac:dyDescent="0.25">
      <c r="K905" s="7"/>
      <c r="L905" s="7">
        <v>0</v>
      </c>
      <c r="M905" s="7">
        <v>6.11</v>
      </c>
      <c r="N905" s="7">
        <v>0</v>
      </c>
      <c r="O905" s="7">
        <v>0</v>
      </c>
    </row>
    <row r="906" spans="11:15" x14ac:dyDescent="0.25">
      <c r="K906" s="7"/>
      <c r="L906" s="7">
        <v>0</v>
      </c>
      <c r="M906" s="7">
        <v>0</v>
      </c>
      <c r="N906" s="7">
        <v>10.93</v>
      </c>
      <c r="O906" s="7">
        <v>0</v>
      </c>
    </row>
    <row r="907" spans="11:15" x14ac:dyDescent="0.25">
      <c r="K907" s="7"/>
      <c r="L907" s="7">
        <v>0</v>
      </c>
      <c r="M907" s="7">
        <v>4.7699999999999996</v>
      </c>
      <c r="N907" s="7">
        <v>0</v>
      </c>
      <c r="O907" s="7">
        <v>0</v>
      </c>
    </row>
    <row r="908" spans="11:15" x14ac:dyDescent="0.25">
      <c r="K908" s="7"/>
      <c r="L908" s="7">
        <v>0</v>
      </c>
      <c r="M908" s="7">
        <v>0</v>
      </c>
      <c r="N908" s="7">
        <v>0</v>
      </c>
      <c r="O908" s="7">
        <v>0</v>
      </c>
    </row>
    <row r="909" spans="11:15" x14ac:dyDescent="0.25">
      <c r="K909" s="7"/>
      <c r="L909" s="7">
        <v>0</v>
      </c>
      <c r="M909" s="7">
        <v>0</v>
      </c>
      <c r="N909" s="7">
        <v>0</v>
      </c>
      <c r="O909" s="7">
        <v>0</v>
      </c>
    </row>
    <row r="910" spans="11:15" x14ac:dyDescent="0.25">
      <c r="K910" s="7"/>
      <c r="L910" s="7">
        <v>0</v>
      </c>
      <c r="M910" s="7">
        <v>0</v>
      </c>
      <c r="N910" s="7">
        <v>0</v>
      </c>
      <c r="O910" s="7">
        <v>0</v>
      </c>
    </row>
    <row r="911" spans="11:15" x14ac:dyDescent="0.25">
      <c r="K911" s="7"/>
      <c r="L911" s="7">
        <v>0</v>
      </c>
      <c r="M911" s="7">
        <v>0</v>
      </c>
      <c r="N911" s="7">
        <v>0</v>
      </c>
      <c r="O911" s="7">
        <v>0</v>
      </c>
    </row>
    <row r="912" spans="11:15" x14ac:dyDescent="0.25">
      <c r="K912" s="7"/>
      <c r="L912" s="7">
        <v>0</v>
      </c>
      <c r="M912" s="7">
        <v>0</v>
      </c>
      <c r="N912" s="7">
        <v>14.9</v>
      </c>
      <c r="O912" s="7">
        <v>0</v>
      </c>
    </row>
    <row r="913" spans="11:15" x14ac:dyDescent="0.25">
      <c r="K913" s="7"/>
      <c r="L913" s="7">
        <v>0</v>
      </c>
      <c r="M913" s="7">
        <v>0</v>
      </c>
      <c r="N913" s="7">
        <v>0</v>
      </c>
      <c r="O913" s="7">
        <v>13.47</v>
      </c>
    </row>
    <row r="914" spans="11:15" x14ac:dyDescent="0.25">
      <c r="K914" s="7"/>
      <c r="L914" s="7">
        <v>0</v>
      </c>
      <c r="M914" s="7">
        <v>0</v>
      </c>
      <c r="N914" s="7">
        <v>0</v>
      </c>
      <c r="O914" s="7">
        <v>0</v>
      </c>
    </row>
    <row r="915" spans="11:15" x14ac:dyDescent="0.25">
      <c r="K915" s="7"/>
      <c r="L915" s="7">
        <v>0</v>
      </c>
      <c r="M915" s="7">
        <v>0</v>
      </c>
      <c r="N915" s="7">
        <v>5.08</v>
      </c>
      <c r="O915" s="7">
        <v>0</v>
      </c>
    </row>
    <row r="916" spans="11:15" x14ac:dyDescent="0.25">
      <c r="K916" s="7"/>
      <c r="L916" s="7">
        <v>0</v>
      </c>
      <c r="M916" s="7">
        <v>0</v>
      </c>
      <c r="N916" s="7">
        <v>0</v>
      </c>
      <c r="O916" s="7">
        <v>0</v>
      </c>
    </row>
    <row r="917" spans="11:15" x14ac:dyDescent="0.25">
      <c r="K917" s="7"/>
      <c r="L917" s="7">
        <v>0</v>
      </c>
      <c r="M917" s="7">
        <v>0</v>
      </c>
      <c r="N917" s="7">
        <v>0</v>
      </c>
      <c r="O917" s="7">
        <v>7.13</v>
      </c>
    </row>
    <row r="918" spans="11:15" x14ac:dyDescent="0.25">
      <c r="K918" s="7"/>
      <c r="L918" s="7">
        <v>0</v>
      </c>
      <c r="M918" s="7">
        <v>0</v>
      </c>
      <c r="N918" s="7">
        <v>0</v>
      </c>
      <c r="O918" s="7">
        <v>0</v>
      </c>
    </row>
    <row r="919" spans="11:15" x14ac:dyDescent="0.25">
      <c r="K919" s="7"/>
      <c r="L919" s="7">
        <v>0</v>
      </c>
      <c r="M919" s="7">
        <v>0</v>
      </c>
      <c r="N919" s="7">
        <v>0</v>
      </c>
      <c r="O919" s="7">
        <v>0</v>
      </c>
    </row>
    <row r="920" spans="11:15" x14ac:dyDescent="0.25">
      <c r="K920" s="7"/>
      <c r="L920" s="7">
        <v>0</v>
      </c>
      <c r="M920" s="7">
        <v>0</v>
      </c>
      <c r="N920" s="7">
        <v>0</v>
      </c>
      <c r="O920" s="7">
        <v>0</v>
      </c>
    </row>
    <row r="921" spans="11:15" x14ac:dyDescent="0.25">
      <c r="K921" s="7"/>
      <c r="L921" s="7">
        <v>0</v>
      </c>
      <c r="M921" s="7">
        <v>0</v>
      </c>
      <c r="N921" s="7">
        <v>0</v>
      </c>
      <c r="O921" s="7">
        <v>0</v>
      </c>
    </row>
    <row r="922" spans="11:15" x14ac:dyDescent="0.25">
      <c r="K922" s="7"/>
      <c r="L922" s="7">
        <v>0</v>
      </c>
      <c r="M922" s="7">
        <v>0</v>
      </c>
      <c r="N922" s="7">
        <v>14.09</v>
      </c>
      <c r="O922" s="7">
        <v>0</v>
      </c>
    </row>
    <row r="923" spans="11:15" x14ac:dyDescent="0.25">
      <c r="K923" s="7"/>
      <c r="L923" s="7">
        <v>0</v>
      </c>
      <c r="M923" s="7">
        <v>0</v>
      </c>
      <c r="N923" s="7">
        <v>0</v>
      </c>
      <c r="O923" s="7">
        <v>13.01</v>
      </c>
    </row>
    <row r="924" spans="11:15" x14ac:dyDescent="0.25">
      <c r="K924" s="7"/>
      <c r="L924" s="7">
        <v>0</v>
      </c>
      <c r="M924" s="7">
        <v>0</v>
      </c>
      <c r="N924" s="7">
        <v>11.57</v>
      </c>
      <c r="O924" s="7">
        <v>0</v>
      </c>
    </row>
    <row r="925" spans="11:15" x14ac:dyDescent="0.25">
      <c r="K925" s="7"/>
      <c r="L925" s="7">
        <v>0</v>
      </c>
      <c r="M925" s="7">
        <v>12.48</v>
      </c>
      <c r="N925" s="7">
        <v>7.18</v>
      </c>
      <c r="O925" s="7">
        <v>11.39</v>
      </c>
    </row>
    <row r="926" spans="11:15" x14ac:dyDescent="0.25">
      <c r="K926" s="7"/>
      <c r="L926" s="7">
        <v>0</v>
      </c>
      <c r="M926" s="7">
        <v>0</v>
      </c>
      <c r="N926" s="7">
        <v>0</v>
      </c>
      <c r="O926" s="7">
        <v>0</v>
      </c>
    </row>
    <row r="927" spans="11:15" x14ac:dyDescent="0.25">
      <c r="K927" s="7"/>
      <c r="L927" s="7">
        <v>0</v>
      </c>
      <c r="M927" s="7">
        <v>0</v>
      </c>
      <c r="N927" s="7">
        <v>12.29</v>
      </c>
      <c r="O927" s="7">
        <v>0</v>
      </c>
    </row>
    <row r="928" spans="11:15" x14ac:dyDescent="0.25">
      <c r="K928" s="7"/>
      <c r="L928" s="7">
        <v>0</v>
      </c>
      <c r="M928" s="7">
        <v>13.33</v>
      </c>
      <c r="N928" s="7">
        <v>0</v>
      </c>
      <c r="O928" s="7">
        <v>0</v>
      </c>
    </row>
    <row r="929" spans="11:15" x14ac:dyDescent="0.25">
      <c r="K929" s="7"/>
      <c r="L929" s="7">
        <v>0</v>
      </c>
      <c r="M929" s="7">
        <v>6.97</v>
      </c>
      <c r="N929" s="7">
        <v>0</v>
      </c>
      <c r="O929" s="7">
        <v>10.93</v>
      </c>
    </row>
    <row r="930" spans="11:15" x14ac:dyDescent="0.25">
      <c r="K930" s="7"/>
      <c r="L930" s="7">
        <v>0</v>
      </c>
      <c r="M930" s="7">
        <v>0</v>
      </c>
      <c r="N930" s="7">
        <v>0</v>
      </c>
      <c r="O930" s="7">
        <v>0</v>
      </c>
    </row>
    <row r="931" spans="11:15" x14ac:dyDescent="0.25">
      <c r="K931" s="7"/>
      <c r="L931" s="7">
        <v>0</v>
      </c>
      <c r="M931" s="7">
        <v>0</v>
      </c>
      <c r="N931" s="7">
        <v>4.34</v>
      </c>
      <c r="O931" s="7">
        <v>0</v>
      </c>
    </row>
    <row r="932" spans="11:15" x14ac:dyDescent="0.25">
      <c r="K932" s="7"/>
      <c r="L932" s="7">
        <v>0</v>
      </c>
      <c r="M932" s="7">
        <v>0</v>
      </c>
      <c r="N932" s="7">
        <v>0</v>
      </c>
      <c r="O932" s="7">
        <v>0</v>
      </c>
    </row>
    <row r="933" spans="11:15" x14ac:dyDescent="0.25">
      <c r="K933" s="7"/>
      <c r="L933" s="7">
        <v>0</v>
      </c>
      <c r="M933" s="7">
        <v>0</v>
      </c>
      <c r="N933" s="7">
        <v>14.47</v>
      </c>
      <c r="O933" s="7">
        <v>0</v>
      </c>
    </row>
    <row r="934" spans="11:15" x14ac:dyDescent="0.25">
      <c r="K934" s="7"/>
      <c r="L934" s="7">
        <v>0</v>
      </c>
      <c r="M934" s="7">
        <v>0</v>
      </c>
      <c r="N934" s="7">
        <v>0</v>
      </c>
      <c r="O934" s="7"/>
    </row>
    <row r="935" spans="11:15" x14ac:dyDescent="0.25">
      <c r="K935" s="7"/>
      <c r="L935" s="7">
        <v>0</v>
      </c>
      <c r="M935" s="7">
        <v>0</v>
      </c>
      <c r="N935" s="7">
        <v>0</v>
      </c>
      <c r="O935" s="7"/>
    </row>
    <row r="936" spans="11:15" x14ac:dyDescent="0.25">
      <c r="K936" s="7"/>
      <c r="L936" s="7">
        <v>0</v>
      </c>
      <c r="M936" s="7">
        <v>0</v>
      </c>
      <c r="N936" s="7">
        <v>0</v>
      </c>
      <c r="O936" s="7"/>
    </row>
    <row r="937" spans="11:15" x14ac:dyDescent="0.25">
      <c r="K937" s="7"/>
      <c r="L937" s="7">
        <v>0</v>
      </c>
      <c r="M937" s="7">
        <v>14.22</v>
      </c>
      <c r="N937" s="7">
        <v>6.12</v>
      </c>
      <c r="O937" s="7"/>
    </row>
    <row r="938" spans="11:15" x14ac:dyDescent="0.25">
      <c r="K938" s="7"/>
      <c r="L938" s="7">
        <v>0</v>
      </c>
      <c r="M938" s="7">
        <v>6.01</v>
      </c>
      <c r="N938" s="7">
        <v>3.66</v>
      </c>
      <c r="O938" s="7"/>
    </row>
    <row r="939" spans="11:15" x14ac:dyDescent="0.25">
      <c r="K939" s="7"/>
      <c r="L939" s="7">
        <v>0</v>
      </c>
      <c r="M939" s="7">
        <v>0</v>
      </c>
      <c r="N939" s="7">
        <v>0</v>
      </c>
      <c r="O939" s="7"/>
    </row>
    <row r="940" spans="11:15" x14ac:dyDescent="0.25">
      <c r="K940" s="7"/>
      <c r="L940" s="7">
        <v>0</v>
      </c>
      <c r="M940" s="7">
        <v>0</v>
      </c>
      <c r="N940" s="7">
        <v>0</v>
      </c>
      <c r="O940" s="7"/>
    </row>
    <row r="941" spans="11:15" x14ac:dyDescent="0.25">
      <c r="K941" s="7"/>
      <c r="L941" s="7">
        <v>0</v>
      </c>
      <c r="M941" s="7">
        <v>4.91</v>
      </c>
      <c r="N941" s="7">
        <v>0</v>
      </c>
      <c r="O941" s="7"/>
    </row>
    <row r="942" spans="11:15" x14ac:dyDescent="0.25">
      <c r="K942" s="7"/>
      <c r="L942" s="7">
        <v>0</v>
      </c>
      <c r="M942" s="7">
        <v>14.04</v>
      </c>
      <c r="N942" s="7">
        <v>14.6</v>
      </c>
      <c r="O942" s="7"/>
    </row>
    <row r="943" spans="11:15" x14ac:dyDescent="0.25">
      <c r="K943" s="7"/>
      <c r="L943" s="7">
        <v>0</v>
      </c>
      <c r="M943" s="7">
        <v>0</v>
      </c>
      <c r="N943" s="7">
        <v>0</v>
      </c>
      <c r="O943" s="7"/>
    </row>
    <row r="944" spans="11:15" x14ac:dyDescent="0.25">
      <c r="K944" s="7"/>
      <c r="L944" s="7">
        <v>0</v>
      </c>
      <c r="M944" s="7">
        <v>0</v>
      </c>
      <c r="N944" s="7">
        <v>0</v>
      </c>
      <c r="O944" s="7"/>
    </row>
    <row r="945" spans="11:15" x14ac:dyDescent="0.25">
      <c r="K945" s="7"/>
      <c r="L945" s="7">
        <v>0</v>
      </c>
      <c r="M945" s="7">
        <v>10.36</v>
      </c>
      <c r="N945" s="7">
        <v>0</v>
      </c>
      <c r="O945" s="7"/>
    </row>
    <row r="946" spans="11:15" x14ac:dyDescent="0.25">
      <c r="K946" s="7"/>
      <c r="L946" s="7">
        <v>0</v>
      </c>
      <c r="M946" s="7">
        <v>0</v>
      </c>
      <c r="N946" s="7">
        <v>0</v>
      </c>
      <c r="O946" s="7"/>
    </row>
    <row r="947" spans="11:15" x14ac:dyDescent="0.25">
      <c r="K947" s="7"/>
      <c r="L947" s="7">
        <v>0</v>
      </c>
      <c r="M947" s="7">
        <v>0</v>
      </c>
      <c r="N947" s="7">
        <v>5.88</v>
      </c>
      <c r="O947" s="7"/>
    </row>
    <row r="948" spans="11:15" x14ac:dyDescent="0.25">
      <c r="K948" s="7"/>
      <c r="L948" s="7">
        <v>0</v>
      </c>
      <c r="M948" s="7">
        <v>0</v>
      </c>
      <c r="N948" s="7">
        <v>0</v>
      </c>
      <c r="O948" s="7"/>
    </row>
    <row r="949" spans="11:15" x14ac:dyDescent="0.25">
      <c r="K949" s="7"/>
      <c r="L949" s="7">
        <v>0</v>
      </c>
      <c r="M949" s="7">
        <v>0</v>
      </c>
      <c r="N949" s="7">
        <v>13.31</v>
      </c>
      <c r="O949" s="7"/>
    </row>
    <row r="950" spans="11:15" x14ac:dyDescent="0.25">
      <c r="K950" s="7"/>
      <c r="L950" s="7">
        <v>0</v>
      </c>
      <c r="M950" s="7">
        <v>3.87</v>
      </c>
      <c r="N950" s="7">
        <v>0</v>
      </c>
      <c r="O950" s="7"/>
    </row>
    <row r="951" spans="11:15" x14ac:dyDescent="0.25">
      <c r="K951" s="7"/>
      <c r="L951" s="7">
        <v>0</v>
      </c>
      <c r="M951" s="7">
        <v>0</v>
      </c>
      <c r="N951" s="7">
        <v>0</v>
      </c>
      <c r="O951" s="7"/>
    </row>
    <row r="952" spans="11:15" x14ac:dyDescent="0.25">
      <c r="K952" s="7"/>
      <c r="L952" s="7">
        <v>0</v>
      </c>
      <c r="M952" s="7">
        <v>0</v>
      </c>
      <c r="N952" s="7">
        <v>0</v>
      </c>
      <c r="O952" s="7"/>
    </row>
    <row r="953" spans="11:15" x14ac:dyDescent="0.25">
      <c r="K953" s="7"/>
      <c r="L953" s="7">
        <v>0</v>
      </c>
      <c r="M953" s="7">
        <v>0</v>
      </c>
      <c r="N953" s="7">
        <v>0</v>
      </c>
      <c r="O953" s="7"/>
    </row>
    <row r="954" spans="11:15" x14ac:dyDescent="0.25">
      <c r="K954" s="7"/>
      <c r="L954" s="7">
        <v>0</v>
      </c>
      <c r="M954" s="7">
        <v>0</v>
      </c>
      <c r="N954" s="7">
        <v>6.76</v>
      </c>
      <c r="O954" s="7"/>
    </row>
    <row r="955" spans="11:15" x14ac:dyDescent="0.25">
      <c r="K955" s="7"/>
      <c r="L955" s="7">
        <v>0</v>
      </c>
      <c r="M955" s="7">
        <v>0</v>
      </c>
      <c r="N955" s="7">
        <v>7.02</v>
      </c>
      <c r="O955" s="7"/>
    </row>
    <row r="956" spans="11:15" x14ac:dyDescent="0.25">
      <c r="K956" s="7"/>
      <c r="L956" s="7">
        <v>0</v>
      </c>
      <c r="M956" s="7">
        <v>0</v>
      </c>
      <c r="N956" s="7">
        <v>0</v>
      </c>
      <c r="O956" s="7"/>
    </row>
    <row r="957" spans="11:15" x14ac:dyDescent="0.25">
      <c r="K957" s="7"/>
      <c r="L957" s="7">
        <v>0</v>
      </c>
      <c r="M957" s="7">
        <v>0</v>
      </c>
      <c r="N957" s="7">
        <v>10.11</v>
      </c>
      <c r="O957" s="7"/>
    </row>
    <row r="958" spans="11:15" x14ac:dyDescent="0.25">
      <c r="K958" s="7"/>
      <c r="L958" s="7">
        <v>0</v>
      </c>
      <c r="M958" s="7">
        <v>0</v>
      </c>
      <c r="N958" s="7">
        <v>0</v>
      </c>
      <c r="O958" s="7"/>
    </row>
    <row r="959" spans="11:15" x14ac:dyDescent="0.25">
      <c r="K959" s="7"/>
      <c r="L959" s="7">
        <v>0</v>
      </c>
      <c r="M959" s="7">
        <v>0</v>
      </c>
      <c r="N959" s="7">
        <v>7.46</v>
      </c>
      <c r="O959" s="7"/>
    </row>
    <row r="960" spans="11:15" x14ac:dyDescent="0.25">
      <c r="K960" s="7"/>
      <c r="L960" s="7">
        <v>0</v>
      </c>
      <c r="M960" s="7">
        <v>3.3</v>
      </c>
      <c r="N960" s="7">
        <v>4.75</v>
      </c>
      <c r="O960" s="7"/>
    </row>
    <row r="961" spans="11:15" x14ac:dyDescent="0.25">
      <c r="K961" s="7"/>
      <c r="L961" s="7">
        <v>0</v>
      </c>
      <c r="M961" s="7">
        <v>0</v>
      </c>
      <c r="N961" s="7">
        <v>8.34</v>
      </c>
      <c r="O961" s="7"/>
    </row>
    <row r="962" spans="11:15" x14ac:dyDescent="0.25">
      <c r="K962" s="7"/>
      <c r="L962" s="7">
        <v>0</v>
      </c>
      <c r="M962" s="7">
        <v>0</v>
      </c>
      <c r="N962" s="7">
        <v>0</v>
      </c>
      <c r="O962" s="7"/>
    </row>
    <row r="963" spans="11:15" x14ac:dyDescent="0.25">
      <c r="K963" s="7"/>
      <c r="L963" s="7">
        <v>0</v>
      </c>
      <c r="M963" s="7">
        <v>0</v>
      </c>
      <c r="N963" s="7">
        <v>3.41</v>
      </c>
      <c r="O963" s="7"/>
    </row>
    <row r="964" spans="11:15" x14ac:dyDescent="0.25">
      <c r="K964" s="7"/>
      <c r="L964" s="7">
        <v>0</v>
      </c>
      <c r="M964" s="7">
        <v>0</v>
      </c>
      <c r="N964" s="7">
        <v>8.8000000000000007</v>
      </c>
      <c r="O964" s="7"/>
    </row>
    <row r="965" spans="11:15" x14ac:dyDescent="0.25">
      <c r="K965" s="7"/>
      <c r="L965" s="7">
        <v>0</v>
      </c>
      <c r="M965" s="7">
        <v>5.98</v>
      </c>
      <c r="N965" s="7">
        <v>0</v>
      </c>
      <c r="O965" s="7"/>
    </row>
    <row r="966" spans="11:15" x14ac:dyDescent="0.25">
      <c r="K966" s="7"/>
      <c r="L966" s="7">
        <v>0</v>
      </c>
      <c r="M966" s="7">
        <v>3.69</v>
      </c>
      <c r="N966" s="7">
        <v>0</v>
      </c>
      <c r="O966" s="7"/>
    </row>
    <row r="967" spans="11:15" x14ac:dyDescent="0.25">
      <c r="K967" s="7"/>
      <c r="L967" s="7">
        <v>0</v>
      </c>
      <c r="M967" s="7">
        <v>0</v>
      </c>
      <c r="N967" s="7">
        <v>0</v>
      </c>
      <c r="O967" s="7"/>
    </row>
    <row r="968" spans="11:15" x14ac:dyDescent="0.25">
      <c r="K968" s="7"/>
      <c r="L968" s="7">
        <v>0</v>
      </c>
      <c r="M968" s="7">
        <v>0</v>
      </c>
      <c r="N968" s="7">
        <v>0</v>
      </c>
      <c r="O968" s="7"/>
    </row>
    <row r="969" spans="11:15" x14ac:dyDescent="0.25">
      <c r="K969" s="7"/>
      <c r="L969" s="7">
        <v>0</v>
      </c>
      <c r="M969" s="7">
        <v>0</v>
      </c>
      <c r="N969" s="7">
        <v>0</v>
      </c>
      <c r="O969" s="7"/>
    </row>
    <row r="970" spans="11:15" x14ac:dyDescent="0.25">
      <c r="K970" s="7"/>
      <c r="L970" s="7">
        <v>0</v>
      </c>
      <c r="M970" s="7">
        <v>0</v>
      </c>
      <c r="N970" s="7">
        <v>0</v>
      </c>
      <c r="O970" s="7"/>
    </row>
    <row r="971" spans="11:15" x14ac:dyDescent="0.25">
      <c r="K971" s="7"/>
      <c r="L971" s="7">
        <v>0</v>
      </c>
      <c r="M971" s="7">
        <v>0</v>
      </c>
      <c r="N971" s="7">
        <v>0</v>
      </c>
      <c r="O971" s="7"/>
    </row>
    <row r="972" spans="11:15" x14ac:dyDescent="0.25">
      <c r="K972" s="7"/>
      <c r="L972" s="7">
        <v>0</v>
      </c>
      <c r="M972" s="7">
        <v>12.5</v>
      </c>
      <c r="N972" s="7">
        <v>0</v>
      </c>
      <c r="O972" s="7"/>
    </row>
    <row r="973" spans="11:15" x14ac:dyDescent="0.25">
      <c r="K973" s="7"/>
      <c r="L973" s="7">
        <v>0</v>
      </c>
      <c r="M973" s="7">
        <v>0</v>
      </c>
      <c r="N973" s="7">
        <v>0</v>
      </c>
      <c r="O973" s="7"/>
    </row>
    <row r="974" spans="11:15" x14ac:dyDescent="0.25">
      <c r="K974" s="7"/>
      <c r="L974" s="7">
        <v>0</v>
      </c>
      <c r="M974" s="7">
        <v>0</v>
      </c>
      <c r="N974" s="7">
        <v>12.93</v>
      </c>
      <c r="O974" s="7"/>
    </row>
    <row r="975" spans="11:15" x14ac:dyDescent="0.25">
      <c r="K975" s="7"/>
      <c r="L975" s="7">
        <v>0</v>
      </c>
      <c r="M975" s="7">
        <v>0</v>
      </c>
      <c r="N975" s="7">
        <v>0</v>
      </c>
      <c r="O975" s="7"/>
    </row>
    <row r="976" spans="11:15" x14ac:dyDescent="0.25">
      <c r="K976" s="7"/>
      <c r="L976" s="7">
        <v>0</v>
      </c>
      <c r="M976" s="7">
        <v>0</v>
      </c>
      <c r="N976" s="7">
        <v>0</v>
      </c>
      <c r="O976" s="7"/>
    </row>
    <row r="977" spans="11:15" x14ac:dyDescent="0.25">
      <c r="K977" s="7"/>
      <c r="L977" s="7">
        <v>0</v>
      </c>
      <c r="M977" s="7">
        <v>0</v>
      </c>
      <c r="N977" s="7">
        <v>0</v>
      </c>
      <c r="O977" s="7"/>
    </row>
    <row r="978" spans="11:15" x14ac:dyDescent="0.25">
      <c r="K978" s="7"/>
      <c r="L978" s="7">
        <v>0</v>
      </c>
      <c r="M978" s="7">
        <v>0</v>
      </c>
      <c r="N978" s="7">
        <v>11.52</v>
      </c>
      <c r="O978" s="7"/>
    </row>
    <row r="979" spans="11:15" x14ac:dyDescent="0.25">
      <c r="K979" s="7"/>
      <c r="L979" s="7">
        <v>0</v>
      </c>
      <c r="M979" s="7">
        <v>10.050000000000001</v>
      </c>
      <c r="N979" s="7">
        <v>11</v>
      </c>
      <c r="O979" s="7"/>
    </row>
    <row r="980" spans="11:15" x14ac:dyDescent="0.25">
      <c r="K980" s="7"/>
      <c r="L980" s="7">
        <v>0</v>
      </c>
      <c r="M980" s="7">
        <v>0</v>
      </c>
      <c r="N980" s="7">
        <v>5.88</v>
      </c>
      <c r="O980" s="7"/>
    </row>
    <row r="981" spans="11:15" x14ac:dyDescent="0.25">
      <c r="K981" s="7"/>
      <c r="L981" s="7">
        <v>0</v>
      </c>
      <c r="M981" s="7">
        <v>0</v>
      </c>
      <c r="N981" s="7">
        <v>0</v>
      </c>
      <c r="O981" s="7"/>
    </row>
    <row r="982" spans="11:15" x14ac:dyDescent="0.25">
      <c r="K982" s="7"/>
      <c r="L982" s="7">
        <v>0</v>
      </c>
      <c r="M982" s="7">
        <v>0</v>
      </c>
      <c r="N982" s="7">
        <v>0</v>
      </c>
      <c r="O982" s="7"/>
    </row>
    <row r="983" spans="11:15" x14ac:dyDescent="0.25">
      <c r="K983" s="7"/>
      <c r="L983" s="7">
        <v>0</v>
      </c>
      <c r="M983" s="7">
        <v>0</v>
      </c>
      <c r="N983" s="7">
        <v>6.46</v>
      </c>
      <c r="O983" s="7"/>
    </row>
    <row r="984" spans="11:15" x14ac:dyDescent="0.25">
      <c r="K984" s="7"/>
      <c r="L984" s="7">
        <v>0</v>
      </c>
      <c r="M984" s="7">
        <v>0</v>
      </c>
      <c r="N984" s="7">
        <v>0</v>
      </c>
      <c r="O984" s="7"/>
    </row>
    <row r="985" spans="11:15" x14ac:dyDescent="0.25">
      <c r="K985" s="7"/>
      <c r="L985" s="7">
        <v>0</v>
      </c>
      <c r="M985" s="7">
        <v>0</v>
      </c>
      <c r="N985" s="7">
        <v>0</v>
      </c>
      <c r="O985" s="7"/>
    </row>
    <row r="986" spans="11:15" x14ac:dyDescent="0.25">
      <c r="K986" s="7"/>
      <c r="L986" s="7">
        <v>0</v>
      </c>
      <c r="M986" s="7">
        <v>0</v>
      </c>
      <c r="N986" s="7">
        <v>0</v>
      </c>
      <c r="O986" s="7"/>
    </row>
    <row r="987" spans="11:15" x14ac:dyDescent="0.25">
      <c r="K987" s="7"/>
      <c r="L987" s="7">
        <v>0</v>
      </c>
      <c r="M987" s="7">
        <v>10.64</v>
      </c>
      <c r="N987" s="7">
        <v>0</v>
      </c>
      <c r="O987" s="7"/>
    </row>
    <row r="988" spans="11:15" x14ac:dyDescent="0.25">
      <c r="K988" s="7"/>
      <c r="L988" s="7">
        <v>0</v>
      </c>
      <c r="M988" s="7">
        <v>12.94</v>
      </c>
      <c r="N988" s="7">
        <v>0</v>
      </c>
      <c r="O988" s="7"/>
    </row>
    <row r="989" spans="11:15" x14ac:dyDescent="0.25">
      <c r="K989" s="7"/>
      <c r="L989" s="7">
        <v>0</v>
      </c>
      <c r="M989" s="7">
        <v>0</v>
      </c>
      <c r="N989" s="7">
        <v>0</v>
      </c>
      <c r="O989" s="7"/>
    </row>
    <row r="990" spans="11:15" x14ac:dyDescent="0.25">
      <c r="K990" s="7"/>
      <c r="L990" s="7">
        <v>0</v>
      </c>
      <c r="M990" s="7">
        <v>0</v>
      </c>
      <c r="N990" s="7">
        <v>0</v>
      </c>
      <c r="O990" s="7"/>
    </row>
    <row r="991" spans="11:15" x14ac:dyDescent="0.25">
      <c r="K991" s="7"/>
      <c r="L991" s="7">
        <v>0</v>
      </c>
      <c r="M991" s="7">
        <v>0</v>
      </c>
      <c r="N991" s="7">
        <v>0</v>
      </c>
      <c r="O991" s="7"/>
    </row>
    <row r="992" spans="11:15" x14ac:dyDescent="0.25">
      <c r="K992" s="7"/>
      <c r="L992" s="7">
        <v>0</v>
      </c>
      <c r="M992" s="7">
        <v>12.74</v>
      </c>
      <c r="N992" s="7">
        <v>13.72</v>
      </c>
      <c r="O992" s="7"/>
    </row>
    <row r="993" spans="11:15" x14ac:dyDescent="0.25">
      <c r="K993" s="7"/>
      <c r="L993" s="7">
        <v>0</v>
      </c>
      <c r="M993" s="7">
        <v>0</v>
      </c>
      <c r="N993" s="7">
        <v>13.74</v>
      </c>
      <c r="O993" s="7"/>
    </row>
    <row r="994" spans="11:15" x14ac:dyDescent="0.25">
      <c r="K994" s="7"/>
      <c r="L994" s="7">
        <v>0</v>
      </c>
      <c r="M994" s="7">
        <v>0</v>
      </c>
      <c r="N994" s="7">
        <v>0</v>
      </c>
      <c r="O994" s="7"/>
    </row>
    <row r="995" spans="11:15" x14ac:dyDescent="0.25">
      <c r="K995" s="7"/>
      <c r="L995" s="7">
        <v>0</v>
      </c>
      <c r="M995" s="7">
        <v>0</v>
      </c>
      <c r="N995" s="7">
        <v>0</v>
      </c>
      <c r="O995" s="7"/>
    </row>
    <row r="996" spans="11:15" x14ac:dyDescent="0.25">
      <c r="K996" s="7"/>
      <c r="L996" s="7">
        <v>0</v>
      </c>
      <c r="M996" s="7">
        <v>0</v>
      </c>
      <c r="N996" s="7">
        <v>0</v>
      </c>
      <c r="O996" s="7"/>
    </row>
    <row r="997" spans="11:15" x14ac:dyDescent="0.25">
      <c r="K997" s="7"/>
      <c r="L997" s="7">
        <v>0</v>
      </c>
      <c r="M997" s="7">
        <v>0</v>
      </c>
      <c r="N997" s="7">
        <v>0</v>
      </c>
      <c r="O997" s="7"/>
    </row>
    <row r="998" spans="11:15" x14ac:dyDescent="0.25">
      <c r="K998" s="7"/>
      <c r="L998" s="7">
        <v>0</v>
      </c>
      <c r="M998" s="7">
        <v>0</v>
      </c>
      <c r="N998" s="7">
        <v>0</v>
      </c>
      <c r="O998" s="7"/>
    </row>
    <row r="999" spans="11:15" x14ac:dyDescent="0.25">
      <c r="K999" s="7"/>
      <c r="L999" s="7">
        <v>0</v>
      </c>
      <c r="M999" s="7">
        <v>14.62</v>
      </c>
      <c r="N999" s="7">
        <v>0</v>
      </c>
      <c r="O999" s="7"/>
    </row>
    <row r="1000" spans="11:15" x14ac:dyDescent="0.25">
      <c r="K1000" s="7"/>
      <c r="L1000" s="7">
        <v>0</v>
      </c>
      <c r="M1000" s="7">
        <v>0</v>
      </c>
      <c r="N1000" s="7">
        <v>0</v>
      </c>
      <c r="O1000" s="7"/>
    </row>
    <row r="1001" spans="11:15" x14ac:dyDescent="0.25">
      <c r="K1001" s="7"/>
      <c r="L1001" s="7">
        <v>0</v>
      </c>
      <c r="M1001" s="7">
        <v>0</v>
      </c>
      <c r="N1001" s="7">
        <v>0</v>
      </c>
      <c r="O1001" s="7"/>
    </row>
    <row r="1002" spans="11:15" x14ac:dyDescent="0.25">
      <c r="K1002" s="7"/>
      <c r="L1002" s="7">
        <v>0</v>
      </c>
      <c r="M1002" s="7">
        <v>0</v>
      </c>
      <c r="N1002" s="7">
        <v>0</v>
      </c>
      <c r="O1002" s="7"/>
    </row>
    <row r="1003" spans="11:15" x14ac:dyDescent="0.25">
      <c r="K1003" s="7"/>
      <c r="L1003" s="7">
        <v>0</v>
      </c>
      <c r="M1003" s="7">
        <v>4.04</v>
      </c>
      <c r="N1003" s="7">
        <v>8.31</v>
      </c>
      <c r="O1003" s="7"/>
    </row>
    <row r="1004" spans="11:15" x14ac:dyDescent="0.25">
      <c r="K1004" s="7"/>
      <c r="L1004" s="7">
        <v>0</v>
      </c>
      <c r="M1004" s="7">
        <v>3.24</v>
      </c>
      <c r="N1004" s="7">
        <v>0</v>
      </c>
      <c r="O1004" s="7"/>
    </row>
    <row r="1005" spans="11:15" x14ac:dyDescent="0.25">
      <c r="K1005" s="7"/>
      <c r="L1005" s="7">
        <v>0</v>
      </c>
      <c r="M1005" s="7">
        <v>5.75</v>
      </c>
      <c r="N1005" s="7">
        <v>0</v>
      </c>
      <c r="O1005" s="7"/>
    </row>
    <row r="1006" spans="11:15" x14ac:dyDescent="0.25">
      <c r="K1006" s="7"/>
      <c r="L1006" s="7">
        <v>0</v>
      </c>
      <c r="M1006" s="7">
        <v>0</v>
      </c>
      <c r="N1006" s="7">
        <v>0</v>
      </c>
      <c r="O1006" s="7"/>
    </row>
    <row r="1007" spans="11:15" x14ac:dyDescent="0.25">
      <c r="K1007" s="7"/>
      <c r="L1007" s="7">
        <v>0</v>
      </c>
      <c r="M1007" s="7">
        <v>0</v>
      </c>
      <c r="N1007" s="7">
        <v>0</v>
      </c>
      <c r="O1007" s="7"/>
    </row>
    <row r="1008" spans="11:15" x14ac:dyDescent="0.25">
      <c r="K1008" s="7"/>
      <c r="L1008" s="7">
        <v>0</v>
      </c>
      <c r="M1008" s="7">
        <v>0</v>
      </c>
      <c r="N1008" s="7">
        <v>0</v>
      </c>
      <c r="O1008" s="7"/>
    </row>
    <row r="1009" spans="11:15" x14ac:dyDescent="0.25">
      <c r="K1009" s="7"/>
      <c r="L1009" s="7">
        <v>0</v>
      </c>
      <c r="M1009" s="7">
        <v>0</v>
      </c>
      <c r="N1009" s="7">
        <v>0</v>
      </c>
      <c r="O1009" s="7"/>
    </row>
    <row r="1010" spans="11:15" x14ac:dyDescent="0.25">
      <c r="K1010" s="7"/>
      <c r="L1010" s="7">
        <v>0</v>
      </c>
      <c r="M1010" s="7">
        <v>8.67</v>
      </c>
      <c r="N1010" s="7">
        <v>0</v>
      </c>
      <c r="O1010" s="7"/>
    </row>
    <row r="1011" spans="11:15" x14ac:dyDescent="0.25">
      <c r="K1011" s="7"/>
      <c r="L1011" s="7">
        <v>0</v>
      </c>
      <c r="M1011" s="7">
        <v>0</v>
      </c>
      <c r="N1011" s="7">
        <v>0</v>
      </c>
      <c r="O1011" s="7"/>
    </row>
    <row r="1012" spans="11:15" x14ac:dyDescent="0.25">
      <c r="K1012" s="7"/>
      <c r="L1012" s="7">
        <v>0</v>
      </c>
      <c r="M1012" s="7">
        <v>0</v>
      </c>
      <c r="N1012" s="7">
        <v>0</v>
      </c>
      <c r="O1012" s="7"/>
    </row>
    <row r="1013" spans="11:15" x14ac:dyDescent="0.25">
      <c r="K1013" s="7"/>
      <c r="L1013" s="7">
        <v>0</v>
      </c>
      <c r="M1013" s="7">
        <v>0</v>
      </c>
      <c r="N1013" s="7">
        <v>0</v>
      </c>
      <c r="O1013" s="7"/>
    </row>
    <row r="1014" spans="11:15" x14ac:dyDescent="0.25">
      <c r="K1014" s="7"/>
      <c r="L1014" s="7">
        <v>0</v>
      </c>
      <c r="M1014" s="7">
        <v>8.74</v>
      </c>
      <c r="N1014" s="7">
        <v>0</v>
      </c>
      <c r="O1014" s="7"/>
    </row>
    <row r="1015" spans="11:15" x14ac:dyDescent="0.25">
      <c r="K1015" s="7"/>
      <c r="L1015" s="7">
        <v>0</v>
      </c>
      <c r="M1015" s="7">
        <v>0</v>
      </c>
      <c r="N1015" s="7">
        <v>12.59</v>
      </c>
      <c r="O1015" s="7"/>
    </row>
    <row r="1016" spans="11:15" x14ac:dyDescent="0.25">
      <c r="K1016" s="7"/>
      <c r="L1016" s="7">
        <v>0</v>
      </c>
      <c r="M1016" s="7">
        <v>0</v>
      </c>
      <c r="N1016" s="7">
        <v>0</v>
      </c>
      <c r="O1016" s="7"/>
    </row>
    <row r="1017" spans="11:15" x14ac:dyDescent="0.25">
      <c r="K1017" s="7"/>
      <c r="L1017" s="7">
        <v>0</v>
      </c>
      <c r="M1017" s="7">
        <v>0</v>
      </c>
      <c r="N1017" s="7">
        <v>0</v>
      </c>
      <c r="O1017" s="7"/>
    </row>
    <row r="1018" spans="11:15" x14ac:dyDescent="0.25">
      <c r="K1018" s="7"/>
      <c r="L1018" s="7">
        <v>0</v>
      </c>
      <c r="M1018" s="7">
        <v>0</v>
      </c>
      <c r="N1018" s="7">
        <v>0</v>
      </c>
      <c r="O1018" s="7"/>
    </row>
    <row r="1019" spans="11:15" x14ac:dyDescent="0.25">
      <c r="K1019" s="7"/>
      <c r="L1019" s="7">
        <v>0</v>
      </c>
      <c r="M1019" s="7">
        <v>6.97</v>
      </c>
      <c r="N1019" s="7">
        <v>0</v>
      </c>
      <c r="O1019" s="7"/>
    </row>
    <row r="1020" spans="11:15" x14ac:dyDescent="0.25">
      <c r="K1020" s="7"/>
      <c r="L1020" s="7">
        <v>0</v>
      </c>
      <c r="M1020" s="7">
        <v>0</v>
      </c>
      <c r="N1020" s="7">
        <v>0</v>
      </c>
      <c r="O1020" s="7"/>
    </row>
    <row r="1021" spans="11:15" x14ac:dyDescent="0.25">
      <c r="K1021" s="7"/>
      <c r="L1021" s="7">
        <v>0</v>
      </c>
      <c r="M1021" s="7">
        <v>0</v>
      </c>
      <c r="N1021" s="7">
        <v>0</v>
      </c>
      <c r="O1021" s="7"/>
    </row>
    <row r="1022" spans="11:15" x14ac:dyDescent="0.25">
      <c r="K1022" s="7"/>
      <c r="L1022" s="7">
        <v>0</v>
      </c>
      <c r="M1022" s="7">
        <v>0</v>
      </c>
      <c r="N1022" s="7">
        <v>0</v>
      </c>
      <c r="O1022" s="7"/>
    </row>
    <row r="1023" spans="11:15" x14ac:dyDescent="0.25">
      <c r="K1023" s="7"/>
      <c r="L1023" s="7">
        <v>0</v>
      </c>
      <c r="M1023" s="7">
        <v>0</v>
      </c>
      <c r="N1023" s="7">
        <v>0</v>
      </c>
      <c r="O1023" s="7"/>
    </row>
    <row r="1024" spans="11:15" x14ac:dyDescent="0.25">
      <c r="K1024" s="7"/>
      <c r="L1024" s="7">
        <v>0</v>
      </c>
      <c r="M1024" s="7">
        <v>0</v>
      </c>
      <c r="N1024" s="7">
        <v>0</v>
      </c>
      <c r="O1024" s="7"/>
    </row>
    <row r="1025" spans="11:15" x14ac:dyDescent="0.25">
      <c r="K1025" s="7"/>
      <c r="L1025" s="7">
        <v>0</v>
      </c>
      <c r="M1025" s="7">
        <v>0</v>
      </c>
      <c r="N1025" s="7">
        <v>6.23</v>
      </c>
      <c r="O1025" s="7"/>
    </row>
    <row r="1026" spans="11:15" x14ac:dyDescent="0.25">
      <c r="K1026" s="7"/>
      <c r="L1026" s="7">
        <v>0</v>
      </c>
      <c r="M1026" s="7">
        <v>0</v>
      </c>
      <c r="N1026" s="7">
        <v>0</v>
      </c>
      <c r="O1026" s="7"/>
    </row>
    <row r="1027" spans="11:15" x14ac:dyDescent="0.25">
      <c r="K1027" s="7"/>
      <c r="L1027" s="7">
        <v>0</v>
      </c>
      <c r="M1027" s="7">
        <v>10.35</v>
      </c>
      <c r="N1027" s="7">
        <v>0</v>
      </c>
      <c r="O1027" s="7"/>
    </row>
    <row r="1028" spans="11:15" x14ac:dyDescent="0.25">
      <c r="K1028" s="7"/>
      <c r="L1028" s="7">
        <v>0</v>
      </c>
      <c r="M1028" s="7">
        <v>8.9700000000000006</v>
      </c>
      <c r="N1028" s="7">
        <v>0</v>
      </c>
      <c r="O1028" s="7"/>
    </row>
    <row r="1029" spans="11:15" x14ac:dyDescent="0.25">
      <c r="K1029" s="7"/>
      <c r="L1029" s="7">
        <v>0</v>
      </c>
      <c r="M1029" s="7">
        <v>0</v>
      </c>
      <c r="N1029" s="7">
        <v>0</v>
      </c>
      <c r="O1029" s="7"/>
    </row>
    <row r="1030" spans="11:15" x14ac:dyDescent="0.25">
      <c r="K1030" s="7"/>
      <c r="L1030" s="7">
        <v>0</v>
      </c>
      <c r="M1030" s="7">
        <v>0</v>
      </c>
      <c r="N1030" s="7">
        <v>0</v>
      </c>
      <c r="O1030" s="7"/>
    </row>
    <row r="1031" spans="11:15" x14ac:dyDescent="0.25">
      <c r="K1031" s="7"/>
      <c r="L1031" s="7">
        <v>0</v>
      </c>
      <c r="M1031" s="7">
        <v>0</v>
      </c>
      <c r="N1031" s="7">
        <v>0</v>
      </c>
      <c r="O1031" s="7"/>
    </row>
    <row r="1032" spans="11:15" x14ac:dyDescent="0.25">
      <c r="K1032" s="7"/>
      <c r="L1032" s="7">
        <v>0</v>
      </c>
      <c r="M1032" s="7">
        <v>13.69</v>
      </c>
      <c r="N1032" s="7">
        <v>10.99</v>
      </c>
      <c r="O1032" s="7"/>
    </row>
    <row r="1033" spans="11:15" x14ac:dyDescent="0.25">
      <c r="K1033" s="7"/>
      <c r="L1033" s="7">
        <v>0</v>
      </c>
      <c r="M1033" s="7">
        <v>0</v>
      </c>
      <c r="N1033" s="7">
        <v>7.41</v>
      </c>
      <c r="O1033" s="7"/>
    </row>
    <row r="1034" spans="11:15" x14ac:dyDescent="0.25">
      <c r="K1034" s="7"/>
      <c r="L1034" s="7">
        <v>0</v>
      </c>
      <c r="M1034" s="7">
        <v>0</v>
      </c>
      <c r="N1034" s="7">
        <v>0</v>
      </c>
      <c r="O1034" s="7"/>
    </row>
    <row r="1035" spans="11:15" x14ac:dyDescent="0.25">
      <c r="K1035" s="7"/>
      <c r="L1035" s="7">
        <v>0</v>
      </c>
      <c r="M1035" s="7">
        <v>0</v>
      </c>
      <c r="N1035" s="7">
        <v>0</v>
      </c>
      <c r="O1035" s="7"/>
    </row>
    <row r="1036" spans="11:15" x14ac:dyDescent="0.25">
      <c r="K1036" s="7"/>
      <c r="L1036" s="7">
        <v>0</v>
      </c>
      <c r="M1036" s="7">
        <v>9.18</v>
      </c>
      <c r="N1036" s="7">
        <v>11.32</v>
      </c>
      <c r="O1036" s="7"/>
    </row>
    <row r="1037" spans="11:15" x14ac:dyDescent="0.25">
      <c r="K1037" s="7"/>
      <c r="L1037" s="7">
        <v>0</v>
      </c>
      <c r="M1037" s="7">
        <v>14.54</v>
      </c>
      <c r="N1037" s="7">
        <v>0</v>
      </c>
      <c r="O1037" s="7"/>
    </row>
    <row r="1038" spans="11:15" x14ac:dyDescent="0.25">
      <c r="K1038" s="7"/>
      <c r="L1038" s="7">
        <v>0</v>
      </c>
      <c r="M1038" s="7">
        <v>0</v>
      </c>
      <c r="N1038" s="7">
        <v>5.42</v>
      </c>
      <c r="O1038" s="7"/>
    </row>
    <row r="1039" spans="11:15" x14ac:dyDescent="0.25">
      <c r="K1039" s="7"/>
      <c r="L1039" s="7">
        <v>0</v>
      </c>
      <c r="M1039" s="7">
        <v>0</v>
      </c>
      <c r="N1039" s="7">
        <v>0</v>
      </c>
      <c r="O1039" s="7"/>
    </row>
    <row r="1040" spans="11:15" x14ac:dyDescent="0.25">
      <c r="K1040" s="7"/>
      <c r="L1040" s="7">
        <v>0</v>
      </c>
      <c r="M1040" s="7">
        <v>0</v>
      </c>
      <c r="N1040" s="7">
        <v>0</v>
      </c>
      <c r="O1040" s="7"/>
    </row>
    <row r="1041" spans="11:15" x14ac:dyDescent="0.25">
      <c r="K1041" s="7"/>
      <c r="L1041" s="7">
        <v>0</v>
      </c>
      <c r="M1041" s="7">
        <v>0</v>
      </c>
      <c r="N1041" s="7">
        <v>0</v>
      </c>
      <c r="O1041" s="7"/>
    </row>
    <row r="1042" spans="11:15" x14ac:dyDescent="0.25">
      <c r="K1042" s="7"/>
      <c r="L1042" s="7">
        <v>0</v>
      </c>
      <c r="M1042" s="7">
        <v>0</v>
      </c>
      <c r="N1042" s="7">
        <v>0</v>
      </c>
      <c r="O1042" s="7"/>
    </row>
    <row r="1043" spans="11:15" x14ac:dyDescent="0.25">
      <c r="K1043" s="7"/>
      <c r="L1043" s="7">
        <v>0</v>
      </c>
      <c r="M1043" s="7">
        <v>0</v>
      </c>
      <c r="N1043" s="7">
        <v>12.83</v>
      </c>
      <c r="O1043" s="7"/>
    </row>
    <row r="1044" spans="11:15" x14ac:dyDescent="0.25">
      <c r="K1044" s="7"/>
      <c r="L1044" s="7">
        <v>0</v>
      </c>
      <c r="M1044" s="7">
        <v>0</v>
      </c>
      <c r="N1044" s="7">
        <v>8.67</v>
      </c>
      <c r="O1044" s="7"/>
    </row>
    <row r="1045" spans="11:15" x14ac:dyDescent="0.25">
      <c r="K1045" s="7"/>
      <c r="L1045" s="7">
        <v>0</v>
      </c>
      <c r="M1045" s="7">
        <v>0</v>
      </c>
      <c r="N1045" s="7">
        <v>0</v>
      </c>
      <c r="O1045" s="7"/>
    </row>
    <row r="1046" spans="11:15" x14ac:dyDescent="0.25">
      <c r="K1046" s="7"/>
      <c r="L1046" s="7">
        <v>0</v>
      </c>
      <c r="M1046" s="7">
        <v>0</v>
      </c>
      <c r="N1046" s="7">
        <v>0</v>
      </c>
      <c r="O1046" s="7"/>
    </row>
    <row r="1047" spans="11:15" x14ac:dyDescent="0.25">
      <c r="K1047" s="7"/>
      <c r="L1047" s="7">
        <v>0</v>
      </c>
      <c r="M1047" s="7">
        <v>11.44</v>
      </c>
      <c r="N1047" s="7">
        <v>12.15</v>
      </c>
      <c r="O1047" s="7"/>
    </row>
    <row r="1048" spans="11:15" x14ac:dyDescent="0.25">
      <c r="K1048" s="7"/>
      <c r="L1048" s="7">
        <v>0</v>
      </c>
      <c r="M1048" s="7">
        <v>0</v>
      </c>
      <c r="N1048" s="7">
        <v>0</v>
      </c>
      <c r="O1048" s="7"/>
    </row>
    <row r="1049" spans="11:15" x14ac:dyDescent="0.25">
      <c r="K1049" s="7"/>
      <c r="L1049" s="7">
        <v>0</v>
      </c>
      <c r="M1049" s="7">
        <v>12.99</v>
      </c>
      <c r="N1049" s="7">
        <v>8.85</v>
      </c>
      <c r="O1049" s="7"/>
    </row>
    <row r="1050" spans="11:15" x14ac:dyDescent="0.25">
      <c r="K1050" s="7"/>
      <c r="L1050" s="7">
        <v>0</v>
      </c>
      <c r="M1050" s="7">
        <v>0</v>
      </c>
      <c r="N1050" s="7">
        <v>9.2100000000000009</v>
      </c>
      <c r="O1050" s="7"/>
    </row>
    <row r="1051" spans="11:15" x14ac:dyDescent="0.25">
      <c r="K1051" s="7"/>
      <c r="L1051" s="7">
        <v>0</v>
      </c>
      <c r="M1051" s="7">
        <v>0</v>
      </c>
      <c r="N1051" s="7">
        <v>0</v>
      </c>
      <c r="O1051" s="7"/>
    </row>
    <row r="1052" spans="11:15" x14ac:dyDescent="0.25">
      <c r="K1052" s="7"/>
      <c r="L1052" s="7">
        <v>0</v>
      </c>
      <c r="M1052" s="7">
        <v>5.45</v>
      </c>
      <c r="N1052" s="7">
        <v>0</v>
      </c>
      <c r="O1052" s="7"/>
    </row>
    <row r="1053" spans="11:15" x14ac:dyDescent="0.25">
      <c r="K1053" s="7"/>
      <c r="L1053" s="7">
        <v>0</v>
      </c>
      <c r="M1053" s="7">
        <v>0</v>
      </c>
      <c r="N1053" s="7">
        <v>0</v>
      </c>
      <c r="O1053" s="7"/>
    </row>
    <row r="1054" spans="11:15" x14ac:dyDescent="0.25">
      <c r="K1054" s="7"/>
      <c r="L1054" s="7">
        <v>0</v>
      </c>
      <c r="M1054" s="7">
        <v>0</v>
      </c>
      <c r="N1054" s="7">
        <v>0</v>
      </c>
      <c r="O1054" s="7"/>
    </row>
    <row r="1055" spans="11:15" x14ac:dyDescent="0.25">
      <c r="K1055" s="7"/>
      <c r="L1055" s="7">
        <v>0</v>
      </c>
      <c r="M1055" s="7">
        <v>0</v>
      </c>
      <c r="N1055" s="7">
        <v>0</v>
      </c>
      <c r="O1055" s="7"/>
    </row>
    <row r="1056" spans="11:15" x14ac:dyDescent="0.25">
      <c r="K1056" s="7"/>
      <c r="L1056" s="7">
        <v>0</v>
      </c>
      <c r="M1056" s="7">
        <v>7.64</v>
      </c>
      <c r="N1056" s="7">
        <v>10.26</v>
      </c>
      <c r="O1056" s="7"/>
    </row>
    <row r="1057" spans="11:15" x14ac:dyDescent="0.25">
      <c r="K1057" s="7"/>
      <c r="L1057" s="7">
        <v>0</v>
      </c>
      <c r="M1057" s="7">
        <v>0</v>
      </c>
      <c r="N1057" s="7">
        <v>11.68</v>
      </c>
      <c r="O1057" s="7"/>
    </row>
    <row r="1058" spans="11:15" x14ac:dyDescent="0.25">
      <c r="K1058" s="7"/>
      <c r="L1058" s="7">
        <v>0</v>
      </c>
      <c r="M1058" s="7">
        <v>0</v>
      </c>
      <c r="N1058" s="7">
        <v>8.44</v>
      </c>
      <c r="O1058" s="7"/>
    </row>
    <row r="1059" spans="11:15" x14ac:dyDescent="0.25">
      <c r="K1059" s="7"/>
      <c r="L1059" s="7"/>
      <c r="M1059" s="7">
        <v>0</v>
      </c>
      <c r="N1059" s="7">
        <v>0</v>
      </c>
      <c r="O1059" s="7"/>
    </row>
    <row r="1060" spans="11:15" x14ac:dyDescent="0.25">
      <c r="K1060" s="7"/>
      <c r="L1060" s="7"/>
      <c r="M1060" s="7">
        <v>0</v>
      </c>
      <c r="N1060" s="7">
        <v>0</v>
      </c>
      <c r="O1060" s="7"/>
    </row>
    <row r="1061" spans="11:15" x14ac:dyDescent="0.25">
      <c r="K1061" s="7"/>
      <c r="L1061" s="7"/>
      <c r="M1061" s="7">
        <v>0</v>
      </c>
      <c r="N1061" s="7">
        <v>0</v>
      </c>
      <c r="O1061" s="7"/>
    </row>
    <row r="1062" spans="11:15" x14ac:dyDescent="0.25">
      <c r="K1062" s="7"/>
      <c r="L1062" s="7"/>
      <c r="M1062" s="7">
        <v>0</v>
      </c>
      <c r="N1062" s="7">
        <v>4.75</v>
      </c>
      <c r="O1062" s="7"/>
    </row>
    <row r="1063" spans="11:15" x14ac:dyDescent="0.25">
      <c r="K1063" s="7"/>
      <c r="L1063" s="7"/>
      <c r="M1063" s="7">
        <v>0</v>
      </c>
      <c r="N1063" s="7">
        <v>4.58</v>
      </c>
      <c r="O1063" s="7"/>
    </row>
    <row r="1064" spans="11:15" x14ac:dyDescent="0.25">
      <c r="K1064" s="7"/>
      <c r="L1064" s="7"/>
      <c r="M1064" s="7">
        <v>0</v>
      </c>
      <c r="N1064" s="7">
        <v>0</v>
      </c>
      <c r="O1064" s="7"/>
    </row>
    <row r="1065" spans="11:15" x14ac:dyDescent="0.25">
      <c r="K1065" s="7"/>
      <c r="L1065" s="7"/>
      <c r="M1065" s="7">
        <v>0</v>
      </c>
      <c r="N1065" s="7">
        <v>0</v>
      </c>
      <c r="O1065" s="7"/>
    </row>
    <row r="1066" spans="11:15" x14ac:dyDescent="0.25">
      <c r="K1066" s="7"/>
      <c r="L1066" s="7"/>
      <c r="M1066" s="7">
        <v>14.78</v>
      </c>
      <c r="N1066" s="7">
        <v>0</v>
      </c>
      <c r="O1066" s="7"/>
    </row>
    <row r="1067" spans="11:15" x14ac:dyDescent="0.25">
      <c r="K1067" s="7"/>
      <c r="L1067" s="7"/>
      <c r="M1067" s="7">
        <v>0</v>
      </c>
      <c r="N1067" s="7">
        <v>0</v>
      </c>
      <c r="O1067" s="7"/>
    </row>
    <row r="1068" spans="11:15" x14ac:dyDescent="0.25">
      <c r="K1068" s="7"/>
      <c r="L1068" s="7"/>
      <c r="M1068" s="7">
        <v>9.0299999999999994</v>
      </c>
      <c r="N1068" s="7">
        <v>4.12</v>
      </c>
      <c r="O1068" s="7"/>
    </row>
    <row r="1069" spans="11:15" x14ac:dyDescent="0.25">
      <c r="K1069" s="7"/>
      <c r="L1069" s="7"/>
      <c r="M1069" s="7">
        <v>11.36</v>
      </c>
      <c r="N1069" s="7">
        <v>0</v>
      </c>
      <c r="O1069" s="7"/>
    </row>
    <row r="1070" spans="11:15" x14ac:dyDescent="0.25">
      <c r="K1070" s="7"/>
      <c r="L1070" s="7"/>
      <c r="M1070" s="7">
        <v>0</v>
      </c>
      <c r="N1070" s="7">
        <v>0</v>
      </c>
      <c r="O1070" s="7"/>
    </row>
    <row r="1071" spans="11:15" x14ac:dyDescent="0.25">
      <c r="K1071" s="7"/>
      <c r="L1071" s="7"/>
      <c r="M1071" s="7">
        <v>0</v>
      </c>
      <c r="N1071" s="7">
        <v>0</v>
      </c>
      <c r="O1071" s="7"/>
    </row>
    <row r="1072" spans="11:15" x14ac:dyDescent="0.25">
      <c r="K1072" s="7"/>
      <c r="L1072" s="7"/>
      <c r="M1072" s="7">
        <v>0</v>
      </c>
      <c r="N1072" s="7">
        <v>0</v>
      </c>
      <c r="O1072" s="7"/>
    </row>
    <row r="1073" spans="11:15" x14ac:dyDescent="0.25">
      <c r="K1073" s="7"/>
      <c r="L1073" s="7"/>
      <c r="M1073" s="7">
        <v>0</v>
      </c>
      <c r="N1073" s="7">
        <v>0</v>
      </c>
      <c r="O1073" s="7"/>
    </row>
    <row r="1074" spans="11:15" x14ac:dyDescent="0.25">
      <c r="K1074" s="7"/>
      <c r="L1074" s="7"/>
      <c r="M1074" s="7">
        <v>0</v>
      </c>
      <c r="N1074" s="7">
        <v>0</v>
      </c>
      <c r="O1074" s="7"/>
    </row>
    <row r="1075" spans="11:15" x14ac:dyDescent="0.25">
      <c r="K1075" s="7"/>
      <c r="L1075" s="7"/>
      <c r="M1075" s="7">
        <v>0</v>
      </c>
      <c r="N1075" s="7">
        <v>8.36</v>
      </c>
      <c r="O1075" s="7"/>
    </row>
    <row r="1076" spans="11:15" x14ac:dyDescent="0.25">
      <c r="K1076" s="7"/>
      <c r="L1076" s="7"/>
      <c r="M1076" s="7">
        <v>0</v>
      </c>
      <c r="N1076" s="7">
        <v>0</v>
      </c>
      <c r="O1076" s="7"/>
    </row>
    <row r="1077" spans="11:15" x14ac:dyDescent="0.25">
      <c r="K1077" s="7"/>
      <c r="L1077" s="7"/>
      <c r="M1077" s="7">
        <v>14.23</v>
      </c>
      <c r="N1077" s="7">
        <v>0</v>
      </c>
      <c r="O1077" s="7"/>
    </row>
    <row r="1078" spans="11:15" x14ac:dyDescent="0.25">
      <c r="K1078" s="7"/>
      <c r="L1078" s="7"/>
      <c r="M1078" s="7">
        <v>0</v>
      </c>
      <c r="N1078" s="7">
        <v>12.14</v>
      </c>
      <c r="O1078" s="7"/>
    </row>
    <row r="1079" spans="11:15" x14ac:dyDescent="0.25">
      <c r="K1079" s="7"/>
      <c r="L1079" s="7"/>
      <c r="M1079" s="7">
        <v>0</v>
      </c>
      <c r="N1079" s="7">
        <v>0</v>
      </c>
      <c r="O1079" s="7"/>
    </row>
    <row r="1080" spans="11:15" x14ac:dyDescent="0.25">
      <c r="K1080" s="7"/>
      <c r="L1080" s="7"/>
      <c r="M1080" s="7">
        <v>14.46</v>
      </c>
      <c r="N1080" s="7">
        <v>0</v>
      </c>
      <c r="O1080" s="7"/>
    </row>
    <row r="1081" spans="11:15" x14ac:dyDescent="0.25">
      <c r="K1081" s="7"/>
      <c r="L1081" s="7"/>
      <c r="M1081" s="7">
        <v>0</v>
      </c>
      <c r="N1081" s="7">
        <v>9.98</v>
      </c>
      <c r="O1081" s="7"/>
    </row>
    <row r="1082" spans="11:15" x14ac:dyDescent="0.25">
      <c r="K1082" s="7"/>
      <c r="L1082" s="7"/>
      <c r="M1082" s="7">
        <v>0</v>
      </c>
      <c r="N1082" s="7">
        <v>0</v>
      </c>
      <c r="O1082" s="7"/>
    </row>
    <row r="1083" spans="11:15" x14ac:dyDescent="0.25">
      <c r="K1083" s="7"/>
      <c r="L1083" s="7"/>
      <c r="M1083" s="7">
        <v>0</v>
      </c>
      <c r="N1083" s="7">
        <v>0</v>
      </c>
      <c r="O1083" s="7"/>
    </row>
    <row r="1084" spans="11:15" x14ac:dyDescent="0.25">
      <c r="K1084" s="7"/>
      <c r="L1084" s="7"/>
      <c r="M1084" s="7">
        <v>0</v>
      </c>
      <c r="N1084" s="7">
        <v>11.29</v>
      </c>
      <c r="O1084" s="7"/>
    </row>
    <row r="1085" spans="11:15" x14ac:dyDescent="0.25">
      <c r="K1085" s="7"/>
      <c r="L1085" s="7"/>
      <c r="M1085" s="7">
        <v>0</v>
      </c>
      <c r="N1085" s="7">
        <v>0</v>
      </c>
      <c r="O1085" s="7"/>
    </row>
    <row r="1086" spans="11:15" x14ac:dyDescent="0.25">
      <c r="K1086" s="7"/>
      <c r="L1086" s="7"/>
      <c r="M1086" s="7">
        <v>0</v>
      </c>
      <c r="N1086" s="7">
        <v>0</v>
      </c>
      <c r="O1086" s="7"/>
    </row>
    <row r="1087" spans="11:15" x14ac:dyDescent="0.25">
      <c r="K1087" s="7"/>
      <c r="L1087" s="7"/>
      <c r="M1087" s="7">
        <v>0</v>
      </c>
      <c r="N1087" s="7">
        <v>0</v>
      </c>
      <c r="O1087" s="7"/>
    </row>
    <row r="1088" spans="11:15" x14ac:dyDescent="0.25">
      <c r="K1088" s="7"/>
      <c r="L1088" s="7"/>
      <c r="M1088" s="7">
        <v>0</v>
      </c>
      <c r="N1088" s="7">
        <v>0</v>
      </c>
      <c r="O1088" s="7"/>
    </row>
    <row r="1089" spans="11:15" x14ac:dyDescent="0.25">
      <c r="K1089" s="7"/>
      <c r="L1089" s="7"/>
      <c r="M1089" s="7">
        <v>9.81</v>
      </c>
      <c r="N1089" s="7">
        <v>0</v>
      </c>
      <c r="O1089" s="7"/>
    </row>
    <row r="1090" spans="11:15" x14ac:dyDescent="0.25">
      <c r="K1090" s="7"/>
      <c r="L1090" s="7"/>
      <c r="M1090" s="7">
        <v>0</v>
      </c>
      <c r="N1090" s="7">
        <v>0</v>
      </c>
      <c r="O1090" s="7"/>
    </row>
    <row r="1091" spans="11:15" x14ac:dyDescent="0.25">
      <c r="K1091" s="7"/>
      <c r="L1091" s="7"/>
      <c r="M1091" s="7">
        <v>11.43</v>
      </c>
      <c r="N1091" s="7">
        <v>0</v>
      </c>
      <c r="O1091" s="7"/>
    </row>
    <row r="1092" spans="11:15" x14ac:dyDescent="0.25">
      <c r="K1092" s="7"/>
      <c r="L1092" s="7"/>
      <c r="M1092" s="7">
        <v>8.26</v>
      </c>
      <c r="N1092" s="7">
        <v>7.8</v>
      </c>
      <c r="O1092" s="7"/>
    </row>
    <row r="1093" spans="11:15" x14ac:dyDescent="0.25">
      <c r="K1093" s="7"/>
      <c r="L1093" s="7"/>
      <c r="M1093" s="7">
        <v>0</v>
      </c>
      <c r="N1093" s="7">
        <v>0</v>
      </c>
      <c r="O1093" s="7"/>
    </row>
    <row r="1094" spans="11:15" x14ac:dyDescent="0.25">
      <c r="K1094" s="7"/>
      <c r="L1094" s="7"/>
      <c r="M1094" s="7">
        <v>0</v>
      </c>
      <c r="N1094" s="7">
        <v>4.01</v>
      </c>
      <c r="O1094" s="7"/>
    </row>
    <row r="1095" spans="11:15" x14ac:dyDescent="0.25">
      <c r="K1095" s="7"/>
      <c r="L1095" s="7"/>
      <c r="M1095" s="7">
        <v>0</v>
      </c>
      <c r="N1095" s="7">
        <v>0</v>
      </c>
      <c r="O1095" s="7"/>
    </row>
    <row r="1096" spans="11:15" x14ac:dyDescent="0.25">
      <c r="K1096" s="7"/>
      <c r="L1096" s="7"/>
      <c r="M1096" s="7">
        <v>0</v>
      </c>
      <c r="N1096" s="7">
        <v>0</v>
      </c>
      <c r="O1096" s="7"/>
    </row>
    <row r="1097" spans="11:15" x14ac:dyDescent="0.25">
      <c r="K1097" s="7"/>
      <c r="L1097" s="7"/>
      <c r="M1097" s="7">
        <v>0</v>
      </c>
      <c r="N1097" s="7">
        <v>0</v>
      </c>
      <c r="O1097" s="7"/>
    </row>
    <row r="1098" spans="11:15" x14ac:dyDescent="0.25">
      <c r="K1098" s="7"/>
      <c r="L1098" s="7"/>
      <c r="M1098" s="7">
        <v>0</v>
      </c>
      <c r="N1098" s="7">
        <v>0</v>
      </c>
      <c r="O1098" s="7"/>
    </row>
    <row r="1099" spans="11:15" x14ac:dyDescent="0.25">
      <c r="K1099" s="7"/>
      <c r="L1099" s="7"/>
      <c r="M1099" s="7">
        <v>0</v>
      </c>
      <c r="N1099" s="7">
        <v>0</v>
      </c>
      <c r="O1099" s="7"/>
    </row>
    <row r="1100" spans="11:15" x14ac:dyDescent="0.25">
      <c r="K1100" s="7"/>
      <c r="L1100" s="7"/>
      <c r="M1100" s="7">
        <v>4.8600000000000003</v>
      </c>
      <c r="N1100" s="7">
        <v>0</v>
      </c>
      <c r="O1100" s="7"/>
    </row>
    <row r="1101" spans="11:15" x14ac:dyDescent="0.25">
      <c r="K1101" s="7"/>
      <c r="L1101" s="7"/>
      <c r="M1101" s="7">
        <v>0</v>
      </c>
      <c r="N1101" s="7">
        <v>0</v>
      </c>
      <c r="O1101" s="7"/>
    </row>
    <row r="1102" spans="11:15" x14ac:dyDescent="0.25">
      <c r="K1102" s="7"/>
      <c r="L1102" s="7"/>
      <c r="M1102" s="7">
        <v>13.88</v>
      </c>
      <c r="N1102" s="7">
        <v>9.2899999999999991</v>
      </c>
      <c r="O1102" s="7"/>
    </row>
    <row r="1103" spans="11:15" x14ac:dyDescent="0.25">
      <c r="K1103" s="7"/>
      <c r="L1103" s="7"/>
      <c r="M1103" s="7">
        <v>4.08</v>
      </c>
      <c r="N1103" s="7">
        <v>0</v>
      </c>
      <c r="O1103" s="7"/>
    </row>
    <row r="1104" spans="11:15" x14ac:dyDescent="0.25">
      <c r="K1104" s="7"/>
      <c r="L1104" s="7"/>
      <c r="M1104" s="7">
        <v>0</v>
      </c>
      <c r="N1104" s="7">
        <v>13.47</v>
      </c>
      <c r="O1104" s="7"/>
    </row>
    <row r="1105" spans="11:15" x14ac:dyDescent="0.25">
      <c r="K1105" s="7"/>
      <c r="L1105" s="7"/>
      <c r="M1105" s="7">
        <v>8.1</v>
      </c>
      <c r="N1105" s="7">
        <v>0</v>
      </c>
      <c r="O1105" s="7"/>
    </row>
    <row r="1106" spans="11:15" x14ac:dyDescent="0.25">
      <c r="K1106" s="7"/>
      <c r="L1106" s="7"/>
      <c r="M1106" s="7">
        <v>10.98</v>
      </c>
      <c r="N1106" s="7">
        <v>11.15</v>
      </c>
      <c r="O1106" s="7"/>
    </row>
    <row r="1107" spans="11:15" x14ac:dyDescent="0.25">
      <c r="K1107" s="7"/>
      <c r="L1107" s="7"/>
      <c r="M1107" s="7">
        <v>0</v>
      </c>
      <c r="N1107" s="7">
        <v>0</v>
      </c>
      <c r="O1107" s="7"/>
    </row>
    <row r="1108" spans="11:15" x14ac:dyDescent="0.25">
      <c r="K1108" s="7"/>
      <c r="L1108" s="7"/>
      <c r="M1108" s="7">
        <v>0</v>
      </c>
      <c r="N1108" s="7">
        <v>9.31</v>
      </c>
      <c r="O1108" s="7"/>
    </row>
    <row r="1109" spans="11:15" x14ac:dyDescent="0.25">
      <c r="K1109" s="7"/>
      <c r="L1109" s="7"/>
      <c r="M1109" s="7">
        <v>0</v>
      </c>
      <c r="N1109" s="7">
        <v>0</v>
      </c>
      <c r="O1109" s="7"/>
    </row>
    <row r="1110" spans="11:15" x14ac:dyDescent="0.25">
      <c r="K1110" s="7"/>
      <c r="L1110" s="7"/>
      <c r="M1110" s="7">
        <v>0</v>
      </c>
      <c r="N1110" s="7">
        <v>0</v>
      </c>
      <c r="O1110" s="7"/>
    </row>
    <row r="1111" spans="11:15" x14ac:dyDescent="0.25">
      <c r="K1111" s="7"/>
      <c r="L1111" s="7"/>
      <c r="M1111" s="7">
        <v>0</v>
      </c>
      <c r="N1111" s="7">
        <v>3.83</v>
      </c>
      <c r="O1111" s="7"/>
    </row>
    <row r="1112" spans="11:15" x14ac:dyDescent="0.25">
      <c r="K1112" s="7"/>
      <c r="L1112" s="7"/>
      <c r="M1112" s="7">
        <v>0</v>
      </c>
      <c r="N1112" s="7">
        <v>0</v>
      </c>
      <c r="O1112" s="7"/>
    </row>
    <row r="1113" spans="11:15" x14ac:dyDescent="0.25">
      <c r="K1113" s="7"/>
      <c r="L1113" s="7"/>
      <c r="M1113" s="7">
        <v>0</v>
      </c>
      <c r="N1113" s="7">
        <v>0</v>
      </c>
      <c r="O1113" s="7"/>
    </row>
    <row r="1114" spans="11:15" x14ac:dyDescent="0.25">
      <c r="M1114">
        <v>0</v>
      </c>
      <c r="N1114">
        <v>0</v>
      </c>
    </row>
    <row r="1115" spans="11:15" x14ac:dyDescent="0.25">
      <c r="M1115">
        <v>0</v>
      </c>
      <c r="N1115">
        <v>0</v>
      </c>
    </row>
    <row r="1116" spans="11:15" x14ac:dyDescent="0.25">
      <c r="M1116">
        <v>0</v>
      </c>
      <c r="N1116">
        <v>11.02</v>
      </c>
    </row>
    <row r="1117" spans="11:15" x14ac:dyDescent="0.25">
      <c r="M1117">
        <v>0</v>
      </c>
      <c r="N1117">
        <v>9.2899999999999991</v>
      </c>
    </row>
    <row r="1118" spans="11:15" x14ac:dyDescent="0.25">
      <c r="M1118">
        <v>0</v>
      </c>
      <c r="N1118">
        <v>11.84</v>
      </c>
    </row>
    <row r="1119" spans="11:15" x14ac:dyDescent="0.25">
      <c r="M1119">
        <v>0</v>
      </c>
      <c r="N1119">
        <v>0</v>
      </c>
    </row>
    <row r="1120" spans="11:15" x14ac:dyDescent="0.25">
      <c r="M1120">
        <v>0</v>
      </c>
      <c r="N1120">
        <v>0</v>
      </c>
    </row>
    <row r="1121" spans="13:14" x14ac:dyDescent="0.25">
      <c r="M1121">
        <v>0</v>
      </c>
      <c r="N1121">
        <v>12.24</v>
      </c>
    </row>
    <row r="1122" spans="13:14" x14ac:dyDescent="0.25">
      <c r="M1122">
        <v>14.4</v>
      </c>
      <c r="N1122">
        <v>0</v>
      </c>
    </row>
    <row r="1123" spans="13:14" x14ac:dyDescent="0.25">
      <c r="M1123">
        <v>0</v>
      </c>
      <c r="N1123">
        <v>0</v>
      </c>
    </row>
    <row r="1124" spans="13:14" x14ac:dyDescent="0.25">
      <c r="M1124">
        <v>0</v>
      </c>
      <c r="N1124">
        <v>0</v>
      </c>
    </row>
    <row r="1125" spans="13:14" x14ac:dyDescent="0.25">
      <c r="M1125">
        <v>0</v>
      </c>
      <c r="N1125">
        <v>0</v>
      </c>
    </row>
    <row r="1126" spans="13:14" x14ac:dyDescent="0.25">
      <c r="M1126">
        <v>0</v>
      </c>
      <c r="N1126">
        <v>0</v>
      </c>
    </row>
    <row r="1127" spans="13:14" x14ac:dyDescent="0.25">
      <c r="M1127">
        <v>0</v>
      </c>
      <c r="N1127">
        <v>0</v>
      </c>
    </row>
    <row r="1128" spans="13:14" x14ac:dyDescent="0.25">
      <c r="M1128">
        <v>8.2100000000000009</v>
      </c>
      <c r="N1128">
        <v>0</v>
      </c>
    </row>
    <row r="1129" spans="13:14" x14ac:dyDescent="0.25">
      <c r="M1129">
        <v>0</v>
      </c>
      <c r="N1129">
        <v>13.59</v>
      </c>
    </row>
    <row r="1130" spans="13:14" x14ac:dyDescent="0.25">
      <c r="M1130">
        <v>0</v>
      </c>
      <c r="N1130">
        <v>11.49</v>
      </c>
    </row>
    <row r="1131" spans="13:14" x14ac:dyDescent="0.25">
      <c r="M1131">
        <v>0</v>
      </c>
      <c r="N1131">
        <v>4.8099999999999996</v>
      </c>
    </row>
    <row r="1132" spans="13:14" x14ac:dyDescent="0.25">
      <c r="M1132">
        <v>0</v>
      </c>
      <c r="N1132">
        <v>0</v>
      </c>
    </row>
    <row r="1133" spans="13:14" x14ac:dyDescent="0.25">
      <c r="M1133">
        <v>5.46</v>
      </c>
      <c r="N1133">
        <v>0</v>
      </c>
    </row>
    <row r="1134" spans="13:14" x14ac:dyDescent="0.25">
      <c r="M1134">
        <v>0</v>
      </c>
      <c r="N1134">
        <v>0</v>
      </c>
    </row>
    <row r="1135" spans="13:14" x14ac:dyDescent="0.25">
      <c r="M1135">
        <v>0</v>
      </c>
      <c r="N1135">
        <v>5.54</v>
      </c>
    </row>
    <row r="1136" spans="13:14" x14ac:dyDescent="0.25">
      <c r="M1136">
        <v>0</v>
      </c>
      <c r="N1136">
        <v>0</v>
      </c>
    </row>
    <row r="1137" spans="13:14" x14ac:dyDescent="0.25">
      <c r="M1137">
        <v>0</v>
      </c>
      <c r="N1137">
        <v>12.82</v>
      </c>
    </row>
    <row r="1138" spans="13:14" x14ac:dyDescent="0.25">
      <c r="M1138">
        <v>12.49</v>
      </c>
      <c r="N1138">
        <v>13.47</v>
      </c>
    </row>
    <row r="1139" spans="13:14" x14ac:dyDescent="0.25">
      <c r="M1139">
        <v>0</v>
      </c>
      <c r="N1139">
        <v>0</v>
      </c>
    </row>
    <row r="1140" spans="13:14" x14ac:dyDescent="0.25">
      <c r="M1140">
        <v>0</v>
      </c>
      <c r="N1140">
        <v>0</v>
      </c>
    </row>
    <row r="1141" spans="13:14" x14ac:dyDescent="0.25">
      <c r="M1141">
        <v>7.15</v>
      </c>
      <c r="N1141">
        <v>0</v>
      </c>
    </row>
    <row r="1142" spans="13:14" x14ac:dyDescent="0.25">
      <c r="M1142">
        <v>0</v>
      </c>
      <c r="N1142">
        <v>10.87</v>
      </c>
    </row>
    <row r="1143" spans="13:14" x14ac:dyDescent="0.25">
      <c r="M1143">
        <v>0</v>
      </c>
      <c r="N1143">
        <v>10.95</v>
      </c>
    </row>
    <row r="1144" spans="13:14" x14ac:dyDescent="0.25">
      <c r="M1144">
        <v>0</v>
      </c>
      <c r="N1144">
        <v>0</v>
      </c>
    </row>
    <row r="1145" spans="13:14" x14ac:dyDescent="0.25">
      <c r="M1145">
        <v>0</v>
      </c>
      <c r="N1145">
        <v>0</v>
      </c>
    </row>
    <row r="1146" spans="13:14" x14ac:dyDescent="0.25">
      <c r="M1146">
        <v>0</v>
      </c>
      <c r="N1146">
        <v>0</v>
      </c>
    </row>
    <row r="1147" spans="13:14" x14ac:dyDescent="0.25">
      <c r="M1147">
        <v>0</v>
      </c>
      <c r="N1147">
        <v>14.78</v>
      </c>
    </row>
    <row r="1148" spans="13:14" x14ac:dyDescent="0.25">
      <c r="M1148">
        <v>0</v>
      </c>
      <c r="N1148">
        <v>13.47</v>
      </c>
    </row>
    <row r="1149" spans="13:14" x14ac:dyDescent="0.25">
      <c r="M1149">
        <v>0</v>
      </c>
      <c r="N1149">
        <v>0</v>
      </c>
    </row>
    <row r="1150" spans="13:14" x14ac:dyDescent="0.25">
      <c r="M1150">
        <v>0</v>
      </c>
      <c r="N1150">
        <v>9.01</v>
      </c>
    </row>
    <row r="1151" spans="13:14" x14ac:dyDescent="0.25">
      <c r="M1151">
        <v>11.32</v>
      </c>
      <c r="N1151">
        <v>0</v>
      </c>
    </row>
    <row r="1152" spans="13:14" x14ac:dyDescent="0.25">
      <c r="M1152">
        <v>0</v>
      </c>
      <c r="N1152">
        <v>4.51</v>
      </c>
    </row>
    <row r="1153" spans="13:14" x14ac:dyDescent="0.25">
      <c r="M1153">
        <v>14.36</v>
      </c>
      <c r="N1153">
        <v>0</v>
      </c>
    </row>
    <row r="1154" spans="13:14" x14ac:dyDescent="0.25">
      <c r="M1154">
        <v>8.98</v>
      </c>
      <c r="N1154">
        <v>0</v>
      </c>
    </row>
    <row r="1155" spans="13:14" x14ac:dyDescent="0.25">
      <c r="M1155">
        <v>0</v>
      </c>
      <c r="N1155">
        <v>0</v>
      </c>
    </row>
    <row r="1156" spans="13:14" x14ac:dyDescent="0.25">
      <c r="M1156">
        <v>0</v>
      </c>
      <c r="N1156">
        <v>13.3</v>
      </c>
    </row>
    <row r="1157" spans="13:14" x14ac:dyDescent="0.25">
      <c r="M1157">
        <v>0</v>
      </c>
      <c r="N1157">
        <v>0</v>
      </c>
    </row>
    <row r="1158" spans="13:14" x14ac:dyDescent="0.25">
      <c r="M1158">
        <v>0</v>
      </c>
      <c r="N1158">
        <v>8.58</v>
      </c>
    </row>
    <row r="1159" spans="13:14" x14ac:dyDescent="0.25">
      <c r="M1159">
        <v>0</v>
      </c>
      <c r="N1159">
        <v>0</v>
      </c>
    </row>
    <row r="1160" spans="13:14" x14ac:dyDescent="0.25">
      <c r="M1160">
        <v>7.01</v>
      </c>
      <c r="N1160">
        <v>0</v>
      </c>
    </row>
    <row r="1161" spans="13:14" x14ac:dyDescent="0.25">
      <c r="M1161">
        <v>0</v>
      </c>
      <c r="N1161">
        <v>0</v>
      </c>
    </row>
    <row r="1162" spans="13:14" x14ac:dyDescent="0.25">
      <c r="M1162">
        <v>0</v>
      </c>
      <c r="N1162">
        <v>0</v>
      </c>
    </row>
    <row r="1163" spans="13:14" x14ac:dyDescent="0.25">
      <c r="M1163">
        <v>0</v>
      </c>
      <c r="N1163">
        <v>0</v>
      </c>
    </row>
    <row r="1164" spans="13:14" x14ac:dyDescent="0.25">
      <c r="M1164">
        <v>11.56</v>
      </c>
      <c r="N1164">
        <v>0</v>
      </c>
    </row>
    <row r="1165" spans="13:14" x14ac:dyDescent="0.25">
      <c r="M1165">
        <v>0</v>
      </c>
      <c r="N1165">
        <v>0</v>
      </c>
    </row>
    <row r="1166" spans="13:14" x14ac:dyDescent="0.25">
      <c r="M1166">
        <v>6.27</v>
      </c>
      <c r="N1166">
        <v>9.89</v>
      </c>
    </row>
    <row r="1167" spans="13:14" x14ac:dyDescent="0.25">
      <c r="M1167">
        <v>0</v>
      </c>
      <c r="N1167">
        <v>0</v>
      </c>
    </row>
    <row r="1168" spans="13:14" x14ac:dyDescent="0.25">
      <c r="M1168">
        <v>0</v>
      </c>
      <c r="N1168">
        <v>8.69</v>
      </c>
    </row>
    <row r="1169" spans="13:14" x14ac:dyDescent="0.25">
      <c r="M1169">
        <v>0</v>
      </c>
      <c r="N1169">
        <v>0</v>
      </c>
    </row>
    <row r="1170" spans="13:14" x14ac:dyDescent="0.25">
      <c r="M1170">
        <v>0</v>
      </c>
      <c r="N1170">
        <v>0</v>
      </c>
    </row>
    <row r="1171" spans="13:14" x14ac:dyDescent="0.25">
      <c r="M1171">
        <v>10.83</v>
      </c>
      <c r="N1171">
        <v>0</v>
      </c>
    </row>
    <row r="1172" spans="13:14" x14ac:dyDescent="0.25">
      <c r="M1172">
        <v>0</v>
      </c>
      <c r="N1172">
        <v>0</v>
      </c>
    </row>
    <row r="1173" spans="13:14" x14ac:dyDescent="0.25">
      <c r="M1173">
        <v>0</v>
      </c>
      <c r="N1173">
        <v>0</v>
      </c>
    </row>
    <row r="1174" spans="13:14" x14ac:dyDescent="0.25">
      <c r="M1174">
        <v>0</v>
      </c>
      <c r="N1174">
        <v>6.85</v>
      </c>
    </row>
    <row r="1175" spans="13:14" x14ac:dyDescent="0.25">
      <c r="M1175">
        <v>0</v>
      </c>
      <c r="N1175">
        <v>0</v>
      </c>
    </row>
    <row r="1176" spans="13:14" x14ac:dyDescent="0.25">
      <c r="M1176">
        <v>0</v>
      </c>
      <c r="N1176">
        <v>0</v>
      </c>
    </row>
    <row r="1177" spans="13:14" x14ac:dyDescent="0.25">
      <c r="M1177">
        <v>5.32</v>
      </c>
      <c r="N1177">
        <v>0</v>
      </c>
    </row>
    <row r="1178" spans="13:14" x14ac:dyDescent="0.25">
      <c r="M1178">
        <v>3.25</v>
      </c>
      <c r="N1178">
        <v>0</v>
      </c>
    </row>
    <row r="1179" spans="13:14" x14ac:dyDescent="0.25">
      <c r="M1179">
        <v>0</v>
      </c>
      <c r="N1179">
        <v>7.89</v>
      </c>
    </row>
    <row r="1180" spans="13:14" x14ac:dyDescent="0.25">
      <c r="M1180">
        <v>0</v>
      </c>
      <c r="N1180">
        <v>0</v>
      </c>
    </row>
    <row r="1181" spans="13:14" x14ac:dyDescent="0.25">
      <c r="M1181">
        <v>0</v>
      </c>
      <c r="N1181">
        <v>5.48</v>
      </c>
    </row>
    <row r="1182" spans="13:14" x14ac:dyDescent="0.25">
      <c r="M1182">
        <v>0</v>
      </c>
      <c r="N1182">
        <v>0</v>
      </c>
    </row>
    <row r="1183" spans="13:14" x14ac:dyDescent="0.25">
      <c r="M1183">
        <v>0</v>
      </c>
      <c r="N1183">
        <v>6.73</v>
      </c>
    </row>
    <row r="1184" spans="13:14" x14ac:dyDescent="0.25">
      <c r="M1184">
        <v>0</v>
      </c>
      <c r="N1184">
        <v>10.96</v>
      </c>
    </row>
    <row r="1185" spans="13:14" x14ac:dyDescent="0.25">
      <c r="M1185">
        <v>0</v>
      </c>
      <c r="N1185">
        <v>0</v>
      </c>
    </row>
    <row r="1186" spans="13:14" x14ac:dyDescent="0.25">
      <c r="M1186">
        <v>0</v>
      </c>
      <c r="N1186">
        <v>11.81</v>
      </c>
    </row>
    <row r="1187" spans="13:14" x14ac:dyDescent="0.25">
      <c r="M1187">
        <v>9.68</v>
      </c>
      <c r="N1187">
        <v>0</v>
      </c>
    </row>
    <row r="1188" spans="13:14" x14ac:dyDescent="0.25">
      <c r="M1188">
        <v>0</v>
      </c>
      <c r="N1188">
        <v>0</v>
      </c>
    </row>
    <row r="1189" spans="13:14" x14ac:dyDescent="0.25">
      <c r="M1189">
        <v>0</v>
      </c>
    </row>
    <row r="1190" spans="13:14" x14ac:dyDescent="0.25">
      <c r="M1190">
        <v>5.92</v>
      </c>
    </row>
    <row r="1191" spans="13:14" x14ac:dyDescent="0.25">
      <c r="M1191">
        <v>0</v>
      </c>
    </row>
    <row r="1192" spans="13:14" x14ac:dyDescent="0.25">
      <c r="M1192">
        <v>0</v>
      </c>
    </row>
    <row r="1193" spans="13:14" x14ac:dyDescent="0.25">
      <c r="M1193">
        <v>0</v>
      </c>
    </row>
    <row r="1194" spans="13:14" x14ac:dyDescent="0.25">
      <c r="M1194">
        <v>0</v>
      </c>
    </row>
    <row r="1195" spans="13:14" x14ac:dyDescent="0.25">
      <c r="M1195">
        <v>0</v>
      </c>
    </row>
    <row r="1196" spans="13:14" x14ac:dyDescent="0.25">
      <c r="M1196">
        <v>9.73</v>
      </c>
    </row>
    <row r="1197" spans="13:14" x14ac:dyDescent="0.25">
      <c r="M1197">
        <v>0</v>
      </c>
    </row>
    <row r="1198" spans="13:14" x14ac:dyDescent="0.25">
      <c r="M1198">
        <v>0</v>
      </c>
    </row>
    <row r="1199" spans="13:14" x14ac:dyDescent="0.25">
      <c r="M1199">
        <v>0</v>
      </c>
    </row>
    <row r="1200" spans="13:14" x14ac:dyDescent="0.25">
      <c r="M1200">
        <v>12.24</v>
      </c>
    </row>
  </sheetData>
  <mergeCells count="1">
    <mergeCell ref="L1:O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2D53E-8ACA-4AE2-AE5E-D218F64D7A53}">
  <dimension ref="A1:E4136"/>
  <sheetViews>
    <sheetView zoomScaleNormal="100" workbookViewId="0">
      <selection activeCell="Y8" sqref="Y8"/>
    </sheetView>
  </sheetViews>
  <sheetFormatPr defaultRowHeight="15" x14ac:dyDescent="0.25"/>
  <cols>
    <col min="1" max="1" width="14.7109375" bestFit="1" customWidth="1"/>
    <col min="2" max="2" width="14.140625" bestFit="1" customWidth="1"/>
    <col min="4" max="4" width="14.7109375" bestFit="1" customWidth="1"/>
    <col min="5" max="5" width="14.140625" bestFit="1" customWidth="1"/>
  </cols>
  <sheetData>
    <row r="1" spans="1:5" x14ac:dyDescent="0.25">
      <c r="A1" s="27" t="s">
        <v>39</v>
      </c>
      <c r="B1" s="27"/>
      <c r="D1" s="27" t="s">
        <v>40</v>
      </c>
      <c r="E1" s="27"/>
    </row>
    <row r="2" spans="1:5" x14ac:dyDescent="0.25">
      <c r="A2" t="s">
        <v>37</v>
      </c>
      <c r="B2" t="s">
        <v>38</v>
      </c>
      <c r="D2" t="s">
        <v>37</v>
      </c>
      <c r="E2" t="s">
        <v>38</v>
      </c>
    </row>
    <row r="3" spans="1:5" x14ac:dyDescent="0.25">
      <c r="A3" cm="1">
        <f t="array" ref="A3:B868">_xlfn._xlws.FILTER(student_academic_placement_performance_dataset[[#Data], [technical_skill_score]:[soft_skill_score]], student_academic_placement_performance_dataset[placement_status]=1)</f>
        <v>93</v>
      </c>
      <c r="B3">
        <v>84</v>
      </c>
      <c r="D3" cm="1">
        <f t="array" ref="D3:E4136">_xlfn._xlws.FILTER(student_academic_placement_performance_dataset[[#Data], [technical_skill_score]:[soft_skill_score]], student_academic_placement_performance_dataset[placement_status]=0)</f>
        <v>92</v>
      </c>
      <c r="E3">
        <v>90</v>
      </c>
    </row>
    <row r="4" spans="1:5" x14ac:dyDescent="0.25">
      <c r="A4">
        <v>80</v>
      </c>
      <c r="B4">
        <v>98</v>
      </c>
      <c r="D4">
        <v>51</v>
      </c>
      <c r="E4">
        <v>99</v>
      </c>
    </row>
    <row r="5" spans="1:5" x14ac:dyDescent="0.25">
      <c r="A5">
        <v>65</v>
      </c>
      <c r="B5">
        <v>78</v>
      </c>
      <c r="D5">
        <v>60</v>
      </c>
      <c r="E5">
        <v>72</v>
      </c>
    </row>
    <row r="6" spans="1:5" x14ac:dyDescent="0.25">
      <c r="A6">
        <v>77</v>
      </c>
      <c r="B6">
        <v>81</v>
      </c>
      <c r="D6">
        <v>52</v>
      </c>
      <c r="E6">
        <v>88</v>
      </c>
    </row>
    <row r="7" spans="1:5" x14ac:dyDescent="0.25">
      <c r="A7">
        <v>74</v>
      </c>
      <c r="B7">
        <v>69</v>
      </c>
      <c r="D7">
        <v>52</v>
      </c>
      <c r="E7">
        <v>43</v>
      </c>
    </row>
    <row r="8" spans="1:5" x14ac:dyDescent="0.25">
      <c r="A8">
        <v>62</v>
      </c>
      <c r="B8">
        <v>91</v>
      </c>
      <c r="D8">
        <v>92</v>
      </c>
      <c r="E8">
        <v>43</v>
      </c>
    </row>
    <row r="9" spans="1:5" x14ac:dyDescent="0.25">
      <c r="A9">
        <v>98</v>
      </c>
      <c r="B9">
        <v>64</v>
      </c>
      <c r="D9">
        <v>57</v>
      </c>
      <c r="E9">
        <v>87</v>
      </c>
    </row>
    <row r="10" spans="1:5" x14ac:dyDescent="0.25">
      <c r="A10">
        <v>60</v>
      </c>
      <c r="B10">
        <v>71</v>
      </c>
      <c r="D10">
        <v>99</v>
      </c>
      <c r="E10">
        <v>99</v>
      </c>
    </row>
    <row r="11" spans="1:5" x14ac:dyDescent="0.25">
      <c r="A11">
        <v>66</v>
      </c>
      <c r="B11">
        <v>96</v>
      </c>
      <c r="D11">
        <v>99</v>
      </c>
      <c r="E11">
        <v>55</v>
      </c>
    </row>
    <row r="12" spans="1:5" x14ac:dyDescent="0.25">
      <c r="A12">
        <v>87</v>
      </c>
      <c r="B12">
        <v>56</v>
      </c>
      <c r="D12">
        <v>72</v>
      </c>
      <c r="E12">
        <v>86</v>
      </c>
    </row>
    <row r="13" spans="1:5" x14ac:dyDescent="0.25">
      <c r="A13">
        <v>60</v>
      </c>
      <c r="B13">
        <v>89</v>
      </c>
      <c r="D13">
        <v>45</v>
      </c>
      <c r="E13">
        <v>65</v>
      </c>
    </row>
    <row r="14" spans="1:5" x14ac:dyDescent="0.25">
      <c r="A14">
        <v>62</v>
      </c>
      <c r="B14">
        <v>65</v>
      </c>
      <c r="D14">
        <v>64</v>
      </c>
      <c r="E14">
        <v>45</v>
      </c>
    </row>
    <row r="15" spans="1:5" x14ac:dyDescent="0.25">
      <c r="A15">
        <v>75</v>
      </c>
      <c r="B15">
        <v>64</v>
      </c>
      <c r="D15">
        <v>62</v>
      </c>
      <c r="E15">
        <v>76</v>
      </c>
    </row>
    <row r="16" spans="1:5" x14ac:dyDescent="0.25">
      <c r="A16">
        <v>71</v>
      </c>
      <c r="B16">
        <v>62</v>
      </c>
      <c r="D16">
        <v>63</v>
      </c>
      <c r="E16">
        <v>61</v>
      </c>
    </row>
    <row r="17" spans="1:5" x14ac:dyDescent="0.25">
      <c r="A17">
        <v>93</v>
      </c>
      <c r="B17">
        <v>90</v>
      </c>
      <c r="D17">
        <v>76</v>
      </c>
      <c r="E17">
        <v>81</v>
      </c>
    </row>
    <row r="18" spans="1:5" x14ac:dyDescent="0.25">
      <c r="A18">
        <v>89</v>
      </c>
      <c r="B18">
        <v>72</v>
      </c>
      <c r="D18">
        <v>43</v>
      </c>
      <c r="E18">
        <v>46</v>
      </c>
    </row>
    <row r="19" spans="1:5" x14ac:dyDescent="0.25">
      <c r="A19">
        <v>80</v>
      </c>
      <c r="B19">
        <v>94</v>
      </c>
      <c r="D19">
        <v>88</v>
      </c>
      <c r="E19">
        <v>49</v>
      </c>
    </row>
    <row r="20" spans="1:5" x14ac:dyDescent="0.25">
      <c r="A20">
        <v>77</v>
      </c>
      <c r="B20">
        <v>59</v>
      </c>
      <c r="D20">
        <v>50</v>
      </c>
      <c r="E20">
        <v>96</v>
      </c>
    </row>
    <row r="21" spans="1:5" x14ac:dyDescent="0.25">
      <c r="A21">
        <v>63</v>
      </c>
      <c r="B21">
        <v>69</v>
      </c>
      <c r="D21">
        <v>75</v>
      </c>
      <c r="E21">
        <v>54</v>
      </c>
    </row>
    <row r="22" spans="1:5" x14ac:dyDescent="0.25">
      <c r="A22">
        <v>76</v>
      </c>
      <c r="B22">
        <v>68</v>
      </c>
      <c r="D22">
        <v>64</v>
      </c>
      <c r="E22">
        <v>45</v>
      </c>
    </row>
    <row r="23" spans="1:5" x14ac:dyDescent="0.25">
      <c r="A23">
        <v>68</v>
      </c>
      <c r="B23">
        <v>86</v>
      </c>
      <c r="D23">
        <v>59</v>
      </c>
      <c r="E23">
        <v>63</v>
      </c>
    </row>
    <row r="24" spans="1:5" x14ac:dyDescent="0.25">
      <c r="A24">
        <v>78</v>
      </c>
      <c r="B24">
        <v>56</v>
      </c>
      <c r="D24">
        <v>40</v>
      </c>
      <c r="E24">
        <v>41</v>
      </c>
    </row>
    <row r="25" spans="1:5" x14ac:dyDescent="0.25">
      <c r="A25">
        <v>85</v>
      </c>
      <c r="B25">
        <v>81</v>
      </c>
      <c r="D25">
        <v>69</v>
      </c>
      <c r="E25">
        <v>79</v>
      </c>
    </row>
    <row r="26" spans="1:5" x14ac:dyDescent="0.25">
      <c r="A26">
        <v>84</v>
      </c>
      <c r="B26">
        <v>78</v>
      </c>
      <c r="D26">
        <v>43</v>
      </c>
      <c r="E26">
        <v>96</v>
      </c>
    </row>
    <row r="27" spans="1:5" x14ac:dyDescent="0.25">
      <c r="A27">
        <v>78</v>
      </c>
      <c r="B27">
        <v>55</v>
      </c>
      <c r="D27">
        <v>74</v>
      </c>
      <c r="E27">
        <v>54</v>
      </c>
    </row>
    <row r="28" spans="1:5" x14ac:dyDescent="0.25">
      <c r="A28">
        <v>71</v>
      </c>
      <c r="B28">
        <v>91</v>
      </c>
      <c r="D28">
        <v>81</v>
      </c>
      <c r="E28">
        <v>92</v>
      </c>
    </row>
    <row r="29" spans="1:5" x14ac:dyDescent="0.25">
      <c r="A29">
        <v>66</v>
      </c>
      <c r="B29">
        <v>71</v>
      </c>
      <c r="D29">
        <v>61</v>
      </c>
      <c r="E29">
        <v>60</v>
      </c>
    </row>
    <row r="30" spans="1:5" x14ac:dyDescent="0.25">
      <c r="A30">
        <v>83</v>
      </c>
      <c r="B30">
        <v>82</v>
      </c>
      <c r="D30">
        <v>70</v>
      </c>
      <c r="E30">
        <v>57</v>
      </c>
    </row>
    <row r="31" spans="1:5" x14ac:dyDescent="0.25">
      <c r="A31">
        <v>82</v>
      </c>
      <c r="B31">
        <v>76</v>
      </c>
      <c r="D31">
        <v>40</v>
      </c>
      <c r="E31">
        <v>44</v>
      </c>
    </row>
    <row r="32" spans="1:5" x14ac:dyDescent="0.25">
      <c r="A32">
        <v>60</v>
      </c>
      <c r="B32">
        <v>93</v>
      </c>
      <c r="D32">
        <v>43</v>
      </c>
      <c r="E32">
        <v>75</v>
      </c>
    </row>
    <row r="33" spans="1:5" x14ac:dyDescent="0.25">
      <c r="A33">
        <v>64</v>
      </c>
      <c r="B33">
        <v>90</v>
      </c>
      <c r="D33">
        <v>58</v>
      </c>
      <c r="E33">
        <v>49</v>
      </c>
    </row>
    <row r="34" spans="1:5" x14ac:dyDescent="0.25">
      <c r="A34">
        <v>63</v>
      </c>
      <c r="B34">
        <v>65</v>
      </c>
      <c r="D34">
        <v>69</v>
      </c>
      <c r="E34">
        <v>90</v>
      </c>
    </row>
    <row r="35" spans="1:5" x14ac:dyDescent="0.25">
      <c r="A35">
        <v>62</v>
      </c>
      <c r="B35">
        <v>92</v>
      </c>
      <c r="D35">
        <v>40</v>
      </c>
      <c r="E35">
        <v>85</v>
      </c>
    </row>
    <row r="36" spans="1:5" x14ac:dyDescent="0.25">
      <c r="A36">
        <v>80</v>
      </c>
      <c r="B36">
        <v>97</v>
      </c>
      <c r="D36">
        <v>87</v>
      </c>
      <c r="E36">
        <v>62</v>
      </c>
    </row>
    <row r="37" spans="1:5" x14ac:dyDescent="0.25">
      <c r="A37">
        <v>80</v>
      </c>
      <c r="B37">
        <v>60</v>
      </c>
      <c r="D37">
        <v>58</v>
      </c>
      <c r="E37">
        <v>63</v>
      </c>
    </row>
    <row r="38" spans="1:5" x14ac:dyDescent="0.25">
      <c r="A38">
        <v>78</v>
      </c>
      <c r="B38">
        <v>66</v>
      </c>
      <c r="D38">
        <v>91</v>
      </c>
      <c r="E38">
        <v>84</v>
      </c>
    </row>
    <row r="39" spans="1:5" x14ac:dyDescent="0.25">
      <c r="A39">
        <v>60</v>
      </c>
      <c r="B39">
        <v>91</v>
      </c>
      <c r="D39">
        <v>60</v>
      </c>
      <c r="E39">
        <v>49</v>
      </c>
    </row>
    <row r="40" spans="1:5" x14ac:dyDescent="0.25">
      <c r="A40">
        <v>67</v>
      </c>
      <c r="B40">
        <v>67</v>
      </c>
      <c r="D40">
        <v>61</v>
      </c>
      <c r="E40">
        <v>93</v>
      </c>
    </row>
    <row r="41" spans="1:5" x14ac:dyDescent="0.25">
      <c r="A41">
        <v>80</v>
      </c>
      <c r="B41">
        <v>86</v>
      </c>
      <c r="D41">
        <v>89</v>
      </c>
      <c r="E41">
        <v>45</v>
      </c>
    </row>
    <row r="42" spans="1:5" x14ac:dyDescent="0.25">
      <c r="A42">
        <v>76</v>
      </c>
      <c r="B42">
        <v>80</v>
      </c>
      <c r="D42">
        <v>41</v>
      </c>
      <c r="E42">
        <v>52</v>
      </c>
    </row>
    <row r="43" spans="1:5" x14ac:dyDescent="0.25">
      <c r="A43">
        <v>98</v>
      </c>
      <c r="B43">
        <v>79</v>
      </c>
      <c r="D43">
        <v>45</v>
      </c>
      <c r="E43">
        <v>60</v>
      </c>
    </row>
    <row r="44" spans="1:5" x14ac:dyDescent="0.25">
      <c r="A44">
        <v>81</v>
      </c>
      <c r="B44">
        <v>76</v>
      </c>
      <c r="D44">
        <v>72</v>
      </c>
      <c r="E44">
        <v>82</v>
      </c>
    </row>
    <row r="45" spans="1:5" x14ac:dyDescent="0.25">
      <c r="A45">
        <v>94</v>
      </c>
      <c r="B45">
        <v>97</v>
      </c>
      <c r="D45">
        <v>58</v>
      </c>
      <c r="E45">
        <v>93</v>
      </c>
    </row>
    <row r="46" spans="1:5" x14ac:dyDescent="0.25">
      <c r="A46">
        <v>78</v>
      </c>
      <c r="B46">
        <v>73</v>
      </c>
      <c r="D46">
        <v>76</v>
      </c>
      <c r="E46">
        <v>54</v>
      </c>
    </row>
    <row r="47" spans="1:5" x14ac:dyDescent="0.25">
      <c r="A47">
        <v>64</v>
      </c>
      <c r="B47">
        <v>69</v>
      </c>
      <c r="D47">
        <v>68</v>
      </c>
      <c r="E47">
        <v>41</v>
      </c>
    </row>
    <row r="48" spans="1:5" x14ac:dyDescent="0.25">
      <c r="A48">
        <v>99</v>
      </c>
      <c r="B48">
        <v>70</v>
      </c>
      <c r="D48">
        <v>99</v>
      </c>
      <c r="E48">
        <v>97</v>
      </c>
    </row>
    <row r="49" spans="1:5" x14ac:dyDescent="0.25">
      <c r="A49">
        <v>63</v>
      </c>
      <c r="B49">
        <v>66</v>
      </c>
      <c r="D49">
        <v>67</v>
      </c>
      <c r="E49">
        <v>98</v>
      </c>
    </row>
    <row r="50" spans="1:5" x14ac:dyDescent="0.25">
      <c r="A50">
        <v>61</v>
      </c>
      <c r="B50">
        <v>98</v>
      </c>
      <c r="D50">
        <v>73</v>
      </c>
      <c r="E50">
        <v>54</v>
      </c>
    </row>
    <row r="51" spans="1:5" x14ac:dyDescent="0.25">
      <c r="A51">
        <v>89</v>
      </c>
      <c r="B51">
        <v>70</v>
      </c>
      <c r="D51">
        <v>40</v>
      </c>
      <c r="E51">
        <v>90</v>
      </c>
    </row>
    <row r="52" spans="1:5" x14ac:dyDescent="0.25">
      <c r="A52">
        <v>91</v>
      </c>
      <c r="B52">
        <v>81</v>
      </c>
      <c r="D52">
        <v>64</v>
      </c>
      <c r="E52">
        <v>59</v>
      </c>
    </row>
    <row r="53" spans="1:5" x14ac:dyDescent="0.25">
      <c r="A53">
        <v>89</v>
      </c>
      <c r="B53">
        <v>64</v>
      </c>
      <c r="D53">
        <v>73</v>
      </c>
      <c r="E53">
        <v>45</v>
      </c>
    </row>
    <row r="54" spans="1:5" x14ac:dyDescent="0.25">
      <c r="A54">
        <v>63</v>
      </c>
      <c r="B54">
        <v>99</v>
      </c>
      <c r="D54">
        <v>65</v>
      </c>
      <c r="E54">
        <v>54</v>
      </c>
    </row>
    <row r="55" spans="1:5" x14ac:dyDescent="0.25">
      <c r="A55">
        <v>69</v>
      </c>
      <c r="B55">
        <v>76</v>
      </c>
      <c r="D55">
        <v>75</v>
      </c>
      <c r="E55">
        <v>56</v>
      </c>
    </row>
    <row r="56" spans="1:5" x14ac:dyDescent="0.25">
      <c r="A56">
        <v>88</v>
      </c>
      <c r="B56">
        <v>88</v>
      </c>
      <c r="D56">
        <v>74</v>
      </c>
      <c r="E56">
        <v>95</v>
      </c>
    </row>
    <row r="57" spans="1:5" x14ac:dyDescent="0.25">
      <c r="A57">
        <v>75</v>
      </c>
      <c r="B57">
        <v>97</v>
      </c>
      <c r="D57">
        <v>56</v>
      </c>
      <c r="E57">
        <v>61</v>
      </c>
    </row>
    <row r="58" spans="1:5" x14ac:dyDescent="0.25">
      <c r="A58">
        <v>91</v>
      </c>
      <c r="B58">
        <v>87</v>
      </c>
      <c r="D58">
        <v>86</v>
      </c>
      <c r="E58">
        <v>48</v>
      </c>
    </row>
    <row r="59" spans="1:5" x14ac:dyDescent="0.25">
      <c r="A59">
        <v>62</v>
      </c>
      <c r="B59">
        <v>96</v>
      </c>
      <c r="D59">
        <v>81</v>
      </c>
      <c r="E59">
        <v>51</v>
      </c>
    </row>
    <row r="60" spans="1:5" x14ac:dyDescent="0.25">
      <c r="A60">
        <v>78</v>
      </c>
      <c r="B60">
        <v>92</v>
      </c>
      <c r="D60">
        <v>51</v>
      </c>
      <c r="E60">
        <v>61</v>
      </c>
    </row>
    <row r="61" spans="1:5" x14ac:dyDescent="0.25">
      <c r="A61">
        <v>90</v>
      </c>
      <c r="B61">
        <v>57</v>
      </c>
      <c r="D61">
        <v>83</v>
      </c>
      <c r="E61">
        <v>97</v>
      </c>
    </row>
    <row r="62" spans="1:5" x14ac:dyDescent="0.25">
      <c r="A62">
        <v>96</v>
      </c>
      <c r="B62">
        <v>77</v>
      </c>
      <c r="D62">
        <v>59</v>
      </c>
      <c r="E62">
        <v>62</v>
      </c>
    </row>
    <row r="63" spans="1:5" x14ac:dyDescent="0.25">
      <c r="A63">
        <v>72</v>
      </c>
      <c r="B63">
        <v>96</v>
      </c>
      <c r="D63">
        <v>78</v>
      </c>
      <c r="E63">
        <v>76</v>
      </c>
    </row>
    <row r="64" spans="1:5" x14ac:dyDescent="0.25">
      <c r="A64">
        <v>94</v>
      </c>
      <c r="B64">
        <v>95</v>
      </c>
      <c r="D64">
        <v>66</v>
      </c>
      <c r="E64">
        <v>53</v>
      </c>
    </row>
    <row r="65" spans="1:5" x14ac:dyDescent="0.25">
      <c r="A65">
        <v>87</v>
      </c>
      <c r="B65">
        <v>56</v>
      </c>
      <c r="D65">
        <v>81</v>
      </c>
      <c r="E65">
        <v>63</v>
      </c>
    </row>
    <row r="66" spans="1:5" x14ac:dyDescent="0.25">
      <c r="A66">
        <v>92</v>
      </c>
      <c r="B66">
        <v>65</v>
      </c>
      <c r="D66">
        <v>76</v>
      </c>
      <c r="E66">
        <v>47</v>
      </c>
    </row>
    <row r="67" spans="1:5" x14ac:dyDescent="0.25">
      <c r="A67">
        <v>83</v>
      </c>
      <c r="B67">
        <v>94</v>
      </c>
      <c r="D67">
        <v>59</v>
      </c>
      <c r="E67">
        <v>65</v>
      </c>
    </row>
    <row r="68" spans="1:5" x14ac:dyDescent="0.25">
      <c r="A68">
        <v>99</v>
      </c>
      <c r="B68">
        <v>64</v>
      </c>
      <c r="D68">
        <v>91</v>
      </c>
      <c r="E68">
        <v>71</v>
      </c>
    </row>
    <row r="69" spans="1:5" x14ac:dyDescent="0.25">
      <c r="A69">
        <v>84</v>
      </c>
      <c r="B69">
        <v>99</v>
      </c>
      <c r="D69">
        <v>50</v>
      </c>
      <c r="E69">
        <v>96</v>
      </c>
    </row>
    <row r="70" spans="1:5" x14ac:dyDescent="0.25">
      <c r="A70">
        <v>94</v>
      </c>
      <c r="B70">
        <v>65</v>
      </c>
      <c r="D70">
        <v>67</v>
      </c>
      <c r="E70">
        <v>67</v>
      </c>
    </row>
    <row r="71" spans="1:5" x14ac:dyDescent="0.25">
      <c r="A71">
        <v>81</v>
      </c>
      <c r="B71">
        <v>63</v>
      </c>
      <c r="D71">
        <v>41</v>
      </c>
      <c r="E71">
        <v>71</v>
      </c>
    </row>
    <row r="72" spans="1:5" x14ac:dyDescent="0.25">
      <c r="A72">
        <v>78</v>
      </c>
      <c r="B72">
        <v>88</v>
      </c>
      <c r="D72">
        <v>63</v>
      </c>
      <c r="E72">
        <v>61</v>
      </c>
    </row>
    <row r="73" spans="1:5" x14ac:dyDescent="0.25">
      <c r="A73">
        <v>65</v>
      </c>
      <c r="B73">
        <v>55</v>
      </c>
      <c r="D73">
        <v>55</v>
      </c>
      <c r="E73">
        <v>88</v>
      </c>
    </row>
    <row r="74" spans="1:5" x14ac:dyDescent="0.25">
      <c r="A74">
        <v>60</v>
      </c>
      <c r="B74">
        <v>86</v>
      </c>
      <c r="D74">
        <v>51</v>
      </c>
      <c r="E74">
        <v>48</v>
      </c>
    </row>
    <row r="75" spans="1:5" x14ac:dyDescent="0.25">
      <c r="A75">
        <v>94</v>
      </c>
      <c r="B75">
        <v>55</v>
      </c>
      <c r="D75">
        <v>55</v>
      </c>
      <c r="E75">
        <v>42</v>
      </c>
    </row>
    <row r="76" spans="1:5" x14ac:dyDescent="0.25">
      <c r="A76">
        <v>96</v>
      </c>
      <c r="B76">
        <v>86</v>
      </c>
      <c r="D76">
        <v>41</v>
      </c>
      <c r="E76">
        <v>78</v>
      </c>
    </row>
    <row r="77" spans="1:5" x14ac:dyDescent="0.25">
      <c r="A77">
        <v>81</v>
      </c>
      <c r="B77">
        <v>98</v>
      </c>
      <c r="D77">
        <v>64</v>
      </c>
      <c r="E77">
        <v>51</v>
      </c>
    </row>
    <row r="78" spans="1:5" x14ac:dyDescent="0.25">
      <c r="A78">
        <v>82</v>
      </c>
      <c r="B78">
        <v>84</v>
      </c>
      <c r="D78">
        <v>68</v>
      </c>
      <c r="E78">
        <v>68</v>
      </c>
    </row>
    <row r="79" spans="1:5" x14ac:dyDescent="0.25">
      <c r="A79">
        <v>86</v>
      </c>
      <c r="B79">
        <v>97</v>
      </c>
      <c r="D79">
        <v>67</v>
      </c>
      <c r="E79">
        <v>42</v>
      </c>
    </row>
    <row r="80" spans="1:5" x14ac:dyDescent="0.25">
      <c r="A80">
        <v>77</v>
      </c>
      <c r="B80">
        <v>87</v>
      </c>
      <c r="D80">
        <v>49</v>
      </c>
      <c r="E80">
        <v>80</v>
      </c>
    </row>
    <row r="81" spans="1:5" x14ac:dyDescent="0.25">
      <c r="A81">
        <v>86</v>
      </c>
      <c r="B81">
        <v>77</v>
      </c>
      <c r="D81">
        <v>84</v>
      </c>
      <c r="E81">
        <v>85</v>
      </c>
    </row>
    <row r="82" spans="1:5" x14ac:dyDescent="0.25">
      <c r="A82">
        <v>72</v>
      </c>
      <c r="B82">
        <v>95</v>
      </c>
      <c r="D82">
        <v>62</v>
      </c>
      <c r="E82">
        <v>62</v>
      </c>
    </row>
    <row r="83" spans="1:5" x14ac:dyDescent="0.25">
      <c r="A83">
        <v>83</v>
      </c>
      <c r="B83">
        <v>95</v>
      </c>
      <c r="D83">
        <v>70</v>
      </c>
      <c r="E83">
        <v>94</v>
      </c>
    </row>
    <row r="84" spans="1:5" x14ac:dyDescent="0.25">
      <c r="A84">
        <v>75</v>
      </c>
      <c r="B84">
        <v>88</v>
      </c>
      <c r="D84">
        <v>58</v>
      </c>
      <c r="E84">
        <v>57</v>
      </c>
    </row>
    <row r="85" spans="1:5" x14ac:dyDescent="0.25">
      <c r="A85">
        <v>98</v>
      </c>
      <c r="B85">
        <v>93</v>
      </c>
      <c r="D85">
        <v>54</v>
      </c>
      <c r="E85">
        <v>50</v>
      </c>
    </row>
    <row r="86" spans="1:5" x14ac:dyDescent="0.25">
      <c r="A86">
        <v>97</v>
      </c>
      <c r="B86">
        <v>56</v>
      </c>
      <c r="D86">
        <v>94</v>
      </c>
      <c r="E86">
        <v>75</v>
      </c>
    </row>
    <row r="87" spans="1:5" x14ac:dyDescent="0.25">
      <c r="A87">
        <v>96</v>
      </c>
      <c r="B87">
        <v>66</v>
      </c>
      <c r="D87">
        <v>72</v>
      </c>
      <c r="E87">
        <v>65</v>
      </c>
    </row>
    <row r="88" spans="1:5" x14ac:dyDescent="0.25">
      <c r="A88">
        <v>83</v>
      </c>
      <c r="B88">
        <v>59</v>
      </c>
      <c r="D88">
        <v>99</v>
      </c>
      <c r="E88">
        <v>47</v>
      </c>
    </row>
    <row r="89" spans="1:5" x14ac:dyDescent="0.25">
      <c r="A89">
        <v>97</v>
      </c>
      <c r="B89">
        <v>60</v>
      </c>
      <c r="D89">
        <v>56</v>
      </c>
      <c r="E89">
        <v>67</v>
      </c>
    </row>
    <row r="90" spans="1:5" x14ac:dyDescent="0.25">
      <c r="A90">
        <v>79</v>
      </c>
      <c r="B90">
        <v>81</v>
      </c>
      <c r="D90">
        <v>91</v>
      </c>
      <c r="E90">
        <v>57</v>
      </c>
    </row>
    <row r="91" spans="1:5" x14ac:dyDescent="0.25">
      <c r="A91">
        <v>83</v>
      </c>
      <c r="B91">
        <v>76</v>
      </c>
      <c r="D91">
        <v>75</v>
      </c>
      <c r="E91">
        <v>52</v>
      </c>
    </row>
    <row r="92" spans="1:5" x14ac:dyDescent="0.25">
      <c r="A92">
        <v>99</v>
      </c>
      <c r="B92">
        <v>78</v>
      </c>
      <c r="D92">
        <v>59</v>
      </c>
      <c r="E92">
        <v>75</v>
      </c>
    </row>
    <row r="93" spans="1:5" x14ac:dyDescent="0.25">
      <c r="A93">
        <v>64</v>
      </c>
      <c r="B93">
        <v>57</v>
      </c>
      <c r="D93">
        <v>48</v>
      </c>
      <c r="E93">
        <v>81</v>
      </c>
    </row>
    <row r="94" spans="1:5" x14ac:dyDescent="0.25">
      <c r="A94">
        <v>61</v>
      </c>
      <c r="B94">
        <v>67</v>
      </c>
      <c r="D94">
        <v>77</v>
      </c>
      <c r="E94">
        <v>79</v>
      </c>
    </row>
    <row r="95" spans="1:5" x14ac:dyDescent="0.25">
      <c r="A95">
        <v>79</v>
      </c>
      <c r="B95">
        <v>56</v>
      </c>
      <c r="D95">
        <v>42</v>
      </c>
      <c r="E95">
        <v>83</v>
      </c>
    </row>
    <row r="96" spans="1:5" x14ac:dyDescent="0.25">
      <c r="A96">
        <v>67</v>
      </c>
      <c r="B96">
        <v>92</v>
      </c>
      <c r="D96">
        <v>41</v>
      </c>
      <c r="E96">
        <v>51</v>
      </c>
    </row>
    <row r="97" spans="1:5" x14ac:dyDescent="0.25">
      <c r="A97">
        <v>87</v>
      </c>
      <c r="B97">
        <v>88</v>
      </c>
      <c r="D97">
        <v>57</v>
      </c>
      <c r="E97">
        <v>61</v>
      </c>
    </row>
    <row r="98" spans="1:5" x14ac:dyDescent="0.25">
      <c r="A98">
        <v>60</v>
      </c>
      <c r="B98">
        <v>55</v>
      </c>
      <c r="D98">
        <v>62</v>
      </c>
      <c r="E98">
        <v>99</v>
      </c>
    </row>
    <row r="99" spans="1:5" x14ac:dyDescent="0.25">
      <c r="A99">
        <v>90</v>
      </c>
      <c r="B99">
        <v>75</v>
      </c>
      <c r="D99">
        <v>58</v>
      </c>
      <c r="E99">
        <v>41</v>
      </c>
    </row>
    <row r="100" spans="1:5" x14ac:dyDescent="0.25">
      <c r="A100">
        <v>81</v>
      </c>
      <c r="B100">
        <v>80</v>
      </c>
      <c r="D100">
        <v>46</v>
      </c>
      <c r="E100">
        <v>95</v>
      </c>
    </row>
    <row r="101" spans="1:5" x14ac:dyDescent="0.25">
      <c r="A101">
        <v>90</v>
      </c>
      <c r="B101">
        <v>71</v>
      </c>
      <c r="D101">
        <v>74</v>
      </c>
      <c r="E101">
        <v>79</v>
      </c>
    </row>
    <row r="102" spans="1:5" x14ac:dyDescent="0.25">
      <c r="A102">
        <v>62</v>
      </c>
      <c r="B102">
        <v>88</v>
      </c>
      <c r="D102">
        <v>99</v>
      </c>
      <c r="E102">
        <v>67</v>
      </c>
    </row>
    <row r="103" spans="1:5" x14ac:dyDescent="0.25">
      <c r="A103">
        <v>90</v>
      </c>
      <c r="B103">
        <v>88</v>
      </c>
      <c r="D103">
        <v>99</v>
      </c>
      <c r="E103">
        <v>52</v>
      </c>
    </row>
    <row r="104" spans="1:5" x14ac:dyDescent="0.25">
      <c r="A104">
        <v>82</v>
      </c>
      <c r="B104">
        <v>97</v>
      </c>
      <c r="D104">
        <v>59</v>
      </c>
      <c r="E104">
        <v>42</v>
      </c>
    </row>
    <row r="105" spans="1:5" x14ac:dyDescent="0.25">
      <c r="A105">
        <v>69</v>
      </c>
      <c r="B105">
        <v>88</v>
      </c>
      <c r="D105">
        <v>59</v>
      </c>
      <c r="E105">
        <v>73</v>
      </c>
    </row>
    <row r="106" spans="1:5" x14ac:dyDescent="0.25">
      <c r="A106">
        <v>81</v>
      </c>
      <c r="B106">
        <v>70</v>
      </c>
      <c r="D106">
        <v>58</v>
      </c>
      <c r="E106">
        <v>62</v>
      </c>
    </row>
    <row r="107" spans="1:5" x14ac:dyDescent="0.25">
      <c r="A107">
        <v>71</v>
      </c>
      <c r="B107">
        <v>69</v>
      </c>
      <c r="D107">
        <v>55</v>
      </c>
      <c r="E107">
        <v>71</v>
      </c>
    </row>
    <row r="108" spans="1:5" x14ac:dyDescent="0.25">
      <c r="A108">
        <v>63</v>
      </c>
      <c r="B108">
        <v>59</v>
      </c>
      <c r="D108">
        <v>60</v>
      </c>
      <c r="E108">
        <v>67</v>
      </c>
    </row>
    <row r="109" spans="1:5" x14ac:dyDescent="0.25">
      <c r="A109">
        <v>73</v>
      </c>
      <c r="B109">
        <v>60</v>
      </c>
      <c r="D109">
        <v>68</v>
      </c>
      <c r="E109">
        <v>99</v>
      </c>
    </row>
    <row r="110" spans="1:5" x14ac:dyDescent="0.25">
      <c r="A110">
        <v>74</v>
      </c>
      <c r="B110">
        <v>69</v>
      </c>
      <c r="D110">
        <v>83</v>
      </c>
      <c r="E110">
        <v>47</v>
      </c>
    </row>
    <row r="111" spans="1:5" x14ac:dyDescent="0.25">
      <c r="A111">
        <v>89</v>
      </c>
      <c r="B111">
        <v>83</v>
      </c>
      <c r="D111">
        <v>99</v>
      </c>
      <c r="E111">
        <v>42</v>
      </c>
    </row>
    <row r="112" spans="1:5" x14ac:dyDescent="0.25">
      <c r="A112">
        <v>83</v>
      </c>
      <c r="B112">
        <v>84</v>
      </c>
      <c r="D112">
        <v>77</v>
      </c>
      <c r="E112">
        <v>69</v>
      </c>
    </row>
    <row r="113" spans="1:5" x14ac:dyDescent="0.25">
      <c r="A113">
        <v>77</v>
      </c>
      <c r="B113">
        <v>78</v>
      </c>
      <c r="D113">
        <v>84</v>
      </c>
      <c r="E113">
        <v>64</v>
      </c>
    </row>
    <row r="114" spans="1:5" x14ac:dyDescent="0.25">
      <c r="A114">
        <v>97</v>
      </c>
      <c r="B114">
        <v>80</v>
      </c>
      <c r="D114">
        <v>98</v>
      </c>
      <c r="E114">
        <v>92</v>
      </c>
    </row>
    <row r="115" spans="1:5" x14ac:dyDescent="0.25">
      <c r="A115">
        <v>87</v>
      </c>
      <c r="B115">
        <v>66</v>
      </c>
      <c r="D115">
        <v>70</v>
      </c>
      <c r="E115">
        <v>69</v>
      </c>
    </row>
    <row r="116" spans="1:5" x14ac:dyDescent="0.25">
      <c r="A116">
        <v>73</v>
      </c>
      <c r="B116">
        <v>96</v>
      </c>
      <c r="D116">
        <v>84</v>
      </c>
      <c r="E116">
        <v>73</v>
      </c>
    </row>
    <row r="117" spans="1:5" x14ac:dyDescent="0.25">
      <c r="A117">
        <v>62</v>
      </c>
      <c r="B117">
        <v>84</v>
      </c>
      <c r="D117">
        <v>91</v>
      </c>
      <c r="E117">
        <v>64</v>
      </c>
    </row>
    <row r="118" spans="1:5" x14ac:dyDescent="0.25">
      <c r="A118">
        <v>79</v>
      </c>
      <c r="B118">
        <v>75</v>
      </c>
      <c r="D118">
        <v>51</v>
      </c>
      <c r="E118">
        <v>98</v>
      </c>
    </row>
    <row r="119" spans="1:5" x14ac:dyDescent="0.25">
      <c r="A119">
        <v>72</v>
      </c>
      <c r="B119">
        <v>69</v>
      </c>
      <c r="D119">
        <v>69</v>
      </c>
      <c r="E119">
        <v>63</v>
      </c>
    </row>
    <row r="120" spans="1:5" x14ac:dyDescent="0.25">
      <c r="A120">
        <v>69</v>
      </c>
      <c r="B120">
        <v>97</v>
      </c>
      <c r="D120">
        <v>92</v>
      </c>
      <c r="E120">
        <v>77</v>
      </c>
    </row>
    <row r="121" spans="1:5" x14ac:dyDescent="0.25">
      <c r="A121">
        <v>78</v>
      </c>
      <c r="B121">
        <v>72</v>
      </c>
      <c r="D121">
        <v>43</v>
      </c>
      <c r="E121">
        <v>67</v>
      </c>
    </row>
    <row r="122" spans="1:5" x14ac:dyDescent="0.25">
      <c r="A122">
        <v>60</v>
      </c>
      <c r="B122">
        <v>81</v>
      </c>
      <c r="D122">
        <v>69</v>
      </c>
      <c r="E122">
        <v>72</v>
      </c>
    </row>
    <row r="123" spans="1:5" x14ac:dyDescent="0.25">
      <c r="A123">
        <v>72</v>
      </c>
      <c r="B123">
        <v>70</v>
      </c>
      <c r="D123">
        <v>44</v>
      </c>
      <c r="E123">
        <v>75</v>
      </c>
    </row>
    <row r="124" spans="1:5" x14ac:dyDescent="0.25">
      <c r="A124">
        <v>80</v>
      </c>
      <c r="B124">
        <v>58</v>
      </c>
      <c r="D124">
        <v>55</v>
      </c>
      <c r="E124">
        <v>90</v>
      </c>
    </row>
    <row r="125" spans="1:5" x14ac:dyDescent="0.25">
      <c r="A125">
        <v>71</v>
      </c>
      <c r="B125">
        <v>85</v>
      </c>
      <c r="D125">
        <v>66</v>
      </c>
      <c r="E125">
        <v>46</v>
      </c>
    </row>
    <row r="126" spans="1:5" x14ac:dyDescent="0.25">
      <c r="A126">
        <v>81</v>
      </c>
      <c r="B126">
        <v>97</v>
      </c>
      <c r="D126">
        <v>43</v>
      </c>
      <c r="E126">
        <v>62</v>
      </c>
    </row>
    <row r="127" spans="1:5" x14ac:dyDescent="0.25">
      <c r="A127">
        <v>89</v>
      </c>
      <c r="B127">
        <v>65</v>
      </c>
      <c r="D127">
        <v>47</v>
      </c>
      <c r="E127">
        <v>93</v>
      </c>
    </row>
    <row r="128" spans="1:5" x14ac:dyDescent="0.25">
      <c r="A128">
        <v>63</v>
      </c>
      <c r="B128">
        <v>86</v>
      </c>
      <c r="D128">
        <v>87</v>
      </c>
      <c r="E128">
        <v>85</v>
      </c>
    </row>
    <row r="129" spans="1:5" x14ac:dyDescent="0.25">
      <c r="A129">
        <v>67</v>
      </c>
      <c r="B129">
        <v>91</v>
      </c>
      <c r="D129">
        <v>47</v>
      </c>
      <c r="E129">
        <v>65</v>
      </c>
    </row>
    <row r="130" spans="1:5" x14ac:dyDescent="0.25">
      <c r="A130">
        <v>61</v>
      </c>
      <c r="B130">
        <v>78</v>
      </c>
      <c r="D130">
        <v>56</v>
      </c>
      <c r="E130">
        <v>53</v>
      </c>
    </row>
    <row r="131" spans="1:5" x14ac:dyDescent="0.25">
      <c r="A131">
        <v>75</v>
      </c>
      <c r="B131">
        <v>65</v>
      </c>
      <c r="D131">
        <v>83</v>
      </c>
      <c r="E131">
        <v>67</v>
      </c>
    </row>
    <row r="132" spans="1:5" x14ac:dyDescent="0.25">
      <c r="A132">
        <v>68</v>
      </c>
      <c r="B132">
        <v>75</v>
      </c>
      <c r="D132">
        <v>42</v>
      </c>
      <c r="E132">
        <v>63</v>
      </c>
    </row>
    <row r="133" spans="1:5" x14ac:dyDescent="0.25">
      <c r="A133">
        <v>96</v>
      </c>
      <c r="B133">
        <v>83</v>
      </c>
      <c r="D133">
        <v>66</v>
      </c>
      <c r="E133">
        <v>46</v>
      </c>
    </row>
    <row r="134" spans="1:5" x14ac:dyDescent="0.25">
      <c r="A134">
        <v>72</v>
      </c>
      <c r="B134">
        <v>95</v>
      </c>
      <c r="D134">
        <v>91</v>
      </c>
      <c r="E134">
        <v>87</v>
      </c>
    </row>
    <row r="135" spans="1:5" x14ac:dyDescent="0.25">
      <c r="A135">
        <v>94</v>
      </c>
      <c r="B135">
        <v>55</v>
      </c>
      <c r="D135">
        <v>73</v>
      </c>
      <c r="E135">
        <v>75</v>
      </c>
    </row>
    <row r="136" spans="1:5" x14ac:dyDescent="0.25">
      <c r="A136">
        <v>71</v>
      </c>
      <c r="B136">
        <v>77</v>
      </c>
      <c r="D136">
        <v>60</v>
      </c>
      <c r="E136">
        <v>54</v>
      </c>
    </row>
    <row r="137" spans="1:5" x14ac:dyDescent="0.25">
      <c r="A137">
        <v>61</v>
      </c>
      <c r="B137">
        <v>81</v>
      </c>
      <c r="D137">
        <v>82</v>
      </c>
      <c r="E137">
        <v>88</v>
      </c>
    </row>
    <row r="138" spans="1:5" x14ac:dyDescent="0.25">
      <c r="A138">
        <v>83</v>
      </c>
      <c r="B138">
        <v>83</v>
      </c>
      <c r="D138">
        <v>63</v>
      </c>
      <c r="E138">
        <v>42</v>
      </c>
    </row>
    <row r="139" spans="1:5" x14ac:dyDescent="0.25">
      <c r="A139">
        <v>77</v>
      </c>
      <c r="B139">
        <v>59</v>
      </c>
      <c r="D139">
        <v>83</v>
      </c>
      <c r="E139">
        <v>87</v>
      </c>
    </row>
    <row r="140" spans="1:5" x14ac:dyDescent="0.25">
      <c r="A140">
        <v>63</v>
      </c>
      <c r="B140">
        <v>78</v>
      </c>
      <c r="D140">
        <v>89</v>
      </c>
      <c r="E140">
        <v>41</v>
      </c>
    </row>
    <row r="141" spans="1:5" x14ac:dyDescent="0.25">
      <c r="A141">
        <v>86</v>
      </c>
      <c r="B141">
        <v>70</v>
      </c>
      <c r="D141">
        <v>80</v>
      </c>
      <c r="E141">
        <v>46</v>
      </c>
    </row>
    <row r="142" spans="1:5" x14ac:dyDescent="0.25">
      <c r="A142">
        <v>75</v>
      </c>
      <c r="B142">
        <v>92</v>
      </c>
      <c r="D142">
        <v>68</v>
      </c>
      <c r="E142">
        <v>96</v>
      </c>
    </row>
    <row r="143" spans="1:5" x14ac:dyDescent="0.25">
      <c r="A143">
        <v>96</v>
      </c>
      <c r="B143">
        <v>62</v>
      </c>
      <c r="D143">
        <v>45</v>
      </c>
      <c r="E143">
        <v>60</v>
      </c>
    </row>
    <row r="144" spans="1:5" x14ac:dyDescent="0.25">
      <c r="A144">
        <v>88</v>
      </c>
      <c r="B144">
        <v>94</v>
      </c>
      <c r="D144">
        <v>95</v>
      </c>
      <c r="E144">
        <v>48</v>
      </c>
    </row>
    <row r="145" spans="1:5" x14ac:dyDescent="0.25">
      <c r="A145">
        <v>92</v>
      </c>
      <c r="B145">
        <v>99</v>
      </c>
      <c r="D145">
        <v>53</v>
      </c>
      <c r="E145">
        <v>51</v>
      </c>
    </row>
    <row r="146" spans="1:5" x14ac:dyDescent="0.25">
      <c r="A146">
        <v>69</v>
      </c>
      <c r="B146">
        <v>81</v>
      </c>
      <c r="D146">
        <v>89</v>
      </c>
      <c r="E146">
        <v>68</v>
      </c>
    </row>
    <row r="147" spans="1:5" x14ac:dyDescent="0.25">
      <c r="A147">
        <v>82</v>
      </c>
      <c r="B147">
        <v>98</v>
      </c>
      <c r="D147">
        <v>53</v>
      </c>
      <c r="E147">
        <v>63</v>
      </c>
    </row>
    <row r="148" spans="1:5" x14ac:dyDescent="0.25">
      <c r="A148">
        <v>95</v>
      </c>
      <c r="B148">
        <v>64</v>
      </c>
      <c r="D148">
        <v>76</v>
      </c>
      <c r="E148">
        <v>72</v>
      </c>
    </row>
    <row r="149" spans="1:5" x14ac:dyDescent="0.25">
      <c r="A149">
        <v>76</v>
      </c>
      <c r="B149">
        <v>61</v>
      </c>
      <c r="D149">
        <v>91</v>
      </c>
      <c r="E149">
        <v>53</v>
      </c>
    </row>
    <row r="150" spans="1:5" x14ac:dyDescent="0.25">
      <c r="A150">
        <v>67</v>
      </c>
      <c r="B150">
        <v>61</v>
      </c>
      <c r="D150">
        <v>63</v>
      </c>
      <c r="E150">
        <v>82</v>
      </c>
    </row>
    <row r="151" spans="1:5" x14ac:dyDescent="0.25">
      <c r="A151">
        <v>82</v>
      </c>
      <c r="B151">
        <v>73</v>
      </c>
      <c r="D151">
        <v>52</v>
      </c>
      <c r="E151">
        <v>57</v>
      </c>
    </row>
    <row r="152" spans="1:5" x14ac:dyDescent="0.25">
      <c r="A152">
        <v>65</v>
      </c>
      <c r="B152">
        <v>75</v>
      </c>
      <c r="D152">
        <v>40</v>
      </c>
      <c r="E152">
        <v>93</v>
      </c>
    </row>
    <row r="153" spans="1:5" x14ac:dyDescent="0.25">
      <c r="A153">
        <v>91</v>
      </c>
      <c r="B153">
        <v>70</v>
      </c>
      <c r="D153">
        <v>51</v>
      </c>
      <c r="E153">
        <v>44</v>
      </c>
    </row>
    <row r="154" spans="1:5" x14ac:dyDescent="0.25">
      <c r="A154">
        <v>63</v>
      </c>
      <c r="B154">
        <v>76</v>
      </c>
      <c r="D154">
        <v>90</v>
      </c>
      <c r="E154">
        <v>54</v>
      </c>
    </row>
    <row r="155" spans="1:5" x14ac:dyDescent="0.25">
      <c r="A155">
        <v>85</v>
      </c>
      <c r="B155">
        <v>91</v>
      </c>
      <c r="D155">
        <v>81</v>
      </c>
      <c r="E155">
        <v>98</v>
      </c>
    </row>
    <row r="156" spans="1:5" x14ac:dyDescent="0.25">
      <c r="A156">
        <v>85</v>
      </c>
      <c r="B156">
        <v>67</v>
      </c>
      <c r="D156">
        <v>63</v>
      </c>
      <c r="E156">
        <v>46</v>
      </c>
    </row>
    <row r="157" spans="1:5" x14ac:dyDescent="0.25">
      <c r="A157">
        <v>85</v>
      </c>
      <c r="B157">
        <v>93</v>
      </c>
      <c r="D157">
        <v>76</v>
      </c>
      <c r="E157">
        <v>64</v>
      </c>
    </row>
    <row r="158" spans="1:5" x14ac:dyDescent="0.25">
      <c r="A158">
        <v>74</v>
      </c>
      <c r="B158">
        <v>97</v>
      </c>
      <c r="D158">
        <v>59</v>
      </c>
      <c r="E158">
        <v>53</v>
      </c>
    </row>
    <row r="159" spans="1:5" x14ac:dyDescent="0.25">
      <c r="A159">
        <v>92</v>
      </c>
      <c r="B159">
        <v>70</v>
      </c>
      <c r="D159">
        <v>45</v>
      </c>
      <c r="E159">
        <v>91</v>
      </c>
    </row>
    <row r="160" spans="1:5" x14ac:dyDescent="0.25">
      <c r="A160">
        <v>85</v>
      </c>
      <c r="B160">
        <v>64</v>
      </c>
      <c r="D160">
        <v>51</v>
      </c>
      <c r="E160">
        <v>79</v>
      </c>
    </row>
    <row r="161" spans="1:5" x14ac:dyDescent="0.25">
      <c r="A161">
        <v>65</v>
      </c>
      <c r="B161">
        <v>70</v>
      </c>
      <c r="D161">
        <v>60</v>
      </c>
      <c r="E161">
        <v>75</v>
      </c>
    </row>
    <row r="162" spans="1:5" x14ac:dyDescent="0.25">
      <c r="A162">
        <v>88</v>
      </c>
      <c r="B162">
        <v>65</v>
      </c>
      <c r="D162">
        <v>42</v>
      </c>
      <c r="E162">
        <v>74</v>
      </c>
    </row>
    <row r="163" spans="1:5" x14ac:dyDescent="0.25">
      <c r="A163">
        <v>77</v>
      </c>
      <c r="B163">
        <v>88</v>
      </c>
      <c r="D163">
        <v>66</v>
      </c>
      <c r="E163">
        <v>83</v>
      </c>
    </row>
    <row r="164" spans="1:5" x14ac:dyDescent="0.25">
      <c r="A164">
        <v>65</v>
      </c>
      <c r="B164">
        <v>92</v>
      </c>
      <c r="D164">
        <v>85</v>
      </c>
      <c r="E164">
        <v>89</v>
      </c>
    </row>
    <row r="165" spans="1:5" x14ac:dyDescent="0.25">
      <c r="A165">
        <v>92</v>
      </c>
      <c r="B165">
        <v>77</v>
      </c>
      <c r="D165">
        <v>92</v>
      </c>
      <c r="E165">
        <v>63</v>
      </c>
    </row>
    <row r="166" spans="1:5" x14ac:dyDescent="0.25">
      <c r="A166">
        <v>78</v>
      </c>
      <c r="B166">
        <v>81</v>
      </c>
      <c r="D166">
        <v>75</v>
      </c>
      <c r="E166">
        <v>54</v>
      </c>
    </row>
    <row r="167" spans="1:5" x14ac:dyDescent="0.25">
      <c r="A167">
        <v>92</v>
      </c>
      <c r="B167">
        <v>87</v>
      </c>
      <c r="D167">
        <v>56</v>
      </c>
      <c r="E167">
        <v>50</v>
      </c>
    </row>
    <row r="168" spans="1:5" x14ac:dyDescent="0.25">
      <c r="A168">
        <v>98</v>
      </c>
      <c r="B168">
        <v>83</v>
      </c>
      <c r="D168">
        <v>88</v>
      </c>
      <c r="E168">
        <v>63</v>
      </c>
    </row>
    <row r="169" spans="1:5" x14ac:dyDescent="0.25">
      <c r="A169">
        <v>92</v>
      </c>
      <c r="B169">
        <v>67</v>
      </c>
      <c r="D169">
        <v>85</v>
      </c>
      <c r="E169">
        <v>50</v>
      </c>
    </row>
    <row r="170" spans="1:5" x14ac:dyDescent="0.25">
      <c r="A170">
        <v>72</v>
      </c>
      <c r="B170">
        <v>87</v>
      </c>
      <c r="D170">
        <v>54</v>
      </c>
      <c r="E170">
        <v>83</v>
      </c>
    </row>
    <row r="171" spans="1:5" x14ac:dyDescent="0.25">
      <c r="A171">
        <v>63</v>
      </c>
      <c r="B171">
        <v>71</v>
      </c>
      <c r="D171">
        <v>78</v>
      </c>
      <c r="E171">
        <v>90</v>
      </c>
    </row>
    <row r="172" spans="1:5" x14ac:dyDescent="0.25">
      <c r="A172">
        <v>98</v>
      </c>
      <c r="B172">
        <v>89</v>
      </c>
      <c r="D172">
        <v>43</v>
      </c>
      <c r="E172">
        <v>56</v>
      </c>
    </row>
    <row r="173" spans="1:5" x14ac:dyDescent="0.25">
      <c r="A173">
        <v>65</v>
      </c>
      <c r="B173">
        <v>76</v>
      </c>
      <c r="D173">
        <v>56</v>
      </c>
      <c r="E173">
        <v>45</v>
      </c>
    </row>
    <row r="174" spans="1:5" x14ac:dyDescent="0.25">
      <c r="A174">
        <v>68</v>
      </c>
      <c r="B174">
        <v>96</v>
      </c>
      <c r="D174">
        <v>77</v>
      </c>
      <c r="E174">
        <v>60</v>
      </c>
    </row>
    <row r="175" spans="1:5" x14ac:dyDescent="0.25">
      <c r="A175">
        <v>66</v>
      </c>
      <c r="B175">
        <v>93</v>
      </c>
      <c r="D175">
        <v>50</v>
      </c>
      <c r="E175">
        <v>47</v>
      </c>
    </row>
    <row r="176" spans="1:5" x14ac:dyDescent="0.25">
      <c r="A176">
        <v>97</v>
      </c>
      <c r="B176">
        <v>76</v>
      </c>
      <c r="D176">
        <v>51</v>
      </c>
      <c r="E176">
        <v>54</v>
      </c>
    </row>
    <row r="177" spans="1:5" x14ac:dyDescent="0.25">
      <c r="A177">
        <v>60</v>
      </c>
      <c r="B177">
        <v>95</v>
      </c>
      <c r="D177">
        <v>86</v>
      </c>
      <c r="E177">
        <v>93</v>
      </c>
    </row>
    <row r="178" spans="1:5" x14ac:dyDescent="0.25">
      <c r="A178">
        <v>81</v>
      </c>
      <c r="B178">
        <v>60</v>
      </c>
      <c r="D178">
        <v>83</v>
      </c>
      <c r="E178">
        <v>97</v>
      </c>
    </row>
    <row r="179" spans="1:5" x14ac:dyDescent="0.25">
      <c r="A179">
        <v>61</v>
      </c>
      <c r="B179">
        <v>66</v>
      </c>
      <c r="D179">
        <v>82</v>
      </c>
      <c r="E179">
        <v>49</v>
      </c>
    </row>
    <row r="180" spans="1:5" x14ac:dyDescent="0.25">
      <c r="A180">
        <v>62</v>
      </c>
      <c r="B180">
        <v>78</v>
      </c>
      <c r="D180">
        <v>66</v>
      </c>
      <c r="E180">
        <v>67</v>
      </c>
    </row>
    <row r="181" spans="1:5" x14ac:dyDescent="0.25">
      <c r="A181">
        <v>93</v>
      </c>
      <c r="B181">
        <v>78</v>
      </c>
      <c r="D181">
        <v>88</v>
      </c>
      <c r="E181">
        <v>54</v>
      </c>
    </row>
    <row r="182" spans="1:5" x14ac:dyDescent="0.25">
      <c r="A182">
        <v>61</v>
      </c>
      <c r="B182">
        <v>95</v>
      </c>
      <c r="D182">
        <v>79</v>
      </c>
      <c r="E182">
        <v>51</v>
      </c>
    </row>
    <row r="183" spans="1:5" x14ac:dyDescent="0.25">
      <c r="A183">
        <v>71</v>
      </c>
      <c r="B183">
        <v>59</v>
      </c>
      <c r="D183">
        <v>68</v>
      </c>
      <c r="E183">
        <v>57</v>
      </c>
    </row>
    <row r="184" spans="1:5" x14ac:dyDescent="0.25">
      <c r="A184">
        <v>95</v>
      </c>
      <c r="B184">
        <v>69</v>
      </c>
      <c r="D184">
        <v>48</v>
      </c>
      <c r="E184">
        <v>95</v>
      </c>
    </row>
    <row r="185" spans="1:5" x14ac:dyDescent="0.25">
      <c r="A185">
        <v>81</v>
      </c>
      <c r="B185">
        <v>94</v>
      </c>
      <c r="D185">
        <v>42</v>
      </c>
      <c r="E185">
        <v>83</v>
      </c>
    </row>
    <row r="186" spans="1:5" x14ac:dyDescent="0.25">
      <c r="A186">
        <v>72</v>
      </c>
      <c r="B186">
        <v>72</v>
      </c>
      <c r="D186">
        <v>78</v>
      </c>
      <c r="E186">
        <v>63</v>
      </c>
    </row>
    <row r="187" spans="1:5" x14ac:dyDescent="0.25">
      <c r="A187">
        <v>67</v>
      </c>
      <c r="B187">
        <v>67</v>
      </c>
      <c r="D187">
        <v>68</v>
      </c>
      <c r="E187">
        <v>76</v>
      </c>
    </row>
    <row r="188" spans="1:5" x14ac:dyDescent="0.25">
      <c r="A188">
        <v>86</v>
      </c>
      <c r="B188">
        <v>67</v>
      </c>
      <c r="D188">
        <v>74</v>
      </c>
      <c r="E188">
        <v>68</v>
      </c>
    </row>
    <row r="189" spans="1:5" x14ac:dyDescent="0.25">
      <c r="A189">
        <v>72</v>
      </c>
      <c r="B189">
        <v>64</v>
      </c>
      <c r="D189">
        <v>92</v>
      </c>
      <c r="E189">
        <v>49</v>
      </c>
    </row>
    <row r="190" spans="1:5" x14ac:dyDescent="0.25">
      <c r="A190">
        <v>82</v>
      </c>
      <c r="B190">
        <v>71</v>
      </c>
      <c r="D190">
        <v>87</v>
      </c>
      <c r="E190">
        <v>53</v>
      </c>
    </row>
    <row r="191" spans="1:5" x14ac:dyDescent="0.25">
      <c r="A191">
        <v>70</v>
      </c>
      <c r="B191">
        <v>58</v>
      </c>
      <c r="D191">
        <v>49</v>
      </c>
      <c r="E191">
        <v>55</v>
      </c>
    </row>
    <row r="192" spans="1:5" x14ac:dyDescent="0.25">
      <c r="A192">
        <v>76</v>
      </c>
      <c r="B192">
        <v>86</v>
      </c>
      <c r="D192">
        <v>62</v>
      </c>
      <c r="E192">
        <v>76</v>
      </c>
    </row>
    <row r="193" spans="1:5" x14ac:dyDescent="0.25">
      <c r="A193">
        <v>92</v>
      </c>
      <c r="B193">
        <v>64</v>
      </c>
      <c r="D193">
        <v>78</v>
      </c>
      <c r="E193">
        <v>50</v>
      </c>
    </row>
    <row r="194" spans="1:5" x14ac:dyDescent="0.25">
      <c r="A194">
        <v>82</v>
      </c>
      <c r="B194">
        <v>66</v>
      </c>
      <c r="D194">
        <v>59</v>
      </c>
      <c r="E194">
        <v>79</v>
      </c>
    </row>
    <row r="195" spans="1:5" x14ac:dyDescent="0.25">
      <c r="A195">
        <v>93</v>
      </c>
      <c r="B195">
        <v>92</v>
      </c>
      <c r="D195">
        <v>54</v>
      </c>
      <c r="E195">
        <v>58</v>
      </c>
    </row>
    <row r="196" spans="1:5" x14ac:dyDescent="0.25">
      <c r="A196">
        <v>66</v>
      </c>
      <c r="B196">
        <v>81</v>
      </c>
      <c r="D196">
        <v>60</v>
      </c>
      <c r="E196">
        <v>91</v>
      </c>
    </row>
    <row r="197" spans="1:5" x14ac:dyDescent="0.25">
      <c r="A197">
        <v>73</v>
      </c>
      <c r="B197">
        <v>59</v>
      </c>
      <c r="D197">
        <v>92</v>
      </c>
      <c r="E197">
        <v>93</v>
      </c>
    </row>
    <row r="198" spans="1:5" x14ac:dyDescent="0.25">
      <c r="A198">
        <v>81</v>
      </c>
      <c r="B198">
        <v>83</v>
      </c>
      <c r="D198">
        <v>81</v>
      </c>
      <c r="E198">
        <v>57</v>
      </c>
    </row>
    <row r="199" spans="1:5" x14ac:dyDescent="0.25">
      <c r="A199">
        <v>81</v>
      </c>
      <c r="B199">
        <v>97</v>
      </c>
      <c r="D199">
        <v>51</v>
      </c>
      <c r="E199">
        <v>69</v>
      </c>
    </row>
    <row r="200" spans="1:5" x14ac:dyDescent="0.25">
      <c r="A200">
        <v>70</v>
      </c>
      <c r="B200">
        <v>90</v>
      </c>
      <c r="D200">
        <v>57</v>
      </c>
      <c r="E200">
        <v>71</v>
      </c>
    </row>
    <row r="201" spans="1:5" x14ac:dyDescent="0.25">
      <c r="A201">
        <v>95</v>
      </c>
      <c r="B201">
        <v>88</v>
      </c>
      <c r="D201">
        <v>99</v>
      </c>
      <c r="E201">
        <v>62</v>
      </c>
    </row>
    <row r="202" spans="1:5" x14ac:dyDescent="0.25">
      <c r="A202">
        <v>79</v>
      </c>
      <c r="B202">
        <v>68</v>
      </c>
      <c r="D202">
        <v>94</v>
      </c>
      <c r="E202">
        <v>51</v>
      </c>
    </row>
    <row r="203" spans="1:5" x14ac:dyDescent="0.25">
      <c r="A203">
        <v>96</v>
      </c>
      <c r="B203">
        <v>87</v>
      </c>
      <c r="D203">
        <v>68</v>
      </c>
      <c r="E203">
        <v>52</v>
      </c>
    </row>
    <row r="204" spans="1:5" x14ac:dyDescent="0.25">
      <c r="A204">
        <v>63</v>
      </c>
      <c r="B204">
        <v>69</v>
      </c>
      <c r="D204">
        <v>75</v>
      </c>
      <c r="E204">
        <v>60</v>
      </c>
    </row>
    <row r="205" spans="1:5" x14ac:dyDescent="0.25">
      <c r="A205">
        <v>74</v>
      </c>
      <c r="B205">
        <v>63</v>
      </c>
      <c r="D205">
        <v>44</v>
      </c>
      <c r="E205">
        <v>68</v>
      </c>
    </row>
    <row r="206" spans="1:5" x14ac:dyDescent="0.25">
      <c r="A206">
        <v>62</v>
      </c>
      <c r="B206">
        <v>92</v>
      </c>
      <c r="D206">
        <v>78</v>
      </c>
      <c r="E206">
        <v>68</v>
      </c>
    </row>
    <row r="207" spans="1:5" x14ac:dyDescent="0.25">
      <c r="A207">
        <v>71</v>
      </c>
      <c r="B207">
        <v>67</v>
      </c>
      <c r="D207">
        <v>65</v>
      </c>
      <c r="E207">
        <v>89</v>
      </c>
    </row>
    <row r="208" spans="1:5" x14ac:dyDescent="0.25">
      <c r="A208">
        <v>91</v>
      </c>
      <c r="B208">
        <v>93</v>
      </c>
      <c r="D208">
        <v>50</v>
      </c>
      <c r="E208">
        <v>68</v>
      </c>
    </row>
    <row r="209" spans="1:5" x14ac:dyDescent="0.25">
      <c r="A209">
        <v>62</v>
      </c>
      <c r="B209">
        <v>64</v>
      </c>
      <c r="D209">
        <v>81</v>
      </c>
      <c r="E209">
        <v>54</v>
      </c>
    </row>
    <row r="210" spans="1:5" x14ac:dyDescent="0.25">
      <c r="A210">
        <v>68</v>
      </c>
      <c r="B210">
        <v>95</v>
      </c>
      <c r="D210">
        <v>50</v>
      </c>
      <c r="E210">
        <v>86</v>
      </c>
    </row>
    <row r="211" spans="1:5" x14ac:dyDescent="0.25">
      <c r="A211">
        <v>63</v>
      </c>
      <c r="B211">
        <v>67</v>
      </c>
      <c r="D211">
        <v>95</v>
      </c>
      <c r="E211">
        <v>51</v>
      </c>
    </row>
    <row r="212" spans="1:5" x14ac:dyDescent="0.25">
      <c r="A212">
        <v>73</v>
      </c>
      <c r="B212">
        <v>96</v>
      </c>
      <c r="D212">
        <v>95</v>
      </c>
      <c r="E212">
        <v>97</v>
      </c>
    </row>
    <row r="213" spans="1:5" x14ac:dyDescent="0.25">
      <c r="A213">
        <v>94</v>
      </c>
      <c r="B213">
        <v>92</v>
      </c>
      <c r="D213">
        <v>57</v>
      </c>
      <c r="E213">
        <v>80</v>
      </c>
    </row>
    <row r="214" spans="1:5" x14ac:dyDescent="0.25">
      <c r="A214">
        <v>92</v>
      </c>
      <c r="B214">
        <v>80</v>
      </c>
      <c r="D214">
        <v>51</v>
      </c>
      <c r="E214">
        <v>58</v>
      </c>
    </row>
    <row r="215" spans="1:5" x14ac:dyDescent="0.25">
      <c r="A215">
        <v>78</v>
      </c>
      <c r="B215">
        <v>67</v>
      </c>
      <c r="D215">
        <v>96</v>
      </c>
      <c r="E215">
        <v>51</v>
      </c>
    </row>
    <row r="216" spans="1:5" x14ac:dyDescent="0.25">
      <c r="A216">
        <v>80</v>
      </c>
      <c r="B216">
        <v>89</v>
      </c>
      <c r="D216">
        <v>55</v>
      </c>
      <c r="E216">
        <v>62</v>
      </c>
    </row>
    <row r="217" spans="1:5" x14ac:dyDescent="0.25">
      <c r="A217">
        <v>68</v>
      </c>
      <c r="B217">
        <v>62</v>
      </c>
      <c r="D217">
        <v>66</v>
      </c>
      <c r="E217">
        <v>44</v>
      </c>
    </row>
    <row r="218" spans="1:5" x14ac:dyDescent="0.25">
      <c r="A218">
        <v>97</v>
      </c>
      <c r="B218">
        <v>64</v>
      </c>
      <c r="D218">
        <v>75</v>
      </c>
      <c r="E218">
        <v>97</v>
      </c>
    </row>
    <row r="219" spans="1:5" x14ac:dyDescent="0.25">
      <c r="A219">
        <v>90</v>
      </c>
      <c r="B219">
        <v>66</v>
      </c>
      <c r="D219">
        <v>56</v>
      </c>
      <c r="E219">
        <v>65</v>
      </c>
    </row>
    <row r="220" spans="1:5" x14ac:dyDescent="0.25">
      <c r="A220">
        <v>95</v>
      </c>
      <c r="B220">
        <v>57</v>
      </c>
      <c r="D220">
        <v>88</v>
      </c>
      <c r="E220">
        <v>92</v>
      </c>
    </row>
    <row r="221" spans="1:5" x14ac:dyDescent="0.25">
      <c r="A221">
        <v>65</v>
      </c>
      <c r="B221">
        <v>62</v>
      </c>
      <c r="D221">
        <v>94</v>
      </c>
      <c r="E221">
        <v>49</v>
      </c>
    </row>
    <row r="222" spans="1:5" x14ac:dyDescent="0.25">
      <c r="A222">
        <v>67</v>
      </c>
      <c r="B222">
        <v>56</v>
      </c>
      <c r="D222">
        <v>76</v>
      </c>
      <c r="E222">
        <v>61</v>
      </c>
    </row>
    <row r="223" spans="1:5" x14ac:dyDescent="0.25">
      <c r="A223">
        <v>78</v>
      </c>
      <c r="B223">
        <v>96</v>
      </c>
      <c r="D223">
        <v>70</v>
      </c>
      <c r="E223">
        <v>78</v>
      </c>
    </row>
    <row r="224" spans="1:5" x14ac:dyDescent="0.25">
      <c r="A224">
        <v>89</v>
      </c>
      <c r="B224">
        <v>94</v>
      </c>
      <c r="D224">
        <v>84</v>
      </c>
      <c r="E224">
        <v>62</v>
      </c>
    </row>
    <row r="225" spans="1:5" x14ac:dyDescent="0.25">
      <c r="A225">
        <v>62</v>
      </c>
      <c r="B225">
        <v>78</v>
      </c>
      <c r="D225">
        <v>74</v>
      </c>
      <c r="E225">
        <v>50</v>
      </c>
    </row>
    <row r="226" spans="1:5" x14ac:dyDescent="0.25">
      <c r="A226">
        <v>61</v>
      </c>
      <c r="B226">
        <v>80</v>
      </c>
      <c r="D226">
        <v>66</v>
      </c>
      <c r="E226">
        <v>67</v>
      </c>
    </row>
    <row r="227" spans="1:5" x14ac:dyDescent="0.25">
      <c r="A227">
        <v>72</v>
      </c>
      <c r="B227">
        <v>97</v>
      </c>
      <c r="D227">
        <v>62</v>
      </c>
      <c r="E227">
        <v>70</v>
      </c>
    </row>
    <row r="228" spans="1:5" x14ac:dyDescent="0.25">
      <c r="A228">
        <v>66</v>
      </c>
      <c r="B228">
        <v>56</v>
      </c>
      <c r="D228">
        <v>71</v>
      </c>
      <c r="E228">
        <v>47</v>
      </c>
    </row>
    <row r="229" spans="1:5" x14ac:dyDescent="0.25">
      <c r="A229">
        <v>84</v>
      </c>
      <c r="B229">
        <v>74</v>
      </c>
      <c r="D229">
        <v>56</v>
      </c>
      <c r="E229">
        <v>92</v>
      </c>
    </row>
    <row r="230" spans="1:5" x14ac:dyDescent="0.25">
      <c r="A230">
        <v>83</v>
      </c>
      <c r="B230">
        <v>62</v>
      </c>
      <c r="D230">
        <v>50</v>
      </c>
      <c r="E230">
        <v>78</v>
      </c>
    </row>
    <row r="231" spans="1:5" x14ac:dyDescent="0.25">
      <c r="A231">
        <v>80</v>
      </c>
      <c r="B231">
        <v>91</v>
      </c>
      <c r="D231">
        <v>40</v>
      </c>
      <c r="E231">
        <v>87</v>
      </c>
    </row>
    <row r="232" spans="1:5" x14ac:dyDescent="0.25">
      <c r="A232">
        <v>69</v>
      </c>
      <c r="B232">
        <v>67</v>
      </c>
      <c r="D232">
        <v>57</v>
      </c>
      <c r="E232">
        <v>55</v>
      </c>
    </row>
    <row r="233" spans="1:5" x14ac:dyDescent="0.25">
      <c r="A233">
        <v>86</v>
      </c>
      <c r="B233">
        <v>85</v>
      </c>
      <c r="D233">
        <v>88</v>
      </c>
      <c r="E233">
        <v>85</v>
      </c>
    </row>
    <row r="234" spans="1:5" x14ac:dyDescent="0.25">
      <c r="A234">
        <v>80</v>
      </c>
      <c r="B234">
        <v>77</v>
      </c>
      <c r="D234">
        <v>59</v>
      </c>
      <c r="E234">
        <v>91</v>
      </c>
    </row>
    <row r="235" spans="1:5" x14ac:dyDescent="0.25">
      <c r="A235">
        <v>70</v>
      </c>
      <c r="B235">
        <v>91</v>
      </c>
      <c r="D235">
        <v>46</v>
      </c>
      <c r="E235">
        <v>70</v>
      </c>
    </row>
    <row r="236" spans="1:5" x14ac:dyDescent="0.25">
      <c r="A236">
        <v>83</v>
      </c>
      <c r="B236">
        <v>89</v>
      </c>
      <c r="D236">
        <v>55</v>
      </c>
      <c r="E236">
        <v>87</v>
      </c>
    </row>
    <row r="237" spans="1:5" x14ac:dyDescent="0.25">
      <c r="A237">
        <v>64</v>
      </c>
      <c r="B237">
        <v>80</v>
      </c>
      <c r="D237">
        <v>78</v>
      </c>
      <c r="E237">
        <v>55</v>
      </c>
    </row>
    <row r="238" spans="1:5" x14ac:dyDescent="0.25">
      <c r="A238">
        <v>77</v>
      </c>
      <c r="B238">
        <v>59</v>
      </c>
      <c r="D238">
        <v>84</v>
      </c>
      <c r="E238">
        <v>44</v>
      </c>
    </row>
    <row r="239" spans="1:5" x14ac:dyDescent="0.25">
      <c r="A239">
        <v>77</v>
      </c>
      <c r="B239">
        <v>62</v>
      </c>
      <c r="D239">
        <v>84</v>
      </c>
      <c r="E239">
        <v>74</v>
      </c>
    </row>
    <row r="240" spans="1:5" x14ac:dyDescent="0.25">
      <c r="A240">
        <v>85</v>
      </c>
      <c r="B240">
        <v>68</v>
      </c>
      <c r="D240">
        <v>86</v>
      </c>
      <c r="E240">
        <v>92</v>
      </c>
    </row>
    <row r="241" spans="1:5" x14ac:dyDescent="0.25">
      <c r="A241">
        <v>74</v>
      </c>
      <c r="B241">
        <v>82</v>
      </c>
      <c r="D241">
        <v>62</v>
      </c>
      <c r="E241">
        <v>64</v>
      </c>
    </row>
    <row r="242" spans="1:5" x14ac:dyDescent="0.25">
      <c r="A242">
        <v>63</v>
      </c>
      <c r="B242">
        <v>57</v>
      </c>
      <c r="D242">
        <v>71</v>
      </c>
      <c r="E242">
        <v>52</v>
      </c>
    </row>
    <row r="243" spans="1:5" x14ac:dyDescent="0.25">
      <c r="A243">
        <v>62</v>
      </c>
      <c r="B243">
        <v>99</v>
      </c>
      <c r="D243">
        <v>88</v>
      </c>
      <c r="E243">
        <v>68</v>
      </c>
    </row>
    <row r="244" spans="1:5" x14ac:dyDescent="0.25">
      <c r="A244">
        <v>70</v>
      </c>
      <c r="B244">
        <v>81</v>
      </c>
      <c r="D244">
        <v>56</v>
      </c>
      <c r="E244">
        <v>66</v>
      </c>
    </row>
    <row r="245" spans="1:5" x14ac:dyDescent="0.25">
      <c r="A245">
        <v>68</v>
      </c>
      <c r="B245">
        <v>72</v>
      </c>
      <c r="D245">
        <v>58</v>
      </c>
      <c r="E245">
        <v>56</v>
      </c>
    </row>
    <row r="246" spans="1:5" x14ac:dyDescent="0.25">
      <c r="A246">
        <v>86</v>
      </c>
      <c r="B246">
        <v>99</v>
      </c>
      <c r="D246">
        <v>73</v>
      </c>
      <c r="E246">
        <v>77</v>
      </c>
    </row>
    <row r="247" spans="1:5" x14ac:dyDescent="0.25">
      <c r="A247">
        <v>82</v>
      </c>
      <c r="B247">
        <v>68</v>
      </c>
      <c r="D247">
        <v>53</v>
      </c>
      <c r="E247">
        <v>68</v>
      </c>
    </row>
    <row r="248" spans="1:5" x14ac:dyDescent="0.25">
      <c r="A248">
        <v>93</v>
      </c>
      <c r="B248">
        <v>96</v>
      </c>
      <c r="D248">
        <v>42</v>
      </c>
      <c r="E248">
        <v>98</v>
      </c>
    </row>
    <row r="249" spans="1:5" x14ac:dyDescent="0.25">
      <c r="A249">
        <v>97</v>
      </c>
      <c r="B249">
        <v>78</v>
      </c>
      <c r="D249">
        <v>50</v>
      </c>
      <c r="E249">
        <v>61</v>
      </c>
    </row>
    <row r="250" spans="1:5" x14ac:dyDescent="0.25">
      <c r="A250">
        <v>86</v>
      </c>
      <c r="B250">
        <v>85</v>
      </c>
      <c r="D250">
        <v>88</v>
      </c>
      <c r="E250">
        <v>85</v>
      </c>
    </row>
    <row r="251" spans="1:5" x14ac:dyDescent="0.25">
      <c r="A251">
        <v>63</v>
      </c>
      <c r="B251">
        <v>91</v>
      </c>
      <c r="D251">
        <v>54</v>
      </c>
      <c r="E251">
        <v>64</v>
      </c>
    </row>
    <row r="252" spans="1:5" x14ac:dyDescent="0.25">
      <c r="A252">
        <v>95</v>
      </c>
      <c r="B252">
        <v>61</v>
      </c>
      <c r="D252">
        <v>58</v>
      </c>
      <c r="E252">
        <v>43</v>
      </c>
    </row>
    <row r="253" spans="1:5" x14ac:dyDescent="0.25">
      <c r="A253">
        <v>81</v>
      </c>
      <c r="B253">
        <v>56</v>
      </c>
      <c r="D253">
        <v>82</v>
      </c>
      <c r="E253">
        <v>74</v>
      </c>
    </row>
    <row r="254" spans="1:5" x14ac:dyDescent="0.25">
      <c r="A254">
        <v>63</v>
      </c>
      <c r="B254">
        <v>72</v>
      </c>
      <c r="D254">
        <v>54</v>
      </c>
      <c r="E254">
        <v>80</v>
      </c>
    </row>
    <row r="255" spans="1:5" x14ac:dyDescent="0.25">
      <c r="A255">
        <v>86</v>
      </c>
      <c r="B255">
        <v>57</v>
      </c>
      <c r="D255">
        <v>54</v>
      </c>
      <c r="E255">
        <v>89</v>
      </c>
    </row>
    <row r="256" spans="1:5" x14ac:dyDescent="0.25">
      <c r="A256">
        <v>97</v>
      </c>
      <c r="B256">
        <v>59</v>
      </c>
      <c r="D256">
        <v>77</v>
      </c>
      <c r="E256">
        <v>83</v>
      </c>
    </row>
    <row r="257" spans="1:5" x14ac:dyDescent="0.25">
      <c r="A257">
        <v>63</v>
      </c>
      <c r="B257">
        <v>90</v>
      </c>
      <c r="D257">
        <v>54</v>
      </c>
      <c r="E257">
        <v>48</v>
      </c>
    </row>
    <row r="258" spans="1:5" x14ac:dyDescent="0.25">
      <c r="A258">
        <v>99</v>
      </c>
      <c r="B258">
        <v>92</v>
      </c>
      <c r="D258">
        <v>48</v>
      </c>
      <c r="E258">
        <v>98</v>
      </c>
    </row>
    <row r="259" spans="1:5" x14ac:dyDescent="0.25">
      <c r="A259">
        <v>65</v>
      </c>
      <c r="B259">
        <v>69</v>
      </c>
      <c r="D259">
        <v>44</v>
      </c>
      <c r="E259">
        <v>65</v>
      </c>
    </row>
    <row r="260" spans="1:5" x14ac:dyDescent="0.25">
      <c r="A260">
        <v>86</v>
      </c>
      <c r="B260">
        <v>65</v>
      </c>
      <c r="D260">
        <v>58</v>
      </c>
      <c r="E260">
        <v>66</v>
      </c>
    </row>
    <row r="261" spans="1:5" x14ac:dyDescent="0.25">
      <c r="A261">
        <v>67</v>
      </c>
      <c r="B261">
        <v>58</v>
      </c>
      <c r="D261">
        <v>68</v>
      </c>
      <c r="E261">
        <v>57</v>
      </c>
    </row>
    <row r="262" spans="1:5" x14ac:dyDescent="0.25">
      <c r="A262">
        <v>69</v>
      </c>
      <c r="B262">
        <v>68</v>
      </c>
      <c r="D262">
        <v>99</v>
      </c>
      <c r="E262">
        <v>69</v>
      </c>
    </row>
    <row r="263" spans="1:5" x14ac:dyDescent="0.25">
      <c r="A263">
        <v>82</v>
      </c>
      <c r="B263">
        <v>87</v>
      </c>
      <c r="D263">
        <v>44</v>
      </c>
      <c r="E263">
        <v>84</v>
      </c>
    </row>
    <row r="264" spans="1:5" x14ac:dyDescent="0.25">
      <c r="A264">
        <v>76</v>
      </c>
      <c r="B264">
        <v>55</v>
      </c>
      <c r="D264">
        <v>52</v>
      </c>
      <c r="E264">
        <v>85</v>
      </c>
    </row>
    <row r="265" spans="1:5" x14ac:dyDescent="0.25">
      <c r="A265">
        <v>86</v>
      </c>
      <c r="B265">
        <v>90</v>
      </c>
      <c r="D265">
        <v>88</v>
      </c>
      <c r="E265">
        <v>42</v>
      </c>
    </row>
    <row r="266" spans="1:5" x14ac:dyDescent="0.25">
      <c r="A266">
        <v>62</v>
      </c>
      <c r="B266">
        <v>95</v>
      </c>
      <c r="D266">
        <v>86</v>
      </c>
      <c r="E266">
        <v>68</v>
      </c>
    </row>
    <row r="267" spans="1:5" x14ac:dyDescent="0.25">
      <c r="A267">
        <v>66</v>
      </c>
      <c r="B267">
        <v>74</v>
      </c>
      <c r="D267">
        <v>85</v>
      </c>
      <c r="E267">
        <v>46</v>
      </c>
    </row>
    <row r="268" spans="1:5" x14ac:dyDescent="0.25">
      <c r="A268">
        <v>91</v>
      </c>
      <c r="B268">
        <v>57</v>
      </c>
      <c r="D268">
        <v>68</v>
      </c>
      <c r="E268">
        <v>57</v>
      </c>
    </row>
    <row r="269" spans="1:5" x14ac:dyDescent="0.25">
      <c r="A269">
        <v>90</v>
      </c>
      <c r="B269">
        <v>60</v>
      </c>
      <c r="D269">
        <v>55</v>
      </c>
      <c r="E269">
        <v>55</v>
      </c>
    </row>
    <row r="270" spans="1:5" x14ac:dyDescent="0.25">
      <c r="A270">
        <v>92</v>
      </c>
      <c r="B270">
        <v>97</v>
      </c>
      <c r="D270">
        <v>75</v>
      </c>
      <c r="E270">
        <v>88</v>
      </c>
    </row>
    <row r="271" spans="1:5" x14ac:dyDescent="0.25">
      <c r="A271">
        <v>76</v>
      </c>
      <c r="B271">
        <v>77</v>
      </c>
      <c r="D271">
        <v>56</v>
      </c>
      <c r="E271">
        <v>96</v>
      </c>
    </row>
    <row r="272" spans="1:5" x14ac:dyDescent="0.25">
      <c r="A272">
        <v>77</v>
      </c>
      <c r="B272">
        <v>86</v>
      </c>
      <c r="D272">
        <v>59</v>
      </c>
      <c r="E272">
        <v>71</v>
      </c>
    </row>
    <row r="273" spans="1:5" x14ac:dyDescent="0.25">
      <c r="A273">
        <v>66</v>
      </c>
      <c r="B273">
        <v>63</v>
      </c>
      <c r="D273">
        <v>53</v>
      </c>
      <c r="E273">
        <v>77</v>
      </c>
    </row>
    <row r="274" spans="1:5" x14ac:dyDescent="0.25">
      <c r="A274">
        <v>88</v>
      </c>
      <c r="B274">
        <v>77</v>
      </c>
      <c r="D274">
        <v>45</v>
      </c>
      <c r="E274">
        <v>83</v>
      </c>
    </row>
    <row r="275" spans="1:5" x14ac:dyDescent="0.25">
      <c r="A275">
        <v>60</v>
      </c>
      <c r="B275">
        <v>85</v>
      </c>
      <c r="D275">
        <v>61</v>
      </c>
      <c r="E275">
        <v>71</v>
      </c>
    </row>
    <row r="276" spans="1:5" x14ac:dyDescent="0.25">
      <c r="A276">
        <v>63</v>
      </c>
      <c r="B276">
        <v>66</v>
      </c>
      <c r="D276">
        <v>79</v>
      </c>
      <c r="E276">
        <v>58</v>
      </c>
    </row>
    <row r="277" spans="1:5" x14ac:dyDescent="0.25">
      <c r="A277">
        <v>62</v>
      </c>
      <c r="B277">
        <v>88</v>
      </c>
      <c r="D277">
        <v>48</v>
      </c>
      <c r="E277">
        <v>42</v>
      </c>
    </row>
    <row r="278" spans="1:5" x14ac:dyDescent="0.25">
      <c r="A278">
        <v>79</v>
      </c>
      <c r="B278">
        <v>70</v>
      </c>
      <c r="D278">
        <v>71</v>
      </c>
      <c r="E278">
        <v>97</v>
      </c>
    </row>
    <row r="279" spans="1:5" x14ac:dyDescent="0.25">
      <c r="A279">
        <v>98</v>
      </c>
      <c r="B279">
        <v>62</v>
      </c>
      <c r="D279">
        <v>72</v>
      </c>
      <c r="E279">
        <v>74</v>
      </c>
    </row>
    <row r="280" spans="1:5" x14ac:dyDescent="0.25">
      <c r="A280">
        <v>93</v>
      </c>
      <c r="B280">
        <v>74</v>
      </c>
      <c r="D280">
        <v>52</v>
      </c>
      <c r="E280">
        <v>89</v>
      </c>
    </row>
    <row r="281" spans="1:5" x14ac:dyDescent="0.25">
      <c r="A281">
        <v>62</v>
      </c>
      <c r="B281">
        <v>75</v>
      </c>
      <c r="D281">
        <v>74</v>
      </c>
      <c r="E281">
        <v>68</v>
      </c>
    </row>
    <row r="282" spans="1:5" x14ac:dyDescent="0.25">
      <c r="A282">
        <v>78</v>
      </c>
      <c r="B282">
        <v>76</v>
      </c>
      <c r="D282">
        <v>45</v>
      </c>
      <c r="E282">
        <v>50</v>
      </c>
    </row>
    <row r="283" spans="1:5" x14ac:dyDescent="0.25">
      <c r="A283">
        <v>88</v>
      </c>
      <c r="B283">
        <v>61</v>
      </c>
      <c r="D283">
        <v>88</v>
      </c>
      <c r="E283">
        <v>45</v>
      </c>
    </row>
    <row r="284" spans="1:5" x14ac:dyDescent="0.25">
      <c r="A284">
        <v>68</v>
      </c>
      <c r="B284">
        <v>74</v>
      </c>
      <c r="D284">
        <v>79</v>
      </c>
      <c r="E284">
        <v>58</v>
      </c>
    </row>
    <row r="285" spans="1:5" x14ac:dyDescent="0.25">
      <c r="A285">
        <v>94</v>
      </c>
      <c r="B285">
        <v>98</v>
      </c>
      <c r="D285">
        <v>77</v>
      </c>
      <c r="E285">
        <v>84</v>
      </c>
    </row>
    <row r="286" spans="1:5" x14ac:dyDescent="0.25">
      <c r="A286">
        <v>71</v>
      </c>
      <c r="B286">
        <v>69</v>
      </c>
      <c r="D286">
        <v>55</v>
      </c>
      <c r="E286">
        <v>66</v>
      </c>
    </row>
    <row r="287" spans="1:5" x14ac:dyDescent="0.25">
      <c r="A287">
        <v>96</v>
      </c>
      <c r="B287">
        <v>78</v>
      </c>
      <c r="D287">
        <v>40</v>
      </c>
      <c r="E287">
        <v>44</v>
      </c>
    </row>
    <row r="288" spans="1:5" x14ac:dyDescent="0.25">
      <c r="A288">
        <v>94</v>
      </c>
      <c r="B288">
        <v>99</v>
      </c>
      <c r="D288">
        <v>81</v>
      </c>
      <c r="E288">
        <v>65</v>
      </c>
    </row>
    <row r="289" spans="1:5" x14ac:dyDescent="0.25">
      <c r="A289">
        <v>97</v>
      </c>
      <c r="B289">
        <v>61</v>
      </c>
      <c r="D289">
        <v>57</v>
      </c>
      <c r="E289">
        <v>74</v>
      </c>
    </row>
    <row r="290" spans="1:5" x14ac:dyDescent="0.25">
      <c r="A290">
        <v>79</v>
      </c>
      <c r="B290">
        <v>67</v>
      </c>
      <c r="D290">
        <v>61</v>
      </c>
      <c r="E290">
        <v>58</v>
      </c>
    </row>
    <row r="291" spans="1:5" x14ac:dyDescent="0.25">
      <c r="A291">
        <v>83</v>
      </c>
      <c r="B291">
        <v>71</v>
      </c>
      <c r="D291">
        <v>65</v>
      </c>
      <c r="E291">
        <v>56</v>
      </c>
    </row>
    <row r="292" spans="1:5" x14ac:dyDescent="0.25">
      <c r="A292">
        <v>71</v>
      </c>
      <c r="B292">
        <v>96</v>
      </c>
      <c r="D292">
        <v>53</v>
      </c>
      <c r="E292">
        <v>93</v>
      </c>
    </row>
    <row r="293" spans="1:5" x14ac:dyDescent="0.25">
      <c r="A293">
        <v>88</v>
      </c>
      <c r="B293">
        <v>82</v>
      </c>
      <c r="D293">
        <v>95</v>
      </c>
      <c r="E293">
        <v>74</v>
      </c>
    </row>
    <row r="294" spans="1:5" x14ac:dyDescent="0.25">
      <c r="A294">
        <v>91</v>
      </c>
      <c r="B294">
        <v>82</v>
      </c>
      <c r="D294">
        <v>76</v>
      </c>
      <c r="E294">
        <v>86</v>
      </c>
    </row>
    <row r="295" spans="1:5" x14ac:dyDescent="0.25">
      <c r="A295">
        <v>66</v>
      </c>
      <c r="B295">
        <v>71</v>
      </c>
      <c r="D295">
        <v>53</v>
      </c>
      <c r="E295">
        <v>52</v>
      </c>
    </row>
    <row r="296" spans="1:5" x14ac:dyDescent="0.25">
      <c r="A296">
        <v>90</v>
      </c>
      <c r="B296">
        <v>85</v>
      </c>
      <c r="D296">
        <v>65</v>
      </c>
      <c r="E296">
        <v>53</v>
      </c>
    </row>
    <row r="297" spans="1:5" x14ac:dyDescent="0.25">
      <c r="A297">
        <v>60</v>
      </c>
      <c r="B297">
        <v>68</v>
      </c>
      <c r="D297">
        <v>89</v>
      </c>
      <c r="E297">
        <v>69</v>
      </c>
    </row>
    <row r="298" spans="1:5" x14ac:dyDescent="0.25">
      <c r="A298">
        <v>65</v>
      </c>
      <c r="B298">
        <v>98</v>
      </c>
      <c r="D298">
        <v>41</v>
      </c>
      <c r="E298">
        <v>82</v>
      </c>
    </row>
    <row r="299" spans="1:5" x14ac:dyDescent="0.25">
      <c r="A299">
        <v>67</v>
      </c>
      <c r="B299">
        <v>66</v>
      </c>
      <c r="D299">
        <v>78</v>
      </c>
      <c r="E299">
        <v>56</v>
      </c>
    </row>
    <row r="300" spans="1:5" x14ac:dyDescent="0.25">
      <c r="A300">
        <v>98</v>
      </c>
      <c r="B300">
        <v>93</v>
      </c>
      <c r="D300">
        <v>46</v>
      </c>
      <c r="E300">
        <v>76</v>
      </c>
    </row>
    <row r="301" spans="1:5" x14ac:dyDescent="0.25">
      <c r="A301">
        <v>90</v>
      </c>
      <c r="B301">
        <v>90</v>
      </c>
      <c r="D301">
        <v>84</v>
      </c>
      <c r="E301">
        <v>54</v>
      </c>
    </row>
    <row r="302" spans="1:5" x14ac:dyDescent="0.25">
      <c r="A302">
        <v>79</v>
      </c>
      <c r="B302">
        <v>88</v>
      </c>
      <c r="D302">
        <v>61</v>
      </c>
      <c r="E302">
        <v>87</v>
      </c>
    </row>
    <row r="303" spans="1:5" x14ac:dyDescent="0.25">
      <c r="A303">
        <v>95</v>
      </c>
      <c r="B303">
        <v>87</v>
      </c>
      <c r="D303">
        <v>67</v>
      </c>
      <c r="E303">
        <v>53</v>
      </c>
    </row>
    <row r="304" spans="1:5" x14ac:dyDescent="0.25">
      <c r="A304">
        <v>76</v>
      </c>
      <c r="B304">
        <v>59</v>
      </c>
      <c r="D304">
        <v>77</v>
      </c>
      <c r="E304">
        <v>53</v>
      </c>
    </row>
    <row r="305" spans="1:5" x14ac:dyDescent="0.25">
      <c r="A305">
        <v>82</v>
      </c>
      <c r="B305">
        <v>91</v>
      </c>
      <c r="D305">
        <v>59</v>
      </c>
      <c r="E305">
        <v>84</v>
      </c>
    </row>
    <row r="306" spans="1:5" x14ac:dyDescent="0.25">
      <c r="A306">
        <v>76</v>
      </c>
      <c r="B306">
        <v>70</v>
      </c>
      <c r="D306">
        <v>88</v>
      </c>
      <c r="E306">
        <v>72</v>
      </c>
    </row>
    <row r="307" spans="1:5" x14ac:dyDescent="0.25">
      <c r="A307">
        <v>60</v>
      </c>
      <c r="B307">
        <v>92</v>
      </c>
      <c r="D307">
        <v>57</v>
      </c>
      <c r="E307">
        <v>94</v>
      </c>
    </row>
    <row r="308" spans="1:5" x14ac:dyDescent="0.25">
      <c r="A308">
        <v>68</v>
      </c>
      <c r="B308">
        <v>68</v>
      </c>
      <c r="D308">
        <v>96</v>
      </c>
      <c r="E308">
        <v>50</v>
      </c>
    </row>
    <row r="309" spans="1:5" x14ac:dyDescent="0.25">
      <c r="A309">
        <v>88</v>
      </c>
      <c r="B309">
        <v>95</v>
      </c>
      <c r="D309">
        <v>63</v>
      </c>
      <c r="E309">
        <v>50</v>
      </c>
    </row>
    <row r="310" spans="1:5" x14ac:dyDescent="0.25">
      <c r="A310">
        <v>67</v>
      </c>
      <c r="B310">
        <v>59</v>
      </c>
      <c r="D310">
        <v>98</v>
      </c>
      <c r="E310">
        <v>87</v>
      </c>
    </row>
    <row r="311" spans="1:5" x14ac:dyDescent="0.25">
      <c r="A311">
        <v>88</v>
      </c>
      <c r="B311">
        <v>95</v>
      </c>
      <c r="D311">
        <v>84</v>
      </c>
      <c r="E311">
        <v>65</v>
      </c>
    </row>
    <row r="312" spans="1:5" x14ac:dyDescent="0.25">
      <c r="A312">
        <v>72</v>
      </c>
      <c r="B312">
        <v>80</v>
      </c>
      <c r="D312">
        <v>65</v>
      </c>
      <c r="E312">
        <v>42</v>
      </c>
    </row>
    <row r="313" spans="1:5" x14ac:dyDescent="0.25">
      <c r="A313">
        <v>93</v>
      </c>
      <c r="B313">
        <v>94</v>
      </c>
      <c r="D313">
        <v>58</v>
      </c>
      <c r="E313">
        <v>64</v>
      </c>
    </row>
    <row r="314" spans="1:5" x14ac:dyDescent="0.25">
      <c r="A314">
        <v>64</v>
      </c>
      <c r="B314">
        <v>63</v>
      </c>
      <c r="D314">
        <v>81</v>
      </c>
      <c r="E314">
        <v>61</v>
      </c>
    </row>
    <row r="315" spans="1:5" x14ac:dyDescent="0.25">
      <c r="A315">
        <v>61</v>
      </c>
      <c r="B315">
        <v>86</v>
      </c>
      <c r="D315">
        <v>52</v>
      </c>
      <c r="E315">
        <v>68</v>
      </c>
    </row>
    <row r="316" spans="1:5" x14ac:dyDescent="0.25">
      <c r="A316">
        <v>60</v>
      </c>
      <c r="B316">
        <v>64</v>
      </c>
      <c r="D316">
        <v>49</v>
      </c>
      <c r="E316">
        <v>85</v>
      </c>
    </row>
    <row r="317" spans="1:5" x14ac:dyDescent="0.25">
      <c r="A317">
        <v>60</v>
      </c>
      <c r="B317">
        <v>59</v>
      </c>
      <c r="D317">
        <v>53</v>
      </c>
      <c r="E317">
        <v>65</v>
      </c>
    </row>
    <row r="318" spans="1:5" x14ac:dyDescent="0.25">
      <c r="A318">
        <v>61</v>
      </c>
      <c r="B318">
        <v>87</v>
      </c>
      <c r="D318">
        <v>48</v>
      </c>
      <c r="E318">
        <v>73</v>
      </c>
    </row>
    <row r="319" spans="1:5" x14ac:dyDescent="0.25">
      <c r="A319">
        <v>94</v>
      </c>
      <c r="B319">
        <v>90</v>
      </c>
      <c r="D319">
        <v>50</v>
      </c>
      <c r="E319">
        <v>96</v>
      </c>
    </row>
    <row r="320" spans="1:5" x14ac:dyDescent="0.25">
      <c r="A320">
        <v>62</v>
      </c>
      <c r="B320">
        <v>78</v>
      </c>
      <c r="D320">
        <v>42</v>
      </c>
      <c r="E320">
        <v>48</v>
      </c>
    </row>
    <row r="321" spans="1:5" x14ac:dyDescent="0.25">
      <c r="A321">
        <v>67</v>
      </c>
      <c r="B321">
        <v>72</v>
      </c>
      <c r="D321">
        <v>79</v>
      </c>
      <c r="E321">
        <v>79</v>
      </c>
    </row>
    <row r="322" spans="1:5" x14ac:dyDescent="0.25">
      <c r="A322">
        <v>83</v>
      </c>
      <c r="B322">
        <v>59</v>
      </c>
      <c r="D322">
        <v>51</v>
      </c>
      <c r="E322">
        <v>50</v>
      </c>
    </row>
    <row r="323" spans="1:5" x14ac:dyDescent="0.25">
      <c r="A323">
        <v>73</v>
      </c>
      <c r="B323">
        <v>81</v>
      </c>
      <c r="D323">
        <v>74</v>
      </c>
      <c r="E323">
        <v>46</v>
      </c>
    </row>
    <row r="324" spans="1:5" x14ac:dyDescent="0.25">
      <c r="A324">
        <v>81</v>
      </c>
      <c r="B324">
        <v>74</v>
      </c>
      <c r="D324">
        <v>78</v>
      </c>
      <c r="E324">
        <v>69</v>
      </c>
    </row>
    <row r="325" spans="1:5" x14ac:dyDescent="0.25">
      <c r="A325">
        <v>75</v>
      </c>
      <c r="B325">
        <v>79</v>
      </c>
      <c r="D325">
        <v>85</v>
      </c>
      <c r="E325">
        <v>93</v>
      </c>
    </row>
    <row r="326" spans="1:5" x14ac:dyDescent="0.25">
      <c r="A326">
        <v>82</v>
      </c>
      <c r="B326">
        <v>65</v>
      </c>
      <c r="D326">
        <v>78</v>
      </c>
      <c r="E326">
        <v>41</v>
      </c>
    </row>
    <row r="327" spans="1:5" x14ac:dyDescent="0.25">
      <c r="A327">
        <v>73</v>
      </c>
      <c r="B327">
        <v>95</v>
      </c>
      <c r="D327">
        <v>71</v>
      </c>
      <c r="E327">
        <v>69</v>
      </c>
    </row>
    <row r="328" spans="1:5" x14ac:dyDescent="0.25">
      <c r="A328">
        <v>65</v>
      </c>
      <c r="B328">
        <v>96</v>
      </c>
      <c r="D328">
        <v>78</v>
      </c>
      <c r="E328">
        <v>43</v>
      </c>
    </row>
    <row r="329" spans="1:5" x14ac:dyDescent="0.25">
      <c r="A329">
        <v>95</v>
      </c>
      <c r="B329">
        <v>86</v>
      </c>
      <c r="D329">
        <v>53</v>
      </c>
      <c r="E329">
        <v>97</v>
      </c>
    </row>
    <row r="330" spans="1:5" x14ac:dyDescent="0.25">
      <c r="A330">
        <v>95</v>
      </c>
      <c r="B330">
        <v>61</v>
      </c>
      <c r="D330">
        <v>40</v>
      </c>
      <c r="E330">
        <v>53</v>
      </c>
    </row>
    <row r="331" spans="1:5" x14ac:dyDescent="0.25">
      <c r="A331">
        <v>93</v>
      </c>
      <c r="B331">
        <v>58</v>
      </c>
      <c r="D331">
        <v>66</v>
      </c>
      <c r="E331">
        <v>52</v>
      </c>
    </row>
    <row r="332" spans="1:5" x14ac:dyDescent="0.25">
      <c r="A332">
        <v>76</v>
      </c>
      <c r="B332">
        <v>58</v>
      </c>
      <c r="D332">
        <v>76</v>
      </c>
      <c r="E332">
        <v>93</v>
      </c>
    </row>
    <row r="333" spans="1:5" x14ac:dyDescent="0.25">
      <c r="A333">
        <v>89</v>
      </c>
      <c r="B333">
        <v>78</v>
      </c>
      <c r="D333">
        <v>82</v>
      </c>
      <c r="E333">
        <v>52</v>
      </c>
    </row>
    <row r="334" spans="1:5" x14ac:dyDescent="0.25">
      <c r="A334">
        <v>72</v>
      </c>
      <c r="B334">
        <v>61</v>
      </c>
      <c r="D334">
        <v>40</v>
      </c>
      <c r="E334">
        <v>52</v>
      </c>
    </row>
    <row r="335" spans="1:5" x14ac:dyDescent="0.25">
      <c r="A335">
        <v>91</v>
      </c>
      <c r="B335">
        <v>99</v>
      </c>
      <c r="D335">
        <v>94</v>
      </c>
      <c r="E335">
        <v>76</v>
      </c>
    </row>
    <row r="336" spans="1:5" x14ac:dyDescent="0.25">
      <c r="A336">
        <v>86</v>
      </c>
      <c r="B336">
        <v>64</v>
      </c>
      <c r="D336">
        <v>68</v>
      </c>
      <c r="E336">
        <v>83</v>
      </c>
    </row>
    <row r="337" spans="1:5" x14ac:dyDescent="0.25">
      <c r="A337">
        <v>60</v>
      </c>
      <c r="B337">
        <v>66</v>
      </c>
      <c r="D337">
        <v>63</v>
      </c>
      <c r="E337">
        <v>45</v>
      </c>
    </row>
    <row r="338" spans="1:5" x14ac:dyDescent="0.25">
      <c r="A338">
        <v>82</v>
      </c>
      <c r="B338">
        <v>62</v>
      </c>
      <c r="D338">
        <v>56</v>
      </c>
      <c r="E338">
        <v>93</v>
      </c>
    </row>
    <row r="339" spans="1:5" x14ac:dyDescent="0.25">
      <c r="A339">
        <v>77</v>
      </c>
      <c r="B339">
        <v>55</v>
      </c>
      <c r="D339">
        <v>74</v>
      </c>
      <c r="E339">
        <v>53</v>
      </c>
    </row>
    <row r="340" spans="1:5" x14ac:dyDescent="0.25">
      <c r="A340">
        <v>69</v>
      </c>
      <c r="B340">
        <v>83</v>
      </c>
      <c r="D340">
        <v>70</v>
      </c>
      <c r="E340">
        <v>47</v>
      </c>
    </row>
    <row r="341" spans="1:5" x14ac:dyDescent="0.25">
      <c r="A341">
        <v>86</v>
      </c>
      <c r="B341">
        <v>68</v>
      </c>
      <c r="D341">
        <v>71</v>
      </c>
      <c r="E341">
        <v>61</v>
      </c>
    </row>
    <row r="342" spans="1:5" x14ac:dyDescent="0.25">
      <c r="A342">
        <v>97</v>
      </c>
      <c r="B342">
        <v>61</v>
      </c>
      <c r="D342">
        <v>58</v>
      </c>
      <c r="E342">
        <v>79</v>
      </c>
    </row>
    <row r="343" spans="1:5" x14ac:dyDescent="0.25">
      <c r="A343">
        <v>92</v>
      </c>
      <c r="B343">
        <v>96</v>
      </c>
      <c r="D343">
        <v>70</v>
      </c>
      <c r="E343">
        <v>78</v>
      </c>
    </row>
    <row r="344" spans="1:5" x14ac:dyDescent="0.25">
      <c r="A344">
        <v>86</v>
      </c>
      <c r="B344">
        <v>60</v>
      </c>
      <c r="D344">
        <v>59</v>
      </c>
      <c r="E344">
        <v>60</v>
      </c>
    </row>
    <row r="345" spans="1:5" x14ac:dyDescent="0.25">
      <c r="A345">
        <v>63</v>
      </c>
      <c r="B345">
        <v>64</v>
      </c>
      <c r="D345">
        <v>67</v>
      </c>
      <c r="E345">
        <v>82</v>
      </c>
    </row>
    <row r="346" spans="1:5" x14ac:dyDescent="0.25">
      <c r="A346">
        <v>96</v>
      </c>
      <c r="B346">
        <v>86</v>
      </c>
      <c r="D346">
        <v>42</v>
      </c>
      <c r="E346">
        <v>65</v>
      </c>
    </row>
    <row r="347" spans="1:5" x14ac:dyDescent="0.25">
      <c r="A347">
        <v>87</v>
      </c>
      <c r="B347">
        <v>89</v>
      </c>
      <c r="D347">
        <v>71</v>
      </c>
      <c r="E347">
        <v>49</v>
      </c>
    </row>
    <row r="348" spans="1:5" x14ac:dyDescent="0.25">
      <c r="A348">
        <v>80</v>
      </c>
      <c r="B348">
        <v>80</v>
      </c>
      <c r="D348">
        <v>61</v>
      </c>
      <c r="E348">
        <v>52</v>
      </c>
    </row>
    <row r="349" spans="1:5" x14ac:dyDescent="0.25">
      <c r="A349">
        <v>92</v>
      </c>
      <c r="B349">
        <v>73</v>
      </c>
      <c r="D349">
        <v>83</v>
      </c>
      <c r="E349">
        <v>81</v>
      </c>
    </row>
    <row r="350" spans="1:5" x14ac:dyDescent="0.25">
      <c r="A350">
        <v>95</v>
      </c>
      <c r="B350">
        <v>99</v>
      </c>
      <c r="D350">
        <v>97</v>
      </c>
      <c r="E350">
        <v>92</v>
      </c>
    </row>
    <row r="351" spans="1:5" x14ac:dyDescent="0.25">
      <c r="A351">
        <v>79</v>
      </c>
      <c r="B351">
        <v>72</v>
      </c>
      <c r="D351">
        <v>93</v>
      </c>
      <c r="E351">
        <v>97</v>
      </c>
    </row>
    <row r="352" spans="1:5" x14ac:dyDescent="0.25">
      <c r="A352">
        <v>73</v>
      </c>
      <c r="B352">
        <v>82</v>
      </c>
      <c r="D352">
        <v>81</v>
      </c>
      <c r="E352">
        <v>53</v>
      </c>
    </row>
    <row r="353" spans="1:5" x14ac:dyDescent="0.25">
      <c r="A353">
        <v>92</v>
      </c>
      <c r="B353">
        <v>94</v>
      </c>
      <c r="D353">
        <v>92</v>
      </c>
      <c r="E353">
        <v>48</v>
      </c>
    </row>
    <row r="354" spans="1:5" x14ac:dyDescent="0.25">
      <c r="A354">
        <v>96</v>
      </c>
      <c r="B354">
        <v>79</v>
      </c>
      <c r="D354">
        <v>83</v>
      </c>
      <c r="E354">
        <v>46</v>
      </c>
    </row>
    <row r="355" spans="1:5" x14ac:dyDescent="0.25">
      <c r="A355">
        <v>99</v>
      </c>
      <c r="B355">
        <v>85</v>
      </c>
      <c r="D355">
        <v>54</v>
      </c>
      <c r="E355">
        <v>78</v>
      </c>
    </row>
    <row r="356" spans="1:5" x14ac:dyDescent="0.25">
      <c r="A356">
        <v>97</v>
      </c>
      <c r="B356">
        <v>70</v>
      </c>
      <c r="D356">
        <v>77</v>
      </c>
      <c r="E356">
        <v>97</v>
      </c>
    </row>
    <row r="357" spans="1:5" x14ac:dyDescent="0.25">
      <c r="A357">
        <v>90</v>
      </c>
      <c r="B357">
        <v>62</v>
      </c>
      <c r="D357">
        <v>58</v>
      </c>
      <c r="E357">
        <v>70</v>
      </c>
    </row>
    <row r="358" spans="1:5" x14ac:dyDescent="0.25">
      <c r="A358">
        <v>96</v>
      </c>
      <c r="B358">
        <v>58</v>
      </c>
      <c r="D358">
        <v>70</v>
      </c>
      <c r="E358">
        <v>89</v>
      </c>
    </row>
    <row r="359" spans="1:5" x14ac:dyDescent="0.25">
      <c r="A359">
        <v>87</v>
      </c>
      <c r="B359">
        <v>93</v>
      </c>
      <c r="D359">
        <v>44</v>
      </c>
      <c r="E359">
        <v>47</v>
      </c>
    </row>
    <row r="360" spans="1:5" x14ac:dyDescent="0.25">
      <c r="A360">
        <v>97</v>
      </c>
      <c r="B360">
        <v>90</v>
      </c>
      <c r="D360">
        <v>96</v>
      </c>
      <c r="E360">
        <v>87</v>
      </c>
    </row>
    <row r="361" spans="1:5" x14ac:dyDescent="0.25">
      <c r="A361">
        <v>72</v>
      </c>
      <c r="B361">
        <v>85</v>
      </c>
      <c r="D361">
        <v>59</v>
      </c>
      <c r="E361">
        <v>90</v>
      </c>
    </row>
    <row r="362" spans="1:5" x14ac:dyDescent="0.25">
      <c r="A362">
        <v>93</v>
      </c>
      <c r="B362">
        <v>60</v>
      </c>
      <c r="D362">
        <v>98</v>
      </c>
      <c r="E362">
        <v>54</v>
      </c>
    </row>
    <row r="363" spans="1:5" x14ac:dyDescent="0.25">
      <c r="A363">
        <v>67</v>
      </c>
      <c r="B363">
        <v>91</v>
      </c>
      <c r="D363">
        <v>41</v>
      </c>
      <c r="E363">
        <v>64</v>
      </c>
    </row>
    <row r="364" spans="1:5" x14ac:dyDescent="0.25">
      <c r="A364">
        <v>61</v>
      </c>
      <c r="B364">
        <v>76</v>
      </c>
      <c r="D364">
        <v>90</v>
      </c>
      <c r="E364">
        <v>77</v>
      </c>
    </row>
    <row r="365" spans="1:5" x14ac:dyDescent="0.25">
      <c r="A365">
        <v>68</v>
      </c>
      <c r="B365">
        <v>74</v>
      </c>
      <c r="D365">
        <v>99</v>
      </c>
      <c r="E365">
        <v>80</v>
      </c>
    </row>
    <row r="366" spans="1:5" x14ac:dyDescent="0.25">
      <c r="A366">
        <v>91</v>
      </c>
      <c r="B366">
        <v>76</v>
      </c>
      <c r="D366">
        <v>90</v>
      </c>
      <c r="E366">
        <v>54</v>
      </c>
    </row>
    <row r="367" spans="1:5" x14ac:dyDescent="0.25">
      <c r="A367">
        <v>84</v>
      </c>
      <c r="B367">
        <v>76</v>
      </c>
      <c r="D367">
        <v>75</v>
      </c>
      <c r="E367">
        <v>64</v>
      </c>
    </row>
    <row r="368" spans="1:5" x14ac:dyDescent="0.25">
      <c r="A368">
        <v>70</v>
      </c>
      <c r="B368">
        <v>85</v>
      </c>
      <c r="D368">
        <v>67</v>
      </c>
      <c r="E368">
        <v>46</v>
      </c>
    </row>
    <row r="369" spans="1:5" x14ac:dyDescent="0.25">
      <c r="A369">
        <v>82</v>
      </c>
      <c r="B369">
        <v>70</v>
      </c>
      <c r="D369">
        <v>59</v>
      </c>
      <c r="E369">
        <v>65</v>
      </c>
    </row>
    <row r="370" spans="1:5" x14ac:dyDescent="0.25">
      <c r="A370">
        <v>76</v>
      </c>
      <c r="B370">
        <v>68</v>
      </c>
      <c r="D370">
        <v>76</v>
      </c>
      <c r="E370">
        <v>99</v>
      </c>
    </row>
    <row r="371" spans="1:5" x14ac:dyDescent="0.25">
      <c r="A371">
        <v>82</v>
      </c>
      <c r="B371">
        <v>66</v>
      </c>
      <c r="D371">
        <v>78</v>
      </c>
      <c r="E371">
        <v>47</v>
      </c>
    </row>
    <row r="372" spans="1:5" x14ac:dyDescent="0.25">
      <c r="A372">
        <v>80</v>
      </c>
      <c r="B372">
        <v>74</v>
      </c>
      <c r="D372">
        <v>75</v>
      </c>
      <c r="E372">
        <v>57</v>
      </c>
    </row>
    <row r="373" spans="1:5" x14ac:dyDescent="0.25">
      <c r="A373">
        <v>79</v>
      </c>
      <c r="B373">
        <v>96</v>
      </c>
      <c r="D373">
        <v>50</v>
      </c>
      <c r="E373">
        <v>60</v>
      </c>
    </row>
    <row r="374" spans="1:5" x14ac:dyDescent="0.25">
      <c r="A374">
        <v>65</v>
      </c>
      <c r="B374">
        <v>82</v>
      </c>
      <c r="D374">
        <v>42</v>
      </c>
      <c r="E374">
        <v>42</v>
      </c>
    </row>
    <row r="375" spans="1:5" x14ac:dyDescent="0.25">
      <c r="A375">
        <v>99</v>
      </c>
      <c r="B375">
        <v>93</v>
      </c>
      <c r="D375">
        <v>76</v>
      </c>
      <c r="E375">
        <v>40</v>
      </c>
    </row>
    <row r="376" spans="1:5" x14ac:dyDescent="0.25">
      <c r="A376">
        <v>92</v>
      </c>
      <c r="B376">
        <v>60</v>
      </c>
      <c r="D376">
        <v>59</v>
      </c>
      <c r="E376">
        <v>52</v>
      </c>
    </row>
    <row r="377" spans="1:5" x14ac:dyDescent="0.25">
      <c r="A377">
        <v>60</v>
      </c>
      <c r="B377">
        <v>84</v>
      </c>
      <c r="D377">
        <v>71</v>
      </c>
      <c r="E377">
        <v>93</v>
      </c>
    </row>
    <row r="378" spans="1:5" x14ac:dyDescent="0.25">
      <c r="A378">
        <v>62</v>
      </c>
      <c r="B378">
        <v>70</v>
      </c>
      <c r="D378">
        <v>86</v>
      </c>
      <c r="E378">
        <v>71</v>
      </c>
    </row>
    <row r="379" spans="1:5" x14ac:dyDescent="0.25">
      <c r="A379">
        <v>60</v>
      </c>
      <c r="B379">
        <v>90</v>
      </c>
      <c r="D379">
        <v>64</v>
      </c>
      <c r="E379">
        <v>51</v>
      </c>
    </row>
    <row r="380" spans="1:5" x14ac:dyDescent="0.25">
      <c r="A380">
        <v>80</v>
      </c>
      <c r="B380">
        <v>82</v>
      </c>
      <c r="D380">
        <v>60</v>
      </c>
      <c r="E380">
        <v>70</v>
      </c>
    </row>
    <row r="381" spans="1:5" x14ac:dyDescent="0.25">
      <c r="A381">
        <v>64</v>
      </c>
      <c r="B381">
        <v>66</v>
      </c>
      <c r="D381">
        <v>97</v>
      </c>
      <c r="E381">
        <v>80</v>
      </c>
    </row>
    <row r="382" spans="1:5" x14ac:dyDescent="0.25">
      <c r="A382">
        <v>83</v>
      </c>
      <c r="B382">
        <v>69</v>
      </c>
      <c r="D382">
        <v>89</v>
      </c>
      <c r="E382">
        <v>41</v>
      </c>
    </row>
    <row r="383" spans="1:5" x14ac:dyDescent="0.25">
      <c r="A383">
        <v>84</v>
      </c>
      <c r="B383">
        <v>97</v>
      </c>
      <c r="D383">
        <v>55</v>
      </c>
      <c r="E383">
        <v>80</v>
      </c>
    </row>
    <row r="384" spans="1:5" x14ac:dyDescent="0.25">
      <c r="A384">
        <v>95</v>
      </c>
      <c r="B384">
        <v>84</v>
      </c>
      <c r="D384">
        <v>87</v>
      </c>
      <c r="E384">
        <v>47</v>
      </c>
    </row>
    <row r="385" spans="1:5" x14ac:dyDescent="0.25">
      <c r="A385">
        <v>63</v>
      </c>
      <c r="B385">
        <v>87</v>
      </c>
      <c r="D385">
        <v>40</v>
      </c>
      <c r="E385">
        <v>64</v>
      </c>
    </row>
    <row r="386" spans="1:5" x14ac:dyDescent="0.25">
      <c r="A386">
        <v>74</v>
      </c>
      <c r="B386">
        <v>56</v>
      </c>
      <c r="D386">
        <v>62</v>
      </c>
      <c r="E386">
        <v>44</v>
      </c>
    </row>
    <row r="387" spans="1:5" x14ac:dyDescent="0.25">
      <c r="A387">
        <v>84</v>
      </c>
      <c r="B387">
        <v>81</v>
      </c>
      <c r="D387">
        <v>88</v>
      </c>
      <c r="E387">
        <v>41</v>
      </c>
    </row>
    <row r="388" spans="1:5" x14ac:dyDescent="0.25">
      <c r="A388">
        <v>63</v>
      </c>
      <c r="B388">
        <v>65</v>
      </c>
      <c r="D388">
        <v>63</v>
      </c>
      <c r="E388">
        <v>81</v>
      </c>
    </row>
    <row r="389" spans="1:5" x14ac:dyDescent="0.25">
      <c r="A389">
        <v>72</v>
      </c>
      <c r="B389">
        <v>90</v>
      </c>
      <c r="D389">
        <v>64</v>
      </c>
      <c r="E389">
        <v>77</v>
      </c>
    </row>
    <row r="390" spans="1:5" x14ac:dyDescent="0.25">
      <c r="A390">
        <v>60</v>
      </c>
      <c r="B390">
        <v>89</v>
      </c>
      <c r="D390">
        <v>46</v>
      </c>
      <c r="E390">
        <v>78</v>
      </c>
    </row>
    <row r="391" spans="1:5" x14ac:dyDescent="0.25">
      <c r="A391">
        <v>85</v>
      </c>
      <c r="B391">
        <v>73</v>
      </c>
      <c r="D391">
        <v>96</v>
      </c>
      <c r="E391">
        <v>42</v>
      </c>
    </row>
    <row r="392" spans="1:5" x14ac:dyDescent="0.25">
      <c r="A392">
        <v>95</v>
      </c>
      <c r="B392">
        <v>99</v>
      </c>
      <c r="D392">
        <v>97</v>
      </c>
      <c r="E392">
        <v>85</v>
      </c>
    </row>
    <row r="393" spans="1:5" x14ac:dyDescent="0.25">
      <c r="A393">
        <v>77</v>
      </c>
      <c r="B393">
        <v>98</v>
      </c>
      <c r="D393">
        <v>86</v>
      </c>
      <c r="E393">
        <v>61</v>
      </c>
    </row>
    <row r="394" spans="1:5" x14ac:dyDescent="0.25">
      <c r="A394">
        <v>79</v>
      </c>
      <c r="B394">
        <v>82</v>
      </c>
      <c r="D394">
        <v>78</v>
      </c>
      <c r="E394">
        <v>79</v>
      </c>
    </row>
    <row r="395" spans="1:5" x14ac:dyDescent="0.25">
      <c r="A395">
        <v>80</v>
      </c>
      <c r="B395">
        <v>97</v>
      </c>
      <c r="D395">
        <v>74</v>
      </c>
      <c r="E395">
        <v>72</v>
      </c>
    </row>
    <row r="396" spans="1:5" x14ac:dyDescent="0.25">
      <c r="A396">
        <v>99</v>
      </c>
      <c r="B396">
        <v>79</v>
      </c>
      <c r="D396">
        <v>53</v>
      </c>
      <c r="E396">
        <v>91</v>
      </c>
    </row>
    <row r="397" spans="1:5" x14ac:dyDescent="0.25">
      <c r="A397">
        <v>66</v>
      </c>
      <c r="B397">
        <v>79</v>
      </c>
      <c r="D397">
        <v>48</v>
      </c>
      <c r="E397">
        <v>71</v>
      </c>
    </row>
    <row r="398" spans="1:5" x14ac:dyDescent="0.25">
      <c r="A398">
        <v>88</v>
      </c>
      <c r="B398">
        <v>74</v>
      </c>
      <c r="D398">
        <v>42</v>
      </c>
      <c r="E398">
        <v>86</v>
      </c>
    </row>
    <row r="399" spans="1:5" x14ac:dyDescent="0.25">
      <c r="A399">
        <v>87</v>
      </c>
      <c r="B399">
        <v>55</v>
      </c>
      <c r="D399">
        <v>77</v>
      </c>
      <c r="E399">
        <v>56</v>
      </c>
    </row>
    <row r="400" spans="1:5" x14ac:dyDescent="0.25">
      <c r="A400">
        <v>74</v>
      </c>
      <c r="B400">
        <v>56</v>
      </c>
      <c r="D400">
        <v>59</v>
      </c>
      <c r="E400">
        <v>95</v>
      </c>
    </row>
    <row r="401" spans="1:5" x14ac:dyDescent="0.25">
      <c r="A401">
        <v>69</v>
      </c>
      <c r="B401">
        <v>81</v>
      </c>
      <c r="D401">
        <v>80</v>
      </c>
      <c r="E401">
        <v>57</v>
      </c>
    </row>
    <row r="402" spans="1:5" x14ac:dyDescent="0.25">
      <c r="A402">
        <v>63</v>
      </c>
      <c r="B402">
        <v>55</v>
      </c>
      <c r="D402">
        <v>80</v>
      </c>
      <c r="E402">
        <v>42</v>
      </c>
    </row>
    <row r="403" spans="1:5" x14ac:dyDescent="0.25">
      <c r="A403">
        <v>62</v>
      </c>
      <c r="B403">
        <v>60</v>
      </c>
      <c r="D403">
        <v>71</v>
      </c>
      <c r="E403">
        <v>45</v>
      </c>
    </row>
    <row r="404" spans="1:5" x14ac:dyDescent="0.25">
      <c r="A404">
        <v>60</v>
      </c>
      <c r="B404">
        <v>98</v>
      </c>
      <c r="D404">
        <v>65</v>
      </c>
      <c r="E404">
        <v>94</v>
      </c>
    </row>
    <row r="405" spans="1:5" x14ac:dyDescent="0.25">
      <c r="A405">
        <v>63</v>
      </c>
      <c r="B405">
        <v>99</v>
      </c>
      <c r="D405">
        <v>87</v>
      </c>
      <c r="E405">
        <v>52</v>
      </c>
    </row>
    <row r="406" spans="1:5" x14ac:dyDescent="0.25">
      <c r="A406">
        <v>76</v>
      </c>
      <c r="B406">
        <v>88</v>
      </c>
      <c r="D406">
        <v>44</v>
      </c>
      <c r="E406">
        <v>94</v>
      </c>
    </row>
    <row r="407" spans="1:5" x14ac:dyDescent="0.25">
      <c r="A407">
        <v>95</v>
      </c>
      <c r="B407">
        <v>63</v>
      </c>
      <c r="D407">
        <v>88</v>
      </c>
      <c r="E407">
        <v>70</v>
      </c>
    </row>
    <row r="408" spans="1:5" x14ac:dyDescent="0.25">
      <c r="A408">
        <v>74</v>
      </c>
      <c r="B408">
        <v>56</v>
      </c>
      <c r="D408">
        <v>69</v>
      </c>
      <c r="E408">
        <v>56</v>
      </c>
    </row>
    <row r="409" spans="1:5" x14ac:dyDescent="0.25">
      <c r="A409">
        <v>73</v>
      </c>
      <c r="B409">
        <v>69</v>
      </c>
      <c r="D409">
        <v>56</v>
      </c>
      <c r="E409">
        <v>60</v>
      </c>
    </row>
    <row r="410" spans="1:5" x14ac:dyDescent="0.25">
      <c r="A410">
        <v>68</v>
      </c>
      <c r="B410">
        <v>69</v>
      </c>
      <c r="D410">
        <v>45</v>
      </c>
      <c r="E410">
        <v>55</v>
      </c>
    </row>
    <row r="411" spans="1:5" x14ac:dyDescent="0.25">
      <c r="A411">
        <v>85</v>
      </c>
      <c r="B411">
        <v>67</v>
      </c>
      <c r="D411">
        <v>54</v>
      </c>
      <c r="E411">
        <v>71</v>
      </c>
    </row>
    <row r="412" spans="1:5" x14ac:dyDescent="0.25">
      <c r="A412">
        <v>92</v>
      </c>
      <c r="B412">
        <v>74</v>
      </c>
      <c r="D412">
        <v>40</v>
      </c>
      <c r="E412">
        <v>40</v>
      </c>
    </row>
    <row r="413" spans="1:5" x14ac:dyDescent="0.25">
      <c r="A413">
        <v>68</v>
      </c>
      <c r="B413">
        <v>74</v>
      </c>
      <c r="D413">
        <v>52</v>
      </c>
      <c r="E413">
        <v>87</v>
      </c>
    </row>
    <row r="414" spans="1:5" x14ac:dyDescent="0.25">
      <c r="A414">
        <v>67</v>
      </c>
      <c r="B414">
        <v>68</v>
      </c>
      <c r="D414">
        <v>87</v>
      </c>
      <c r="E414">
        <v>77</v>
      </c>
    </row>
    <row r="415" spans="1:5" x14ac:dyDescent="0.25">
      <c r="A415">
        <v>91</v>
      </c>
      <c r="B415">
        <v>86</v>
      </c>
      <c r="D415">
        <v>73</v>
      </c>
      <c r="E415">
        <v>47</v>
      </c>
    </row>
    <row r="416" spans="1:5" x14ac:dyDescent="0.25">
      <c r="A416">
        <v>77</v>
      </c>
      <c r="B416">
        <v>89</v>
      </c>
      <c r="D416">
        <v>69</v>
      </c>
      <c r="E416">
        <v>40</v>
      </c>
    </row>
    <row r="417" spans="1:5" x14ac:dyDescent="0.25">
      <c r="A417">
        <v>92</v>
      </c>
      <c r="B417">
        <v>90</v>
      </c>
      <c r="D417">
        <v>58</v>
      </c>
      <c r="E417">
        <v>41</v>
      </c>
    </row>
    <row r="418" spans="1:5" x14ac:dyDescent="0.25">
      <c r="A418">
        <v>93</v>
      </c>
      <c r="B418">
        <v>88</v>
      </c>
      <c r="D418">
        <v>94</v>
      </c>
      <c r="E418">
        <v>86</v>
      </c>
    </row>
    <row r="419" spans="1:5" x14ac:dyDescent="0.25">
      <c r="A419">
        <v>82</v>
      </c>
      <c r="B419">
        <v>58</v>
      </c>
      <c r="D419">
        <v>41</v>
      </c>
      <c r="E419">
        <v>76</v>
      </c>
    </row>
    <row r="420" spans="1:5" x14ac:dyDescent="0.25">
      <c r="A420">
        <v>80</v>
      </c>
      <c r="B420">
        <v>93</v>
      </c>
      <c r="D420">
        <v>92</v>
      </c>
      <c r="E420">
        <v>63</v>
      </c>
    </row>
    <row r="421" spans="1:5" x14ac:dyDescent="0.25">
      <c r="A421">
        <v>86</v>
      </c>
      <c r="B421">
        <v>90</v>
      </c>
      <c r="D421">
        <v>51</v>
      </c>
      <c r="E421">
        <v>86</v>
      </c>
    </row>
    <row r="422" spans="1:5" x14ac:dyDescent="0.25">
      <c r="A422">
        <v>96</v>
      </c>
      <c r="B422">
        <v>85</v>
      </c>
      <c r="D422">
        <v>63</v>
      </c>
      <c r="E422">
        <v>74</v>
      </c>
    </row>
    <row r="423" spans="1:5" x14ac:dyDescent="0.25">
      <c r="A423">
        <v>82</v>
      </c>
      <c r="B423">
        <v>72</v>
      </c>
      <c r="D423">
        <v>50</v>
      </c>
      <c r="E423">
        <v>77</v>
      </c>
    </row>
    <row r="424" spans="1:5" x14ac:dyDescent="0.25">
      <c r="A424">
        <v>92</v>
      </c>
      <c r="B424">
        <v>97</v>
      </c>
      <c r="D424">
        <v>41</v>
      </c>
      <c r="E424">
        <v>92</v>
      </c>
    </row>
    <row r="425" spans="1:5" x14ac:dyDescent="0.25">
      <c r="A425">
        <v>64</v>
      </c>
      <c r="B425">
        <v>68</v>
      </c>
      <c r="D425">
        <v>40</v>
      </c>
      <c r="E425">
        <v>54</v>
      </c>
    </row>
    <row r="426" spans="1:5" x14ac:dyDescent="0.25">
      <c r="A426">
        <v>81</v>
      </c>
      <c r="B426">
        <v>84</v>
      </c>
      <c r="D426">
        <v>96</v>
      </c>
      <c r="E426">
        <v>89</v>
      </c>
    </row>
    <row r="427" spans="1:5" x14ac:dyDescent="0.25">
      <c r="A427">
        <v>75</v>
      </c>
      <c r="B427">
        <v>89</v>
      </c>
      <c r="D427">
        <v>97</v>
      </c>
      <c r="E427">
        <v>85</v>
      </c>
    </row>
    <row r="428" spans="1:5" x14ac:dyDescent="0.25">
      <c r="A428">
        <v>88</v>
      </c>
      <c r="B428">
        <v>65</v>
      </c>
      <c r="D428">
        <v>67</v>
      </c>
      <c r="E428">
        <v>81</v>
      </c>
    </row>
    <row r="429" spans="1:5" x14ac:dyDescent="0.25">
      <c r="A429">
        <v>65</v>
      </c>
      <c r="B429">
        <v>66</v>
      </c>
      <c r="D429">
        <v>43</v>
      </c>
      <c r="E429">
        <v>69</v>
      </c>
    </row>
    <row r="430" spans="1:5" x14ac:dyDescent="0.25">
      <c r="A430">
        <v>93</v>
      </c>
      <c r="B430">
        <v>85</v>
      </c>
      <c r="D430">
        <v>80</v>
      </c>
      <c r="E430">
        <v>43</v>
      </c>
    </row>
    <row r="431" spans="1:5" x14ac:dyDescent="0.25">
      <c r="A431">
        <v>86</v>
      </c>
      <c r="B431">
        <v>61</v>
      </c>
      <c r="D431">
        <v>98</v>
      </c>
      <c r="E431">
        <v>82</v>
      </c>
    </row>
    <row r="432" spans="1:5" x14ac:dyDescent="0.25">
      <c r="A432">
        <v>64</v>
      </c>
      <c r="B432">
        <v>99</v>
      </c>
      <c r="D432">
        <v>69</v>
      </c>
      <c r="E432">
        <v>91</v>
      </c>
    </row>
    <row r="433" spans="1:5" x14ac:dyDescent="0.25">
      <c r="A433">
        <v>89</v>
      </c>
      <c r="B433">
        <v>68</v>
      </c>
      <c r="D433">
        <v>98</v>
      </c>
      <c r="E433">
        <v>54</v>
      </c>
    </row>
    <row r="434" spans="1:5" x14ac:dyDescent="0.25">
      <c r="A434">
        <v>87</v>
      </c>
      <c r="B434">
        <v>70</v>
      </c>
      <c r="D434">
        <v>46</v>
      </c>
      <c r="E434">
        <v>62</v>
      </c>
    </row>
    <row r="435" spans="1:5" x14ac:dyDescent="0.25">
      <c r="A435">
        <v>93</v>
      </c>
      <c r="B435">
        <v>98</v>
      </c>
      <c r="D435">
        <v>99</v>
      </c>
      <c r="E435">
        <v>80</v>
      </c>
    </row>
    <row r="436" spans="1:5" x14ac:dyDescent="0.25">
      <c r="A436">
        <v>90</v>
      </c>
      <c r="B436">
        <v>93</v>
      </c>
      <c r="D436">
        <v>61</v>
      </c>
      <c r="E436">
        <v>54</v>
      </c>
    </row>
    <row r="437" spans="1:5" x14ac:dyDescent="0.25">
      <c r="A437">
        <v>72</v>
      </c>
      <c r="B437">
        <v>97</v>
      </c>
      <c r="D437">
        <v>65</v>
      </c>
      <c r="E437">
        <v>65</v>
      </c>
    </row>
    <row r="438" spans="1:5" x14ac:dyDescent="0.25">
      <c r="A438">
        <v>64</v>
      </c>
      <c r="B438">
        <v>91</v>
      </c>
      <c r="D438">
        <v>68</v>
      </c>
      <c r="E438">
        <v>51</v>
      </c>
    </row>
    <row r="439" spans="1:5" x14ac:dyDescent="0.25">
      <c r="A439">
        <v>67</v>
      </c>
      <c r="B439">
        <v>65</v>
      </c>
      <c r="D439">
        <v>49</v>
      </c>
      <c r="E439">
        <v>45</v>
      </c>
    </row>
    <row r="440" spans="1:5" x14ac:dyDescent="0.25">
      <c r="A440">
        <v>72</v>
      </c>
      <c r="B440">
        <v>79</v>
      </c>
      <c r="D440">
        <v>59</v>
      </c>
      <c r="E440">
        <v>57</v>
      </c>
    </row>
    <row r="441" spans="1:5" x14ac:dyDescent="0.25">
      <c r="A441">
        <v>85</v>
      </c>
      <c r="B441">
        <v>83</v>
      </c>
      <c r="D441">
        <v>53</v>
      </c>
      <c r="E441">
        <v>96</v>
      </c>
    </row>
    <row r="442" spans="1:5" x14ac:dyDescent="0.25">
      <c r="A442">
        <v>77</v>
      </c>
      <c r="B442">
        <v>57</v>
      </c>
      <c r="D442">
        <v>72</v>
      </c>
      <c r="E442">
        <v>89</v>
      </c>
    </row>
    <row r="443" spans="1:5" x14ac:dyDescent="0.25">
      <c r="A443">
        <v>72</v>
      </c>
      <c r="B443">
        <v>72</v>
      </c>
      <c r="D443">
        <v>44</v>
      </c>
      <c r="E443">
        <v>93</v>
      </c>
    </row>
    <row r="444" spans="1:5" x14ac:dyDescent="0.25">
      <c r="A444">
        <v>66</v>
      </c>
      <c r="B444">
        <v>80</v>
      </c>
      <c r="D444">
        <v>84</v>
      </c>
      <c r="E444">
        <v>63</v>
      </c>
    </row>
    <row r="445" spans="1:5" x14ac:dyDescent="0.25">
      <c r="A445">
        <v>88</v>
      </c>
      <c r="B445">
        <v>78</v>
      </c>
      <c r="D445">
        <v>45</v>
      </c>
      <c r="E445">
        <v>77</v>
      </c>
    </row>
    <row r="446" spans="1:5" x14ac:dyDescent="0.25">
      <c r="A446">
        <v>64</v>
      </c>
      <c r="B446">
        <v>85</v>
      </c>
      <c r="D446">
        <v>99</v>
      </c>
      <c r="E446">
        <v>54</v>
      </c>
    </row>
    <row r="447" spans="1:5" x14ac:dyDescent="0.25">
      <c r="A447">
        <v>91</v>
      </c>
      <c r="B447">
        <v>69</v>
      </c>
      <c r="D447">
        <v>56</v>
      </c>
      <c r="E447">
        <v>58</v>
      </c>
    </row>
    <row r="448" spans="1:5" x14ac:dyDescent="0.25">
      <c r="A448">
        <v>95</v>
      </c>
      <c r="B448">
        <v>74</v>
      </c>
      <c r="D448">
        <v>54</v>
      </c>
      <c r="E448">
        <v>44</v>
      </c>
    </row>
    <row r="449" spans="1:5" x14ac:dyDescent="0.25">
      <c r="A449">
        <v>80</v>
      </c>
      <c r="B449">
        <v>59</v>
      </c>
      <c r="D449">
        <v>78</v>
      </c>
      <c r="E449">
        <v>43</v>
      </c>
    </row>
    <row r="450" spans="1:5" x14ac:dyDescent="0.25">
      <c r="A450">
        <v>96</v>
      </c>
      <c r="B450">
        <v>75</v>
      </c>
      <c r="D450">
        <v>92</v>
      </c>
      <c r="E450">
        <v>49</v>
      </c>
    </row>
    <row r="451" spans="1:5" x14ac:dyDescent="0.25">
      <c r="A451">
        <v>78</v>
      </c>
      <c r="B451">
        <v>60</v>
      </c>
      <c r="D451">
        <v>41</v>
      </c>
      <c r="E451">
        <v>51</v>
      </c>
    </row>
    <row r="452" spans="1:5" x14ac:dyDescent="0.25">
      <c r="A452">
        <v>79</v>
      </c>
      <c r="B452">
        <v>78</v>
      </c>
      <c r="D452">
        <v>57</v>
      </c>
      <c r="E452">
        <v>44</v>
      </c>
    </row>
    <row r="453" spans="1:5" x14ac:dyDescent="0.25">
      <c r="A453">
        <v>92</v>
      </c>
      <c r="B453">
        <v>61</v>
      </c>
      <c r="D453">
        <v>66</v>
      </c>
      <c r="E453">
        <v>46</v>
      </c>
    </row>
    <row r="454" spans="1:5" x14ac:dyDescent="0.25">
      <c r="A454">
        <v>84</v>
      </c>
      <c r="B454">
        <v>77</v>
      </c>
      <c r="D454">
        <v>60</v>
      </c>
      <c r="E454">
        <v>83</v>
      </c>
    </row>
    <row r="455" spans="1:5" x14ac:dyDescent="0.25">
      <c r="A455">
        <v>66</v>
      </c>
      <c r="B455">
        <v>74</v>
      </c>
      <c r="D455">
        <v>62</v>
      </c>
      <c r="E455">
        <v>62</v>
      </c>
    </row>
    <row r="456" spans="1:5" x14ac:dyDescent="0.25">
      <c r="A456">
        <v>81</v>
      </c>
      <c r="B456">
        <v>57</v>
      </c>
      <c r="D456">
        <v>46</v>
      </c>
      <c r="E456">
        <v>41</v>
      </c>
    </row>
    <row r="457" spans="1:5" x14ac:dyDescent="0.25">
      <c r="A457">
        <v>74</v>
      </c>
      <c r="B457">
        <v>71</v>
      </c>
      <c r="D457">
        <v>91</v>
      </c>
      <c r="E457">
        <v>69</v>
      </c>
    </row>
    <row r="458" spans="1:5" x14ac:dyDescent="0.25">
      <c r="A458">
        <v>86</v>
      </c>
      <c r="B458">
        <v>87</v>
      </c>
      <c r="D458">
        <v>98</v>
      </c>
      <c r="E458">
        <v>91</v>
      </c>
    </row>
    <row r="459" spans="1:5" x14ac:dyDescent="0.25">
      <c r="A459">
        <v>89</v>
      </c>
      <c r="B459">
        <v>80</v>
      </c>
      <c r="D459">
        <v>58</v>
      </c>
      <c r="E459">
        <v>84</v>
      </c>
    </row>
    <row r="460" spans="1:5" x14ac:dyDescent="0.25">
      <c r="A460">
        <v>71</v>
      </c>
      <c r="B460">
        <v>92</v>
      </c>
      <c r="D460">
        <v>48</v>
      </c>
      <c r="E460">
        <v>76</v>
      </c>
    </row>
    <row r="461" spans="1:5" x14ac:dyDescent="0.25">
      <c r="A461">
        <v>88</v>
      </c>
      <c r="B461">
        <v>58</v>
      </c>
      <c r="D461">
        <v>51</v>
      </c>
      <c r="E461">
        <v>44</v>
      </c>
    </row>
    <row r="462" spans="1:5" x14ac:dyDescent="0.25">
      <c r="A462">
        <v>90</v>
      </c>
      <c r="B462">
        <v>86</v>
      </c>
      <c r="D462">
        <v>85</v>
      </c>
      <c r="E462">
        <v>59</v>
      </c>
    </row>
    <row r="463" spans="1:5" x14ac:dyDescent="0.25">
      <c r="A463">
        <v>69</v>
      </c>
      <c r="B463">
        <v>99</v>
      </c>
      <c r="D463">
        <v>69</v>
      </c>
      <c r="E463">
        <v>65</v>
      </c>
    </row>
    <row r="464" spans="1:5" x14ac:dyDescent="0.25">
      <c r="A464">
        <v>85</v>
      </c>
      <c r="B464">
        <v>87</v>
      </c>
      <c r="D464">
        <v>46</v>
      </c>
      <c r="E464">
        <v>83</v>
      </c>
    </row>
    <row r="465" spans="1:5" x14ac:dyDescent="0.25">
      <c r="A465">
        <v>74</v>
      </c>
      <c r="B465">
        <v>81</v>
      </c>
      <c r="D465">
        <v>41</v>
      </c>
      <c r="E465">
        <v>83</v>
      </c>
    </row>
    <row r="466" spans="1:5" x14ac:dyDescent="0.25">
      <c r="A466">
        <v>70</v>
      </c>
      <c r="B466">
        <v>88</v>
      </c>
      <c r="D466">
        <v>56</v>
      </c>
      <c r="E466">
        <v>78</v>
      </c>
    </row>
    <row r="467" spans="1:5" x14ac:dyDescent="0.25">
      <c r="A467">
        <v>65</v>
      </c>
      <c r="B467">
        <v>66</v>
      </c>
      <c r="D467">
        <v>50</v>
      </c>
      <c r="E467">
        <v>45</v>
      </c>
    </row>
    <row r="468" spans="1:5" x14ac:dyDescent="0.25">
      <c r="A468">
        <v>97</v>
      </c>
      <c r="B468">
        <v>91</v>
      </c>
      <c r="D468">
        <v>89</v>
      </c>
      <c r="E468">
        <v>68</v>
      </c>
    </row>
    <row r="469" spans="1:5" x14ac:dyDescent="0.25">
      <c r="A469">
        <v>73</v>
      </c>
      <c r="B469">
        <v>73</v>
      </c>
      <c r="D469">
        <v>51</v>
      </c>
      <c r="E469">
        <v>49</v>
      </c>
    </row>
    <row r="470" spans="1:5" x14ac:dyDescent="0.25">
      <c r="A470">
        <v>89</v>
      </c>
      <c r="B470">
        <v>90</v>
      </c>
      <c r="D470">
        <v>42</v>
      </c>
      <c r="E470">
        <v>90</v>
      </c>
    </row>
    <row r="471" spans="1:5" x14ac:dyDescent="0.25">
      <c r="A471">
        <v>74</v>
      </c>
      <c r="B471">
        <v>72</v>
      </c>
      <c r="D471">
        <v>53</v>
      </c>
      <c r="E471">
        <v>73</v>
      </c>
    </row>
    <row r="472" spans="1:5" x14ac:dyDescent="0.25">
      <c r="A472">
        <v>75</v>
      </c>
      <c r="B472">
        <v>93</v>
      </c>
      <c r="D472">
        <v>54</v>
      </c>
      <c r="E472">
        <v>70</v>
      </c>
    </row>
    <row r="473" spans="1:5" x14ac:dyDescent="0.25">
      <c r="A473">
        <v>73</v>
      </c>
      <c r="B473">
        <v>94</v>
      </c>
      <c r="D473">
        <v>80</v>
      </c>
      <c r="E473">
        <v>97</v>
      </c>
    </row>
    <row r="474" spans="1:5" x14ac:dyDescent="0.25">
      <c r="A474">
        <v>81</v>
      </c>
      <c r="B474">
        <v>95</v>
      </c>
      <c r="D474">
        <v>49</v>
      </c>
      <c r="E474">
        <v>44</v>
      </c>
    </row>
    <row r="475" spans="1:5" x14ac:dyDescent="0.25">
      <c r="A475">
        <v>81</v>
      </c>
      <c r="B475">
        <v>93</v>
      </c>
      <c r="D475">
        <v>91</v>
      </c>
      <c r="E475">
        <v>72</v>
      </c>
    </row>
    <row r="476" spans="1:5" x14ac:dyDescent="0.25">
      <c r="A476">
        <v>83</v>
      </c>
      <c r="B476">
        <v>88</v>
      </c>
      <c r="D476">
        <v>94</v>
      </c>
      <c r="E476">
        <v>82</v>
      </c>
    </row>
    <row r="477" spans="1:5" x14ac:dyDescent="0.25">
      <c r="A477">
        <v>82</v>
      </c>
      <c r="B477">
        <v>71</v>
      </c>
      <c r="D477">
        <v>75</v>
      </c>
      <c r="E477">
        <v>58</v>
      </c>
    </row>
    <row r="478" spans="1:5" x14ac:dyDescent="0.25">
      <c r="A478">
        <v>83</v>
      </c>
      <c r="B478">
        <v>83</v>
      </c>
      <c r="D478">
        <v>49</v>
      </c>
      <c r="E478">
        <v>96</v>
      </c>
    </row>
    <row r="479" spans="1:5" x14ac:dyDescent="0.25">
      <c r="A479">
        <v>92</v>
      </c>
      <c r="B479">
        <v>64</v>
      </c>
      <c r="D479">
        <v>56</v>
      </c>
      <c r="E479">
        <v>62</v>
      </c>
    </row>
    <row r="480" spans="1:5" x14ac:dyDescent="0.25">
      <c r="A480">
        <v>71</v>
      </c>
      <c r="B480">
        <v>70</v>
      </c>
      <c r="D480">
        <v>83</v>
      </c>
      <c r="E480">
        <v>42</v>
      </c>
    </row>
    <row r="481" spans="1:5" x14ac:dyDescent="0.25">
      <c r="A481">
        <v>82</v>
      </c>
      <c r="B481">
        <v>95</v>
      </c>
      <c r="D481">
        <v>64</v>
      </c>
      <c r="E481">
        <v>40</v>
      </c>
    </row>
    <row r="482" spans="1:5" x14ac:dyDescent="0.25">
      <c r="A482">
        <v>84</v>
      </c>
      <c r="B482">
        <v>89</v>
      </c>
      <c r="D482">
        <v>66</v>
      </c>
      <c r="E482">
        <v>75</v>
      </c>
    </row>
    <row r="483" spans="1:5" x14ac:dyDescent="0.25">
      <c r="A483">
        <v>65</v>
      </c>
      <c r="B483">
        <v>91</v>
      </c>
      <c r="D483">
        <v>72</v>
      </c>
      <c r="E483">
        <v>80</v>
      </c>
    </row>
    <row r="484" spans="1:5" x14ac:dyDescent="0.25">
      <c r="A484">
        <v>86</v>
      </c>
      <c r="B484">
        <v>79</v>
      </c>
      <c r="D484">
        <v>50</v>
      </c>
      <c r="E484">
        <v>67</v>
      </c>
    </row>
    <row r="485" spans="1:5" x14ac:dyDescent="0.25">
      <c r="A485">
        <v>72</v>
      </c>
      <c r="B485">
        <v>62</v>
      </c>
      <c r="D485">
        <v>52</v>
      </c>
      <c r="E485">
        <v>87</v>
      </c>
    </row>
    <row r="486" spans="1:5" x14ac:dyDescent="0.25">
      <c r="A486">
        <v>67</v>
      </c>
      <c r="B486">
        <v>69</v>
      </c>
      <c r="D486">
        <v>40</v>
      </c>
      <c r="E486">
        <v>78</v>
      </c>
    </row>
    <row r="487" spans="1:5" x14ac:dyDescent="0.25">
      <c r="A487">
        <v>99</v>
      </c>
      <c r="B487">
        <v>91</v>
      </c>
      <c r="D487">
        <v>70</v>
      </c>
      <c r="E487">
        <v>44</v>
      </c>
    </row>
    <row r="488" spans="1:5" x14ac:dyDescent="0.25">
      <c r="A488">
        <v>81</v>
      </c>
      <c r="B488">
        <v>95</v>
      </c>
      <c r="D488">
        <v>72</v>
      </c>
      <c r="E488">
        <v>52</v>
      </c>
    </row>
    <row r="489" spans="1:5" x14ac:dyDescent="0.25">
      <c r="A489">
        <v>73</v>
      </c>
      <c r="B489">
        <v>61</v>
      </c>
      <c r="D489">
        <v>60</v>
      </c>
      <c r="E489">
        <v>50</v>
      </c>
    </row>
    <row r="490" spans="1:5" x14ac:dyDescent="0.25">
      <c r="A490">
        <v>96</v>
      </c>
      <c r="B490">
        <v>55</v>
      </c>
      <c r="D490">
        <v>55</v>
      </c>
      <c r="E490">
        <v>85</v>
      </c>
    </row>
    <row r="491" spans="1:5" x14ac:dyDescent="0.25">
      <c r="A491">
        <v>75</v>
      </c>
      <c r="B491">
        <v>94</v>
      </c>
      <c r="D491">
        <v>78</v>
      </c>
      <c r="E491">
        <v>61</v>
      </c>
    </row>
    <row r="492" spans="1:5" x14ac:dyDescent="0.25">
      <c r="A492">
        <v>82</v>
      </c>
      <c r="B492">
        <v>95</v>
      </c>
      <c r="D492">
        <v>49</v>
      </c>
      <c r="E492">
        <v>62</v>
      </c>
    </row>
    <row r="493" spans="1:5" x14ac:dyDescent="0.25">
      <c r="A493">
        <v>72</v>
      </c>
      <c r="B493">
        <v>55</v>
      </c>
      <c r="D493">
        <v>87</v>
      </c>
      <c r="E493">
        <v>51</v>
      </c>
    </row>
    <row r="494" spans="1:5" x14ac:dyDescent="0.25">
      <c r="A494">
        <v>90</v>
      </c>
      <c r="B494">
        <v>68</v>
      </c>
      <c r="D494">
        <v>72</v>
      </c>
      <c r="E494">
        <v>92</v>
      </c>
    </row>
    <row r="495" spans="1:5" x14ac:dyDescent="0.25">
      <c r="A495">
        <v>67</v>
      </c>
      <c r="B495">
        <v>57</v>
      </c>
      <c r="D495">
        <v>61</v>
      </c>
      <c r="E495">
        <v>94</v>
      </c>
    </row>
    <row r="496" spans="1:5" x14ac:dyDescent="0.25">
      <c r="A496">
        <v>76</v>
      </c>
      <c r="B496">
        <v>96</v>
      </c>
      <c r="D496">
        <v>80</v>
      </c>
      <c r="E496">
        <v>92</v>
      </c>
    </row>
    <row r="497" spans="1:5" x14ac:dyDescent="0.25">
      <c r="A497">
        <v>93</v>
      </c>
      <c r="B497">
        <v>68</v>
      </c>
      <c r="D497">
        <v>45</v>
      </c>
      <c r="E497">
        <v>60</v>
      </c>
    </row>
    <row r="498" spans="1:5" x14ac:dyDescent="0.25">
      <c r="A498">
        <v>65</v>
      </c>
      <c r="B498">
        <v>77</v>
      </c>
      <c r="D498">
        <v>86</v>
      </c>
      <c r="E498">
        <v>58</v>
      </c>
    </row>
    <row r="499" spans="1:5" x14ac:dyDescent="0.25">
      <c r="A499">
        <v>88</v>
      </c>
      <c r="B499">
        <v>98</v>
      </c>
      <c r="D499">
        <v>75</v>
      </c>
      <c r="E499">
        <v>44</v>
      </c>
    </row>
    <row r="500" spans="1:5" x14ac:dyDescent="0.25">
      <c r="A500">
        <v>81</v>
      </c>
      <c r="B500">
        <v>69</v>
      </c>
      <c r="D500">
        <v>86</v>
      </c>
      <c r="E500">
        <v>63</v>
      </c>
    </row>
    <row r="501" spans="1:5" x14ac:dyDescent="0.25">
      <c r="A501">
        <v>74</v>
      </c>
      <c r="B501">
        <v>89</v>
      </c>
      <c r="D501">
        <v>49</v>
      </c>
      <c r="E501">
        <v>69</v>
      </c>
    </row>
    <row r="502" spans="1:5" x14ac:dyDescent="0.25">
      <c r="A502">
        <v>65</v>
      </c>
      <c r="B502">
        <v>71</v>
      </c>
      <c r="D502">
        <v>96</v>
      </c>
      <c r="E502">
        <v>47</v>
      </c>
    </row>
    <row r="503" spans="1:5" x14ac:dyDescent="0.25">
      <c r="A503">
        <v>72</v>
      </c>
      <c r="B503">
        <v>64</v>
      </c>
      <c r="D503">
        <v>55</v>
      </c>
      <c r="E503">
        <v>41</v>
      </c>
    </row>
    <row r="504" spans="1:5" x14ac:dyDescent="0.25">
      <c r="A504">
        <v>61</v>
      </c>
      <c r="B504">
        <v>86</v>
      </c>
      <c r="D504">
        <v>52</v>
      </c>
      <c r="E504">
        <v>98</v>
      </c>
    </row>
    <row r="505" spans="1:5" x14ac:dyDescent="0.25">
      <c r="A505">
        <v>99</v>
      </c>
      <c r="B505">
        <v>92</v>
      </c>
      <c r="D505">
        <v>97</v>
      </c>
      <c r="E505">
        <v>73</v>
      </c>
    </row>
    <row r="506" spans="1:5" x14ac:dyDescent="0.25">
      <c r="A506">
        <v>62</v>
      </c>
      <c r="B506">
        <v>77</v>
      </c>
      <c r="D506">
        <v>59</v>
      </c>
      <c r="E506">
        <v>98</v>
      </c>
    </row>
    <row r="507" spans="1:5" x14ac:dyDescent="0.25">
      <c r="A507">
        <v>82</v>
      </c>
      <c r="B507">
        <v>70</v>
      </c>
      <c r="D507">
        <v>43</v>
      </c>
      <c r="E507">
        <v>62</v>
      </c>
    </row>
    <row r="508" spans="1:5" x14ac:dyDescent="0.25">
      <c r="A508">
        <v>65</v>
      </c>
      <c r="B508">
        <v>97</v>
      </c>
      <c r="D508">
        <v>59</v>
      </c>
      <c r="E508">
        <v>42</v>
      </c>
    </row>
    <row r="509" spans="1:5" x14ac:dyDescent="0.25">
      <c r="A509">
        <v>63</v>
      </c>
      <c r="B509">
        <v>98</v>
      </c>
      <c r="D509">
        <v>61</v>
      </c>
      <c r="E509">
        <v>95</v>
      </c>
    </row>
    <row r="510" spans="1:5" x14ac:dyDescent="0.25">
      <c r="A510">
        <v>68</v>
      </c>
      <c r="B510">
        <v>97</v>
      </c>
      <c r="D510">
        <v>68</v>
      </c>
      <c r="E510">
        <v>91</v>
      </c>
    </row>
    <row r="511" spans="1:5" x14ac:dyDescent="0.25">
      <c r="A511">
        <v>85</v>
      </c>
      <c r="B511">
        <v>91</v>
      </c>
      <c r="D511">
        <v>55</v>
      </c>
      <c r="E511">
        <v>97</v>
      </c>
    </row>
    <row r="512" spans="1:5" x14ac:dyDescent="0.25">
      <c r="A512">
        <v>67</v>
      </c>
      <c r="B512">
        <v>77</v>
      </c>
      <c r="D512">
        <v>86</v>
      </c>
      <c r="E512">
        <v>63</v>
      </c>
    </row>
    <row r="513" spans="1:5" x14ac:dyDescent="0.25">
      <c r="A513">
        <v>89</v>
      </c>
      <c r="B513">
        <v>68</v>
      </c>
      <c r="D513">
        <v>82</v>
      </c>
      <c r="E513">
        <v>57</v>
      </c>
    </row>
    <row r="514" spans="1:5" x14ac:dyDescent="0.25">
      <c r="A514">
        <v>95</v>
      </c>
      <c r="B514">
        <v>67</v>
      </c>
      <c r="D514">
        <v>62</v>
      </c>
      <c r="E514">
        <v>86</v>
      </c>
    </row>
    <row r="515" spans="1:5" x14ac:dyDescent="0.25">
      <c r="A515">
        <v>97</v>
      </c>
      <c r="B515">
        <v>70</v>
      </c>
      <c r="D515">
        <v>69</v>
      </c>
      <c r="E515">
        <v>76</v>
      </c>
    </row>
    <row r="516" spans="1:5" x14ac:dyDescent="0.25">
      <c r="A516">
        <v>71</v>
      </c>
      <c r="B516">
        <v>58</v>
      </c>
      <c r="D516">
        <v>96</v>
      </c>
      <c r="E516">
        <v>93</v>
      </c>
    </row>
    <row r="517" spans="1:5" x14ac:dyDescent="0.25">
      <c r="A517">
        <v>74</v>
      </c>
      <c r="B517">
        <v>89</v>
      </c>
      <c r="D517">
        <v>82</v>
      </c>
      <c r="E517">
        <v>70</v>
      </c>
    </row>
    <row r="518" spans="1:5" x14ac:dyDescent="0.25">
      <c r="A518">
        <v>79</v>
      </c>
      <c r="B518">
        <v>67</v>
      </c>
      <c r="D518">
        <v>42</v>
      </c>
      <c r="E518">
        <v>53</v>
      </c>
    </row>
    <row r="519" spans="1:5" x14ac:dyDescent="0.25">
      <c r="A519">
        <v>69</v>
      </c>
      <c r="B519">
        <v>76</v>
      </c>
      <c r="D519">
        <v>95</v>
      </c>
      <c r="E519">
        <v>40</v>
      </c>
    </row>
    <row r="520" spans="1:5" x14ac:dyDescent="0.25">
      <c r="A520">
        <v>95</v>
      </c>
      <c r="B520">
        <v>62</v>
      </c>
      <c r="D520">
        <v>63</v>
      </c>
      <c r="E520">
        <v>53</v>
      </c>
    </row>
    <row r="521" spans="1:5" x14ac:dyDescent="0.25">
      <c r="A521">
        <v>85</v>
      </c>
      <c r="B521">
        <v>85</v>
      </c>
      <c r="D521">
        <v>88</v>
      </c>
      <c r="E521">
        <v>80</v>
      </c>
    </row>
    <row r="522" spans="1:5" x14ac:dyDescent="0.25">
      <c r="A522">
        <v>88</v>
      </c>
      <c r="B522">
        <v>65</v>
      </c>
      <c r="D522">
        <v>76</v>
      </c>
      <c r="E522">
        <v>44</v>
      </c>
    </row>
    <row r="523" spans="1:5" x14ac:dyDescent="0.25">
      <c r="A523">
        <v>91</v>
      </c>
      <c r="B523">
        <v>63</v>
      </c>
      <c r="D523">
        <v>52</v>
      </c>
      <c r="E523">
        <v>70</v>
      </c>
    </row>
    <row r="524" spans="1:5" x14ac:dyDescent="0.25">
      <c r="A524">
        <v>89</v>
      </c>
      <c r="B524">
        <v>90</v>
      </c>
      <c r="D524">
        <v>76</v>
      </c>
      <c r="E524">
        <v>75</v>
      </c>
    </row>
    <row r="525" spans="1:5" x14ac:dyDescent="0.25">
      <c r="A525">
        <v>62</v>
      </c>
      <c r="B525">
        <v>87</v>
      </c>
      <c r="D525">
        <v>51</v>
      </c>
      <c r="E525">
        <v>40</v>
      </c>
    </row>
    <row r="526" spans="1:5" x14ac:dyDescent="0.25">
      <c r="A526">
        <v>89</v>
      </c>
      <c r="B526">
        <v>58</v>
      </c>
      <c r="D526">
        <v>47</v>
      </c>
      <c r="E526">
        <v>42</v>
      </c>
    </row>
    <row r="527" spans="1:5" x14ac:dyDescent="0.25">
      <c r="A527">
        <v>79</v>
      </c>
      <c r="B527">
        <v>66</v>
      </c>
      <c r="D527">
        <v>83</v>
      </c>
      <c r="E527">
        <v>82</v>
      </c>
    </row>
    <row r="528" spans="1:5" x14ac:dyDescent="0.25">
      <c r="A528">
        <v>67</v>
      </c>
      <c r="B528">
        <v>89</v>
      </c>
      <c r="D528">
        <v>55</v>
      </c>
      <c r="E528">
        <v>87</v>
      </c>
    </row>
    <row r="529" spans="1:5" x14ac:dyDescent="0.25">
      <c r="A529">
        <v>79</v>
      </c>
      <c r="B529">
        <v>66</v>
      </c>
      <c r="D529">
        <v>71</v>
      </c>
      <c r="E529">
        <v>82</v>
      </c>
    </row>
    <row r="530" spans="1:5" x14ac:dyDescent="0.25">
      <c r="A530">
        <v>77</v>
      </c>
      <c r="B530">
        <v>84</v>
      </c>
      <c r="D530">
        <v>71</v>
      </c>
      <c r="E530">
        <v>81</v>
      </c>
    </row>
    <row r="531" spans="1:5" x14ac:dyDescent="0.25">
      <c r="A531">
        <v>63</v>
      </c>
      <c r="B531">
        <v>56</v>
      </c>
      <c r="D531">
        <v>56</v>
      </c>
      <c r="E531">
        <v>69</v>
      </c>
    </row>
    <row r="532" spans="1:5" x14ac:dyDescent="0.25">
      <c r="A532">
        <v>80</v>
      </c>
      <c r="B532">
        <v>94</v>
      </c>
      <c r="D532">
        <v>41</v>
      </c>
      <c r="E532">
        <v>44</v>
      </c>
    </row>
    <row r="533" spans="1:5" x14ac:dyDescent="0.25">
      <c r="A533">
        <v>95</v>
      </c>
      <c r="B533">
        <v>95</v>
      </c>
      <c r="D533">
        <v>65</v>
      </c>
      <c r="E533">
        <v>49</v>
      </c>
    </row>
    <row r="534" spans="1:5" x14ac:dyDescent="0.25">
      <c r="A534">
        <v>92</v>
      </c>
      <c r="B534">
        <v>58</v>
      </c>
      <c r="D534">
        <v>93</v>
      </c>
      <c r="E534">
        <v>63</v>
      </c>
    </row>
    <row r="535" spans="1:5" x14ac:dyDescent="0.25">
      <c r="A535">
        <v>81</v>
      </c>
      <c r="B535">
        <v>58</v>
      </c>
      <c r="D535">
        <v>56</v>
      </c>
      <c r="E535">
        <v>90</v>
      </c>
    </row>
    <row r="536" spans="1:5" x14ac:dyDescent="0.25">
      <c r="A536">
        <v>83</v>
      </c>
      <c r="B536">
        <v>89</v>
      </c>
      <c r="D536">
        <v>88</v>
      </c>
      <c r="E536">
        <v>87</v>
      </c>
    </row>
    <row r="537" spans="1:5" x14ac:dyDescent="0.25">
      <c r="A537">
        <v>90</v>
      </c>
      <c r="B537">
        <v>77</v>
      </c>
      <c r="D537">
        <v>41</v>
      </c>
      <c r="E537">
        <v>45</v>
      </c>
    </row>
    <row r="538" spans="1:5" x14ac:dyDescent="0.25">
      <c r="A538">
        <v>67</v>
      </c>
      <c r="B538">
        <v>76</v>
      </c>
      <c r="D538">
        <v>47</v>
      </c>
      <c r="E538">
        <v>49</v>
      </c>
    </row>
    <row r="539" spans="1:5" x14ac:dyDescent="0.25">
      <c r="A539">
        <v>99</v>
      </c>
      <c r="B539">
        <v>96</v>
      </c>
      <c r="D539">
        <v>85</v>
      </c>
      <c r="E539">
        <v>98</v>
      </c>
    </row>
    <row r="540" spans="1:5" x14ac:dyDescent="0.25">
      <c r="A540">
        <v>94</v>
      </c>
      <c r="B540">
        <v>70</v>
      </c>
      <c r="D540">
        <v>45</v>
      </c>
      <c r="E540">
        <v>81</v>
      </c>
    </row>
    <row r="541" spans="1:5" x14ac:dyDescent="0.25">
      <c r="A541">
        <v>85</v>
      </c>
      <c r="B541">
        <v>56</v>
      </c>
      <c r="D541">
        <v>48</v>
      </c>
      <c r="E541">
        <v>97</v>
      </c>
    </row>
    <row r="542" spans="1:5" x14ac:dyDescent="0.25">
      <c r="A542">
        <v>90</v>
      </c>
      <c r="B542">
        <v>75</v>
      </c>
      <c r="D542">
        <v>40</v>
      </c>
      <c r="E542">
        <v>82</v>
      </c>
    </row>
    <row r="543" spans="1:5" x14ac:dyDescent="0.25">
      <c r="A543">
        <v>81</v>
      </c>
      <c r="B543">
        <v>74</v>
      </c>
      <c r="D543">
        <v>44</v>
      </c>
      <c r="E543">
        <v>93</v>
      </c>
    </row>
    <row r="544" spans="1:5" x14ac:dyDescent="0.25">
      <c r="A544">
        <v>64</v>
      </c>
      <c r="B544">
        <v>95</v>
      </c>
      <c r="D544">
        <v>78</v>
      </c>
      <c r="E544">
        <v>49</v>
      </c>
    </row>
    <row r="545" spans="1:5" x14ac:dyDescent="0.25">
      <c r="A545">
        <v>69</v>
      </c>
      <c r="B545">
        <v>67</v>
      </c>
      <c r="D545">
        <v>48</v>
      </c>
      <c r="E545">
        <v>64</v>
      </c>
    </row>
    <row r="546" spans="1:5" x14ac:dyDescent="0.25">
      <c r="A546">
        <v>75</v>
      </c>
      <c r="B546">
        <v>58</v>
      </c>
      <c r="D546">
        <v>53</v>
      </c>
      <c r="E546">
        <v>53</v>
      </c>
    </row>
    <row r="547" spans="1:5" x14ac:dyDescent="0.25">
      <c r="A547">
        <v>88</v>
      </c>
      <c r="B547">
        <v>78</v>
      </c>
      <c r="D547">
        <v>66</v>
      </c>
      <c r="E547">
        <v>86</v>
      </c>
    </row>
    <row r="548" spans="1:5" x14ac:dyDescent="0.25">
      <c r="A548">
        <v>73</v>
      </c>
      <c r="B548">
        <v>58</v>
      </c>
      <c r="D548">
        <v>48</v>
      </c>
      <c r="E548">
        <v>78</v>
      </c>
    </row>
    <row r="549" spans="1:5" x14ac:dyDescent="0.25">
      <c r="A549">
        <v>82</v>
      </c>
      <c r="B549">
        <v>91</v>
      </c>
      <c r="D549">
        <v>75</v>
      </c>
      <c r="E549">
        <v>52</v>
      </c>
    </row>
    <row r="550" spans="1:5" x14ac:dyDescent="0.25">
      <c r="A550">
        <v>74</v>
      </c>
      <c r="B550">
        <v>56</v>
      </c>
      <c r="D550">
        <v>68</v>
      </c>
      <c r="E550">
        <v>50</v>
      </c>
    </row>
    <row r="551" spans="1:5" x14ac:dyDescent="0.25">
      <c r="A551">
        <v>70</v>
      </c>
      <c r="B551">
        <v>82</v>
      </c>
      <c r="D551">
        <v>59</v>
      </c>
      <c r="E551">
        <v>78</v>
      </c>
    </row>
    <row r="552" spans="1:5" x14ac:dyDescent="0.25">
      <c r="A552">
        <v>80</v>
      </c>
      <c r="B552">
        <v>97</v>
      </c>
      <c r="D552">
        <v>54</v>
      </c>
      <c r="E552">
        <v>50</v>
      </c>
    </row>
    <row r="553" spans="1:5" x14ac:dyDescent="0.25">
      <c r="A553">
        <v>69</v>
      </c>
      <c r="B553">
        <v>96</v>
      </c>
      <c r="D553">
        <v>75</v>
      </c>
      <c r="E553">
        <v>85</v>
      </c>
    </row>
    <row r="554" spans="1:5" x14ac:dyDescent="0.25">
      <c r="A554">
        <v>80</v>
      </c>
      <c r="B554">
        <v>62</v>
      </c>
      <c r="D554">
        <v>42</v>
      </c>
      <c r="E554">
        <v>88</v>
      </c>
    </row>
    <row r="555" spans="1:5" x14ac:dyDescent="0.25">
      <c r="A555">
        <v>82</v>
      </c>
      <c r="B555">
        <v>76</v>
      </c>
      <c r="D555">
        <v>95</v>
      </c>
      <c r="E555">
        <v>55</v>
      </c>
    </row>
    <row r="556" spans="1:5" x14ac:dyDescent="0.25">
      <c r="A556">
        <v>99</v>
      </c>
      <c r="B556">
        <v>66</v>
      </c>
      <c r="D556">
        <v>92</v>
      </c>
      <c r="E556">
        <v>72</v>
      </c>
    </row>
    <row r="557" spans="1:5" x14ac:dyDescent="0.25">
      <c r="A557">
        <v>93</v>
      </c>
      <c r="B557">
        <v>90</v>
      </c>
      <c r="D557">
        <v>62</v>
      </c>
      <c r="E557">
        <v>80</v>
      </c>
    </row>
    <row r="558" spans="1:5" x14ac:dyDescent="0.25">
      <c r="A558">
        <v>86</v>
      </c>
      <c r="B558">
        <v>83</v>
      </c>
      <c r="D558">
        <v>93</v>
      </c>
      <c r="E558">
        <v>99</v>
      </c>
    </row>
    <row r="559" spans="1:5" x14ac:dyDescent="0.25">
      <c r="A559">
        <v>87</v>
      </c>
      <c r="B559">
        <v>71</v>
      </c>
      <c r="D559">
        <v>85</v>
      </c>
      <c r="E559">
        <v>71</v>
      </c>
    </row>
    <row r="560" spans="1:5" x14ac:dyDescent="0.25">
      <c r="A560">
        <v>76</v>
      </c>
      <c r="B560">
        <v>59</v>
      </c>
      <c r="D560">
        <v>48</v>
      </c>
      <c r="E560">
        <v>98</v>
      </c>
    </row>
    <row r="561" spans="1:5" x14ac:dyDescent="0.25">
      <c r="A561">
        <v>73</v>
      </c>
      <c r="B561">
        <v>91</v>
      </c>
      <c r="D561">
        <v>69</v>
      </c>
      <c r="E561">
        <v>49</v>
      </c>
    </row>
    <row r="562" spans="1:5" x14ac:dyDescent="0.25">
      <c r="A562">
        <v>73</v>
      </c>
      <c r="B562">
        <v>86</v>
      </c>
      <c r="D562">
        <v>58</v>
      </c>
      <c r="E562">
        <v>90</v>
      </c>
    </row>
    <row r="563" spans="1:5" x14ac:dyDescent="0.25">
      <c r="A563">
        <v>65</v>
      </c>
      <c r="B563">
        <v>86</v>
      </c>
      <c r="D563">
        <v>77</v>
      </c>
      <c r="E563">
        <v>54</v>
      </c>
    </row>
    <row r="564" spans="1:5" x14ac:dyDescent="0.25">
      <c r="A564">
        <v>62</v>
      </c>
      <c r="B564">
        <v>81</v>
      </c>
      <c r="D564">
        <v>42</v>
      </c>
      <c r="E564">
        <v>55</v>
      </c>
    </row>
    <row r="565" spans="1:5" x14ac:dyDescent="0.25">
      <c r="A565">
        <v>75</v>
      </c>
      <c r="B565">
        <v>62</v>
      </c>
      <c r="D565">
        <v>89</v>
      </c>
      <c r="E565">
        <v>82</v>
      </c>
    </row>
    <row r="566" spans="1:5" x14ac:dyDescent="0.25">
      <c r="A566">
        <v>82</v>
      </c>
      <c r="B566">
        <v>73</v>
      </c>
      <c r="D566">
        <v>42</v>
      </c>
      <c r="E566">
        <v>95</v>
      </c>
    </row>
    <row r="567" spans="1:5" x14ac:dyDescent="0.25">
      <c r="A567">
        <v>99</v>
      </c>
      <c r="B567">
        <v>56</v>
      </c>
      <c r="D567">
        <v>41</v>
      </c>
      <c r="E567">
        <v>88</v>
      </c>
    </row>
    <row r="568" spans="1:5" x14ac:dyDescent="0.25">
      <c r="A568">
        <v>92</v>
      </c>
      <c r="B568">
        <v>65</v>
      </c>
      <c r="D568">
        <v>97</v>
      </c>
      <c r="E568">
        <v>99</v>
      </c>
    </row>
    <row r="569" spans="1:5" x14ac:dyDescent="0.25">
      <c r="A569">
        <v>62</v>
      </c>
      <c r="B569">
        <v>96</v>
      </c>
      <c r="D569">
        <v>66</v>
      </c>
      <c r="E569">
        <v>90</v>
      </c>
    </row>
    <row r="570" spans="1:5" x14ac:dyDescent="0.25">
      <c r="A570">
        <v>74</v>
      </c>
      <c r="B570">
        <v>85</v>
      </c>
      <c r="D570">
        <v>81</v>
      </c>
      <c r="E570">
        <v>71</v>
      </c>
    </row>
    <row r="571" spans="1:5" x14ac:dyDescent="0.25">
      <c r="A571">
        <v>92</v>
      </c>
      <c r="B571">
        <v>93</v>
      </c>
      <c r="D571">
        <v>71</v>
      </c>
      <c r="E571">
        <v>45</v>
      </c>
    </row>
    <row r="572" spans="1:5" x14ac:dyDescent="0.25">
      <c r="A572">
        <v>74</v>
      </c>
      <c r="B572">
        <v>93</v>
      </c>
      <c r="D572">
        <v>86</v>
      </c>
      <c r="E572">
        <v>86</v>
      </c>
    </row>
    <row r="573" spans="1:5" x14ac:dyDescent="0.25">
      <c r="A573">
        <v>84</v>
      </c>
      <c r="B573">
        <v>90</v>
      </c>
      <c r="D573">
        <v>74</v>
      </c>
      <c r="E573">
        <v>87</v>
      </c>
    </row>
    <row r="574" spans="1:5" x14ac:dyDescent="0.25">
      <c r="A574">
        <v>64</v>
      </c>
      <c r="B574">
        <v>89</v>
      </c>
      <c r="D574">
        <v>57</v>
      </c>
      <c r="E574">
        <v>47</v>
      </c>
    </row>
    <row r="575" spans="1:5" x14ac:dyDescent="0.25">
      <c r="A575">
        <v>71</v>
      </c>
      <c r="B575">
        <v>85</v>
      </c>
      <c r="D575">
        <v>66</v>
      </c>
      <c r="E575">
        <v>64</v>
      </c>
    </row>
    <row r="576" spans="1:5" x14ac:dyDescent="0.25">
      <c r="A576">
        <v>76</v>
      </c>
      <c r="B576">
        <v>82</v>
      </c>
      <c r="D576">
        <v>50</v>
      </c>
      <c r="E576">
        <v>46</v>
      </c>
    </row>
    <row r="577" spans="1:5" x14ac:dyDescent="0.25">
      <c r="A577">
        <v>67</v>
      </c>
      <c r="B577">
        <v>79</v>
      </c>
      <c r="D577">
        <v>78</v>
      </c>
      <c r="E577">
        <v>98</v>
      </c>
    </row>
    <row r="578" spans="1:5" x14ac:dyDescent="0.25">
      <c r="A578">
        <v>76</v>
      </c>
      <c r="B578">
        <v>98</v>
      </c>
      <c r="D578">
        <v>58</v>
      </c>
      <c r="E578">
        <v>56</v>
      </c>
    </row>
    <row r="579" spans="1:5" x14ac:dyDescent="0.25">
      <c r="A579">
        <v>77</v>
      </c>
      <c r="B579">
        <v>73</v>
      </c>
      <c r="D579">
        <v>64</v>
      </c>
      <c r="E579">
        <v>87</v>
      </c>
    </row>
    <row r="580" spans="1:5" x14ac:dyDescent="0.25">
      <c r="A580">
        <v>64</v>
      </c>
      <c r="B580">
        <v>89</v>
      </c>
      <c r="D580">
        <v>46</v>
      </c>
      <c r="E580">
        <v>69</v>
      </c>
    </row>
    <row r="581" spans="1:5" x14ac:dyDescent="0.25">
      <c r="A581">
        <v>98</v>
      </c>
      <c r="B581">
        <v>93</v>
      </c>
      <c r="D581">
        <v>70</v>
      </c>
      <c r="E581">
        <v>41</v>
      </c>
    </row>
    <row r="582" spans="1:5" x14ac:dyDescent="0.25">
      <c r="A582">
        <v>69</v>
      </c>
      <c r="B582">
        <v>79</v>
      </c>
      <c r="D582">
        <v>96</v>
      </c>
      <c r="E582">
        <v>56</v>
      </c>
    </row>
    <row r="583" spans="1:5" x14ac:dyDescent="0.25">
      <c r="A583">
        <v>76</v>
      </c>
      <c r="B583">
        <v>59</v>
      </c>
      <c r="D583">
        <v>41</v>
      </c>
      <c r="E583">
        <v>96</v>
      </c>
    </row>
    <row r="584" spans="1:5" x14ac:dyDescent="0.25">
      <c r="A584">
        <v>68</v>
      </c>
      <c r="B584">
        <v>98</v>
      </c>
      <c r="D584">
        <v>77</v>
      </c>
      <c r="E584">
        <v>43</v>
      </c>
    </row>
    <row r="585" spans="1:5" x14ac:dyDescent="0.25">
      <c r="A585">
        <v>96</v>
      </c>
      <c r="B585">
        <v>62</v>
      </c>
      <c r="D585">
        <v>44</v>
      </c>
      <c r="E585">
        <v>65</v>
      </c>
    </row>
    <row r="586" spans="1:5" x14ac:dyDescent="0.25">
      <c r="A586">
        <v>71</v>
      </c>
      <c r="B586">
        <v>59</v>
      </c>
      <c r="D586">
        <v>53</v>
      </c>
      <c r="E586">
        <v>53</v>
      </c>
    </row>
    <row r="587" spans="1:5" x14ac:dyDescent="0.25">
      <c r="A587">
        <v>90</v>
      </c>
      <c r="B587">
        <v>83</v>
      </c>
      <c r="D587">
        <v>57</v>
      </c>
      <c r="E587">
        <v>47</v>
      </c>
    </row>
    <row r="588" spans="1:5" x14ac:dyDescent="0.25">
      <c r="A588">
        <v>79</v>
      </c>
      <c r="B588">
        <v>66</v>
      </c>
      <c r="D588">
        <v>75</v>
      </c>
      <c r="E588">
        <v>44</v>
      </c>
    </row>
    <row r="589" spans="1:5" x14ac:dyDescent="0.25">
      <c r="A589">
        <v>76</v>
      </c>
      <c r="B589">
        <v>69</v>
      </c>
      <c r="D589">
        <v>43</v>
      </c>
      <c r="E589">
        <v>44</v>
      </c>
    </row>
    <row r="590" spans="1:5" x14ac:dyDescent="0.25">
      <c r="A590">
        <v>74</v>
      </c>
      <c r="B590">
        <v>75</v>
      </c>
      <c r="D590">
        <v>63</v>
      </c>
      <c r="E590">
        <v>44</v>
      </c>
    </row>
    <row r="591" spans="1:5" x14ac:dyDescent="0.25">
      <c r="A591">
        <v>78</v>
      </c>
      <c r="B591">
        <v>71</v>
      </c>
      <c r="D591">
        <v>52</v>
      </c>
      <c r="E591">
        <v>66</v>
      </c>
    </row>
    <row r="592" spans="1:5" x14ac:dyDescent="0.25">
      <c r="A592">
        <v>62</v>
      </c>
      <c r="B592">
        <v>67</v>
      </c>
      <c r="D592">
        <v>94</v>
      </c>
      <c r="E592">
        <v>44</v>
      </c>
    </row>
    <row r="593" spans="1:5" x14ac:dyDescent="0.25">
      <c r="A593">
        <v>82</v>
      </c>
      <c r="B593">
        <v>95</v>
      </c>
      <c r="D593">
        <v>60</v>
      </c>
      <c r="E593">
        <v>42</v>
      </c>
    </row>
    <row r="594" spans="1:5" x14ac:dyDescent="0.25">
      <c r="A594">
        <v>66</v>
      </c>
      <c r="B594">
        <v>96</v>
      </c>
      <c r="D594">
        <v>96</v>
      </c>
      <c r="E594">
        <v>77</v>
      </c>
    </row>
    <row r="595" spans="1:5" x14ac:dyDescent="0.25">
      <c r="A595">
        <v>76</v>
      </c>
      <c r="B595">
        <v>66</v>
      </c>
      <c r="D595">
        <v>59</v>
      </c>
      <c r="E595">
        <v>40</v>
      </c>
    </row>
    <row r="596" spans="1:5" x14ac:dyDescent="0.25">
      <c r="A596">
        <v>83</v>
      </c>
      <c r="B596">
        <v>80</v>
      </c>
      <c r="D596">
        <v>44</v>
      </c>
      <c r="E596">
        <v>47</v>
      </c>
    </row>
    <row r="597" spans="1:5" x14ac:dyDescent="0.25">
      <c r="A597">
        <v>94</v>
      </c>
      <c r="B597">
        <v>60</v>
      </c>
      <c r="D597">
        <v>63</v>
      </c>
      <c r="E597">
        <v>52</v>
      </c>
    </row>
    <row r="598" spans="1:5" x14ac:dyDescent="0.25">
      <c r="A598">
        <v>90</v>
      </c>
      <c r="B598">
        <v>83</v>
      </c>
      <c r="D598">
        <v>74</v>
      </c>
      <c r="E598">
        <v>59</v>
      </c>
    </row>
    <row r="599" spans="1:5" x14ac:dyDescent="0.25">
      <c r="A599">
        <v>64</v>
      </c>
      <c r="B599">
        <v>80</v>
      </c>
      <c r="D599">
        <v>69</v>
      </c>
      <c r="E599">
        <v>45</v>
      </c>
    </row>
    <row r="600" spans="1:5" x14ac:dyDescent="0.25">
      <c r="A600">
        <v>62</v>
      </c>
      <c r="B600">
        <v>60</v>
      </c>
      <c r="D600">
        <v>67</v>
      </c>
      <c r="E600">
        <v>89</v>
      </c>
    </row>
    <row r="601" spans="1:5" x14ac:dyDescent="0.25">
      <c r="A601">
        <v>98</v>
      </c>
      <c r="B601">
        <v>75</v>
      </c>
      <c r="D601">
        <v>92</v>
      </c>
      <c r="E601">
        <v>89</v>
      </c>
    </row>
    <row r="602" spans="1:5" x14ac:dyDescent="0.25">
      <c r="A602">
        <v>69</v>
      </c>
      <c r="B602">
        <v>92</v>
      </c>
      <c r="D602">
        <v>90</v>
      </c>
      <c r="E602">
        <v>87</v>
      </c>
    </row>
    <row r="603" spans="1:5" x14ac:dyDescent="0.25">
      <c r="A603">
        <v>82</v>
      </c>
      <c r="B603">
        <v>89</v>
      </c>
      <c r="D603">
        <v>84</v>
      </c>
      <c r="E603">
        <v>47</v>
      </c>
    </row>
    <row r="604" spans="1:5" x14ac:dyDescent="0.25">
      <c r="A604">
        <v>86</v>
      </c>
      <c r="B604">
        <v>96</v>
      </c>
      <c r="D604">
        <v>46</v>
      </c>
      <c r="E604">
        <v>69</v>
      </c>
    </row>
    <row r="605" spans="1:5" x14ac:dyDescent="0.25">
      <c r="A605">
        <v>68</v>
      </c>
      <c r="B605">
        <v>64</v>
      </c>
      <c r="D605">
        <v>81</v>
      </c>
      <c r="E605">
        <v>88</v>
      </c>
    </row>
    <row r="606" spans="1:5" x14ac:dyDescent="0.25">
      <c r="A606">
        <v>77</v>
      </c>
      <c r="B606">
        <v>84</v>
      </c>
      <c r="D606">
        <v>74</v>
      </c>
      <c r="E606">
        <v>79</v>
      </c>
    </row>
    <row r="607" spans="1:5" x14ac:dyDescent="0.25">
      <c r="A607">
        <v>86</v>
      </c>
      <c r="B607">
        <v>65</v>
      </c>
      <c r="D607">
        <v>94</v>
      </c>
      <c r="E607">
        <v>54</v>
      </c>
    </row>
    <row r="608" spans="1:5" x14ac:dyDescent="0.25">
      <c r="A608">
        <v>73</v>
      </c>
      <c r="B608">
        <v>57</v>
      </c>
      <c r="D608">
        <v>73</v>
      </c>
      <c r="E608">
        <v>49</v>
      </c>
    </row>
    <row r="609" spans="1:5" x14ac:dyDescent="0.25">
      <c r="A609">
        <v>72</v>
      </c>
      <c r="B609">
        <v>97</v>
      </c>
      <c r="D609">
        <v>48</v>
      </c>
      <c r="E609">
        <v>48</v>
      </c>
    </row>
    <row r="610" spans="1:5" x14ac:dyDescent="0.25">
      <c r="A610">
        <v>77</v>
      </c>
      <c r="B610">
        <v>99</v>
      </c>
      <c r="D610">
        <v>99</v>
      </c>
      <c r="E610">
        <v>88</v>
      </c>
    </row>
    <row r="611" spans="1:5" x14ac:dyDescent="0.25">
      <c r="A611">
        <v>83</v>
      </c>
      <c r="B611">
        <v>56</v>
      </c>
      <c r="D611">
        <v>92</v>
      </c>
      <c r="E611">
        <v>91</v>
      </c>
    </row>
    <row r="612" spans="1:5" x14ac:dyDescent="0.25">
      <c r="A612">
        <v>83</v>
      </c>
      <c r="B612">
        <v>60</v>
      </c>
      <c r="D612">
        <v>51</v>
      </c>
      <c r="E612">
        <v>96</v>
      </c>
    </row>
    <row r="613" spans="1:5" x14ac:dyDescent="0.25">
      <c r="A613">
        <v>90</v>
      </c>
      <c r="B613">
        <v>69</v>
      </c>
      <c r="D613">
        <v>93</v>
      </c>
      <c r="E613">
        <v>72</v>
      </c>
    </row>
    <row r="614" spans="1:5" x14ac:dyDescent="0.25">
      <c r="A614">
        <v>80</v>
      </c>
      <c r="B614">
        <v>95</v>
      </c>
      <c r="D614">
        <v>68</v>
      </c>
      <c r="E614">
        <v>48</v>
      </c>
    </row>
    <row r="615" spans="1:5" x14ac:dyDescent="0.25">
      <c r="A615">
        <v>72</v>
      </c>
      <c r="B615">
        <v>83</v>
      </c>
      <c r="D615">
        <v>49</v>
      </c>
      <c r="E615">
        <v>53</v>
      </c>
    </row>
    <row r="616" spans="1:5" x14ac:dyDescent="0.25">
      <c r="A616">
        <v>71</v>
      </c>
      <c r="B616">
        <v>73</v>
      </c>
      <c r="D616">
        <v>66</v>
      </c>
      <c r="E616">
        <v>95</v>
      </c>
    </row>
    <row r="617" spans="1:5" x14ac:dyDescent="0.25">
      <c r="A617">
        <v>81</v>
      </c>
      <c r="B617">
        <v>63</v>
      </c>
      <c r="D617">
        <v>58</v>
      </c>
      <c r="E617">
        <v>71</v>
      </c>
    </row>
    <row r="618" spans="1:5" x14ac:dyDescent="0.25">
      <c r="A618">
        <v>80</v>
      </c>
      <c r="B618">
        <v>66</v>
      </c>
      <c r="D618">
        <v>52</v>
      </c>
      <c r="E618">
        <v>76</v>
      </c>
    </row>
    <row r="619" spans="1:5" x14ac:dyDescent="0.25">
      <c r="A619">
        <v>84</v>
      </c>
      <c r="B619">
        <v>77</v>
      </c>
      <c r="D619">
        <v>81</v>
      </c>
      <c r="E619">
        <v>45</v>
      </c>
    </row>
    <row r="620" spans="1:5" x14ac:dyDescent="0.25">
      <c r="A620">
        <v>96</v>
      </c>
      <c r="B620">
        <v>69</v>
      </c>
      <c r="D620">
        <v>76</v>
      </c>
      <c r="E620">
        <v>44</v>
      </c>
    </row>
    <row r="621" spans="1:5" x14ac:dyDescent="0.25">
      <c r="A621">
        <v>74</v>
      </c>
      <c r="B621">
        <v>70</v>
      </c>
      <c r="D621">
        <v>71</v>
      </c>
      <c r="E621">
        <v>43</v>
      </c>
    </row>
    <row r="622" spans="1:5" x14ac:dyDescent="0.25">
      <c r="A622">
        <v>94</v>
      </c>
      <c r="B622">
        <v>98</v>
      </c>
      <c r="D622">
        <v>54</v>
      </c>
      <c r="E622">
        <v>99</v>
      </c>
    </row>
    <row r="623" spans="1:5" x14ac:dyDescent="0.25">
      <c r="A623">
        <v>61</v>
      </c>
      <c r="B623">
        <v>55</v>
      </c>
      <c r="D623">
        <v>60</v>
      </c>
      <c r="E623">
        <v>87</v>
      </c>
    </row>
    <row r="624" spans="1:5" x14ac:dyDescent="0.25">
      <c r="A624">
        <v>83</v>
      </c>
      <c r="B624">
        <v>88</v>
      </c>
      <c r="D624">
        <v>42</v>
      </c>
      <c r="E624">
        <v>55</v>
      </c>
    </row>
    <row r="625" spans="1:5" x14ac:dyDescent="0.25">
      <c r="A625">
        <v>60</v>
      </c>
      <c r="B625">
        <v>92</v>
      </c>
      <c r="D625">
        <v>47</v>
      </c>
      <c r="E625">
        <v>49</v>
      </c>
    </row>
    <row r="626" spans="1:5" x14ac:dyDescent="0.25">
      <c r="A626">
        <v>98</v>
      </c>
      <c r="B626">
        <v>90</v>
      </c>
      <c r="D626">
        <v>45</v>
      </c>
      <c r="E626">
        <v>70</v>
      </c>
    </row>
    <row r="627" spans="1:5" x14ac:dyDescent="0.25">
      <c r="A627">
        <v>64</v>
      </c>
      <c r="B627">
        <v>57</v>
      </c>
      <c r="D627">
        <v>68</v>
      </c>
      <c r="E627">
        <v>70</v>
      </c>
    </row>
    <row r="628" spans="1:5" x14ac:dyDescent="0.25">
      <c r="A628">
        <v>91</v>
      </c>
      <c r="B628">
        <v>98</v>
      </c>
      <c r="D628">
        <v>58</v>
      </c>
      <c r="E628">
        <v>53</v>
      </c>
    </row>
    <row r="629" spans="1:5" x14ac:dyDescent="0.25">
      <c r="A629">
        <v>97</v>
      </c>
      <c r="B629">
        <v>70</v>
      </c>
      <c r="D629">
        <v>56</v>
      </c>
      <c r="E629">
        <v>52</v>
      </c>
    </row>
    <row r="630" spans="1:5" x14ac:dyDescent="0.25">
      <c r="A630">
        <v>92</v>
      </c>
      <c r="B630">
        <v>99</v>
      </c>
      <c r="D630">
        <v>49</v>
      </c>
      <c r="E630">
        <v>99</v>
      </c>
    </row>
    <row r="631" spans="1:5" x14ac:dyDescent="0.25">
      <c r="A631">
        <v>74</v>
      </c>
      <c r="B631">
        <v>73</v>
      </c>
      <c r="D631">
        <v>72</v>
      </c>
      <c r="E631">
        <v>43</v>
      </c>
    </row>
    <row r="632" spans="1:5" x14ac:dyDescent="0.25">
      <c r="A632">
        <v>77</v>
      </c>
      <c r="B632">
        <v>58</v>
      </c>
      <c r="D632">
        <v>52</v>
      </c>
      <c r="E632">
        <v>85</v>
      </c>
    </row>
    <row r="633" spans="1:5" x14ac:dyDescent="0.25">
      <c r="A633">
        <v>71</v>
      </c>
      <c r="B633">
        <v>70</v>
      </c>
      <c r="D633">
        <v>66</v>
      </c>
      <c r="E633">
        <v>65</v>
      </c>
    </row>
    <row r="634" spans="1:5" x14ac:dyDescent="0.25">
      <c r="A634">
        <v>83</v>
      </c>
      <c r="B634">
        <v>66</v>
      </c>
      <c r="D634">
        <v>81</v>
      </c>
      <c r="E634">
        <v>63</v>
      </c>
    </row>
    <row r="635" spans="1:5" x14ac:dyDescent="0.25">
      <c r="A635">
        <v>81</v>
      </c>
      <c r="B635">
        <v>83</v>
      </c>
      <c r="D635">
        <v>51</v>
      </c>
      <c r="E635">
        <v>95</v>
      </c>
    </row>
    <row r="636" spans="1:5" x14ac:dyDescent="0.25">
      <c r="A636">
        <v>92</v>
      </c>
      <c r="B636">
        <v>86</v>
      </c>
      <c r="D636">
        <v>41</v>
      </c>
      <c r="E636">
        <v>48</v>
      </c>
    </row>
    <row r="637" spans="1:5" x14ac:dyDescent="0.25">
      <c r="A637">
        <v>75</v>
      </c>
      <c r="B637">
        <v>87</v>
      </c>
      <c r="D637">
        <v>49</v>
      </c>
      <c r="E637">
        <v>74</v>
      </c>
    </row>
    <row r="638" spans="1:5" x14ac:dyDescent="0.25">
      <c r="A638">
        <v>86</v>
      </c>
      <c r="B638">
        <v>92</v>
      </c>
      <c r="D638">
        <v>62</v>
      </c>
      <c r="E638">
        <v>54</v>
      </c>
    </row>
    <row r="639" spans="1:5" x14ac:dyDescent="0.25">
      <c r="A639">
        <v>65</v>
      </c>
      <c r="B639">
        <v>79</v>
      </c>
      <c r="D639">
        <v>40</v>
      </c>
      <c r="E639">
        <v>63</v>
      </c>
    </row>
    <row r="640" spans="1:5" x14ac:dyDescent="0.25">
      <c r="A640">
        <v>77</v>
      </c>
      <c r="B640">
        <v>60</v>
      </c>
      <c r="D640">
        <v>91</v>
      </c>
      <c r="E640">
        <v>58</v>
      </c>
    </row>
    <row r="641" spans="1:5" x14ac:dyDescent="0.25">
      <c r="A641">
        <v>77</v>
      </c>
      <c r="B641">
        <v>94</v>
      </c>
      <c r="D641">
        <v>65</v>
      </c>
      <c r="E641">
        <v>41</v>
      </c>
    </row>
    <row r="642" spans="1:5" x14ac:dyDescent="0.25">
      <c r="A642">
        <v>98</v>
      </c>
      <c r="B642">
        <v>90</v>
      </c>
      <c r="D642">
        <v>54</v>
      </c>
      <c r="E642">
        <v>41</v>
      </c>
    </row>
    <row r="643" spans="1:5" x14ac:dyDescent="0.25">
      <c r="A643">
        <v>88</v>
      </c>
      <c r="B643">
        <v>71</v>
      </c>
      <c r="D643">
        <v>61</v>
      </c>
      <c r="E643">
        <v>80</v>
      </c>
    </row>
    <row r="644" spans="1:5" x14ac:dyDescent="0.25">
      <c r="A644">
        <v>64</v>
      </c>
      <c r="B644">
        <v>57</v>
      </c>
      <c r="D644">
        <v>64</v>
      </c>
      <c r="E644">
        <v>75</v>
      </c>
    </row>
    <row r="645" spans="1:5" x14ac:dyDescent="0.25">
      <c r="A645">
        <v>90</v>
      </c>
      <c r="B645">
        <v>66</v>
      </c>
      <c r="D645">
        <v>40</v>
      </c>
      <c r="E645">
        <v>76</v>
      </c>
    </row>
    <row r="646" spans="1:5" x14ac:dyDescent="0.25">
      <c r="A646">
        <v>90</v>
      </c>
      <c r="B646">
        <v>82</v>
      </c>
      <c r="D646">
        <v>98</v>
      </c>
      <c r="E646">
        <v>73</v>
      </c>
    </row>
    <row r="647" spans="1:5" x14ac:dyDescent="0.25">
      <c r="A647">
        <v>97</v>
      </c>
      <c r="B647">
        <v>96</v>
      </c>
      <c r="D647">
        <v>65</v>
      </c>
      <c r="E647">
        <v>96</v>
      </c>
    </row>
    <row r="648" spans="1:5" x14ac:dyDescent="0.25">
      <c r="A648">
        <v>62</v>
      </c>
      <c r="B648">
        <v>94</v>
      </c>
      <c r="D648">
        <v>60</v>
      </c>
      <c r="E648">
        <v>78</v>
      </c>
    </row>
    <row r="649" spans="1:5" x14ac:dyDescent="0.25">
      <c r="A649">
        <v>88</v>
      </c>
      <c r="B649">
        <v>67</v>
      </c>
      <c r="D649">
        <v>63</v>
      </c>
      <c r="E649">
        <v>77</v>
      </c>
    </row>
    <row r="650" spans="1:5" x14ac:dyDescent="0.25">
      <c r="A650">
        <v>94</v>
      </c>
      <c r="B650">
        <v>73</v>
      </c>
      <c r="D650">
        <v>78</v>
      </c>
      <c r="E650">
        <v>62</v>
      </c>
    </row>
    <row r="651" spans="1:5" x14ac:dyDescent="0.25">
      <c r="A651">
        <v>68</v>
      </c>
      <c r="B651">
        <v>60</v>
      </c>
      <c r="D651">
        <v>55</v>
      </c>
      <c r="E651">
        <v>55</v>
      </c>
    </row>
    <row r="652" spans="1:5" x14ac:dyDescent="0.25">
      <c r="A652">
        <v>82</v>
      </c>
      <c r="B652">
        <v>56</v>
      </c>
      <c r="D652">
        <v>55</v>
      </c>
      <c r="E652">
        <v>83</v>
      </c>
    </row>
    <row r="653" spans="1:5" x14ac:dyDescent="0.25">
      <c r="A653">
        <v>83</v>
      </c>
      <c r="B653">
        <v>85</v>
      </c>
      <c r="D653">
        <v>52</v>
      </c>
      <c r="E653">
        <v>45</v>
      </c>
    </row>
    <row r="654" spans="1:5" x14ac:dyDescent="0.25">
      <c r="A654">
        <v>68</v>
      </c>
      <c r="B654">
        <v>61</v>
      </c>
      <c r="D654">
        <v>71</v>
      </c>
      <c r="E654">
        <v>98</v>
      </c>
    </row>
    <row r="655" spans="1:5" x14ac:dyDescent="0.25">
      <c r="A655">
        <v>94</v>
      </c>
      <c r="B655">
        <v>92</v>
      </c>
      <c r="D655">
        <v>80</v>
      </c>
      <c r="E655">
        <v>61</v>
      </c>
    </row>
    <row r="656" spans="1:5" x14ac:dyDescent="0.25">
      <c r="A656">
        <v>91</v>
      </c>
      <c r="B656">
        <v>71</v>
      </c>
      <c r="D656">
        <v>83</v>
      </c>
      <c r="E656">
        <v>84</v>
      </c>
    </row>
    <row r="657" spans="1:5" x14ac:dyDescent="0.25">
      <c r="A657">
        <v>98</v>
      </c>
      <c r="B657">
        <v>96</v>
      </c>
      <c r="D657">
        <v>52</v>
      </c>
      <c r="E657">
        <v>63</v>
      </c>
    </row>
    <row r="658" spans="1:5" x14ac:dyDescent="0.25">
      <c r="A658">
        <v>74</v>
      </c>
      <c r="B658">
        <v>55</v>
      </c>
      <c r="D658">
        <v>50</v>
      </c>
      <c r="E658">
        <v>85</v>
      </c>
    </row>
    <row r="659" spans="1:5" x14ac:dyDescent="0.25">
      <c r="A659">
        <v>66</v>
      </c>
      <c r="B659">
        <v>78</v>
      </c>
      <c r="D659">
        <v>54</v>
      </c>
      <c r="E659">
        <v>79</v>
      </c>
    </row>
    <row r="660" spans="1:5" x14ac:dyDescent="0.25">
      <c r="A660">
        <v>70</v>
      </c>
      <c r="B660">
        <v>94</v>
      </c>
      <c r="D660">
        <v>49</v>
      </c>
      <c r="E660">
        <v>60</v>
      </c>
    </row>
    <row r="661" spans="1:5" x14ac:dyDescent="0.25">
      <c r="A661">
        <v>91</v>
      </c>
      <c r="B661">
        <v>80</v>
      </c>
      <c r="D661">
        <v>81</v>
      </c>
      <c r="E661">
        <v>69</v>
      </c>
    </row>
    <row r="662" spans="1:5" x14ac:dyDescent="0.25">
      <c r="A662">
        <v>90</v>
      </c>
      <c r="B662">
        <v>80</v>
      </c>
      <c r="D662">
        <v>80</v>
      </c>
      <c r="E662">
        <v>91</v>
      </c>
    </row>
    <row r="663" spans="1:5" x14ac:dyDescent="0.25">
      <c r="A663">
        <v>74</v>
      </c>
      <c r="B663">
        <v>84</v>
      </c>
      <c r="D663">
        <v>96</v>
      </c>
      <c r="E663">
        <v>50</v>
      </c>
    </row>
    <row r="664" spans="1:5" x14ac:dyDescent="0.25">
      <c r="A664">
        <v>92</v>
      </c>
      <c r="B664">
        <v>80</v>
      </c>
      <c r="D664">
        <v>96</v>
      </c>
      <c r="E664">
        <v>92</v>
      </c>
    </row>
    <row r="665" spans="1:5" x14ac:dyDescent="0.25">
      <c r="A665">
        <v>70</v>
      </c>
      <c r="B665">
        <v>87</v>
      </c>
      <c r="D665">
        <v>42</v>
      </c>
      <c r="E665">
        <v>48</v>
      </c>
    </row>
    <row r="666" spans="1:5" x14ac:dyDescent="0.25">
      <c r="A666">
        <v>97</v>
      </c>
      <c r="B666">
        <v>81</v>
      </c>
      <c r="D666">
        <v>94</v>
      </c>
      <c r="E666">
        <v>51</v>
      </c>
    </row>
    <row r="667" spans="1:5" x14ac:dyDescent="0.25">
      <c r="A667">
        <v>78</v>
      </c>
      <c r="B667">
        <v>85</v>
      </c>
      <c r="D667">
        <v>55</v>
      </c>
      <c r="E667">
        <v>65</v>
      </c>
    </row>
    <row r="668" spans="1:5" x14ac:dyDescent="0.25">
      <c r="A668">
        <v>64</v>
      </c>
      <c r="B668">
        <v>74</v>
      </c>
      <c r="D668">
        <v>83</v>
      </c>
      <c r="E668">
        <v>77</v>
      </c>
    </row>
    <row r="669" spans="1:5" x14ac:dyDescent="0.25">
      <c r="A669">
        <v>83</v>
      </c>
      <c r="B669">
        <v>62</v>
      </c>
      <c r="D669">
        <v>56</v>
      </c>
      <c r="E669">
        <v>90</v>
      </c>
    </row>
    <row r="670" spans="1:5" x14ac:dyDescent="0.25">
      <c r="A670">
        <v>66</v>
      </c>
      <c r="B670">
        <v>65</v>
      </c>
      <c r="D670">
        <v>64</v>
      </c>
      <c r="E670">
        <v>42</v>
      </c>
    </row>
    <row r="671" spans="1:5" x14ac:dyDescent="0.25">
      <c r="A671">
        <v>98</v>
      </c>
      <c r="B671">
        <v>58</v>
      </c>
      <c r="D671">
        <v>69</v>
      </c>
      <c r="E671">
        <v>72</v>
      </c>
    </row>
    <row r="672" spans="1:5" x14ac:dyDescent="0.25">
      <c r="A672">
        <v>62</v>
      </c>
      <c r="B672">
        <v>70</v>
      </c>
      <c r="D672">
        <v>86</v>
      </c>
      <c r="E672">
        <v>54</v>
      </c>
    </row>
    <row r="673" spans="1:5" x14ac:dyDescent="0.25">
      <c r="A673">
        <v>94</v>
      </c>
      <c r="B673">
        <v>67</v>
      </c>
      <c r="D673">
        <v>96</v>
      </c>
      <c r="E673">
        <v>86</v>
      </c>
    </row>
    <row r="674" spans="1:5" x14ac:dyDescent="0.25">
      <c r="A674">
        <v>70</v>
      </c>
      <c r="B674">
        <v>93</v>
      </c>
      <c r="D674">
        <v>74</v>
      </c>
      <c r="E674">
        <v>44</v>
      </c>
    </row>
    <row r="675" spans="1:5" x14ac:dyDescent="0.25">
      <c r="A675">
        <v>79</v>
      </c>
      <c r="B675">
        <v>68</v>
      </c>
      <c r="D675">
        <v>76</v>
      </c>
      <c r="E675">
        <v>93</v>
      </c>
    </row>
    <row r="676" spans="1:5" x14ac:dyDescent="0.25">
      <c r="A676">
        <v>99</v>
      </c>
      <c r="B676">
        <v>91</v>
      </c>
      <c r="D676">
        <v>99</v>
      </c>
      <c r="E676">
        <v>63</v>
      </c>
    </row>
    <row r="677" spans="1:5" x14ac:dyDescent="0.25">
      <c r="A677">
        <v>87</v>
      </c>
      <c r="B677">
        <v>89</v>
      </c>
      <c r="D677">
        <v>52</v>
      </c>
      <c r="E677">
        <v>50</v>
      </c>
    </row>
    <row r="678" spans="1:5" x14ac:dyDescent="0.25">
      <c r="A678">
        <v>81</v>
      </c>
      <c r="B678">
        <v>93</v>
      </c>
      <c r="D678">
        <v>63</v>
      </c>
      <c r="E678">
        <v>96</v>
      </c>
    </row>
    <row r="679" spans="1:5" x14ac:dyDescent="0.25">
      <c r="A679">
        <v>65</v>
      </c>
      <c r="B679">
        <v>67</v>
      </c>
      <c r="D679">
        <v>77</v>
      </c>
      <c r="E679">
        <v>94</v>
      </c>
    </row>
    <row r="680" spans="1:5" x14ac:dyDescent="0.25">
      <c r="A680">
        <v>86</v>
      </c>
      <c r="B680">
        <v>64</v>
      </c>
      <c r="D680">
        <v>65</v>
      </c>
      <c r="E680">
        <v>72</v>
      </c>
    </row>
    <row r="681" spans="1:5" x14ac:dyDescent="0.25">
      <c r="A681">
        <v>90</v>
      </c>
      <c r="B681">
        <v>60</v>
      </c>
      <c r="D681">
        <v>97</v>
      </c>
      <c r="E681">
        <v>62</v>
      </c>
    </row>
    <row r="682" spans="1:5" x14ac:dyDescent="0.25">
      <c r="A682">
        <v>92</v>
      </c>
      <c r="B682">
        <v>82</v>
      </c>
      <c r="D682">
        <v>48</v>
      </c>
      <c r="E682">
        <v>49</v>
      </c>
    </row>
    <row r="683" spans="1:5" x14ac:dyDescent="0.25">
      <c r="A683">
        <v>74</v>
      </c>
      <c r="B683">
        <v>65</v>
      </c>
      <c r="D683">
        <v>58</v>
      </c>
      <c r="E683">
        <v>96</v>
      </c>
    </row>
    <row r="684" spans="1:5" x14ac:dyDescent="0.25">
      <c r="A684">
        <v>69</v>
      </c>
      <c r="B684">
        <v>79</v>
      </c>
      <c r="D684">
        <v>46</v>
      </c>
      <c r="E684">
        <v>82</v>
      </c>
    </row>
    <row r="685" spans="1:5" x14ac:dyDescent="0.25">
      <c r="A685">
        <v>88</v>
      </c>
      <c r="B685">
        <v>55</v>
      </c>
      <c r="D685">
        <v>84</v>
      </c>
      <c r="E685">
        <v>67</v>
      </c>
    </row>
    <row r="686" spans="1:5" x14ac:dyDescent="0.25">
      <c r="A686">
        <v>79</v>
      </c>
      <c r="B686">
        <v>84</v>
      </c>
      <c r="D686">
        <v>69</v>
      </c>
      <c r="E686">
        <v>96</v>
      </c>
    </row>
    <row r="687" spans="1:5" x14ac:dyDescent="0.25">
      <c r="A687">
        <v>86</v>
      </c>
      <c r="B687">
        <v>89</v>
      </c>
      <c r="D687">
        <v>76</v>
      </c>
      <c r="E687">
        <v>56</v>
      </c>
    </row>
    <row r="688" spans="1:5" x14ac:dyDescent="0.25">
      <c r="A688">
        <v>83</v>
      </c>
      <c r="B688">
        <v>69</v>
      </c>
      <c r="D688">
        <v>55</v>
      </c>
      <c r="E688">
        <v>83</v>
      </c>
    </row>
    <row r="689" spans="1:5" x14ac:dyDescent="0.25">
      <c r="A689">
        <v>93</v>
      </c>
      <c r="B689">
        <v>63</v>
      </c>
      <c r="D689">
        <v>44</v>
      </c>
      <c r="E689">
        <v>64</v>
      </c>
    </row>
    <row r="690" spans="1:5" x14ac:dyDescent="0.25">
      <c r="A690">
        <v>70</v>
      </c>
      <c r="B690">
        <v>99</v>
      </c>
      <c r="D690">
        <v>91</v>
      </c>
      <c r="E690">
        <v>51</v>
      </c>
    </row>
    <row r="691" spans="1:5" x14ac:dyDescent="0.25">
      <c r="A691">
        <v>70</v>
      </c>
      <c r="B691">
        <v>91</v>
      </c>
      <c r="D691">
        <v>90</v>
      </c>
      <c r="E691">
        <v>95</v>
      </c>
    </row>
    <row r="692" spans="1:5" x14ac:dyDescent="0.25">
      <c r="A692">
        <v>69</v>
      </c>
      <c r="B692">
        <v>93</v>
      </c>
      <c r="D692">
        <v>62</v>
      </c>
      <c r="E692">
        <v>42</v>
      </c>
    </row>
    <row r="693" spans="1:5" x14ac:dyDescent="0.25">
      <c r="A693">
        <v>88</v>
      </c>
      <c r="B693">
        <v>62</v>
      </c>
      <c r="D693">
        <v>45</v>
      </c>
      <c r="E693">
        <v>89</v>
      </c>
    </row>
    <row r="694" spans="1:5" x14ac:dyDescent="0.25">
      <c r="A694">
        <v>68</v>
      </c>
      <c r="B694">
        <v>86</v>
      </c>
      <c r="D694">
        <v>75</v>
      </c>
      <c r="E694">
        <v>68</v>
      </c>
    </row>
    <row r="695" spans="1:5" x14ac:dyDescent="0.25">
      <c r="A695">
        <v>83</v>
      </c>
      <c r="B695">
        <v>83</v>
      </c>
      <c r="D695">
        <v>88</v>
      </c>
      <c r="E695">
        <v>63</v>
      </c>
    </row>
    <row r="696" spans="1:5" x14ac:dyDescent="0.25">
      <c r="A696">
        <v>74</v>
      </c>
      <c r="B696">
        <v>59</v>
      </c>
      <c r="D696">
        <v>80</v>
      </c>
      <c r="E696">
        <v>58</v>
      </c>
    </row>
    <row r="697" spans="1:5" x14ac:dyDescent="0.25">
      <c r="A697">
        <v>93</v>
      </c>
      <c r="B697">
        <v>86</v>
      </c>
      <c r="D697">
        <v>55</v>
      </c>
      <c r="E697">
        <v>52</v>
      </c>
    </row>
    <row r="698" spans="1:5" x14ac:dyDescent="0.25">
      <c r="A698">
        <v>70</v>
      </c>
      <c r="B698">
        <v>93</v>
      </c>
      <c r="D698">
        <v>73</v>
      </c>
      <c r="E698">
        <v>79</v>
      </c>
    </row>
    <row r="699" spans="1:5" x14ac:dyDescent="0.25">
      <c r="A699">
        <v>81</v>
      </c>
      <c r="B699">
        <v>70</v>
      </c>
      <c r="D699">
        <v>82</v>
      </c>
      <c r="E699">
        <v>66</v>
      </c>
    </row>
    <row r="700" spans="1:5" x14ac:dyDescent="0.25">
      <c r="A700">
        <v>70</v>
      </c>
      <c r="B700">
        <v>61</v>
      </c>
      <c r="D700">
        <v>65</v>
      </c>
      <c r="E700">
        <v>98</v>
      </c>
    </row>
    <row r="701" spans="1:5" x14ac:dyDescent="0.25">
      <c r="A701">
        <v>79</v>
      </c>
      <c r="B701">
        <v>77</v>
      </c>
      <c r="D701">
        <v>76</v>
      </c>
      <c r="E701">
        <v>45</v>
      </c>
    </row>
    <row r="702" spans="1:5" x14ac:dyDescent="0.25">
      <c r="A702">
        <v>86</v>
      </c>
      <c r="B702">
        <v>63</v>
      </c>
      <c r="D702">
        <v>52</v>
      </c>
      <c r="E702">
        <v>81</v>
      </c>
    </row>
    <row r="703" spans="1:5" x14ac:dyDescent="0.25">
      <c r="A703">
        <v>61</v>
      </c>
      <c r="B703">
        <v>80</v>
      </c>
      <c r="D703">
        <v>91</v>
      </c>
      <c r="E703">
        <v>96</v>
      </c>
    </row>
    <row r="704" spans="1:5" x14ac:dyDescent="0.25">
      <c r="A704">
        <v>93</v>
      </c>
      <c r="B704">
        <v>59</v>
      </c>
      <c r="D704">
        <v>56</v>
      </c>
      <c r="E704">
        <v>49</v>
      </c>
    </row>
    <row r="705" spans="1:5" x14ac:dyDescent="0.25">
      <c r="A705">
        <v>64</v>
      </c>
      <c r="B705">
        <v>93</v>
      </c>
      <c r="D705">
        <v>71</v>
      </c>
      <c r="E705">
        <v>47</v>
      </c>
    </row>
    <row r="706" spans="1:5" x14ac:dyDescent="0.25">
      <c r="A706">
        <v>60</v>
      </c>
      <c r="B706">
        <v>55</v>
      </c>
      <c r="D706">
        <v>67</v>
      </c>
      <c r="E706">
        <v>57</v>
      </c>
    </row>
    <row r="707" spans="1:5" x14ac:dyDescent="0.25">
      <c r="A707">
        <v>95</v>
      </c>
      <c r="B707">
        <v>95</v>
      </c>
      <c r="D707">
        <v>68</v>
      </c>
      <c r="E707">
        <v>71</v>
      </c>
    </row>
    <row r="708" spans="1:5" x14ac:dyDescent="0.25">
      <c r="A708">
        <v>68</v>
      </c>
      <c r="B708">
        <v>92</v>
      </c>
      <c r="D708">
        <v>64</v>
      </c>
      <c r="E708">
        <v>56</v>
      </c>
    </row>
    <row r="709" spans="1:5" x14ac:dyDescent="0.25">
      <c r="A709">
        <v>89</v>
      </c>
      <c r="B709">
        <v>86</v>
      </c>
      <c r="D709">
        <v>86</v>
      </c>
      <c r="E709">
        <v>97</v>
      </c>
    </row>
    <row r="710" spans="1:5" x14ac:dyDescent="0.25">
      <c r="A710">
        <v>65</v>
      </c>
      <c r="B710">
        <v>56</v>
      </c>
      <c r="D710">
        <v>66</v>
      </c>
      <c r="E710">
        <v>41</v>
      </c>
    </row>
    <row r="711" spans="1:5" x14ac:dyDescent="0.25">
      <c r="A711">
        <v>96</v>
      </c>
      <c r="B711">
        <v>59</v>
      </c>
      <c r="D711">
        <v>59</v>
      </c>
      <c r="E711">
        <v>49</v>
      </c>
    </row>
    <row r="712" spans="1:5" x14ac:dyDescent="0.25">
      <c r="A712">
        <v>87</v>
      </c>
      <c r="B712">
        <v>97</v>
      </c>
      <c r="D712">
        <v>84</v>
      </c>
      <c r="E712">
        <v>48</v>
      </c>
    </row>
    <row r="713" spans="1:5" x14ac:dyDescent="0.25">
      <c r="A713">
        <v>72</v>
      </c>
      <c r="B713">
        <v>71</v>
      </c>
      <c r="D713">
        <v>89</v>
      </c>
      <c r="E713">
        <v>87</v>
      </c>
    </row>
    <row r="714" spans="1:5" x14ac:dyDescent="0.25">
      <c r="A714">
        <v>99</v>
      </c>
      <c r="B714">
        <v>84</v>
      </c>
      <c r="D714">
        <v>86</v>
      </c>
      <c r="E714">
        <v>80</v>
      </c>
    </row>
    <row r="715" spans="1:5" x14ac:dyDescent="0.25">
      <c r="A715">
        <v>76</v>
      </c>
      <c r="B715">
        <v>57</v>
      </c>
      <c r="D715">
        <v>86</v>
      </c>
      <c r="E715">
        <v>64</v>
      </c>
    </row>
    <row r="716" spans="1:5" x14ac:dyDescent="0.25">
      <c r="A716">
        <v>85</v>
      </c>
      <c r="B716">
        <v>65</v>
      </c>
      <c r="D716">
        <v>47</v>
      </c>
      <c r="E716">
        <v>64</v>
      </c>
    </row>
    <row r="717" spans="1:5" x14ac:dyDescent="0.25">
      <c r="A717">
        <v>64</v>
      </c>
      <c r="B717">
        <v>74</v>
      </c>
      <c r="D717">
        <v>90</v>
      </c>
      <c r="E717">
        <v>63</v>
      </c>
    </row>
    <row r="718" spans="1:5" x14ac:dyDescent="0.25">
      <c r="A718">
        <v>91</v>
      </c>
      <c r="B718">
        <v>68</v>
      </c>
      <c r="D718">
        <v>94</v>
      </c>
      <c r="E718">
        <v>45</v>
      </c>
    </row>
    <row r="719" spans="1:5" x14ac:dyDescent="0.25">
      <c r="A719">
        <v>74</v>
      </c>
      <c r="B719">
        <v>76</v>
      </c>
      <c r="D719">
        <v>53</v>
      </c>
      <c r="E719">
        <v>69</v>
      </c>
    </row>
    <row r="720" spans="1:5" x14ac:dyDescent="0.25">
      <c r="A720">
        <v>62</v>
      </c>
      <c r="B720">
        <v>71</v>
      </c>
      <c r="D720">
        <v>78</v>
      </c>
      <c r="E720">
        <v>98</v>
      </c>
    </row>
    <row r="721" spans="1:5" x14ac:dyDescent="0.25">
      <c r="A721">
        <v>67</v>
      </c>
      <c r="B721">
        <v>74</v>
      </c>
      <c r="D721">
        <v>53</v>
      </c>
      <c r="E721">
        <v>49</v>
      </c>
    </row>
    <row r="722" spans="1:5" x14ac:dyDescent="0.25">
      <c r="A722">
        <v>63</v>
      </c>
      <c r="B722">
        <v>75</v>
      </c>
      <c r="D722">
        <v>44</v>
      </c>
      <c r="E722">
        <v>78</v>
      </c>
    </row>
    <row r="723" spans="1:5" x14ac:dyDescent="0.25">
      <c r="A723">
        <v>90</v>
      </c>
      <c r="B723">
        <v>59</v>
      </c>
      <c r="D723">
        <v>60</v>
      </c>
      <c r="E723">
        <v>57</v>
      </c>
    </row>
    <row r="724" spans="1:5" x14ac:dyDescent="0.25">
      <c r="A724">
        <v>67</v>
      </c>
      <c r="B724">
        <v>80</v>
      </c>
      <c r="D724">
        <v>54</v>
      </c>
      <c r="E724">
        <v>82</v>
      </c>
    </row>
    <row r="725" spans="1:5" x14ac:dyDescent="0.25">
      <c r="A725">
        <v>75</v>
      </c>
      <c r="B725">
        <v>63</v>
      </c>
      <c r="D725">
        <v>95</v>
      </c>
      <c r="E725">
        <v>72</v>
      </c>
    </row>
    <row r="726" spans="1:5" x14ac:dyDescent="0.25">
      <c r="A726">
        <v>90</v>
      </c>
      <c r="B726">
        <v>85</v>
      </c>
      <c r="D726">
        <v>72</v>
      </c>
      <c r="E726">
        <v>95</v>
      </c>
    </row>
    <row r="727" spans="1:5" x14ac:dyDescent="0.25">
      <c r="A727">
        <v>89</v>
      </c>
      <c r="B727">
        <v>85</v>
      </c>
      <c r="D727">
        <v>56</v>
      </c>
      <c r="E727">
        <v>58</v>
      </c>
    </row>
    <row r="728" spans="1:5" x14ac:dyDescent="0.25">
      <c r="A728">
        <v>77</v>
      </c>
      <c r="B728">
        <v>83</v>
      </c>
      <c r="D728">
        <v>59</v>
      </c>
      <c r="E728">
        <v>44</v>
      </c>
    </row>
    <row r="729" spans="1:5" x14ac:dyDescent="0.25">
      <c r="A729">
        <v>72</v>
      </c>
      <c r="B729">
        <v>80</v>
      </c>
      <c r="D729">
        <v>40</v>
      </c>
      <c r="E729">
        <v>99</v>
      </c>
    </row>
    <row r="730" spans="1:5" x14ac:dyDescent="0.25">
      <c r="A730">
        <v>82</v>
      </c>
      <c r="B730">
        <v>62</v>
      </c>
      <c r="D730">
        <v>55</v>
      </c>
      <c r="E730">
        <v>65</v>
      </c>
    </row>
    <row r="731" spans="1:5" x14ac:dyDescent="0.25">
      <c r="A731">
        <v>64</v>
      </c>
      <c r="B731">
        <v>68</v>
      </c>
      <c r="D731">
        <v>84</v>
      </c>
      <c r="E731">
        <v>68</v>
      </c>
    </row>
    <row r="732" spans="1:5" x14ac:dyDescent="0.25">
      <c r="A732">
        <v>82</v>
      </c>
      <c r="B732">
        <v>61</v>
      </c>
      <c r="D732">
        <v>57</v>
      </c>
      <c r="E732">
        <v>63</v>
      </c>
    </row>
    <row r="733" spans="1:5" x14ac:dyDescent="0.25">
      <c r="A733">
        <v>97</v>
      </c>
      <c r="B733">
        <v>89</v>
      </c>
      <c r="D733">
        <v>49</v>
      </c>
      <c r="E733">
        <v>45</v>
      </c>
    </row>
    <row r="734" spans="1:5" x14ac:dyDescent="0.25">
      <c r="A734">
        <v>76</v>
      </c>
      <c r="B734">
        <v>62</v>
      </c>
      <c r="D734">
        <v>62</v>
      </c>
      <c r="E734">
        <v>93</v>
      </c>
    </row>
    <row r="735" spans="1:5" x14ac:dyDescent="0.25">
      <c r="A735">
        <v>74</v>
      </c>
      <c r="B735">
        <v>85</v>
      </c>
      <c r="D735">
        <v>57</v>
      </c>
      <c r="E735">
        <v>78</v>
      </c>
    </row>
    <row r="736" spans="1:5" x14ac:dyDescent="0.25">
      <c r="A736">
        <v>93</v>
      </c>
      <c r="B736">
        <v>69</v>
      </c>
      <c r="D736">
        <v>97</v>
      </c>
      <c r="E736">
        <v>43</v>
      </c>
    </row>
    <row r="737" spans="1:5" x14ac:dyDescent="0.25">
      <c r="A737">
        <v>69</v>
      </c>
      <c r="B737">
        <v>57</v>
      </c>
      <c r="D737">
        <v>48</v>
      </c>
      <c r="E737">
        <v>97</v>
      </c>
    </row>
    <row r="738" spans="1:5" x14ac:dyDescent="0.25">
      <c r="A738">
        <v>90</v>
      </c>
      <c r="B738">
        <v>74</v>
      </c>
      <c r="D738">
        <v>85</v>
      </c>
      <c r="E738">
        <v>87</v>
      </c>
    </row>
    <row r="739" spans="1:5" x14ac:dyDescent="0.25">
      <c r="A739">
        <v>91</v>
      </c>
      <c r="B739">
        <v>58</v>
      </c>
      <c r="D739">
        <v>52</v>
      </c>
      <c r="E739">
        <v>65</v>
      </c>
    </row>
    <row r="740" spans="1:5" x14ac:dyDescent="0.25">
      <c r="A740">
        <v>99</v>
      </c>
      <c r="B740">
        <v>96</v>
      </c>
      <c r="D740">
        <v>91</v>
      </c>
      <c r="E740">
        <v>54</v>
      </c>
    </row>
    <row r="741" spans="1:5" x14ac:dyDescent="0.25">
      <c r="A741">
        <v>64</v>
      </c>
      <c r="B741">
        <v>64</v>
      </c>
      <c r="D741">
        <v>91</v>
      </c>
      <c r="E741">
        <v>52</v>
      </c>
    </row>
    <row r="742" spans="1:5" x14ac:dyDescent="0.25">
      <c r="A742">
        <v>89</v>
      </c>
      <c r="B742">
        <v>63</v>
      </c>
      <c r="D742">
        <v>70</v>
      </c>
      <c r="E742">
        <v>79</v>
      </c>
    </row>
    <row r="743" spans="1:5" x14ac:dyDescent="0.25">
      <c r="A743">
        <v>83</v>
      </c>
      <c r="B743">
        <v>82</v>
      </c>
      <c r="D743">
        <v>85</v>
      </c>
      <c r="E743">
        <v>61</v>
      </c>
    </row>
    <row r="744" spans="1:5" x14ac:dyDescent="0.25">
      <c r="A744">
        <v>87</v>
      </c>
      <c r="B744">
        <v>71</v>
      </c>
      <c r="D744">
        <v>52</v>
      </c>
      <c r="E744">
        <v>52</v>
      </c>
    </row>
    <row r="745" spans="1:5" x14ac:dyDescent="0.25">
      <c r="A745">
        <v>65</v>
      </c>
      <c r="B745">
        <v>67</v>
      </c>
      <c r="D745">
        <v>71</v>
      </c>
      <c r="E745">
        <v>95</v>
      </c>
    </row>
    <row r="746" spans="1:5" x14ac:dyDescent="0.25">
      <c r="A746">
        <v>81</v>
      </c>
      <c r="B746">
        <v>92</v>
      </c>
      <c r="D746">
        <v>56</v>
      </c>
      <c r="E746">
        <v>78</v>
      </c>
    </row>
    <row r="747" spans="1:5" x14ac:dyDescent="0.25">
      <c r="A747">
        <v>93</v>
      </c>
      <c r="B747">
        <v>92</v>
      </c>
      <c r="D747">
        <v>42</v>
      </c>
      <c r="E747">
        <v>56</v>
      </c>
    </row>
    <row r="748" spans="1:5" x14ac:dyDescent="0.25">
      <c r="A748">
        <v>85</v>
      </c>
      <c r="B748">
        <v>81</v>
      </c>
      <c r="D748">
        <v>40</v>
      </c>
      <c r="E748">
        <v>75</v>
      </c>
    </row>
    <row r="749" spans="1:5" x14ac:dyDescent="0.25">
      <c r="A749">
        <v>61</v>
      </c>
      <c r="B749">
        <v>72</v>
      </c>
      <c r="D749">
        <v>92</v>
      </c>
      <c r="E749">
        <v>78</v>
      </c>
    </row>
    <row r="750" spans="1:5" x14ac:dyDescent="0.25">
      <c r="A750">
        <v>66</v>
      </c>
      <c r="B750">
        <v>59</v>
      </c>
      <c r="D750">
        <v>44</v>
      </c>
      <c r="E750">
        <v>87</v>
      </c>
    </row>
    <row r="751" spans="1:5" x14ac:dyDescent="0.25">
      <c r="A751">
        <v>76</v>
      </c>
      <c r="B751">
        <v>87</v>
      </c>
      <c r="D751">
        <v>71</v>
      </c>
      <c r="E751">
        <v>64</v>
      </c>
    </row>
    <row r="752" spans="1:5" x14ac:dyDescent="0.25">
      <c r="A752">
        <v>97</v>
      </c>
      <c r="B752">
        <v>83</v>
      </c>
      <c r="D752">
        <v>64</v>
      </c>
      <c r="E752">
        <v>73</v>
      </c>
    </row>
    <row r="753" spans="1:5" x14ac:dyDescent="0.25">
      <c r="A753">
        <v>84</v>
      </c>
      <c r="B753">
        <v>96</v>
      </c>
      <c r="D753">
        <v>84</v>
      </c>
      <c r="E753">
        <v>60</v>
      </c>
    </row>
    <row r="754" spans="1:5" x14ac:dyDescent="0.25">
      <c r="A754">
        <v>65</v>
      </c>
      <c r="B754">
        <v>64</v>
      </c>
      <c r="D754">
        <v>44</v>
      </c>
      <c r="E754">
        <v>64</v>
      </c>
    </row>
    <row r="755" spans="1:5" x14ac:dyDescent="0.25">
      <c r="A755">
        <v>81</v>
      </c>
      <c r="B755">
        <v>91</v>
      </c>
      <c r="D755">
        <v>62</v>
      </c>
      <c r="E755">
        <v>62</v>
      </c>
    </row>
    <row r="756" spans="1:5" x14ac:dyDescent="0.25">
      <c r="A756">
        <v>61</v>
      </c>
      <c r="B756">
        <v>97</v>
      </c>
      <c r="D756">
        <v>51</v>
      </c>
      <c r="E756">
        <v>64</v>
      </c>
    </row>
    <row r="757" spans="1:5" x14ac:dyDescent="0.25">
      <c r="A757">
        <v>62</v>
      </c>
      <c r="B757">
        <v>78</v>
      </c>
      <c r="D757">
        <v>73</v>
      </c>
      <c r="E757">
        <v>53</v>
      </c>
    </row>
    <row r="758" spans="1:5" x14ac:dyDescent="0.25">
      <c r="A758">
        <v>91</v>
      </c>
      <c r="B758">
        <v>85</v>
      </c>
      <c r="D758">
        <v>62</v>
      </c>
      <c r="E758">
        <v>53</v>
      </c>
    </row>
    <row r="759" spans="1:5" x14ac:dyDescent="0.25">
      <c r="A759">
        <v>85</v>
      </c>
      <c r="B759">
        <v>63</v>
      </c>
      <c r="D759">
        <v>55</v>
      </c>
      <c r="E759">
        <v>65</v>
      </c>
    </row>
    <row r="760" spans="1:5" x14ac:dyDescent="0.25">
      <c r="A760">
        <v>92</v>
      </c>
      <c r="B760">
        <v>97</v>
      </c>
      <c r="D760">
        <v>88</v>
      </c>
      <c r="E760">
        <v>79</v>
      </c>
    </row>
    <row r="761" spans="1:5" x14ac:dyDescent="0.25">
      <c r="A761">
        <v>89</v>
      </c>
      <c r="B761">
        <v>80</v>
      </c>
      <c r="D761">
        <v>44</v>
      </c>
      <c r="E761">
        <v>69</v>
      </c>
    </row>
    <row r="762" spans="1:5" x14ac:dyDescent="0.25">
      <c r="A762">
        <v>97</v>
      </c>
      <c r="B762">
        <v>87</v>
      </c>
      <c r="D762">
        <v>83</v>
      </c>
      <c r="E762">
        <v>65</v>
      </c>
    </row>
    <row r="763" spans="1:5" x14ac:dyDescent="0.25">
      <c r="A763">
        <v>94</v>
      </c>
      <c r="B763">
        <v>61</v>
      </c>
      <c r="D763">
        <v>86</v>
      </c>
      <c r="E763">
        <v>77</v>
      </c>
    </row>
    <row r="764" spans="1:5" x14ac:dyDescent="0.25">
      <c r="A764">
        <v>74</v>
      </c>
      <c r="B764">
        <v>58</v>
      </c>
      <c r="D764">
        <v>45</v>
      </c>
      <c r="E764">
        <v>78</v>
      </c>
    </row>
    <row r="765" spans="1:5" x14ac:dyDescent="0.25">
      <c r="A765">
        <v>89</v>
      </c>
      <c r="B765">
        <v>67</v>
      </c>
      <c r="D765">
        <v>52</v>
      </c>
      <c r="E765">
        <v>78</v>
      </c>
    </row>
    <row r="766" spans="1:5" x14ac:dyDescent="0.25">
      <c r="A766">
        <v>89</v>
      </c>
      <c r="B766">
        <v>59</v>
      </c>
      <c r="D766">
        <v>69</v>
      </c>
      <c r="E766">
        <v>64</v>
      </c>
    </row>
    <row r="767" spans="1:5" x14ac:dyDescent="0.25">
      <c r="A767">
        <v>76</v>
      </c>
      <c r="B767">
        <v>99</v>
      </c>
      <c r="D767">
        <v>56</v>
      </c>
      <c r="E767">
        <v>52</v>
      </c>
    </row>
    <row r="768" spans="1:5" x14ac:dyDescent="0.25">
      <c r="A768">
        <v>80</v>
      </c>
      <c r="B768">
        <v>81</v>
      </c>
      <c r="D768">
        <v>48</v>
      </c>
      <c r="E768">
        <v>68</v>
      </c>
    </row>
    <row r="769" spans="1:5" x14ac:dyDescent="0.25">
      <c r="A769">
        <v>85</v>
      </c>
      <c r="B769">
        <v>88</v>
      </c>
      <c r="D769">
        <v>96</v>
      </c>
      <c r="E769">
        <v>81</v>
      </c>
    </row>
    <row r="770" spans="1:5" x14ac:dyDescent="0.25">
      <c r="A770">
        <v>98</v>
      </c>
      <c r="B770">
        <v>78</v>
      </c>
      <c r="D770">
        <v>55</v>
      </c>
      <c r="E770">
        <v>48</v>
      </c>
    </row>
    <row r="771" spans="1:5" x14ac:dyDescent="0.25">
      <c r="A771">
        <v>88</v>
      </c>
      <c r="B771">
        <v>90</v>
      </c>
      <c r="D771">
        <v>88</v>
      </c>
      <c r="E771">
        <v>54</v>
      </c>
    </row>
    <row r="772" spans="1:5" x14ac:dyDescent="0.25">
      <c r="A772">
        <v>98</v>
      </c>
      <c r="B772">
        <v>94</v>
      </c>
      <c r="D772">
        <v>95</v>
      </c>
      <c r="E772">
        <v>83</v>
      </c>
    </row>
    <row r="773" spans="1:5" x14ac:dyDescent="0.25">
      <c r="A773">
        <v>96</v>
      </c>
      <c r="B773">
        <v>76</v>
      </c>
      <c r="D773">
        <v>57</v>
      </c>
      <c r="E773">
        <v>66</v>
      </c>
    </row>
    <row r="774" spans="1:5" x14ac:dyDescent="0.25">
      <c r="A774">
        <v>66</v>
      </c>
      <c r="B774">
        <v>70</v>
      </c>
      <c r="D774">
        <v>52</v>
      </c>
      <c r="E774">
        <v>70</v>
      </c>
    </row>
    <row r="775" spans="1:5" x14ac:dyDescent="0.25">
      <c r="A775">
        <v>64</v>
      </c>
      <c r="B775">
        <v>93</v>
      </c>
      <c r="D775">
        <v>68</v>
      </c>
      <c r="E775">
        <v>49</v>
      </c>
    </row>
    <row r="776" spans="1:5" x14ac:dyDescent="0.25">
      <c r="A776">
        <v>70</v>
      </c>
      <c r="B776">
        <v>71</v>
      </c>
      <c r="D776">
        <v>82</v>
      </c>
      <c r="E776">
        <v>90</v>
      </c>
    </row>
    <row r="777" spans="1:5" x14ac:dyDescent="0.25">
      <c r="A777">
        <v>70</v>
      </c>
      <c r="B777">
        <v>82</v>
      </c>
      <c r="D777">
        <v>84</v>
      </c>
      <c r="E777">
        <v>92</v>
      </c>
    </row>
    <row r="778" spans="1:5" x14ac:dyDescent="0.25">
      <c r="A778">
        <v>76</v>
      </c>
      <c r="B778">
        <v>84</v>
      </c>
      <c r="D778">
        <v>97</v>
      </c>
      <c r="E778">
        <v>46</v>
      </c>
    </row>
    <row r="779" spans="1:5" x14ac:dyDescent="0.25">
      <c r="A779">
        <v>88</v>
      </c>
      <c r="B779">
        <v>86</v>
      </c>
      <c r="D779">
        <v>84</v>
      </c>
      <c r="E779">
        <v>99</v>
      </c>
    </row>
    <row r="780" spans="1:5" x14ac:dyDescent="0.25">
      <c r="A780">
        <v>71</v>
      </c>
      <c r="B780">
        <v>65</v>
      </c>
      <c r="D780">
        <v>83</v>
      </c>
      <c r="E780">
        <v>71</v>
      </c>
    </row>
    <row r="781" spans="1:5" x14ac:dyDescent="0.25">
      <c r="A781">
        <v>62</v>
      </c>
      <c r="B781">
        <v>79</v>
      </c>
      <c r="D781">
        <v>52</v>
      </c>
      <c r="E781">
        <v>50</v>
      </c>
    </row>
    <row r="782" spans="1:5" x14ac:dyDescent="0.25">
      <c r="A782">
        <v>72</v>
      </c>
      <c r="B782">
        <v>83</v>
      </c>
      <c r="D782">
        <v>64</v>
      </c>
      <c r="E782">
        <v>87</v>
      </c>
    </row>
    <row r="783" spans="1:5" x14ac:dyDescent="0.25">
      <c r="A783">
        <v>77</v>
      </c>
      <c r="B783">
        <v>88</v>
      </c>
      <c r="D783">
        <v>80</v>
      </c>
      <c r="E783">
        <v>84</v>
      </c>
    </row>
    <row r="784" spans="1:5" x14ac:dyDescent="0.25">
      <c r="A784">
        <v>98</v>
      </c>
      <c r="B784">
        <v>58</v>
      </c>
      <c r="D784">
        <v>40</v>
      </c>
      <c r="E784">
        <v>43</v>
      </c>
    </row>
    <row r="785" spans="1:5" x14ac:dyDescent="0.25">
      <c r="A785">
        <v>67</v>
      </c>
      <c r="B785">
        <v>77</v>
      </c>
      <c r="D785">
        <v>48</v>
      </c>
      <c r="E785">
        <v>87</v>
      </c>
    </row>
    <row r="786" spans="1:5" x14ac:dyDescent="0.25">
      <c r="A786">
        <v>89</v>
      </c>
      <c r="B786">
        <v>55</v>
      </c>
      <c r="D786">
        <v>43</v>
      </c>
      <c r="E786">
        <v>84</v>
      </c>
    </row>
    <row r="787" spans="1:5" x14ac:dyDescent="0.25">
      <c r="A787">
        <v>81</v>
      </c>
      <c r="B787">
        <v>65</v>
      </c>
      <c r="D787">
        <v>67</v>
      </c>
      <c r="E787">
        <v>70</v>
      </c>
    </row>
    <row r="788" spans="1:5" x14ac:dyDescent="0.25">
      <c r="A788">
        <v>61</v>
      </c>
      <c r="B788">
        <v>76</v>
      </c>
      <c r="D788">
        <v>51</v>
      </c>
      <c r="E788">
        <v>68</v>
      </c>
    </row>
    <row r="789" spans="1:5" x14ac:dyDescent="0.25">
      <c r="A789">
        <v>82</v>
      </c>
      <c r="B789">
        <v>76</v>
      </c>
      <c r="D789">
        <v>63</v>
      </c>
      <c r="E789">
        <v>72</v>
      </c>
    </row>
    <row r="790" spans="1:5" x14ac:dyDescent="0.25">
      <c r="A790">
        <v>67</v>
      </c>
      <c r="B790">
        <v>95</v>
      </c>
      <c r="D790">
        <v>48</v>
      </c>
      <c r="E790">
        <v>43</v>
      </c>
    </row>
    <row r="791" spans="1:5" x14ac:dyDescent="0.25">
      <c r="A791">
        <v>60</v>
      </c>
      <c r="B791">
        <v>71</v>
      </c>
      <c r="D791">
        <v>74</v>
      </c>
      <c r="E791">
        <v>98</v>
      </c>
    </row>
    <row r="792" spans="1:5" x14ac:dyDescent="0.25">
      <c r="A792">
        <v>64</v>
      </c>
      <c r="B792">
        <v>56</v>
      </c>
      <c r="D792">
        <v>77</v>
      </c>
      <c r="E792">
        <v>86</v>
      </c>
    </row>
    <row r="793" spans="1:5" x14ac:dyDescent="0.25">
      <c r="A793">
        <v>86</v>
      </c>
      <c r="B793">
        <v>66</v>
      </c>
      <c r="D793">
        <v>72</v>
      </c>
      <c r="E793">
        <v>65</v>
      </c>
    </row>
    <row r="794" spans="1:5" x14ac:dyDescent="0.25">
      <c r="A794">
        <v>74</v>
      </c>
      <c r="B794">
        <v>65</v>
      </c>
      <c r="D794">
        <v>97</v>
      </c>
      <c r="E794">
        <v>92</v>
      </c>
    </row>
    <row r="795" spans="1:5" x14ac:dyDescent="0.25">
      <c r="A795">
        <v>77</v>
      </c>
      <c r="B795">
        <v>77</v>
      </c>
      <c r="D795">
        <v>93</v>
      </c>
      <c r="E795">
        <v>70</v>
      </c>
    </row>
    <row r="796" spans="1:5" x14ac:dyDescent="0.25">
      <c r="A796">
        <v>91</v>
      </c>
      <c r="B796">
        <v>89</v>
      </c>
      <c r="D796">
        <v>74</v>
      </c>
      <c r="E796">
        <v>66</v>
      </c>
    </row>
    <row r="797" spans="1:5" x14ac:dyDescent="0.25">
      <c r="A797">
        <v>84</v>
      </c>
      <c r="B797">
        <v>79</v>
      </c>
      <c r="D797">
        <v>59</v>
      </c>
      <c r="E797">
        <v>87</v>
      </c>
    </row>
    <row r="798" spans="1:5" x14ac:dyDescent="0.25">
      <c r="A798">
        <v>87</v>
      </c>
      <c r="B798">
        <v>87</v>
      </c>
      <c r="D798">
        <v>41</v>
      </c>
      <c r="E798">
        <v>75</v>
      </c>
    </row>
    <row r="799" spans="1:5" x14ac:dyDescent="0.25">
      <c r="A799">
        <v>94</v>
      </c>
      <c r="B799">
        <v>75</v>
      </c>
      <c r="D799">
        <v>83</v>
      </c>
      <c r="E799">
        <v>88</v>
      </c>
    </row>
    <row r="800" spans="1:5" x14ac:dyDescent="0.25">
      <c r="A800">
        <v>61</v>
      </c>
      <c r="B800">
        <v>94</v>
      </c>
      <c r="D800">
        <v>81</v>
      </c>
      <c r="E800">
        <v>82</v>
      </c>
    </row>
    <row r="801" spans="1:5" x14ac:dyDescent="0.25">
      <c r="A801">
        <v>97</v>
      </c>
      <c r="B801">
        <v>73</v>
      </c>
      <c r="D801">
        <v>52</v>
      </c>
      <c r="E801">
        <v>96</v>
      </c>
    </row>
    <row r="802" spans="1:5" x14ac:dyDescent="0.25">
      <c r="A802">
        <v>70</v>
      </c>
      <c r="B802">
        <v>55</v>
      </c>
      <c r="D802">
        <v>69</v>
      </c>
      <c r="E802">
        <v>76</v>
      </c>
    </row>
    <row r="803" spans="1:5" x14ac:dyDescent="0.25">
      <c r="A803">
        <v>83</v>
      </c>
      <c r="B803">
        <v>90</v>
      </c>
      <c r="D803">
        <v>91</v>
      </c>
      <c r="E803">
        <v>97</v>
      </c>
    </row>
    <row r="804" spans="1:5" x14ac:dyDescent="0.25">
      <c r="A804">
        <v>73</v>
      </c>
      <c r="B804">
        <v>97</v>
      </c>
      <c r="D804">
        <v>71</v>
      </c>
      <c r="E804">
        <v>84</v>
      </c>
    </row>
    <row r="805" spans="1:5" x14ac:dyDescent="0.25">
      <c r="A805">
        <v>82</v>
      </c>
      <c r="B805">
        <v>90</v>
      </c>
      <c r="D805">
        <v>75</v>
      </c>
      <c r="E805">
        <v>83</v>
      </c>
    </row>
    <row r="806" spans="1:5" x14ac:dyDescent="0.25">
      <c r="A806">
        <v>83</v>
      </c>
      <c r="B806">
        <v>56</v>
      </c>
      <c r="D806">
        <v>58</v>
      </c>
      <c r="E806">
        <v>98</v>
      </c>
    </row>
    <row r="807" spans="1:5" x14ac:dyDescent="0.25">
      <c r="A807">
        <v>84</v>
      </c>
      <c r="B807">
        <v>58</v>
      </c>
      <c r="D807">
        <v>61</v>
      </c>
      <c r="E807">
        <v>62</v>
      </c>
    </row>
    <row r="808" spans="1:5" x14ac:dyDescent="0.25">
      <c r="A808">
        <v>91</v>
      </c>
      <c r="B808">
        <v>98</v>
      </c>
      <c r="D808">
        <v>40</v>
      </c>
      <c r="E808">
        <v>74</v>
      </c>
    </row>
    <row r="809" spans="1:5" x14ac:dyDescent="0.25">
      <c r="A809">
        <v>61</v>
      </c>
      <c r="B809">
        <v>87</v>
      </c>
      <c r="D809">
        <v>96</v>
      </c>
      <c r="E809">
        <v>43</v>
      </c>
    </row>
    <row r="810" spans="1:5" x14ac:dyDescent="0.25">
      <c r="A810">
        <v>71</v>
      </c>
      <c r="B810">
        <v>87</v>
      </c>
      <c r="D810">
        <v>50</v>
      </c>
      <c r="E810">
        <v>67</v>
      </c>
    </row>
    <row r="811" spans="1:5" x14ac:dyDescent="0.25">
      <c r="A811">
        <v>63</v>
      </c>
      <c r="B811">
        <v>85</v>
      </c>
      <c r="D811">
        <v>65</v>
      </c>
      <c r="E811">
        <v>81</v>
      </c>
    </row>
    <row r="812" spans="1:5" x14ac:dyDescent="0.25">
      <c r="A812">
        <v>66</v>
      </c>
      <c r="B812">
        <v>79</v>
      </c>
      <c r="D812">
        <v>87</v>
      </c>
      <c r="E812">
        <v>80</v>
      </c>
    </row>
    <row r="813" spans="1:5" x14ac:dyDescent="0.25">
      <c r="A813">
        <v>64</v>
      </c>
      <c r="B813">
        <v>96</v>
      </c>
      <c r="D813">
        <v>58</v>
      </c>
      <c r="E813">
        <v>81</v>
      </c>
    </row>
    <row r="814" spans="1:5" x14ac:dyDescent="0.25">
      <c r="A814">
        <v>78</v>
      </c>
      <c r="B814">
        <v>75</v>
      </c>
      <c r="D814">
        <v>58</v>
      </c>
      <c r="E814">
        <v>52</v>
      </c>
    </row>
    <row r="815" spans="1:5" x14ac:dyDescent="0.25">
      <c r="A815">
        <v>97</v>
      </c>
      <c r="B815">
        <v>85</v>
      </c>
      <c r="D815">
        <v>51</v>
      </c>
      <c r="E815">
        <v>40</v>
      </c>
    </row>
    <row r="816" spans="1:5" x14ac:dyDescent="0.25">
      <c r="A816">
        <v>91</v>
      </c>
      <c r="B816">
        <v>66</v>
      </c>
      <c r="D816">
        <v>42</v>
      </c>
      <c r="E816">
        <v>51</v>
      </c>
    </row>
    <row r="817" spans="1:5" x14ac:dyDescent="0.25">
      <c r="A817">
        <v>86</v>
      </c>
      <c r="B817">
        <v>78</v>
      </c>
      <c r="D817">
        <v>94</v>
      </c>
      <c r="E817">
        <v>82</v>
      </c>
    </row>
    <row r="818" spans="1:5" x14ac:dyDescent="0.25">
      <c r="A818">
        <v>99</v>
      </c>
      <c r="B818">
        <v>70</v>
      </c>
      <c r="D818">
        <v>95</v>
      </c>
      <c r="E818">
        <v>92</v>
      </c>
    </row>
    <row r="819" spans="1:5" x14ac:dyDescent="0.25">
      <c r="A819">
        <v>60</v>
      </c>
      <c r="B819">
        <v>82</v>
      </c>
      <c r="D819">
        <v>57</v>
      </c>
      <c r="E819">
        <v>79</v>
      </c>
    </row>
    <row r="820" spans="1:5" x14ac:dyDescent="0.25">
      <c r="A820">
        <v>66</v>
      </c>
      <c r="B820">
        <v>85</v>
      </c>
      <c r="D820">
        <v>44</v>
      </c>
      <c r="E820">
        <v>94</v>
      </c>
    </row>
    <row r="821" spans="1:5" x14ac:dyDescent="0.25">
      <c r="A821">
        <v>73</v>
      </c>
      <c r="B821">
        <v>80</v>
      </c>
      <c r="D821">
        <v>87</v>
      </c>
      <c r="E821">
        <v>85</v>
      </c>
    </row>
    <row r="822" spans="1:5" x14ac:dyDescent="0.25">
      <c r="A822">
        <v>84</v>
      </c>
      <c r="B822">
        <v>89</v>
      </c>
      <c r="D822">
        <v>63</v>
      </c>
      <c r="E822">
        <v>85</v>
      </c>
    </row>
    <row r="823" spans="1:5" x14ac:dyDescent="0.25">
      <c r="A823">
        <v>88</v>
      </c>
      <c r="B823">
        <v>59</v>
      </c>
      <c r="D823">
        <v>53</v>
      </c>
      <c r="E823">
        <v>91</v>
      </c>
    </row>
    <row r="824" spans="1:5" x14ac:dyDescent="0.25">
      <c r="A824">
        <v>67</v>
      </c>
      <c r="B824">
        <v>86</v>
      </c>
      <c r="D824">
        <v>90</v>
      </c>
      <c r="E824">
        <v>62</v>
      </c>
    </row>
    <row r="825" spans="1:5" x14ac:dyDescent="0.25">
      <c r="A825">
        <v>73</v>
      </c>
      <c r="B825">
        <v>73</v>
      </c>
      <c r="D825">
        <v>42</v>
      </c>
      <c r="E825">
        <v>61</v>
      </c>
    </row>
    <row r="826" spans="1:5" x14ac:dyDescent="0.25">
      <c r="A826">
        <v>62</v>
      </c>
      <c r="B826">
        <v>56</v>
      </c>
      <c r="D826">
        <v>45</v>
      </c>
      <c r="E826">
        <v>96</v>
      </c>
    </row>
    <row r="827" spans="1:5" x14ac:dyDescent="0.25">
      <c r="A827">
        <v>61</v>
      </c>
      <c r="B827">
        <v>95</v>
      </c>
      <c r="D827">
        <v>51</v>
      </c>
      <c r="E827">
        <v>90</v>
      </c>
    </row>
    <row r="828" spans="1:5" x14ac:dyDescent="0.25">
      <c r="A828">
        <v>81</v>
      </c>
      <c r="B828">
        <v>74</v>
      </c>
      <c r="D828">
        <v>91</v>
      </c>
      <c r="E828">
        <v>91</v>
      </c>
    </row>
    <row r="829" spans="1:5" x14ac:dyDescent="0.25">
      <c r="A829">
        <v>94</v>
      </c>
      <c r="B829">
        <v>57</v>
      </c>
      <c r="D829">
        <v>50</v>
      </c>
      <c r="E829">
        <v>95</v>
      </c>
    </row>
    <row r="830" spans="1:5" x14ac:dyDescent="0.25">
      <c r="A830">
        <v>85</v>
      </c>
      <c r="B830">
        <v>80</v>
      </c>
      <c r="D830">
        <v>78</v>
      </c>
      <c r="E830">
        <v>67</v>
      </c>
    </row>
    <row r="831" spans="1:5" x14ac:dyDescent="0.25">
      <c r="A831">
        <v>74</v>
      </c>
      <c r="B831">
        <v>95</v>
      </c>
      <c r="D831">
        <v>98</v>
      </c>
      <c r="E831">
        <v>92</v>
      </c>
    </row>
    <row r="832" spans="1:5" x14ac:dyDescent="0.25">
      <c r="A832">
        <v>60</v>
      </c>
      <c r="B832">
        <v>87</v>
      </c>
      <c r="D832">
        <v>40</v>
      </c>
      <c r="E832">
        <v>56</v>
      </c>
    </row>
    <row r="833" spans="1:5" x14ac:dyDescent="0.25">
      <c r="A833">
        <v>77</v>
      </c>
      <c r="B833">
        <v>63</v>
      </c>
      <c r="D833">
        <v>55</v>
      </c>
      <c r="E833">
        <v>45</v>
      </c>
    </row>
    <row r="834" spans="1:5" x14ac:dyDescent="0.25">
      <c r="A834">
        <v>87</v>
      </c>
      <c r="B834">
        <v>58</v>
      </c>
      <c r="D834">
        <v>87</v>
      </c>
      <c r="E834">
        <v>53</v>
      </c>
    </row>
    <row r="835" spans="1:5" x14ac:dyDescent="0.25">
      <c r="A835">
        <v>85</v>
      </c>
      <c r="B835">
        <v>64</v>
      </c>
      <c r="D835">
        <v>88</v>
      </c>
      <c r="E835">
        <v>89</v>
      </c>
    </row>
    <row r="836" spans="1:5" x14ac:dyDescent="0.25">
      <c r="A836">
        <v>87</v>
      </c>
      <c r="B836">
        <v>74</v>
      </c>
      <c r="D836">
        <v>86</v>
      </c>
      <c r="E836">
        <v>56</v>
      </c>
    </row>
    <row r="837" spans="1:5" x14ac:dyDescent="0.25">
      <c r="A837">
        <v>93</v>
      </c>
      <c r="B837">
        <v>86</v>
      </c>
      <c r="D837">
        <v>48</v>
      </c>
      <c r="E837">
        <v>44</v>
      </c>
    </row>
    <row r="838" spans="1:5" x14ac:dyDescent="0.25">
      <c r="A838">
        <v>66</v>
      </c>
      <c r="B838">
        <v>66</v>
      </c>
      <c r="D838">
        <v>44</v>
      </c>
      <c r="E838">
        <v>52</v>
      </c>
    </row>
    <row r="839" spans="1:5" x14ac:dyDescent="0.25">
      <c r="A839">
        <v>79</v>
      </c>
      <c r="B839">
        <v>77</v>
      </c>
      <c r="D839">
        <v>91</v>
      </c>
      <c r="E839">
        <v>87</v>
      </c>
    </row>
    <row r="840" spans="1:5" x14ac:dyDescent="0.25">
      <c r="A840">
        <v>81</v>
      </c>
      <c r="B840">
        <v>68</v>
      </c>
      <c r="D840">
        <v>47</v>
      </c>
      <c r="E840">
        <v>92</v>
      </c>
    </row>
    <row r="841" spans="1:5" x14ac:dyDescent="0.25">
      <c r="A841">
        <v>64</v>
      </c>
      <c r="B841">
        <v>57</v>
      </c>
      <c r="D841">
        <v>60</v>
      </c>
      <c r="E841">
        <v>48</v>
      </c>
    </row>
    <row r="842" spans="1:5" x14ac:dyDescent="0.25">
      <c r="A842">
        <v>83</v>
      </c>
      <c r="B842">
        <v>92</v>
      </c>
      <c r="D842">
        <v>72</v>
      </c>
      <c r="E842">
        <v>83</v>
      </c>
    </row>
    <row r="843" spans="1:5" x14ac:dyDescent="0.25">
      <c r="A843">
        <v>81</v>
      </c>
      <c r="B843">
        <v>96</v>
      </c>
      <c r="D843">
        <v>82</v>
      </c>
      <c r="E843">
        <v>65</v>
      </c>
    </row>
    <row r="844" spans="1:5" x14ac:dyDescent="0.25">
      <c r="A844">
        <v>95</v>
      </c>
      <c r="B844">
        <v>55</v>
      </c>
      <c r="D844">
        <v>59</v>
      </c>
      <c r="E844">
        <v>52</v>
      </c>
    </row>
    <row r="845" spans="1:5" x14ac:dyDescent="0.25">
      <c r="A845">
        <v>98</v>
      </c>
      <c r="B845">
        <v>92</v>
      </c>
      <c r="D845">
        <v>97</v>
      </c>
      <c r="E845">
        <v>58</v>
      </c>
    </row>
    <row r="846" spans="1:5" x14ac:dyDescent="0.25">
      <c r="A846">
        <v>60</v>
      </c>
      <c r="B846">
        <v>99</v>
      </c>
      <c r="D846">
        <v>84</v>
      </c>
      <c r="E846">
        <v>56</v>
      </c>
    </row>
    <row r="847" spans="1:5" x14ac:dyDescent="0.25">
      <c r="A847">
        <v>89</v>
      </c>
      <c r="B847">
        <v>80</v>
      </c>
      <c r="D847">
        <v>61</v>
      </c>
      <c r="E847">
        <v>55</v>
      </c>
    </row>
    <row r="848" spans="1:5" x14ac:dyDescent="0.25">
      <c r="A848">
        <v>75</v>
      </c>
      <c r="B848">
        <v>93</v>
      </c>
      <c r="D848">
        <v>52</v>
      </c>
      <c r="E848">
        <v>69</v>
      </c>
    </row>
    <row r="849" spans="1:5" x14ac:dyDescent="0.25">
      <c r="A849">
        <v>66</v>
      </c>
      <c r="B849">
        <v>87</v>
      </c>
      <c r="D849">
        <v>78</v>
      </c>
      <c r="E849">
        <v>71</v>
      </c>
    </row>
    <row r="850" spans="1:5" x14ac:dyDescent="0.25">
      <c r="A850">
        <v>78</v>
      </c>
      <c r="B850">
        <v>68</v>
      </c>
      <c r="D850">
        <v>50</v>
      </c>
      <c r="E850">
        <v>53</v>
      </c>
    </row>
    <row r="851" spans="1:5" x14ac:dyDescent="0.25">
      <c r="A851">
        <v>81</v>
      </c>
      <c r="B851">
        <v>78</v>
      </c>
      <c r="D851">
        <v>57</v>
      </c>
      <c r="E851">
        <v>87</v>
      </c>
    </row>
    <row r="852" spans="1:5" x14ac:dyDescent="0.25">
      <c r="A852">
        <v>70</v>
      </c>
      <c r="B852">
        <v>69</v>
      </c>
      <c r="D852">
        <v>69</v>
      </c>
      <c r="E852">
        <v>95</v>
      </c>
    </row>
    <row r="853" spans="1:5" x14ac:dyDescent="0.25">
      <c r="A853">
        <v>86</v>
      </c>
      <c r="B853">
        <v>75</v>
      </c>
      <c r="D853">
        <v>72</v>
      </c>
      <c r="E853">
        <v>54</v>
      </c>
    </row>
    <row r="854" spans="1:5" x14ac:dyDescent="0.25">
      <c r="A854">
        <v>78</v>
      </c>
      <c r="B854">
        <v>84</v>
      </c>
      <c r="D854">
        <v>83</v>
      </c>
      <c r="E854">
        <v>51</v>
      </c>
    </row>
    <row r="855" spans="1:5" x14ac:dyDescent="0.25">
      <c r="A855">
        <v>63</v>
      </c>
      <c r="B855">
        <v>59</v>
      </c>
      <c r="D855">
        <v>42</v>
      </c>
      <c r="E855">
        <v>76</v>
      </c>
    </row>
    <row r="856" spans="1:5" x14ac:dyDescent="0.25">
      <c r="A856">
        <v>70</v>
      </c>
      <c r="B856">
        <v>71</v>
      </c>
      <c r="D856">
        <v>97</v>
      </c>
      <c r="E856">
        <v>50</v>
      </c>
    </row>
    <row r="857" spans="1:5" x14ac:dyDescent="0.25">
      <c r="A857">
        <v>98</v>
      </c>
      <c r="B857">
        <v>70</v>
      </c>
      <c r="D857">
        <v>99</v>
      </c>
      <c r="E857">
        <v>44</v>
      </c>
    </row>
    <row r="858" spans="1:5" x14ac:dyDescent="0.25">
      <c r="A858">
        <v>79</v>
      </c>
      <c r="B858">
        <v>64</v>
      </c>
      <c r="D858">
        <v>40</v>
      </c>
      <c r="E858">
        <v>95</v>
      </c>
    </row>
    <row r="859" spans="1:5" x14ac:dyDescent="0.25">
      <c r="A859">
        <v>80</v>
      </c>
      <c r="B859">
        <v>98</v>
      </c>
      <c r="D859">
        <v>75</v>
      </c>
      <c r="E859">
        <v>95</v>
      </c>
    </row>
    <row r="860" spans="1:5" x14ac:dyDescent="0.25">
      <c r="A860">
        <v>66</v>
      </c>
      <c r="B860">
        <v>82</v>
      </c>
      <c r="D860">
        <v>45</v>
      </c>
      <c r="E860">
        <v>50</v>
      </c>
    </row>
    <row r="861" spans="1:5" x14ac:dyDescent="0.25">
      <c r="A861">
        <v>82</v>
      </c>
      <c r="B861">
        <v>91</v>
      </c>
      <c r="D861">
        <v>76</v>
      </c>
      <c r="E861">
        <v>73</v>
      </c>
    </row>
    <row r="862" spans="1:5" x14ac:dyDescent="0.25">
      <c r="A862">
        <v>75</v>
      </c>
      <c r="B862">
        <v>71</v>
      </c>
      <c r="D862">
        <v>68</v>
      </c>
      <c r="E862">
        <v>58</v>
      </c>
    </row>
    <row r="863" spans="1:5" x14ac:dyDescent="0.25">
      <c r="A863">
        <v>77</v>
      </c>
      <c r="B863">
        <v>82</v>
      </c>
      <c r="D863">
        <v>50</v>
      </c>
      <c r="E863">
        <v>65</v>
      </c>
    </row>
    <row r="864" spans="1:5" x14ac:dyDescent="0.25">
      <c r="A864">
        <v>69</v>
      </c>
      <c r="B864">
        <v>82</v>
      </c>
      <c r="D864">
        <v>91</v>
      </c>
      <c r="E864">
        <v>65</v>
      </c>
    </row>
    <row r="865" spans="1:5" x14ac:dyDescent="0.25">
      <c r="A865">
        <v>73</v>
      </c>
      <c r="B865">
        <v>77</v>
      </c>
      <c r="D865">
        <v>94</v>
      </c>
      <c r="E865">
        <v>56</v>
      </c>
    </row>
    <row r="866" spans="1:5" x14ac:dyDescent="0.25">
      <c r="A866">
        <v>65</v>
      </c>
      <c r="B866">
        <v>85</v>
      </c>
      <c r="D866">
        <v>52</v>
      </c>
      <c r="E866">
        <v>70</v>
      </c>
    </row>
    <row r="867" spans="1:5" x14ac:dyDescent="0.25">
      <c r="A867">
        <v>93</v>
      </c>
      <c r="B867">
        <v>55</v>
      </c>
      <c r="D867">
        <v>50</v>
      </c>
      <c r="E867">
        <v>58</v>
      </c>
    </row>
    <row r="868" spans="1:5" x14ac:dyDescent="0.25">
      <c r="A868">
        <v>74</v>
      </c>
      <c r="B868">
        <v>73</v>
      </c>
      <c r="D868">
        <v>77</v>
      </c>
      <c r="E868">
        <v>59</v>
      </c>
    </row>
    <row r="869" spans="1:5" x14ac:dyDescent="0.25">
      <c r="D869">
        <v>90</v>
      </c>
      <c r="E869">
        <v>98</v>
      </c>
    </row>
    <row r="870" spans="1:5" x14ac:dyDescent="0.25">
      <c r="D870">
        <v>64</v>
      </c>
      <c r="E870">
        <v>62</v>
      </c>
    </row>
    <row r="871" spans="1:5" x14ac:dyDescent="0.25">
      <c r="D871">
        <v>54</v>
      </c>
      <c r="E871">
        <v>64</v>
      </c>
    </row>
    <row r="872" spans="1:5" x14ac:dyDescent="0.25">
      <c r="D872">
        <v>52</v>
      </c>
      <c r="E872">
        <v>76</v>
      </c>
    </row>
    <row r="873" spans="1:5" x14ac:dyDescent="0.25">
      <c r="D873">
        <v>81</v>
      </c>
      <c r="E873">
        <v>51</v>
      </c>
    </row>
    <row r="874" spans="1:5" x14ac:dyDescent="0.25">
      <c r="D874">
        <v>52</v>
      </c>
      <c r="E874">
        <v>40</v>
      </c>
    </row>
    <row r="875" spans="1:5" x14ac:dyDescent="0.25">
      <c r="D875">
        <v>77</v>
      </c>
      <c r="E875">
        <v>41</v>
      </c>
    </row>
    <row r="876" spans="1:5" x14ac:dyDescent="0.25">
      <c r="D876">
        <v>92</v>
      </c>
      <c r="E876">
        <v>49</v>
      </c>
    </row>
    <row r="877" spans="1:5" x14ac:dyDescent="0.25">
      <c r="D877">
        <v>97</v>
      </c>
      <c r="E877">
        <v>73</v>
      </c>
    </row>
    <row r="878" spans="1:5" x14ac:dyDescent="0.25">
      <c r="D878">
        <v>59</v>
      </c>
      <c r="E878">
        <v>64</v>
      </c>
    </row>
    <row r="879" spans="1:5" x14ac:dyDescent="0.25">
      <c r="D879">
        <v>83</v>
      </c>
      <c r="E879">
        <v>49</v>
      </c>
    </row>
    <row r="880" spans="1:5" x14ac:dyDescent="0.25">
      <c r="D880">
        <v>56</v>
      </c>
      <c r="E880">
        <v>94</v>
      </c>
    </row>
    <row r="881" spans="4:5" x14ac:dyDescent="0.25">
      <c r="D881">
        <v>89</v>
      </c>
      <c r="E881">
        <v>40</v>
      </c>
    </row>
    <row r="882" spans="4:5" x14ac:dyDescent="0.25">
      <c r="D882">
        <v>63</v>
      </c>
      <c r="E882">
        <v>71</v>
      </c>
    </row>
    <row r="883" spans="4:5" x14ac:dyDescent="0.25">
      <c r="D883">
        <v>79</v>
      </c>
      <c r="E883">
        <v>51</v>
      </c>
    </row>
    <row r="884" spans="4:5" x14ac:dyDescent="0.25">
      <c r="D884">
        <v>71</v>
      </c>
      <c r="E884">
        <v>88</v>
      </c>
    </row>
    <row r="885" spans="4:5" x14ac:dyDescent="0.25">
      <c r="D885">
        <v>53</v>
      </c>
      <c r="E885">
        <v>90</v>
      </c>
    </row>
    <row r="886" spans="4:5" x14ac:dyDescent="0.25">
      <c r="D886">
        <v>76</v>
      </c>
      <c r="E886">
        <v>57</v>
      </c>
    </row>
    <row r="887" spans="4:5" x14ac:dyDescent="0.25">
      <c r="D887">
        <v>61</v>
      </c>
      <c r="E887">
        <v>69</v>
      </c>
    </row>
    <row r="888" spans="4:5" x14ac:dyDescent="0.25">
      <c r="D888">
        <v>73</v>
      </c>
      <c r="E888">
        <v>52</v>
      </c>
    </row>
    <row r="889" spans="4:5" x14ac:dyDescent="0.25">
      <c r="D889">
        <v>67</v>
      </c>
      <c r="E889">
        <v>42</v>
      </c>
    </row>
    <row r="890" spans="4:5" x14ac:dyDescent="0.25">
      <c r="D890">
        <v>96</v>
      </c>
      <c r="E890">
        <v>60</v>
      </c>
    </row>
    <row r="891" spans="4:5" x14ac:dyDescent="0.25">
      <c r="D891">
        <v>61</v>
      </c>
      <c r="E891">
        <v>81</v>
      </c>
    </row>
    <row r="892" spans="4:5" x14ac:dyDescent="0.25">
      <c r="D892">
        <v>99</v>
      </c>
      <c r="E892">
        <v>53</v>
      </c>
    </row>
    <row r="893" spans="4:5" x14ac:dyDescent="0.25">
      <c r="D893">
        <v>96</v>
      </c>
      <c r="E893">
        <v>79</v>
      </c>
    </row>
    <row r="894" spans="4:5" x14ac:dyDescent="0.25">
      <c r="D894">
        <v>82</v>
      </c>
      <c r="E894">
        <v>49</v>
      </c>
    </row>
    <row r="895" spans="4:5" x14ac:dyDescent="0.25">
      <c r="D895">
        <v>97</v>
      </c>
      <c r="E895">
        <v>41</v>
      </c>
    </row>
    <row r="896" spans="4:5" x14ac:dyDescent="0.25">
      <c r="D896">
        <v>42</v>
      </c>
      <c r="E896">
        <v>99</v>
      </c>
    </row>
    <row r="897" spans="4:5" x14ac:dyDescent="0.25">
      <c r="D897">
        <v>61</v>
      </c>
      <c r="E897">
        <v>84</v>
      </c>
    </row>
    <row r="898" spans="4:5" x14ac:dyDescent="0.25">
      <c r="D898">
        <v>87</v>
      </c>
      <c r="E898">
        <v>50</v>
      </c>
    </row>
    <row r="899" spans="4:5" x14ac:dyDescent="0.25">
      <c r="D899">
        <v>55</v>
      </c>
      <c r="E899">
        <v>40</v>
      </c>
    </row>
    <row r="900" spans="4:5" x14ac:dyDescent="0.25">
      <c r="D900">
        <v>48</v>
      </c>
      <c r="E900">
        <v>65</v>
      </c>
    </row>
    <row r="901" spans="4:5" x14ac:dyDescent="0.25">
      <c r="D901">
        <v>52</v>
      </c>
      <c r="E901">
        <v>81</v>
      </c>
    </row>
    <row r="902" spans="4:5" x14ac:dyDescent="0.25">
      <c r="D902">
        <v>49</v>
      </c>
      <c r="E902">
        <v>98</v>
      </c>
    </row>
    <row r="903" spans="4:5" x14ac:dyDescent="0.25">
      <c r="D903">
        <v>88</v>
      </c>
      <c r="E903">
        <v>99</v>
      </c>
    </row>
    <row r="904" spans="4:5" x14ac:dyDescent="0.25">
      <c r="D904">
        <v>96</v>
      </c>
      <c r="E904">
        <v>52</v>
      </c>
    </row>
    <row r="905" spans="4:5" x14ac:dyDescent="0.25">
      <c r="D905">
        <v>60</v>
      </c>
      <c r="E905">
        <v>67</v>
      </c>
    </row>
    <row r="906" spans="4:5" x14ac:dyDescent="0.25">
      <c r="D906">
        <v>88</v>
      </c>
      <c r="E906">
        <v>75</v>
      </c>
    </row>
    <row r="907" spans="4:5" x14ac:dyDescent="0.25">
      <c r="D907">
        <v>79</v>
      </c>
      <c r="E907">
        <v>49</v>
      </c>
    </row>
    <row r="908" spans="4:5" x14ac:dyDescent="0.25">
      <c r="D908">
        <v>46</v>
      </c>
      <c r="E908">
        <v>51</v>
      </c>
    </row>
    <row r="909" spans="4:5" x14ac:dyDescent="0.25">
      <c r="D909">
        <v>85</v>
      </c>
      <c r="E909">
        <v>85</v>
      </c>
    </row>
    <row r="910" spans="4:5" x14ac:dyDescent="0.25">
      <c r="D910">
        <v>57</v>
      </c>
      <c r="E910">
        <v>42</v>
      </c>
    </row>
    <row r="911" spans="4:5" x14ac:dyDescent="0.25">
      <c r="D911">
        <v>60</v>
      </c>
      <c r="E911">
        <v>67</v>
      </c>
    </row>
    <row r="912" spans="4:5" x14ac:dyDescent="0.25">
      <c r="D912">
        <v>90</v>
      </c>
      <c r="E912">
        <v>41</v>
      </c>
    </row>
    <row r="913" spans="4:5" x14ac:dyDescent="0.25">
      <c r="D913">
        <v>89</v>
      </c>
      <c r="E913">
        <v>67</v>
      </c>
    </row>
    <row r="914" spans="4:5" x14ac:dyDescent="0.25">
      <c r="D914">
        <v>53</v>
      </c>
      <c r="E914">
        <v>90</v>
      </c>
    </row>
    <row r="915" spans="4:5" x14ac:dyDescent="0.25">
      <c r="D915">
        <v>49</v>
      </c>
      <c r="E915">
        <v>70</v>
      </c>
    </row>
    <row r="916" spans="4:5" x14ac:dyDescent="0.25">
      <c r="D916">
        <v>72</v>
      </c>
      <c r="E916">
        <v>82</v>
      </c>
    </row>
    <row r="917" spans="4:5" x14ac:dyDescent="0.25">
      <c r="D917">
        <v>48</v>
      </c>
      <c r="E917">
        <v>60</v>
      </c>
    </row>
    <row r="918" spans="4:5" x14ac:dyDescent="0.25">
      <c r="D918">
        <v>57</v>
      </c>
      <c r="E918">
        <v>46</v>
      </c>
    </row>
    <row r="919" spans="4:5" x14ac:dyDescent="0.25">
      <c r="D919">
        <v>52</v>
      </c>
      <c r="E919">
        <v>89</v>
      </c>
    </row>
    <row r="920" spans="4:5" x14ac:dyDescent="0.25">
      <c r="D920">
        <v>98</v>
      </c>
      <c r="E920">
        <v>70</v>
      </c>
    </row>
    <row r="921" spans="4:5" x14ac:dyDescent="0.25">
      <c r="D921">
        <v>56</v>
      </c>
      <c r="E921">
        <v>53</v>
      </c>
    </row>
    <row r="922" spans="4:5" x14ac:dyDescent="0.25">
      <c r="D922">
        <v>64</v>
      </c>
      <c r="E922">
        <v>93</v>
      </c>
    </row>
    <row r="923" spans="4:5" x14ac:dyDescent="0.25">
      <c r="D923">
        <v>55</v>
      </c>
      <c r="E923">
        <v>94</v>
      </c>
    </row>
    <row r="924" spans="4:5" x14ac:dyDescent="0.25">
      <c r="D924">
        <v>63</v>
      </c>
      <c r="E924">
        <v>48</v>
      </c>
    </row>
    <row r="925" spans="4:5" x14ac:dyDescent="0.25">
      <c r="D925">
        <v>70</v>
      </c>
      <c r="E925">
        <v>62</v>
      </c>
    </row>
    <row r="926" spans="4:5" x14ac:dyDescent="0.25">
      <c r="D926">
        <v>50</v>
      </c>
      <c r="E926">
        <v>51</v>
      </c>
    </row>
    <row r="927" spans="4:5" x14ac:dyDescent="0.25">
      <c r="D927">
        <v>62</v>
      </c>
      <c r="E927">
        <v>68</v>
      </c>
    </row>
    <row r="928" spans="4:5" x14ac:dyDescent="0.25">
      <c r="D928">
        <v>80</v>
      </c>
      <c r="E928">
        <v>77</v>
      </c>
    </row>
    <row r="929" spans="4:5" x14ac:dyDescent="0.25">
      <c r="D929">
        <v>78</v>
      </c>
      <c r="E929">
        <v>97</v>
      </c>
    </row>
    <row r="930" spans="4:5" x14ac:dyDescent="0.25">
      <c r="D930">
        <v>72</v>
      </c>
      <c r="E930">
        <v>78</v>
      </c>
    </row>
    <row r="931" spans="4:5" x14ac:dyDescent="0.25">
      <c r="D931">
        <v>80</v>
      </c>
      <c r="E931">
        <v>61</v>
      </c>
    </row>
    <row r="932" spans="4:5" x14ac:dyDescent="0.25">
      <c r="D932">
        <v>81</v>
      </c>
      <c r="E932">
        <v>43</v>
      </c>
    </row>
    <row r="933" spans="4:5" x14ac:dyDescent="0.25">
      <c r="D933">
        <v>87</v>
      </c>
      <c r="E933">
        <v>87</v>
      </c>
    </row>
    <row r="934" spans="4:5" x14ac:dyDescent="0.25">
      <c r="D934">
        <v>92</v>
      </c>
      <c r="E934">
        <v>46</v>
      </c>
    </row>
    <row r="935" spans="4:5" x14ac:dyDescent="0.25">
      <c r="D935">
        <v>57</v>
      </c>
      <c r="E935">
        <v>99</v>
      </c>
    </row>
    <row r="936" spans="4:5" x14ac:dyDescent="0.25">
      <c r="D936">
        <v>53</v>
      </c>
      <c r="E936">
        <v>79</v>
      </c>
    </row>
    <row r="937" spans="4:5" x14ac:dyDescent="0.25">
      <c r="D937">
        <v>67</v>
      </c>
      <c r="E937">
        <v>47</v>
      </c>
    </row>
    <row r="938" spans="4:5" x14ac:dyDescent="0.25">
      <c r="D938">
        <v>50</v>
      </c>
      <c r="E938">
        <v>99</v>
      </c>
    </row>
    <row r="939" spans="4:5" x14ac:dyDescent="0.25">
      <c r="D939">
        <v>63</v>
      </c>
      <c r="E939">
        <v>99</v>
      </c>
    </row>
    <row r="940" spans="4:5" x14ac:dyDescent="0.25">
      <c r="D940">
        <v>75</v>
      </c>
      <c r="E940">
        <v>91</v>
      </c>
    </row>
    <row r="941" spans="4:5" x14ac:dyDescent="0.25">
      <c r="D941">
        <v>58</v>
      </c>
      <c r="E941">
        <v>97</v>
      </c>
    </row>
    <row r="942" spans="4:5" x14ac:dyDescent="0.25">
      <c r="D942">
        <v>52</v>
      </c>
      <c r="E942">
        <v>96</v>
      </c>
    </row>
    <row r="943" spans="4:5" x14ac:dyDescent="0.25">
      <c r="D943">
        <v>72</v>
      </c>
      <c r="E943">
        <v>74</v>
      </c>
    </row>
    <row r="944" spans="4:5" x14ac:dyDescent="0.25">
      <c r="D944">
        <v>92</v>
      </c>
      <c r="E944">
        <v>48</v>
      </c>
    </row>
    <row r="945" spans="4:5" x14ac:dyDescent="0.25">
      <c r="D945">
        <v>58</v>
      </c>
      <c r="E945">
        <v>90</v>
      </c>
    </row>
    <row r="946" spans="4:5" x14ac:dyDescent="0.25">
      <c r="D946">
        <v>86</v>
      </c>
      <c r="E946">
        <v>52</v>
      </c>
    </row>
    <row r="947" spans="4:5" x14ac:dyDescent="0.25">
      <c r="D947">
        <v>91</v>
      </c>
      <c r="E947">
        <v>78</v>
      </c>
    </row>
    <row r="948" spans="4:5" x14ac:dyDescent="0.25">
      <c r="D948">
        <v>54</v>
      </c>
      <c r="E948">
        <v>60</v>
      </c>
    </row>
    <row r="949" spans="4:5" x14ac:dyDescent="0.25">
      <c r="D949">
        <v>96</v>
      </c>
      <c r="E949">
        <v>86</v>
      </c>
    </row>
    <row r="950" spans="4:5" x14ac:dyDescent="0.25">
      <c r="D950">
        <v>50</v>
      </c>
      <c r="E950">
        <v>58</v>
      </c>
    </row>
    <row r="951" spans="4:5" x14ac:dyDescent="0.25">
      <c r="D951">
        <v>62</v>
      </c>
      <c r="E951">
        <v>41</v>
      </c>
    </row>
    <row r="952" spans="4:5" x14ac:dyDescent="0.25">
      <c r="D952">
        <v>98</v>
      </c>
      <c r="E952">
        <v>83</v>
      </c>
    </row>
    <row r="953" spans="4:5" x14ac:dyDescent="0.25">
      <c r="D953">
        <v>44</v>
      </c>
      <c r="E953">
        <v>79</v>
      </c>
    </row>
    <row r="954" spans="4:5" x14ac:dyDescent="0.25">
      <c r="D954">
        <v>61</v>
      </c>
      <c r="E954">
        <v>62</v>
      </c>
    </row>
    <row r="955" spans="4:5" x14ac:dyDescent="0.25">
      <c r="D955">
        <v>57</v>
      </c>
      <c r="E955">
        <v>79</v>
      </c>
    </row>
    <row r="956" spans="4:5" x14ac:dyDescent="0.25">
      <c r="D956">
        <v>46</v>
      </c>
      <c r="E956">
        <v>52</v>
      </c>
    </row>
    <row r="957" spans="4:5" x14ac:dyDescent="0.25">
      <c r="D957">
        <v>42</v>
      </c>
      <c r="E957">
        <v>71</v>
      </c>
    </row>
    <row r="958" spans="4:5" x14ac:dyDescent="0.25">
      <c r="D958">
        <v>40</v>
      </c>
      <c r="E958">
        <v>63</v>
      </c>
    </row>
    <row r="959" spans="4:5" x14ac:dyDescent="0.25">
      <c r="D959">
        <v>88</v>
      </c>
      <c r="E959">
        <v>81</v>
      </c>
    </row>
    <row r="960" spans="4:5" x14ac:dyDescent="0.25">
      <c r="D960">
        <v>76</v>
      </c>
      <c r="E960">
        <v>69</v>
      </c>
    </row>
    <row r="961" spans="4:5" x14ac:dyDescent="0.25">
      <c r="D961">
        <v>61</v>
      </c>
      <c r="E961">
        <v>92</v>
      </c>
    </row>
    <row r="962" spans="4:5" x14ac:dyDescent="0.25">
      <c r="D962">
        <v>87</v>
      </c>
      <c r="E962">
        <v>95</v>
      </c>
    </row>
    <row r="963" spans="4:5" x14ac:dyDescent="0.25">
      <c r="D963">
        <v>83</v>
      </c>
      <c r="E963">
        <v>80</v>
      </c>
    </row>
    <row r="964" spans="4:5" x14ac:dyDescent="0.25">
      <c r="D964">
        <v>58</v>
      </c>
      <c r="E964">
        <v>68</v>
      </c>
    </row>
    <row r="965" spans="4:5" x14ac:dyDescent="0.25">
      <c r="D965">
        <v>53</v>
      </c>
      <c r="E965">
        <v>73</v>
      </c>
    </row>
    <row r="966" spans="4:5" x14ac:dyDescent="0.25">
      <c r="D966">
        <v>42</v>
      </c>
      <c r="E966">
        <v>90</v>
      </c>
    </row>
    <row r="967" spans="4:5" x14ac:dyDescent="0.25">
      <c r="D967">
        <v>58</v>
      </c>
      <c r="E967">
        <v>61</v>
      </c>
    </row>
    <row r="968" spans="4:5" x14ac:dyDescent="0.25">
      <c r="D968">
        <v>60</v>
      </c>
      <c r="E968">
        <v>53</v>
      </c>
    </row>
    <row r="969" spans="4:5" x14ac:dyDescent="0.25">
      <c r="D969">
        <v>40</v>
      </c>
      <c r="E969">
        <v>49</v>
      </c>
    </row>
    <row r="970" spans="4:5" x14ac:dyDescent="0.25">
      <c r="D970">
        <v>65</v>
      </c>
      <c r="E970">
        <v>49</v>
      </c>
    </row>
    <row r="971" spans="4:5" x14ac:dyDescent="0.25">
      <c r="D971">
        <v>49</v>
      </c>
      <c r="E971">
        <v>47</v>
      </c>
    </row>
    <row r="972" spans="4:5" x14ac:dyDescent="0.25">
      <c r="D972">
        <v>74</v>
      </c>
      <c r="E972">
        <v>53</v>
      </c>
    </row>
    <row r="973" spans="4:5" x14ac:dyDescent="0.25">
      <c r="D973">
        <v>52</v>
      </c>
      <c r="E973">
        <v>84</v>
      </c>
    </row>
    <row r="974" spans="4:5" x14ac:dyDescent="0.25">
      <c r="D974">
        <v>45</v>
      </c>
      <c r="E974">
        <v>77</v>
      </c>
    </row>
    <row r="975" spans="4:5" x14ac:dyDescent="0.25">
      <c r="D975">
        <v>45</v>
      </c>
      <c r="E975">
        <v>92</v>
      </c>
    </row>
    <row r="976" spans="4:5" x14ac:dyDescent="0.25">
      <c r="D976">
        <v>74</v>
      </c>
      <c r="E976">
        <v>84</v>
      </c>
    </row>
    <row r="977" spans="4:5" x14ac:dyDescent="0.25">
      <c r="D977">
        <v>55</v>
      </c>
      <c r="E977">
        <v>71</v>
      </c>
    </row>
    <row r="978" spans="4:5" x14ac:dyDescent="0.25">
      <c r="D978">
        <v>80</v>
      </c>
      <c r="E978">
        <v>42</v>
      </c>
    </row>
    <row r="979" spans="4:5" x14ac:dyDescent="0.25">
      <c r="D979">
        <v>47</v>
      </c>
      <c r="E979">
        <v>99</v>
      </c>
    </row>
    <row r="980" spans="4:5" x14ac:dyDescent="0.25">
      <c r="D980">
        <v>98</v>
      </c>
      <c r="E980">
        <v>59</v>
      </c>
    </row>
    <row r="981" spans="4:5" x14ac:dyDescent="0.25">
      <c r="D981">
        <v>42</v>
      </c>
      <c r="E981">
        <v>52</v>
      </c>
    </row>
    <row r="982" spans="4:5" x14ac:dyDescent="0.25">
      <c r="D982">
        <v>44</v>
      </c>
      <c r="E982">
        <v>94</v>
      </c>
    </row>
    <row r="983" spans="4:5" x14ac:dyDescent="0.25">
      <c r="D983">
        <v>60</v>
      </c>
      <c r="E983">
        <v>62</v>
      </c>
    </row>
    <row r="984" spans="4:5" x14ac:dyDescent="0.25">
      <c r="D984">
        <v>53</v>
      </c>
      <c r="E984">
        <v>55</v>
      </c>
    </row>
    <row r="985" spans="4:5" x14ac:dyDescent="0.25">
      <c r="D985">
        <v>76</v>
      </c>
      <c r="E985">
        <v>75</v>
      </c>
    </row>
    <row r="986" spans="4:5" x14ac:dyDescent="0.25">
      <c r="D986">
        <v>58</v>
      </c>
      <c r="E986">
        <v>74</v>
      </c>
    </row>
    <row r="987" spans="4:5" x14ac:dyDescent="0.25">
      <c r="D987">
        <v>92</v>
      </c>
      <c r="E987">
        <v>86</v>
      </c>
    </row>
    <row r="988" spans="4:5" x14ac:dyDescent="0.25">
      <c r="D988">
        <v>59</v>
      </c>
      <c r="E988">
        <v>89</v>
      </c>
    </row>
    <row r="989" spans="4:5" x14ac:dyDescent="0.25">
      <c r="D989">
        <v>91</v>
      </c>
      <c r="E989">
        <v>93</v>
      </c>
    </row>
    <row r="990" spans="4:5" x14ac:dyDescent="0.25">
      <c r="D990">
        <v>41</v>
      </c>
      <c r="E990">
        <v>46</v>
      </c>
    </row>
    <row r="991" spans="4:5" x14ac:dyDescent="0.25">
      <c r="D991">
        <v>96</v>
      </c>
      <c r="E991">
        <v>91</v>
      </c>
    </row>
    <row r="992" spans="4:5" x14ac:dyDescent="0.25">
      <c r="D992">
        <v>46</v>
      </c>
      <c r="E992">
        <v>76</v>
      </c>
    </row>
    <row r="993" spans="4:5" x14ac:dyDescent="0.25">
      <c r="D993">
        <v>72</v>
      </c>
      <c r="E993">
        <v>47</v>
      </c>
    </row>
    <row r="994" spans="4:5" x14ac:dyDescent="0.25">
      <c r="D994">
        <v>89</v>
      </c>
      <c r="E994">
        <v>62</v>
      </c>
    </row>
    <row r="995" spans="4:5" x14ac:dyDescent="0.25">
      <c r="D995">
        <v>81</v>
      </c>
      <c r="E995">
        <v>49</v>
      </c>
    </row>
    <row r="996" spans="4:5" x14ac:dyDescent="0.25">
      <c r="D996">
        <v>45</v>
      </c>
      <c r="E996">
        <v>69</v>
      </c>
    </row>
    <row r="997" spans="4:5" x14ac:dyDescent="0.25">
      <c r="D997">
        <v>46</v>
      </c>
      <c r="E997">
        <v>72</v>
      </c>
    </row>
    <row r="998" spans="4:5" x14ac:dyDescent="0.25">
      <c r="D998">
        <v>83</v>
      </c>
      <c r="E998">
        <v>50</v>
      </c>
    </row>
    <row r="999" spans="4:5" x14ac:dyDescent="0.25">
      <c r="D999">
        <v>57</v>
      </c>
      <c r="E999">
        <v>74</v>
      </c>
    </row>
    <row r="1000" spans="4:5" x14ac:dyDescent="0.25">
      <c r="D1000">
        <v>68</v>
      </c>
      <c r="E1000">
        <v>42</v>
      </c>
    </row>
    <row r="1001" spans="4:5" x14ac:dyDescent="0.25">
      <c r="D1001">
        <v>58</v>
      </c>
      <c r="E1001">
        <v>86</v>
      </c>
    </row>
    <row r="1002" spans="4:5" x14ac:dyDescent="0.25">
      <c r="D1002">
        <v>64</v>
      </c>
      <c r="E1002">
        <v>88</v>
      </c>
    </row>
    <row r="1003" spans="4:5" x14ac:dyDescent="0.25">
      <c r="D1003">
        <v>43</v>
      </c>
      <c r="E1003">
        <v>89</v>
      </c>
    </row>
    <row r="1004" spans="4:5" x14ac:dyDescent="0.25">
      <c r="D1004">
        <v>90</v>
      </c>
      <c r="E1004">
        <v>47</v>
      </c>
    </row>
    <row r="1005" spans="4:5" x14ac:dyDescent="0.25">
      <c r="D1005">
        <v>52</v>
      </c>
      <c r="E1005">
        <v>94</v>
      </c>
    </row>
    <row r="1006" spans="4:5" x14ac:dyDescent="0.25">
      <c r="D1006">
        <v>71</v>
      </c>
      <c r="E1006">
        <v>52</v>
      </c>
    </row>
    <row r="1007" spans="4:5" x14ac:dyDescent="0.25">
      <c r="D1007">
        <v>90</v>
      </c>
      <c r="E1007">
        <v>42</v>
      </c>
    </row>
    <row r="1008" spans="4:5" x14ac:dyDescent="0.25">
      <c r="D1008">
        <v>67</v>
      </c>
      <c r="E1008">
        <v>85</v>
      </c>
    </row>
    <row r="1009" spans="4:5" x14ac:dyDescent="0.25">
      <c r="D1009">
        <v>48</v>
      </c>
      <c r="E1009">
        <v>84</v>
      </c>
    </row>
    <row r="1010" spans="4:5" x14ac:dyDescent="0.25">
      <c r="D1010">
        <v>47</v>
      </c>
      <c r="E1010">
        <v>74</v>
      </c>
    </row>
    <row r="1011" spans="4:5" x14ac:dyDescent="0.25">
      <c r="D1011">
        <v>60</v>
      </c>
      <c r="E1011">
        <v>52</v>
      </c>
    </row>
    <row r="1012" spans="4:5" x14ac:dyDescent="0.25">
      <c r="D1012">
        <v>85</v>
      </c>
      <c r="E1012">
        <v>59</v>
      </c>
    </row>
    <row r="1013" spans="4:5" x14ac:dyDescent="0.25">
      <c r="D1013">
        <v>69</v>
      </c>
      <c r="E1013">
        <v>63</v>
      </c>
    </row>
    <row r="1014" spans="4:5" x14ac:dyDescent="0.25">
      <c r="D1014">
        <v>68</v>
      </c>
      <c r="E1014">
        <v>96</v>
      </c>
    </row>
    <row r="1015" spans="4:5" x14ac:dyDescent="0.25">
      <c r="D1015">
        <v>48</v>
      </c>
      <c r="E1015">
        <v>94</v>
      </c>
    </row>
    <row r="1016" spans="4:5" x14ac:dyDescent="0.25">
      <c r="D1016">
        <v>52</v>
      </c>
      <c r="E1016">
        <v>48</v>
      </c>
    </row>
    <row r="1017" spans="4:5" x14ac:dyDescent="0.25">
      <c r="D1017">
        <v>57</v>
      </c>
      <c r="E1017">
        <v>69</v>
      </c>
    </row>
    <row r="1018" spans="4:5" x14ac:dyDescent="0.25">
      <c r="D1018">
        <v>77</v>
      </c>
      <c r="E1018">
        <v>64</v>
      </c>
    </row>
    <row r="1019" spans="4:5" x14ac:dyDescent="0.25">
      <c r="D1019">
        <v>94</v>
      </c>
      <c r="E1019">
        <v>55</v>
      </c>
    </row>
    <row r="1020" spans="4:5" x14ac:dyDescent="0.25">
      <c r="D1020">
        <v>61</v>
      </c>
      <c r="E1020">
        <v>94</v>
      </c>
    </row>
    <row r="1021" spans="4:5" x14ac:dyDescent="0.25">
      <c r="D1021">
        <v>70</v>
      </c>
      <c r="E1021">
        <v>94</v>
      </c>
    </row>
    <row r="1022" spans="4:5" x14ac:dyDescent="0.25">
      <c r="D1022">
        <v>74</v>
      </c>
      <c r="E1022">
        <v>47</v>
      </c>
    </row>
    <row r="1023" spans="4:5" x14ac:dyDescent="0.25">
      <c r="D1023">
        <v>49</v>
      </c>
      <c r="E1023">
        <v>67</v>
      </c>
    </row>
    <row r="1024" spans="4:5" x14ac:dyDescent="0.25">
      <c r="D1024">
        <v>48</v>
      </c>
      <c r="E1024">
        <v>51</v>
      </c>
    </row>
    <row r="1025" spans="4:5" x14ac:dyDescent="0.25">
      <c r="D1025">
        <v>83</v>
      </c>
      <c r="E1025">
        <v>63</v>
      </c>
    </row>
    <row r="1026" spans="4:5" x14ac:dyDescent="0.25">
      <c r="D1026">
        <v>63</v>
      </c>
      <c r="E1026">
        <v>54</v>
      </c>
    </row>
    <row r="1027" spans="4:5" x14ac:dyDescent="0.25">
      <c r="D1027">
        <v>80</v>
      </c>
      <c r="E1027">
        <v>93</v>
      </c>
    </row>
    <row r="1028" spans="4:5" x14ac:dyDescent="0.25">
      <c r="D1028">
        <v>88</v>
      </c>
      <c r="E1028">
        <v>57</v>
      </c>
    </row>
    <row r="1029" spans="4:5" x14ac:dyDescent="0.25">
      <c r="D1029">
        <v>47</v>
      </c>
      <c r="E1029">
        <v>46</v>
      </c>
    </row>
    <row r="1030" spans="4:5" x14ac:dyDescent="0.25">
      <c r="D1030">
        <v>89</v>
      </c>
      <c r="E1030">
        <v>52</v>
      </c>
    </row>
    <row r="1031" spans="4:5" x14ac:dyDescent="0.25">
      <c r="D1031">
        <v>59</v>
      </c>
      <c r="E1031">
        <v>58</v>
      </c>
    </row>
    <row r="1032" spans="4:5" x14ac:dyDescent="0.25">
      <c r="D1032">
        <v>56</v>
      </c>
      <c r="E1032">
        <v>87</v>
      </c>
    </row>
    <row r="1033" spans="4:5" x14ac:dyDescent="0.25">
      <c r="D1033">
        <v>67</v>
      </c>
      <c r="E1033">
        <v>82</v>
      </c>
    </row>
    <row r="1034" spans="4:5" x14ac:dyDescent="0.25">
      <c r="D1034">
        <v>45</v>
      </c>
      <c r="E1034">
        <v>97</v>
      </c>
    </row>
    <row r="1035" spans="4:5" x14ac:dyDescent="0.25">
      <c r="D1035">
        <v>81</v>
      </c>
      <c r="E1035">
        <v>44</v>
      </c>
    </row>
    <row r="1036" spans="4:5" x14ac:dyDescent="0.25">
      <c r="D1036">
        <v>72</v>
      </c>
      <c r="E1036">
        <v>65</v>
      </c>
    </row>
    <row r="1037" spans="4:5" x14ac:dyDescent="0.25">
      <c r="D1037">
        <v>67</v>
      </c>
      <c r="E1037">
        <v>41</v>
      </c>
    </row>
    <row r="1038" spans="4:5" x14ac:dyDescent="0.25">
      <c r="D1038">
        <v>92</v>
      </c>
      <c r="E1038">
        <v>72</v>
      </c>
    </row>
    <row r="1039" spans="4:5" x14ac:dyDescent="0.25">
      <c r="D1039">
        <v>40</v>
      </c>
      <c r="E1039">
        <v>76</v>
      </c>
    </row>
    <row r="1040" spans="4:5" x14ac:dyDescent="0.25">
      <c r="D1040">
        <v>80</v>
      </c>
      <c r="E1040">
        <v>64</v>
      </c>
    </row>
    <row r="1041" spans="4:5" x14ac:dyDescent="0.25">
      <c r="D1041">
        <v>91</v>
      </c>
      <c r="E1041">
        <v>64</v>
      </c>
    </row>
    <row r="1042" spans="4:5" x14ac:dyDescent="0.25">
      <c r="D1042">
        <v>74</v>
      </c>
      <c r="E1042">
        <v>78</v>
      </c>
    </row>
    <row r="1043" spans="4:5" x14ac:dyDescent="0.25">
      <c r="D1043">
        <v>45</v>
      </c>
      <c r="E1043">
        <v>80</v>
      </c>
    </row>
    <row r="1044" spans="4:5" x14ac:dyDescent="0.25">
      <c r="D1044">
        <v>46</v>
      </c>
      <c r="E1044">
        <v>43</v>
      </c>
    </row>
    <row r="1045" spans="4:5" x14ac:dyDescent="0.25">
      <c r="D1045">
        <v>48</v>
      </c>
      <c r="E1045">
        <v>58</v>
      </c>
    </row>
    <row r="1046" spans="4:5" x14ac:dyDescent="0.25">
      <c r="D1046">
        <v>76</v>
      </c>
      <c r="E1046">
        <v>66</v>
      </c>
    </row>
    <row r="1047" spans="4:5" x14ac:dyDescent="0.25">
      <c r="D1047">
        <v>55</v>
      </c>
      <c r="E1047">
        <v>91</v>
      </c>
    </row>
    <row r="1048" spans="4:5" x14ac:dyDescent="0.25">
      <c r="D1048">
        <v>73</v>
      </c>
      <c r="E1048">
        <v>86</v>
      </c>
    </row>
    <row r="1049" spans="4:5" x14ac:dyDescent="0.25">
      <c r="D1049">
        <v>74</v>
      </c>
      <c r="E1049">
        <v>78</v>
      </c>
    </row>
    <row r="1050" spans="4:5" x14ac:dyDescent="0.25">
      <c r="D1050">
        <v>59</v>
      </c>
      <c r="E1050">
        <v>89</v>
      </c>
    </row>
    <row r="1051" spans="4:5" x14ac:dyDescent="0.25">
      <c r="D1051">
        <v>97</v>
      </c>
      <c r="E1051">
        <v>76</v>
      </c>
    </row>
    <row r="1052" spans="4:5" x14ac:dyDescent="0.25">
      <c r="D1052">
        <v>99</v>
      </c>
      <c r="E1052">
        <v>64</v>
      </c>
    </row>
    <row r="1053" spans="4:5" x14ac:dyDescent="0.25">
      <c r="D1053">
        <v>81</v>
      </c>
      <c r="E1053">
        <v>68</v>
      </c>
    </row>
    <row r="1054" spans="4:5" x14ac:dyDescent="0.25">
      <c r="D1054">
        <v>93</v>
      </c>
      <c r="E1054">
        <v>70</v>
      </c>
    </row>
    <row r="1055" spans="4:5" x14ac:dyDescent="0.25">
      <c r="D1055">
        <v>74</v>
      </c>
      <c r="E1055">
        <v>84</v>
      </c>
    </row>
    <row r="1056" spans="4:5" x14ac:dyDescent="0.25">
      <c r="D1056">
        <v>86</v>
      </c>
      <c r="E1056">
        <v>74</v>
      </c>
    </row>
    <row r="1057" spans="4:5" x14ac:dyDescent="0.25">
      <c r="D1057">
        <v>85</v>
      </c>
      <c r="E1057">
        <v>67</v>
      </c>
    </row>
    <row r="1058" spans="4:5" x14ac:dyDescent="0.25">
      <c r="D1058">
        <v>62</v>
      </c>
      <c r="E1058">
        <v>77</v>
      </c>
    </row>
    <row r="1059" spans="4:5" x14ac:dyDescent="0.25">
      <c r="D1059">
        <v>43</v>
      </c>
      <c r="E1059">
        <v>97</v>
      </c>
    </row>
    <row r="1060" spans="4:5" x14ac:dyDescent="0.25">
      <c r="D1060">
        <v>49</v>
      </c>
      <c r="E1060">
        <v>83</v>
      </c>
    </row>
    <row r="1061" spans="4:5" x14ac:dyDescent="0.25">
      <c r="D1061">
        <v>82</v>
      </c>
      <c r="E1061">
        <v>92</v>
      </c>
    </row>
    <row r="1062" spans="4:5" x14ac:dyDescent="0.25">
      <c r="D1062">
        <v>50</v>
      </c>
      <c r="E1062">
        <v>89</v>
      </c>
    </row>
    <row r="1063" spans="4:5" x14ac:dyDescent="0.25">
      <c r="D1063">
        <v>79</v>
      </c>
      <c r="E1063">
        <v>89</v>
      </c>
    </row>
    <row r="1064" spans="4:5" x14ac:dyDescent="0.25">
      <c r="D1064">
        <v>94</v>
      </c>
      <c r="E1064">
        <v>43</v>
      </c>
    </row>
    <row r="1065" spans="4:5" x14ac:dyDescent="0.25">
      <c r="D1065">
        <v>94</v>
      </c>
      <c r="E1065">
        <v>67</v>
      </c>
    </row>
    <row r="1066" spans="4:5" x14ac:dyDescent="0.25">
      <c r="D1066">
        <v>48</v>
      </c>
      <c r="E1066">
        <v>91</v>
      </c>
    </row>
    <row r="1067" spans="4:5" x14ac:dyDescent="0.25">
      <c r="D1067">
        <v>79</v>
      </c>
      <c r="E1067">
        <v>70</v>
      </c>
    </row>
    <row r="1068" spans="4:5" x14ac:dyDescent="0.25">
      <c r="D1068">
        <v>51</v>
      </c>
      <c r="E1068">
        <v>62</v>
      </c>
    </row>
    <row r="1069" spans="4:5" x14ac:dyDescent="0.25">
      <c r="D1069">
        <v>56</v>
      </c>
      <c r="E1069">
        <v>53</v>
      </c>
    </row>
    <row r="1070" spans="4:5" x14ac:dyDescent="0.25">
      <c r="D1070">
        <v>62</v>
      </c>
      <c r="E1070">
        <v>53</v>
      </c>
    </row>
    <row r="1071" spans="4:5" x14ac:dyDescent="0.25">
      <c r="D1071">
        <v>54</v>
      </c>
      <c r="E1071">
        <v>40</v>
      </c>
    </row>
    <row r="1072" spans="4:5" x14ac:dyDescent="0.25">
      <c r="D1072">
        <v>90</v>
      </c>
      <c r="E1072">
        <v>82</v>
      </c>
    </row>
    <row r="1073" spans="4:5" x14ac:dyDescent="0.25">
      <c r="D1073">
        <v>67</v>
      </c>
      <c r="E1073">
        <v>71</v>
      </c>
    </row>
    <row r="1074" spans="4:5" x14ac:dyDescent="0.25">
      <c r="D1074">
        <v>77</v>
      </c>
      <c r="E1074">
        <v>98</v>
      </c>
    </row>
    <row r="1075" spans="4:5" x14ac:dyDescent="0.25">
      <c r="D1075">
        <v>44</v>
      </c>
      <c r="E1075">
        <v>80</v>
      </c>
    </row>
    <row r="1076" spans="4:5" x14ac:dyDescent="0.25">
      <c r="D1076">
        <v>79</v>
      </c>
      <c r="E1076">
        <v>57</v>
      </c>
    </row>
    <row r="1077" spans="4:5" x14ac:dyDescent="0.25">
      <c r="D1077">
        <v>57</v>
      </c>
      <c r="E1077">
        <v>99</v>
      </c>
    </row>
    <row r="1078" spans="4:5" x14ac:dyDescent="0.25">
      <c r="D1078">
        <v>92</v>
      </c>
      <c r="E1078">
        <v>44</v>
      </c>
    </row>
    <row r="1079" spans="4:5" x14ac:dyDescent="0.25">
      <c r="D1079">
        <v>60</v>
      </c>
      <c r="E1079">
        <v>81</v>
      </c>
    </row>
    <row r="1080" spans="4:5" x14ac:dyDescent="0.25">
      <c r="D1080">
        <v>54</v>
      </c>
      <c r="E1080">
        <v>54</v>
      </c>
    </row>
    <row r="1081" spans="4:5" x14ac:dyDescent="0.25">
      <c r="D1081">
        <v>42</v>
      </c>
      <c r="E1081">
        <v>98</v>
      </c>
    </row>
    <row r="1082" spans="4:5" x14ac:dyDescent="0.25">
      <c r="D1082">
        <v>85</v>
      </c>
      <c r="E1082">
        <v>81</v>
      </c>
    </row>
    <row r="1083" spans="4:5" x14ac:dyDescent="0.25">
      <c r="D1083">
        <v>65</v>
      </c>
      <c r="E1083">
        <v>55</v>
      </c>
    </row>
    <row r="1084" spans="4:5" x14ac:dyDescent="0.25">
      <c r="D1084">
        <v>54</v>
      </c>
      <c r="E1084">
        <v>75</v>
      </c>
    </row>
    <row r="1085" spans="4:5" x14ac:dyDescent="0.25">
      <c r="D1085">
        <v>84</v>
      </c>
      <c r="E1085">
        <v>75</v>
      </c>
    </row>
    <row r="1086" spans="4:5" x14ac:dyDescent="0.25">
      <c r="D1086">
        <v>92</v>
      </c>
      <c r="E1086">
        <v>79</v>
      </c>
    </row>
    <row r="1087" spans="4:5" x14ac:dyDescent="0.25">
      <c r="D1087">
        <v>59</v>
      </c>
      <c r="E1087">
        <v>69</v>
      </c>
    </row>
    <row r="1088" spans="4:5" x14ac:dyDescent="0.25">
      <c r="D1088">
        <v>98</v>
      </c>
      <c r="E1088">
        <v>77</v>
      </c>
    </row>
    <row r="1089" spans="4:5" x14ac:dyDescent="0.25">
      <c r="D1089">
        <v>60</v>
      </c>
      <c r="E1089">
        <v>62</v>
      </c>
    </row>
    <row r="1090" spans="4:5" x14ac:dyDescent="0.25">
      <c r="D1090">
        <v>65</v>
      </c>
      <c r="E1090">
        <v>50</v>
      </c>
    </row>
    <row r="1091" spans="4:5" x14ac:dyDescent="0.25">
      <c r="D1091">
        <v>80</v>
      </c>
      <c r="E1091">
        <v>99</v>
      </c>
    </row>
    <row r="1092" spans="4:5" x14ac:dyDescent="0.25">
      <c r="D1092">
        <v>88</v>
      </c>
      <c r="E1092">
        <v>84</v>
      </c>
    </row>
    <row r="1093" spans="4:5" x14ac:dyDescent="0.25">
      <c r="D1093">
        <v>90</v>
      </c>
      <c r="E1093">
        <v>90</v>
      </c>
    </row>
    <row r="1094" spans="4:5" x14ac:dyDescent="0.25">
      <c r="D1094">
        <v>64</v>
      </c>
      <c r="E1094">
        <v>82</v>
      </c>
    </row>
    <row r="1095" spans="4:5" x14ac:dyDescent="0.25">
      <c r="D1095">
        <v>43</v>
      </c>
      <c r="E1095">
        <v>41</v>
      </c>
    </row>
    <row r="1096" spans="4:5" x14ac:dyDescent="0.25">
      <c r="D1096">
        <v>91</v>
      </c>
      <c r="E1096">
        <v>74</v>
      </c>
    </row>
    <row r="1097" spans="4:5" x14ac:dyDescent="0.25">
      <c r="D1097">
        <v>49</v>
      </c>
      <c r="E1097">
        <v>86</v>
      </c>
    </row>
    <row r="1098" spans="4:5" x14ac:dyDescent="0.25">
      <c r="D1098">
        <v>61</v>
      </c>
      <c r="E1098">
        <v>63</v>
      </c>
    </row>
    <row r="1099" spans="4:5" x14ac:dyDescent="0.25">
      <c r="D1099">
        <v>42</v>
      </c>
      <c r="E1099">
        <v>52</v>
      </c>
    </row>
    <row r="1100" spans="4:5" x14ac:dyDescent="0.25">
      <c r="D1100">
        <v>58</v>
      </c>
      <c r="E1100">
        <v>96</v>
      </c>
    </row>
    <row r="1101" spans="4:5" x14ac:dyDescent="0.25">
      <c r="D1101">
        <v>70</v>
      </c>
      <c r="E1101">
        <v>81</v>
      </c>
    </row>
    <row r="1102" spans="4:5" x14ac:dyDescent="0.25">
      <c r="D1102">
        <v>48</v>
      </c>
      <c r="E1102">
        <v>76</v>
      </c>
    </row>
    <row r="1103" spans="4:5" x14ac:dyDescent="0.25">
      <c r="D1103">
        <v>76</v>
      </c>
      <c r="E1103">
        <v>69</v>
      </c>
    </row>
    <row r="1104" spans="4:5" x14ac:dyDescent="0.25">
      <c r="D1104">
        <v>85</v>
      </c>
      <c r="E1104">
        <v>50</v>
      </c>
    </row>
    <row r="1105" spans="4:5" x14ac:dyDescent="0.25">
      <c r="D1105">
        <v>46</v>
      </c>
      <c r="E1105">
        <v>62</v>
      </c>
    </row>
    <row r="1106" spans="4:5" x14ac:dyDescent="0.25">
      <c r="D1106">
        <v>92</v>
      </c>
      <c r="E1106">
        <v>99</v>
      </c>
    </row>
    <row r="1107" spans="4:5" x14ac:dyDescent="0.25">
      <c r="D1107">
        <v>77</v>
      </c>
      <c r="E1107">
        <v>85</v>
      </c>
    </row>
    <row r="1108" spans="4:5" x14ac:dyDescent="0.25">
      <c r="D1108">
        <v>47</v>
      </c>
      <c r="E1108">
        <v>68</v>
      </c>
    </row>
    <row r="1109" spans="4:5" x14ac:dyDescent="0.25">
      <c r="D1109">
        <v>98</v>
      </c>
      <c r="E1109">
        <v>91</v>
      </c>
    </row>
    <row r="1110" spans="4:5" x14ac:dyDescent="0.25">
      <c r="D1110">
        <v>96</v>
      </c>
      <c r="E1110">
        <v>54</v>
      </c>
    </row>
    <row r="1111" spans="4:5" x14ac:dyDescent="0.25">
      <c r="D1111">
        <v>65</v>
      </c>
      <c r="E1111">
        <v>84</v>
      </c>
    </row>
    <row r="1112" spans="4:5" x14ac:dyDescent="0.25">
      <c r="D1112">
        <v>99</v>
      </c>
      <c r="E1112">
        <v>97</v>
      </c>
    </row>
    <row r="1113" spans="4:5" x14ac:dyDescent="0.25">
      <c r="D1113">
        <v>67</v>
      </c>
      <c r="E1113">
        <v>42</v>
      </c>
    </row>
    <row r="1114" spans="4:5" x14ac:dyDescent="0.25">
      <c r="D1114">
        <v>67</v>
      </c>
      <c r="E1114">
        <v>48</v>
      </c>
    </row>
    <row r="1115" spans="4:5" x14ac:dyDescent="0.25">
      <c r="D1115">
        <v>85</v>
      </c>
      <c r="E1115">
        <v>47</v>
      </c>
    </row>
    <row r="1116" spans="4:5" x14ac:dyDescent="0.25">
      <c r="D1116">
        <v>93</v>
      </c>
      <c r="E1116">
        <v>86</v>
      </c>
    </row>
    <row r="1117" spans="4:5" x14ac:dyDescent="0.25">
      <c r="D1117">
        <v>46</v>
      </c>
      <c r="E1117">
        <v>94</v>
      </c>
    </row>
    <row r="1118" spans="4:5" x14ac:dyDescent="0.25">
      <c r="D1118">
        <v>42</v>
      </c>
      <c r="E1118">
        <v>72</v>
      </c>
    </row>
    <row r="1119" spans="4:5" x14ac:dyDescent="0.25">
      <c r="D1119">
        <v>91</v>
      </c>
      <c r="E1119">
        <v>73</v>
      </c>
    </row>
    <row r="1120" spans="4:5" x14ac:dyDescent="0.25">
      <c r="D1120">
        <v>61</v>
      </c>
      <c r="E1120">
        <v>48</v>
      </c>
    </row>
    <row r="1121" spans="4:5" x14ac:dyDescent="0.25">
      <c r="D1121">
        <v>77</v>
      </c>
      <c r="E1121">
        <v>56</v>
      </c>
    </row>
    <row r="1122" spans="4:5" x14ac:dyDescent="0.25">
      <c r="D1122">
        <v>85</v>
      </c>
      <c r="E1122">
        <v>40</v>
      </c>
    </row>
    <row r="1123" spans="4:5" x14ac:dyDescent="0.25">
      <c r="D1123">
        <v>83</v>
      </c>
      <c r="E1123">
        <v>79</v>
      </c>
    </row>
    <row r="1124" spans="4:5" x14ac:dyDescent="0.25">
      <c r="D1124">
        <v>57</v>
      </c>
      <c r="E1124">
        <v>44</v>
      </c>
    </row>
    <row r="1125" spans="4:5" x14ac:dyDescent="0.25">
      <c r="D1125">
        <v>51</v>
      </c>
      <c r="E1125">
        <v>69</v>
      </c>
    </row>
    <row r="1126" spans="4:5" x14ac:dyDescent="0.25">
      <c r="D1126">
        <v>70</v>
      </c>
      <c r="E1126">
        <v>50</v>
      </c>
    </row>
    <row r="1127" spans="4:5" x14ac:dyDescent="0.25">
      <c r="D1127">
        <v>44</v>
      </c>
      <c r="E1127">
        <v>77</v>
      </c>
    </row>
    <row r="1128" spans="4:5" x14ac:dyDescent="0.25">
      <c r="D1128">
        <v>83</v>
      </c>
      <c r="E1128">
        <v>56</v>
      </c>
    </row>
    <row r="1129" spans="4:5" x14ac:dyDescent="0.25">
      <c r="D1129">
        <v>82</v>
      </c>
      <c r="E1129">
        <v>57</v>
      </c>
    </row>
    <row r="1130" spans="4:5" x14ac:dyDescent="0.25">
      <c r="D1130">
        <v>75</v>
      </c>
      <c r="E1130">
        <v>76</v>
      </c>
    </row>
    <row r="1131" spans="4:5" x14ac:dyDescent="0.25">
      <c r="D1131">
        <v>53</v>
      </c>
      <c r="E1131">
        <v>66</v>
      </c>
    </row>
    <row r="1132" spans="4:5" x14ac:dyDescent="0.25">
      <c r="D1132">
        <v>83</v>
      </c>
      <c r="E1132">
        <v>44</v>
      </c>
    </row>
    <row r="1133" spans="4:5" x14ac:dyDescent="0.25">
      <c r="D1133">
        <v>57</v>
      </c>
      <c r="E1133">
        <v>99</v>
      </c>
    </row>
    <row r="1134" spans="4:5" x14ac:dyDescent="0.25">
      <c r="D1134">
        <v>46</v>
      </c>
      <c r="E1134">
        <v>58</v>
      </c>
    </row>
    <row r="1135" spans="4:5" x14ac:dyDescent="0.25">
      <c r="D1135">
        <v>62</v>
      </c>
      <c r="E1135">
        <v>66</v>
      </c>
    </row>
    <row r="1136" spans="4:5" x14ac:dyDescent="0.25">
      <c r="D1136">
        <v>72</v>
      </c>
      <c r="E1136">
        <v>52</v>
      </c>
    </row>
    <row r="1137" spans="4:5" x14ac:dyDescent="0.25">
      <c r="D1137">
        <v>98</v>
      </c>
      <c r="E1137">
        <v>93</v>
      </c>
    </row>
    <row r="1138" spans="4:5" x14ac:dyDescent="0.25">
      <c r="D1138">
        <v>84</v>
      </c>
      <c r="E1138">
        <v>46</v>
      </c>
    </row>
    <row r="1139" spans="4:5" x14ac:dyDescent="0.25">
      <c r="D1139">
        <v>55</v>
      </c>
      <c r="E1139">
        <v>65</v>
      </c>
    </row>
    <row r="1140" spans="4:5" x14ac:dyDescent="0.25">
      <c r="D1140">
        <v>76</v>
      </c>
      <c r="E1140">
        <v>53</v>
      </c>
    </row>
    <row r="1141" spans="4:5" x14ac:dyDescent="0.25">
      <c r="D1141">
        <v>64</v>
      </c>
      <c r="E1141">
        <v>97</v>
      </c>
    </row>
    <row r="1142" spans="4:5" x14ac:dyDescent="0.25">
      <c r="D1142">
        <v>48</v>
      </c>
      <c r="E1142">
        <v>98</v>
      </c>
    </row>
    <row r="1143" spans="4:5" x14ac:dyDescent="0.25">
      <c r="D1143">
        <v>94</v>
      </c>
      <c r="E1143">
        <v>47</v>
      </c>
    </row>
    <row r="1144" spans="4:5" x14ac:dyDescent="0.25">
      <c r="D1144">
        <v>67</v>
      </c>
      <c r="E1144">
        <v>70</v>
      </c>
    </row>
    <row r="1145" spans="4:5" x14ac:dyDescent="0.25">
      <c r="D1145">
        <v>48</v>
      </c>
      <c r="E1145">
        <v>74</v>
      </c>
    </row>
    <row r="1146" spans="4:5" x14ac:dyDescent="0.25">
      <c r="D1146">
        <v>51</v>
      </c>
      <c r="E1146">
        <v>66</v>
      </c>
    </row>
    <row r="1147" spans="4:5" x14ac:dyDescent="0.25">
      <c r="D1147">
        <v>57</v>
      </c>
      <c r="E1147">
        <v>43</v>
      </c>
    </row>
    <row r="1148" spans="4:5" x14ac:dyDescent="0.25">
      <c r="D1148">
        <v>66</v>
      </c>
      <c r="E1148">
        <v>81</v>
      </c>
    </row>
    <row r="1149" spans="4:5" x14ac:dyDescent="0.25">
      <c r="D1149">
        <v>65</v>
      </c>
      <c r="E1149">
        <v>43</v>
      </c>
    </row>
    <row r="1150" spans="4:5" x14ac:dyDescent="0.25">
      <c r="D1150">
        <v>49</v>
      </c>
      <c r="E1150">
        <v>71</v>
      </c>
    </row>
    <row r="1151" spans="4:5" x14ac:dyDescent="0.25">
      <c r="D1151">
        <v>97</v>
      </c>
      <c r="E1151">
        <v>51</v>
      </c>
    </row>
    <row r="1152" spans="4:5" x14ac:dyDescent="0.25">
      <c r="D1152">
        <v>56</v>
      </c>
      <c r="E1152">
        <v>91</v>
      </c>
    </row>
    <row r="1153" spans="4:5" x14ac:dyDescent="0.25">
      <c r="D1153">
        <v>90</v>
      </c>
      <c r="E1153">
        <v>59</v>
      </c>
    </row>
    <row r="1154" spans="4:5" x14ac:dyDescent="0.25">
      <c r="D1154">
        <v>71</v>
      </c>
      <c r="E1154">
        <v>86</v>
      </c>
    </row>
    <row r="1155" spans="4:5" x14ac:dyDescent="0.25">
      <c r="D1155">
        <v>63</v>
      </c>
      <c r="E1155">
        <v>84</v>
      </c>
    </row>
    <row r="1156" spans="4:5" x14ac:dyDescent="0.25">
      <c r="D1156">
        <v>82</v>
      </c>
      <c r="E1156">
        <v>51</v>
      </c>
    </row>
    <row r="1157" spans="4:5" x14ac:dyDescent="0.25">
      <c r="D1157">
        <v>87</v>
      </c>
      <c r="E1157">
        <v>47</v>
      </c>
    </row>
    <row r="1158" spans="4:5" x14ac:dyDescent="0.25">
      <c r="D1158">
        <v>47</v>
      </c>
      <c r="E1158">
        <v>93</v>
      </c>
    </row>
    <row r="1159" spans="4:5" x14ac:dyDescent="0.25">
      <c r="D1159">
        <v>69</v>
      </c>
      <c r="E1159">
        <v>61</v>
      </c>
    </row>
    <row r="1160" spans="4:5" x14ac:dyDescent="0.25">
      <c r="D1160">
        <v>65</v>
      </c>
      <c r="E1160">
        <v>66</v>
      </c>
    </row>
    <row r="1161" spans="4:5" x14ac:dyDescent="0.25">
      <c r="D1161">
        <v>63</v>
      </c>
      <c r="E1161">
        <v>80</v>
      </c>
    </row>
    <row r="1162" spans="4:5" x14ac:dyDescent="0.25">
      <c r="D1162">
        <v>66</v>
      </c>
      <c r="E1162">
        <v>91</v>
      </c>
    </row>
    <row r="1163" spans="4:5" x14ac:dyDescent="0.25">
      <c r="D1163">
        <v>54</v>
      </c>
      <c r="E1163">
        <v>80</v>
      </c>
    </row>
    <row r="1164" spans="4:5" x14ac:dyDescent="0.25">
      <c r="D1164">
        <v>50</v>
      </c>
      <c r="E1164">
        <v>98</v>
      </c>
    </row>
    <row r="1165" spans="4:5" x14ac:dyDescent="0.25">
      <c r="D1165">
        <v>41</v>
      </c>
      <c r="E1165">
        <v>71</v>
      </c>
    </row>
    <row r="1166" spans="4:5" x14ac:dyDescent="0.25">
      <c r="D1166">
        <v>90</v>
      </c>
      <c r="E1166">
        <v>72</v>
      </c>
    </row>
    <row r="1167" spans="4:5" x14ac:dyDescent="0.25">
      <c r="D1167">
        <v>48</v>
      </c>
      <c r="E1167">
        <v>70</v>
      </c>
    </row>
    <row r="1168" spans="4:5" x14ac:dyDescent="0.25">
      <c r="D1168">
        <v>84</v>
      </c>
      <c r="E1168">
        <v>45</v>
      </c>
    </row>
    <row r="1169" spans="4:5" x14ac:dyDescent="0.25">
      <c r="D1169">
        <v>72</v>
      </c>
      <c r="E1169">
        <v>48</v>
      </c>
    </row>
    <row r="1170" spans="4:5" x14ac:dyDescent="0.25">
      <c r="D1170">
        <v>58</v>
      </c>
      <c r="E1170">
        <v>81</v>
      </c>
    </row>
    <row r="1171" spans="4:5" x14ac:dyDescent="0.25">
      <c r="D1171">
        <v>52</v>
      </c>
      <c r="E1171">
        <v>71</v>
      </c>
    </row>
    <row r="1172" spans="4:5" x14ac:dyDescent="0.25">
      <c r="D1172">
        <v>53</v>
      </c>
      <c r="E1172">
        <v>75</v>
      </c>
    </row>
    <row r="1173" spans="4:5" x14ac:dyDescent="0.25">
      <c r="D1173">
        <v>71</v>
      </c>
      <c r="E1173">
        <v>55</v>
      </c>
    </row>
    <row r="1174" spans="4:5" x14ac:dyDescent="0.25">
      <c r="D1174">
        <v>88</v>
      </c>
      <c r="E1174">
        <v>51</v>
      </c>
    </row>
    <row r="1175" spans="4:5" x14ac:dyDescent="0.25">
      <c r="D1175">
        <v>59</v>
      </c>
      <c r="E1175">
        <v>42</v>
      </c>
    </row>
    <row r="1176" spans="4:5" x14ac:dyDescent="0.25">
      <c r="D1176">
        <v>44</v>
      </c>
      <c r="E1176">
        <v>66</v>
      </c>
    </row>
    <row r="1177" spans="4:5" x14ac:dyDescent="0.25">
      <c r="D1177">
        <v>59</v>
      </c>
      <c r="E1177">
        <v>66</v>
      </c>
    </row>
    <row r="1178" spans="4:5" x14ac:dyDescent="0.25">
      <c r="D1178">
        <v>53</v>
      </c>
      <c r="E1178">
        <v>48</v>
      </c>
    </row>
    <row r="1179" spans="4:5" x14ac:dyDescent="0.25">
      <c r="D1179">
        <v>65</v>
      </c>
      <c r="E1179">
        <v>85</v>
      </c>
    </row>
    <row r="1180" spans="4:5" x14ac:dyDescent="0.25">
      <c r="D1180">
        <v>71</v>
      </c>
      <c r="E1180">
        <v>44</v>
      </c>
    </row>
    <row r="1181" spans="4:5" x14ac:dyDescent="0.25">
      <c r="D1181">
        <v>69</v>
      </c>
      <c r="E1181">
        <v>65</v>
      </c>
    </row>
    <row r="1182" spans="4:5" x14ac:dyDescent="0.25">
      <c r="D1182">
        <v>66</v>
      </c>
      <c r="E1182">
        <v>60</v>
      </c>
    </row>
    <row r="1183" spans="4:5" x14ac:dyDescent="0.25">
      <c r="D1183">
        <v>65</v>
      </c>
      <c r="E1183">
        <v>40</v>
      </c>
    </row>
    <row r="1184" spans="4:5" x14ac:dyDescent="0.25">
      <c r="D1184">
        <v>57</v>
      </c>
      <c r="E1184">
        <v>40</v>
      </c>
    </row>
    <row r="1185" spans="4:5" x14ac:dyDescent="0.25">
      <c r="D1185">
        <v>62</v>
      </c>
      <c r="E1185">
        <v>48</v>
      </c>
    </row>
    <row r="1186" spans="4:5" x14ac:dyDescent="0.25">
      <c r="D1186">
        <v>86</v>
      </c>
      <c r="E1186">
        <v>77</v>
      </c>
    </row>
    <row r="1187" spans="4:5" x14ac:dyDescent="0.25">
      <c r="D1187">
        <v>63</v>
      </c>
      <c r="E1187">
        <v>80</v>
      </c>
    </row>
    <row r="1188" spans="4:5" x14ac:dyDescent="0.25">
      <c r="D1188">
        <v>43</v>
      </c>
      <c r="E1188">
        <v>43</v>
      </c>
    </row>
    <row r="1189" spans="4:5" x14ac:dyDescent="0.25">
      <c r="D1189">
        <v>42</v>
      </c>
      <c r="E1189">
        <v>58</v>
      </c>
    </row>
    <row r="1190" spans="4:5" x14ac:dyDescent="0.25">
      <c r="D1190">
        <v>93</v>
      </c>
      <c r="E1190">
        <v>76</v>
      </c>
    </row>
    <row r="1191" spans="4:5" x14ac:dyDescent="0.25">
      <c r="D1191">
        <v>82</v>
      </c>
      <c r="E1191">
        <v>44</v>
      </c>
    </row>
    <row r="1192" spans="4:5" x14ac:dyDescent="0.25">
      <c r="D1192">
        <v>55</v>
      </c>
      <c r="E1192">
        <v>81</v>
      </c>
    </row>
    <row r="1193" spans="4:5" x14ac:dyDescent="0.25">
      <c r="D1193">
        <v>46</v>
      </c>
      <c r="E1193">
        <v>94</v>
      </c>
    </row>
    <row r="1194" spans="4:5" x14ac:dyDescent="0.25">
      <c r="D1194">
        <v>78</v>
      </c>
      <c r="E1194">
        <v>87</v>
      </c>
    </row>
    <row r="1195" spans="4:5" x14ac:dyDescent="0.25">
      <c r="D1195">
        <v>61</v>
      </c>
      <c r="E1195">
        <v>62</v>
      </c>
    </row>
    <row r="1196" spans="4:5" x14ac:dyDescent="0.25">
      <c r="D1196">
        <v>88</v>
      </c>
      <c r="E1196">
        <v>62</v>
      </c>
    </row>
    <row r="1197" spans="4:5" x14ac:dyDescent="0.25">
      <c r="D1197">
        <v>52</v>
      </c>
      <c r="E1197">
        <v>85</v>
      </c>
    </row>
    <row r="1198" spans="4:5" x14ac:dyDescent="0.25">
      <c r="D1198">
        <v>80</v>
      </c>
      <c r="E1198">
        <v>57</v>
      </c>
    </row>
    <row r="1199" spans="4:5" x14ac:dyDescent="0.25">
      <c r="D1199">
        <v>80</v>
      </c>
      <c r="E1199">
        <v>68</v>
      </c>
    </row>
    <row r="1200" spans="4:5" x14ac:dyDescent="0.25">
      <c r="D1200">
        <v>91</v>
      </c>
      <c r="E1200">
        <v>67</v>
      </c>
    </row>
    <row r="1201" spans="4:5" x14ac:dyDescent="0.25">
      <c r="D1201">
        <v>68</v>
      </c>
      <c r="E1201">
        <v>48</v>
      </c>
    </row>
    <row r="1202" spans="4:5" x14ac:dyDescent="0.25">
      <c r="D1202">
        <v>67</v>
      </c>
      <c r="E1202">
        <v>78</v>
      </c>
    </row>
    <row r="1203" spans="4:5" x14ac:dyDescent="0.25">
      <c r="D1203">
        <v>92</v>
      </c>
      <c r="E1203">
        <v>49</v>
      </c>
    </row>
    <row r="1204" spans="4:5" x14ac:dyDescent="0.25">
      <c r="D1204">
        <v>58</v>
      </c>
      <c r="E1204">
        <v>41</v>
      </c>
    </row>
    <row r="1205" spans="4:5" x14ac:dyDescent="0.25">
      <c r="D1205">
        <v>62</v>
      </c>
      <c r="E1205">
        <v>52</v>
      </c>
    </row>
    <row r="1206" spans="4:5" x14ac:dyDescent="0.25">
      <c r="D1206">
        <v>86</v>
      </c>
      <c r="E1206">
        <v>77</v>
      </c>
    </row>
    <row r="1207" spans="4:5" x14ac:dyDescent="0.25">
      <c r="D1207">
        <v>89</v>
      </c>
      <c r="E1207">
        <v>66</v>
      </c>
    </row>
    <row r="1208" spans="4:5" x14ac:dyDescent="0.25">
      <c r="D1208">
        <v>47</v>
      </c>
      <c r="E1208">
        <v>94</v>
      </c>
    </row>
    <row r="1209" spans="4:5" x14ac:dyDescent="0.25">
      <c r="D1209">
        <v>96</v>
      </c>
      <c r="E1209">
        <v>79</v>
      </c>
    </row>
    <row r="1210" spans="4:5" x14ac:dyDescent="0.25">
      <c r="D1210">
        <v>77</v>
      </c>
      <c r="E1210">
        <v>49</v>
      </c>
    </row>
    <row r="1211" spans="4:5" x14ac:dyDescent="0.25">
      <c r="D1211">
        <v>74</v>
      </c>
      <c r="E1211">
        <v>55</v>
      </c>
    </row>
    <row r="1212" spans="4:5" x14ac:dyDescent="0.25">
      <c r="D1212">
        <v>65</v>
      </c>
      <c r="E1212">
        <v>54</v>
      </c>
    </row>
    <row r="1213" spans="4:5" x14ac:dyDescent="0.25">
      <c r="D1213">
        <v>42</v>
      </c>
      <c r="E1213">
        <v>52</v>
      </c>
    </row>
    <row r="1214" spans="4:5" x14ac:dyDescent="0.25">
      <c r="D1214">
        <v>41</v>
      </c>
      <c r="E1214">
        <v>89</v>
      </c>
    </row>
    <row r="1215" spans="4:5" x14ac:dyDescent="0.25">
      <c r="D1215">
        <v>44</v>
      </c>
      <c r="E1215">
        <v>77</v>
      </c>
    </row>
    <row r="1216" spans="4:5" x14ac:dyDescent="0.25">
      <c r="D1216">
        <v>59</v>
      </c>
      <c r="E1216">
        <v>59</v>
      </c>
    </row>
    <row r="1217" spans="4:5" x14ac:dyDescent="0.25">
      <c r="D1217">
        <v>51</v>
      </c>
      <c r="E1217">
        <v>63</v>
      </c>
    </row>
    <row r="1218" spans="4:5" x14ac:dyDescent="0.25">
      <c r="D1218">
        <v>77</v>
      </c>
      <c r="E1218">
        <v>80</v>
      </c>
    </row>
    <row r="1219" spans="4:5" x14ac:dyDescent="0.25">
      <c r="D1219">
        <v>55</v>
      </c>
      <c r="E1219">
        <v>89</v>
      </c>
    </row>
    <row r="1220" spans="4:5" x14ac:dyDescent="0.25">
      <c r="D1220">
        <v>76</v>
      </c>
      <c r="E1220">
        <v>46</v>
      </c>
    </row>
    <row r="1221" spans="4:5" x14ac:dyDescent="0.25">
      <c r="D1221">
        <v>75</v>
      </c>
      <c r="E1221">
        <v>63</v>
      </c>
    </row>
    <row r="1222" spans="4:5" x14ac:dyDescent="0.25">
      <c r="D1222">
        <v>68</v>
      </c>
      <c r="E1222">
        <v>44</v>
      </c>
    </row>
    <row r="1223" spans="4:5" x14ac:dyDescent="0.25">
      <c r="D1223">
        <v>88</v>
      </c>
      <c r="E1223">
        <v>84</v>
      </c>
    </row>
    <row r="1224" spans="4:5" x14ac:dyDescent="0.25">
      <c r="D1224">
        <v>76</v>
      </c>
      <c r="E1224">
        <v>74</v>
      </c>
    </row>
    <row r="1225" spans="4:5" x14ac:dyDescent="0.25">
      <c r="D1225">
        <v>93</v>
      </c>
      <c r="E1225">
        <v>40</v>
      </c>
    </row>
    <row r="1226" spans="4:5" x14ac:dyDescent="0.25">
      <c r="D1226">
        <v>60</v>
      </c>
      <c r="E1226">
        <v>75</v>
      </c>
    </row>
    <row r="1227" spans="4:5" x14ac:dyDescent="0.25">
      <c r="D1227">
        <v>60</v>
      </c>
      <c r="E1227">
        <v>90</v>
      </c>
    </row>
    <row r="1228" spans="4:5" x14ac:dyDescent="0.25">
      <c r="D1228">
        <v>67</v>
      </c>
      <c r="E1228">
        <v>57</v>
      </c>
    </row>
    <row r="1229" spans="4:5" x14ac:dyDescent="0.25">
      <c r="D1229">
        <v>45</v>
      </c>
      <c r="E1229">
        <v>45</v>
      </c>
    </row>
    <row r="1230" spans="4:5" x14ac:dyDescent="0.25">
      <c r="D1230">
        <v>59</v>
      </c>
      <c r="E1230">
        <v>62</v>
      </c>
    </row>
    <row r="1231" spans="4:5" x14ac:dyDescent="0.25">
      <c r="D1231">
        <v>99</v>
      </c>
      <c r="E1231">
        <v>49</v>
      </c>
    </row>
    <row r="1232" spans="4:5" x14ac:dyDescent="0.25">
      <c r="D1232">
        <v>75</v>
      </c>
      <c r="E1232">
        <v>46</v>
      </c>
    </row>
    <row r="1233" spans="4:5" x14ac:dyDescent="0.25">
      <c r="D1233">
        <v>98</v>
      </c>
      <c r="E1233">
        <v>83</v>
      </c>
    </row>
    <row r="1234" spans="4:5" x14ac:dyDescent="0.25">
      <c r="D1234">
        <v>52</v>
      </c>
      <c r="E1234">
        <v>47</v>
      </c>
    </row>
    <row r="1235" spans="4:5" x14ac:dyDescent="0.25">
      <c r="D1235">
        <v>79</v>
      </c>
      <c r="E1235">
        <v>52</v>
      </c>
    </row>
    <row r="1236" spans="4:5" x14ac:dyDescent="0.25">
      <c r="D1236">
        <v>50</v>
      </c>
      <c r="E1236">
        <v>69</v>
      </c>
    </row>
    <row r="1237" spans="4:5" x14ac:dyDescent="0.25">
      <c r="D1237">
        <v>99</v>
      </c>
      <c r="E1237">
        <v>53</v>
      </c>
    </row>
    <row r="1238" spans="4:5" x14ac:dyDescent="0.25">
      <c r="D1238">
        <v>58</v>
      </c>
      <c r="E1238">
        <v>50</v>
      </c>
    </row>
    <row r="1239" spans="4:5" x14ac:dyDescent="0.25">
      <c r="D1239">
        <v>76</v>
      </c>
      <c r="E1239">
        <v>77</v>
      </c>
    </row>
    <row r="1240" spans="4:5" x14ac:dyDescent="0.25">
      <c r="D1240">
        <v>76</v>
      </c>
      <c r="E1240">
        <v>52</v>
      </c>
    </row>
    <row r="1241" spans="4:5" x14ac:dyDescent="0.25">
      <c r="D1241">
        <v>99</v>
      </c>
      <c r="E1241">
        <v>93</v>
      </c>
    </row>
    <row r="1242" spans="4:5" x14ac:dyDescent="0.25">
      <c r="D1242">
        <v>42</v>
      </c>
      <c r="E1242">
        <v>81</v>
      </c>
    </row>
    <row r="1243" spans="4:5" x14ac:dyDescent="0.25">
      <c r="D1243">
        <v>73</v>
      </c>
      <c r="E1243">
        <v>83</v>
      </c>
    </row>
    <row r="1244" spans="4:5" x14ac:dyDescent="0.25">
      <c r="D1244">
        <v>42</v>
      </c>
      <c r="E1244">
        <v>89</v>
      </c>
    </row>
    <row r="1245" spans="4:5" x14ac:dyDescent="0.25">
      <c r="D1245">
        <v>54</v>
      </c>
      <c r="E1245">
        <v>52</v>
      </c>
    </row>
    <row r="1246" spans="4:5" x14ac:dyDescent="0.25">
      <c r="D1246">
        <v>46</v>
      </c>
      <c r="E1246">
        <v>64</v>
      </c>
    </row>
    <row r="1247" spans="4:5" x14ac:dyDescent="0.25">
      <c r="D1247">
        <v>42</v>
      </c>
      <c r="E1247">
        <v>63</v>
      </c>
    </row>
    <row r="1248" spans="4:5" x14ac:dyDescent="0.25">
      <c r="D1248">
        <v>55</v>
      </c>
      <c r="E1248">
        <v>75</v>
      </c>
    </row>
    <row r="1249" spans="4:5" x14ac:dyDescent="0.25">
      <c r="D1249">
        <v>84</v>
      </c>
      <c r="E1249">
        <v>45</v>
      </c>
    </row>
    <row r="1250" spans="4:5" x14ac:dyDescent="0.25">
      <c r="D1250">
        <v>73</v>
      </c>
      <c r="E1250">
        <v>57</v>
      </c>
    </row>
    <row r="1251" spans="4:5" x14ac:dyDescent="0.25">
      <c r="D1251">
        <v>59</v>
      </c>
      <c r="E1251">
        <v>67</v>
      </c>
    </row>
    <row r="1252" spans="4:5" x14ac:dyDescent="0.25">
      <c r="D1252">
        <v>83</v>
      </c>
      <c r="E1252">
        <v>44</v>
      </c>
    </row>
    <row r="1253" spans="4:5" x14ac:dyDescent="0.25">
      <c r="D1253">
        <v>92</v>
      </c>
      <c r="E1253">
        <v>57</v>
      </c>
    </row>
    <row r="1254" spans="4:5" x14ac:dyDescent="0.25">
      <c r="D1254">
        <v>78</v>
      </c>
      <c r="E1254">
        <v>76</v>
      </c>
    </row>
    <row r="1255" spans="4:5" x14ac:dyDescent="0.25">
      <c r="D1255">
        <v>72</v>
      </c>
      <c r="E1255">
        <v>46</v>
      </c>
    </row>
    <row r="1256" spans="4:5" x14ac:dyDescent="0.25">
      <c r="D1256">
        <v>53</v>
      </c>
      <c r="E1256">
        <v>94</v>
      </c>
    </row>
    <row r="1257" spans="4:5" x14ac:dyDescent="0.25">
      <c r="D1257">
        <v>95</v>
      </c>
      <c r="E1257">
        <v>48</v>
      </c>
    </row>
    <row r="1258" spans="4:5" x14ac:dyDescent="0.25">
      <c r="D1258">
        <v>81</v>
      </c>
      <c r="E1258">
        <v>74</v>
      </c>
    </row>
    <row r="1259" spans="4:5" x14ac:dyDescent="0.25">
      <c r="D1259">
        <v>74</v>
      </c>
      <c r="E1259">
        <v>51</v>
      </c>
    </row>
    <row r="1260" spans="4:5" x14ac:dyDescent="0.25">
      <c r="D1260">
        <v>50</v>
      </c>
      <c r="E1260">
        <v>91</v>
      </c>
    </row>
    <row r="1261" spans="4:5" x14ac:dyDescent="0.25">
      <c r="D1261">
        <v>59</v>
      </c>
      <c r="E1261">
        <v>85</v>
      </c>
    </row>
    <row r="1262" spans="4:5" x14ac:dyDescent="0.25">
      <c r="D1262">
        <v>69</v>
      </c>
      <c r="E1262">
        <v>79</v>
      </c>
    </row>
    <row r="1263" spans="4:5" x14ac:dyDescent="0.25">
      <c r="D1263">
        <v>92</v>
      </c>
      <c r="E1263">
        <v>83</v>
      </c>
    </row>
    <row r="1264" spans="4:5" x14ac:dyDescent="0.25">
      <c r="D1264">
        <v>67</v>
      </c>
      <c r="E1264">
        <v>63</v>
      </c>
    </row>
    <row r="1265" spans="4:5" x14ac:dyDescent="0.25">
      <c r="D1265">
        <v>54</v>
      </c>
      <c r="E1265">
        <v>48</v>
      </c>
    </row>
    <row r="1266" spans="4:5" x14ac:dyDescent="0.25">
      <c r="D1266">
        <v>77</v>
      </c>
      <c r="E1266">
        <v>51</v>
      </c>
    </row>
    <row r="1267" spans="4:5" x14ac:dyDescent="0.25">
      <c r="D1267">
        <v>89</v>
      </c>
      <c r="E1267">
        <v>75</v>
      </c>
    </row>
    <row r="1268" spans="4:5" x14ac:dyDescent="0.25">
      <c r="D1268">
        <v>52</v>
      </c>
      <c r="E1268">
        <v>76</v>
      </c>
    </row>
    <row r="1269" spans="4:5" x14ac:dyDescent="0.25">
      <c r="D1269">
        <v>86</v>
      </c>
      <c r="E1269">
        <v>48</v>
      </c>
    </row>
    <row r="1270" spans="4:5" x14ac:dyDescent="0.25">
      <c r="D1270">
        <v>74</v>
      </c>
      <c r="E1270">
        <v>78</v>
      </c>
    </row>
    <row r="1271" spans="4:5" x14ac:dyDescent="0.25">
      <c r="D1271">
        <v>40</v>
      </c>
      <c r="E1271">
        <v>98</v>
      </c>
    </row>
    <row r="1272" spans="4:5" x14ac:dyDescent="0.25">
      <c r="D1272">
        <v>66</v>
      </c>
      <c r="E1272">
        <v>96</v>
      </c>
    </row>
    <row r="1273" spans="4:5" x14ac:dyDescent="0.25">
      <c r="D1273">
        <v>57</v>
      </c>
      <c r="E1273">
        <v>86</v>
      </c>
    </row>
    <row r="1274" spans="4:5" x14ac:dyDescent="0.25">
      <c r="D1274">
        <v>97</v>
      </c>
      <c r="E1274">
        <v>63</v>
      </c>
    </row>
    <row r="1275" spans="4:5" x14ac:dyDescent="0.25">
      <c r="D1275">
        <v>65</v>
      </c>
      <c r="E1275">
        <v>54</v>
      </c>
    </row>
    <row r="1276" spans="4:5" x14ac:dyDescent="0.25">
      <c r="D1276">
        <v>68</v>
      </c>
      <c r="E1276">
        <v>68</v>
      </c>
    </row>
    <row r="1277" spans="4:5" x14ac:dyDescent="0.25">
      <c r="D1277">
        <v>47</v>
      </c>
      <c r="E1277">
        <v>71</v>
      </c>
    </row>
    <row r="1278" spans="4:5" x14ac:dyDescent="0.25">
      <c r="D1278">
        <v>83</v>
      </c>
      <c r="E1278">
        <v>72</v>
      </c>
    </row>
    <row r="1279" spans="4:5" x14ac:dyDescent="0.25">
      <c r="D1279">
        <v>65</v>
      </c>
      <c r="E1279">
        <v>68</v>
      </c>
    </row>
    <row r="1280" spans="4:5" x14ac:dyDescent="0.25">
      <c r="D1280">
        <v>44</v>
      </c>
      <c r="E1280">
        <v>54</v>
      </c>
    </row>
    <row r="1281" spans="4:5" x14ac:dyDescent="0.25">
      <c r="D1281">
        <v>72</v>
      </c>
      <c r="E1281">
        <v>66</v>
      </c>
    </row>
    <row r="1282" spans="4:5" x14ac:dyDescent="0.25">
      <c r="D1282">
        <v>79</v>
      </c>
      <c r="E1282">
        <v>73</v>
      </c>
    </row>
    <row r="1283" spans="4:5" x14ac:dyDescent="0.25">
      <c r="D1283">
        <v>99</v>
      </c>
      <c r="E1283">
        <v>43</v>
      </c>
    </row>
    <row r="1284" spans="4:5" x14ac:dyDescent="0.25">
      <c r="D1284">
        <v>44</v>
      </c>
      <c r="E1284">
        <v>88</v>
      </c>
    </row>
    <row r="1285" spans="4:5" x14ac:dyDescent="0.25">
      <c r="D1285">
        <v>88</v>
      </c>
      <c r="E1285">
        <v>87</v>
      </c>
    </row>
    <row r="1286" spans="4:5" x14ac:dyDescent="0.25">
      <c r="D1286">
        <v>75</v>
      </c>
      <c r="E1286">
        <v>60</v>
      </c>
    </row>
    <row r="1287" spans="4:5" x14ac:dyDescent="0.25">
      <c r="D1287">
        <v>52</v>
      </c>
      <c r="E1287">
        <v>87</v>
      </c>
    </row>
    <row r="1288" spans="4:5" x14ac:dyDescent="0.25">
      <c r="D1288">
        <v>56</v>
      </c>
      <c r="E1288">
        <v>47</v>
      </c>
    </row>
    <row r="1289" spans="4:5" x14ac:dyDescent="0.25">
      <c r="D1289">
        <v>52</v>
      </c>
      <c r="E1289">
        <v>45</v>
      </c>
    </row>
    <row r="1290" spans="4:5" x14ac:dyDescent="0.25">
      <c r="D1290">
        <v>64</v>
      </c>
      <c r="E1290">
        <v>93</v>
      </c>
    </row>
    <row r="1291" spans="4:5" x14ac:dyDescent="0.25">
      <c r="D1291">
        <v>41</v>
      </c>
      <c r="E1291">
        <v>41</v>
      </c>
    </row>
    <row r="1292" spans="4:5" x14ac:dyDescent="0.25">
      <c r="D1292">
        <v>75</v>
      </c>
      <c r="E1292">
        <v>84</v>
      </c>
    </row>
    <row r="1293" spans="4:5" x14ac:dyDescent="0.25">
      <c r="D1293">
        <v>64</v>
      </c>
      <c r="E1293">
        <v>61</v>
      </c>
    </row>
    <row r="1294" spans="4:5" x14ac:dyDescent="0.25">
      <c r="D1294">
        <v>73</v>
      </c>
      <c r="E1294">
        <v>93</v>
      </c>
    </row>
    <row r="1295" spans="4:5" x14ac:dyDescent="0.25">
      <c r="D1295">
        <v>51</v>
      </c>
      <c r="E1295">
        <v>60</v>
      </c>
    </row>
    <row r="1296" spans="4:5" x14ac:dyDescent="0.25">
      <c r="D1296">
        <v>58</v>
      </c>
      <c r="E1296">
        <v>45</v>
      </c>
    </row>
    <row r="1297" spans="4:5" x14ac:dyDescent="0.25">
      <c r="D1297">
        <v>89</v>
      </c>
      <c r="E1297">
        <v>98</v>
      </c>
    </row>
    <row r="1298" spans="4:5" x14ac:dyDescent="0.25">
      <c r="D1298">
        <v>81</v>
      </c>
      <c r="E1298">
        <v>71</v>
      </c>
    </row>
    <row r="1299" spans="4:5" x14ac:dyDescent="0.25">
      <c r="D1299">
        <v>69</v>
      </c>
      <c r="E1299">
        <v>45</v>
      </c>
    </row>
    <row r="1300" spans="4:5" x14ac:dyDescent="0.25">
      <c r="D1300">
        <v>76</v>
      </c>
      <c r="E1300">
        <v>52</v>
      </c>
    </row>
    <row r="1301" spans="4:5" x14ac:dyDescent="0.25">
      <c r="D1301">
        <v>82</v>
      </c>
      <c r="E1301">
        <v>40</v>
      </c>
    </row>
    <row r="1302" spans="4:5" x14ac:dyDescent="0.25">
      <c r="D1302">
        <v>40</v>
      </c>
      <c r="E1302">
        <v>61</v>
      </c>
    </row>
    <row r="1303" spans="4:5" x14ac:dyDescent="0.25">
      <c r="D1303">
        <v>42</v>
      </c>
      <c r="E1303">
        <v>63</v>
      </c>
    </row>
    <row r="1304" spans="4:5" x14ac:dyDescent="0.25">
      <c r="D1304">
        <v>88</v>
      </c>
      <c r="E1304">
        <v>80</v>
      </c>
    </row>
    <row r="1305" spans="4:5" x14ac:dyDescent="0.25">
      <c r="D1305">
        <v>54</v>
      </c>
      <c r="E1305">
        <v>61</v>
      </c>
    </row>
    <row r="1306" spans="4:5" x14ac:dyDescent="0.25">
      <c r="D1306">
        <v>85</v>
      </c>
      <c r="E1306">
        <v>83</v>
      </c>
    </row>
    <row r="1307" spans="4:5" x14ac:dyDescent="0.25">
      <c r="D1307">
        <v>95</v>
      </c>
      <c r="E1307">
        <v>51</v>
      </c>
    </row>
    <row r="1308" spans="4:5" x14ac:dyDescent="0.25">
      <c r="D1308">
        <v>87</v>
      </c>
      <c r="E1308">
        <v>43</v>
      </c>
    </row>
    <row r="1309" spans="4:5" x14ac:dyDescent="0.25">
      <c r="D1309">
        <v>43</v>
      </c>
      <c r="E1309">
        <v>55</v>
      </c>
    </row>
    <row r="1310" spans="4:5" x14ac:dyDescent="0.25">
      <c r="D1310">
        <v>58</v>
      </c>
      <c r="E1310">
        <v>97</v>
      </c>
    </row>
    <row r="1311" spans="4:5" x14ac:dyDescent="0.25">
      <c r="D1311">
        <v>63</v>
      </c>
      <c r="E1311">
        <v>51</v>
      </c>
    </row>
    <row r="1312" spans="4:5" x14ac:dyDescent="0.25">
      <c r="D1312">
        <v>96</v>
      </c>
      <c r="E1312">
        <v>72</v>
      </c>
    </row>
    <row r="1313" spans="4:5" x14ac:dyDescent="0.25">
      <c r="D1313">
        <v>79</v>
      </c>
      <c r="E1313">
        <v>94</v>
      </c>
    </row>
    <row r="1314" spans="4:5" x14ac:dyDescent="0.25">
      <c r="D1314">
        <v>45</v>
      </c>
      <c r="E1314">
        <v>60</v>
      </c>
    </row>
    <row r="1315" spans="4:5" x14ac:dyDescent="0.25">
      <c r="D1315">
        <v>55</v>
      </c>
      <c r="E1315">
        <v>75</v>
      </c>
    </row>
    <row r="1316" spans="4:5" x14ac:dyDescent="0.25">
      <c r="D1316">
        <v>71</v>
      </c>
      <c r="E1316">
        <v>48</v>
      </c>
    </row>
    <row r="1317" spans="4:5" x14ac:dyDescent="0.25">
      <c r="D1317">
        <v>69</v>
      </c>
      <c r="E1317">
        <v>78</v>
      </c>
    </row>
    <row r="1318" spans="4:5" x14ac:dyDescent="0.25">
      <c r="D1318">
        <v>74</v>
      </c>
      <c r="E1318">
        <v>81</v>
      </c>
    </row>
    <row r="1319" spans="4:5" x14ac:dyDescent="0.25">
      <c r="D1319">
        <v>47</v>
      </c>
      <c r="E1319">
        <v>84</v>
      </c>
    </row>
    <row r="1320" spans="4:5" x14ac:dyDescent="0.25">
      <c r="D1320">
        <v>44</v>
      </c>
      <c r="E1320">
        <v>47</v>
      </c>
    </row>
    <row r="1321" spans="4:5" x14ac:dyDescent="0.25">
      <c r="D1321">
        <v>76</v>
      </c>
      <c r="E1321">
        <v>59</v>
      </c>
    </row>
    <row r="1322" spans="4:5" x14ac:dyDescent="0.25">
      <c r="D1322">
        <v>51</v>
      </c>
      <c r="E1322">
        <v>49</v>
      </c>
    </row>
    <row r="1323" spans="4:5" x14ac:dyDescent="0.25">
      <c r="D1323">
        <v>64</v>
      </c>
      <c r="E1323">
        <v>71</v>
      </c>
    </row>
    <row r="1324" spans="4:5" x14ac:dyDescent="0.25">
      <c r="D1324">
        <v>72</v>
      </c>
      <c r="E1324">
        <v>67</v>
      </c>
    </row>
    <row r="1325" spans="4:5" x14ac:dyDescent="0.25">
      <c r="D1325">
        <v>78</v>
      </c>
      <c r="E1325">
        <v>49</v>
      </c>
    </row>
    <row r="1326" spans="4:5" x14ac:dyDescent="0.25">
      <c r="D1326">
        <v>63</v>
      </c>
      <c r="E1326">
        <v>47</v>
      </c>
    </row>
    <row r="1327" spans="4:5" x14ac:dyDescent="0.25">
      <c r="D1327">
        <v>50</v>
      </c>
      <c r="E1327">
        <v>91</v>
      </c>
    </row>
    <row r="1328" spans="4:5" x14ac:dyDescent="0.25">
      <c r="D1328">
        <v>81</v>
      </c>
      <c r="E1328">
        <v>86</v>
      </c>
    </row>
    <row r="1329" spans="4:5" x14ac:dyDescent="0.25">
      <c r="D1329">
        <v>74</v>
      </c>
      <c r="E1329">
        <v>72</v>
      </c>
    </row>
    <row r="1330" spans="4:5" x14ac:dyDescent="0.25">
      <c r="D1330">
        <v>79</v>
      </c>
      <c r="E1330">
        <v>98</v>
      </c>
    </row>
    <row r="1331" spans="4:5" x14ac:dyDescent="0.25">
      <c r="D1331">
        <v>40</v>
      </c>
      <c r="E1331">
        <v>86</v>
      </c>
    </row>
    <row r="1332" spans="4:5" x14ac:dyDescent="0.25">
      <c r="D1332">
        <v>47</v>
      </c>
      <c r="E1332">
        <v>95</v>
      </c>
    </row>
    <row r="1333" spans="4:5" x14ac:dyDescent="0.25">
      <c r="D1333">
        <v>62</v>
      </c>
      <c r="E1333">
        <v>88</v>
      </c>
    </row>
    <row r="1334" spans="4:5" x14ac:dyDescent="0.25">
      <c r="D1334">
        <v>59</v>
      </c>
      <c r="E1334">
        <v>52</v>
      </c>
    </row>
    <row r="1335" spans="4:5" x14ac:dyDescent="0.25">
      <c r="D1335">
        <v>71</v>
      </c>
      <c r="E1335">
        <v>83</v>
      </c>
    </row>
    <row r="1336" spans="4:5" x14ac:dyDescent="0.25">
      <c r="D1336">
        <v>50</v>
      </c>
      <c r="E1336">
        <v>74</v>
      </c>
    </row>
    <row r="1337" spans="4:5" x14ac:dyDescent="0.25">
      <c r="D1337">
        <v>46</v>
      </c>
      <c r="E1337">
        <v>94</v>
      </c>
    </row>
    <row r="1338" spans="4:5" x14ac:dyDescent="0.25">
      <c r="D1338">
        <v>97</v>
      </c>
      <c r="E1338">
        <v>90</v>
      </c>
    </row>
    <row r="1339" spans="4:5" x14ac:dyDescent="0.25">
      <c r="D1339">
        <v>98</v>
      </c>
      <c r="E1339">
        <v>95</v>
      </c>
    </row>
    <row r="1340" spans="4:5" x14ac:dyDescent="0.25">
      <c r="D1340">
        <v>87</v>
      </c>
      <c r="E1340">
        <v>44</v>
      </c>
    </row>
    <row r="1341" spans="4:5" x14ac:dyDescent="0.25">
      <c r="D1341">
        <v>78</v>
      </c>
      <c r="E1341">
        <v>42</v>
      </c>
    </row>
    <row r="1342" spans="4:5" x14ac:dyDescent="0.25">
      <c r="D1342">
        <v>52</v>
      </c>
      <c r="E1342">
        <v>92</v>
      </c>
    </row>
    <row r="1343" spans="4:5" x14ac:dyDescent="0.25">
      <c r="D1343">
        <v>81</v>
      </c>
      <c r="E1343">
        <v>76</v>
      </c>
    </row>
    <row r="1344" spans="4:5" x14ac:dyDescent="0.25">
      <c r="D1344">
        <v>99</v>
      </c>
      <c r="E1344">
        <v>95</v>
      </c>
    </row>
    <row r="1345" spans="4:5" x14ac:dyDescent="0.25">
      <c r="D1345">
        <v>88</v>
      </c>
      <c r="E1345">
        <v>99</v>
      </c>
    </row>
    <row r="1346" spans="4:5" x14ac:dyDescent="0.25">
      <c r="D1346">
        <v>42</v>
      </c>
      <c r="E1346">
        <v>80</v>
      </c>
    </row>
    <row r="1347" spans="4:5" x14ac:dyDescent="0.25">
      <c r="D1347">
        <v>46</v>
      </c>
      <c r="E1347">
        <v>45</v>
      </c>
    </row>
    <row r="1348" spans="4:5" x14ac:dyDescent="0.25">
      <c r="D1348">
        <v>52</v>
      </c>
      <c r="E1348">
        <v>81</v>
      </c>
    </row>
    <row r="1349" spans="4:5" x14ac:dyDescent="0.25">
      <c r="D1349">
        <v>64</v>
      </c>
      <c r="E1349">
        <v>74</v>
      </c>
    </row>
    <row r="1350" spans="4:5" x14ac:dyDescent="0.25">
      <c r="D1350">
        <v>62</v>
      </c>
      <c r="E1350">
        <v>57</v>
      </c>
    </row>
    <row r="1351" spans="4:5" x14ac:dyDescent="0.25">
      <c r="D1351">
        <v>90</v>
      </c>
      <c r="E1351">
        <v>50</v>
      </c>
    </row>
    <row r="1352" spans="4:5" x14ac:dyDescent="0.25">
      <c r="D1352">
        <v>72</v>
      </c>
      <c r="E1352">
        <v>96</v>
      </c>
    </row>
    <row r="1353" spans="4:5" x14ac:dyDescent="0.25">
      <c r="D1353">
        <v>44</v>
      </c>
      <c r="E1353">
        <v>62</v>
      </c>
    </row>
    <row r="1354" spans="4:5" x14ac:dyDescent="0.25">
      <c r="D1354">
        <v>71</v>
      </c>
      <c r="E1354">
        <v>86</v>
      </c>
    </row>
    <row r="1355" spans="4:5" x14ac:dyDescent="0.25">
      <c r="D1355">
        <v>69</v>
      </c>
      <c r="E1355">
        <v>50</v>
      </c>
    </row>
    <row r="1356" spans="4:5" x14ac:dyDescent="0.25">
      <c r="D1356">
        <v>70</v>
      </c>
      <c r="E1356">
        <v>98</v>
      </c>
    </row>
    <row r="1357" spans="4:5" x14ac:dyDescent="0.25">
      <c r="D1357">
        <v>52</v>
      </c>
      <c r="E1357">
        <v>96</v>
      </c>
    </row>
    <row r="1358" spans="4:5" x14ac:dyDescent="0.25">
      <c r="D1358">
        <v>81</v>
      </c>
      <c r="E1358">
        <v>68</v>
      </c>
    </row>
    <row r="1359" spans="4:5" x14ac:dyDescent="0.25">
      <c r="D1359">
        <v>44</v>
      </c>
      <c r="E1359">
        <v>93</v>
      </c>
    </row>
    <row r="1360" spans="4:5" x14ac:dyDescent="0.25">
      <c r="D1360">
        <v>40</v>
      </c>
      <c r="E1360">
        <v>81</v>
      </c>
    </row>
    <row r="1361" spans="4:5" x14ac:dyDescent="0.25">
      <c r="D1361">
        <v>49</v>
      </c>
      <c r="E1361">
        <v>66</v>
      </c>
    </row>
    <row r="1362" spans="4:5" x14ac:dyDescent="0.25">
      <c r="D1362">
        <v>89</v>
      </c>
      <c r="E1362">
        <v>48</v>
      </c>
    </row>
    <row r="1363" spans="4:5" x14ac:dyDescent="0.25">
      <c r="D1363">
        <v>93</v>
      </c>
      <c r="E1363">
        <v>94</v>
      </c>
    </row>
    <row r="1364" spans="4:5" x14ac:dyDescent="0.25">
      <c r="D1364">
        <v>47</v>
      </c>
      <c r="E1364">
        <v>48</v>
      </c>
    </row>
    <row r="1365" spans="4:5" x14ac:dyDescent="0.25">
      <c r="D1365">
        <v>42</v>
      </c>
      <c r="E1365">
        <v>83</v>
      </c>
    </row>
    <row r="1366" spans="4:5" x14ac:dyDescent="0.25">
      <c r="D1366">
        <v>58</v>
      </c>
      <c r="E1366">
        <v>94</v>
      </c>
    </row>
    <row r="1367" spans="4:5" x14ac:dyDescent="0.25">
      <c r="D1367">
        <v>41</v>
      </c>
      <c r="E1367">
        <v>95</v>
      </c>
    </row>
    <row r="1368" spans="4:5" x14ac:dyDescent="0.25">
      <c r="D1368">
        <v>88</v>
      </c>
      <c r="E1368">
        <v>87</v>
      </c>
    </row>
    <row r="1369" spans="4:5" x14ac:dyDescent="0.25">
      <c r="D1369">
        <v>70</v>
      </c>
      <c r="E1369">
        <v>75</v>
      </c>
    </row>
    <row r="1370" spans="4:5" x14ac:dyDescent="0.25">
      <c r="D1370">
        <v>87</v>
      </c>
      <c r="E1370">
        <v>40</v>
      </c>
    </row>
    <row r="1371" spans="4:5" x14ac:dyDescent="0.25">
      <c r="D1371">
        <v>92</v>
      </c>
      <c r="E1371">
        <v>66</v>
      </c>
    </row>
    <row r="1372" spans="4:5" x14ac:dyDescent="0.25">
      <c r="D1372">
        <v>49</v>
      </c>
      <c r="E1372">
        <v>84</v>
      </c>
    </row>
    <row r="1373" spans="4:5" x14ac:dyDescent="0.25">
      <c r="D1373">
        <v>55</v>
      </c>
      <c r="E1373">
        <v>79</v>
      </c>
    </row>
    <row r="1374" spans="4:5" x14ac:dyDescent="0.25">
      <c r="D1374">
        <v>59</v>
      </c>
      <c r="E1374">
        <v>68</v>
      </c>
    </row>
    <row r="1375" spans="4:5" x14ac:dyDescent="0.25">
      <c r="D1375">
        <v>42</v>
      </c>
      <c r="E1375">
        <v>79</v>
      </c>
    </row>
    <row r="1376" spans="4:5" x14ac:dyDescent="0.25">
      <c r="D1376">
        <v>99</v>
      </c>
      <c r="E1376">
        <v>58</v>
      </c>
    </row>
    <row r="1377" spans="4:5" x14ac:dyDescent="0.25">
      <c r="D1377">
        <v>74</v>
      </c>
      <c r="E1377">
        <v>63</v>
      </c>
    </row>
    <row r="1378" spans="4:5" x14ac:dyDescent="0.25">
      <c r="D1378">
        <v>73</v>
      </c>
      <c r="E1378">
        <v>95</v>
      </c>
    </row>
    <row r="1379" spans="4:5" x14ac:dyDescent="0.25">
      <c r="D1379">
        <v>60</v>
      </c>
      <c r="E1379">
        <v>83</v>
      </c>
    </row>
    <row r="1380" spans="4:5" x14ac:dyDescent="0.25">
      <c r="D1380">
        <v>75</v>
      </c>
      <c r="E1380">
        <v>40</v>
      </c>
    </row>
    <row r="1381" spans="4:5" x14ac:dyDescent="0.25">
      <c r="D1381">
        <v>71</v>
      </c>
      <c r="E1381">
        <v>75</v>
      </c>
    </row>
    <row r="1382" spans="4:5" x14ac:dyDescent="0.25">
      <c r="D1382">
        <v>93</v>
      </c>
      <c r="E1382">
        <v>62</v>
      </c>
    </row>
    <row r="1383" spans="4:5" x14ac:dyDescent="0.25">
      <c r="D1383">
        <v>57</v>
      </c>
      <c r="E1383">
        <v>52</v>
      </c>
    </row>
    <row r="1384" spans="4:5" x14ac:dyDescent="0.25">
      <c r="D1384">
        <v>73</v>
      </c>
      <c r="E1384">
        <v>69</v>
      </c>
    </row>
    <row r="1385" spans="4:5" x14ac:dyDescent="0.25">
      <c r="D1385">
        <v>95</v>
      </c>
      <c r="E1385">
        <v>98</v>
      </c>
    </row>
    <row r="1386" spans="4:5" x14ac:dyDescent="0.25">
      <c r="D1386">
        <v>77</v>
      </c>
      <c r="E1386">
        <v>88</v>
      </c>
    </row>
    <row r="1387" spans="4:5" x14ac:dyDescent="0.25">
      <c r="D1387">
        <v>42</v>
      </c>
      <c r="E1387">
        <v>90</v>
      </c>
    </row>
    <row r="1388" spans="4:5" x14ac:dyDescent="0.25">
      <c r="D1388">
        <v>92</v>
      </c>
      <c r="E1388">
        <v>90</v>
      </c>
    </row>
    <row r="1389" spans="4:5" x14ac:dyDescent="0.25">
      <c r="D1389">
        <v>42</v>
      </c>
      <c r="E1389">
        <v>93</v>
      </c>
    </row>
    <row r="1390" spans="4:5" x14ac:dyDescent="0.25">
      <c r="D1390">
        <v>66</v>
      </c>
      <c r="E1390">
        <v>76</v>
      </c>
    </row>
    <row r="1391" spans="4:5" x14ac:dyDescent="0.25">
      <c r="D1391">
        <v>41</v>
      </c>
      <c r="E1391">
        <v>99</v>
      </c>
    </row>
    <row r="1392" spans="4:5" x14ac:dyDescent="0.25">
      <c r="D1392">
        <v>42</v>
      </c>
      <c r="E1392">
        <v>50</v>
      </c>
    </row>
    <row r="1393" spans="4:5" x14ac:dyDescent="0.25">
      <c r="D1393">
        <v>56</v>
      </c>
      <c r="E1393">
        <v>46</v>
      </c>
    </row>
    <row r="1394" spans="4:5" x14ac:dyDescent="0.25">
      <c r="D1394">
        <v>85</v>
      </c>
      <c r="E1394">
        <v>74</v>
      </c>
    </row>
    <row r="1395" spans="4:5" x14ac:dyDescent="0.25">
      <c r="D1395">
        <v>78</v>
      </c>
      <c r="E1395">
        <v>50</v>
      </c>
    </row>
    <row r="1396" spans="4:5" x14ac:dyDescent="0.25">
      <c r="D1396">
        <v>93</v>
      </c>
      <c r="E1396">
        <v>88</v>
      </c>
    </row>
    <row r="1397" spans="4:5" x14ac:dyDescent="0.25">
      <c r="D1397">
        <v>92</v>
      </c>
      <c r="E1397">
        <v>82</v>
      </c>
    </row>
    <row r="1398" spans="4:5" x14ac:dyDescent="0.25">
      <c r="D1398">
        <v>79</v>
      </c>
      <c r="E1398">
        <v>90</v>
      </c>
    </row>
    <row r="1399" spans="4:5" x14ac:dyDescent="0.25">
      <c r="D1399">
        <v>58</v>
      </c>
      <c r="E1399">
        <v>79</v>
      </c>
    </row>
    <row r="1400" spans="4:5" x14ac:dyDescent="0.25">
      <c r="D1400">
        <v>58</v>
      </c>
      <c r="E1400">
        <v>87</v>
      </c>
    </row>
    <row r="1401" spans="4:5" x14ac:dyDescent="0.25">
      <c r="D1401">
        <v>83</v>
      </c>
      <c r="E1401">
        <v>60</v>
      </c>
    </row>
    <row r="1402" spans="4:5" x14ac:dyDescent="0.25">
      <c r="D1402">
        <v>44</v>
      </c>
      <c r="E1402">
        <v>86</v>
      </c>
    </row>
    <row r="1403" spans="4:5" x14ac:dyDescent="0.25">
      <c r="D1403">
        <v>44</v>
      </c>
      <c r="E1403">
        <v>42</v>
      </c>
    </row>
    <row r="1404" spans="4:5" x14ac:dyDescent="0.25">
      <c r="D1404">
        <v>53</v>
      </c>
      <c r="E1404">
        <v>69</v>
      </c>
    </row>
    <row r="1405" spans="4:5" x14ac:dyDescent="0.25">
      <c r="D1405">
        <v>87</v>
      </c>
      <c r="E1405">
        <v>42</v>
      </c>
    </row>
    <row r="1406" spans="4:5" x14ac:dyDescent="0.25">
      <c r="D1406">
        <v>75</v>
      </c>
      <c r="E1406">
        <v>76</v>
      </c>
    </row>
    <row r="1407" spans="4:5" x14ac:dyDescent="0.25">
      <c r="D1407">
        <v>96</v>
      </c>
      <c r="E1407">
        <v>72</v>
      </c>
    </row>
    <row r="1408" spans="4:5" x14ac:dyDescent="0.25">
      <c r="D1408">
        <v>79</v>
      </c>
      <c r="E1408">
        <v>61</v>
      </c>
    </row>
    <row r="1409" spans="4:5" x14ac:dyDescent="0.25">
      <c r="D1409">
        <v>74</v>
      </c>
      <c r="E1409">
        <v>70</v>
      </c>
    </row>
    <row r="1410" spans="4:5" x14ac:dyDescent="0.25">
      <c r="D1410">
        <v>44</v>
      </c>
      <c r="E1410">
        <v>51</v>
      </c>
    </row>
    <row r="1411" spans="4:5" x14ac:dyDescent="0.25">
      <c r="D1411">
        <v>94</v>
      </c>
      <c r="E1411">
        <v>84</v>
      </c>
    </row>
    <row r="1412" spans="4:5" x14ac:dyDescent="0.25">
      <c r="D1412">
        <v>63</v>
      </c>
      <c r="E1412">
        <v>53</v>
      </c>
    </row>
    <row r="1413" spans="4:5" x14ac:dyDescent="0.25">
      <c r="D1413">
        <v>96</v>
      </c>
      <c r="E1413">
        <v>96</v>
      </c>
    </row>
    <row r="1414" spans="4:5" x14ac:dyDescent="0.25">
      <c r="D1414">
        <v>78</v>
      </c>
      <c r="E1414">
        <v>51</v>
      </c>
    </row>
    <row r="1415" spans="4:5" x14ac:dyDescent="0.25">
      <c r="D1415">
        <v>89</v>
      </c>
      <c r="E1415">
        <v>94</v>
      </c>
    </row>
    <row r="1416" spans="4:5" x14ac:dyDescent="0.25">
      <c r="D1416">
        <v>79</v>
      </c>
      <c r="E1416">
        <v>52</v>
      </c>
    </row>
    <row r="1417" spans="4:5" x14ac:dyDescent="0.25">
      <c r="D1417">
        <v>82</v>
      </c>
      <c r="E1417">
        <v>63</v>
      </c>
    </row>
    <row r="1418" spans="4:5" x14ac:dyDescent="0.25">
      <c r="D1418">
        <v>85</v>
      </c>
      <c r="E1418">
        <v>77</v>
      </c>
    </row>
    <row r="1419" spans="4:5" x14ac:dyDescent="0.25">
      <c r="D1419">
        <v>89</v>
      </c>
      <c r="E1419">
        <v>98</v>
      </c>
    </row>
    <row r="1420" spans="4:5" x14ac:dyDescent="0.25">
      <c r="D1420">
        <v>52</v>
      </c>
      <c r="E1420">
        <v>92</v>
      </c>
    </row>
    <row r="1421" spans="4:5" x14ac:dyDescent="0.25">
      <c r="D1421">
        <v>77</v>
      </c>
      <c r="E1421">
        <v>86</v>
      </c>
    </row>
    <row r="1422" spans="4:5" x14ac:dyDescent="0.25">
      <c r="D1422">
        <v>84</v>
      </c>
      <c r="E1422">
        <v>99</v>
      </c>
    </row>
    <row r="1423" spans="4:5" x14ac:dyDescent="0.25">
      <c r="D1423">
        <v>97</v>
      </c>
      <c r="E1423">
        <v>93</v>
      </c>
    </row>
    <row r="1424" spans="4:5" x14ac:dyDescent="0.25">
      <c r="D1424">
        <v>40</v>
      </c>
      <c r="E1424">
        <v>94</v>
      </c>
    </row>
    <row r="1425" spans="4:5" x14ac:dyDescent="0.25">
      <c r="D1425">
        <v>82</v>
      </c>
      <c r="E1425">
        <v>87</v>
      </c>
    </row>
    <row r="1426" spans="4:5" x14ac:dyDescent="0.25">
      <c r="D1426">
        <v>78</v>
      </c>
      <c r="E1426">
        <v>48</v>
      </c>
    </row>
    <row r="1427" spans="4:5" x14ac:dyDescent="0.25">
      <c r="D1427">
        <v>49</v>
      </c>
      <c r="E1427">
        <v>47</v>
      </c>
    </row>
    <row r="1428" spans="4:5" x14ac:dyDescent="0.25">
      <c r="D1428">
        <v>41</v>
      </c>
      <c r="E1428">
        <v>76</v>
      </c>
    </row>
    <row r="1429" spans="4:5" x14ac:dyDescent="0.25">
      <c r="D1429">
        <v>55</v>
      </c>
      <c r="E1429">
        <v>54</v>
      </c>
    </row>
    <row r="1430" spans="4:5" x14ac:dyDescent="0.25">
      <c r="D1430">
        <v>76</v>
      </c>
      <c r="E1430">
        <v>46</v>
      </c>
    </row>
    <row r="1431" spans="4:5" x14ac:dyDescent="0.25">
      <c r="D1431">
        <v>55</v>
      </c>
      <c r="E1431">
        <v>63</v>
      </c>
    </row>
    <row r="1432" spans="4:5" x14ac:dyDescent="0.25">
      <c r="D1432">
        <v>65</v>
      </c>
      <c r="E1432">
        <v>55</v>
      </c>
    </row>
    <row r="1433" spans="4:5" x14ac:dyDescent="0.25">
      <c r="D1433">
        <v>55</v>
      </c>
      <c r="E1433">
        <v>63</v>
      </c>
    </row>
    <row r="1434" spans="4:5" x14ac:dyDescent="0.25">
      <c r="D1434">
        <v>66</v>
      </c>
      <c r="E1434">
        <v>82</v>
      </c>
    </row>
    <row r="1435" spans="4:5" x14ac:dyDescent="0.25">
      <c r="D1435">
        <v>86</v>
      </c>
      <c r="E1435">
        <v>46</v>
      </c>
    </row>
    <row r="1436" spans="4:5" x14ac:dyDescent="0.25">
      <c r="D1436">
        <v>80</v>
      </c>
      <c r="E1436">
        <v>82</v>
      </c>
    </row>
    <row r="1437" spans="4:5" x14ac:dyDescent="0.25">
      <c r="D1437">
        <v>69</v>
      </c>
      <c r="E1437">
        <v>99</v>
      </c>
    </row>
    <row r="1438" spans="4:5" x14ac:dyDescent="0.25">
      <c r="D1438">
        <v>72</v>
      </c>
      <c r="E1438">
        <v>67</v>
      </c>
    </row>
    <row r="1439" spans="4:5" x14ac:dyDescent="0.25">
      <c r="D1439">
        <v>71</v>
      </c>
      <c r="E1439">
        <v>41</v>
      </c>
    </row>
    <row r="1440" spans="4:5" x14ac:dyDescent="0.25">
      <c r="D1440">
        <v>48</v>
      </c>
      <c r="E1440">
        <v>73</v>
      </c>
    </row>
    <row r="1441" spans="4:5" x14ac:dyDescent="0.25">
      <c r="D1441">
        <v>50</v>
      </c>
      <c r="E1441">
        <v>99</v>
      </c>
    </row>
    <row r="1442" spans="4:5" x14ac:dyDescent="0.25">
      <c r="D1442">
        <v>76</v>
      </c>
      <c r="E1442">
        <v>77</v>
      </c>
    </row>
    <row r="1443" spans="4:5" x14ac:dyDescent="0.25">
      <c r="D1443">
        <v>45</v>
      </c>
      <c r="E1443">
        <v>42</v>
      </c>
    </row>
    <row r="1444" spans="4:5" x14ac:dyDescent="0.25">
      <c r="D1444">
        <v>69</v>
      </c>
      <c r="E1444">
        <v>40</v>
      </c>
    </row>
    <row r="1445" spans="4:5" x14ac:dyDescent="0.25">
      <c r="D1445">
        <v>54</v>
      </c>
      <c r="E1445">
        <v>95</v>
      </c>
    </row>
    <row r="1446" spans="4:5" x14ac:dyDescent="0.25">
      <c r="D1446">
        <v>87</v>
      </c>
      <c r="E1446">
        <v>59</v>
      </c>
    </row>
    <row r="1447" spans="4:5" x14ac:dyDescent="0.25">
      <c r="D1447">
        <v>69</v>
      </c>
      <c r="E1447">
        <v>55</v>
      </c>
    </row>
    <row r="1448" spans="4:5" x14ac:dyDescent="0.25">
      <c r="D1448">
        <v>57</v>
      </c>
      <c r="E1448">
        <v>85</v>
      </c>
    </row>
    <row r="1449" spans="4:5" x14ac:dyDescent="0.25">
      <c r="D1449">
        <v>51</v>
      </c>
      <c r="E1449">
        <v>71</v>
      </c>
    </row>
    <row r="1450" spans="4:5" x14ac:dyDescent="0.25">
      <c r="D1450">
        <v>94</v>
      </c>
      <c r="E1450">
        <v>56</v>
      </c>
    </row>
    <row r="1451" spans="4:5" x14ac:dyDescent="0.25">
      <c r="D1451">
        <v>99</v>
      </c>
      <c r="E1451">
        <v>57</v>
      </c>
    </row>
    <row r="1452" spans="4:5" x14ac:dyDescent="0.25">
      <c r="D1452">
        <v>43</v>
      </c>
      <c r="E1452">
        <v>96</v>
      </c>
    </row>
    <row r="1453" spans="4:5" x14ac:dyDescent="0.25">
      <c r="D1453">
        <v>96</v>
      </c>
      <c r="E1453">
        <v>43</v>
      </c>
    </row>
    <row r="1454" spans="4:5" x14ac:dyDescent="0.25">
      <c r="D1454">
        <v>55</v>
      </c>
      <c r="E1454">
        <v>79</v>
      </c>
    </row>
    <row r="1455" spans="4:5" x14ac:dyDescent="0.25">
      <c r="D1455">
        <v>50</v>
      </c>
      <c r="E1455">
        <v>62</v>
      </c>
    </row>
    <row r="1456" spans="4:5" x14ac:dyDescent="0.25">
      <c r="D1456">
        <v>93</v>
      </c>
      <c r="E1456">
        <v>54</v>
      </c>
    </row>
    <row r="1457" spans="4:5" x14ac:dyDescent="0.25">
      <c r="D1457">
        <v>98</v>
      </c>
      <c r="E1457">
        <v>52</v>
      </c>
    </row>
    <row r="1458" spans="4:5" x14ac:dyDescent="0.25">
      <c r="D1458">
        <v>63</v>
      </c>
      <c r="E1458">
        <v>53</v>
      </c>
    </row>
    <row r="1459" spans="4:5" x14ac:dyDescent="0.25">
      <c r="D1459">
        <v>61</v>
      </c>
      <c r="E1459">
        <v>53</v>
      </c>
    </row>
    <row r="1460" spans="4:5" x14ac:dyDescent="0.25">
      <c r="D1460">
        <v>95</v>
      </c>
      <c r="E1460">
        <v>44</v>
      </c>
    </row>
    <row r="1461" spans="4:5" x14ac:dyDescent="0.25">
      <c r="D1461">
        <v>54</v>
      </c>
      <c r="E1461">
        <v>98</v>
      </c>
    </row>
    <row r="1462" spans="4:5" x14ac:dyDescent="0.25">
      <c r="D1462">
        <v>54</v>
      </c>
      <c r="E1462">
        <v>67</v>
      </c>
    </row>
    <row r="1463" spans="4:5" x14ac:dyDescent="0.25">
      <c r="D1463">
        <v>49</v>
      </c>
      <c r="E1463">
        <v>84</v>
      </c>
    </row>
    <row r="1464" spans="4:5" x14ac:dyDescent="0.25">
      <c r="D1464">
        <v>67</v>
      </c>
      <c r="E1464">
        <v>43</v>
      </c>
    </row>
    <row r="1465" spans="4:5" x14ac:dyDescent="0.25">
      <c r="D1465">
        <v>75</v>
      </c>
      <c r="E1465">
        <v>89</v>
      </c>
    </row>
    <row r="1466" spans="4:5" x14ac:dyDescent="0.25">
      <c r="D1466">
        <v>93</v>
      </c>
      <c r="E1466">
        <v>77</v>
      </c>
    </row>
    <row r="1467" spans="4:5" x14ac:dyDescent="0.25">
      <c r="D1467">
        <v>56</v>
      </c>
      <c r="E1467">
        <v>68</v>
      </c>
    </row>
    <row r="1468" spans="4:5" x14ac:dyDescent="0.25">
      <c r="D1468">
        <v>75</v>
      </c>
      <c r="E1468">
        <v>76</v>
      </c>
    </row>
    <row r="1469" spans="4:5" x14ac:dyDescent="0.25">
      <c r="D1469">
        <v>61</v>
      </c>
      <c r="E1469">
        <v>74</v>
      </c>
    </row>
    <row r="1470" spans="4:5" x14ac:dyDescent="0.25">
      <c r="D1470">
        <v>62</v>
      </c>
      <c r="E1470">
        <v>59</v>
      </c>
    </row>
    <row r="1471" spans="4:5" x14ac:dyDescent="0.25">
      <c r="D1471">
        <v>61</v>
      </c>
      <c r="E1471">
        <v>74</v>
      </c>
    </row>
    <row r="1472" spans="4:5" x14ac:dyDescent="0.25">
      <c r="D1472">
        <v>50</v>
      </c>
      <c r="E1472">
        <v>59</v>
      </c>
    </row>
    <row r="1473" spans="4:5" x14ac:dyDescent="0.25">
      <c r="D1473">
        <v>75</v>
      </c>
      <c r="E1473">
        <v>41</v>
      </c>
    </row>
    <row r="1474" spans="4:5" x14ac:dyDescent="0.25">
      <c r="D1474">
        <v>83</v>
      </c>
      <c r="E1474">
        <v>91</v>
      </c>
    </row>
    <row r="1475" spans="4:5" x14ac:dyDescent="0.25">
      <c r="D1475">
        <v>68</v>
      </c>
      <c r="E1475">
        <v>97</v>
      </c>
    </row>
    <row r="1476" spans="4:5" x14ac:dyDescent="0.25">
      <c r="D1476">
        <v>81</v>
      </c>
      <c r="E1476">
        <v>57</v>
      </c>
    </row>
    <row r="1477" spans="4:5" x14ac:dyDescent="0.25">
      <c r="D1477">
        <v>53</v>
      </c>
      <c r="E1477">
        <v>81</v>
      </c>
    </row>
    <row r="1478" spans="4:5" x14ac:dyDescent="0.25">
      <c r="D1478">
        <v>57</v>
      </c>
      <c r="E1478">
        <v>95</v>
      </c>
    </row>
    <row r="1479" spans="4:5" x14ac:dyDescent="0.25">
      <c r="D1479">
        <v>77</v>
      </c>
      <c r="E1479">
        <v>97</v>
      </c>
    </row>
    <row r="1480" spans="4:5" x14ac:dyDescent="0.25">
      <c r="D1480">
        <v>76</v>
      </c>
      <c r="E1480">
        <v>92</v>
      </c>
    </row>
    <row r="1481" spans="4:5" x14ac:dyDescent="0.25">
      <c r="D1481">
        <v>73</v>
      </c>
      <c r="E1481">
        <v>68</v>
      </c>
    </row>
    <row r="1482" spans="4:5" x14ac:dyDescent="0.25">
      <c r="D1482">
        <v>84</v>
      </c>
      <c r="E1482">
        <v>98</v>
      </c>
    </row>
    <row r="1483" spans="4:5" x14ac:dyDescent="0.25">
      <c r="D1483">
        <v>62</v>
      </c>
      <c r="E1483">
        <v>91</v>
      </c>
    </row>
    <row r="1484" spans="4:5" x14ac:dyDescent="0.25">
      <c r="D1484">
        <v>71</v>
      </c>
      <c r="E1484">
        <v>97</v>
      </c>
    </row>
    <row r="1485" spans="4:5" x14ac:dyDescent="0.25">
      <c r="D1485">
        <v>85</v>
      </c>
      <c r="E1485">
        <v>61</v>
      </c>
    </row>
    <row r="1486" spans="4:5" x14ac:dyDescent="0.25">
      <c r="D1486">
        <v>42</v>
      </c>
      <c r="E1486">
        <v>68</v>
      </c>
    </row>
    <row r="1487" spans="4:5" x14ac:dyDescent="0.25">
      <c r="D1487">
        <v>82</v>
      </c>
      <c r="E1487">
        <v>85</v>
      </c>
    </row>
    <row r="1488" spans="4:5" x14ac:dyDescent="0.25">
      <c r="D1488">
        <v>98</v>
      </c>
      <c r="E1488">
        <v>49</v>
      </c>
    </row>
    <row r="1489" spans="4:5" x14ac:dyDescent="0.25">
      <c r="D1489">
        <v>61</v>
      </c>
      <c r="E1489">
        <v>59</v>
      </c>
    </row>
    <row r="1490" spans="4:5" x14ac:dyDescent="0.25">
      <c r="D1490">
        <v>62</v>
      </c>
      <c r="E1490">
        <v>55</v>
      </c>
    </row>
    <row r="1491" spans="4:5" x14ac:dyDescent="0.25">
      <c r="D1491">
        <v>43</v>
      </c>
      <c r="E1491">
        <v>45</v>
      </c>
    </row>
    <row r="1492" spans="4:5" x14ac:dyDescent="0.25">
      <c r="D1492">
        <v>52</v>
      </c>
      <c r="E1492">
        <v>56</v>
      </c>
    </row>
    <row r="1493" spans="4:5" x14ac:dyDescent="0.25">
      <c r="D1493">
        <v>71</v>
      </c>
      <c r="E1493">
        <v>45</v>
      </c>
    </row>
    <row r="1494" spans="4:5" x14ac:dyDescent="0.25">
      <c r="D1494">
        <v>68</v>
      </c>
      <c r="E1494">
        <v>57</v>
      </c>
    </row>
    <row r="1495" spans="4:5" x14ac:dyDescent="0.25">
      <c r="D1495">
        <v>79</v>
      </c>
      <c r="E1495">
        <v>71</v>
      </c>
    </row>
    <row r="1496" spans="4:5" x14ac:dyDescent="0.25">
      <c r="D1496">
        <v>94</v>
      </c>
      <c r="E1496">
        <v>81</v>
      </c>
    </row>
    <row r="1497" spans="4:5" x14ac:dyDescent="0.25">
      <c r="D1497">
        <v>84</v>
      </c>
      <c r="E1497">
        <v>49</v>
      </c>
    </row>
    <row r="1498" spans="4:5" x14ac:dyDescent="0.25">
      <c r="D1498">
        <v>94</v>
      </c>
      <c r="E1498">
        <v>80</v>
      </c>
    </row>
    <row r="1499" spans="4:5" x14ac:dyDescent="0.25">
      <c r="D1499">
        <v>49</v>
      </c>
      <c r="E1499">
        <v>61</v>
      </c>
    </row>
    <row r="1500" spans="4:5" x14ac:dyDescent="0.25">
      <c r="D1500">
        <v>52</v>
      </c>
      <c r="E1500">
        <v>67</v>
      </c>
    </row>
    <row r="1501" spans="4:5" x14ac:dyDescent="0.25">
      <c r="D1501">
        <v>84</v>
      </c>
      <c r="E1501">
        <v>54</v>
      </c>
    </row>
    <row r="1502" spans="4:5" x14ac:dyDescent="0.25">
      <c r="D1502">
        <v>95</v>
      </c>
      <c r="E1502">
        <v>82</v>
      </c>
    </row>
    <row r="1503" spans="4:5" x14ac:dyDescent="0.25">
      <c r="D1503">
        <v>56</v>
      </c>
      <c r="E1503">
        <v>68</v>
      </c>
    </row>
    <row r="1504" spans="4:5" x14ac:dyDescent="0.25">
      <c r="D1504">
        <v>77</v>
      </c>
      <c r="E1504">
        <v>46</v>
      </c>
    </row>
    <row r="1505" spans="4:5" x14ac:dyDescent="0.25">
      <c r="D1505">
        <v>41</v>
      </c>
      <c r="E1505">
        <v>89</v>
      </c>
    </row>
    <row r="1506" spans="4:5" x14ac:dyDescent="0.25">
      <c r="D1506">
        <v>56</v>
      </c>
      <c r="E1506">
        <v>73</v>
      </c>
    </row>
    <row r="1507" spans="4:5" x14ac:dyDescent="0.25">
      <c r="D1507">
        <v>65</v>
      </c>
      <c r="E1507">
        <v>41</v>
      </c>
    </row>
    <row r="1508" spans="4:5" x14ac:dyDescent="0.25">
      <c r="D1508">
        <v>94</v>
      </c>
      <c r="E1508">
        <v>65</v>
      </c>
    </row>
    <row r="1509" spans="4:5" x14ac:dyDescent="0.25">
      <c r="D1509">
        <v>77</v>
      </c>
      <c r="E1509">
        <v>84</v>
      </c>
    </row>
    <row r="1510" spans="4:5" x14ac:dyDescent="0.25">
      <c r="D1510">
        <v>76</v>
      </c>
      <c r="E1510">
        <v>50</v>
      </c>
    </row>
    <row r="1511" spans="4:5" x14ac:dyDescent="0.25">
      <c r="D1511">
        <v>44</v>
      </c>
      <c r="E1511">
        <v>64</v>
      </c>
    </row>
    <row r="1512" spans="4:5" x14ac:dyDescent="0.25">
      <c r="D1512">
        <v>64</v>
      </c>
      <c r="E1512">
        <v>58</v>
      </c>
    </row>
    <row r="1513" spans="4:5" x14ac:dyDescent="0.25">
      <c r="D1513">
        <v>48</v>
      </c>
      <c r="E1513">
        <v>59</v>
      </c>
    </row>
    <row r="1514" spans="4:5" x14ac:dyDescent="0.25">
      <c r="D1514">
        <v>99</v>
      </c>
      <c r="E1514">
        <v>72</v>
      </c>
    </row>
    <row r="1515" spans="4:5" x14ac:dyDescent="0.25">
      <c r="D1515">
        <v>67</v>
      </c>
      <c r="E1515">
        <v>56</v>
      </c>
    </row>
    <row r="1516" spans="4:5" x14ac:dyDescent="0.25">
      <c r="D1516">
        <v>61</v>
      </c>
      <c r="E1516">
        <v>91</v>
      </c>
    </row>
    <row r="1517" spans="4:5" x14ac:dyDescent="0.25">
      <c r="D1517">
        <v>68</v>
      </c>
      <c r="E1517">
        <v>69</v>
      </c>
    </row>
    <row r="1518" spans="4:5" x14ac:dyDescent="0.25">
      <c r="D1518">
        <v>74</v>
      </c>
      <c r="E1518">
        <v>57</v>
      </c>
    </row>
    <row r="1519" spans="4:5" x14ac:dyDescent="0.25">
      <c r="D1519">
        <v>94</v>
      </c>
      <c r="E1519">
        <v>71</v>
      </c>
    </row>
    <row r="1520" spans="4:5" x14ac:dyDescent="0.25">
      <c r="D1520">
        <v>59</v>
      </c>
      <c r="E1520">
        <v>79</v>
      </c>
    </row>
    <row r="1521" spans="4:5" x14ac:dyDescent="0.25">
      <c r="D1521">
        <v>44</v>
      </c>
      <c r="E1521">
        <v>84</v>
      </c>
    </row>
    <row r="1522" spans="4:5" x14ac:dyDescent="0.25">
      <c r="D1522">
        <v>78</v>
      </c>
      <c r="E1522">
        <v>43</v>
      </c>
    </row>
    <row r="1523" spans="4:5" x14ac:dyDescent="0.25">
      <c r="D1523">
        <v>83</v>
      </c>
      <c r="E1523">
        <v>71</v>
      </c>
    </row>
    <row r="1524" spans="4:5" x14ac:dyDescent="0.25">
      <c r="D1524">
        <v>71</v>
      </c>
      <c r="E1524">
        <v>58</v>
      </c>
    </row>
    <row r="1525" spans="4:5" x14ac:dyDescent="0.25">
      <c r="D1525">
        <v>78</v>
      </c>
      <c r="E1525">
        <v>42</v>
      </c>
    </row>
    <row r="1526" spans="4:5" x14ac:dyDescent="0.25">
      <c r="D1526">
        <v>49</v>
      </c>
      <c r="E1526">
        <v>77</v>
      </c>
    </row>
    <row r="1527" spans="4:5" x14ac:dyDescent="0.25">
      <c r="D1527">
        <v>79</v>
      </c>
      <c r="E1527">
        <v>67</v>
      </c>
    </row>
    <row r="1528" spans="4:5" x14ac:dyDescent="0.25">
      <c r="D1528">
        <v>56</v>
      </c>
      <c r="E1528">
        <v>77</v>
      </c>
    </row>
    <row r="1529" spans="4:5" x14ac:dyDescent="0.25">
      <c r="D1529">
        <v>76</v>
      </c>
      <c r="E1529">
        <v>93</v>
      </c>
    </row>
    <row r="1530" spans="4:5" x14ac:dyDescent="0.25">
      <c r="D1530">
        <v>54</v>
      </c>
      <c r="E1530">
        <v>45</v>
      </c>
    </row>
    <row r="1531" spans="4:5" x14ac:dyDescent="0.25">
      <c r="D1531">
        <v>99</v>
      </c>
      <c r="E1531">
        <v>95</v>
      </c>
    </row>
    <row r="1532" spans="4:5" x14ac:dyDescent="0.25">
      <c r="D1532">
        <v>48</v>
      </c>
      <c r="E1532">
        <v>79</v>
      </c>
    </row>
    <row r="1533" spans="4:5" x14ac:dyDescent="0.25">
      <c r="D1533">
        <v>62</v>
      </c>
      <c r="E1533">
        <v>56</v>
      </c>
    </row>
    <row r="1534" spans="4:5" x14ac:dyDescent="0.25">
      <c r="D1534">
        <v>50</v>
      </c>
      <c r="E1534">
        <v>81</v>
      </c>
    </row>
    <row r="1535" spans="4:5" x14ac:dyDescent="0.25">
      <c r="D1535">
        <v>99</v>
      </c>
      <c r="E1535">
        <v>95</v>
      </c>
    </row>
    <row r="1536" spans="4:5" x14ac:dyDescent="0.25">
      <c r="D1536">
        <v>52</v>
      </c>
      <c r="E1536">
        <v>44</v>
      </c>
    </row>
    <row r="1537" spans="4:5" x14ac:dyDescent="0.25">
      <c r="D1537">
        <v>57</v>
      </c>
      <c r="E1537">
        <v>58</v>
      </c>
    </row>
    <row r="1538" spans="4:5" x14ac:dyDescent="0.25">
      <c r="D1538">
        <v>95</v>
      </c>
      <c r="E1538">
        <v>81</v>
      </c>
    </row>
    <row r="1539" spans="4:5" x14ac:dyDescent="0.25">
      <c r="D1539">
        <v>48</v>
      </c>
      <c r="E1539">
        <v>74</v>
      </c>
    </row>
    <row r="1540" spans="4:5" x14ac:dyDescent="0.25">
      <c r="D1540">
        <v>81</v>
      </c>
      <c r="E1540">
        <v>61</v>
      </c>
    </row>
    <row r="1541" spans="4:5" x14ac:dyDescent="0.25">
      <c r="D1541">
        <v>44</v>
      </c>
      <c r="E1541">
        <v>63</v>
      </c>
    </row>
    <row r="1542" spans="4:5" x14ac:dyDescent="0.25">
      <c r="D1542">
        <v>82</v>
      </c>
      <c r="E1542">
        <v>49</v>
      </c>
    </row>
    <row r="1543" spans="4:5" x14ac:dyDescent="0.25">
      <c r="D1543">
        <v>61</v>
      </c>
      <c r="E1543">
        <v>41</v>
      </c>
    </row>
    <row r="1544" spans="4:5" x14ac:dyDescent="0.25">
      <c r="D1544">
        <v>71</v>
      </c>
      <c r="E1544">
        <v>67</v>
      </c>
    </row>
    <row r="1545" spans="4:5" x14ac:dyDescent="0.25">
      <c r="D1545">
        <v>86</v>
      </c>
      <c r="E1545">
        <v>80</v>
      </c>
    </row>
    <row r="1546" spans="4:5" x14ac:dyDescent="0.25">
      <c r="D1546">
        <v>41</v>
      </c>
      <c r="E1546">
        <v>76</v>
      </c>
    </row>
    <row r="1547" spans="4:5" x14ac:dyDescent="0.25">
      <c r="D1547">
        <v>98</v>
      </c>
      <c r="E1547">
        <v>92</v>
      </c>
    </row>
    <row r="1548" spans="4:5" x14ac:dyDescent="0.25">
      <c r="D1548">
        <v>60</v>
      </c>
      <c r="E1548">
        <v>56</v>
      </c>
    </row>
    <row r="1549" spans="4:5" x14ac:dyDescent="0.25">
      <c r="D1549">
        <v>67</v>
      </c>
      <c r="E1549">
        <v>45</v>
      </c>
    </row>
    <row r="1550" spans="4:5" x14ac:dyDescent="0.25">
      <c r="D1550">
        <v>63</v>
      </c>
      <c r="E1550">
        <v>98</v>
      </c>
    </row>
    <row r="1551" spans="4:5" x14ac:dyDescent="0.25">
      <c r="D1551">
        <v>63</v>
      </c>
      <c r="E1551">
        <v>44</v>
      </c>
    </row>
    <row r="1552" spans="4:5" x14ac:dyDescent="0.25">
      <c r="D1552">
        <v>53</v>
      </c>
      <c r="E1552">
        <v>78</v>
      </c>
    </row>
    <row r="1553" spans="4:5" x14ac:dyDescent="0.25">
      <c r="D1553">
        <v>76</v>
      </c>
      <c r="E1553">
        <v>46</v>
      </c>
    </row>
    <row r="1554" spans="4:5" x14ac:dyDescent="0.25">
      <c r="D1554">
        <v>63</v>
      </c>
      <c r="E1554">
        <v>43</v>
      </c>
    </row>
    <row r="1555" spans="4:5" x14ac:dyDescent="0.25">
      <c r="D1555">
        <v>45</v>
      </c>
      <c r="E1555">
        <v>60</v>
      </c>
    </row>
    <row r="1556" spans="4:5" x14ac:dyDescent="0.25">
      <c r="D1556">
        <v>65</v>
      </c>
      <c r="E1556">
        <v>81</v>
      </c>
    </row>
    <row r="1557" spans="4:5" x14ac:dyDescent="0.25">
      <c r="D1557">
        <v>93</v>
      </c>
      <c r="E1557">
        <v>71</v>
      </c>
    </row>
    <row r="1558" spans="4:5" x14ac:dyDescent="0.25">
      <c r="D1558">
        <v>54</v>
      </c>
      <c r="E1558">
        <v>95</v>
      </c>
    </row>
    <row r="1559" spans="4:5" x14ac:dyDescent="0.25">
      <c r="D1559">
        <v>68</v>
      </c>
      <c r="E1559">
        <v>57</v>
      </c>
    </row>
    <row r="1560" spans="4:5" x14ac:dyDescent="0.25">
      <c r="D1560">
        <v>75</v>
      </c>
      <c r="E1560">
        <v>72</v>
      </c>
    </row>
    <row r="1561" spans="4:5" x14ac:dyDescent="0.25">
      <c r="D1561">
        <v>49</v>
      </c>
      <c r="E1561">
        <v>53</v>
      </c>
    </row>
    <row r="1562" spans="4:5" x14ac:dyDescent="0.25">
      <c r="D1562">
        <v>67</v>
      </c>
      <c r="E1562">
        <v>45</v>
      </c>
    </row>
    <row r="1563" spans="4:5" x14ac:dyDescent="0.25">
      <c r="D1563">
        <v>98</v>
      </c>
      <c r="E1563">
        <v>50</v>
      </c>
    </row>
    <row r="1564" spans="4:5" x14ac:dyDescent="0.25">
      <c r="D1564">
        <v>48</v>
      </c>
      <c r="E1564">
        <v>59</v>
      </c>
    </row>
    <row r="1565" spans="4:5" x14ac:dyDescent="0.25">
      <c r="D1565">
        <v>97</v>
      </c>
      <c r="E1565">
        <v>97</v>
      </c>
    </row>
    <row r="1566" spans="4:5" x14ac:dyDescent="0.25">
      <c r="D1566">
        <v>49</v>
      </c>
      <c r="E1566">
        <v>74</v>
      </c>
    </row>
    <row r="1567" spans="4:5" x14ac:dyDescent="0.25">
      <c r="D1567">
        <v>43</v>
      </c>
      <c r="E1567">
        <v>55</v>
      </c>
    </row>
    <row r="1568" spans="4:5" x14ac:dyDescent="0.25">
      <c r="D1568">
        <v>93</v>
      </c>
      <c r="E1568">
        <v>87</v>
      </c>
    </row>
    <row r="1569" spans="4:5" x14ac:dyDescent="0.25">
      <c r="D1569">
        <v>43</v>
      </c>
      <c r="E1569">
        <v>46</v>
      </c>
    </row>
    <row r="1570" spans="4:5" x14ac:dyDescent="0.25">
      <c r="D1570">
        <v>45</v>
      </c>
      <c r="E1570">
        <v>79</v>
      </c>
    </row>
    <row r="1571" spans="4:5" x14ac:dyDescent="0.25">
      <c r="D1571">
        <v>79</v>
      </c>
      <c r="E1571">
        <v>99</v>
      </c>
    </row>
    <row r="1572" spans="4:5" x14ac:dyDescent="0.25">
      <c r="D1572">
        <v>55</v>
      </c>
      <c r="E1572">
        <v>75</v>
      </c>
    </row>
    <row r="1573" spans="4:5" x14ac:dyDescent="0.25">
      <c r="D1573">
        <v>47</v>
      </c>
      <c r="E1573">
        <v>83</v>
      </c>
    </row>
    <row r="1574" spans="4:5" x14ac:dyDescent="0.25">
      <c r="D1574">
        <v>67</v>
      </c>
      <c r="E1574">
        <v>83</v>
      </c>
    </row>
    <row r="1575" spans="4:5" x14ac:dyDescent="0.25">
      <c r="D1575">
        <v>55</v>
      </c>
      <c r="E1575">
        <v>70</v>
      </c>
    </row>
    <row r="1576" spans="4:5" x14ac:dyDescent="0.25">
      <c r="D1576">
        <v>77</v>
      </c>
      <c r="E1576">
        <v>81</v>
      </c>
    </row>
    <row r="1577" spans="4:5" x14ac:dyDescent="0.25">
      <c r="D1577">
        <v>88</v>
      </c>
      <c r="E1577">
        <v>83</v>
      </c>
    </row>
    <row r="1578" spans="4:5" x14ac:dyDescent="0.25">
      <c r="D1578">
        <v>40</v>
      </c>
      <c r="E1578">
        <v>82</v>
      </c>
    </row>
    <row r="1579" spans="4:5" x14ac:dyDescent="0.25">
      <c r="D1579">
        <v>58</v>
      </c>
      <c r="E1579">
        <v>82</v>
      </c>
    </row>
    <row r="1580" spans="4:5" x14ac:dyDescent="0.25">
      <c r="D1580">
        <v>89</v>
      </c>
      <c r="E1580">
        <v>86</v>
      </c>
    </row>
    <row r="1581" spans="4:5" x14ac:dyDescent="0.25">
      <c r="D1581">
        <v>56</v>
      </c>
      <c r="E1581">
        <v>45</v>
      </c>
    </row>
    <row r="1582" spans="4:5" x14ac:dyDescent="0.25">
      <c r="D1582">
        <v>88</v>
      </c>
      <c r="E1582">
        <v>68</v>
      </c>
    </row>
    <row r="1583" spans="4:5" x14ac:dyDescent="0.25">
      <c r="D1583">
        <v>83</v>
      </c>
      <c r="E1583">
        <v>82</v>
      </c>
    </row>
    <row r="1584" spans="4:5" x14ac:dyDescent="0.25">
      <c r="D1584">
        <v>51</v>
      </c>
      <c r="E1584">
        <v>41</v>
      </c>
    </row>
    <row r="1585" spans="4:5" x14ac:dyDescent="0.25">
      <c r="D1585">
        <v>45</v>
      </c>
      <c r="E1585">
        <v>95</v>
      </c>
    </row>
    <row r="1586" spans="4:5" x14ac:dyDescent="0.25">
      <c r="D1586">
        <v>46</v>
      </c>
      <c r="E1586">
        <v>61</v>
      </c>
    </row>
    <row r="1587" spans="4:5" x14ac:dyDescent="0.25">
      <c r="D1587">
        <v>47</v>
      </c>
      <c r="E1587">
        <v>98</v>
      </c>
    </row>
    <row r="1588" spans="4:5" x14ac:dyDescent="0.25">
      <c r="D1588">
        <v>42</v>
      </c>
      <c r="E1588">
        <v>48</v>
      </c>
    </row>
    <row r="1589" spans="4:5" x14ac:dyDescent="0.25">
      <c r="D1589">
        <v>88</v>
      </c>
      <c r="E1589">
        <v>50</v>
      </c>
    </row>
    <row r="1590" spans="4:5" x14ac:dyDescent="0.25">
      <c r="D1590">
        <v>60</v>
      </c>
      <c r="E1590">
        <v>55</v>
      </c>
    </row>
    <row r="1591" spans="4:5" x14ac:dyDescent="0.25">
      <c r="D1591">
        <v>47</v>
      </c>
      <c r="E1591">
        <v>84</v>
      </c>
    </row>
    <row r="1592" spans="4:5" x14ac:dyDescent="0.25">
      <c r="D1592">
        <v>67</v>
      </c>
      <c r="E1592">
        <v>52</v>
      </c>
    </row>
    <row r="1593" spans="4:5" x14ac:dyDescent="0.25">
      <c r="D1593">
        <v>69</v>
      </c>
      <c r="E1593">
        <v>93</v>
      </c>
    </row>
    <row r="1594" spans="4:5" x14ac:dyDescent="0.25">
      <c r="D1594">
        <v>71</v>
      </c>
      <c r="E1594">
        <v>99</v>
      </c>
    </row>
    <row r="1595" spans="4:5" x14ac:dyDescent="0.25">
      <c r="D1595">
        <v>50</v>
      </c>
      <c r="E1595">
        <v>57</v>
      </c>
    </row>
    <row r="1596" spans="4:5" x14ac:dyDescent="0.25">
      <c r="D1596">
        <v>59</v>
      </c>
      <c r="E1596">
        <v>92</v>
      </c>
    </row>
    <row r="1597" spans="4:5" x14ac:dyDescent="0.25">
      <c r="D1597">
        <v>89</v>
      </c>
      <c r="E1597">
        <v>64</v>
      </c>
    </row>
    <row r="1598" spans="4:5" x14ac:dyDescent="0.25">
      <c r="D1598">
        <v>55</v>
      </c>
      <c r="E1598">
        <v>72</v>
      </c>
    </row>
    <row r="1599" spans="4:5" x14ac:dyDescent="0.25">
      <c r="D1599">
        <v>64</v>
      </c>
      <c r="E1599">
        <v>91</v>
      </c>
    </row>
    <row r="1600" spans="4:5" x14ac:dyDescent="0.25">
      <c r="D1600">
        <v>99</v>
      </c>
      <c r="E1600">
        <v>49</v>
      </c>
    </row>
    <row r="1601" spans="4:5" x14ac:dyDescent="0.25">
      <c r="D1601">
        <v>84</v>
      </c>
      <c r="E1601">
        <v>97</v>
      </c>
    </row>
    <row r="1602" spans="4:5" x14ac:dyDescent="0.25">
      <c r="D1602">
        <v>48</v>
      </c>
      <c r="E1602">
        <v>69</v>
      </c>
    </row>
    <row r="1603" spans="4:5" x14ac:dyDescent="0.25">
      <c r="D1603">
        <v>78</v>
      </c>
      <c r="E1603">
        <v>88</v>
      </c>
    </row>
    <row r="1604" spans="4:5" x14ac:dyDescent="0.25">
      <c r="D1604">
        <v>88</v>
      </c>
      <c r="E1604">
        <v>40</v>
      </c>
    </row>
    <row r="1605" spans="4:5" x14ac:dyDescent="0.25">
      <c r="D1605">
        <v>79</v>
      </c>
      <c r="E1605">
        <v>72</v>
      </c>
    </row>
    <row r="1606" spans="4:5" x14ac:dyDescent="0.25">
      <c r="D1606">
        <v>42</v>
      </c>
      <c r="E1606">
        <v>54</v>
      </c>
    </row>
    <row r="1607" spans="4:5" x14ac:dyDescent="0.25">
      <c r="D1607">
        <v>55</v>
      </c>
      <c r="E1607">
        <v>68</v>
      </c>
    </row>
    <row r="1608" spans="4:5" x14ac:dyDescent="0.25">
      <c r="D1608">
        <v>51</v>
      </c>
      <c r="E1608">
        <v>41</v>
      </c>
    </row>
    <row r="1609" spans="4:5" x14ac:dyDescent="0.25">
      <c r="D1609">
        <v>54</v>
      </c>
      <c r="E1609">
        <v>50</v>
      </c>
    </row>
    <row r="1610" spans="4:5" x14ac:dyDescent="0.25">
      <c r="D1610">
        <v>92</v>
      </c>
      <c r="E1610">
        <v>92</v>
      </c>
    </row>
    <row r="1611" spans="4:5" x14ac:dyDescent="0.25">
      <c r="D1611">
        <v>43</v>
      </c>
      <c r="E1611">
        <v>73</v>
      </c>
    </row>
    <row r="1612" spans="4:5" x14ac:dyDescent="0.25">
      <c r="D1612">
        <v>62</v>
      </c>
      <c r="E1612">
        <v>91</v>
      </c>
    </row>
    <row r="1613" spans="4:5" x14ac:dyDescent="0.25">
      <c r="D1613">
        <v>66</v>
      </c>
      <c r="E1613">
        <v>80</v>
      </c>
    </row>
    <row r="1614" spans="4:5" x14ac:dyDescent="0.25">
      <c r="D1614">
        <v>78</v>
      </c>
      <c r="E1614">
        <v>58</v>
      </c>
    </row>
    <row r="1615" spans="4:5" x14ac:dyDescent="0.25">
      <c r="D1615">
        <v>82</v>
      </c>
      <c r="E1615">
        <v>41</v>
      </c>
    </row>
    <row r="1616" spans="4:5" x14ac:dyDescent="0.25">
      <c r="D1616">
        <v>52</v>
      </c>
      <c r="E1616">
        <v>80</v>
      </c>
    </row>
    <row r="1617" spans="4:5" x14ac:dyDescent="0.25">
      <c r="D1617">
        <v>79</v>
      </c>
      <c r="E1617">
        <v>99</v>
      </c>
    </row>
    <row r="1618" spans="4:5" x14ac:dyDescent="0.25">
      <c r="D1618">
        <v>68</v>
      </c>
      <c r="E1618">
        <v>43</v>
      </c>
    </row>
    <row r="1619" spans="4:5" x14ac:dyDescent="0.25">
      <c r="D1619">
        <v>50</v>
      </c>
      <c r="E1619">
        <v>69</v>
      </c>
    </row>
    <row r="1620" spans="4:5" x14ac:dyDescent="0.25">
      <c r="D1620">
        <v>90</v>
      </c>
      <c r="E1620">
        <v>52</v>
      </c>
    </row>
    <row r="1621" spans="4:5" x14ac:dyDescent="0.25">
      <c r="D1621">
        <v>89</v>
      </c>
      <c r="E1621">
        <v>54</v>
      </c>
    </row>
    <row r="1622" spans="4:5" x14ac:dyDescent="0.25">
      <c r="D1622">
        <v>49</v>
      </c>
      <c r="E1622">
        <v>73</v>
      </c>
    </row>
    <row r="1623" spans="4:5" x14ac:dyDescent="0.25">
      <c r="D1623">
        <v>44</v>
      </c>
      <c r="E1623">
        <v>67</v>
      </c>
    </row>
    <row r="1624" spans="4:5" x14ac:dyDescent="0.25">
      <c r="D1624">
        <v>95</v>
      </c>
      <c r="E1624">
        <v>59</v>
      </c>
    </row>
    <row r="1625" spans="4:5" x14ac:dyDescent="0.25">
      <c r="D1625">
        <v>96</v>
      </c>
      <c r="E1625">
        <v>89</v>
      </c>
    </row>
    <row r="1626" spans="4:5" x14ac:dyDescent="0.25">
      <c r="D1626">
        <v>64</v>
      </c>
      <c r="E1626">
        <v>64</v>
      </c>
    </row>
    <row r="1627" spans="4:5" x14ac:dyDescent="0.25">
      <c r="D1627">
        <v>72</v>
      </c>
      <c r="E1627">
        <v>66</v>
      </c>
    </row>
    <row r="1628" spans="4:5" x14ac:dyDescent="0.25">
      <c r="D1628">
        <v>56</v>
      </c>
      <c r="E1628">
        <v>69</v>
      </c>
    </row>
    <row r="1629" spans="4:5" x14ac:dyDescent="0.25">
      <c r="D1629">
        <v>64</v>
      </c>
      <c r="E1629">
        <v>59</v>
      </c>
    </row>
    <row r="1630" spans="4:5" x14ac:dyDescent="0.25">
      <c r="D1630">
        <v>72</v>
      </c>
      <c r="E1630">
        <v>40</v>
      </c>
    </row>
    <row r="1631" spans="4:5" x14ac:dyDescent="0.25">
      <c r="D1631">
        <v>94</v>
      </c>
      <c r="E1631">
        <v>74</v>
      </c>
    </row>
    <row r="1632" spans="4:5" x14ac:dyDescent="0.25">
      <c r="D1632">
        <v>48</v>
      </c>
      <c r="E1632">
        <v>88</v>
      </c>
    </row>
    <row r="1633" spans="4:5" x14ac:dyDescent="0.25">
      <c r="D1633">
        <v>66</v>
      </c>
      <c r="E1633">
        <v>82</v>
      </c>
    </row>
    <row r="1634" spans="4:5" x14ac:dyDescent="0.25">
      <c r="D1634">
        <v>43</v>
      </c>
      <c r="E1634">
        <v>64</v>
      </c>
    </row>
    <row r="1635" spans="4:5" x14ac:dyDescent="0.25">
      <c r="D1635">
        <v>48</v>
      </c>
      <c r="E1635">
        <v>79</v>
      </c>
    </row>
    <row r="1636" spans="4:5" x14ac:dyDescent="0.25">
      <c r="D1636">
        <v>85</v>
      </c>
      <c r="E1636">
        <v>92</v>
      </c>
    </row>
    <row r="1637" spans="4:5" x14ac:dyDescent="0.25">
      <c r="D1637">
        <v>54</v>
      </c>
      <c r="E1637">
        <v>51</v>
      </c>
    </row>
    <row r="1638" spans="4:5" x14ac:dyDescent="0.25">
      <c r="D1638">
        <v>55</v>
      </c>
      <c r="E1638">
        <v>50</v>
      </c>
    </row>
    <row r="1639" spans="4:5" x14ac:dyDescent="0.25">
      <c r="D1639">
        <v>55</v>
      </c>
      <c r="E1639">
        <v>69</v>
      </c>
    </row>
    <row r="1640" spans="4:5" x14ac:dyDescent="0.25">
      <c r="D1640">
        <v>52</v>
      </c>
      <c r="E1640">
        <v>99</v>
      </c>
    </row>
    <row r="1641" spans="4:5" x14ac:dyDescent="0.25">
      <c r="D1641">
        <v>53</v>
      </c>
      <c r="E1641">
        <v>52</v>
      </c>
    </row>
    <row r="1642" spans="4:5" x14ac:dyDescent="0.25">
      <c r="D1642">
        <v>48</v>
      </c>
      <c r="E1642">
        <v>91</v>
      </c>
    </row>
    <row r="1643" spans="4:5" x14ac:dyDescent="0.25">
      <c r="D1643">
        <v>94</v>
      </c>
      <c r="E1643">
        <v>64</v>
      </c>
    </row>
    <row r="1644" spans="4:5" x14ac:dyDescent="0.25">
      <c r="D1644">
        <v>80</v>
      </c>
      <c r="E1644">
        <v>56</v>
      </c>
    </row>
    <row r="1645" spans="4:5" x14ac:dyDescent="0.25">
      <c r="D1645">
        <v>92</v>
      </c>
      <c r="E1645">
        <v>51</v>
      </c>
    </row>
    <row r="1646" spans="4:5" x14ac:dyDescent="0.25">
      <c r="D1646">
        <v>43</v>
      </c>
      <c r="E1646">
        <v>98</v>
      </c>
    </row>
    <row r="1647" spans="4:5" x14ac:dyDescent="0.25">
      <c r="D1647">
        <v>49</v>
      </c>
      <c r="E1647">
        <v>90</v>
      </c>
    </row>
    <row r="1648" spans="4:5" x14ac:dyDescent="0.25">
      <c r="D1648">
        <v>74</v>
      </c>
      <c r="E1648">
        <v>91</v>
      </c>
    </row>
    <row r="1649" spans="4:5" x14ac:dyDescent="0.25">
      <c r="D1649">
        <v>92</v>
      </c>
      <c r="E1649">
        <v>50</v>
      </c>
    </row>
    <row r="1650" spans="4:5" x14ac:dyDescent="0.25">
      <c r="D1650">
        <v>48</v>
      </c>
      <c r="E1650">
        <v>49</v>
      </c>
    </row>
    <row r="1651" spans="4:5" x14ac:dyDescent="0.25">
      <c r="D1651">
        <v>90</v>
      </c>
      <c r="E1651">
        <v>56</v>
      </c>
    </row>
    <row r="1652" spans="4:5" x14ac:dyDescent="0.25">
      <c r="D1652">
        <v>87</v>
      </c>
      <c r="E1652">
        <v>99</v>
      </c>
    </row>
    <row r="1653" spans="4:5" x14ac:dyDescent="0.25">
      <c r="D1653">
        <v>55</v>
      </c>
      <c r="E1653">
        <v>93</v>
      </c>
    </row>
    <row r="1654" spans="4:5" x14ac:dyDescent="0.25">
      <c r="D1654">
        <v>88</v>
      </c>
      <c r="E1654">
        <v>84</v>
      </c>
    </row>
    <row r="1655" spans="4:5" x14ac:dyDescent="0.25">
      <c r="D1655">
        <v>57</v>
      </c>
      <c r="E1655">
        <v>55</v>
      </c>
    </row>
    <row r="1656" spans="4:5" x14ac:dyDescent="0.25">
      <c r="D1656">
        <v>49</v>
      </c>
      <c r="E1656">
        <v>91</v>
      </c>
    </row>
    <row r="1657" spans="4:5" x14ac:dyDescent="0.25">
      <c r="D1657">
        <v>90</v>
      </c>
      <c r="E1657">
        <v>88</v>
      </c>
    </row>
    <row r="1658" spans="4:5" x14ac:dyDescent="0.25">
      <c r="D1658">
        <v>93</v>
      </c>
      <c r="E1658">
        <v>44</v>
      </c>
    </row>
    <row r="1659" spans="4:5" x14ac:dyDescent="0.25">
      <c r="D1659">
        <v>54</v>
      </c>
      <c r="E1659">
        <v>80</v>
      </c>
    </row>
    <row r="1660" spans="4:5" x14ac:dyDescent="0.25">
      <c r="D1660">
        <v>54</v>
      </c>
      <c r="E1660">
        <v>93</v>
      </c>
    </row>
    <row r="1661" spans="4:5" x14ac:dyDescent="0.25">
      <c r="D1661">
        <v>50</v>
      </c>
      <c r="E1661">
        <v>95</v>
      </c>
    </row>
    <row r="1662" spans="4:5" x14ac:dyDescent="0.25">
      <c r="D1662">
        <v>79</v>
      </c>
      <c r="E1662">
        <v>71</v>
      </c>
    </row>
    <row r="1663" spans="4:5" x14ac:dyDescent="0.25">
      <c r="D1663">
        <v>93</v>
      </c>
      <c r="E1663">
        <v>66</v>
      </c>
    </row>
    <row r="1664" spans="4:5" x14ac:dyDescent="0.25">
      <c r="D1664">
        <v>87</v>
      </c>
      <c r="E1664">
        <v>43</v>
      </c>
    </row>
    <row r="1665" spans="4:5" x14ac:dyDescent="0.25">
      <c r="D1665">
        <v>81</v>
      </c>
      <c r="E1665">
        <v>80</v>
      </c>
    </row>
    <row r="1666" spans="4:5" x14ac:dyDescent="0.25">
      <c r="D1666">
        <v>80</v>
      </c>
      <c r="E1666">
        <v>87</v>
      </c>
    </row>
    <row r="1667" spans="4:5" x14ac:dyDescent="0.25">
      <c r="D1667">
        <v>86</v>
      </c>
      <c r="E1667">
        <v>46</v>
      </c>
    </row>
    <row r="1668" spans="4:5" x14ac:dyDescent="0.25">
      <c r="D1668">
        <v>93</v>
      </c>
      <c r="E1668">
        <v>85</v>
      </c>
    </row>
    <row r="1669" spans="4:5" x14ac:dyDescent="0.25">
      <c r="D1669">
        <v>76</v>
      </c>
      <c r="E1669">
        <v>53</v>
      </c>
    </row>
    <row r="1670" spans="4:5" x14ac:dyDescent="0.25">
      <c r="D1670">
        <v>59</v>
      </c>
      <c r="E1670">
        <v>78</v>
      </c>
    </row>
    <row r="1671" spans="4:5" x14ac:dyDescent="0.25">
      <c r="D1671">
        <v>73</v>
      </c>
      <c r="E1671">
        <v>63</v>
      </c>
    </row>
    <row r="1672" spans="4:5" x14ac:dyDescent="0.25">
      <c r="D1672">
        <v>87</v>
      </c>
      <c r="E1672">
        <v>57</v>
      </c>
    </row>
    <row r="1673" spans="4:5" x14ac:dyDescent="0.25">
      <c r="D1673">
        <v>57</v>
      </c>
      <c r="E1673">
        <v>99</v>
      </c>
    </row>
    <row r="1674" spans="4:5" x14ac:dyDescent="0.25">
      <c r="D1674">
        <v>55</v>
      </c>
      <c r="E1674">
        <v>77</v>
      </c>
    </row>
    <row r="1675" spans="4:5" x14ac:dyDescent="0.25">
      <c r="D1675">
        <v>44</v>
      </c>
      <c r="E1675">
        <v>78</v>
      </c>
    </row>
    <row r="1676" spans="4:5" x14ac:dyDescent="0.25">
      <c r="D1676">
        <v>40</v>
      </c>
      <c r="E1676">
        <v>90</v>
      </c>
    </row>
    <row r="1677" spans="4:5" x14ac:dyDescent="0.25">
      <c r="D1677">
        <v>58</v>
      </c>
      <c r="E1677">
        <v>79</v>
      </c>
    </row>
    <row r="1678" spans="4:5" x14ac:dyDescent="0.25">
      <c r="D1678">
        <v>49</v>
      </c>
      <c r="E1678">
        <v>40</v>
      </c>
    </row>
    <row r="1679" spans="4:5" x14ac:dyDescent="0.25">
      <c r="D1679">
        <v>60</v>
      </c>
      <c r="E1679">
        <v>56</v>
      </c>
    </row>
    <row r="1680" spans="4:5" x14ac:dyDescent="0.25">
      <c r="D1680">
        <v>52</v>
      </c>
      <c r="E1680">
        <v>65</v>
      </c>
    </row>
    <row r="1681" spans="4:5" x14ac:dyDescent="0.25">
      <c r="D1681">
        <v>63</v>
      </c>
      <c r="E1681">
        <v>61</v>
      </c>
    </row>
    <row r="1682" spans="4:5" x14ac:dyDescent="0.25">
      <c r="D1682">
        <v>62</v>
      </c>
      <c r="E1682">
        <v>57</v>
      </c>
    </row>
    <row r="1683" spans="4:5" x14ac:dyDescent="0.25">
      <c r="D1683">
        <v>50</v>
      </c>
      <c r="E1683">
        <v>77</v>
      </c>
    </row>
    <row r="1684" spans="4:5" x14ac:dyDescent="0.25">
      <c r="D1684">
        <v>86</v>
      </c>
      <c r="E1684">
        <v>67</v>
      </c>
    </row>
    <row r="1685" spans="4:5" x14ac:dyDescent="0.25">
      <c r="D1685">
        <v>41</v>
      </c>
      <c r="E1685">
        <v>60</v>
      </c>
    </row>
    <row r="1686" spans="4:5" x14ac:dyDescent="0.25">
      <c r="D1686">
        <v>45</v>
      </c>
      <c r="E1686">
        <v>77</v>
      </c>
    </row>
    <row r="1687" spans="4:5" x14ac:dyDescent="0.25">
      <c r="D1687">
        <v>92</v>
      </c>
      <c r="E1687">
        <v>72</v>
      </c>
    </row>
    <row r="1688" spans="4:5" x14ac:dyDescent="0.25">
      <c r="D1688">
        <v>50</v>
      </c>
      <c r="E1688">
        <v>69</v>
      </c>
    </row>
    <row r="1689" spans="4:5" x14ac:dyDescent="0.25">
      <c r="D1689">
        <v>54</v>
      </c>
      <c r="E1689">
        <v>81</v>
      </c>
    </row>
    <row r="1690" spans="4:5" x14ac:dyDescent="0.25">
      <c r="D1690">
        <v>48</v>
      </c>
      <c r="E1690">
        <v>94</v>
      </c>
    </row>
    <row r="1691" spans="4:5" x14ac:dyDescent="0.25">
      <c r="D1691">
        <v>51</v>
      </c>
      <c r="E1691">
        <v>47</v>
      </c>
    </row>
    <row r="1692" spans="4:5" x14ac:dyDescent="0.25">
      <c r="D1692">
        <v>97</v>
      </c>
      <c r="E1692">
        <v>69</v>
      </c>
    </row>
    <row r="1693" spans="4:5" x14ac:dyDescent="0.25">
      <c r="D1693">
        <v>98</v>
      </c>
      <c r="E1693">
        <v>78</v>
      </c>
    </row>
    <row r="1694" spans="4:5" x14ac:dyDescent="0.25">
      <c r="D1694">
        <v>75</v>
      </c>
      <c r="E1694">
        <v>48</v>
      </c>
    </row>
    <row r="1695" spans="4:5" x14ac:dyDescent="0.25">
      <c r="D1695">
        <v>62</v>
      </c>
      <c r="E1695">
        <v>97</v>
      </c>
    </row>
    <row r="1696" spans="4:5" x14ac:dyDescent="0.25">
      <c r="D1696">
        <v>66</v>
      </c>
      <c r="E1696">
        <v>96</v>
      </c>
    </row>
    <row r="1697" spans="4:5" x14ac:dyDescent="0.25">
      <c r="D1697">
        <v>63</v>
      </c>
      <c r="E1697">
        <v>82</v>
      </c>
    </row>
    <row r="1698" spans="4:5" x14ac:dyDescent="0.25">
      <c r="D1698">
        <v>53</v>
      </c>
      <c r="E1698">
        <v>98</v>
      </c>
    </row>
    <row r="1699" spans="4:5" x14ac:dyDescent="0.25">
      <c r="D1699">
        <v>93</v>
      </c>
      <c r="E1699">
        <v>68</v>
      </c>
    </row>
    <row r="1700" spans="4:5" x14ac:dyDescent="0.25">
      <c r="D1700">
        <v>74</v>
      </c>
      <c r="E1700">
        <v>70</v>
      </c>
    </row>
    <row r="1701" spans="4:5" x14ac:dyDescent="0.25">
      <c r="D1701">
        <v>66</v>
      </c>
      <c r="E1701">
        <v>42</v>
      </c>
    </row>
    <row r="1702" spans="4:5" x14ac:dyDescent="0.25">
      <c r="D1702">
        <v>60</v>
      </c>
      <c r="E1702">
        <v>89</v>
      </c>
    </row>
    <row r="1703" spans="4:5" x14ac:dyDescent="0.25">
      <c r="D1703">
        <v>88</v>
      </c>
      <c r="E1703">
        <v>77</v>
      </c>
    </row>
    <row r="1704" spans="4:5" x14ac:dyDescent="0.25">
      <c r="D1704">
        <v>52</v>
      </c>
      <c r="E1704">
        <v>50</v>
      </c>
    </row>
    <row r="1705" spans="4:5" x14ac:dyDescent="0.25">
      <c r="D1705">
        <v>47</v>
      </c>
      <c r="E1705">
        <v>44</v>
      </c>
    </row>
    <row r="1706" spans="4:5" x14ac:dyDescent="0.25">
      <c r="D1706">
        <v>83</v>
      </c>
      <c r="E1706">
        <v>70</v>
      </c>
    </row>
    <row r="1707" spans="4:5" x14ac:dyDescent="0.25">
      <c r="D1707">
        <v>83</v>
      </c>
      <c r="E1707">
        <v>43</v>
      </c>
    </row>
    <row r="1708" spans="4:5" x14ac:dyDescent="0.25">
      <c r="D1708">
        <v>98</v>
      </c>
      <c r="E1708">
        <v>47</v>
      </c>
    </row>
    <row r="1709" spans="4:5" x14ac:dyDescent="0.25">
      <c r="D1709">
        <v>62</v>
      </c>
      <c r="E1709">
        <v>52</v>
      </c>
    </row>
    <row r="1710" spans="4:5" x14ac:dyDescent="0.25">
      <c r="D1710">
        <v>48</v>
      </c>
      <c r="E1710">
        <v>88</v>
      </c>
    </row>
    <row r="1711" spans="4:5" x14ac:dyDescent="0.25">
      <c r="D1711">
        <v>40</v>
      </c>
      <c r="E1711">
        <v>44</v>
      </c>
    </row>
    <row r="1712" spans="4:5" x14ac:dyDescent="0.25">
      <c r="D1712">
        <v>94</v>
      </c>
      <c r="E1712">
        <v>58</v>
      </c>
    </row>
    <row r="1713" spans="4:5" x14ac:dyDescent="0.25">
      <c r="D1713">
        <v>85</v>
      </c>
      <c r="E1713">
        <v>57</v>
      </c>
    </row>
    <row r="1714" spans="4:5" x14ac:dyDescent="0.25">
      <c r="D1714">
        <v>55</v>
      </c>
      <c r="E1714">
        <v>72</v>
      </c>
    </row>
    <row r="1715" spans="4:5" x14ac:dyDescent="0.25">
      <c r="D1715">
        <v>64</v>
      </c>
      <c r="E1715">
        <v>43</v>
      </c>
    </row>
    <row r="1716" spans="4:5" x14ac:dyDescent="0.25">
      <c r="D1716">
        <v>57</v>
      </c>
      <c r="E1716">
        <v>98</v>
      </c>
    </row>
    <row r="1717" spans="4:5" x14ac:dyDescent="0.25">
      <c r="D1717">
        <v>73</v>
      </c>
      <c r="E1717">
        <v>57</v>
      </c>
    </row>
    <row r="1718" spans="4:5" x14ac:dyDescent="0.25">
      <c r="D1718">
        <v>77</v>
      </c>
      <c r="E1718">
        <v>85</v>
      </c>
    </row>
    <row r="1719" spans="4:5" x14ac:dyDescent="0.25">
      <c r="D1719">
        <v>42</v>
      </c>
      <c r="E1719">
        <v>63</v>
      </c>
    </row>
    <row r="1720" spans="4:5" x14ac:dyDescent="0.25">
      <c r="D1720">
        <v>59</v>
      </c>
      <c r="E1720">
        <v>82</v>
      </c>
    </row>
    <row r="1721" spans="4:5" x14ac:dyDescent="0.25">
      <c r="D1721">
        <v>58</v>
      </c>
      <c r="E1721">
        <v>68</v>
      </c>
    </row>
    <row r="1722" spans="4:5" x14ac:dyDescent="0.25">
      <c r="D1722">
        <v>52</v>
      </c>
      <c r="E1722">
        <v>70</v>
      </c>
    </row>
    <row r="1723" spans="4:5" x14ac:dyDescent="0.25">
      <c r="D1723">
        <v>56</v>
      </c>
      <c r="E1723">
        <v>97</v>
      </c>
    </row>
    <row r="1724" spans="4:5" x14ac:dyDescent="0.25">
      <c r="D1724">
        <v>53</v>
      </c>
      <c r="E1724">
        <v>67</v>
      </c>
    </row>
    <row r="1725" spans="4:5" x14ac:dyDescent="0.25">
      <c r="D1725">
        <v>69</v>
      </c>
      <c r="E1725">
        <v>48</v>
      </c>
    </row>
    <row r="1726" spans="4:5" x14ac:dyDescent="0.25">
      <c r="D1726">
        <v>61</v>
      </c>
      <c r="E1726">
        <v>84</v>
      </c>
    </row>
    <row r="1727" spans="4:5" x14ac:dyDescent="0.25">
      <c r="D1727">
        <v>87</v>
      </c>
      <c r="E1727">
        <v>88</v>
      </c>
    </row>
    <row r="1728" spans="4:5" x14ac:dyDescent="0.25">
      <c r="D1728">
        <v>82</v>
      </c>
      <c r="E1728">
        <v>86</v>
      </c>
    </row>
    <row r="1729" spans="4:5" x14ac:dyDescent="0.25">
      <c r="D1729">
        <v>68</v>
      </c>
      <c r="E1729">
        <v>41</v>
      </c>
    </row>
    <row r="1730" spans="4:5" x14ac:dyDescent="0.25">
      <c r="D1730">
        <v>89</v>
      </c>
      <c r="E1730">
        <v>45</v>
      </c>
    </row>
    <row r="1731" spans="4:5" x14ac:dyDescent="0.25">
      <c r="D1731">
        <v>41</v>
      </c>
      <c r="E1731">
        <v>68</v>
      </c>
    </row>
    <row r="1732" spans="4:5" x14ac:dyDescent="0.25">
      <c r="D1732">
        <v>94</v>
      </c>
      <c r="E1732">
        <v>65</v>
      </c>
    </row>
    <row r="1733" spans="4:5" x14ac:dyDescent="0.25">
      <c r="D1733">
        <v>92</v>
      </c>
      <c r="E1733">
        <v>67</v>
      </c>
    </row>
    <row r="1734" spans="4:5" x14ac:dyDescent="0.25">
      <c r="D1734">
        <v>47</v>
      </c>
      <c r="E1734">
        <v>46</v>
      </c>
    </row>
    <row r="1735" spans="4:5" x14ac:dyDescent="0.25">
      <c r="D1735">
        <v>53</v>
      </c>
      <c r="E1735">
        <v>73</v>
      </c>
    </row>
    <row r="1736" spans="4:5" x14ac:dyDescent="0.25">
      <c r="D1736">
        <v>52</v>
      </c>
      <c r="E1736">
        <v>84</v>
      </c>
    </row>
    <row r="1737" spans="4:5" x14ac:dyDescent="0.25">
      <c r="D1737">
        <v>49</v>
      </c>
      <c r="E1737">
        <v>49</v>
      </c>
    </row>
    <row r="1738" spans="4:5" x14ac:dyDescent="0.25">
      <c r="D1738">
        <v>47</v>
      </c>
      <c r="E1738">
        <v>87</v>
      </c>
    </row>
    <row r="1739" spans="4:5" x14ac:dyDescent="0.25">
      <c r="D1739">
        <v>46</v>
      </c>
      <c r="E1739">
        <v>80</v>
      </c>
    </row>
    <row r="1740" spans="4:5" x14ac:dyDescent="0.25">
      <c r="D1740">
        <v>52</v>
      </c>
      <c r="E1740">
        <v>79</v>
      </c>
    </row>
    <row r="1741" spans="4:5" x14ac:dyDescent="0.25">
      <c r="D1741">
        <v>98</v>
      </c>
      <c r="E1741">
        <v>61</v>
      </c>
    </row>
    <row r="1742" spans="4:5" x14ac:dyDescent="0.25">
      <c r="D1742">
        <v>71</v>
      </c>
      <c r="E1742">
        <v>66</v>
      </c>
    </row>
    <row r="1743" spans="4:5" x14ac:dyDescent="0.25">
      <c r="D1743">
        <v>58</v>
      </c>
      <c r="E1743">
        <v>78</v>
      </c>
    </row>
    <row r="1744" spans="4:5" x14ac:dyDescent="0.25">
      <c r="D1744">
        <v>54</v>
      </c>
      <c r="E1744">
        <v>94</v>
      </c>
    </row>
    <row r="1745" spans="4:5" x14ac:dyDescent="0.25">
      <c r="D1745">
        <v>41</v>
      </c>
      <c r="E1745">
        <v>75</v>
      </c>
    </row>
    <row r="1746" spans="4:5" x14ac:dyDescent="0.25">
      <c r="D1746">
        <v>93</v>
      </c>
      <c r="E1746">
        <v>48</v>
      </c>
    </row>
    <row r="1747" spans="4:5" x14ac:dyDescent="0.25">
      <c r="D1747">
        <v>58</v>
      </c>
      <c r="E1747">
        <v>41</v>
      </c>
    </row>
    <row r="1748" spans="4:5" x14ac:dyDescent="0.25">
      <c r="D1748">
        <v>72</v>
      </c>
      <c r="E1748">
        <v>67</v>
      </c>
    </row>
    <row r="1749" spans="4:5" x14ac:dyDescent="0.25">
      <c r="D1749">
        <v>78</v>
      </c>
      <c r="E1749">
        <v>98</v>
      </c>
    </row>
    <row r="1750" spans="4:5" x14ac:dyDescent="0.25">
      <c r="D1750">
        <v>40</v>
      </c>
      <c r="E1750">
        <v>90</v>
      </c>
    </row>
    <row r="1751" spans="4:5" x14ac:dyDescent="0.25">
      <c r="D1751">
        <v>78</v>
      </c>
      <c r="E1751">
        <v>45</v>
      </c>
    </row>
    <row r="1752" spans="4:5" x14ac:dyDescent="0.25">
      <c r="D1752">
        <v>67</v>
      </c>
      <c r="E1752">
        <v>86</v>
      </c>
    </row>
    <row r="1753" spans="4:5" x14ac:dyDescent="0.25">
      <c r="D1753">
        <v>56</v>
      </c>
      <c r="E1753">
        <v>46</v>
      </c>
    </row>
    <row r="1754" spans="4:5" x14ac:dyDescent="0.25">
      <c r="D1754">
        <v>96</v>
      </c>
      <c r="E1754">
        <v>45</v>
      </c>
    </row>
    <row r="1755" spans="4:5" x14ac:dyDescent="0.25">
      <c r="D1755">
        <v>45</v>
      </c>
      <c r="E1755">
        <v>72</v>
      </c>
    </row>
    <row r="1756" spans="4:5" x14ac:dyDescent="0.25">
      <c r="D1756">
        <v>83</v>
      </c>
      <c r="E1756">
        <v>53</v>
      </c>
    </row>
    <row r="1757" spans="4:5" x14ac:dyDescent="0.25">
      <c r="D1757">
        <v>59</v>
      </c>
      <c r="E1757">
        <v>40</v>
      </c>
    </row>
    <row r="1758" spans="4:5" x14ac:dyDescent="0.25">
      <c r="D1758">
        <v>52</v>
      </c>
      <c r="E1758">
        <v>45</v>
      </c>
    </row>
    <row r="1759" spans="4:5" x14ac:dyDescent="0.25">
      <c r="D1759">
        <v>51</v>
      </c>
      <c r="E1759">
        <v>67</v>
      </c>
    </row>
    <row r="1760" spans="4:5" x14ac:dyDescent="0.25">
      <c r="D1760">
        <v>69</v>
      </c>
      <c r="E1760">
        <v>57</v>
      </c>
    </row>
    <row r="1761" spans="4:5" x14ac:dyDescent="0.25">
      <c r="D1761">
        <v>41</v>
      </c>
      <c r="E1761">
        <v>88</v>
      </c>
    </row>
    <row r="1762" spans="4:5" x14ac:dyDescent="0.25">
      <c r="D1762">
        <v>92</v>
      </c>
      <c r="E1762">
        <v>98</v>
      </c>
    </row>
    <row r="1763" spans="4:5" x14ac:dyDescent="0.25">
      <c r="D1763">
        <v>57</v>
      </c>
      <c r="E1763">
        <v>99</v>
      </c>
    </row>
    <row r="1764" spans="4:5" x14ac:dyDescent="0.25">
      <c r="D1764">
        <v>67</v>
      </c>
      <c r="E1764">
        <v>41</v>
      </c>
    </row>
    <row r="1765" spans="4:5" x14ac:dyDescent="0.25">
      <c r="D1765">
        <v>43</v>
      </c>
      <c r="E1765">
        <v>79</v>
      </c>
    </row>
    <row r="1766" spans="4:5" x14ac:dyDescent="0.25">
      <c r="D1766">
        <v>81</v>
      </c>
      <c r="E1766">
        <v>60</v>
      </c>
    </row>
    <row r="1767" spans="4:5" x14ac:dyDescent="0.25">
      <c r="D1767">
        <v>92</v>
      </c>
      <c r="E1767">
        <v>94</v>
      </c>
    </row>
    <row r="1768" spans="4:5" x14ac:dyDescent="0.25">
      <c r="D1768">
        <v>45</v>
      </c>
      <c r="E1768">
        <v>41</v>
      </c>
    </row>
    <row r="1769" spans="4:5" x14ac:dyDescent="0.25">
      <c r="D1769">
        <v>48</v>
      </c>
      <c r="E1769">
        <v>43</v>
      </c>
    </row>
    <row r="1770" spans="4:5" x14ac:dyDescent="0.25">
      <c r="D1770">
        <v>59</v>
      </c>
      <c r="E1770">
        <v>73</v>
      </c>
    </row>
    <row r="1771" spans="4:5" x14ac:dyDescent="0.25">
      <c r="D1771">
        <v>84</v>
      </c>
      <c r="E1771">
        <v>94</v>
      </c>
    </row>
    <row r="1772" spans="4:5" x14ac:dyDescent="0.25">
      <c r="D1772">
        <v>69</v>
      </c>
      <c r="E1772">
        <v>44</v>
      </c>
    </row>
    <row r="1773" spans="4:5" x14ac:dyDescent="0.25">
      <c r="D1773">
        <v>76</v>
      </c>
      <c r="E1773">
        <v>88</v>
      </c>
    </row>
    <row r="1774" spans="4:5" x14ac:dyDescent="0.25">
      <c r="D1774">
        <v>77</v>
      </c>
      <c r="E1774">
        <v>73</v>
      </c>
    </row>
    <row r="1775" spans="4:5" x14ac:dyDescent="0.25">
      <c r="D1775">
        <v>43</v>
      </c>
      <c r="E1775">
        <v>61</v>
      </c>
    </row>
    <row r="1776" spans="4:5" x14ac:dyDescent="0.25">
      <c r="D1776">
        <v>77</v>
      </c>
      <c r="E1776">
        <v>85</v>
      </c>
    </row>
    <row r="1777" spans="4:5" x14ac:dyDescent="0.25">
      <c r="D1777">
        <v>89</v>
      </c>
      <c r="E1777">
        <v>59</v>
      </c>
    </row>
    <row r="1778" spans="4:5" x14ac:dyDescent="0.25">
      <c r="D1778">
        <v>99</v>
      </c>
      <c r="E1778">
        <v>78</v>
      </c>
    </row>
    <row r="1779" spans="4:5" x14ac:dyDescent="0.25">
      <c r="D1779">
        <v>52</v>
      </c>
      <c r="E1779">
        <v>86</v>
      </c>
    </row>
    <row r="1780" spans="4:5" x14ac:dyDescent="0.25">
      <c r="D1780">
        <v>94</v>
      </c>
      <c r="E1780">
        <v>89</v>
      </c>
    </row>
    <row r="1781" spans="4:5" x14ac:dyDescent="0.25">
      <c r="D1781">
        <v>74</v>
      </c>
      <c r="E1781">
        <v>52</v>
      </c>
    </row>
    <row r="1782" spans="4:5" x14ac:dyDescent="0.25">
      <c r="D1782">
        <v>81</v>
      </c>
      <c r="E1782">
        <v>73</v>
      </c>
    </row>
    <row r="1783" spans="4:5" x14ac:dyDescent="0.25">
      <c r="D1783">
        <v>43</v>
      </c>
      <c r="E1783">
        <v>83</v>
      </c>
    </row>
    <row r="1784" spans="4:5" x14ac:dyDescent="0.25">
      <c r="D1784">
        <v>64</v>
      </c>
      <c r="E1784">
        <v>45</v>
      </c>
    </row>
    <row r="1785" spans="4:5" x14ac:dyDescent="0.25">
      <c r="D1785">
        <v>70</v>
      </c>
      <c r="E1785">
        <v>95</v>
      </c>
    </row>
    <row r="1786" spans="4:5" x14ac:dyDescent="0.25">
      <c r="D1786">
        <v>51</v>
      </c>
      <c r="E1786">
        <v>72</v>
      </c>
    </row>
    <row r="1787" spans="4:5" x14ac:dyDescent="0.25">
      <c r="D1787">
        <v>54</v>
      </c>
      <c r="E1787">
        <v>92</v>
      </c>
    </row>
    <row r="1788" spans="4:5" x14ac:dyDescent="0.25">
      <c r="D1788">
        <v>92</v>
      </c>
      <c r="E1788">
        <v>40</v>
      </c>
    </row>
    <row r="1789" spans="4:5" x14ac:dyDescent="0.25">
      <c r="D1789">
        <v>96</v>
      </c>
      <c r="E1789">
        <v>86</v>
      </c>
    </row>
    <row r="1790" spans="4:5" x14ac:dyDescent="0.25">
      <c r="D1790">
        <v>65</v>
      </c>
      <c r="E1790">
        <v>98</v>
      </c>
    </row>
    <row r="1791" spans="4:5" x14ac:dyDescent="0.25">
      <c r="D1791">
        <v>97</v>
      </c>
      <c r="E1791">
        <v>87</v>
      </c>
    </row>
    <row r="1792" spans="4:5" x14ac:dyDescent="0.25">
      <c r="D1792">
        <v>49</v>
      </c>
      <c r="E1792">
        <v>93</v>
      </c>
    </row>
    <row r="1793" spans="4:5" x14ac:dyDescent="0.25">
      <c r="D1793">
        <v>51</v>
      </c>
      <c r="E1793">
        <v>46</v>
      </c>
    </row>
    <row r="1794" spans="4:5" x14ac:dyDescent="0.25">
      <c r="D1794">
        <v>61</v>
      </c>
      <c r="E1794">
        <v>71</v>
      </c>
    </row>
    <row r="1795" spans="4:5" x14ac:dyDescent="0.25">
      <c r="D1795">
        <v>79</v>
      </c>
      <c r="E1795">
        <v>53</v>
      </c>
    </row>
    <row r="1796" spans="4:5" x14ac:dyDescent="0.25">
      <c r="D1796">
        <v>60</v>
      </c>
      <c r="E1796">
        <v>90</v>
      </c>
    </row>
    <row r="1797" spans="4:5" x14ac:dyDescent="0.25">
      <c r="D1797">
        <v>74</v>
      </c>
      <c r="E1797">
        <v>63</v>
      </c>
    </row>
    <row r="1798" spans="4:5" x14ac:dyDescent="0.25">
      <c r="D1798">
        <v>46</v>
      </c>
      <c r="E1798">
        <v>58</v>
      </c>
    </row>
    <row r="1799" spans="4:5" x14ac:dyDescent="0.25">
      <c r="D1799">
        <v>57</v>
      </c>
      <c r="E1799">
        <v>66</v>
      </c>
    </row>
    <row r="1800" spans="4:5" x14ac:dyDescent="0.25">
      <c r="D1800">
        <v>66</v>
      </c>
      <c r="E1800">
        <v>99</v>
      </c>
    </row>
    <row r="1801" spans="4:5" x14ac:dyDescent="0.25">
      <c r="D1801">
        <v>99</v>
      </c>
      <c r="E1801">
        <v>62</v>
      </c>
    </row>
    <row r="1802" spans="4:5" x14ac:dyDescent="0.25">
      <c r="D1802">
        <v>74</v>
      </c>
      <c r="E1802">
        <v>84</v>
      </c>
    </row>
    <row r="1803" spans="4:5" x14ac:dyDescent="0.25">
      <c r="D1803">
        <v>41</v>
      </c>
      <c r="E1803">
        <v>83</v>
      </c>
    </row>
    <row r="1804" spans="4:5" x14ac:dyDescent="0.25">
      <c r="D1804">
        <v>71</v>
      </c>
      <c r="E1804">
        <v>68</v>
      </c>
    </row>
    <row r="1805" spans="4:5" x14ac:dyDescent="0.25">
      <c r="D1805">
        <v>54</v>
      </c>
      <c r="E1805">
        <v>40</v>
      </c>
    </row>
    <row r="1806" spans="4:5" x14ac:dyDescent="0.25">
      <c r="D1806">
        <v>84</v>
      </c>
      <c r="E1806">
        <v>70</v>
      </c>
    </row>
    <row r="1807" spans="4:5" x14ac:dyDescent="0.25">
      <c r="D1807">
        <v>63</v>
      </c>
      <c r="E1807">
        <v>66</v>
      </c>
    </row>
    <row r="1808" spans="4:5" x14ac:dyDescent="0.25">
      <c r="D1808">
        <v>59</v>
      </c>
      <c r="E1808">
        <v>83</v>
      </c>
    </row>
    <row r="1809" spans="4:5" x14ac:dyDescent="0.25">
      <c r="D1809">
        <v>49</v>
      </c>
      <c r="E1809">
        <v>75</v>
      </c>
    </row>
    <row r="1810" spans="4:5" x14ac:dyDescent="0.25">
      <c r="D1810">
        <v>95</v>
      </c>
      <c r="E1810">
        <v>66</v>
      </c>
    </row>
    <row r="1811" spans="4:5" x14ac:dyDescent="0.25">
      <c r="D1811">
        <v>63</v>
      </c>
      <c r="E1811">
        <v>54</v>
      </c>
    </row>
    <row r="1812" spans="4:5" x14ac:dyDescent="0.25">
      <c r="D1812">
        <v>63</v>
      </c>
      <c r="E1812">
        <v>87</v>
      </c>
    </row>
    <row r="1813" spans="4:5" x14ac:dyDescent="0.25">
      <c r="D1813">
        <v>79</v>
      </c>
      <c r="E1813">
        <v>54</v>
      </c>
    </row>
    <row r="1814" spans="4:5" x14ac:dyDescent="0.25">
      <c r="D1814">
        <v>87</v>
      </c>
      <c r="E1814">
        <v>79</v>
      </c>
    </row>
    <row r="1815" spans="4:5" x14ac:dyDescent="0.25">
      <c r="D1815">
        <v>99</v>
      </c>
      <c r="E1815">
        <v>58</v>
      </c>
    </row>
    <row r="1816" spans="4:5" x14ac:dyDescent="0.25">
      <c r="D1816">
        <v>73</v>
      </c>
      <c r="E1816">
        <v>50</v>
      </c>
    </row>
    <row r="1817" spans="4:5" x14ac:dyDescent="0.25">
      <c r="D1817">
        <v>79</v>
      </c>
      <c r="E1817">
        <v>72</v>
      </c>
    </row>
    <row r="1818" spans="4:5" x14ac:dyDescent="0.25">
      <c r="D1818">
        <v>50</v>
      </c>
      <c r="E1818">
        <v>80</v>
      </c>
    </row>
    <row r="1819" spans="4:5" x14ac:dyDescent="0.25">
      <c r="D1819">
        <v>65</v>
      </c>
      <c r="E1819">
        <v>99</v>
      </c>
    </row>
    <row r="1820" spans="4:5" x14ac:dyDescent="0.25">
      <c r="D1820">
        <v>40</v>
      </c>
      <c r="E1820">
        <v>62</v>
      </c>
    </row>
    <row r="1821" spans="4:5" x14ac:dyDescent="0.25">
      <c r="D1821">
        <v>69</v>
      </c>
      <c r="E1821">
        <v>51</v>
      </c>
    </row>
    <row r="1822" spans="4:5" x14ac:dyDescent="0.25">
      <c r="D1822">
        <v>92</v>
      </c>
      <c r="E1822">
        <v>41</v>
      </c>
    </row>
    <row r="1823" spans="4:5" x14ac:dyDescent="0.25">
      <c r="D1823">
        <v>82</v>
      </c>
      <c r="E1823">
        <v>82</v>
      </c>
    </row>
    <row r="1824" spans="4:5" x14ac:dyDescent="0.25">
      <c r="D1824">
        <v>57</v>
      </c>
      <c r="E1824">
        <v>60</v>
      </c>
    </row>
    <row r="1825" spans="4:5" x14ac:dyDescent="0.25">
      <c r="D1825">
        <v>65</v>
      </c>
      <c r="E1825">
        <v>53</v>
      </c>
    </row>
    <row r="1826" spans="4:5" x14ac:dyDescent="0.25">
      <c r="D1826">
        <v>86</v>
      </c>
      <c r="E1826">
        <v>54</v>
      </c>
    </row>
    <row r="1827" spans="4:5" x14ac:dyDescent="0.25">
      <c r="D1827">
        <v>95</v>
      </c>
      <c r="E1827">
        <v>60</v>
      </c>
    </row>
    <row r="1828" spans="4:5" x14ac:dyDescent="0.25">
      <c r="D1828">
        <v>48</v>
      </c>
      <c r="E1828">
        <v>62</v>
      </c>
    </row>
    <row r="1829" spans="4:5" x14ac:dyDescent="0.25">
      <c r="D1829">
        <v>48</v>
      </c>
      <c r="E1829">
        <v>60</v>
      </c>
    </row>
    <row r="1830" spans="4:5" x14ac:dyDescent="0.25">
      <c r="D1830">
        <v>40</v>
      </c>
      <c r="E1830">
        <v>89</v>
      </c>
    </row>
    <row r="1831" spans="4:5" x14ac:dyDescent="0.25">
      <c r="D1831">
        <v>46</v>
      </c>
      <c r="E1831">
        <v>98</v>
      </c>
    </row>
    <row r="1832" spans="4:5" x14ac:dyDescent="0.25">
      <c r="D1832">
        <v>83</v>
      </c>
      <c r="E1832">
        <v>53</v>
      </c>
    </row>
    <row r="1833" spans="4:5" x14ac:dyDescent="0.25">
      <c r="D1833">
        <v>98</v>
      </c>
      <c r="E1833">
        <v>60</v>
      </c>
    </row>
    <row r="1834" spans="4:5" x14ac:dyDescent="0.25">
      <c r="D1834">
        <v>81</v>
      </c>
      <c r="E1834">
        <v>51</v>
      </c>
    </row>
    <row r="1835" spans="4:5" x14ac:dyDescent="0.25">
      <c r="D1835">
        <v>90</v>
      </c>
      <c r="E1835">
        <v>81</v>
      </c>
    </row>
    <row r="1836" spans="4:5" x14ac:dyDescent="0.25">
      <c r="D1836">
        <v>55</v>
      </c>
      <c r="E1836">
        <v>85</v>
      </c>
    </row>
    <row r="1837" spans="4:5" x14ac:dyDescent="0.25">
      <c r="D1837">
        <v>77</v>
      </c>
      <c r="E1837">
        <v>93</v>
      </c>
    </row>
    <row r="1838" spans="4:5" x14ac:dyDescent="0.25">
      <c r="D1838">
        <v>50</v>
      </c>
      <c r="E1838">
        <v>86</v>
      </c>
    </row>
    <row r="1839" spans="4:5" x14ac:dyDescent="0.25">
      <c r="D1839">
        <v>90</v>
      </c>
      <c r="E1839">
        <v>44</v>
      </c>
    </row>
    <row r="1840" spans="4:5" x14ac:dyDescent="0.25">
      <c r="D1840">
        <v>64</v>
      </c>
      <c r="E1840">
        <v>41</v>
      </c>
    </row>
    <row r="1841" spans="4:5" x14ac:dyDescent="0.25">
      <c r="D1841">
        <v>68</v>
      </c>
      <c r="E1841">
        <v>61</v>
      </c>
    </row>
    <row r="1842" spans="4:5" x14ac:dyDescent="0.25">
      <c r="D1842">
        <v>58</v>
      </c>
      <c r="E1842">
        <v>45</v>
      </c>
    </row>
    <row r="1843" spans="4:5" x14ac:dyDescent="0.25">
      <c r="D1843">
        <v>57</v>
      </c>
      <c r="E1843">
        <v>83</v>
      </c>
    </row>
    <row r="1844" spans="4:5" x14ac:dyDescent="0.25">
      <c r="D1844">
        <v>96</v>
      </c>
      <c r="E1844">
        <v>41</v>
      </c>
    </row>
    <row r="1845" spans="4:5" x14ac:dyDescent="0.25">
      <c r="D1845">
        <v>86</v>
      </c>
      <c r="E1845">
        <v>68</v>
      </c>
    </row>
    <row r="1846" spans="4:5" x14ac:dyDescent="0.25">
      <c r="D1846">
        <v>98</v>
      </c>
      <c r="E1846">
        <v>75</v>
      </c>
    </row>
    <row r="1847" spans="4:5" x14ac:dyDescent="0.25">
      <c r="D1847">
        <v>68</v>
      </c>
      <c r="E1847">
        <v>46</v>
      </c>
    </row>
    <row r="1848" spans="4:5" x14ac:dyDescent="0.25">
      <c r="D1848">
        <v>55</v>
      </c>
      <c r="E1848">
        <v>55</v>
      </c>
    </row>
    <row r="1849" spans="4:5" x14ac:dyDescent="0.25">
      <c r="D1849">
        <v>85</v>
      </c>
      <c r="E1849">
        <v>72</v>
      </c>
    </row>
    <row r="1850" spans="4:5" x14ac:dyDescent="0.25">
      <c r="D1850">
        <v>47</v>
      </c>
      <c r="E1850">
        <v>53</v>
      </c>
    </row>
    <row r="1851" spans="4:5" x14ac:dyDescent="0.25">
      <c r="D1851">
        <v>45</v>
      </c>
      <c r="E1851">
        <v>51</v>
      </c>
    </row>
    <row r="1852" spans="4:5" x14ac:dyDescent="0.25">
      <c r="D1852">
        <v>84</v>
      </c>
      <c r="E1852">
        <v>82</v>
      </c>
    </row>
    <row r="1853" spans="4:5" x14ac:dyDescent="0.25">
      <c r="D1853">
        <v>84</v>
      </c>
      <c r="E1853">
        <v>45</v>
      </c>
    </row>
    <row r="1854" spans="4:5" x14ac:dyDescent="0.25">
      <c r="D1854">
        <v>69</v>
      </c>
      <c r="E1854">
        <v>51</v>
      </c>
    </row>
    <row r="1855" spans="4:5" x14ac:dyDescent="0.25">
      <c r="D1855">
        <v>83</v>
      </c>
      <c r="E1855">
        <v>92</v>
      </c>
    </row>
    <row r="1856" spans="4:5" x14ac:dyDescent="0.25">
      <c r="D1856">
        <v>73</v>
      </c>
      <c r="E1856">
        <v>70</v>
      </c>
    </row>
    <row r="1857" spans="4:5" x14ac:dyDescent="0.25">
      <c r="D1857">
        <v>60</v>
      </c>
      <c r="E1857">
        <v>51</v>
      </c>
    </row>
    <row r="1858" spans="4:5" x14ac:dyDescent="0.25">
      <c r="D1858">
        <v>91</v>
      </c>
      <c r="E1858">
        <v>49</v>
      </c>
    </row>
    <row r="1859" spans="4:5" x14ac:dyDescent="0.25">
      <c r="D1859">
        <v>51</v>
      </c>
      <c r="E1859">
        <v>66</v>
      </c>
    </row>
    <row r="1860" spans="4:5" x14ac:dyDescent="0.25">
      <c r="D1860">
        <v>88</v>
      </c>
      <c r="E1860">
        <v>91</v>
      </c>
    </row>
    <row r="1861" spans="4:5" x14ac:dyDescent="0.25">
      <c r="D1861">
        <v>45</v>
      </c>
      <c r="E1861">
        <v>90</v>
      </c>
    </row>
    <row r="1862" spans="4:5" x14ac:dyDescent="0.25">
      <c r="D1862">
        <v>78</v>
      </c>
      <c r="E1862">
        <v>46</v>
      </c>
    </row>
    <row r="1863" spans="4:5" x14ac:dyDescent="0.25">
      <c r="D1863">
        <v>45</v>
      </c>
      <c r="E1863">
        <v>75</v>
      </c>
    </row>
    <row r="1864" spans="4:5" x14ac:dyDescent="0.25">
      <c r="D1864">
        <v>92</v>
      </c>
      <c r="E1864">
        <v>72</v>
      </c>
    </row>
    <row r="1865" spans="4:5" x14ac:dyDescent="0.25">
      <c r="D1865">
        <v>99</v>
      </c>
      <c r="E1865">
        <v>66</v>
      </c>
    </row>
    <row r="1866" spans="4:5" x14ac:dyDescent="0.25">
      <c r="D1866">
        <v>43</v>
      </c>
      <c r="E1866">
        <v>47</v>
      </c>
    </row>
    <row r="1867" spans="4:5" x14ac:dyDescent="0.25">
      <c r="D1867">
        <v>92</v>
      </c>
      <c r="E1867">
        <v>44</v>
      </c>
    </row>
    <row r="1868" spans="4:5" x14ac:dyDescent="0.25">
      <c r="D1868">
        <v>48</v>
      </c>
      <c r="E1868">
        <v>47</v>
      </c>
    </row>
    <row r="1869" spans="4:5" x14ac:dyDescent="0.25">
      <c r="D1869">
        <v>44</v>
      </c>
      <c r="E1869">
        <v>79</v>
      </c>
    </row>
    <row r="1870" spans="4:5" x14ac:dyDescent="0.25">
      <c r="D1870">
        <v>49</v>
      </c>
      <c r="E1870">
        <v>99</v>
      </c>
    </row>
    <row r="1871" spans="4:5" x14ac:dyDescent="0.25">
      <c r="D1871">
        <v>86</v>
      </c>
      <c r="E1871">
        <v>60</v>
      </c>
    </row>
    <row r="1872" spans="4:5" x14ac:dyDescent="0.25">
      <c r="D1872">
        <v>47</v>
      </c>
      <c r="E1872">
        <v>63</v>
      </c>
    </row>
    <row r="1873" spans="4:5" x14ac:dyDescent="0.25">
      <c r="D1873">
        <v>62</v>
      </c>
      <c r="E1873">
        <v>46</v>
      </c>
    </row>
    <row r="1874" spans="4:5" x14ac:dyDescent="0.25">
      <c r="D1874">
        <v>43</v>
      </c>
      <c r="E1874">
        <v>58</v>
      </c>
    </row>
    <row r="1875" spans="4:5" x14ac:dyDescent="0.25">
      <c r="D1875">
        <v>76</v>
      </c>
      <c r="E1875">
        <v>75</v>
      </c>
    </row>
    <row r="1876" spans="4:5" x14ac:dyDescent="0.25">
      <c r="D1876">
        <v>46</v>
      </c>
      <c r="E1876">
        <v>66</v>
      </c>
    </row>
    <row r="1877" spans="4:5" x14ac:dyDescent="0.25">
      <c r="D1877">
        <v>45</v>
      </c>
      <c r="E1877">
        <v>99</v>
      </c>
    </row>
    <row r="1878" spans="4:5" x14ac:dyDescent="0.25">
      <c r="D1878">
        <v>84</v>
      </c>
      <c r="E1878">
        <v>68</v>
      </c>
    </row>
    <row r="1879" spans="4:5" x14ac:dyDescent="0.25">
      <c r="D1879">
        <v>81</v>
      </c>
      <c r="E1879">
        <v>59</v>
      </c>
    </row>
    <row r="1880" spans="4:5" x14ac:dyDescent="0.25">
      <c r="D1880">
        <v>54</v>
      </c>
      <c r="E1880">
        <v>45</v>
      </c>
    </row>
    <row r="1881" spans="4:5" x14ac:dyDescent="0.25">
      <c r="D1881">
        <v>74</v>
      </c>
      <c r="E1881">
        <v>51</v>
      </c>
    </row>
    <row r="1882" spans="4:5" x14ac:dyDescent="0.25">
      <c r="D1882">
        <v>89</v>
      </c>
      <c r="E1882">
        <v>89</v>
      </c>
    </row>
    <row r="1883" spans="4:5" x14ac:dyDescent="0.25">
      <c r="D1883">
        <v>71</v>
      </c>
      <c r="E1883">
        <v>51</v>
      </c>
    </row>
    <row r="1884" spans="4:5" x14ac:dyDescent="0.25">
      <c r="D1884">
        <v>53</v>
      </c>
      <c r="E1884">
        <v>89</v>
      </c>
    </row>
    <row r="1885" spans="4:5" x14ac:dyDescent="0.25">
      <c r="D1885">
        <v>74</v>
      </c>
      <c r="E1885">
        <v>42</v>
      </c>
    </row>
    <row r="1886" spans="4:5" x14ac:dyDescent="0.25">
      <c r="D1886">
        <v>50</v>
      </c>
      <c r="E1886">
        <v>81</v>
      </c>
    </row>
    <row r="1887" spans="4:5" x14ac:dyDescent="0.25">
      <c r="D1887">
        <v>49</v>
      </c>
      <c r="E1887">
        <v>78</v>
      </c>
    </row>
    <row r="1888" spans="4:5" x14ac:dyDescent="0.25">
      <c r="D1888">
        <v>56</v>
      </c>
      <c r="E1888">
        <v>74</v>
      </c>
    </row>
    <row r="1889" spans="4:5" x14ac:dyDescent="0.25">
      <c r="D1889">
        <v>52</v>
      </c>
      <c r="E1889">
        <v>99</v>
      </c>
    </row>
    <row r="1890" spans="4:5" x14ac:dyDescent="0.25">
      <c r="D1890">
        <v>73</v>
      </c>
      <c r="E1890">
        <v>84</v>
      </c>
    </row>
    <row r="1891" spans="4:5" x14ac:dyDescent="0.25">
      <c r="D1891">
        <v>99</v>
      </c>
      <c r="E1891">
        <v>43</v>
      </c>
    </row>
    <row r="1892" spans="4:5" x14ac:dyDescent="0.25">
      <c r="D1892">
        <v>84</v>
      </c>
      <c r="E1892">
        <v>70</v>
      </c>
    </row>
    <row r="1893" spans="4:5" x14ac:dyDescent="0.25">
      <c r="D1893">
        <v>90</v>
      </c>
      <c r="E1893">
        <v>81</v>
      </c>
    </row>
    <row r="1894" spans="4:5" x14ac:dyDescent="0.25">
      <c r="D1894">
        <v>44</v>
      </c>
      <c r="E1894">
        <v>77</v>
      </c>
    </row>
    <row r="1895" spans="4:5" x14ac:dyDescent="0.25">
      <c r="D1895">
        <v>87</v>
      </c>
      <c r="E1895">
        <v>72</v>
      </c>
    </row>
    <row r="1896" spans="4:5" x14ac:dyDescent="0.25">
      <c r="D1896">
        <v>49</v>
      </c>
      <c r="E1896">
        <v>45</v>
      </c>
    </row>
    <row r="1897" spans="4:5" x14ac:dyDescent="0.25">
      <c r="D1897">
        <v>71</v>
      </c>
      <c r="E1897">
        <v>47</v>
      </c>
    </row>
    <row r="1898" spans="4:5" x14ac:dyDescent="0.25">
      <c r="D1898">
        <v>51</v>
      </c>
      <c r="E1898">
        <v>67</v>
      </c>
    </row>
    <row r="1899" spans="4:5" x14ac:dyDescent="0.25">
      <c r="D1899">
        <v>91</v>
      </c>
      <c r="E1899">
        <v>54</v>
      </c>
    </row>
    <row r="1900" spans="4:5" x14ac:dyDescent="0.25">
      <c r="D1900">
        <v>52</v>
      </c>
      <c r="E1900">
        <v>70</v>
      </c>
    </row>
    <row r="1901" spans="4:5" x14ac:dyDescent="0.25">
      <c r="D1901">
        <v>60</v>
      </c>
      <c r="E1901">
        <v>47</v>
      </c>
    </row>
    <row r="1902" spans="4:5" x14ac:dyDescent="0.25">
      <c r="D1902">
        <v>93</v>
      </c>
      <c r="E1902">
        <v>45</v>
      </c>
    </row>
    <row r="1903" spans="4:5" x14ac:dyDescent="0.25">
      <c r="D1903">
        <v>92</v>
      </c>
      <c r="E1903">
        <v>68</v>
      </c>
    </row>
    <row r="1904" spans="4:5" x14ac:dyDescent="0.25">
      <c r="D1904">
        <v>93</v>
      </c>
      <c r="E1904">
        <v>73</v>
      </c>
    </row>
    <row r="1905" spans="4:5" x14ac:dyDescent="0.25">
      <c r="D1905">
        <v>80</v>
      </c>
      <c r="E1905">
        <v>46</v>
      </c>
    </row>
    <row r="1906" spans="4:5" x14ac:dyDescent="0.25">
      <c r="D1906">
        <v>87</v>
      </c>
      <c r="E1906">
        <v>79</v>
      </c>
    </row>
    <row r="1907" spans="4:5" x14ac:dyDescent="0.25">
      <c r="D1907">
        <v>90</v>
      </c>
      <c r="E1907">
        <v>49</v>
      </c>
    </row>
    <row r="1908" spans="4:5" x14ac:dyDescent="0.25">
      <c r="D1908">
        <v>86</v>
      </c>
      <c r="E1908">
        <v>52</v>
      </c>
    </row>
    <row r="1909" spans="4:5" x14ac:dyDescent="0.25">
      <c r="D1909">
        <v>89</v>
      </c>
      <c r="E1909">
        <v>61</v>
      </c>
    </row>
    <row r="1910" spans="4:5" x14ac:dyDescent="0.25">
      <c r="D1910">
        <v>71</v>
      </c>
      <c r="E1910">
        <v>91</v>
      </c>
    </row>
    <row r="1911" spans="4:5" x14ac:dyDescent="0.25">
      <c r="D1911">
        <v>51</v>
      </c>
      <c r="E1911">
        <v>40</v>
      </c>
    </row>
    <row r="1912" spans="4:5" x14ac:dyDescent="0.25">
      <c r="D1912">
        <v>85</v>
      </c>
      <c r="E1912">
        <v>80</v>
      </c>
    </row>
    <row r="1913" spans="4:5" x14ac:dyDescent="0.25">
      <c r="D1913">
        <v>74</v>
      </c>
      <c r="E1913">
        <v>98</v>
      </c>
    </row>
    <row r="1914" spans="4:5" x14ac:dyDescent="0.25">
      <c r="D1914">
        <v>75</v>
      </c>
      <c r="E1914">
        <v>81</v>
      </c>
    </row>
    <row r="1915" spans="4:5" x14ac:dyDescent="0.25">
      <c r="D1915">
        <v>77</v>
      </c>
      <c r="E1915">
        <v>91</v>
      </c>
    </row>
    <row r="1916" spans="4:5" x14ac:dyDescent="0.25">
      <c r="D1916">
        <v>87</v>
      </c>
      <c r="E1916">
        <v>41</v>
      </c>
    </row>
    <row r="1917" spans="4:5" x14ac:dyDescent="0.25">
      <c r="D1917">
        <v>52</v>
      </c>
      <c r="E1917">
        <v>68</v>
      </c>
    </row>
    <row r="1918" spans="4:5" x14ac:dyDescent="0.25">
      <c r="D1918">
        <v>51</v>
      </c>
      <c r="E1918">
        <v>50</v>
      </c>
    </row>
    <row r="1919" spans="4:5" x14ac:dyDescent="0.25">
      <c r="D1919">
        <v>83</v>
      </c>
      <c r="E1919">
        <v>89</v>
      </c>
    </row>
    <row r="1920" spans="4:5" x14ac:dyDescent="0.25">
      <c r="D1920">
        <v>41</v>
      </c>
      <c r="E1920">
        <v>46</v>
      </c>
    </row>
    <row r="1921" spans="4:5" x14ac:dyDescent="0.25">
      <c r="D1921">
        <v>52</v>
      </c>
      <c r="E1921">
        <v>69</v>
      </c>
    </row>
    <row r="1922" spans="4:5" x14ac:dyDescent="0.25">
      <c r="D1922">
        <v>74</v>
      </c>
      <c r="E1922">
        <v>55</v>
      </c>
    </row>
    <row r="1923" spans="4:5" x14ac:dyDescent="0.25">
      <c r="D1923">
        <v>52</v>
      </c>
      <c r="E1923">
        <v>54</v>
      </c>
    </row>
    <row r="1924" spans="4:5" x14ac:dyDescent="0.25">
      <c r="D1924">
        <v>96</v>
      </c>
      <c r="E1924">
        <v>79</v>
      </c>
    </row>
    <row r="1925" spans="4:5" x14ac:dyDescent="0.25">
      <c r="D1925">
        <v>73</v>
      </c>
      <c r="E1925">
        <v>59</v>
      </c>
    </row>
    <row r="1926" spans="4:5" x14ac:dyDescent="0.25">
      <c r="D1926">
        <v>58</v>
      </c>
      <c r="E1926">
        <v>67</v>
      </c>
    </row>
    <row r="1927" spans="4:5" x14ac:dyDescent="0.25">
      <c r="D1927">
        <v>48</v>
      </c>
      <c r="E1927">
        <v>98</v>
      </c>
    </row>
    <row r="1928" spans="4:5" x14ac:dyDescent="0.25">
      <c r="D1928">
        <v>70</v>
      </c>
      <c r="E1928">
        <v>42</v>
      </c>
    </row>
    <row r="1929" spans="4:5" x14ac:dyDescent="0.25">
      <c r="D1929">
        <v>72</v>
      </c>
      <c r="E1929">
        <v>68</v>
      </c>
    </row>
    <row r="1930" spans="4:5" x14ac:dyDescent="0.25">
      <c r="D1930">
        <v>66</v>
      </c>
      <c r="E1930">
        <v>98</v>
      </c>
    </row>
    <row r="1931" spans="4:5" x14ac:dyDescent="0.25">
      <c r="D1931">
        <v>41</v>
      </c>
      <c r="E1931">
        <v>48</v>
      </c>
    </row>
    <row r="1932" spans="4:5" x14ac:dyDescent="0.25">
      <c r="D1932">
        <v>54</v>
      </c>
      <c r="E1932">
        <v>66</v>
      </c>
    </row>
    <row r="1933" spans="4:5" x14ac:dyDescent="0.25">
      <c r="D1933">
        <v>58</v>
      </c>
      <c r="E1933">
        <v>71</v>
      </c>
    </row>
    <row r="1934" spans="4:5" x14ac:dyDescent="0.25">
      <c r="D1934">
        <v>96</v>
      </c>
      <c r="E1934">
        <v>87</v>
      </c>
    </row>
    <row r="1935" spans="4:5" x14ac:dyDescent="0.25">
      <c r="D1935">
        <v>96</v>
      </c>
      <c r="E1935">
        <v>89</v>
      </c>
    </row>
    <row r="1936" spans="4:5" x14ac:dyDescent="0.25">
      <c r="D1936">
        <v>55</v>
      </c>
      <c r="E1936">
        <v>78</v>
      </c>
    </row>
    <row r="1937" spans="4:5" x14ac:dyDescent="0.25">
      <c r="D1937">
        <v>54</v>
      </c>
      <c r="E1937">
        <v>86</v>
      </c>
    </row>
    <row r="1938" spans="4:5" x14ac:dyDescent="0.25">
      <c r="D1938">
        <v>45</v>
      </c>
      <c r="E1938">
        <v>65</v>
      </c>
    </row>
    <row r="1939" spans="4:5" x14ac:dyDescent="0.25">
      <c r="D1939">
        <v>53</v>
      </c>
      <c r="E1939">
        <v>79</v>
      </c>
    </row>
    <row r="1940" spans="4:5" x14ac:dyDescent="0.25">
      <c r="D1940">
        <v>66</v>
      </c>
      <c r="E1940">
        <v>42</v>
      </c>
    </row>
    <row r="1941" spans="4:5" x14ac:dyDescent="0.25">
      <c r="D1941">
        <v>77</v>
      </c>
      <c r="E1941">
        <v>50</v>
      </c>
    </row>
    <row r="1942" spans="4:5" x14ac:dyDescent="0.25">
      <c r="D1942">
        <v>58</v>
      </c>
      <c r="E1942">
        <v>91</v>
      </c>
    </row>
    <row r="1943" spans="4:5" x14ac:dyDescent="0.25">
      <c r="D1943">
        <v>43</v>
      </c>
      <c r="E1943">
        <v>97</v>
      </c>
    </row>
    <row r="1944" spans="4:5" x14ac:dyDescent="0.25">
      <c r="D1944">
        <v>97</v>
      </c>
      <c r="E1944">
        <v>89</v>
      </c>
    </row>
    <row r="1945" spans="4:5" x14ac:dyDescent="0.25">
      <c r="D1945">
        <v>65</v>
      </c>
      <c r="E1945">
        <v>86</v>
      </c>
    </row>
    <row r="1946" spans="4:5" x14ac:dyDescent="0.25">
      <c r="D1946">
        <v>99</v>
      </c>
      <c r="E1946">
        <v>49</v>
      </c>
    </row>
    <row r="1947" spans="4:5" x14ac:dyDescent="0.25">
      <c r="D1947">
        <v>48</v>
      </c>
      <c r="E1947">
        <v>96</v>
      </c>
    </row>
    <row r="1948" spans="4:5" x14ac:dyDescent="0.25">
      <c r="D1948">
        <v>88</v>
      </c>
      <c r="E1948">
        <v>86</v>
      </c>
    </row>
    <row r="1949" spans="4:5" x14ac:dyDescent="0.25">
      <c r="D1949">
        <v>54</v>
      </c>
      <c r="E1949">
        <v>62</v>
      </c>
    </row>
    <row r="1950" spans="4:5" x14ac:dyDescent="0.25">
      <c r="D1950">
        <v>80</v>
      </c>
      <c r="E1950">
        <v>45</v>
      </c>
    </row>
    <row r="1951" spans="4:5" x14ac:dyDescent="0.25">
      <c r="D1951">
        <v>76</v>
      </c>
      <c r="E1951">
        <v>50</v>
      </c>
    </row>
    <row r="1952" spans="4:5" x14ac:dyDescent="0.25">
      <c r="D1952">
        <v>43</v>
      </c>
      <c r="E1952">
        <v>99</v>
      </c>
    </row>
    <row r="1953" spans="4:5" x14ac:dyDescent="0.25">
      <c r="D1953">
        <v>91</v>
      </c>
      <c r="E1953">
        <v>90</v>
      </c>
    </row>
    <row r="1954" spans="4:5" x14ac:dyDescent="0.25">
      <c r="D1954">
        <v>57</v>
      </c>
      <c r="E1954">
        <v>66</v>
      </c>
    </row>
    <row r="1955" spans="4:5" x14ac:dyDescent="0.25">
      <c r="D1955">
        <v>80</v>
      </c>
      <c r="E1955">
        <v>94</v>
      </c>
    </row>
    <row r="1956" spans="4:5" x14ac:dyDescent="0.25">
      <c r="D1956">
        <v>92</v>
      </c>
      <c r="E1956">
        <v>70</v>
      </c>
    </row>
    <row r="1957" spans="4:5" x14ac:dyDescent="0.25">
      <c r="D1957">
        <v>98</v>
      </c>
      <c r="E1957">
        <v>98</v>
      </c>
    </row>
    <row r="1958" spans="4:5" x14ac:dyDescent="0.25">
      <c r="D1958">
        <v>74</v>
      </c>
      <c r="E1958">
        <v>69</v>
      </c>
    </row>
    <row r="1959" spans="4:5" x14ac:dyDescent="0.25">
      <c r="D1959">
        <v>93</v>
      </c>
      <c r="E1959">
        <v>42</v>
      </c>
    </row>
    <row r="1960" spans="4:5" x14ac:dyDescent="0.25">
      <c r="D1960">
        <v>80</v>
      </c>
      <c r="E1960">
        <v>52</v>
      </c>
    </row>
    <row r="1961" spans="4:5" x14ac:dyDescent="0.25">
      <c r="D1961">
        <v>80</v>
      </c>
      <c r="E1961">
        <v>98</v>
      </c>
    </row>
    <row r="1962" spans="4:5" x14ac:dyDescent="0.25">
      <c r="D1962">
        <v>68</v>
      </c>
      <c r="E1962">
        <v>79</v>
      </c>
    </row>
    <row r="1963" spans="4:5" x14ac:dyDescent="0.25">
      <c r="D1963">
        <v>63</v>
      </c>
      <c r="E1963">
        <v>82</v>
      </c>
    </row>
    <row r="1964" spans="4:5" x14ac:dyDescent="0.25">
      <c r="D1964">
        <v>43</v>
      </c>
      <c r="E1964">
        <v>50</v>
      </c>
    </row>
    <row r="1965" spans="4:5" x14ac:dyDescent="0.25">
      <c r="D1965">
        <v>78</v>
      </c>
      <c r="E1965">
        <v>42</v>
      </c>
    </row>
    <row r="1966" spans="4:5" x14ac:dyDescent="0.25">
      <c r="D1966">
        <v>46</v>
      </c>
      <c r="E1966">
        <v>77</v>
      </c>
    </row>
    <row r="1967" spans="4:5" x14ac:dyDescent="0.25">
      <c r="D1967">
        <v>79</v>
      </c>
      <c r="E1967">
        <v>63</v>
      </c>
    </row>
    <row r="1968" spans="4:5" x14ac:dyDescent="0.25">
      <c r="D1968">
        <v>98</v>
      </c>
      <c r="E1968">
        <v>81</v>
      </c>
    </row>
    <row r="1969" spans="4:5" x14ac:dyDescent="0.25">
      <c r="D1969">
        <v>40</v>
      </c>
      <c r="E1969">
        <v>51</v>
      </c>
    </row>
    <row r="1970" spans="4:5" x14ac:dyDescent="0.25">
      <c r="D1970">
        <v>98</v>
      </c>
      <c r="E1970">
        <v>85</v>
      </c>
    </row>
    <row r="1971" spans="4:5" x14ac:dyDescent="0.25">
      <c r="D1971">
        <v>70</v>
      </c>
      <c r="E1971">
        <v>60</v>
      </c>
    </row>
    <row r="1972" spans="4:5" x14ac:dyDescent="0.25">
      <c r="D1972">
        <v>94</v>
      </c>
      <c r="E1972">
        <v>64</v>
      </c>
    </row>
    <row r="1973" spans="4:5" x14ac:dyDescent="0.25">
      <c r="D1973">
        <v>77</v>
      </c>
      <c r="E1973">
        <v>69</v>
      </c>
    </row>
    <row r="1974" spans="4:5" x14ac:dyDescent="0.25">
      <c r="D1974">
        <v>44</v>
      </c>
      <c r="E1974">
        <v>49</v>
      </c>
    </row>
    <row r="1975" spans="4:5" x14ac:dyDescent="0.25">
      <c r="D1975">
        <v>92</v>
      </c>
      <c r="E1975">
        <v>42</v>
      </c>
    </row>
    <row r="1976" spans="4:5" x14ac:dyDescent="0.25">
      <c r="D1976">
        <v>70</v>
      </c>
      <c r="E1976">
        <v>52</v>
      </c>
    </row>
    <row r="1977" spans="4:5" x14ac:dyDescent="0.25">
      <c r="D1977">
        <v>90</v>
      </c>
      <c r="E1977">
        <v>99</v>
      </c>
    </row>
    <row r="1978" spans="4:5" x14ac:dyDescent="0.25">
      <c r="D1978">
        <v>97</v>
      </c>
      <c r="E1978">
        <v>66</v>
      </c>
    </row>
    <row r="1979" spans="4:5" x14ac:dyDescent="0.25">
      <c r="D1979">
        <v>40</v>
      </c>
      <c r="E1979">
        <v>57</v>
      </c>
    </row>
    <row r="1980" spans="4:5" x14ac:dyDescent="0.25">
      <c r="D1980">
        <v>93</v>
      </c>
      <c r="E1980">
        <v>98</v>
      </c>
    </row>
    <row r="1981" spans="4:5" x14ac:dyDescent="0.25">
      <c r="D1981">
        <v>69</v>
      </c>
      <c r="E1981">
        <v>63</v>
      </c>
    </row>
    <row r="1982" spans="4:5" x14ac:dyDescent="0.25">
      <c r="D1982">
        <v>57</v>
      </c>
      <c r="E1982">
        <v>85</v>
      </c>
    </row>
    <row r="1983" spans="4:5" x14ac:dyDescent="0.25">
      <c r="D1983">
        <v>47</v>
      </c>
      <c r="E1983">
        <v>53</v>
      </c>
    </row>
    <row r="1984" spans="4:5" x14ac:dyDescent="0.25">
      <c r="D1984">
        <v>95</v>
      </c>
      <c r="E1984">
        <v>78</v>
      </c>
    </row>
    <row r="1985" spans="4:5" x14ac:dyDescent="0.25">
      <c r="D1985">
        <v>65</v>
      </c>
      <c r="E1985">
        <v>83</v>
      </c>
    </row>
    <row r="1986" spans="4:5" x14ac:dyDescent="0.25">
      <c r="D1986">
        <v>79</v>
      </c>
      <c r="E1986">
        <v>96</v>
      </c>
    </row>
    <row r="1987" spans="4:5" x14ac:dyDescent="0.25">
      <c r="D1987">
        <v>97</v>
      </c>
      <c r="E1987">
        <v>43</v>
      </c>
    </row>
    <row r="1988" spans="4:5" x14ac:dyDescent="0.25">
      <c r="D1988">
        <v>54</v>
      </c>
      <c r="E1988">
        <v>55</v>
      </c>
    </row>
    <row r="1989" spans="4:5" x14ac:dyDescent="0.25">
      <c r="D1989">
        <v>58</v>
      </c>
      <c r="E1989">
        <v>90</v>
      </c>
    </row>
    <row r="1990" spans="4:5" x14ac:dyDescent="0.25">
      <c r="D1990">
        <v>49</v>
      </c>
      <c r="E1990">
        <v>49</v>
      </c>
    </row>
    <row r="1991" spans="4:5" x14ac:dyDescent="0.25">
      <c r="D1991">
        <v>55</v>
      </c>
      <c r="E1991">
        <v>76</v>
      </c>
    </row>
    <row r="1992" spans="4:5" x14ac:dyDescent="0.25">
      <c r="D1992">
        <v>82</v>
      </c>
      <c r="E1992">
        <v>66</v>
      </c>
    </row>
    <row r="1993" spans="4:5" x14ac:dyDescent="0.25">
      <c r="D1993">
        <v>70</v>
      </c>
      <c r="E1993">
        <v>87</v>
      </c>
    </row>
    <row r="1994" spans="4:5" x14ac:dyDescent="0.25">
      <c r="D1994">
        <v>83</v>
      </c>
      <c r="E1994">
        <v>40</v>
      </c>
    </row>
    <row r="1995" spans="4:5" x14ac:dyDescent="0.25">
      <c r="D1995">
        <v>55</v>
      </c>
      <c r="E1995">
        <v>44</v>
      </c>
    </row>
    <row r="1996" spans="4:5" x14ac:dyDescent="0.25">
      <c r="D1996">
        <v>55</v>
      </c>
      <c r="E1996">
        <v>52</v>
      </c>
    </row>
    <row r="1997" spans="4:5" x14ac:dyDescent="0.25">
      <c r="D1997">
        <v>67</v>
      </c>
      <c r="E1997">
        <v>84</v>
      </c>
    </row>
    <row r="1998" spans="4:5" x14ac:dyDescent="0.25">
      <c r="D1998">
        <v>59</v>
      </c>
      <c r="E1998">
        <v>42</v>
      </c>
    </row>
    <row r="1999" spans="4:5" x14ac:dyDescent="0.25">
      <c r="D1999">
        <v>98</v>
      </c>
      <c r="E1999">
        <v>58</v>
      </c>
    </row>
    <row r="2000" spans="4:5" x14ac:dyDescent="0.25">
      <c r="D2000">
        <v>48</v>
      </c>
      <c r="E2000">
        <v>76</v>
      </c>
    </row>
    <row r="2001" spans="4:5" x14ac:dyDescent="0.25">
      <c r="D2001">
        <v>79</v>
      </c>
      <c r="E2001">
        <v>44</v>
      </c>
    </row>
    <row r="2002" spans="4:5" x14ac:dyDescent="0.25">
      <c r="D2002">
        <v>49</v>
      </c>
      <c r="E2002">
        <v>86</v>
      </c>
    </row>
    <row r="2003" spans="4:5" x14ac:dyDescent="0.25">
      <c r="D2003">
        <v>57</v>
      </c>
      <c r="E2003">
        <v>83</v>
      </c>
    </row>
    <row r="2004" spans="4:5" x14ac:dyDescent="0.25">
      <c r="D2004">
        <v>84</v>
      </c>
      <c r="E2004">
        <v>63</v>
      </c>
    </row>
    <row r="2005" spans="4:5" x14ac:dyDescent="0.25">
      <c r="D2005">
        <v>84</v>
      </c>
      <c r="E2005">
        <v>82</v>
      </c>
    </row>
    <row r="2006" spans="4:5" x14ac:dyDescent="0.25">
      <c r="D2006">
        <v>54</v>
      </c>
      <c r="E2006">
        <v>72</v>
      </c>
    </row>
    <row r="2007" spans="4:5" x14ac:dyDescent="0.25">
      <c r="D2007">
        <v>84</v>
      </c>
      <c r="E2007">
        <v>94</v>
      </c>
    </row>
    <row r="2008" spans="4:5" x14ac:dyDescent="0.25">
      <c r="D2008">
        <v>69</v>
      </c>
      <c r="E2008">
        <v>60</v>
      </c>
    </row>
    <row r="2009" spans="4:5" x14ac:dyDescent="0.25">
      <c r="D2009">
        <v>87</v>
      </c>
      <c r="E2009">
        <v>42</v>
      </c>
    </row>
    <row r="2010" spans="4:5" x14ac:dyDescent="0.25">
      <c r="D2010">
        <v>71</v>
      </c>
      <c r="E2010">
        <v>43</v>
      </c>
    </row>
    <row r="2011" spans="4:5" x14ac:dyDescent="0.25">
      <c r="D2011">
        <v>79</v>
      </c>
      <c r="E2011">
        <v>90</v>
      </c>
    </row>
    <row r="2012" spans="4:5" x14ac:dyDescent="0.25">
      <c r="D2012">
        <v>66</v>
      </c>
      <c r="E2012">
        <v>71</v>
      </c>
    </row>
    <row r="2013" spans="4:5" x14ac:dyDescent="0.25">
      <c r="D2013">
        <v>66</v>
      </c>
      <c r="E2013">
        <v>63</v>
      </c>
    </row>
    <row r="2014" spans="4:5" x14ac:dyDescent="0.25">
      <c r="D2014">
        <v>58</v>
      </c>
      <c r="E2014">
        <v>91</v>
      </c>
    </row>
    <row r="2015" spans="4:5" x14ac:dyDescent="0.25">
      <c r="D2015">
        <v>49</v>
      </c>
      <c r="E2015">
        <v>74</v>
      </c>
    </row>
    <row r="2016" spans="4:5" x14ac:dyDescent="0.25">
      <c r="D2016">
        <v>83</v>
      </c>
      <c r="E2016">
        <v>57</v>
      </c>
    </row>
    <row r="2017" spans="4:5" x14ac:dyDescent="0.25">
      <c r="D2017">
        <v>85</v>
      </c>
      <c r="E2017">
        <v>42</v>
      </c>
    </row>
    <row r="2018" spans="4:5" x14ac:dyDescent="0.25">
      <c r="D2018">
        <v>45</v>
      </c>
      <c r="E2018">
        <v>78</v>
      </c>
    </row>
    <row r="2019" spans="4:5" x14ac:dyDescent="0.25">
      <c r="D2019">
        <v>92</v>
      </c>
      <c r="E2019">
        <v>93</v>
      </c>
    </row>
    <row r="2020" spans="4:5" x14ac:dyDescent="0.25">
      <c r="D2020">
        <v>48</v>
      </c>
      <c r="E2020">
        <v>99</v>
      </c>
    </row>
    <row r="2021" spans="4:5" x14ac:dyDescent="0.25">
      <c r="D2021">
        <v>66</v>
      </c>
      <c r="E2021">
        <v>92</v>
      </c>
    </row>
    <row r="2022" spans="4:5" x14ac:dyDescent="0.25">
      <c r="D2022">
        <v>46</v>
      </c>
      <c r="E2022">
        <v>63</v>
      </c>
    </row>
    <row r="2023" spans="4:5" x14ac:dyDescent="0.25">
      <c r="D2023">
        <v>45</v>
      </c>
      <c r="E2023">
        <v>98</v>
      </c>
    </row>
    <row r="2024" spans="4:5" x14ac:dyDescent="0.25">
      <c r="D2024">
        <v>93</v>
      </c>
      <c r="E2024">
        <v>40</v>
      </c>
    </row>
    <row r="2025" spans="4:5" x14ac:dyDescent="0.25">
      <c r="D2025">
        <v>83</v>
      </c>
      <c r="E2025">
        <v>51</v>
      </c>
    </row>
    <row r="2026" spans="4:5" x14ac:dyDescent="0.25">
      <c r="D2026">
        <v>56</v>
      </c>
      <c r="E2026">
        <v>56</v>
      </c>
    </row>
    <row r="2027" spans="4:5" x14ac:dyDescent="0.25">
      <c r="D2027">
        <v>70</v>
      </c>
      <c r="E2027">
        <v>60</v>
      </c>
    </row>
    <row r="2028" spans="4:5" x14ac:dyDescent="0.25">
      <c r="D2028">
        <v>76</v>
      </c>
      <c r="E2028">
        <v>60</v>
      </c>
    </row>
    <row r="2029" spans="4:5" x14ac:dyDescent="0.25">
      <c r="D2029">
        <v>50</v>
      </c>
      <c r="E2029">
        <v>42</v>
      </c>
    </row>
    <row r="2030" spans="4:5" x14ac:dyDescent="0.25">
      <c r="D2030">
        <v>67</v>
      </c>
      <c r="E2030">
        <v>83</v>
      </c>
    </row>
    <row r="2031" spans="4:5" x14ac:dyDescent="0.25">
      <c r="D2031">
        <v>44</v>
      </c>
      <c r="E2031">
        <v>67</v>
      </c>
    </row>
    <row r="2032" spans="4:5" x14ac:dyDescent="0.25">
      <c r="D2032">
        <v>51</v>
      </c>
      <c r="E2032">
        <v>64</v>
      </c>
    </row>
    <row r="2033" spans="4:5" x14ac:dyDescent="0.25">
      <c r="D2033">
        <v>42</v>
      </c>
      <c r="E2033">
        <v>83</v>
      </c>
    </row>
    <row r="2034" spans="4:5" x14ac:dyDescent="0.25">
      <c r="D2034">
        <v>95</v>
      </c>
      <c r="E2034">
        <v>45</v>
      </c>
    </row>
    <row r="2035" spans="4:5" x14ac:dyDescent="0.25">
      <c r="D2035">
        <v>80</v>
      </c>
      <c r="E2035">
        <v>81</v>
      </c>
    </row>
    <row r="2036" spans="4:5" x14ac:dyDescent="0.25">
      <c r="D2036">
        <v>77</v>
      </c>
      <c r="E2036">
        <v>69</v>
      </c>
    </row>
    <row r="2037" spans="4:5" x14ac:dyDescent="0.25">
      <c r="D2037">
        <v>93</v>
      </c>
      <c r="E2037">
        <v>71</v>
      </c>
    </row>
    <row r="2038" spans="4:5" x14ac:dyDescent="0.25">
      <c r="D2038">
        <v>41</v>
      </c>
      <c r="E2038">
        <v>61</v>
      </c>
    </row>
    <row r="2039" spans="4:5" x14ac:dyDescent="0.25">
      <c r="D2039">
        <v>65</v>
      </c>
      <c r="E2039">
        <v>97</v>
      </c>
    </row>
    <row r="2040" spans="4:5" x14ac:dyDescent="0.25">
      <c r="D2040">
        <v>41</v>
      </c>
      <c r="E2040">
        <v>77</v>
      </c>
    </row>
    <row r="2041" spans="4:5" x14ac:dyDescent="0.25">
      <c r="D2041">
        <v>93</v>
      </c>
      <c r="E2041">
        <v>53</v>
      </c>
    </row>
    <row r="2042" spans="4:5" x14ac:dyDescent="0.25">
      <c r="D2042">
        <v>51</v>
      </c>
      <c r="E2042">
        <v>73</v>
      </c>
    </row>
    <row r="2043" spans="4:5" x14ac:dyDescent="0.25">
      <c r="D2043">
        <v>41</v>
      </c>
      <c r="E2043">
        <v>86</v>
      </c>
    </row>
    <row r="2044" spans="4:5" x14ac:dyDescent="0.25">
      <c r="D2044">
        <v>55</v>
      </c>
      <c r="E2044">
        <v>65</v>
      </c>
    </row>
    <row r="2045" spans="4:5" x14ac:dyDescent="0.25">
      <c r="D2045">
        <v>69</v>
      </c>
      <c r="E2045">
        <v>93</v>
      </c>
    </row>
    <row r="2046" spans="4:5" x14ac:dyDescent="0.25">
      <c r="D2046">
        <v>96</v>
      </c>
      <c r="E2046">
        <v>52</v>
      </c>
    </row>
    <row r="2047" spans="4:5" x14ac:dyDescent="0.25">
      <c r="D2047">
        <v>86</v>
      </c>
      <c r="E2047">
        <v>69</v>
      </c>
    </row>
    <row r="2048" spans="4:5" x14ac:dyDescent="0.25">
      <c r="D2048">
        <v>85</v>
      </c>
      <c r="E2048">
        <v>58</v>
      </c>
    </row>
    <row r="2049" spans="4:5" x14ac:dyDescent="0.25">
      <c r="D2049">
        <v>91</v>
      </c>
      <c r="E2049">
        <v>81</v>
      </c>
    </row>
    <row r="2050" spans="4:5" x14ac:dyDescent="0.25">
      <c r="D2050">
        <v>75</v>
      </c>
      <c r="E2050">
        <v>80</v>
      </c>
    </row>
    <row r="2051" spans="4:5" x14ac:dyDescent="0.25">
      <c r="D2051">
        <v>43</v>
      </c>
      <c r="E2051">
        <v>89</v>
      </c>
    </row>
    <row r="2052" spans="4:5" x14ac:dyDescent="0.25">
      <c r="D2052">
        <v>50</v>
      </c>
      <c r="E2052">
        <v>78</v>
      </c>
    </row>
    <row r="2053" spans="4:5" x14ac:dyDescent="0.25">
      <c r="D2053">
        <v>92</v>
      </c>
      <c r="E2053">
        <v>42</v>
      </c>
    </row>
    <row r="2054" spans="4:5" x14ac:dyDescent="0.25">
      <c r="D2054">
        <v>63</v>
      </c>
      <c r="E2054">
        <v>70</v>
      </c>
    </row>
    <row r="2055" spans="4:5" x14ac:dyDescent="0.25">
      <c r="D2055">
        <v>57</v>
      </c>
      <c r="E2055">
        <v>51</v>
      </c>
    </row>
    <row r="2056" spans="4:5" x14ac:dyDescent="0.25">
      <c r="D2056">
        <v>66</v>
      </c>
      <c r="E2056">
        <v>54</v>
      </c>
    </row>
    <row r="2057" spans="4:5" x14ac:dyDescent="0.25">
      <c r="D2057">
        <v>76</v>
      </c>
      <c r="E2057">
        <v>93</v>
      </c>
    </row>
    <row r="2058" spans="4:5" x14ac:dyDescent="0.25">
      <c r="D2058">
        <v>41</v>
      </c>
      <c r="E2058">
        <v>92</v>
      </c>
    </row>
    <row r="2059" spans="4:5" x14ac:dyDescent="0.25">
      <c r="D2059">
        <v>54</v>
      </c>
      <c r="E2059">
        <v>84</v>
      </c>
    </row>
    <row r="2060" spans="4:5" x14ac:dyDescent="0.25">
      <c r="D2060">
        <v>50</v>
      </c>
      <c r="E2060">
        <v>77</v>
      </c>
    </row>
    <row r="2061" spans="4:5" x14ac:dyDescent="0.25">
      <c r="D2061">
        <v>95</v>
      </c>
      <c r="E2061">
        <v>53</v>
      </c>
    </row>
    <row r="2062" spans="4:5" x14ac:dyDescent="0.25">
      <c r="D2062">
        <v>86</v>
      </c>
      <c r="E2062">
        <v>89</v>
      </c>
    </row>
    <row r="2063" spans="4:5" x14ac:dyDescent="0.25">
      <c r="D2063">
        <v>62</v>
      </c>
      <c r="E2063">
        <v>63</v>
      </c>
    </row>
    <row r="2064" spans="4:5" x14ac:dyDescent="0.25">
      <c r="D2064">
        <v>91</v>
      </c>
      <c r="E2064">
        <v>57</v>
      </c>
    </row>
    <row r="2065" spans="4:5" x14ac:dyDescent="0.25">
      <c r="D2065">
        <v>86</v>
      </c>
      <c r="E2065">
        <v>56</v>
      </c>
    </row>
    <row r="2066" spans="4:5" x14ac:dyDescent="0.25">
      <c r="D2066">
        <v>58</v>
      </c>
      <c r="E2066">
        <v>60</v>
      </c>
    </row>
    <row r="2067" spans="4:5" x14ac:dyDescent="0.25">
      <c r="D2067">
        <v>99</v>
      </c>
      <c r="E2067">
        <v>63</v>
      </c>
    </row>
    <row r="2068" spans="4:5" x14ac:dyDescent="0.25">
      <c r="D2068">
        <v>68</v>
      </c>
      <c r="E2068">
        <v>73</v>
      </c>
    </row>
    <row r="2069" spans="4:5" x14ac:dyDescent="0.25">
      <c r="D2069">
        <v>52</v>
      </c>
      <c r="E2069">
        <v>91</v>
      </c>
    </row>
    <row r="2070" spans="4:5" x14ac:dyDescent="0.25">
      <c r="D2070">
        <v>87</v>
      </c>
      <c r="E2070">
        <v>75</v>
      </c>
    </row>
    <row r="2071" spans="4:5" x14ac:dyDescent="0.25">
      <c r="D2071">
        <v>62</v>
      </c>
      <c r="E2071">
        <v>82</v>
      </c>
    </row>
    <row r="2072" spans="4:5" x14ac:dyDescent="0.25">
      <c r="D2072">
        <v>51</v>
      </c>
      <c r="E2072">
        <v>66</v>
      </c>
    </row>
    <row r="2073" spans="4:5" x14ac:dyDescent="0.25">
      <c r="D2073">
        <v>88</v>
      </c>
      <c r="E2073">
        <v>78</v>
      </c>
    </row>
    <row r="2074" spans="4:5" x14ac:dyDescent="0.25">
      <c r="D2074">
        <v>87</v>
      </c>
      <c r="E2074">
        <v>56</v>
      </c>
    </row>
    <row r="2075" spans="4:5" x14ac:dyDescent="0.25">
      <c r="D2075">
        <v>80</v>
      </c>
      <c r="E2075">
        <v>64</v>
      </c>
    </row>
    <row r="2076" spans="4:5" x14ac:dyDescent="0.25">
      <c r="D2076">
        <v>68</v>
      </c>
      <c r="E2076">
        <v>90</v>
      </c>
    </row>
    <row r="2077" spans="4:5" x14ac:dyDescent="0.25">
      <c r="D2077">
        <v>45</v>
      </c>
      <c r="E2077">
        <v>77</v>
      </c>
    </row>
    <row r="2078" spans="4:5" x14ac:dyDescent="0.25">
      <c r="D2078">
        <v>90</v>
      </c>
      <c r="E2078">
        <v>81</v>
      </c>
    </row>
    <row r="2079" spans="4:5" x14ac:dyDescent="0.25">
      <c r="D2079">
        <v>70</v>
      </c>
      <c r="E2079">
        <v>43</v>
      </c>
    </row>
    <row r="2080" spans="4:5" x14ac:dyDescent="0.25">
      <c r="D2080">
        <v>84</v>
      </c>
      <c r="E2080">
        <v>64</v>
      </c>
    </row>
    <row r="2081" spans="4:5" x14ac:dyDescent="0.25">
      <c r="D2081">
        <v>47</v>
      </c>
      <c r="E2081">
        <v>69</v>
      </c>
    </row>
    <row r="2082" spans="4:5" x14ac:dyDescent="0.25">
      <c r="D2082">
        <v>83</v>
      </c>
      <c r="E2082">
        <v>96</v>
      </c>
    </row>
    <row r="2083" spans="4:5" x14ac:dyDescent="0.25">
      <c r="D2083">
        <v>48</v>
      </c>
      <c r="E2083">
        <v>72</v>
      </c>
    </row>
    <row r="2084" spans="4:5" x14ac:dyDescent="0.25">
      <c r="D2084">
        <v>61</v>
      </c>
      <c r="E2084">
        <v>78</v>
      </c>
    </row>
    <row r="2085" spans="4:5" x14ac:dyDescent="0.25">
      <c r="D2085">
        <v>43</v>
      </c>
      <c r="E2085">
        <v>65</v>
      </c>
    </row>
    <row r="2086" spans="4:5" x14ac:dyDescent="0.25">
      <c r="D2086">
        <v>52</v>
      </c>
      <c r="E2086">
        <v>64</v>
      </c>
    </row>
    <row r="2087" spans="4:5" x14ac:dyDescent="0.25">
      <c r="D2087">
        <v>73</v>
      </c>
      <c r="E2087">
        <v>92</v>
      </c>
    </row>
    <row r="2088" spans="4:5" x14ac:dyDescent="0.25">
      <c r="D2088">
        <v>42</v>
      </c>
      <c r="E2088">
        <v>55</v>
      </c>
    </row>
    <row r="2089" spans="4:5" x14ac:dyDescent="0.25">
      <c r="D2089">
        <v>67</v>
      </c>
      <c r="E2089">
        <v>44</v>
      </c>
    </row>
    <row r="2090" spans="4:5" x14ac:dyDescent="0.25">
      <c r="D2090">
        <v>65</v>
      </c>
      <c r="E2090">
        <v>93</v>
      </c>
    </row>
    <row r="2091" spans="4:5" x14ac:dyDescent="0.25">
      <c r="D2091">
        <v>89</v>
      </c>
      <c r="E2091">
        <v>94</v>
      </c>
    </row>
    <row r="2092" spans="4:5" x14ac:dyDescent="0.25">
      <c r="D2092">
        <v>92</v>
      </c>
      <c r="E2092">
        <v>81</v>
      </c>
    </row>
    <row r="2093" spans="4:5" x14ac:dyDescent="0.25">
      <c r="D2093">
        <v>85</v>
      </c>
      <c r="E2093">
        <v>78</v>
      </c>
    </row>
    <row r="2094" spans="4:5" x14ac:dyDescent="0.25">
      <c r="D2094">
        <v>96</v>
      </c>
      <c r="E2094">
        <v>52</v>
      </c>
    </row>
    <row r="2095" spans="4:5" x14ac:dyDescent="0.25">
      <c r="D2095">
        <v>73</v>
      </c>
      <c r="E2095">
        <v>69</v>
      </c>
    </row>
    <row r="2096" spans="4:5" x14ac:dyDescent="0.25">
      <c r="D2096">
        <v>54</v>
      </c>
      <c r="E2096">
        <v>99</v>
      </c>
    </row>
    <row r="2097" spans="4:5" x14ac:dyDescent="0.25">
      <c r="D2097">
        <v>47</v>
      </c>
      <c r="E2097">
        <v>46</v>
      </c>
    </row>
    <row r="2098" spans="4:5" x14ac:dyDescent="0.25">
      <c r="D2098">
        <v>87</v>
      </c>
      <c r="E2098">
        <v>86</v>
      </c>
    </row>
    <row r="2099" spans="4:5" x14ac:dyDescent="0.25">
      <c r="D2099">
        <v>63</v>
      </c>
      <c r="E2099">
        <v>94</v>
      </c>
    </row>
    <row r="2100" spans="4:5" x14ac:dyDescent="0.25">
      <c r="D2100">
        <v>91</v>
      </c>
      <c r="E2100">
        <v>66</v>
      </c>
    </row>
    <row r="2101" spans="4:5" x14ac:dyDescent="0.25">
      <c r="D2101">
        <v>91</v>
      </c>
      <c r="E2101">
        <v>74</v>
      </c>
    </row>
    <row r="2102" spans="4:5" x14ac:dyDescent="0.25">
      <c r="D2102">
        <v>99</v>
      </c>
      <c r="E2102">
        <v>44</v>
      </c>
    </row>
    <row r="2103" spans="4:5" x14ac:dyDescent="0.25">
      <c r="D2103">
        <v>94</v>
      </c>
      <c r="E2103">
        <v>81</v>
      </c>
    </row>
    <row r="2104" spans="4:5" x14ac:dyDescent="0.25">
      <c r="D2104">
        <v>76</v>
      </c>
      <c r="E2104">
        <v>44</v>
      </c>
    </row>
    <row r="2105" spans="4:5" x14ac:dyDescent="0.25">
      <c r="D2105">
        <v>43</v>
      </c>
      <c r="E2105">
        <v>63</v>
      </c>
    </row>
    <row r="2106" spans="4:5" x14ac:dyDescent="0.25">
      <c r="D2106">
        <v>94</v>
      </c>
      <c r="E2106">
        <v>46</v>
      </c>
    </row>
    <row r="2107" spans="4:5" x14ac:dyDescent="0.25">
      <c r="D2107">
        <v>51</v>
      </c>
      <c r="E2107">
        <v>46</v>
      </c>
    </row>
    <row r="2108" spans="4:5" x14ac:dyDescent="0.25">
      <c r="D2108">
        <v>58</v>
      </c>
      <c r="E2108">
        <v>93</v>
      </c>
    </row>
    <row r="2109" spans="4:5" x14ac:dyDescent="0.25">
      <c r="D2109">
        <v>54</v>
      </c>
      <c r="E2109">
        <v>94</v>
      </c>
    </row>
    <row r="2110" spans="4:5" x14ac:dyDescent="0.25">
      <c r="D2110">
        <v>96</v>
      </c>
      <c r="E2110">
        <v>53</v>
      </c>
    </row>
    <row r="2111" spans="4:5" x14ac:dyDescent="0.25">
      <c r="D2111">
        <v>69</v>
      </c>
      <c r="E2111">
        <v>94</v>
      </c>
    </row>
    <row r="2112" spans="4:5" x14ac:dyDescent="0.25">
      <c r="D2112">
        <v>84</v>
      </c>
      <c r="E2112">
        <v>54</v>
      </c>
    </row>
    <row r="2113" spans="4:5" x14ac:dyDescent="0.25">
      <c r="D2113">
        <v>76</v>
      </c>
      <c r="E2113">
        <v>44</v>
      </c>
    </row>
    <row r="2114" spans="4:5" x14ac:dyDescent="0.25">
      <c r="D2114">
        <v>51</v>
      </c>
      <c r="E2114">
        <v>76</v>
      </c>
    </row>
    <row r="2115" spans="4:5" x14ac:dyDescent="0.25">
      <c r="D2115">
        <v>58</v>
      </c>
      <c r="E2115">
        <v>43</v>
      </c>
    </row>
    <row r="2116" spans="4:5" x14ac:dyDescent="0.25">
      <c r="D2116">
        <v>46</v>
      </c>
      <c r="E2116">
        <v>59</v>
      </c>
    </row>
    <row r="2117" spans="4:5" x14ac:dyDescent="0.25">
      <c r="D2117">
        <v>67</v>
      </c>
      <c r="E2117">
        <v>92</v>
      </c>
    </row>
    <row r="2118" spans="4:5" x14ac:dyDescent="0.25">
      <c r="D2118">
        <v>94</v>
      </c>
      <c r="E2118">
        <v>65</v>
      </c>
    </row>
    <row r="2119" spans="4:5" x14ac:dyDescent="0.25">
      <c r="D2119">
        <v>67</v>
      </c>
      <c r="E2119">
        <v>48</v>
      </c>
    </row>
    <row r="2120" spans="4:5" x14ac:dyDescent="0.25">
      <c r="D2120">
        <v>76</v>
      </c>
      <c r="E2120">
        <v>98</v>
      </c>
    </row>
    <row r="2121" spans="4:5" x14ac:dyDescent="0.25">
      <c r="D2121">
        <v>59</v>
      </c>
      <c r="E2121">
        <v>83</v>
      </c>
    </row>
    <row r="2122" spans="4:5" x14ac:dyDescent="0.25">
      <c r="D2122">
        <v>50</v>
      </c>
      <c r="E2122">
        <v>87</v>
      </c>
    </row>
    <row r="2123" spans="4:5" x14ac:dyDescent="0.25">
      <c r="D2123">
        <v>89</v>
      </c>
      <c r="E2123">
        <v>61</v>
      </c>
    </row>
    <row r="2124" spans="4:5" x14ac:dyDescent="0.25">
      <c r="D2124">
        <v>89</v>
      </c>
      <c r="E2124">
        <v>79</v>
      </c>
    </row>
    <row r="2125" spans="4:5" x14ac:dyDescent="0.25">
      <c r="D2125">
        <v>78</v>
      </c>
      <c r="E2125">
        <v>80</v>
      </c>
    </row>
    <row r="2126" spans="4:5" x14ac:dyDescent="0.25">
      <c r="D2126">
        <v>81</v>
      </c>
      <c r="E2126">
        <v>83</v>
      </c>
    </row>
    <row r="2127" spans="4:5" x14ac:dyDescent="0.25">
      <c r="D2127">
        <v>62</v>
      </c>
      <c r="E2127">
        <v>69</v>
      </c>
    </row>
    <row r="2128" spans="4:5" x14ac:dyDescent="0.25">
      <c r="D2128">
        <v>91</v>
      </c>
      <c r="E2128">
        <v>59</v>
      </c>
    </row>
    <row r="2129" spans="4:5" x14ac:dyDescent="0.25">
      <c r="D2129">
        <v>59</v>
      </c>
      <c r="E2129">
        <v>46</v>
      </c>
    </row>
    <row r="2130" spans="4:5" x14ac:dyDescent="0.25">
      <c r="D2130">
        <v>59</v>
      </c>
      <c r="E2130">
        <v>92</v>
      </c>
    </row>
    <row r="2131" spans="4:5" x14ac:dyDescent="0.25">
      <c r="D2131">
        <v>50</v>
      </c>
      <c r="E2131">
        <v>43</v>
      </c>
    </row>
    <row r="2132" spans="4:5" x14ac:dyDescent="0.25">
      <c r="D2132">
        <v>41</v>
      </c>
      <c r="E2132">
        <v>67</v>
      </c>
    </row>
    <row r="2133" spans="4:5" x14ac:dyDescent="0.25">
      <c r="D2133">
        <v>52</v>
      </c>
      <c r="E2133">
        <v>94</v>
      </c>
    </row>
    <row r="2134" spans="4:5" x14ac:dyDescent="0.25">
      <c r="D2134">
        <v>52</v>
      </c>
      <c r="E2134">
        <v>74</v>
      </c>
    </row>
    <row r="2135" spans="4:5" x14ac:dyDescent="0.25">
      <c r="D2135">
        <v>80</v>
      </c>
      <c r="E2135">
        <v>72</v>
      </c>
    </row>
    <row r="2136" spans="4:5" x14ac:dyDescent="0.25">
      <c r="D2136">
        <v>88</v>
      </c>
      <c r="E2136">
        <v>46</v>
      </c>
    </row>
    <row r="2137" spans="4:5" x14ac:dyDescent="0.25">
      <c r="D2137">
        <v>54</v>
      </c>
      <c r="E2137">
        <v>48</v>
      </c>
    </row>
    <row r="2138" spans="4:5" x14ac:dyDescent="0.25">
      <c r="D2138">
        <v>95</v>
      </c>
      <c r="E2138">
        <v>73</v>
      </c>
    </row>
    <row r="2139" spans="4:5" x14ac:dyDescent="0.25">
      <c r="D2139">
        <v>93</v>
      </c>
      <c r="E2139">
        <v>78</v>
      </c>
    </row>
    <row r="2140" spans="4:5" x14ac:dyDescent="0.25">
      <c r="D2140">
        <v>70</v>
      </c>
      <c r="E2140">
        <v>81</v>
      </c>
    </row>
    <row r="2141" spans="4:5" x14ac:dyDescent="0.25">
      <c r="D2141">
        <v>97</v>
      </c>
      <c r="E2141">
        <v>73</v>
      </c>
    </row>
    <row r="2142" spans="4:5" x14ac:dyDescent="0.25">
      <c r="D2142">
        <v>62</v>
      </c>
      <c r="E2142">
        <v>52</v>
      </c>
    </row>
    <row r="2143" spans="4:5" x14ac:dyDescent="0.25">
      <c r="D2143">
        <v>99</v>
      </c>
      <c r="E2143">
        <v>68</v>
      </c>
    </row>
    <row r="2144" spans="4:5" x14ac:dyDescent="0.25">
      <c r="D2144">
        <v>61</v>
      </c>
      <c r="E2144">
        <v>84</v>
      </c>
    </row>
    <row r="2145" spans="4:5" x14ac:dyDescent="0.25">
      <c r="D2145">
        <v>93</v>
      </c>
      <c r="E2145">
        <v>49</v>
      </c>
    </row>
    <row r="2146" spans="4:5" x14ac:dyDescent="0.25">
      <c r="D2146">
        <v>55</v>
      </c>
      <c r="E2146">
        <v>69</v>
      </c>
    </row>
    <row r="2147" spans="4:5" x14ac:dyDescent="0.25">
      <c r="D2147">
        <v>96</v>
      </c>
      <c r="E2147">
        <v>83</v>
      </c>
    </row>
    <row r="2148" spans="4:5" x14ac:dyDescent="0.25">
      <c r="D2148">
        <v>81</v>
      </c>
      <c r="E2148">
        <v>65</v>
      </c>
    </row>
    <row r="2149" spans="4:5" x14ac:dyDescent="0.25">
      <c r="D2149">
        <v>59</v>
      </c>
      <c r="E2149">
        <v>67</v>
      </c>
    </row>
    <row r="2150" spans="4:5" x14ac:dyDescent="0.25">
      <c r="D2150">
        <v>66</v>
      </c>
      <c r="E2150">
        <v>91</v>
      </c>
    </row>
    <row r="2151" spans="4:5" x14ac:dyDescent="0.25">
      <c r="D2151">
        <v>83</v>
      </c>
      <c r="E2151">
        <v>45</v>
      </c>
    </row>
    <row r="2152" spans="4:5" x14ac:dyDescent="0.25">
      <c r="D2152">
        <v>68</v>
      </c>
      <c r="E2152">
        <v>42</v>
      </c>
    </row>
    <row r="2153" spans="4:5" x14ac:dyDescent="0.25">
      <c r="D2153">
        <v>44</v>
      </c>
      <c r="E2153">
        <v>68</v>
      </c>
    </row>
    <row r="2154" spans="4:5" x14ac:dyDescent="0.25">
      <c r="D2154">
        <v>91</v>
      </c>
      <c r="E2154">
        <v>96</v>
      </c>
    </row>
    <row r="2155" spans="4:5" x14ac:dyDescent="0.25">
      <c r="D2155">
        <v>88</v>
      </c>
      <c r="E2155">
        <v>41</v>
      </c>
    </row>
    <row r="2156" spans="4:5" x14ac:dyDescent="0.25">
      <c r="D2156">
        <v>81</v>
      </c>
      <c r="E2156">
        <v>94</v>
      </c>
    </row>
    <row r="2157" spans="4:5" x14ac:dyDescent="0.25">
      <c r="D2157">
        <v>77</v>
      </c>
      <c r="E2157">
        <v>61</v>
      </c>
    </row>
    <row r="2158" spans="4:5" x14ac:dyDescent="0.25">
      <c r="D2158">
        <v>92</v>
      </c>
      <c r="E2158">
        <v>85</v>
      </c>
    </row>
    <row r="2159" spans="4:5" x14ac:dyDescent="0.25">
      <c r="D2159">
        <v>83</v>
      </c>
      <c r="E2159">
        <v>66</v>
      </c>
    </row>
    <row r="2160" spans="4:5" x14ac:dyDescent="0.25">
      <c r="D2160">
        <v>90</v>
      </c>
      <c r="E2160">
        <v>61</v>
      </c>
    </row>
    <row r="2161" spans="4:5" x14ac:dyDescent="0.25">
      <c r="D2161">
        <v>41</v>
      </c>
      <c r="E2161">
        <v>49</v>
      </c>
    </row>
    <row r="2162" spans="4:5" x14ac:dyDescent="0.25">
      <c r="D2162">
        <v>84</v>
      </c>
      <c r="E2162">
        <v>91</v>
      </c>
    </row>
    <row r="2163" spans="4:5" x14ac:dyDescent="0.25">
      <c r="D2163">
        <v>59</v>
      </c>
      <c r="E2163">
        <v>88</v>
      </c>
    </row>
    <row r="2164" spans="4:5" x14ac:dyDescent="0.25">
      <c r="D2164">
        <v>86</v>
      </c>
      <c r="E2164">
        <v>63</v>
      </c>
    </row>
    <row r="2165" spans="4:5" x14ac:dyDescent="0.25">
      <c r="D2165">
        <v>52</v>
      </c>
      <c r="E2165">
        <v>66</v>
      </c>
    </row>
    <row r="2166" spans="4:5" x14ac:dyDescent="0.25">
      <c r="D2166">
        <v>65</v>
      </c>
      <c r="E2166">
        <v>75</v>
      </c>
    </row>
    <row r="2167" spans="4:5" x14ac:dyDescent="0.25">
      <c r="D2167">
        <v>74</v>
      </c>
      <c r="E2167">
        <v>82</v>
      </c>
    </row>
    <row r="2168" spans="4:5" x14ac:dyDescent="0.25">
      <c r="D2168">
        <v>85</v>
      </c>
      <c r="E2168">
        <v>56</v>
      </c>
    </row>
    <row r="2169" spans="4:5" x14ac:dyDescent="0.25">
      <c r="D2169">
        <v>47</v>
      </c>
      <c r="E2169">
        <v>95</v>
      </c>
    </row>
    <row r="2170" spans="4:5" x14ac:dyDescent="0.25">
      <c r="D2170">
        <v>67</v>
      </c>
      <c r="E2170">
        <v>49</v>
      </c>
    </row>
    <row r="2171" spans="4:5" x14ac:dyDescent="0.25">
      <c r="D2171">
        <v>54</v>
      </c>
      <c r="E2171">
        <v>56</v>
      </c>
    </row>
    <row r="2172" spans="4:5" x14ac:dyDescent="0.25">
      <c r="D2172">
        <v>94</v>
      </c>
      <c r="E2172">
        <v>83</v>
      </c>
    </row>
    <row r="2173" spans="4:5" x14ac:dyDescent="0.25">
      <c r="D2173">
        <v>89</v>
      </c>
      <c r="E2173">
        <v>49</v>
      </c>
    </row>
    <row r="2174" spans="4:5" x14ac:dyDescent="0.25">
      <c r="D2174">
        <v>47</v>
      </c>
      <c r="E2174">
        <v>49</v>
      </c>
    </row>
    <row r="2175" spans="4:5" x14ac:dyDescent="0.25">
      <c r="D2175">
        <v>50</v>
      </c>
      <c r="E2175">
        <v>77</v>
      </c>
    </row>
    <row r="2176" spans="4:5" x14ac:dyDescent="0.25">
      <c r="D2176">
        <v>68</v>
      </c>
      <c r="E2176">
        <v>56</v>
      </c>
    </row>
    <row r="2177" spans="4:5" x14ac:dyDescent="0.25">
      <c r="D2177">
        <v>98</v>
      </c>
      <c r="E2177">
        <v>65</v>
      </c>
    </row>
    <row r="2178" spans="4:5" x14ac:dyDescent="0.25">
      <c r="D2178">
        <v>44</v>
      </c>
      <c r="E2178">
        <v>65</v>
      </c>
    </row>
    <row r="2179" spans="4:5" x14ac:dyDescent="0.25">
      <c r="D2179">
        <v>86</v>
      </c>
      <c r="E2179">
        <v>73</v>
      </c>
    </row>
    <row r="2180" spans="4:5" x14ac:dyDescent="0.25">
      <c r="D2180">
        <v>98</v>
      </c>
      <c r="E2180">
        <v>43</v>
      </c>
    </row>
    <row r="2181" spans="4:5" x14ac:dyDescent="0.25">
      <c r="D2181">
        <v>97</v>
      </c>
      <c r="E2181">
        <v>89</v>
      </c>
    </row>
    <row r="2182" spans="4:5" x14ac:dyDescent="0.25">
      <c r="D2182">
        <v>46</v>
      </c>
      <c r="E2182">
        <v>66</v>
      </c>
    </row>
    <row r="2183" spans="4:5" x14ac:dyDescent="0.25">
      <c r="D2183">
        <v>92</v>
      </c>
      <c r="E2183">
        <v>60</v>
      </c>
    </row>
    <row r="2184" spans="4:5" x14ac:dyDescent="0.25">
      <c r="D2184">
        <v>57</v>
      </c>
      <c r="E2184">
        <v>75</v>
      </c>
    </row>
    <row r="2185" spans="4:5" x14ac:dyDescent="0.25">
      <c r="D2185">
        <v>67</v>
      </c>
      <c r="E2185">
        <v>77</v>
      </c>
    </row>
    <row r="2186" spans="4:5" x14ac:dyDescent="0.25">
      <c r="D2186">
        <v>51</v>
      </c>
      <c r="E2186">
        <v>85</v>
      </c>
    </row>
    <row r="2187" spans="4:5" x14ac:dyDescent="0.25">
      <c r="D2187">
        <v>51</v>
      </c>
      <c r="E2187">
        <v>70</v>
      </c>
    </row>
    <row r="2188" spans="4:5" x14ac:dyDescent="0.25">
      <c r="D2188">
        <v>75</v>
      </c>
      <c r="E2188">
        <v>46</v>
      </c>
    </row>
    <row r="2189" spans="4:5" x14ac:dyDescent="0.25">
      <c r="D2189">
        <v>68</v>
      </c>
      <c r="E2189">
        <v>83</v>
      </c>
    </row>
    <row r="2190" spans="4:5" x14ac:dyDescent="0.25">
      <c r="D2190">
        <v>50</v>
      </c>
      <c r="E2190">
        <v>73</v>
      </c>
    </row>
    <row r="2191" spans="4:5" x14ac:dyDescent="0.25">
      <c r="D2191">
        <v>92</v>
      </c>
      <c r="E2191">
        <v>57</v>
      </c>
    </row>
    <row r="2192" spans="4:5" x14ac:dyDescent="0.25">
      <c r="D2192">
        <v>45</v>
      </c>
      <c r="E2192">
        <v>63</v>
      </c>
    </row>
    <row r="2193" spans="4:5" x14ac:dyDescent="0.25">
      <c r="D2193">
        <v>60</v>
      </c>
      <c r="E2193">
        <v>52</v>
      </c>
    </row>
    <row r="2194" spans="4:5" x14ac:dyDescent="0.25">
      <c r="D2194">
        <v>49</v>
      </c>
      <c r="E2194">
        <v>52</v>
      </c>
    </row>
    <row r="2195" spans="4:5" x14ac:dyDescent="0.25">
      <c r="D2195">
        <v>98</v>
      </c>
      <c r="E2195">
        <v>64</v>
      </c>
    </row>
    <row r="2196" spans="4:5" x14ac:dyDescent="0.25">
      <c r="D2196">
        <v>71</v>
      </c>
      <c r="E2196">
        <v>44</v>
      </c>
    </row>
    <row r="2197" spans="4:5" x14ac:dyDescent="0.25">
      <c r="D2197">
        <v>86</v>
      </c>
      <c r="E2197">
        <v>78</v>
      </c>
    </row>
    <row r="2198" spans="4:5" x14ac:dyDescent="0.25">
      <c r="D2198">
        <v>72</v>
      </c>
      <c r="E2198">
        <v>68</v>
      </c>
    </row>
    <row r="2199" spans="4:5" x14ac:dyDescent="0.25">
      <c r="D2199">
        <v>56</v>
      </c>
      <c r="E2199">
        <v>83</v>
      </c>
    </row>
    <row r="2200" spans="4:5" x14ac:dyDescent="0.25">
      <c r="D2200">
        <v>42</v>
      </c>
      <c r="E2200">
        <v>96</v>
      </c>
    </row>
    <row r="2201" spans="4:5" x14ac:dyDescent="0.25">
      <c r="D2201">
        <v>57</v>
      </c>
      <c r="E2201">
        <v>63</v>
      </c>
    </row>
    <row r="2202" spans="4:5" x14ac:dyDescent="0.25">
      <c r="D2202">
        <v>49</v>
      </c>
      <c r="E2202">
        <v>49</v>
      </c>
    </row>
    <row r="2203" spans="4:5" x14ac:dyDescent="0.25">
      <c r="D2203">
        <v>80</v>
      </c>
      <c r="E2203">
        <v>64</v>
      </c>
    </row>
    <row r="2204" spans="4:5" x14ac:dyDescent="0.25">
      <c r="D2204">
        <v>78</v>
      </c>
      <c r="E2204">
        <v>80</v>
      </c>
    </row>
    <row r="2205" spans="4:5" x14ac:dyDescent="0.25">
      <c r="D2205">
        <v>82</v>
      </c>
      <c r="E2205">
        <v>49</v>
      </c>
    </row>
    <row r="2206" spans="4:5" x14ac:dyDescent="0.25">
      <c r="D2206">
        <v>47</v>
      </c>
      <c r="E2206">
        <v>78</v>
      </c>
    </row>
    <row r="2207" spans="4:5" x14ac:dyDescent="0.25">
      <c r="D2207">
        <v>73</v>
      </c>
      <c r="E2207">
        <v>55</v>
      </c>
    </row>
    <row r="2208" spans="4:5" x14ac:dyDescent="0.25">
      <c r="D2208">
        <v>76</v>
      </c>
      <c r="E2208">
        <v>99</v>
      </c>
    </row>
    <row r="2209" spans="4:5" x14ac:dyDescent="0.25">
      <c r="D2209">
        <v>80</v>
      </c>
      <c r="E2209">
        <v>67</v>
      </c>
    </row>
    <row r="2210" spans="4:5" x14ac:dyDescent="0.25">
      <c r="D2210">
        <v>72</v>
      </c>
      <c r="E2210">
        <v>51</v>
      </c>
    </row>
    <row r="2211" spans="4:5" x14ac:dyDescent="0.25">
      <c r="D2211">
        <v>88</v>
      </c>
      <c r="E2211">
        <v>83</v>
      </c>
    </row>
    <row r="2212" spans="4:5" x14ac:dyDescent="0.25">
      <c r="D2212">
        <v>49</v>
      </c>
      <c r="E2212">
        <v>97</v>
      </c>
    </row>
    <row r="2213" spans="4:5" x14ac:dyDescent="0.25">
      <c r="D2213">
        <v>79</v>
      </c>
      <c r="E2213">
        <v>71</v>
      </c>
    </row>
    <row r="2214" spans="4:5" x14ac:dyDescent="0.25">
      <c r="D2214">
        <v>57</v>
      </c>
      <c r="E2214">
        <v>90</v>
      </c>
    </row>
    <row r="2215" spans="4:5" x14ac:dyDescent="0.25">
      <c r="D2215">
        <v>80</v>
      </c>
      <c r="E2215">
        <v>92</v>
      </c>
    </row>
    <row r="2216" spans="4:5" x14ac:dyDescent="0.25">
      <c r="D2216">
        <v>41</v>
      </c>
      <c r="E2216">
        <v>66</v>
      </c>
    </row>
    <row r="2217" spans="4:5" x14ac:dyDescent="0.25">
      <c r="D2217">
        <v>58</v>
      </c>
      <c r="E2217">
        <v>65</v>
      </c>
    </row>
    <row r="2218" spans="4:5" x14ac:dyDescent="0.25">
      <c r="D2218">
        <v>49</v>
      </c>
      <c r="E2218">
        <v>42</v>
      </c>
    </row>
    <row r="2219" spans="4:5" x14ac:dyDescent="0.25">
      <c r="D2219">
        <v>42</v>
      </c>
      <c r="E2219">
        <v>78</v>
      </c>
    </row>
    <row r="2220" spans="4:5" x14ac:dyDescent="0.25">
      <c r="D2220">
        <v>92</v>
      </c>
      <c r="E2220">
        <v>40</v>
      </c>
    </row>
    <row r="2221" spans="4:5" x14ac:dyDescent="0.25">
      <c r="D2221">
        <v>58</v>
      </c>
      <c r="E2221">
        <v>74</v>
      </c>
    </row>
    <row r="2222" spans="4:5" x14ac:dyDescent="0.25">
      <c r="D2222">
        <v>90</v>
      </c>
      <c r="E2222">
        <v>92</v>
      </c>
    </row>
    <row r="2223" spans="4:5" x14ac:dyDescent="0.25">
      <c r="D2223">
        <v>90</v>
      </c>
      <c r="E2223">
        <v>43</v>
      </c>
    </row>
    <row r="2224" spans="4:5" x14ac:dyDescent="0.25">
      <c r="D2224">
        <v>90</v>
      </c>
      <c r="E2224">
        <v>58</v>
      </c>
    </row>
    <row r="2225" spans="4:5" x14ac:dyDescent="0.25">
      <c r="D2225">
        <v>89</v>
      </c>
      <c r="E2225">
        <v>45</v>
      </c>
    </row>
    <row r="2226" spans="4:5" x14ac:dyDescent="0.25">
      <c r="D2226">
        <v>56</v>
      </c>
      <c r="E2226">
        <v>91</v>
      </c>
    </row>
    <row r="2227" spans="4:5" x14ac:dyDescent="0.25">
      <c r="D2227">
        <v>49</v>
      </c>
      <c r="E2227">
        <v>48</v>
      </c>
    </row>
    <row r="2228" spans="4:5" x14ac:dyDescent="0.25">
      <c r="D2228">
        <v>95</v>
      </c>
      <c r="E2228">
        <v>50</v>
      </c>
    </row>
    <row r="2229" spans="4:5" x14ac:dyDescent="0.25">
      <c r="D2229">
        <v>85</v>
      </c>
      <c r="E2229">
        <v>61</v>
      </c>
    </row>
    <row r="2230" spans="4:5" x14ac:dyDescent="0.25">
      <c r="D2230">
        <v>90</v>
      </c>
      <c r="E2230">
        <v>86</v>
      </c>
    </row>
    <row r="2231" spans="4:5" x14ac:dyDescent="0.25">
      <c r="D2231">
        <v>94</v>
      </c>
      <c r="E2231">
        <v>48</v>
      </c>
    </row>
    <row r="2232" spans="4:5" x14ac:dyDescent="0.25">
      <c r="D2232">
        <v>50</v>
      </c>
      <c r="E2232">
        <v>82</v>
      </c>
    </row>
    <row r="2233" spans="4:5" x14ac:dyDescent="0.25">
      <c r="D2233">
        <v>50</v>
      </c>
      <c r="E2233">
        <v>97</v>
      </c>
    </row>
    <row r="2234" spans="4:5" x14ac:dyDescent="0.25">
      <c r="D2234">
        <v>51</v>
      </c>
      <c r="E2234">
        <v>49</v>
      </c>
    </row>
    <row r="2235" spans="4:5" x14ac:dyDescent="0.25">
      <c r="D2235">
        <v>79</v>
      </c>
      <c r="E2235">
        <v>73</v>
      </c>
    </row>
    <row r="2236" spans="4:5" x14ac:dyDescent="0.25">
      <c r="D2236">
        <v>96</v>
      </c>
      <c r="E2236">
        <v>61</v>
      </c>
    </row>
    <row r="2237" spans="4:5" x14ac:dyDescent="0.25">
      <c r="D2237">
        <v>95</v>
      </c>
      <c r="E2237">
        <v>85</v>
      </c>
    </row>
    <row r="2238" spans="4:5" x14ac:dyDescent="0.25">
      <c r="D2238">
        <v>47</v>
      </c>
      <c r="E2238">
        <v>43</v>
      </c>
    </row>
    <row r="2239" spans="4:5" x14ac:dyDescent="0.25">
      <c r="D2239">
        <v>63</v>
      </c>
      <c r="E2239">
        <v>41</v>
      </c>
    </row>
    <row r="2240" spans="4:5" x14ac:dyDescent="0.25">
      <c r="D2240">
        <v>53</v>
      </c>
      <c r="E2240">
        <v>44</v>
      </c>
    </row>
    <row r="2241" spans="4:5" x14ac:dyDescent="0.25">
      <c r="D2241">
        <v>62</v>
      </c>
      <c r="E2241">
        <v>85</v>
      </c>
    </row>
    <row r="2242" spans="4:5" x14ac:dyDescent="0.25">
      <c r="D2242">
        <v>89</v>
      </c>
      <c r="E2242">
        <v>54</v>
      </c>
    </row>
    <row r="2243" spans="4:5" x14ac:dyDescent="0.25">
      <c r="D2243">
        <v>95</v>
      </c>
      <c r="E2243">
        <v>58</v>
      </c>
    </row>
    <row r="2244" spans="4:5" x14ac:dyDescent="0.25">
      <c r="D2244">
        <v>92</v>
      </c>
      <c r="E2244">
        <v>77</v>
      </c>
    </row>
    <row r="2245" spans="4:5" x14ac:dyDescent="0.25">
      <c r="D2245">
        <v>75</v>
      </c>
      <c r="E2245">
        <v>54</v>
      </c>
    </row>
    <row r="2246" spans="4:5" x14ac:dyDescent="0.25">
      <c r="D2246">
        <v>56</v>
      </c>
      <c r="E2246">
        <v>85</v>
      </c>
    </row>
    <row r="2247" spans="4:5" x14ac:dyDescent="0.25">
      <c r="D2247">
        <v>84</v>
      </c>
      <c r="E2247">
        <v>47</v>
      </c>
    </row>
    <row r="2248" spans="4:5" x14ac:dyDescent="0.25">
      <c r="D2248">
        <v>44</v>
      </c>
      <c r="E2248">
        <v>59</v>
      </c>
    </row>
    <row r="2249" spans="4:5" x14ac:dyDescent="0.25">
      <c r="D2249">
        <v>42</v>
      </c>
      <c r="E2249">
        <v>51</v>
      </c>
    </row>
    <row r="2250" spans="4:5" x14ac:dyDescent="0.25">
      <c r="D2250">
        <v>48</v>
      </c>
      <c r="E2250">
        <v>43</v>
      </c>
    </row>
    <row r="2251" spans="4:5" x14ac:dyDescent="0.25">
      <c r="D2251">
        <v>59</v>
      </c>
      <c r="E2251">
        <v>92</v>
      </c>
    </row>
    <row r="2252" spans="4:5" x14ac:dyDescent="0.25">
      <c r="D2252">
        <v>97</v>
      </c>
      <c r="E2252">
        <v>77</v>
      </c>
    </row>
    <row r="2253" spans="4:5" x14ac:dyDescent="0.25">
      <c r="D2253">
        <v>89</v>
      </c>
      <c r="E2253">
        <v>82</v>
      </c>
    </row>
    <row r="2254" spans="4:5" x14ac:dyDescent="0.25">
      <c r="D2254">
        <v>59</v>
      </c>
      <c r="E2254">
        <v>94</v>
      </c>
    </row>
    <row r="2255" spans="4:5" x14ac:dyDescent="0.25">
      <c r="D2255">
        <v>58</v>
      </c>
      <c r="E2255">
        <v>78</v>
      </c>
    </row>
    <row r="2256" spans="4:5" x14ac:dyDescent="0.25">
      <c r="D2256">
        <v>60</v>
      </c>
      <c r="E2256">
        <v>96</v>
      </c>
    </row>
    <row r="2257" spans="4:5" x14ac:dyDescent="0.25">
      <c r="D2257">
        <v>55</v>
      </c>
      <c r="E2257">
        <v>75</v>
      </c>
    </row>
    <row r="2258" spans="4:5" x14ac:dyDescent="0.25">
      <c r="D2258">
        <v>44</v>
      </c>
      <c r="E2258">
        <v>54</v>
      </c>
    </row>
    <row r="2259" spans="4:5" x14ac:dyDescent="0.25">
      <c r="D2259">
        <v>63</v>
      </c>
      <c r="E2259">
        <v>40</v>
      </c>
    </row>
    <row r="2260" spans="4:5" x14ac:dyDescent="0.25">
      <c r="D2260">
        <v>54</v>
      </c>
      <c r="E2260">
        <v>70</v>
      </c>
    </row>
    <row r="2261" spans="4:5" x14ac:dyDescent="0.25">
      <c r="D2261">
        <v>65</v>
      </c>
      <c r="E2261">
        <v>48</v>
      </c>
    </row>
    <row r="2262" spans="4:5" x14ac:dyDescent="0.25">
      <c r="D2262">
        <v>83</v>
      </c>
      <c r="E2262">
        <v>62</v>
      </c>
    </row>
    <row r="2263" spans="4:5" x14ac:dyDescent="0.25">
      <c r="D2263">
        <v>57</v>
      </c>
      <c r="E2263">
        <v>78</v>
      </c>
    </row>
    <row r="2264" spans="4:5" x14ac:dyDescent="0.25">
      <c r="D2264">
        <v>57</v>
      </c>
      <c r="E2264">
        <v>99</v>
      </c>
    </row>
    <row r="2265" spans="4:5" x14ac:dyDescent="0.25">
      <c r="D2265">
        <v>89</v>
      </c>
      <c r="E2265">
        <v>53</v>
      </c>
    </row>
    <row r="2266" spans="4:5" x14ac:dyDescent="0.25">
      <c r="D2266">
        <v>54</v>
      </c>
      <c r="E2266">
        <v>97</v>
      </c>
    </row>
    <row r="2267" spans="4:5" x14ac:dyDescent="0.25">
      <c r="D2267">
        <v>83</v>
      </c>
      <c r="E2267">
        <v>40</v>
      </c>
    </row>
    <row r="2268" spans="4:5" x14ac:dyDescent="0.25">
      <c r="D2268">
        <v>52</v>
      </c>
      <c r="E2268">
        <v>52</v>
      </c>
    </row>
    <row r="2269" spans="4:5" x14ac:dyDescent="0.25">
      <c r="D2269">
        <v>91</v>
      </c>
      <c r="E2269">
        <v>91</v>
      </c>
    </row>
    <row r="2270" spans="4:5" x14ac:dyDescent="0.25">
      <c r="D2270">
        <v>73</v>
      </c>
      <c r="E2270">
        <v>54</v>
      </c>
    </row>
    <row r="2271" spans="4:5" x14ac:dyDescent="0.25">
      <c r="D2271">
        <v>43</v>
      </c>
      <c r="E2271">
        <v>76</v>
      </c>
    </row>
    <row r="2272" spans="4:5" x14ac:dyDescent="0.25">
      <c r="D2272">
        <v>74</v>
      </c>
      <c r="E2272">
        <v>44</v>
      </c>
    </row>
    <row r="2273" spans="4:5" x14ac:dyDescent="0.25">
      <c r="D2273">
        <v>58</v>
      </c>
      <c r="E2273">
        <v>53</v>
      </c>
    </row>
    <row r="2274" spans="4:5" x14ac:dyDescent="0.25">
      <c r="D2274">
        <v>70</v>
      </c>
      <c r="E2274">
        <v>53</v>
      </c>
    </row>
    <row r="2275" spans="4:5" x14ac:dyDescent="0.25">
      <c r="D2275">
        <v>79</v>
      </c>
      <c r="E2275">
        <v>44</v>
      </c>
    </row>
    <row r="2276" spans="4:5" x14ac:dyDescent="0.25">
      <c r="D2276">
        <v>51</v>
      </c>
      <c r="E2276">
        <v>50</v>
      </c>
    </row>
    <row r="2277" spans="4:5" x14ac:dyDescent="0.25">
      <c r="D2277">
        <v>51</v>
      </c>
      <c r="E2277">
        <v>71</v>
      </c>
    </row>
    <row r="2278" spans="4:5" x14ac:dyDescent="0.25">
      <c r="D2278">
        <v>81</v>
      </c>
      <c r="E2278">
        <v>90</v>
      </c>
    </row>
    <row r="2279" spans="4:5" x14ac:dyDescent="0.25">
      <c r="D2279">
        <v>64</v>
      </c>
      <c r="E2279">
        <v>44</v>
      </c>
    </row>
    <row r="2280" spans="4:5" x14ac:dyDescent="0.25">
      <c r="D2280">
        <v>72</v>
      </c>
      <c r="E2280">
        <v>75</v>
      </c>
    </row>
    <row r="2281" spans="4:5" x14ac:dyDescent="0.25">
      <c r="D2281">
        <v>99</v>
      </c>
      <c r="E2281">
        <v>54</v>
      </c>
    </row>
    <row r="2282" spans="4:5" x14ac:dyDescent="0.25">
      <c r="D2282">
        <v>76</v>
      </c>
      <c r="E2282">
        <v>92</v>
      </c>
    </row>
    <row r="2283" spans="4:5" x14ac:dyDescent="0.25">
      <c r="D2283">
        <v>67</v>
      </c>
      <c r="E2283">
        <v>46</v>
      </c>
    </row>
    <row r="2284" spans="4:5" x14ac:dyDescent="0.25">
      <c r="D2284">
        <v>99</v>
      </c>
      <c r="E2284">
        <v>44</v>
      </c>
    </row>
    <row r="2285" spans="4:5" x14ac:dyDescent="0.25">
      <c r="D2285">
        <v>82</v>
      </c>
      <c r="E2285">
        <v>54</v>
      </c>
    </row>
    <row r="2286" spans="4:5" x14ac:dyDescent="0.25">
      <c r="D2286">
        <v>48</v>
      </c>
      <c r="E2286">
        <v>69</v>
      </c>
    </row>
    <row r="2287" spans="4:5" x14ac:dyDescent="0.25">
      <c r="D2287">
        <v>53</v>
      </c>
      <c r="E2287">
        <v>53</v>
      </c>
    </row>
    <row r="2288" spans="4:5" x14ac:dyDescent="0.25">
      <c r="D2288">
        <v>42</v>
      </c>
      <c r="E2288">
        <v>63</v>
      </c>
    </row>
    <row r="2289" spans="4:5" x14ac:dyDescent="0.25">
      <c r="D2289">
        <v>44</v>
      </c>
      <c r="E2289">
        <v>63</v>
      </c>
    </row>
    <row r="2290" spans="4:5" x14ac:dyDescent="0.25">
      <c r="D2290">
        <v>65</v>
      </c>
      <c r="E2290">
        <v>44</v>
      </c>
    </row>
    <row r="2291" spans="4:5" x14ac:dyDescent="0.25">
      <c r="D2291">
        <v>92</v>
      </c>
      <c r="E2291">
        <v>51</v>
      </c>
    </row>
    <row r="2292" spans="4:5" x14ac:dyDescent="0.25">
      <c r="D2292">
        <v>57</v>
      </c>
      <c r="E2292">
        <v>85</v>
      </c>
    </row>
    <row r="2293" spans="4:5" x14ac:dyDescent="0.25">
      <c r="D2293">
        <v>77</v>
      </c>
      <c r="E2293">
        <v>44</v>
      </c>
    </row>
    <row r="2294" spans="4:5" x14ac:dyDescent="0.25">
      <c r="D2294">
        <v>60</v>
      </c>
      <c r="E2294">
        <v>95</v>
      </c>
    </row>
    <row r="2295" spans="4:5" x14ac:dyDescent="0.25">
      <c r="D2295">
        <v>55</v>
      </c>
      <c r="E2295">
        <v>87</v>
      </c>
    </row>
    <row r="2296" spans="4:5" x14ac:dyDescent="0.25">
      <c r="D2296">
        <v>62</v>
      </c>
      <c r="E2296">
        <v>42</v>
      </c>
    </row>
    <row r="2297" spans="4:5" x14ac:dyDescent="0.25">
      <c r="D2297">
        <v>68</v>
      </c>
      <c r="E2297">
        <v>68</v>
      </c>
    </row>
    <row r="2298" spans="4:5" x14ac:dyDescent="0.25">
      <c r="D2298">
        <v>49</v>
      </c>
      <c r="E2298">
        <v>93</v>
      </c>
    </row>
    <row r="2299" spans="4:5" x14ac:dyDescent="0.25">
      <c r="D2299">
        <v>97</v>
      </c>
      <c r="E2299">
        <v>64</v>
      </c>
    </row>
    <row r="2300" spans="4:5" x14ac:dyDescent="0.25">
      <c r="D2300">
        <v>44</v>
      </c>
      <c r="E2300">
        <v>66</v>
      </c>
    </row>
    <row r="2301" spans="4:5" x14ac:dyDescent="0.25">
      <c r="D2301">
        <v>50</v>
      </c>
      <c r="E2301">
        <v>75</v>
      </c>
    </row>
    <row r="2302" spans="4:5" x14ac:dyDescent="0.25">
      <c r="D2302">
        <v>68</v>
      </c>
      <c r="E2302">
        <v>91</v>
      </c>
    </row>
    <row r="2303" spans="4:5" x14ac:dyDescent="0.25">
      <c r="D2303">
        <v>91</v>
      </c>
      <c r="E2303">
        <v>40</v>
      </c>
    </row>
    <row r="2304" spans="4:5" x14ac:dyDescent="0.25">
      <c r="D2304">
        <v>73</v>
      </c>
      <c r="E2304">
        <v>42</v>
      </c>
    </row>
    <row r="2305" spans="4:5" x14ac:dyDescent="0.25">
      <c r="D2305">
        <v>53</v>
      </c>
      <c r="E2305">
        <v>63</v>
      </c>
    </row>
    <row r="2306" spans="4:5" x14ac:dyDescent="0.25">
      <c r="D2306">
        <v>80</v>
      </c>
      <c r="E2306">
        <v>47</v>
      </c>
    </row>
    <row r="2307" spans="4:5" x14ac:dyDescent="0.25">
      <c r="D2307">
        <v>81</v>
      </c>
      <c r="E2307">
        <v>87</v>
      </c>
    </row>
    <row r="2308" spans="4:5" x14ac:dyDescent="0.25">
      <c r="D2308">
        <v>49</v>
      </c>
      <c r="E2308">
        <v>93</v>
      </c>
    </row>
    <row r="2309" spans="4:5" x14ac:dyDescent="0.25">
      <c r="D2309">
        <v>99</v>
      </c>
      <c r="E2309">
        <v>78</v>
      </c>
    </row>
    <row r="2310" spans="4:5" x14ac:dyDescent="0.25">
      <c r="D2310">
        <v>97</v>
      </c>
      <c r="E2310">
        <v>80</v>
      </c>
    </row>
    <row r="2311" spans="4:5" x14ac:dyDescent="0.25">
      <c r="D2311">
        <v>90</v>
      </c>
      <c r="E2311">
        <v>42</v>
      </c>
    </row>
    <row r="2312" spans="4:5" x14ac:dyDescent="0.25">
      <c r="D2312">
        <v>50</v>
      </c>
      <c r="E2312">
        <v>57</v>
      </c>
    </row>
    <row r="2313" spans="4:5" x14ac:dyDescent="0.25">
      <c r="D2313">
        <v>50</v>
      </c>
      <c r="E2313">
        <v>55</v>
      </c>
    </row>
    <row r="2314" spans="4:5" x14ac:dyDescent="0.25">
      <c r="D2314">
        <v>58</v>
      </c>
      <c r="E2314">
        <v>92</v>
      </c>
    </row>
    <row r="2315" spans="4:5" x14ac:dyDescent="0.25">
      <c r="D2315">
        <v>63</v>
      </c>
      <c r="E2315">
        <v>40</v>
      </c>
    </row>
    <row r="2316" spans="4:5" x14ac:dyDescent="0.25">
      <c r="D2316">
        <v>93</v>
      </c>
      <c r="E2316">
        <v>92</v>
      </c>
    </row>
    <row r="2317" spans="4:5" x14ac:dyDescent="0.25">
      <c r="D2317">
        <v>40</v>
      </c>
      <c r="E2317">
        <v>65</v>
      </c>
    </row>
    <row r="2318" spans="4:5" x14ac:dyDescent="0.25">
      <c r="D2318">
        <v>51</v>
      </c>
      <c r="E2318">
        <v>91</v>
      </c>
    </row>
    <row r="2319" spans="4:5" x14ac:dyDescent="0.25">
      <c r="D2319">
        <v>53</v>
      </c>
      <c r="E2319">
        <v>51</v>
      </c>
    </row>
    <row r="2320" spans="4:5" x14ac:dyDescent="0.25">
      <c r="D2320">
        <v>42</v>
      </c>
      <c r="E2320">
        <v>77</v>
      </c>
    </row>
    <row r="2321" spans="4:5" x14ac:dyDescent="0.25">
      <c r="D2321">
        <v>91</v>
      </c>
      <c r="E2321">
        <v>99</v>
      </c>
    </row>
    <row r="2322" spans="4:5" x14ac:dyDescent="0.25">
      <c r="D2322">
        <v>84</v>
      </c>
      <c r="E2322">
        <v>60</v>
      </c>
    </row>
    <row r="2323" spans="4:5" x14ac:dyDescent="0.25">
      <c r="D2323">
        <v>55</v>
      </c>
      <c r="E2323">
        <v>52</v>
      </c>
    </row>
    <row r="2324" spans="4:5" x14ac:dyDescent="0.25">
      <c r="D2324">
        <v>77</v>
      </c>
      <c r="E2324">
        <v>95</v>
      </c>
    </row>
    <row r="2325" spans="4:5" x14ac:dyDescent="0.25">
      <c r="D2325">
        <v>49</v>
      </c>
      <c r="E2325">
        <v>51</v>
      </c>
    </row>
    <row r="2326" spans="4:5" x14ac:dyDescent="0.25">
      <c r="D2326">
        <v>99</v>
      </c>
      <c r="E2326">
        <v>52</v>
      </c>
    </row>
    <row r="2327" spans="4:5" x14ac:dyDescent="0.25">
      <c r="D2327">
        <v>56</v>
      </c>
      <c r="E2327">
        <v>57</v>
      </c>
    </row>
    <row r="2328" spans="4:5" x14ac:dyDescent="0.25">
      <c r="D2328">
        <v>79</v>
      </c>
      <c r="E2328">
        <v>58</v>
      </c>
    </row>
    <row r="2329" spans="4:5" x14ac:dyDescent="0.25">
      <c r="D2329">
        <v>43</v>
      </c>
      <c r="E2329">
        <v>90</v>
      </c>
    </row>
    <row r="2330" spans="4:5" x14ac:dyDescent="0.25">
      <c r="D2330">
        <v>54</v>
      </c>
      <c r="E2330">
        <v>45</v>
      </c>
    </row>
    <row r="2331" spans="4:5" x14ac:dyDescent="0.25">
      <c r="D2331">
        <v>72</v>
      </c>
      <c r="E2331">
        <v>87</v>
      </c>
    </row>
    <row r="2332" spans="4:5" x14ac:dyDescent="0.25">
      <c r="D2332">
        <v>78</v>
      </c>
      <c r="E2332">
        <v>46</v>
      </c>
    </row>
    <row r="2333" spans="4:5" x14ac:dyDescent="0.25">
      <c r="D2333">
        <v>96</v>
      </c>
      <c r="E2333">
        <v>46</v>
      </c>
    </row>
    <row r="2334" spans="4:5" x14ac:dyDescent="0.25">
      <c r="D2334">
        <v>49</v>
      </c>
      <c r="E2334">
        <v>67</v>
      </c>
    </row>
    <row r="2335" spans="4:5" x14ac:dyDescent="0.25">
      <c r="D2335">
        <v>46</v>
      </c>
      <c r="E2335">
        <v>94</v>
      </c>
    </row>
    <row r="2336" spans="4:5" x14ac:dyDescent="0.25">
      <c r="D2336">
        <v>72</v>
      </c>
      <c r="E2336">
        <v>67</v>
      </c>
    </row>
    <row r="2337" spans="4:5" x14ac:dyDescent="0.25">
      <c r="D2337">
        <v>56</v>
      </c>
      <c r="E2337">
        <v>58</v>
      </c>
    </row>
    <row r="2338" spans="4:5" x14ac:dyDescent="0.25">
      <c r="D2338">
        <v>51</v>
      </c>
      <c r="E2338">
        <v>55</v>
      </c>
    </row>
    <row r="2339" spans="4:5" x14ac:dyDescent="0.25">
      <c r="D2339">
        <v>56</v>
      </c>
      <c r="E2339">
        <v>56</v>
      </c>
    </row>
    <row r="2340" spans="4:5" x14ac:dyDescent="0.25">
      <c r="D2340">
        <v>86</v>
      </c>
      <c r="E2340">
        <v>61</v>
      </c>
    </row>
    <row r="2341" spans="4:5" x14ac:dyDescent="0.25">
      <c r="D2341">
        <v>95</v>
      </c>
      <c r="E2341">
        <v>58</v>
      </c>
    </row>
    <row r="2342" spans="4:5" x14ac:dyDescent="0.25">
      <c r="D2342">
        <v>55</v>
      </c>
      <c r="E2342">
        <v>87</v>
      </c>
    </row>
    <row r="2343" spans="4:5" x14ac:dyDescent="0.25">
      <c r="D2343">
        <v>94</v>
      </c>
      <c r="E2343">
        <v>68</v>
      </c>
    </row>
    <row r="2344" spans="4:5" x14ac:dyDescent="0.25">
      <c r="D2344">
        <v>53</v>
      </c>
      <c r="E2344">
        <v>87</v>
      </c>
    </row>
    <row r="2345" spans="4:5" x14ac:dyDescent="0.25">
      <c r="D2345">
        <v>42</v>
      </c>
      <c r="E2345">
        <v>58</v>
      </c>
    </row>
    <row r="2346" spans="4:5" x14ac:dyDescent="0.25">
      <c r="D2346">
        <v>90</v>
      </c>
      <c r="E2346">
        <v>86</v>
      </c>
    </row>
    <row r="2347" spans="4:5" x14ac:dyDescent="0.25">
      <c r="D2347">
        <v>83</v>
      </c>
      <c r="E2347">
        <v>74</v>
      </c>
    </row>
    <row r="2348" spans="4:5" x14ac:dyDescent="0.25">
      <c r="D2348">
        <v>89</v>
      </c>
      <c r="E2348">
        <v>64</v>
      </c>
    </row>
    <row r="2349" spans="4:5" x14ac:dyDescent="0.25">
      <c r="D2349">
        <v>91</v>
      </c>
      <c r="E2349">
        <v>59</v>
      </c>
    </row>
    <row r="2350" spans="4:5" x14ac:dyDescent="0.25">
      <c r="D2350">
        <v>94</v>
      </c>
      <c r="E2350">
        <v>76</v>
      </c>
    </row>
    <row r="2351" spans="4:5" x14ac:dyDescent="0.25">
      <c r="D2351">
        <v>80</v>
      </c>
      <c r="E2351">
        <v>58</v>
      </c>
    </row>
    <row r="2352" spans="4:5" x14ac:dyDescent="0.25">
      <c r="D2352">
        <v>65</v>
      </c>
      <c r="E2352">
        <v>52</v>
      </c>
    </row>
    <row r="2353" spans="4:5" x14ac:dyDescent="0.25">
      <c r="D2353">
        <v>94</v>
      </c>
      <c r="E2353">
        <v>86</v>
      </c>
    </row>
    <row r="2354" spans="4:5" x14ac:dyDescent="0.25">
      <c r="D2354">
        <v>51</v>
      </c>
      <c r="E2354">
        <v>51</v>
      </c>
    </row>
    <row r="2355" spans="4:5" x14ac:dyDescent="0.25">
      <c r="D2355">
        <v>91</v>
      </c>
      <c r="E2355">
        <v>54</v>
      </c>
    </row>
    <row r="2356" spans="4:5" x14ac:dyDescent="0.25">
      <c r="D2356">
        <v>56</v>
      </c>
      <c r="E2356">
        <v>99</v>
      </c>
    </row>
    <row r="2357" spans="4:5" x14ac:dyDescent="0.25">
      <c r="D2357">
        <v>76</v>
      </c>
      <c r="E2357">
        <v>43</v>
      </c>
    </row>
    <row r="2358" spans="4:5" x14ac:dyDescent="0.25">
      <c r="D2358">
        <v>47</v>
      </c>
      <c r="E2358">
        <v>54</v>
      </c>
    </row>
    <row r="2359" spans="4:5" x14ac:dyDescent="0.25">
      <c r="D2359">
        <v>58</v>
      </c>
      <c r="E2359">
        <v>56</v>
      </c>
    </row>
    <row r="2360" spans="4:5" x14ac:dyDescent="0.25">
      <c r="D2360">
        <v>43</v>
      </c>
      <c r="E2360">
        <v>50</v>
      </c>
    </row>
    <row r="2361" spans="4:5" x14ac:dyDescent="0.25">
      <c r="D2361">
        <v>54</v>
      </c>
      <c r="E2361">
        <v>94</v>
      </c>
    </row>
    <row r="2362" spans="4:5" x14ac:dyDescent="0.25">
      <c r="D2362">
        <v>90</v>
      </c>
      <c r="E2362">
        <v>62</v>
      </c>
    </row>
    <row r="2363" spans="4:5" x14ac:dyDescent="0.25">
      <c r="D2363">
        <v>86</v>
      </c>
      <c r="E2363">
        <v>54</v>
      </c>
    </row>
    <row r="2364" spans="4:5" x14ac:dyDescent="0.25">
      <c r="D2364">
        <v>53</v>
      </c>
      <c r="E2364">
        <v>70</v>
      </c>
    </row>
    <row r="2365" spans="4:5" x14ac:dyDescent="0.25">
      <c r="D2365">
        <v>69</v>
      </c>
      <c r="E2365">
        <v>92</v>
      </c>
    </row>
    <row r="2366" spans="4:5" x14ac:dyDescent="0.25">
      <c r="D2366">
        <v>87</v>
      </c>
      <c r="E2366">
        <v>65</v>
      </c>
    </row>
    <row r="2367" spans="4:5" x14ac:dyDescent="0.25">
      <c r="D2367">
        <v>95</v>
      </c>
      <c r="E2367">
        <v>46</v>
      </c>
    </row>
    <row r="2368" spans="4:5" x14ac:dyDescent="0.25">
      <c r="D2368">
        <v>81</v>
      </c>
      <c r="E2368">
        <v>52</v>
      </c>
    </row>
    <row r="2369" spans="4:5" x14ac:dyDescent="0.25">
      <c r="D2369">
        <v>63</v>
      </c>
      <c r="E2369">
        <v>93</v>
      </c>
    </row>
    <row r="2370" spans="4:5" x14ac:dyDescent="0.25">
      <c r="D2370">
        <v>85</v>
      </c>
      <c r="E2370">
        <v>52</v>
      </c>
    </row>
    <row r="2371" spans="4:5" x14ac:dyDescent="0.25">
      <c r="D2371">
        <v>91</v>
      </c>
      <c r="E2371">
        <v>91</v>
      </c>
    </row>
    <row r="2372" spans="4:5" x14ac:dyDescent="0.25">
      <c r="D2372">
        <v>82</v>
      </c>
      <c r="E2372">
        <v>59</v>
      </c>
    </row>
    <row r="2373" spans="4:5" x14ac:dyDescent="0.25">
      <c r="D2373">
        <v>99</v>
      </c>
      <c r="E2373">
        <v>49</v>
      </c>
    </row>
    <row r="2374" spans="4:5" x14ac:dyDescent="0.25">
      <c r="D2374">
        <v>58</v>
      </c>
      <c r="E2374">
        <v>89</v>
      </c>
    </row>
    <row r="2375" spans="4:5" x14ac:dyDescent="0.25">
      <c r="D2375">
        <v>42</v>
      </c>
      <c r="E2375">
        <v>99</v>
      </c>
    </row>
    <row r="2376" spans="4:5" x14ac:dyDescent="0.25">
      <c r="D2376">
        <v>43</v>
      </c>
      <c r="E2376">
        <v>91</v>
      </c>
    </row>
    <row r="2377" spans="4:5" x14ac:dyDescent="0.25">
      <c r="D2377">
        <v>50</v>
      </c>
      <c r="E2377">
        <v>76</v>
      </c>
    </row>
    <row r="2378" spans="4:5" x14ac:dyDescent="0.25">
      <c r="D2378">
        <v>52</v>
      </c>
      <c r="E2378">
        <v>91</v>
      </c>
    </row>
    <row r="2379" spans="4:5" x14ac:dyDescent="0.25">
      <c r="D2379">
        <v>57</v>
      </c>
      <c r="E2379">
        <v>66</v>
      </c>
    </row>
    <row r="2380" spans="4:5" x14ac:dyDescent="0.25">
      <c r="D2380">
        <v>58</v>
      </c>
      <c r="E2380">
        <v>73</v>
      </c>
    </row>
    <row r="2381" spans="4:5" x14ac:dyDescent="0.25">
      <c r="D2381">
        <v>83</v>
      </c>
      <c r="E2381">
        <v>75</v>
      </c>
    </row>
    <row r="2382" spans="4:5" x14ac:dyDescent="0.25">
      <c r="D2382">
        <v>72</v>
      </c>
      <c r="E2382">
        <v>55</v>
      </c>
    </row>
    <row r="2383" spans="4:5" x14ac:dyDescent="0.25">
      <c r="D2383">
        <v>95</v>
      </c>
      <c r="E2383">
        <v>98</v>
      </c>
    </row>
    <row r="2384" spans="4:5" x14ac:dyDescent="0.25">
      <c r="D2384">
        <v>77</v>
      </c>
      <c r="E2384">
        <v>60</v>
      </c>
    </row>
    <row r="2385" spans="4:5" x14ac:dyDescent="0.25">
      <c r="D2385">
        <v>42</v>
      </c>
      <c r="E2385">
        <v>55</v>
      </c>
    </row>
    <row r="2386" spans="4:5" x14ac:dyDescent="0.25">
      <c r="D2386">
        <v>88</v>
      </c>
      <c r="E2386">
        <v>56</v>
      </c>
    </row>
    <row r="2387" spans="4:5" x14ac:dyDescent="0.25">
      <c r="D2387">
        <v>74</v>
      </c>
      <c r="E2387">
        <v>54</v>
      </c>
    </row>
    <row r="2388" spans="4:5" x14ac:dyDescent="0.25">
      <c r="D2388">
        <v>40</v>
      </c>
      <c r="E2388">
        <v>52</v>
      </c>
    </row>
    <row r="2389" spans="4:5" x14ac:dyDescent="0.25">
      <c r="D2389">
        <v>77</v>
      </c>
      <c r="E2389">
        <v>44</v>
      </c>
    </row>
    <row r="2390" spans="4:5" x14ac:dyDescent="0.25">
      <c r="D2390">
        <v>78</v>
      </c>
      <c r="E2390">
        <v>66</v>
      </c>
    </row>
    <row r="2391" spans="4:5" x14ac:dyDescent="0.25">
      <c r="D2391">
        <v>94</v>
      </c>
      <c r="E2391">
        <v>91</v>
      </c>
    </row>
    <row r="2392" spans="4:5" x14ac:dyDescent="0.25">
      <c r="D2392">
        <v>64</v>
      </c>
      <c r="E2392">
        <v>40</v>
      </c>
    </row>
    <row r="2393" spans="4:5" x14ac:dyDescent="0.25">
      <c r="D2393">
        <v>79</v>
      </c>
      <c r="E2393">
        <v>83</v>
      </c>
    </row>
    <row r="2394" spans="4:5" x14ac:dyDescent="0.25">
      <c r="D2394">
        <v>52</v>
      </c>
      <c r="E2394">
        <v>69</v>
      </c>
    </row>
    <row r="2395" spans="4:5" x14ac:dyDescent="0.25">
      <c r="D2395">
        <v>43</v>
      </c>
      <c r="E2395">
        <v>62</v>
      </c>
    </row>
    <row r="2396" spans="4:5" x14ac:dyDescent="0.25">
      <c r="D2396">
        <v>45</v>
      </c>
      <c r="E2396">
        <v>54</v>
      </c>
    </row>
    <row r="2397" spans="4:5" x14ac:dyDescent="0.25">
      <c r="D2397">
        <v>50</v>
      </c>
      <c r="E2397">
        <v>75</v>
      </c>
    </row>
    <row r="2398" spans="4:5" x14ac:dyDescent="0.25">
      <c r="D2398">
        <v>40</v>
      </c>
      <c r="E2398">
        <v>58</v>
      </c>
    </row>
    <row r="2399" spans="4:5" x14ac:dyDescent="0.25">
      <c r="D2399">
        <v>47</v>
      </c>
      <c r="E2399">
        <v>69</v>
      </c>
    </row>
    <row r="2400" spans="4:5" x14ac:dyDescent="0.25">
      <c r="D2400">
        <v>93</v>
      </c>
      <c r="E2400">
        <v>55</v>
      </c>
    </row>
    <row r="2401" spans="4:5" x14ac:dyDescent="0.25">
      <c r="D2401">
        <v>79</v>
      </c>
      <c r="E2401">
        <v>57</v>
      </c>
    </row>
    <row r="2402" spans="4:5" x14ac:dyDescent="0.25">
      <c r="D2402">
        <v>91</v>
      </c>
      <c r="E2402">
        <v>65</v>
      </c>
    </row>
    <row r="2403" spans="4:5" x14ac:dyDescent="0.25">
      <c r="D2403">
        <v>48</v>
      </c>
      <c r="E2403">
        <v>56</v>
      </c>
    </row>
    <row r="2404" spans="4:5" x14ac:dyDescent="0.25">
      <c r="D2404">
        <v>75</v>
      </c>
      <c r="E2404">
        <v>50</v>
      </c>
    </row>
    <row r="2405" spans="4:5" x14ac:dyDescent="0.25">
      <c r="D2405">
        <v>88</v>
      </c>
      <c r="E2405">
        <v>91</v>
      </c>
    </row>
    <row r="2406" spans="4:5" x14ac:dyDescent="0.25">
      <c r="D2406">
        <v>78</v>
      </c>
      <c r="E2406">
        <v>84</v>
      </c>
    </row>
    <row r="2407" spans="4:5" x14ac:dyDescent="0.25">
      <c r="D2407">
        <v>76</v>
      </c>
      <c r="E2407">
        <v>68</v>
      </c>
    </row>
    <row r="2408" spans="4:5" x14ac:dyDescent="0.25">
      <c r="D2408">
        <v>98</v>
      </c>
      <c r="E2408">
        <v>48</v>
      </c>
    </row>
    <row r="2409" spans="4:5" x14ac:dyDescent="0.25">
      <c r="D2409">
        <v>60</v>
      </c>
      <c r="E2409">
        <v>56</v>
      </c>
    </row>
    <row r="2410" spans="4:5" x14ac:dyDescent="0.25">
      <c r="D2410">
        <v>59</v>
      </c>
      <c r="E2410">
        <v>66</v>
      </c>
    </row>
    <row r="2411" spans="4:5" x14ac:dyDescent="0.25">
      <c r="D2411">
        <v>77</v>
      </c>
      <c r="E2411">
        <v>76</v>
      </c>
    </row>
    <row r="2412" spans="4:5" x14ac:dyDescent="0.25">
      <c r="D2412">
        <v>40</v>
      </c>
      <c r="E2412">
        <v>61</v>
      </c>
    </row>
    <row r="2413" spans="4:5" x14ac:dyDescent="0.25">
      <c r="D2413">
        <v>74</v>
      </c>
      <c r="E2413">
        <v>47</v>
      </c>
    </row>
    <row r="2414" spans="4:5" x14ac:dyDescent="0.25">
      <c r="D2414">
        <v>98</v>
      </c>
      <c r="E2414">
        <v>42</v>
      </c>
    </row>
    <row r="2415" spans="4:5" x14ac:dyDescent="0.25">
      <c r="D2415">
        <v>67</v>
      </c>
      <c r="E2415">
        <v>77</v>
      </c>
    </row>
    <row r="2416" spans="4:5" x14ac:dyDescent="0.25">
      <c r="D2416">
        <v>46</v>
      </c>
      <c r="E2416">
        <v>74</v>
      </c>
    </row>
    <row r="2417" spans="4:5" x14ac:dyDescent="0.25">
      <c r="D2417">
        <v>95</v>
      </c>
      <c r="E2417">
        <v>47</v>
      </c>
    </row>
    <row r="2418" spans="4:5" x14ac:dyDescent="0.25">
      <c r="D2418">
        <v>48</v>
      </c>
      <c r="E2418">
        <v>98</v>
      </c>
    </row>
    <row r="2419" spans="4:5" x14ac:dyDescent="0.25">
      <c r="D2419">
        <v>40</v>
      </c>
      <c r="E2419">
        <v>66</v>
      </c>
    </row>
    <row r="2420" spans="4:5" x14ac:dyDescent="0.25">
      <c r="D2420">
        <v>75</v>
      </c>
      <c r="E2420">
        <v>71</v>
      </c>
    </row>
    <row r="2421" spans="4:5" x14ac:dyDescent="0.25">
      <c r="D2421">
        <v>73</v>
      </c>
      <c r="E2421">
        <v>75</v>
      </c>
    </row>
    <row r="2422" spans="4:5" x14ac:dyDescent="0.25">
      <c r="D2422">
        <v>73</v>
      </c>
      <c r="E2422">
        <v>73</v>
      </c>
    </row>
    <row r="2423" spans="4:5" x14ac:dyDescent="0.25">
      <c r="D2423">
        <v>56</v>
      </c>
      <c r="E2423">
        <v>99</v>
      </c>
    </row>
    <row r="2424" spans="4:5" x14ac:dyDescent="0.25">
      <c r="D2424">
        <v>41</v>
      </c>
      <c r="E2424">
        <v>81</v>
      </c>
    </row>
    <row r="2425" spans="4:5" x14ac:dyDescent="0.25">
      <c r="D2425">
        <v>75</v>
      </c>
      <c r="E2425">
        <v>86</v>
      </c>
    </row>
    <row r="2426" spans="4:5" x14ac:dyDescent="0.25">
      <c r="D2426">
        <v>64</v>
      </c>
      <c r="E2426">
        <v>52</v>
      </c>
    </row>
    <row r="2427" spans="4:5" x14ac:dyDescent="0.25">
      <c r="D2427">
        <v>90</v>
      </c>
      <c r="E2427">
        <v>54</v>
      </c>
    </row>
    <row r="2428" spans="4:5" x14ac:dyDescent="0.25">
      <c r="D2428">
        <v>95</v>
      </c>
      <c r="E2428">
        <v>93</v>
      </c>
    </row>
    <row r="2429" spans="4:5" x14ac:dyDescent="0.25">
      <c r="D2429">
        <v>65</v>
      </c>
      <c r="E2429">
        <v>90</v>
      </c>
    </row>
    <row r="2430" spans="4:5" x14ac:dyDescent="0.25">
      <c r="D2430">
        <v>93</v>
      </c>
      <c r="E2430">
        <v>52</v>
      </c>
    </row>
    <row r="2431" spans="4:5" x14ac:dyDescent="0.25">
      <c r="D2431">
        <v>60</v>
      </c>
      <c r="E2431">
        <v>91</v>
      </c>
    </row>
    <row r="2432" spans="4:5" x14ac:dyDescent="0.25">
      <c r="D2432">
        <v>57</v>
      </c>
      <c r="E2432">
        <v>72</v>
      </c>
    </row>
    <row r="2433" spans="4:5" x14ac:dyDescent="0.25">
      <c r="D2433">
        <v>98</v>
      </c>
      <c r="E2433">
        <v>70</v>
      </c>
    </row>
    <row r="2434" spans="4:5" x14ac:dyDescent="0.25">
      <c r="D2434">
        <v>68</v>
      </c>
      <c r="E2434">
        <v>64</v>
      </c>
    </row>
    <row r="2435" spans="4:5" x14ac:dyDescent="0.25">
      <c r="D2435">
        <v>90</v>
      </c>
      <c r="E2435">
        <v>87</v>
      </c>
    </row>
    <row r="2436" spans="4:5" x14ac:dyDescent="0.25">
      <c r="D2436">
        <v>63</v>
      </c>
      <c r="E2436">
        <v>97</v>
      </c>
    </row>
    <row r="2437" spans="4:5" x14ac:dyDescent="0.25">
      <c r="D2437">
        <v>67</v>
      </c>
      <c r="E2437">
        <v>62</v>
      </c>
    </row>
    <row r="2438" spans="4:5" x14ac:dyDescent="0.25">
      <c r="D2438">
        <v>51</v>
      </c>
      <c r="E2438">
        <v>77</v>
      </c>
    </row>
    <row r="2439" spans="4:5" x14ac:dyDescent="0.25">
      <c r="D2439">
        <v>96</v>
      </c>
      <c r="E2439">
        <v>42</v>
      </c>
    </row>
    <row r="2440" spans="4:5" x14ac:dyDescent="0.25">
      <c r="D2440">
        <v>50</v>
      </c>
      <c r="E2440">
        <v>91</v>
      </c>
    </row>
    <row r="2441" spans="4:5" x14ac:dyDescent="0.25">
      <c r="D2441">
        <v>66</v>
      </c>
      <c r="E2441">
        <v>55</v>
      </c>
    </row>
    <row r="2442" spans="4:5" x14ac:dyDescent="0.25">
      <c r="D2442">
        <v>62</v>
      </c>
      <c r="E2442">
        <v>41</v>
      </c>
    </row>
    <row r="2443" spans="4:5" x14ac:dyDescent="0.25">
      <c r="D2443">
        <v>55</v>
      </c>
      <c r="E2443">
        <v>73</v>
      </c>
    </row>
    <row r="2444" spans="4:5" x14ac:dyDescent="0.25">
      <c r="D2444">
        <v>67</v>
      </c>
      <c r="E2444">
        <v>86</v>
      </c>
    </row>
    <row r="2445" spans="4:5" x14ac:dyDescent="0.25">
      <c r="D2445">
        <v>84</v>
      </c>
      <c r="E2445">
        <v>49</v>
      </c>
    </row>
    <row r="2446" spans="4:5" x14ac:dyDescent="0.25">
      <c r="D2446">
        <v>77</v>
      </c>
      <c r="E2446">
        <v>40</v>
      </c>
    </row>
    <row r="2447" spans="4:5" x14ac:dyDescent="0.25">
      <c r="D2447">
        <v>94</v>
      </c>
      <c r="E2447">
        <v>61</v>
      </c>
    </row>
    <row r="2448" spans="4:5" x14ac:dyDescent="0.25">
      <c r="D2448">
        <v>45</v>
      </c>
      <c r="E2448">
        <v>86</v>
      </c>
    </row>
    <row r="2449" spans="4:5" x14ac:dyDescent="0.25">
      <c r="D2449">
        <v>98</v>
      </c>
      <c r="E2449">
        <v>72</v>
      </c>
    </row>
    <row r="2450" spans="4:5" x14ac:dyDescent="0.25">
      <c r="D2450">
        <v>68</v>
      </c>
      <c r="E2450">
        <v>64</v>
      </c>
    </row>
    <row r="2451" spans="4:5" x14ac:dyDescent="0.25">
      <c r="D2451">
        <v>42</v>
      </c>
      <c r="E2451">
        <v>69</v>
      </c>
    </row>
    <row r="2452" spans="4:5" x14ac:dyDescent="0.25">
      <c r="D2452">
        <v>45</v>
      </c>
      <c r="E2452">
        <v>57</v>
      </c>
    </row>
    <row r="2453" spans="4:5" x14ac:dyDescent="0.25">
      <c r="D2453">
        <v>87</v>
      </c>
      <c r="E2453">
        <v>63</v>
      </c>
    </row>
    <row r="2454" spans="4:5" x14ac:dyDescent="0.25">
      <c r="D2454">
        <v>77</v>
      </c>
      <c r="E2454">
        <v>44</v>
      </c>
    </row>
    <row r="2455" spans="4:5" x14ac:dyDescent="0.25">
      <c r="D2455">
        <v>95</v>
      </c>
      <c r="E2455">
        <v>92</v>
      </c>
    </row>
    <row r="2456" spans="4:5" x14ac:dyDescent="0.25">
      <c r="D2456">
        <v>52</v>
      </c>
      <c r="E2456">
        <v>76</v>
      </c>
    </row>
    <row r="2457" spans="4:5" x14ac:dyDescent="0.25">
      <c r="D2457">
        <v>54</v>
      </c>
      <c r="E2457">
        <v>62</v>
      </c>
    </row>
    <row r="2458" spans="4:5" x14ac:dyDescent="0.25">
      <c r="D2458">
        <v>45</v>
      </c>
      <c r="E2458">
        <v>81</v>
      </c>
    </row>
    <row r="2459" spans="4:5" x14ac:dyDescent="0.25">
      <c r="D2459">
        <v>72</v>
      </c>
      <c r="E2459">
        <v>66</v>
      </c>
    </row>
    <row r="2460" spans="4:5" x14ac:dyDescent="0.25">
      <c r="D2460">
        <v>80</v>
      </c>
      <c r="E2460">
        <v>94</v>
      </c>
    </row>
    <row r="2461" spans="4:5" x14ac:dyDescent="0.25">
      <c r="D2461">
        <v>51</v>
      </c>
      <c r="E2461">
        <v>51</v>
      </c>
    </row>
    <row r="2462" spans="4:5" x14ac:dyDescent="0.25">
      <c r="D2462">
        <v>96</v>
      </c>
      <c r="E2462">
        <v>49</v>
      </c>
    </row>
    <row r="2463" spans="4:5" x14ac:dyDescent="0.25">
      <c r="D2463">
        <v>94</v>
      </c>
      <c r="E2463">
        <v>73</v>
      </c>
    </row>
    <row r="2464" spans="4:5" x14ac:dyDescent="0.25">
      <c r="D2464">
        <v>52</v>
      </c>
      <c r="E2464">
        <v>72</v>
      </c>
    </row>
    <row r="2465" spans="4:5" x14ac:dyDescent="0.25">
      <c r="D2465">
        <v>92</v>
      </c>
      <c r="E2465">
        <v>66</v>
      </c>
    </row>
    <row r="2466" spans="4:5" x14ac:dyDescent="0.25">
      <c r="D2466">
        <v>75</v>
      </c>
      <c r="E2466">
        <v>46</v>
      </c>
    </row>
    <row r="2467" spans="4:5" x14ac:dyDescent="0.25">
      <c r="D2467">
        <v>44</v>
      </c>
      <c r="E2467">
        <v>75</v>
      </c>
    </row>
    <row r="2468" spans="4:5" x14ac:dyDescent="0.25">
      <c r="D2468">
        <v>94</v>
      </c>
      <c r="E2468">
        <v>66</v>
      </c>
    </row>
    <row r="2469" spans="4:5" x14ac:dyDescent="0.25">
      <c r="D2469">
        <v>64</v>
      </c>
      <c r="E2469">
        <v>49</v>
      </c>
    </row>
    <row r="2470" spans="4:5" x14ac:dyDescent="0.25">
      <c r="D2470">
        <v>56</v>
      </c>
      <c r="E2470">
        <v>49</v>
      </c>
    </row>
    <row r="2471" spans="4:5" x14ac:dyDescent="0.25">
      <c r="D2471">
        <v>58</v>
      </c>
      <c r="E2471">
        <v>50</v>
      </c>
    </row>
    <row r="2472" spans="4:5" x14ac:dyDescent="0.25">
      <c r="D2472">
        <v>74</v>
      </c>
      <c r="E2472">
        <v>96</v>
      </c>
    </row>
    <row r="2473" spans="4:5" x14ac:dyDescent="0.25">
      <c r="D2473">
        <v>82</v>
      </c>
      <c r="E2473">
        <v>69</v>
      </c>
    </row>
    <row r="2474" spans="4:5" x14ac:dyDescent="0.25">
      <c r="D2474">
        <v>73</v>
      </c>
      <c r="E2474">
        <v>42</v>
      </c>
    </row>
    <row r="2475" spans="4:5" x14ac:dyDescent="0.25">
      <c r="D2475">
        <v>85</v>
      </c>
      <c r="E2475">
        <v>53</v>
      </c>
    </row>
    <row r="2476" spans="4:5" x14ac:dyDescent="0.25">
      <c r="D2476">
        <v>45</v>
      </c>
      <c r="E2476">
        <v>52</v>
      </c>
    </row>
    <row r="2477" spans="4:5" x14ac:dyDescent="0.25">
      <c r="D2477">
        <v>58</v>
      </c>
      <c r="E2477">
        <v>58</v>
      </c>
    </row>
    <row r="2478" spans="4:5" x14ac:dyDescent="0.25">
      <c r="D2478">
        <v>40</v>
      </c>
      <c r="E2478">
        <v>64</v>
      </c>
    </row>
    <row r="2479" spans="4:5" x14ac:dyDescent="0.25">
      <c r="D2479">
        <v>46</v>
      </c>
      <c r="E2479">
        <v>49</v>
      </c>
    </row>
    <row r="2480" spans="4:5" x14ac:dyDescent="0.25">
      <c r="D2480">
        <v>73</v>
      </c>
      <c r="E2480">
        <v>54</v>
      </c>
    </row>
    <row r="2481" spans="4:5" x14ac:dyDescent="0.25">
      <c r="D2481">
        <v>95</v>
      </c>
      <c r="E2481">
        <v>67</v>
      </c>
    </row>
    <row r="2482" spans="4:5" x14ac:dyDescent="0.25">
      <c r="D2482">
        <v>58</v>
      </c>
      <c r="E2482">
        <v>79</v>
      </c>
    </row>
    <row r="2483" spans="4:5" x14ac:dyDescent="0.25">
      <c r="D2483">
        <v>72</v>
      </c>
      <c r="E2483">
        <v>88</v>
      </c>
    </row>
    <row r="2484" spans="4:5" x14ac:dyDescent="0.25">
      <c r="D2484">
        <v>80</v>
      </c>
      <c r="E2484">
        <v>46</v>
      </c>
    </row>
    <row r="2485" spans="4:5" x14ac:dyDescent="0.25">
      <c r="D2485">
        <v>92</v>
      </c>
      <c r="E2485">
        <v>53</v>
      </c>
    </row>
    <row r="2486" spans="4:5" x14ac:dyDescent="0.25">
      <c r="D2486">
        <v>66</v>
      </c>
      <c r="E2486">
        <v>79</v>
      </c>
    </row>
    <row r="2487" spans="4:5" x14ac:dyDescent="0.25">
      <c r="D2487">
        <v>77</v>
      </c>
      <c r="E2487">
        <v>51</v>
      </c>
    </row>
    <row r="2488" spans="4:5" x14ac:dyDescent="0.25">
      <c r="D2488">
        <v>65</v>
      </c>
      <c r="E2488">
        <v>67</v>
      </c>
    </row>
    <row r="2489" spans="4:5" x14ac:dyDescent="0.25">
      <c r="D2489">
        <v>98</v>
      </c>
      <c r="E2489">
        <v>53</v>
      </c>
    </row>
    <row r="2490" spans="4:5" x14ac:dyDescent="0.25">
      <c r="D2490">
        <v>59</v>
      </c>
      <c r="E2490">
        <v>40</v>
      </c>
    </row>
    <row r="2491" spans="4:5" x14ac:dyDescent="0.25">
      <c r="D2491">
        <v>63</v>
      </c>
      <c r="E2491">
        <v>43</v>
      </c>
    </row>
    <row r="2492" spans="4:5" x14ac:dyDescent="0.25">
      <c r="D2492">
        <v>86</v>
      </c>
      <c r="E2492">
        <v>88</v>
      </c>
    </row>
    <row r="2493" spans="4:5" x14ac:dyDescent="0.25">
      <c r="D2493">
        <v>60</v>
      </c>
      <c r="E2493">
        <v>57</v>
      </c>
    </row>
    <row r="2494" spans="4:5" x14ac:dyDescent="0.25">
      <c r="D2494">
        <v>99</v>
      </c>
      <c r="E2494">
        <v>90</v>
      </c>
    </row>
    <row r="2495" spans="4:5" x14ac:dyDescent="0.25">
      <c r="D2495">
        <v>93</v>
      </c>
      <c r="E2495">
        <v>75</v>
      </c>
    </row>
    <row r="2496" spans="4:5" x14ac:dyDescent="0.25">
      <c r="D2496">
        <v>59</v>
      </c>
      <c r="E2496">
        <v>67</v>
      </c>
    </row>
    <row r="2497" spans="4:5" x14ac:dyDescent="0.25">
      <c r="D2497">
        <v>45</v>
      </c>
      <c r="E2497">
        <v>67</v>
      </c>
    </row>
    <row r="2498" spans="4:5" x14ac:dyDescent="0.25">
      <c r="D2498">
        <v>42</v>
      </c>
      <c r="E2498">
        <v>77</v>
      </c>
    </row>
    <row r="2499" spans="4:5" x14ac:dyDescent="0.25">
      <c r="D2499">
        <v>49</v>
      </c>
      <c r="E2499">
        <v>71</v>
      </c>
    </row>
    <row r="2500" spans="4:5" x14ac:dyDescent="0.25">
      <c r="D2500">
        <v>51</v>
      </c>
      <c r="E2500">
        <v>47</v>
      </c>
    </row>
    <row r="2501" spans="4:5" x14ac:dyDescent="0.25">
      <c r="D2501">
        <v>55</v>
      </c>
      <c r="E2501">
        <v>59</v>
      </c>
    </row>
    <row r="2502" spans="4:5" x14ac:dyDescent="0.25">
      <c r="D2502">
        <v>56</v>
      </c>
      <c r="E2502">
        <v>72</v>
      </c>
    </row>
    <row r="2503" spans="4:5" x14ac:dyDescent="0.25">
      <c r="D2503">
        <v>49</v>
      </c>
      <c r="E2503">
        <v>69</v>
      </c>
    </row>
    <row r="2504" spans="4:5" x14ac:dyDescent="0.25">
      <c r="D2504">
        <v>51</v>
      </c>
      <c r="E2504">
        <v>76</v>
      </c>
    </row>
    <row r="2505" spans="4:5" x14ac:dyDescent="0.25">
      <c r="D2505">
        <v>58</v>
      </c>
      <c r="E2505">
        <v>55</v>
      </c>
    </row>
    <row r="2506" spans="4:5" x14ac:dyDescent="0.25">
      <c r="D2506">
        <v>79</v>
      </c>
      <c r="E2506">
        <v>64</v>
      </c>
    </row>
    <row r="2507" spans="4:5" x14ac:dyDescent="0.25">
      <c r="D2507">
        <v>79</v>
      </c>
      <c r="E2507">
        <v>92</v>
      </c>
    </row>
    <row r="2508" spans="4:5" x14ac:dyDescent="0.25">
      <c r="D2508">
        <v>49</v>
      </c>
      <c r="E2508">
        <v>81</v>
      </c>
    </row>
    <row r="2509" spans="4:5" x14ac:dyDescent="0.25">
      <c r="D2509">
        <v>49</v>
      </c>
      <c r="E2509">
        <v>49</v>
      </c>
    </row>
    <row r="2510" spans="4:5" x14ac:dyDescent="0.25">
      <c r="D2510">
        <v>89</v>
      </c>
      <c r="E2510">
        <v>44</v>
      </c>
    </row>
    <row r="2511" spans="4:5" x14ac:dyDescent="0.25">
      <c r="D2511">
        <v>49</v>
      </c>
      <c r="E2511">
        <v>47</v>
      </c>
    </row>
    <row r="2512" spans="4:5" x14ac:dyDescent="0.25">
      <c r="D2512">
        <v>78</v>
      </c>
      <c r="E2512">
        <v>98</v>
      </c>
    </row>
    <row r="2513" spans="4:5" x14ac:dyDescent="0.25">
      <c r="D2513">
        <v>69</v>
      </c>
      <c r="E2513">
        <v>72</v>
      </c>
    </row>
    <row r="2514" spans="4:5" x14ac:dyDescent="0.25">
      <c r="D2514">
        <v>43</v>
      </c>
      <c r="E2514">
        <v>76</v>
      </c>
    </row>
    <row r="2515" spans="4:5" x14ac:dyDescent="0.25">
      <c r="D2515">
        <v>40</v>
      </c>
      <c r="E2515">
        <v>40</v>
      </c>
    </row>
    <row r="2516" spans="4:5" x14ac:dyDescent="0.25">
      <c r="D2516">
        <v>58</v>
      </c>
      <c r="E2516">
        <v>46</v>
      </c>
    </row>
    <row r="2517" spans="4:5" x14ac:dyDescent="0.25">
      <c r="D2517">
        <v>44</v>
      </c>
      <c r="E2517">
        <v>86</v>
      </c>
    </row>
    <row r="2518" spans="4:5" x14ac:dyDescent="0.25">
      <c r="D2518">
        <v>69</v>
      </c>
      <c r="E2518">
        <v>62</v>
      </c>
    </row>
    <row r="2519" spans="4:5" x14ac:dyDescent="0.25">
      <c r="D2519">
        <v>79</v>
      </c>
      <c r="E2519">
        <v>63</v>
      </c>
    </row>
    <row r="2520" spans="4:5" x14ac:dyDescent="0.25">
      <c r="D2520">
        <v>73</v>
      </c>
      <c r="E2520">
        <v>53</v>
      </c>
    </row>
    <row r="2521" spans="4:5" x14ac:dyDescent="0.25">
      <c r="D2521">
        <v>41</v>
      </c>
      <c r="E2521">
        <v>62</v>
      </c>
    </row>
    <row r="2522" spans="4:5" x14ac:dyDescent="0.25">
      <c r="D2522">
        <v>53</v>
      </c>
      <c r="E2522">
        <v>48</v>
      </c>
    </row>
    <row r="2523" spans="4:5" x14ac:dyDescent="0.25">
      <c r="D2523">
        <v>80</v>
      </c>
      <c r="E2523">
        <v>47</v>
      </c>
    </row>
    <row r="2524" spans="4:5" x14ac:dyDescent="0.25">
      <c r="D2524">
        <v>81</v>
      </c>
      <c r="E2524">
        <v>47</v>
      </c>
    </row>
    <row r="2525" spans="4:5" x14ac:dyDescent="0.25">
      <c r="D2525">
        <v>52</v>
      </c>
      <c r="E2525">
        <v>42</v>
      </c>
    </row>
    <row r="2526" spans="4:5" x14ac:dyDescent="0.25">
      <c r="D2526">
        <v>40</v>
      </c>
      <c r="E2526">
        <v>71</v>
      </c>
    </row>
    <row r="2527" spans="4:5" x14ac:dyDescent="0.25">
      <c r="D2527">
        <v>73</v>
      </c>
      <c r="E2527">
        <v>43</v>
      </c>
    </row>
    <row r="2528" spans="4:5" x14ac:dyDescent="0.25">
      <c r="D2528">
        <v>43</v>
      </c>
      <c r="E2528">
        <v>88</v>
      </c>
    </row>
    <row r="2529" spans="4:5" x14ac:dyDescent="0.25">
      <c r="D2529">
        <v>58</v>
      </c>
      <c r="E2529">
        <v>41</v>
      </c>
    </row>
    <row r="2530" spans="4:5" x14ac:dyDescent="0.25">
      <c r="D2530">
        <v>40</v>
      </c>
      <c r="E2530">
        <v>48</v>
      </c>
    </row>
    <row r="2531" spans="4:5" x14ac:dyDescent="0.25">
      <c r="D2531">
        <v>75</v>
      </c>
      <c r="E2531">
        <v>85</v>
      </c>
    </row>
    <row r="2532" spans="4:5" x14ac:dyDescent="0.25">
      <c r="D2532">
        <v>82</v>
      </c>
      <c r="E2532">
        <v>40</v>
      </c>
    </row>
    <row r="2533" spans="4:5" x14ac:dyDescent="0.25">
      <c r="D2533">
        <v>52</v>
      </c>
      <c r="E2533">
        <v>88</v>
      </c>
    </row>
    <row r="2534" spans="4:5" x14ac:dyDescent="0.25">
      <c r="D2534">
        <v>98</v>
      </c>
      <c r="E2534">
        <v>50</v>
      </c>
    </row>
    <row r="2535" spans="4:5" x14ac:dyDescent="0.25">
      <c r="D2535">
        <v>81</v>
      </c>
      <c r="E2535">
        <v>65</v>
      </c>
    </row>
    <row r="2536" spans="4:5" x14ac:dyDescent="0.25">
      <c r="D2536">
        <v>44</v>
      </c>
      <c r="E2536">
        <v>66</v>
      </c>
    </row>
    <row r="2537" spans="4:5" x14ac:dyDescent="0.25">
      <c r="D2537">
        <v>72</v>
      </c>
      <c r="E2537">
        <v>77</v>
      </c>
    </row>
    <row r="2538" spans="4:5" x14ac:dyDescent="0.25">
      <c r="D2538">
        <v>53</v>
      </c>
      <c r="E2538">
        <v>68</v>
      </c>
    </row>
    <row r="2539" spans="4:5" x14ac:dyDescent="0.25">
      <c r="D2539">
        <v>55</v>
      </c>
      <c r="E2539">
        <v>72</v>
      </c>
    </row>
    <row r="2540" spans="4:5" x14ac:dyDescent="0.25">
      <c r="D2540">
        <v>89</v>
      </c>
      <c r="E2540">
        <v>87</v>
      </c>
    </row>
    <row r="2541" spans="4:5" x14ac:dyDescent="0.25">
      <c r="D2541">
        <v>66</v>
      </c>
      <c r="E2541">
        <v>65</v>
      </c>
    </row>
    <row r="2542" spans="4:5" x14ac:dyDescent="0.25">
      <c r="D2542">
        <v>42</v>
      </c>
      <c r="E2542">
        <v>68</v>
      </c>
    </row>
    <row r="2543" spans="4:5" x14ac:dyDescent="0.25">
      <c r="D2543">
        <v>43</v>
      </c>
      <c r="E2543">
        <v>50</v>
      </c>
    </row>
    <row r="2544" spans="4:5" x14ac:dyDescent="0.25">
      <c r="D2544">
        <v>46</v>
      </c>
      <c r="E2544">
        <v>80</v>
      </c>
    </row>
    <row r="2545" spans="4:5" x14ac:dyDescent="0.25">
      <c r="D2545">
        <v>52</v>
      </c>
      <c r="E2545">
        <v>71</v>
      </c>
    </row>
    <row r="2546" spans="4:5" x14ac:dyDescent="0.25">
      <c r="D2546">
        <v>80</v>
      </c>
      <c r="E2546">
        <v>60</v>
      </c>
    </row>
    <row r="2547" spans="4:5" x14ac:dyDescent="0.25">
      <c r="D2547">
        <v>42</v>
      </c>
      <c r="E2547">
        <v>77</v>
      </c>
    </row>
    <row r="2548" spans="4:5" x14ac:dyDescent="0.25">
      <c r="D2548">
        <v>56</v>
      </c>
      <c r="E2548">
        <v>73</v>
      </c>
    </row>
    <row r="2549" spans="4:5" x14ac:dyDescent="0.25">
      <c r="D2549">
        <v>86</v>
      </c>
      <c r="E2549">
        <v>79</v>
      </c>
    </row>
    <row r="2550" spans="4:5" x14ac:dyDescent="0.25">
      <c r="D2550">
        <v>98</v>
      </c>
      <c r="E2550">
        <v>61</v>
      </c>
    </row>
    <row r="2551" spans="4:5" x14ac:dyDescent="0.25">
      <c r="D2551">
        <v>49</v>
      </c>
      <c r="E2551">
        <v>87</v>
      </c>
    </row>
    <row r="2552" spans="4:5" x14ac:dyDescent="0.25">
      <c r="D2552">
        <v>86</v>
      </c>
      <c r="E2552">
        <v>66</v>
      </c>
    </row>
    <row r="2553" spans="4:5" x14ac:dyDescent="0.25">
      <c r="D2553">
        <v>40</v>
      </c>
      <c r="E2553">
        <v>99</v>
      </c>
    </row>
    <row r="2554" spans="4:5" x14ac:dyDescent="0.25">
      <c r="D2554">
        <v>67</v>
      </c>
      <c r="E2554">
        <v>47</v>
      </c>
    </row>
    <row r="2555" spans="4:5" x14ac:dyDescent="0.25">
      <c r="D2555">
        <v>98</v>
      </c>
      <c r="E2555">
        <v>79</v>
      </c>
    </row>
    <row r="2556" spans="4:5" x14ac:dyDescent="0.25">
      <c r="D2556">
        <v>93</v>
      </c>
      <c r="E2556">
        <v>85</v>
      </c>
    </row>
    <row r="2557" spans="4:5" x14ac:dyDescent="0.25">
      <c r="D2557">
        <v>92</v>
      </c>
      <c r="E2557">
        <v>70</v>
      </c>
    </row>
    <row r="2558" spans="4:5" x14ac:dyDescent="0.25">
      <c r="D2558">
        <v>49</v>
      </c>
      <c r="E2558">
        <v>40</v>
      </c>
    </row>
    <row r="2559" spans="4:5" x14ac:dyDescent="0.25">
      <c r="D2559">
        <v>46</v>
      </c>
      <c r="E2559">
        <v>78</v>
      </c>
    </row>
    <row r="2560" spans="4:5" x14ac:dyDescent="0.25">
      <c r="D2560">
        <v>78</v>
      </c>
      <c r="E2560">
        <v>73</v>
      </c>
    </row>
    <row r="2561" spans="4:5" x14ac:dyDescent="0.25">
      <c r="D2561">
        <v>42</v>
      </c>
      <c r="E2561">
        <v>86</v>
      </c>
    </row>
    <row r="2562" spans="4:5" x14ac:dyDescent="0.25">
      <c r="D2562">
        <v>46</v>
      </c>
      <c r="E2562">
        <v>98</v>
      </c>
    </row>
    <row r="2563" spans="4:5" x14ac:dyDescent="0.25">
      <c r="D2563">
        <v>48</v>
      </c>
      <c r="E2563">
        <v>63</v>
      </c>
    </row>
    <row r="2564" spans="4:5" x14ac:dyDescent="0.25">
      <c r="D2564">
        <v>74</v>
      </c>
      <c r="E2564">
        <v>89</v>
      </c>
    </row>
    <row r="2565" spans="4:5" x14ac:dyDescent="0.25">
      <c r="D2565">
        <v>65</v>
      </c>
      <c r="E2565">
        <v>43</v>
      </c>
    </row>
    <row r="2566" spans="4:5" x14ac:dyDescent="0.25">
      <c r="D2566">
        <v>44</v>
      </c>
      <c r="E2566">
        <v>57</v>
      </c>
    </row>
    <row r="2567" spans="4:5" x14ac:dyDescent="0.25">
      <c r="D2567">
        <v>52</v>
      </c>
      <c r="E2567">
        <v>68</v>
      </c>
    </row>
    <row r="2568" spans="4:5" x14ac:dyDescent="0.25">
      <c r="D2568">
        <v>84</v>
      </c>
      <c r="E2568">
        <v>62</v>
      </c>
    </row>
    <row r="2569" spans="4:5" x14ac:dyDescent="0.25">
      <c r="D2569">
        <v>79</v>
      </c>
      <c r="E2569">
        <v>66</v>
      </c>
    </row>
    <row r="2570" spans="4:5" x14ac:dyDescent="0.25">
      <c r="D2570">
        <v>89</v>
      </c>
      <c r="E2570">
        <v>55</v>
      </c>
    </row>
    <row r="2571" spans="4:5" x14ac:dyDescent="0.25">
      <c r="D2571">
        <v>78</v>
      </c>
      <c r="E2571">
        <v>84</v>
      </c>
    </row>
    <row r="2572" spans="4:5" x14ac:dyDescent="0.25">
      <c r="D2572">
        <v>98</v>
      </c>
      <c r="E2572">
        <v>66</v>
      </c>
    </row>
    <row r="2573" spans="4:5" x14ac:dyDescent="0.25">
      <c r="D2573">
        <v>49</v>
      </c>
      <c r="E2573">
        <v>48</v>
      </c>
    </row>
    <row r="2574" spans="4:5" x14ac:dyDescent="0.25">
      <c r="D2574">
        <v>81</v>
      </c>
      <c r="E2574">
        <v>44</v>
      </c>
    </row>
    <row r="2575" spans="4:5" x14ac:dyDescent="0.25">
      <c r="D2575">
        <v>62</v>
      </c>
      <c r="E2575">
        <v>98</v>
      </c>
    </row>
    <row r="2576" spans="4:5" x14ac:dyDescent="0.25">
      <c r="D2576">
        <v>50</v>
      </c>
      <c r="E2576">
        <v>47</v>
      </c>
    </row>
    <row r="2577" spans="4:5" x14ac:dyDescent="0.25">
      <c r="D2577">
        <v>51</v>
      </c>
      <c r="E2577">
        <v>57</v>
      </c>
    </row>
    <row r="2578" spans="4:5" x14ac:dyDescent="0.25">
      <c r="D2578">
        <v>52</v>
      </c>
      <c r="E2578">
        <v>74</v>
      </c>
    </row>
    <row r="2579" spans="4:5" x14ac:dyDescent="0.25">
      <c r="D2579">
        <v>79</v>
      </c>
      <c r="E2579">
        <v>45</v>
      </c>
    </row>
    <row r="2580" spans="4:5" x14ac:dyDescent="0.25">
      <c r="D2580">
        <v>88</v>
      </c>
      <c r="E2580">
        <v>82</v>
      </c>
    </row>
    <row r="2581" spans="4:5" x14ac:dyDescent="0.25">
      <c r="D2581">
        <v>90</v>
      </c>
      <c r="E2581">
        <v>95</v>
      </c>
    </row>
    <row r="2582" spans="4:5" x14ac:dyDescent="0.25">
      <c r="D2582">
        <v>55</v>
      </c>
      <c r="E2582">
        <v>90</v>
      </c>
    </row>
    <row r="2583" spans="4:5" x14ac:dyDescent="0.25">
      <c r="D2583">
        <v>48</v>
      </c>
      <c r="E2583">
        <v>78</v>
      </c>
    </row>
    <row r="2584" spans="4:5" x14ac:dyDescent="0.25">
      <c r="D2584">
        <v>49</v>
      </c>
      <c r="E2584">
        <v>49</v>
      </c>
    </row>
    <row r="2585" spans="4:5" x14ac:dyDescent="0.25">
      <c r="D2585">
        <v>68</v>
      </c>
      <c r="E2585">
        <v>54</v>
      </c>
    </row>
    <row r="2586" spans="4:5" x14ac:dyDescent="0.25">
      <c r="D2586">
        <v>48</v>
      </c>
      <c r="E2586">
        <v>77</v>
      </c>
    </row>
    <row r="2587" spans="4:5" x14ac:dyDescent="0.25">
      <c r="D2587">
        <v>72</v>
      </c>
      <c r="E2587">
        <v>59</v>
      </c>
    </row>
    <row r="2588" spans="4:5" x14ac:dyDescent="0.25">
      <c r="D2588">
        <v>63</v>
      </c>
      <c r="E2588">
        <v>68</v>
      </c>
    </row>
    <row r="2589" spans="4:5" x14ac:dyDescent="0.25">
      <c r="D2589">
        <v>74</v>
      </c>
      <c r="E2589">
        <v>45</v>
      </c>
    </row>
    <row r="2590" spans="4:5" x14ac:dyDescent="0.25">
      <c r="D2590">
        <v>50</v>
      </c>
      <c r="E2590">
        <v>87</v>
      </c>
    </row>
    <row r="2591" spans="4:5" x14ac:dyDescent="0.25">
      <c r="D2591">
        <v>78</v>
      </c>
      <c r="E2591">
        <v>48</v>
      </c>
    </row>
    <row r="2592" spans="4:5" x14ac:dyDescent="0.25">
      <c r="D2592">
        <v>52</v>
      </c>
      <c r="E2592">
        <v>89</v>
      </c>
    </row>
    <row r="2593" spans="4:5" x14ac:dyDescent="0.25">
      <c r="D2593">
        <v>94</v>
      </c>
      <c r="E2593">
        <v>44</v>
      </c>
    </row>
    <row r="2594" spans="4:5" x14ac:dyDescent="0.25">
      <c r="D2594">
        <v>64</v>
      </c>
      <c r="E2594">
        <v>78</v>
      </c>
    </row>
    <row r="2595" spans="4:5" x14ac:dyDescent="0.25">
      <c r="D2595">
        <v>55</v>
      </c>
      <c r="E2595">
        <v>44</v>
      </c>
    </row>
    <row r="2596" spans="4:5" x14ac:dyDescent="0.25">
      <c r="D2596">
        <v>95</v>
      </c>
      <c r="E2596">
        <v>59</v>
      </c>
    </row>
    <row r="2597" spans="4:5" x14ac:dyDescent="0.25">
      <c r="D2597">
        <v>87</v>
      </c>
      <c r="E2597">
        <v>50</v>
      </c>
    </row>
    <row r="2598" spans="4:5" x14ac:dyDescent="0.25">
      <c r="D2598">
        <v>60</v>
      </c>
      <c r="E2598">
        <v>94</v>
      </c>
    </row>
    <row r="2599" spans="4:5" x14ac:dyDescent="0.25">
      <c r="D2599">
        <v>49</v>
      </c>
      <c r="E2599">
        <v>89</v>
      </c>
    </row>
    <row r="2600" spans="4:5" x14ac:dyDescent="0.25">
      <c r="D2600">
        <v>80</v>
      </c>
      <c r="E2600">
        <v>99</v>
      </c>
    </row>
    <row r="2601" spans="4:5" x14ac:dyDescent="0.25">
      <c r="D2601">
        <v>58</v>
      </c>
      <c r="E2601">
        <v>68</v>
      </c>
    </row>
    <row r="2602" spans="4:5" x14ac:dyDescent="0.25">
      <c r="D2602">
        <v>74</v>
      </c>
      <c r="E2602">
        <v>46</v>
      </c>
    </row>
    <row r="2603" spans="4:5" x14ac:dyDescent="0.25">
      <c r="D2603">
        <v>98</v>
      </c>
      <c r="E2603">
        <v>99</v>
      </c>
    </row>
    <row r="2604" spans="4:5" x14ac:dyDescent="0.25">
      <c r="D2604">
        <v>97</v>
      </c>
      <c r="E2604">
        <v>42</v>
      </c>
    </row>
    <row r="2605" spans="4:5" x14ac:dyDescent="0.25">
      <c r="D2605">
        <v>95</v>
      </c>
      <c r="E2605">
        <v>44</v>
      </c>
    </row>
    <row r="2606" spans="4:5" x14ac:dyDescent="0.25">
      <c r="D2606">
        <v>80</v>
      </c>
      <c r="E2606">
        <v>94</v>
      </c>
    </row>
    <row r="2607" spans="4:5" x14ac:dyDescent="0.25">
      <c r="D2607">
        <v>41</v>
      </c>
      <c r="E2607">
        <v>52</v>
      </c>
    </row>
    <row r="2608" spans="4:5" x14ac:dyDescent="0.25">
      <c r="D2608">
        <v>90</v>
      </c>
      <c r="E2608">
        <v>55</v>
      </c>
    </row>
    <row r="2609" spans="4:5" x14ac:dyDescent="0.25">
      <c r="D2609">
        <v>69</v>
      </c>
      <c r="E2609">
        <v>93</v>
      </c>
    </row>
    <row r="2610" spans="4:5" x14ac:dyDescent="0.25">
      <c r="D2610">
        <v>79</v>
      </c>
      <c r="E2610">
        <v>51</v>
      </c>
    </row>
    <row r="2611" spans="4:5" x14ac:dyDescent="0.25">
      <c r="D2611">
        <v>89</v>
      </c>
      <c r="E2611">
        <v>78</v>
      </c>
    </row>
    <row r="2612" spans="4:5" x14ac:dyDescent="0.25">
      <c r="D2612">
        <v>44</v>
      </c>
      <c r="E2612">
        <v>93</v>
      </c>
    </row>
    <row r="2613" spans="4:5" x14ac:dyDescent="0.25">
      <c r="D2613">
        <v>81</v>
      </c>
      <c r="E2613">
        <v>99</v>
      </c>
    </row>
    <row r="2614" spans="4:5" x14ac:dyDescent="0.25">
      <c r="D2614">
        <v>54</v>
      </c>
      <c r="E2614">
        <v>72</v>
      </c>
    </row>
    <row r="2615" spans="4:5" x14ac:dyDescent="0.25">
      <c r="D2615">
        <v>99</v>
      </c>
      <c r="E2615">
        <v>54</v>
      </c>
    </row>
    <row r="2616" spans="4:5" x14ac:dyDescent="0.25">
      <c r="D2616">
        <v>75</v>
      </c>
      <c r="E2616">
        <v>60</v>
      </c>
    </row>
    <row r="2617" spans="4:5" x14ac:dyDescent="0.25">
      <c r="D2617">
        <v>42</v>
      </c>
      <c r="E2617">
        <v>83</v>
      </c>
    </row>
    <row r="2618" spans="4:5" x14ac:dyDescent="0.25">
      <c r="D2618">
        <v>87</v>
      </c>
      <c r="E2618">
        <v>91</v>
      </c>
    </row>
    <row r="2619" spans="4:5" x14ac:dyDescent="0.25">
      <c r="D2619">
        <v>87</v>
      </c>
      <c r="E2619">
        <v>76</v>
      </c>
    </row>
    <row r="2620" spans="4:5" x14ac:dyDescent="0.25">
      <c r="D2620">
        <v>86</v>
      </c>
      <c r="E2620">
        <v>88</v>
      </c>
    </row>
    <row r="2621" spans="4:5" x14ac:dyDescent="0.25">
      <c r="D2621">
        <v>80</v>
      </c>
      <c r="E2621">
        <v>54</v>
      </c>
    </row>
    <row r="2622" spans="4:5" x14ac:dyDescent="0.25">
      <c r="D2622">
        <v>88</v>
      </c>
      <c r="E2622">
        <v>59</v>
      </c>
    </row>
    <row r="2623" spans="4:5" x14ac:dyDescent="0.25">
      <c r="D2623">
        <v>51</v>
      </c>
      <c r="E2623">
        <v>40</v>
      </c>
    </row>
    <row r="2624" spans="4:5" x14ac:dyDescent="0.25">
      <c r="D2624">
        <v>94</v>
      </c>
      <c r="E2624">
        <v>43</v>
      </c>
    </row>
    <row r="2625" spans="4:5" x14ac:dyDescent="0.25">
      <c r="D2625">
        <v>47</v>
      </c>
      <c r="E2625">
        <v>42</v>
      </c>
    </row>
    <row r="2626" spans="4:5" x14ac:dyDescent="0.25">
      <c r="D2626">
        <v>53</v>
      </c>
      <c r="E2626">
        <v>47</v>
      </c>
    </row>
    <row r="2627" spans="4:5" x14ac:dyDescent="0.25">
      <c r="D2627">
        <v>98</v>
      </c>
      <c r="E2627">
        <v>80</v>
      </c>
    </row>
    <row r="2628" spans="4:5" x14ac:dyDescent="0.25">
      <c r="D2628">
        <v>57</v>
      </c>
      <c r="E2628">
        <v>83</v>
      </c>
    </row>
    <row r="2629" spans="4:5" x14ac:dyDescent="0.25">
      <c r="D2629">
        <v>83</v>
      </c>
      <c r="E2629">
        <v>44</v>
      </c>
    </row>
    <row r="2630" spans="4:5" x14ac:dyDescent="0.25">
      <c r="D2630">
        <v>98</v>
      </c>
      <c r="E2630">
        <v>48</v>
      </c>
    </row>
    <row r="2631" spans="4:5" x14ac:dyDescent="0.25">
      <c r="D2631">
        <v>85</v>
      </c>
      <c r="E2631">
        <v>40</v>
      </c>
    </row>
    <row r="2632" spans="4:5" x14ac:dyDescent="0.25">
      <c r="D2632">
        <v>59</v>
      </c>
      <c r="E2632">
        <v>94</v>
      </c>
    </row>
    <row r="2633" spans="4:5" x14ac:dyDescent="0.25">
      <c r="D2633">
        <v>62</v>
      </c>
      <c r="E2633">
        <v>82</v>
      </c>
    </row>
    <row r="2634" spans="4:5" x14ac:dyDescent="0.25">
      <c r="D2634">
        <v>44</v>
      </c>
      <c r="E2634">
        <v>69</v>
      </c>
    </row>
    <row r="2635" spans="4:5" x14ac:dyDescent="0.25">
      <c r="D2635">
        <v>40</v>
      </c>
      <c r="E2635">
        <v>46</v>
      </c>
    </row>
    <row r="2636" spans="4:5" x14ac:dyDescent="0.25">
      <c r="D2636">
        <v>84</v>
      </c>
      <c r="E2636">
        <v>61</v>
      </c>
    </row>
    <row r="2637" spans="4:5" x14ac:dyDescent="0.25">
      <c r="D2637">
        <v>85</v>
      </c>
      <c r="E2637">
        <v>59</v>
      </c>
    </row>
    <row r="2638" spans="4:5" x14ac:dyDescent="0.25">
      <c r="D2638">
        <v>41</v>
      </c>
      <c r="E2638">
        <v>68</v>
      </c>
    </row>
    <row r="2639" spans="4:5" x14ac:dyDescent="0.25">
      <c r="D2639">
        <v>55</v>
      </c>
      <c r="E2639">
        <v>66</v>
      </c>
    </row>
    <row r="2640" spans="4:5" x14ac:dyDescent="0.25">
      <c r="D2640">
        <v>44</v>
      </c>
      <c r="E2640">
        <v>64</v>
      </c>
    </row>
    <row r="2641" spans="4:5" x14ac:dyDescent="0.25">
      <c r="D2641">
        <v>61</v>
      </c>
      <c r="E2641">
        <v>85</v>
      </c>
    </row>
    <row r="2642" spans="4:5" x14ac:dyDescent="0.25">
      <c r="D2642">
        <v>40</v>
      </c>
      <c r="E2642">
        <v>74</v>
      </c>
    </row>
    <row r="2643" spans="4:5" x14ac:dyDescent="0.25">
      <c r="D2643">
        <v>51</v>
      </c>
      <c r="E2643">
        <v>66</v>
      </c>
    </row>
    <row r="2644" spans="4:5" x14ac:dyDescent="0.25">
      <c r="D2644">
        <v>58</v>
      </c>
      <c r="E2644">
        <v>50</v>
      </c>
    </row>
    <row r="2645" spans="4:5" x14ac:dyDescent="0.25">
      <c r="D2645">
        <v>93</v>
      </c>
      <c r="E2645">
        <v>56</v>
      </c>
    </row>
    <row r="2646" spans="4:5" x14ac:dyDescent="0.25">
      <c r="D2646">
        <v>61</v>
      </c>
      <c r="E2646">
        <v>70</v>
      </c>
    </row>
    <row r="2647" spans="4:5" x14ac:dyDescent="0.25">
      <c r="D2647">
        <v>94</v>
      </c>
      <c r="E2647">
        <v>57</v>
      </c>
    </row>
    <row r="2648" spans="4:5" x14ac:dyDescent="0.25">
      <c r="D2648">
        <v>87</v>
      </c>
      <c r="E2648">
        <v>68</v>
      </c>
    </row>
    <row r="2649" spans="4:5" x14ac:dyDescent="0.25">
      <c r="D2649">
        <v>56</v>
      </c>
      <c r="E2649">
        <v>54</v>
      </c>
    </row>
    <row r="2650" spans="4:5" x14ac:dyDescent="0.25">
      <c r="D2650">
        <v>52</v>
      </c>
      <c r="E2650">
        <v>46</v>
      </c>
    </row>
    <row r="2651" spans="4:5" x14ac:dyDescent="0.25">
      <c r="D2651">
        <v>78</v>
      </c>
      <c r="E2651">
        <v>76</v>
      </c>
    </row>
    <row r="2652" spans="4:5" x14ac:dyDescent="0.25">
      <c r="D2652">
        <v>98</v>
      </c>
      <c r="E2652">
        <v>46</v>
      </c>
    </row>
    <row r="2653" spans="4:5" x14ac:dyDescent="0.25">
      <c r="D2653">
        <v>42</v>
      </c>
      <c r="E2653">
        <v>61</v>
      </c>
    </row>
    <row r="2654" spans="4:5" x14ac:dyDescent="0.25">
      <c r="D2654">
        <v>44</v>
      </c>
      <c r="E2654">
        <v>51</v>
      </c>
    </row>
    <row r="2655" spans="4:5" x14ac:dyDescent="0.25">
      <c r="D2655">
        <v>75</v>
      </c>
      <c r="E2655">
        <v>47</v>
      </c>
    </row>
    <row r="2656" spans="4:5" x14ac:dyDescent="0.25">
      <c r="D2656">
        <v>54</v>
      </c>
      <c r="E2656">
        <v>57</v>
      </c>
    </row>
    <row r="2657" spans="4:5" x14ac:dyDescent="0.25">
      <c r="D2657">
        <v>56</v>
      </c>
      <c r="E2657">
        <v>67</v>
      </c>
    </row>
    <row r="2658" spans="4:5" x14ac:dyDescent="0.25">
      <c r="D2658">
        <v>83</v>
      </c>
      <c r="E2658">
        <v>57</v>
      </c>
    </row>
    <row r="2659" spans="4:5" x14ac:dyDescent="0.25">
      <c r="D2659">
        <v>68</v>
      </c>
      <c r="E2659">
        <v>62</v>
      </c>
    </row>
    <row r="2660" spans="4:5" x14ac:dyDescent="0.25">
      <c r="D2660">
        <v>43</v>
      </c>
      <c r="E2660">
        <v>50</v>
      </c>
    </row>
    <row r="2661" spans="4:5" x14ac:dyDescent="0.25">
      <c r="D2661">
        <v>71</v>
      </c>
      <c r="E2661">
        <v>54</v>
      </c>
    </row>
    <row r="2662" spans="4:5" x14ac:dyDescent="0.25">
      <c r="D2662">
        <v>88</v>
      </c>
      <c r="E2662">
        <v>69</v>
      </c>
    </row>
    <row r="2663" spans="4:5" x14ac:dyDescent="0.25">
      <c r="D2663">
        <v>82</v>
      </c>
      <c r="E2663">
        <v>91</v>
      </c>
    </row>
    <row r="2664" spans="4:5" x14ac:dyDescent="0.25">
      <c r="D2664">
        <v>77</v>
      </c>
      <c r="E2664">
        <v>70</v>
      </c>
    </row>
    <row r="2665" spans="4:5" x14ac:dyDescent="0.25">
      <c r="D2665">
        <v>43</v>
      </c>
      <c r="E2665">
        <v>96</v>
      </c>
    </row>
    <row r="2666" spans="4:5" x14ac:dyDescent="0.25">
      <c r="D2666">
        <v>52</v>
      </c>
      <c r="E2666">
        <v>45</v>
      </c>
    </row>
    <row r="2667" spans="4:5" x14ac:dyDescent="0.25">
      <c r="D2667">
        <v>59</v>
      </c>
      <c r="E2667">
        <v>51</v>
      </c>
    </row>
    <row r="2668" spans="4:5" x14ac:dyDescent="0.25">
      <c r="D2668">
        <v>86</v>
      </c>
      <c r="E2668">
        <v>62</v>
      </c>
    </row>
    <row r="2669" spans="4:5" x14ac:dyDescent="0.25">
      <c r="D2669">
        <v>57</v>
      </c>
      <c r="E2669">
        <v>78</v>
      </c>
    </row>
    <row r="2670" spans="4:5" x14ac:dyDescent="0.25">
      <c r="D2670">
        <v>88</v>
      </c>
      <c r="E2670">
        <v>79</v>
      </c>
    </row>
    <row r="2671" spans="4:5" x14ac:dyDescent="0.25">
      <c r="D2671">
        <v>76</v>
      </c>
      <c r="E2671">
        <v>42</v>
      </c>
    </row>
    <row r="2672" spans="4:5" x14ac:dyDescent="0.25">
      <c r="D2672">
        <v>51</v>
      </c>
      <c r="E2672">
        <v>81</v>
      </c>
    </row>
    <row r="2673" spans="4:5" x14ac:dyDescent="0.25">
      <c r="D2673">
        <v>54</v>
      </c>
      <c r="E2673">
        <v>54</v>
      </c>
    </row>
    <row r="2674" spans="4:5" x14ac:dyDescent="0.25">
      <c r="D2674">
        <v>94</v>
      </c>
      <c r="E2674">
        <v>52</v>
      </c>
    </row>
    <row r="2675" spans="4:5" x14ac:dyDescent="0.25">
      <c r="D2675">
        <v>47</v>
      </c>
      <c r="E2675">
        <v>79</v>
      </c>
    </row>
    <row r="2676" spans="4:5" x14ac:dyDescent="0.25">
      <c r="D2676">
        <v>67</v>
      </c>
      <c r="E2676">
        <v>57</v>
      </c>
    </row>
    <row r="2677" spans="4:5" x14ac:dyDescent="0.25">
      <c r="D2677">
        <v>91</v>
      </c>
      <c r="E2677">
        <v>70</v>
      </c>
    </row>
    <row r="2678" spans="4:5" x14ac:dyDescent="0.25">
      <c r="D2678">
        <v>61</v>
      </c>
      <c r="E2678">
        <v>76</v>
      </c>
    </row>
    <row r="2679" spans="4:5" x14ac:dyDescent="0.25">
      <c r="D2679">
        <v>99</v>
      </c>
      <c r="E2679">
        <v>60</v>
      </c>
    </row>
    <row r="2680" spans="4:5" x14ac:dyDescent="0.25">
      <c r="D2680">
        <v>77</v>
      </c>
      <c r="E2680">
        <v>44</v>
      </c>
    </row>
    <row r="2681" spans="4:5" x14ac:dyDescent="0.25">
      <c r="D2681">
        <v>55</v>
      </c>
      <c r="E2681">
        <v>96</v>
      </c>
    </row>
    <row r="2682" spans="4:5" x14ac:dyDescent="0.25">
      <c r="D2682">
        <v>97</v>
      </c>
      <c r="E2682">
        <v>90</v>
      </c>
    </row>
    <row r="2683" spans="4:5" x14ac:dyDescent="0.25">
      <c r="D2683">
        <v>44</v>
      </c>
      <c r="E2683">
        <v>96</v>
      </c>
    </row>
    <row r="2684" spans="4:5" x14ac:dyDescent="0.25">
      <c r="D2684">
        <v>85</v>
      </c>
      <c r="E2684">
        <v>56</v>
      </c>
    </row>
    <row r="2685" spans="4:5" x14ac:dyDescent="0.25">
      <c r="D2685">
        <v>88</v>
      </c>
      <c r="E2685">
        <v>43</v>
      </c>
    </row>
    <row r="2686" spans="4:5" x14ac:dyDescent="0.25">
      <c r="D2686">
        <v>77</v>
      </c>
      <c r="E2686">
        <v>93</v>
      </c>
    </row>
    <row r="2687" spans="4:5" x14ac:dyDescent="0.25">
      <c r="D2687">
        <v>50</v>
      </c>
      <c r="E2687">
        <v>65</v>
      </c>
    </row>
    <row r="2688" spans="4:5" x14ac:dyDescent="0.25">
      <c r="D2688">
        <v>41</v>
      </c>
      <c r="E2688">
        <v>63</v>
      </c>
    </row>
    <row r="2689" spans="4:5" x14ac:dyDescent="0.25">
      <c r="D2689">
        <v>64</v>
      </c>
      <c r="E2689">
        <v>78</v>
      </c>
    </row>
    <row r="2690" spans="4:5" x14ac:dyDescent="0.25">
      <c r="D2690">
        <v>64</v>
      </c>
      <c r="E2690">
        <v>95</v>
      </c>
    </row>
    <row r="2691" spans="4:5" x14ac:dyDescent="0.25">
      <c r="D2691">
        <v>40</v>
      </c>
      <c r="E2691">
        <v>93</v>
      </c>
    </row>
    <row r="2692" spans="4:5" x14ac:dyDescent="0.25">
      <c r="D2692">
        <v>70</v>
      </c>
      <c r="E2692">
        <v>77</v>
      </c>
    </row>
    <row r="2693" spans="4:5" x14ac:dyDescent="0.25">
      <c r="D2693">
        <v>44</v>
      </c>
      <c r="E2693">
        <v>85</v>
      </c>
    </row>
    <row r="2694" spans="4:5" x14ac:dyDescent="0.25">
      <c r="D2694">
        <v>79</v>
      </c>
      <c r="E2694">
        <v>93</v>
      </c>
    </row>
    <row r="2695" spans="4:5" x14ac:dyDescent="0.25">
      <c r="D2695">
        <v>43</v>
      </c>
      <c r="E2695">
        <v>58</v>
      </c>
    </row>
    <row r="2696" spans="4:5" x14ac:dyDescent="0.25">
      <c r="D2696">
        <v>90</v>
      </c>
      <c r="E2696">
        <v>69</v>
      </c>
    </row>
    <row r="2697" spans="4:5" x14ac:dyDescent="0.25">
      <c r="D2697">
        <v>44</v>
      </c>
      <c r="E2697">
        <v>65</v>
      </c>
    </row>
    <row r="2698" spans="4:5" x14ac:dyDescent="0.25">
      <c r="D2698">
        <v>44</v>
      </c>
      <c r="E2698">
        <v>91</v>
      </c>
    </row>
    <row r="2699" spans="4:5" x14ac:dyDescent="0.25">
      <c r="D2699">
        <v>95</v>
      </c>
      <c r="E2699">
        <v>50</v>
      </c>
    </row>
    <row r="2700" spans="4:5" x14ac:dyDescent="0.25">
      <c r="D2700">
        <v>55</v>
      </c>
      <c r="E2700">
        <v>93</v>
      </c>
    </row>
    <row r="2701" spans="4:5" x14ac:dyDescent="0.25">
      <c r="D2701">
        <v>93</v>
      </c>
      <c r="E2701">
        <v>78</v>
      </c>
    </row>
    <row r="2702" spans="4:5" x14ac:dyDescent="0.25">
      <c r="D2702">
        <v>57</v>
      </c>
      <c r="E2702">
        <v>42</v>
      </c>
    </row>
    <row r="2703" spans="4:5" x14ac:dyDescent="0.25">
      <c r="D2703">
        <v>56</v>
      </c>
      <c r="E2703">
        <v>61</v>
      </c>
    </row>
    <row r="2704" spans="4:5" x14ac:dyDescent="0.25">
      <c r="D2704">
        <v>57</v>
      </c>
      <c r="E2704">
        <v>50</v>
      </c>
    </row>
    <row r="2705" spans="4:5" x14ac:dyDescent="0.25">
      <c r="D2705">
        <v>43</v>
      </c>
      <c r="E2705">
        <v>86</v>
      </c>
    </row>
    <row r="2706" spans="4:5" x14ac:dyDescent="0.25">
      <c r="D2706">
        <v>90</v>
      </c>
      <c r="E2706">
        <v>78</v>
      </c>
    </row>
    <row r="2707" spans="4:5" x14ac:dyDescent="0.25">
      <c r="D2707">
        <v>70</v>
      </c>
      <c r="E2707">
        <v>86</v>
      </c>
    </row>
    <row r="2708" spans="4:5" x14ac:dyDescent="0.25">
      <c r="D2708">
        <v>70</v>
      </c>
      <c r="E2708">
        <v>66</v>
      </c>
    </row>
    <row r="2709" spans="4:5" x14ac:dyDescent="0.25">
      <c r="D2709">
        <v>48</v>
      </c>
      <c r="E2709">
        <v>88</v>
      </c>
    </row>
    <row r="2710" spans="4:5" x14ac:dyDescent="0.25">
      <c r="D2710">
        <v>44</v>
      </c>
      <c r="E2710">
        <v>68</v>
      </c>
    </row>
    <row r="2711" spans="4:5" x14ac:dyDescent="0.25">
      <c r="D2711">
        <v>75</v>
      </c>
      <c r="E2711">
        <v>99</v>
      </c>
    </row>
    <row r="2712" spans="4:5" x14ac:dyDescent="0.25">
      <c r="D2712">
        <v>55</v>
      </c>
      <c r="E2712">
        <v>51</v>
      </c>
    </row>
    <row r="2713" spans="4:5" x14ac:dyDescent="0.25">
      <c r="D2713">
        <v>81</v>
      </c>
      <c r="E2713">
        <v>52</v>
      </c>
    </row>
    <row r="2714" spans="4:5" x14ac:dyDescent="0.25">
      <c r="D2714">
        <v>55</v>
      </c>
      <c r="E2714">
        <v>50</v>
      </c>
    </row>
    <row r="2715" spans="4:5" x14ac:dyDescent="0.25">
      <c r="D2715">
        <v>59</v>
      </c>
      <c r="E2715">
        <v>70</v>
      </c>
    </row>
    <row r="2716" spans="4:5" x14ac:dyDescent="0.25">
      <c r="D2716">
        <v>93</v>
      </c>
      <c r="E2716">
        <v>50</v>
      </c>
    </row>
    <row r="2717" spans="4:5" x14ac:dyDescent="0.25">
      <c r="D2717">
        <v>65</v>
      </c>
      <c r="E2717">
        <v>97</v>
      </c>
    </row>
    <row r="2718" spans="4:5" x14ac:dyDescent="0.25">
      <c r="D2718">
        <v>88</v>
      </c>
      <c r="E2718">
        <v>80</v>
      </c>
    </row>
    <row r="2719" spans="4:5" x14ac:dyDescent="0.25">
      <c r="D2719">
        <v>70</v>
      </c>
      <c r="E2719">
        <v>82</v>
      </c>
    </row>
    <row r="2720" spans="4:5" x14ac:dyDescent="0.25">
      <c r="D2720">
        <v>89</v>
      </c>
      <c r="E2720">
        <v>96</v>
      </c>
    </row>
    <row r="2721" spans="4:5" x14ac:dyDescent="0.25">
      <c r="D2721">
        <v>54</v>
      </c>
      <c r="E2721">
        <v>75</v>
      </c>
    </row>
    <row r="2722" spans="4:5" x14ac:dyDescent="0.25">
      <c r="D2722">
        <v>91</v>
      </c>
      <c r="E2722">
        <v>41</v>
      </c>
    </row>
    <row r="2723" spans="4:5" x14ac:dyDescent="0.25">
      <c r="D2723">
        <v>77</v>
      </c>
      <c r="E2723">
        <v>75</v>
      </c>
    </row>
    <row r="2724" spans="4:5" x14ac:dyDescent="0.25">
      <c r="D2724">
        <v>77</v>
      </c>
      <c r="E2724">
        <v>53</v>
      </c>
    </row>
    <row r="2725" spans="4:5" x14ac:dyDescent="0.25">
      <c r="D2725">
        <v>96</v>
      </c>
      <c r="E2725">
        <v>88</v>
      </c>
    </row>
    <row r="2726" spans="4:5" x14ac:dyDescent="0.25">
      <c r="D2726">
        <v>59</v>
      </c>
      <c r="E2726">
        <v>51</v>
      </c>
    </row>
    <row r="2727" spans="4:5" x14ac:dyDescent="0.25">
      <c r="D2727">
        <v>74</v>
      </c>
      <c r="E2727">
        <v>97</v>
      </c>
    </row>
    <row r="2728" spans="4:5" x14ac:dyDescent="0.25">
      <c r="D2728">
        <v>62</v>
      </c>
      <c r="E2728">
        <v>68</v>
      </c>
    </row>
    <row r="2729" spans="4:5" x14ac:dyDescent="0.25">
      <c r="D2729">
        <v>83</v>
      </c>
      <c r="E2729">
        <v>45</v>
      </c>
    </row>
    <row r="2730" spans="4:5" x14ac:dyDescent="0.25">
      <c r="D2730">
        <v>86</v>
      </c>
      <c r="E2730">
        <v>83</v>
      </c>
    </row>
    <row r="2731" spans="4:5" x14ac:dyDescent="0.25">
      <c r="D2731">
        <v>78</v>
      </c>
      <c r="E2731">
        <v>86</v>
      </c>
    </row>
    <row r="2732" spans="4:5" x14ac:dyDescent="0.25">
      <c r="D2732">
        <v>64</v>
      </c>
      <c r="E2732">
        <v>62</v>
      </c>
    </row>
    <row r="2733" spans="4:5" x14ac:dyDescent="0.25">
      <c r="D2733">
        <v>89</v>
      </c>
      <c r="E2733">
        <v>49</v>
      </c>
    </row>
    <row r="2734" spans="4:5" x14ac:dyDescent="0.25">
      <c r="D2734">
        <v>61</v>
      </c>
      <c r="E2734">
        <v>73</v>
      </c>
    </row>
    <row r="2735" spans="4:5" x14ac:dyDescent="0.25">
      <c r="D2735">
        <v>47</v>
      </c>
      <c r="E2735">
        <v>51</v>
      </c>
    </row>
    <row r="2736" spans="4:5" x14ac:dyDescent="0.25">
      <c r="D2736">
        <v>93</v>
      </c>
      <c r="E2736">
        <v>71</v>
      </c>
    </row>
    <row r="2737" spans="4:5" x14ac:dyDescent="0.25">
      <c r="D2737">
        <v>48</v>
      </c>
      <c r="E2737">
        <v>65</v>
      </c>
    </row>
    <row r="2738" spans="4:5" x14ac:dyDescent="0.25">
      <c r="D2738">
        <v>54</v>
      </c>
      <c r="E2738">
        <v>46</v>
      </c>
    </row>
    <row r="2739" spans="4:5" x14ac:dyDescent="0.25">
      <c r="D2739">
        <v>59</v>
      </c>
      <c r="E2739">
        <v>72</v>
      </c>
    </row>
    <row r="2740" spans="4:5" x14ac:dyDescent="0.25">
      <c r="D2740">
        <v>74</v>
      </c>
      <c r="E2740">
        <v>57</v>
      </c>
    </row>
    <row r="2741" spans="4:5" x14ac:dyDescent="0.25">
      <c r="D2741">
        <v>98</v>
      </c>
      <c r="E2741">
        <v>74</v>
      </c>
    </row>
    <row r="2742" spans="4:5" x14ac:dyDescent="0.25">
      <c r="D2742">
        <v>42</v>
      </c>
      <c r="E2742">
        <v>70</v>
      </c>
    </row>
    <row r="2743" spans="4:5" x14ac:dyDescent="0.25">
      <c r="D2743">
        <v>98</v>
      </c>
      <c r="E2743">
        <v>44</v>
      </c>
    </row>
    <row r="2744" spans="4:5" x14ac:dyDescent="0.25">
      <c r="D2744">
        <v>99</v>
      </c>
      <c r="E2744">
        <v>71</v>
      </c>
    </row>
    <row r="2745" spans="4:5" x14ac:dyDescent="0.25">
      <c r="D2745">
        <v>75</v>
      </c>
      <c r="E2745">
        <v>81</v>
      </c>
    </row>
    <row r="2746" spans="4:5" x14ac:dyDescent="0.25">
      <c r="D2746">
        <v>74</v>
      </c>
      <c r="E2746">
        <v>58</v>
      </c>
    </row>
    <row r="2747" spans="4:5" x14ac:dyDescent="0.25">
      <c r="D2747">
        <v>48</v>
      </c>
      <c r="E2747">
        <v>40</v>
      </c>
    </row>
    <row r="2748" spans="4:5" x14ac:dyDescent="0.25">
      <c r="D2748">
        <v>69</v>
      </c>
      <c r="E2748">
        <v>46</v>
      </c>
    </row>
    <row r="2749" spans="4:5" x14ac:dyDescent="0.25">
      <c r="D2749">
        <v>94</v>
      </c>
      <c r="E2749">
        <v>99</v>
      </c>
    </row>
    <row r="2750" spans="4:5" x14ac:dyDescent="0.25">
      <c r="D2750">
        <v>93</v>
      </c>
      <c r="E2750">
        <v>97</v>
      </c>
    </row>
    <row r="2751" spans="4:5" x14ac:dyDescent="0.25">
      <c r="D2751">
        <v>65</v>
      </c>
      <c r="E2751">
        <v>61</v>
      </c>
    </row>
    <row r="2752" spans="4:5" x14ac:dyDescent="0.25">
      <c r="D2752">
        <v>51</v>
      </c>
      <c r="E2752">
        <v>89</v>
      </c>
    </row>
    <row r="2753" spans="4:5" x14ac:dyDescent="0.25">
      <c r="D2753">
        <v>63</v>
      </c>
      <c r="E2753">
        <v>73</v>
      </c>
    </row>
    <row r="2754" spans="4:5" x14ac:dyDescent="0.25">
      <c r="D2754">
        <v>80</v>
      </c>
      <c r="E2754">
        <v>90</v>
      </c>
    </row>
    <row r="2755" spans="4:5" x14ac:dyDescent="0.25">
      <c r="D2755">
        <v>58</v>
      </c>
      <c r="E2755">
        <v>95</v>
      </c>
    </row>
    <row r="2756" spans="4:5" x14ac:dyDescent="0.25">
      <c r="D2756">
        <v>83</v>
      </c>
      <c r="E2756">
        <v>95</v>
      </c>
    </row>
    <row r="2757" spans="4:5" x14ac:dyDescent="0.25">
      <c r="D2757">
        <v>55</v>
      </c>
      <c r="E2757">
        <v>49</v>
      </c>
    </row>
    <row r="2758" spans="4:5" x14ac:dyDescent="0.25">
      <c r="D2758">
        <v>96</v>
      </c>
      <c r="E2758">
        <v>65</v>
      </c>
    </row>
    <row r="2759" spans="4:5" x14ac:dyDescent="0.25">
      <c r="D2759">
        <v>72</v>
      </c>
      <c r="E2759">
        <v>71</v>
      </c>
    </row>
    <row r="2760" spans="4:5" x14ac:dyDescent="0.25">
      <c r="D2760">
        <v>81</v>
      </c>
      <c r="E2760">
        <v>99</v>
      </c>
    </row>
    <row r="2761" spans="4:5" x14ac:dyDescent="0.25">
      <c r="D2761">
        <v>96</v>
      </c>
      <c r="E2761">
        <v>81</v>
      </c>
    </row>
    <row r="2762" spans="4:5" x14ac:dyDescent="0.25">
      <c r="D2762">
        <v>69</v>
      </c>
      <c r="E2762">
        <v>66</v>
      </c>
    </row>
    <row r="2763" spans="4:5" x14ac:dyDescent="0.25">
      <c r="D2763">
        <v>62</v>
      </c>
      <c r="E2763">
        <v>51</v>
      </c>
    </row>
    <row r="2764" spans="4:5" x14ac:dyDescent="0.25">
      <c r="D2764">
        <v>49</v>
      </c>
      <c r="E2764">
        <v>79</v>
      </c>
    </row>
    <row r="2765" spans="4:5" x14ac:dyDescent="0.25">
      <c r="D2765">
        <v>70</v>
      </c>
      <c r="E2765">
        <v>53</v>
      </c>
    </row>
    <row r="2766" spans="4:5" x14ac:dyDescent="0.25">
      <c r="D2766">
        <v>61</v>
      </c>
      <c r="E2766">
        <v>45</v>
      </c>
    </row>
    <row r="2767" spans="4:5" x14ac:dyDescent="0.25">
      <c r="D2767">
        <v>82</v>
      </c>
      <c r="E2767">
        <v>66</v>
      </c>
    </row>
    <row r="2768" spans="4:5" x14ac:dyDescent="0.25">
      <c r="D2768">
        <v>82</v>
      </c>
      <c r="E2768">
        <v>47</v>
      </c>
    </row>
    <row r="2769" spans="4:5" x14ac:dyDescent="0.25">
      <c r="D2769">
        <v>93</v>
      </c>
      <c r="E2769">
        <v>72</v>
      </c>
    </row>
    <row r="2770" spans="4:5" x14ac:dyDescent="0.25">
      <c r="D2770">
        <v>77</v>
      </c>
      <c r="E2770">
        <v>74</v>
      </c>
    </row>
    <row r="2771" spans="4:5" x14ac:dyDescent="0.25">
      <c r="D2771">
        <v>86</v>
      </c>
      <c r="E2771">
        <v>86</v>
      </c>
    </row>
    <row r="2772" spans="4:5" x14ac:dyDescent="0.25">
      <c r="D2772">
        <v>41</v>
      </c>
      <c r="E2772">
        <v>56</v>
      </c>
    </row>
    <row r="2773" spans="4:5" x14ac:dyDescent="0.25">
      <c r="D2773">
        <v>93</v>
      </c>
      <c r="E2773">
        <v>46</v>
      </c>
    </row>
    <row r="2774" spans="4:5" x14ac:dyDescent="0.25">
      <c r="D2774">
        <v>98</v>
      </c>
      <c r="E2774">
        <v>63</v>
      </c>
    </row>
    <row r="2775" spans="4:5" x14ac:dyDescent="0.25">
      <c r="D2775">
        <v>99</v>
      </c>
      <c r="E2775">
        <v>64</v>
      </c>
    </row>
    <row r="2776" spans="4:5" x14ac:dyDescent="0.25">
      <c r="D2776">
        <v>76</v>
      </c>
      <c r="E2776">
        <v>74</v>
      </c>
    </row>
    <row r="2777" spans="4:5" x14ac:dyDescent="0.25">
      <c r="D2777">
        <v>71</v>
      </c>
      <c r="E2777">
        <v>65</v>
      </c>
    </row>
    <row r="2778" spans="4:5" x14ac:dyDescent="0.25">
      <c r="D2778">
        <v>95</v>
      </c>
      <c r="E2778">
        <v>98</v>
      </c>
    </row>
    <row r="2779" spans="4:5" x14ac:dyDescent="0.25">
      <c r="D2779">
        <v>82</v>
      </c>
      <c r="E2779">
        <v>89</v>
      </c>
    </row>
    <row r="2780" spans="4:5" x14ac:dyDescent="0.25">
      <c r="D2780">
        <v>51</v>
      </c>
      <c r="E2780">
        <v>44</v>
      </c>
    </row>
    <row r="2781" spans="4:5" x14ac:dyDescent="0.25">
      <c r="D2781">
        <v>97</v>
      </c>
      <c r="E2781">
        <v>91</v>
      </c>
    </row>
    <row r="2782" spans="4:5" x14ac:dyDescent="0.25">
      <c r="D2782">
        <v>80</v>
      </c>
      <c r="E2782">
        <v>86</v>
      </c>
    </row>
    <row r="2783" spans="4:5" x14ac:dyDescent="0.25">
      <c r="D2783">
        <v>98</v>
      </c>
      <c r="E2783">
        <v>77</v>
      </c>
    </row>
    <row r="2784" spans="4:5" x14ac:dyDescent="0.25">
      <c r="D2784">
        <v>42</v>
      </c>
      <c r="E2784">
        <v>99</v>
      </c>
    </row>
    <row r="2785" spans="4:5" x14ac:dyDescent="0.25">
      <c r="D2785">
        <v>73</v>
      </c>
      <c r="E2785">
        <v>74</v>
      </c>
    </row>
    <row r="2786" spans="4:5" x14ac:dyDescent="0.25">
      <c r="D2786">
        <v>77</v>
      </c>
      <c r="E2786">
        <v>69</v>
      </c>
    </row>
    <row r="2787" spans="4:5" x14ac:dyDescent="0.25">
      <c r="D2787">
        <v>63</v>
      </c>
      <c r="E2787">
        <v>89</v>
      </c>
    </row>
    <row r="2788" spans="4:5" x14ac:dyDescent="0.25">
      <c r="D2788">
        <v>77</v>
      </c>
      <c r="E2788">
        <v>64</v>
      </c>
    </row>
    <row r="2789" spans="4:5" x14ac:dyDescent="0.25">
      <c r="D2789">
        <v>56</v>
      </c>
      <c r="E2789">
        <v>63</v>
      </c>
    </row>
    <row r="2790" spans="4:5" x14ac:dyDescent="0.25">
      <c r="D2790">
        <v>79</v>
      </c>
      <c r="E2790">
        <v>69</v>
      </c>
    </row>
    <row r="2791" spans="4:5" x14ac:dyDescent="0.25">
      <c r="D2791">
        <v>40</v>
      </c>
      <c r="E2791">
        <v>59</v>
      </c>
    </row>
    <row r="2792" spans="4:5" x14ac:dyDescent="0.25">
      <c r="D2792">
        <v>96</v>
      </c>
      <c r="E2792">
        <v>93</v>
      </c>
    </row>
    <row r="2793" spans="4:5" x14ac:dyDescent="0.25">
      <c r="D2793">
        <v>47</v>
      </c>
      <c r="E2793">
        <v>42</v>
      </c>
    </row>
    <row r="2794" spans="4:5" x14ac:dyDescent="0.25">
      <c r="D2794">
        <v>93</v>
      </c>
      <c r="E2794">
        <v>71</v>
      </c>
    </row>
    <row r="2795" spans="4:5" x14ac:dyDescent="0.25">
      <c r="D2795">
        <v>54</v>
      </c>
      <c r="E2795">
        <v>98</v>
      </c>
    </row>
    <row r="2796" spans="4:5" x14ac:dyDescent="0.25">
      <c r="D2796">
        <v>89</v>
      </c>
      <c r="E2796">
        <v>47</v>
      </c>
    </row>
    <row r="2797" spans="4:5" x14ac:dyDescent="0.25">
      <c r="D2797">
        <v>47</v>
      </c>
      <c r="E2797">
        <v>86</v>
      </c>
    </row>
    <row r="2798" spans="4:5" x14ac:dyDescent="0.25">
      <c r="D2798">
        <v>91</v>
      </c>
      <c r="E2798">
        <v>62</v>
      </c>
    </row>
    <row r="2799" spans="4:5" x14ac:dyDescent="0.25">
      <c r="D2799">
        <v>89</v>
      </c>
      <c r="E2799">
        <v>55</v>
      </c>
    </row>
    <row r="2800" spans="4:5" x14ac:dyDescent="0.25">
      <c r="D2800">
        <v>52</v>
      </c>
      <c r="E2800">
        <v>74</v>
      </c>
    </row>
    <row r="2801" spans="4:5" x14ac:dyDescent="0.25">
      <c r="D2801">
        <v>85</v>
      </c>
      <c r="E2801">
        <v>64</v>
      </c>
    </row>
    <row r="2802" spans="4:5" x14ac:dyDescent="0.25">
      <c r="D2802">
        <v>54</v>
      </c>
      <c r="E2802">
        <v>54</v>
      </c>
    </row>
    <row r="2803" spans="4:5" x14ac:dyDescent="0.25">
      <c r="D2803">
        <v>45</v>
      </c>
      <c r="E2803">
        <v>90</v>
      </c>
    </row>
    <row r="2804" spans="4:5" x14ac:dyDescent="0.25">
      <c r="D2804">
        <v>72</v>
      </c>
      <c r="E2804">
        <v>47</v>
      </c>
    </row>
    <row r="2805" spans="4:5" x14ac:dyDescent="0.25">
      <c r="D2805">
        <v>46</v>
      </c>
      <c r="E2805">
        <v>73</v>
      </c>
    </row>
    <row r="2806" spans="4:5" x14ac:dyDescent="0.25">
      <c r="D2806">
        <v>72</v>
      </c>
      <c r="E2806">
        <v>64</v>
      </c>
    </row>
    <row r="2807" spans="4:5" x14ac:dyDescent="0.25">
      <c r="D2807">
        <v>86</v>
      </c>
      <c r="E2807">
        <v>88</v>
      </c>
    </row>
    <row r="2808" spans="4:5" x14ac:dyDescent="0.25">
      <c r="D2808">
        <v>68</v>
      </c>
      <c r="E2808">
        <v>83</v>
      </c>
    </row>
    <row r="2809" spans="4:5" x14ac:dyDescent="0.25">
      <c r="D2809">
        <v>77</v>
      </c>
      <c r="E2809">
        <v>58</v>
      </c>
    </row>
    <row r="2810" spans="4:5" x14ac:dyDescent="0.25">
      <c r="D2810">
        <v>83</v>
      </c>
      <c r="E2810">
        <v>89</v>
      </c>
    </row>
    <row r="2811" spans="4:5" x14ac:dyDescent="0.25">
      <c r="D2811">
        <v>71</v>
      </c>
      <c r="E2811">
        <v>52</v>
      </c>
    </row>
    <row r="2812" spans="4:5" x14ac:dyDescent="0.25">
      <c r="D2812">
        <v>97</v>
      </c>
      <c r="E2812">
        <v>85</v>
      </c>
    </row>
    <row r="2813" spans="4:5" x14ac:dyDescent="0.25">
      <c r="D2813">
        <v>42</v>
      </c>
      <c r="E2813">
        <v>51</v>
      </c>
    </row>
    <row r="2814" spans="4:5" x14ac:dyDescent="0.25">
      <c r="D2814">
        <v>93</v>
      </c>
      <c r="E2814">
        <v>54</v>
      </c>
    </row>
    <row r="2815" spans="4:5" x14ac:dyDescent="0.25">
      <c r="D2815">
        <v>59</v>
      </c>
      <c r="E2815">
        <v>62</v>
      </c>
    </row>
    <row r="2816" spans="4:5" x14ac:dyDescent="0.25">
      <c r="D2816">
        <v>53</v>
      </c>
      <c r="E2816">
        <v>92</v>
      </c>
    </row>
    <row r="2817" spans="4:5" x14ac:dyDescent="0.25">
      <c r="D2817">
        <v>77</v>
      </c>
      <c r="E2817">
        <v>41</v>
      </c>
    </row>
    <row r="2818" spans="4:5" x14ac:dyDescent="0.25">
      <c r="D2818">
        <v>43</v>
      </c>
      <c r="E2818">
        <v>79</v>
      </c>
    </row>
    <row r="2819" spans="4:5" x14ac:dyDescent="0.25">
      <c r="D2819">
        <v>54</v>
      </c>
      <c r="E2819">
        <v>62</v>
      </c>
    </row>
    <row r="2820" spans="4:5" x14ac:dyDescent="0.25">
      <c r="D2820">
        <v>56</v>
      </c>
      <c r="E2820">
        <v>99</v>
      </c>
    </row>
    <row r="2821" spans="4:5" x14ac:dyDescent="0.25">
      <c r="D2821">
        <v>63</v>
      </c>
      <c r="E2821">
        <v>44</v>
      </c>
    </row>
    <row r="2822" spans="4:5" x14ac:dyDescent="0.25">
      <c r="D2822">
        <v>81</v>
      </c>
      <c r="E2822">
        <v>49</v>
      </c>
    </row>
    <row r="2823" spans="4:5" x14ac:dyDescent="0.25">
      <c r="D2823">
        <v>80</v>
      </c>
      <c r="E2823">
        <v>66</v>
      </c>
    </row>
    <row r="2824" spans="4:5" x14ac:dyDescent="0.25">
      <c r="D2824">
        <v>75</v>
      </c>
      <c r="E2824">
        <v>94</v>
      </c>
    </row>
    <row r="2825" spans="4:5" x14ac:dyDescent="0.25">
      <c r="D2825">
        <v>97</v>
      </c>
      <c r="E2825">
        <v>81</v>
      </c>
    </row>
    <row r="2826" spans="4:5" x14ac:dyDescent="0.25">
      <c r="D2826">
        <v>80</v>
      </c>
      <c r="E2826">
        <v>43</v>
      </c>
    </row>
    <row r="2827" spans="4:5" x14ac:dyDescent="0.25">
      <c r="D2827">
        <v>47</v>
      </c>
      <c r="E2827">
        <v>43</v>
      </c>
    </row>
    <row r="2828" spans="4:5" x14ac:dyDescent="0.25">
      <c r="D2828">
        <v>42</v>
      </c>
      <c r="E2828">
        <v>47</v>
      </c>
    </row>
    <row r="2829" spans="4:5" x14ac:dyDescent="0.25">
      <c r="D2829">
        <v>69</v>
      </c>
      <c r="E2829">
        <v>45</v>
      </c>
    </row>
    <row r="2830" spans="4:5" x14ac:dyDescent="0.25">
      <c r="D2830">
        <v>61</v>
      </c>
      <c r="E2830">
        <v>64</v>
      </c>
    </row>
    <row r="2831" spans="4:5" x14ac:dyDescent="0.25">
      <c r="D2831">
        <v>91</v>
      </c>
      <c r="E2831">
        <v>66</v>
      </c>
    </row>
    <row r="2832" spans="4:5" x14ac:dyDescent="0.25">
      <c r="D2832">
        <v>72</v>
      </c>
      <c r="E2832">
        <v>86</v>
      </c>
    </row>
    <row r="2833" spans="4:5" x14ac:dyDescent="0.25">
      <c r="D2833">
        <v>91</v>
      </c>
      <c r="E2833">
        <v>92</v>
      </c>
    </row>
    <row r="2834" spans="4:5" x14ac:dyDescent="0.25">
      <c r="D2834">
        <v>42</v>
      </c>
      <c r="E2834">
        <v>66</v>
      </c>
    </row>
    <row r="2835" spans="4:5" x14ac:dyDescent="0.25">
      <c r="D2835">
        <v>43</v>
      </c>
      <c r="E2835">
        <v>46</v>
      </c>
    </row>
    <row r="2836" spans="4:5" x14ac:dyDescent="0.25">
      <c r="D2836">
        <v>62</v>
      </c>
      <c r="E2836">
        <v>88</v>
      </c>
    </row>
    <row r="2837" spans="4:5" x14ac:dyDescent="0.25">
      <c r="D2837">
        <v>95</v>
      </c>
      <c r="E2837">
        <v>90</v>
      </c>
    </row>
    <row r="2838" spans="4:5" x14ac:dyDescent="0.25">
      <c r="D2838">
        <v>58</v>
      </c>
      <c r="E2838">
        <v>73</v>
      </c>
    </row>
    <row r="2839" spans="4:5" x14ac:dyDescent="0.25">
      <c r="D2839">
        <v>54</v>
      </c>
      <c r="E2839">
        <v>68</v>
      </c>
    </row>
    <row r="2840" spans="4:5" x14ac:dyDescent="0.25">
      <c r="D2840">
        <v>55</v>
      </c>
      <c r="E2840">
        <v>90</v>
      </c>
    </row>
    <row r="2841" spans="4:5" x14ac:dyDescent="0.25">
      <c r="D2841">
        <v>62</v>
      </c>
      <c r="E2841">
        <v>44</v>
      </c>
    </row>
    <row r="2842" spans="4:5" x14ac:dyDescent="0.25">
      <c r="D2842">
        <v>85</v>
      </c>
      <c r="E2842">
        <v>51</v>
      </c>
    </row>
    <row r="2843" spans="4:5" x14ac:dyDescent="0.25">
      <c r="D2843">
        <v>76</v>
      </c>
      <c r="E2843">
        <v>56</v>
      </c>
    </row>
    <row r="2844" spans="4:5" x14ac:dyDescent="0.25">
      <c r="D2844">
        <v>40</v>
      </c>
      <c r="E2844">
        <v>76</v>
      </c>
    </row>
    <row r="2845" spans="4:5" x14ac:dyDescent="0.25">
      <c r="D2845">
        <v>58</v>
      </c>
      <c r="E2845">
        <v>73</v>
      </c>
    </row>
    <row r="2846" spans="4:5" x14ac:dyDescent="0.25">
      <c r="D2846">
        <v>69</v>
      </c>
      <c r="E2846">
        <v>45</v>
      </c>
    </row>
    <row r="2847" spans="4:5" x14ac:dyDescent="0.25">
      <c r="D2847">
        <v>56</v>
      </c>
      <c r="E2847">
        <v>71</v>
      </c>
    </row>
    <row r="2848" spans="4:5" x14ac:dyDescent="0.25">
      <c r="D2848">
        <v>88</v>
      </c>
      <c r="E2848">
        <v>48</v>
      </c>
    </row>
    <row r="2849" spans="4:5" x14ac:dyDescent="0.25">
      <c r="D2849">
        <v>65</v>
      </c>
      <c r="E2849">
        <v>97</v>
      </c>
    </row>
    <row r="2850" spans="4:5" x14ac:dyDescent="0.25">
      <c r="D2850">
        <v>52</v>
      </c>
      <c r="E2850">
        <v>61</v>
      </c>
    </row>
    <row r="2851" spans="4:5" x14ac:dyDescent="0.25">
      <c r="D2851">
        <v>93</v>
      </c>
      <c r="E2851">
        <v>49</v>
      </c>
    </row>
    <row r="2852" spans="4:5" x14ac:dyDescent="0.25">
      <c r="D2852">
        <v>61</v>
      </c>
      <c r="E2852">
        <v>68</v>
      </c>
    </row>
    <row r="2853" spans="4:5" x14ac:dyDescent="0.25">
      <c r="D2853">
        <v>85</v>
      </c>
      <c r="E2853">
        <v>50</v>
      </c>
    </row>
    <row r="2854" spans="4:5" x14ac:dyDescent="0.25">
      <c r="D2854">
        <v>83</v>
      </c>
      <c r="E2854">
        <v>41</v>
      </c>
    </row>
    <row r="2855" spans="4:5" x14ac:dyDescent="0.25">
      <c r="D2855">
        <v>72</v>
      </c>
      <c r="E2855">
        <v>60</v>
      </c>
    </row>
    <row r="2856" spans="4:5" x14ac:dyDescent="0.25">
      <c r="D2856">
        <v>74</v>
      </c>
      <c r="E2856">
        <v>70</v>
      </c>
    </row>
    <row r="2857" spans="4:5" x14ac:dyDescent="0.25">
      <c r="D2857">
        <v>51</v>
      </c>
      <c r="E2857">
        <v>97</v>
      </c>
    </row>
    <row r="2858" spans="4:5" x14ac:dyDescent="0.25">
      <c r="D2858">
        <v>48</v>
      </c>
      <c r="E2858">
        <v>80</v>
      </c>
    </row>
    <row r="2859" spans="4:5" x14ac:dyDescent="0.25">
      <c r="D2859">
        <v>73</v>
      </c>
      <c r="E2859">
        <v>91</v>
      </c>
    </row>
    <row r="2860" spans="4:5" x14ac:dyDescent="0.25">
      <c r="D2860">
        <v>53</v>
      </c>
      <c r="E2860">
        <v>56</v>
      </c>
    </row>
    <row r="2861" spans="4:5" x14ac:dyDescent="0.25">
      <c r="D2861">
        <v>42</v>
      </c>
      <c r="E2861">
        <v>69</v>
      </c>
    </row>
    <row r="2862" spans="4:5" x14ac:dyDescent="0.25">
      <c r="D2862">
        <v>83</v>
      </c>
      <c r="E2862">
        <v>96</v>
      </c>
    </row>
    <row r="2863" spans="4:5" x14ac:dyDescent="0.25">
      <c r="D2863">
        <v>60</v>
      </c>
      <c r="E2863">
        <v>47</v>
      </c>
    </row>
    <row r="2864" spans="4:5" x14ac:dyDescent="0.25">
      <c r="D2864">
        <v>46</v>
      </c>
      <c r="E2864">
        <v>76</v>
      </c>
    </row>
    <row r="2865" spans="4:5" x14ac:dyDescent="0.25">
      <c r="D2865">
        <v>72</v>
      </c>
      <c r="E2865">
        <v>44</v>
      </c>
    </row>
    <row r="2866" spans="4:5" x14ac:dyDescent="0.25">
      <c r="D2866">
        <v>74</v>
      </c>
      <c r="E2866">
        <v>65</v>
      </c>
    </row>
    <row r="2867" spans="4:5" x14ac:dyDescent="0.25">
      <c r="D2867">
        <v>50</v>
      </c>
      <c r="E2867">
        <v>45</v>
      </c>
    </row>
    <row r="2868" spans="4:5" x14ac:dyDescent="0.25">
      <c r="D2868">
        <v>84</v>
      </c>
      <c r="E2868">
        <v>55</v>
      </c>
    </row>
    <row r="2869" spans="4:5" x14ac:dyDescent="0.25">
      <c r="D2869">
        <v>71</v>
      </c>
      <c r="E2869">
        <v>40</v>
      </c>
    </row>
    <row r="2870" spans="4:5" x14ac:dyDescent="0.25">
      <c r="D2870">
        <v>61</v>
      </c>
      <c r="E2870">
        <v>48</v>
      </c>
    </row>
    <row r="2871" spans="4:5" x14ac:dyDescent="0.25">
      <c r="D2871">
        <v>81</v>
      </c>
      <c r="E2871">
        <v>46</v>
      </c>
    </row>
    <row r="2872" spans="4:5" x14ac:dyDescent="0.25">
      <c r="D2872">
        <v>58</v>
      </c>
      <c r="E2872">
        <v>82</v>
      </c>
    </row>
    <row r="2873" spans="4:5" x14ac:dyDescent="0.25">
      <c r="D2873">
        <v>75</v>
      </c>
      <c r="E2873">
        <v>54</v>
      </c>
    </row>
    <row r="2874" spans="4:5" x14ac:dyDescent="0.25">
      <c r="D2874">
        <v>93</v>
      </c>
      <c r="E2874">
        <v>63</v>
      </c>
    </row>
    <row r="2875" spans="4:5" x14ac:dyDescent="0.25">
      <c r="D2875">
        <v>76</v>
      </c>
      <c r="E2875">
        <v>44</v>
      </c>
    </row>
    <row r="2876" spans="4:5" x14ac:dyDescent="0.25">
      <c r="D2876">
        <v>50</v>
      </c>
      <c r="E2876">
        <v>90</v>
      </c>
    </row>
    <row r="2877" spans="4:5" x14ac:dyDescent="0.25">
      <c r="D2877">
        <v>80</v>
      </c>
      <c r="E2877">
        <v>77</v>
      </c>
    </row>
    <row r="2878" spans="4:5" x14ac:dyDescent="0.25">
      <c r="D2878">
        <v>52</v>
      </c>
      <c r="E2878">
        <v>94</v>
      </c>
    </row>
    <row r="2879" spans="4:5" x14ac:dyDescent="0.25">
      <c r="D2879">
        <v>67</v>
      </c>
      <c r="E2879">
        <v>68</v>
      </c>
    </row>
    <row r="2880" spans="4:5" x14ac:dyDescent="0.25">
      <c r="D2880">
        <v>88</v>
      </c>
      <c r="E2880">
        <v>85</v>
      </c>
    </row>
    <row r="2881" spans="4:5" x14ac:dyDescent="0.25">
      <c r="D2881">
        <v>54</v>
      </c>
      <c r="E2881">
        <v>91</v>
      </c>
    </row>
    <row r="2882" spans="4:5" x14ac:dyDescent="0.25">
      <c r="D2882">
        <v>52</v>
      </c>
      <c r="E2882">
        <v>96</v>
      </c>
    </row>
    <row r="2883" spans="4:5" x14ac:dyDescent="0.25">
      <c r="D2883">
        <v>92</v>
      </c>
      <c r="E2883">
        <v>85</v>
      </c>
    </row>
    <row r="2884" spans="4:5" x14ac:dyDescent="0.25">
      <c r="D2884">
        <v>82</v>
      </c>
      <c r="E2884">
        <v>50</v>
      </c>
    </row>
    <row r="2885" spans="4:5" x14ac:dyDescent="0.25">
      <c r="D2885">
        <v>72</v>
      </c>
      <c r="E2885">
        <v>43</v>
      </c>
    </row>
    <row r="2886" spans="4:5" x14ac:dyDescent="0.25">
      <c r="D2886">
        <v>47</v>
      </c>
      <c r="E2886">
        <v>98</v>
      </c>
    </row>
    <row r="2887" spans="4:5" x14ac:dyDescent="0.25">
      <c r="D2887">
        <v>94</v>
      </c>
      <c r="E2887">
        <v>49</v>
      </c>
    </row>
    <row r="2888" spans="4:5" x14ac:dyDescent="0.25">
      <c r="D2888">
        <v>71</v>
      </c>
      <c r="E2888">
        <v>73</v>
      </c>
    </row>
    <row r="2889" spans="4:5" x14ac:dyDescent="0.25">
      <c r="D2889">
        <v>76</v>
      </c>
      <c r="E2889">
        <v>96</v>
      </c>
    </row>
    <row r="2890" spans="4:5" x14ac:dyDescent="0.25">
      <c r="D2890">
        <v>93</v>
      </c>
      <c r="E2890">
        <v>43</v>
      </c>
    </row>
    <row r="2891" spans="4:5" x14ac:dyDescent="0.25">
      <c r="D2891">
        <v>87</v>
      </c>
      <c r="E2891">
        <v>91</v>
      </c>
    </row>
    <row r="2892" spans="4:5" x14ac:dyDescent="0.25">
      <c r="D2892">
        <v>43</v>
      </c>
      <c r="E2892">
        <v>49</v>
      </c>
    </row>
    <row r="2893" spans="4:5" x14ac:dyDescent="0.25">
      <c r="D2893">
        <v>96</v>
      </c>
      <c r="E2893">
        <v>72</v>
      </c>
    </row>
    <row r="2894" spans="4:5" x14ac:dyDescent="0.25">
      <c r="D2894">
        <v>90</v>
      </c>
      <c r="E2894">
        <v>85</v>
      </c>
    </row>
    <row r="2895" spans="4:5" x14ac:dyDescent="0.25">
      <c r="D2895">
        <v>57</v>
      </c>
      <c r="E2895">
        <v>57</v>
      </c>
    </row>
    <row r="2896" spans="4:5" x14ac:dyDescent="0.25">
      <c r="D2896">
        <v>62</v>
      </c>
      <c r="E2896">
        <v>51</v>
      </c>
    </row>
    <row r="2897" spans="4:5" x14ac:dyDescent="0.25">
      <c r="D2897">
        <v>68</v>
      </c>
      <c r="E2897">
        <v>90</v>
      </c>
    </row>
    <row r="2898" spans="4:5" x14ac:dyDescent="0.25">
      <c r="D2898">
        <v>41</v>
      </c>
      <c r="E2898">
        <v>62</v>
      </c>
    </row>
    <row r="2899" spans="4:5" x14ac:dyDescent="0.25">
      <c r="D2899">
        <v>52</v>
      </c>
      <c r="E2899">
        <v>83</v>
      </c>
    </row>
    <row r="2900" spans="4:5" x14ac:dyDescent="0.25">
      <c r="D2900">
        <v>55</v>
      </c>
      <c r="E2900">
        <v>64</v>
      </c>
    </row>
    <row r="2901" spans="4:5" x14ac:dyDescent="0.25">
      <c r="D2901">
        <v>93</v>
      </c>
      <c r="E2901">
        <v>99</v>
      </c>
    </row>
    <row r="2902" spans="4:5" x14ac:dyDescent="0.25">
      <c r="D2902">
        <v>98</v>
      </c>
      <c r="E2902">
        <v>76</v>
      </c>
    </row>
    <row r="2903" spans="4:5" x14ac:dyDescent="0.25">
      <c r="D2903">
        <v>47</v>
      </c>
      <c r="E2903">
        <v>43</v>
      </c>
    </row>
    <row r="2904" spans="4:5" x14ac:dyDescent="0.25">
      <c r="D2904">
        <v>58</v>
      </c>
      <c r="E2904">
        <v>52</v>
      </c>
    </row>
    <row r="2905" spans="4:5" x14ac:dyDescent="0.25">
      <c r="D2905">
        <v>71</v>
      </c>
      <c r="E2905">
        <v>57</v>
      </c>
    </row>
    <row r="2906" spans="4:5" x14ac:dyDescent="0.25">
      <c r="D2906">
        <v>42</v>
      </c>
      <c r="E2906">
        <v>68</v>
      </c>
    </row>
    <row r="2907" spans="4:5" x14ac:dyDescent="0.25">
      <c r="D2907">
        <v>88</v>
      </c>
      <c r="E2907">
        <v>69</v>
      </c>
    </row>
    <row r="2908" spans="4:5" x14ac:dyDescent="0.25">
      <c r="D2908">
        <v>71</v>
      </c>
      <c r="E2908">
        <v>87</v>
      </c>
    </row>
    <row r="2909" spans="4:5" x14ac:dyDescent="0.25">
      <c r="D2909">
        <v>80</v>
      </c>
      <c r="E2909">
        <v>94</v>
      </c>
    </row>
    <row r="2910" spans="4:5" x14ac:dyDescent="0.25">
      <c r="D2910">
        <v>60</v>
      </c>
      <c r="E2910">
        <v>77</v>
      </c>
    </row>
    <row r="2911" spans="4:5" x14ac:dyDescent="0.25">
      <c r="D2911">
        <v>64</v>
      </c>
      <c r="E2911">
        <v>67</v>
      </c>
    </row>
    <row r="2912" spans="4:5" x14ac:dyDescent="0.25">
      <c r="D2912">
        <v>92</v>
      </c>
      <c r="E2912">
        <v>99</v>
      </c>
    </row>
    <row r="2913" spans="4:5" x14ac:dyDescent="0.25">
      <c r="D2913">
        <v>94</v>
      </c>
      <c r="E2913">
        <v>46</v>
      </c>
    </row>
    <row r="2914" spans="4:5" x14ac:dyDescent="0.25">
      <c r="D2914">
        <v>56</v>
      </c>
      <c r="E2914">
        <v>63</v>
      </c>
    </row>
    <row r="2915" spans="4:5" x14ac:dyDescent="0.25">
      <c r="D2915">
        <v>72</v>
      </c>
      <c r="E2915">
        <v>49</v>
      </c>
    </row>
    <row r="2916" spans="4:5" x14ac:dyDescent="0.25">
      <c r="D2916">
        <v>70</v>
      </c>
      <c r="E2916">
        <v>76</v>
      </c>
    </row>
    <row r="2917" spans="4:5" x14ac:dyDescent="0.25">
      <c r="D2917">
        <v>75</v>
      </c>
      <c r="E2917">
        <v>66</v>
      </c>
    </row>
    <row r="2918" spans="4:5" x14ac:dyDescent="0.25">
      <c r="D2918">
        <v>86</v>
      </c>
      <c r="E2918">
        <v>82</v>
      </c>
    </row>
    <row r="2919" spans="4:5" x14ac:dyDescent="0.25">
      <c r="D2919">
        <v>83</v>
      </c>
      <c r="E2919">
        <v>90</v>
      </c>
    </row>
    <row r="2920" spans="4:5" x14ac:dyDescent="0.25">
      <c r="D2920">
        <v>64</v>
      </c>
      <c r="E2920">
        <v>68</v>
      </c>
    </row>
    <row r="2921" spans="4:5" x14ac:dyDescent="0.25">
      <c r="D2921">
        <v>88</v>
      </c>
      <c r="E2921">
        <v>46</v>
      </c>
    </row>
    <row r="2922" spans="4:5" x14ac:dyDescent="0.25">
      <c r="D2922">
        <v>83</v>
      </c>
      <c r="E2922">
        <v>52</v>
      </c>
    </row>
    <row r="2923" spans="4:5" x14ac:dyDescent="0.25">
      <c r="D2923">
        <v>87</v>
      </c>
      <c r="E2923">
        <v>84</v>
      </c>
    </row>
    <row r="2924" spans="4:5" x14ac:dyDescent="0.25">
      <c r="D2924">
        <v>52</v>
      </c>
      <c r="E2924">
        <v>62</v>
      </c>
    </row>
    <row r="2925" spans="4:5" x14ac:dyDescent="0.25">
      <c r="D2925">
        <v>55</v>
      </c>
      <c r="E2925">
        <v>80</v>
      </c>
    </row>
    <row r="2926" spans="4:5" x14ac:dyDescent="0.25">
      <c r="D2926">
        <v>66</v>
      </c>
      <c r="E2926">
        <v>52</v>
      </c>
    </row>
    <row r="2927" spans="4:5" x14ac:dyDescent="0.25">
      <c r="D2927">
        <v>65</v>
      </c>
      <c r="E2927">
        <v>76</v>
      </c>
    </row>
    <row r="2928" spans="4:5" x14ac:dyDescent="0.25">
      <c r="D2928">
        <v>50</v>
      </c>
      <c r="E2928">
        <v>69</v>
      </c>
    </row>
    <row r="2929" spans="4:5" x14ac:dyDescent="0.25">
      <c r="D2929">
        <v>76</v>
      </c>
      <c r="E2929">
        <v>51</v>
      </c>
    </row>
    <row r="2930" spans="4:5" x14ac:dyDescent="0.25">
      <c r="D2930">
        <v>42</v>
      </c>
      <c r="E2930">
        <v>96</v>
      </c>
    </row>
    <row r="2931" spans="4:5" x14ac:dyDescent="0.25">
      <c r="D2931">
        <v>65</v>
      </c>
      <c r="E2931">
        <v>40</v>
      </c>
    </row>
    <row r="2932" spans="4:5" x14ac:dyDescent="0.25">
      <c r="D2932">
        <v>54</v>
      </c>
      <c r="E2932">
        <v>60</v>
      </c>
    </row>
    <row r="2933" spans="4:5" x14ac:dyDescent="0.25">
      <c r="D2933">
        <v>41</v>
      </c>
      <c r="E2933">
        <v>92</v>
      </c>
    </row>
    <row r="2934" spans="4:5" x14ac:dyDescent="0.25">
      <c r="D2934">
        <v>67</v>
      </c>
      <c r="E2934">
        <v>93</v>
      </c>
    </row>
    <row r="2935" spans="4:5" x14ac:dyDescent="0.25">
      <c r="D2935">
        <v>59</v>
      </c>
      <c r="E2935">
        <v>63</v>
      </c>
    </row>
    <row r="2936" spans="4:5" x14ac:dyDescent="0.25">
      <c r="D2936">
        <v>92</v>
      </c>
      <c r="E2936">
        <v>81</v>
      </c>
    </row>
    <row r="2937" spans="4:5" x14ac:dyDescent="0.25">
      <c r="D2937">
        <v>55</v>
      </c>
      <c r="E2937">
        <v>99</v>
      </c>
    </row>
    <row r="2938" spans="4:5" x14ac:dyDescent="0.25">
      <c r="D2938">
        <v>85</v>
      </c>
      <c r="E2938">
        <v>48</v>
      </c>
    </row>
    <row r="2939" spans="4:5" x14ac:dyDescent="0.25">
      <c r="D2939">
        <v>43</v>
      </c>
      <c r="E2939">
        <v>91</v>
      </c>
    </row>
    <row r="2940" spans="4:5" x14ac:dyDescent="0.25">
      <c r="D2940">
        <v>47</v>
      </c>
      <c r="E2940">
        <v>79</v>
      </c>
    </row>
    <row r="2941" spans="4:5" x14ac:dyDescent="0.25">
      <c r="D2941">
        <v>83</v>
      </c>
      <c r="E2941">
        <v>67</v>
      </c>
    </row>
    <row r="2942" spans="4:5" x14ac:dyDescent="0.25">
      <c r="D2942">
        <v>94</v>
      </c>
      <c r="E2942">
        <v>54</v>
      </c>
    </row>
    <row r="2943" spans="4:5" x14ac:dyDescent="0.25">
      <c r="D2943">
        <v>85</v>
      </c>
      <c r="E2943">
        <v>52</v>
      </c>
    </row>
    <row r="2944" spans="4:5" x14ac:dyDescent="0.25">
      <c r="D2944">
        <v>59</v>
      </c>
      <c r="E2944">
        <v>67</v>
      </c>
    </row>
    <row r="2945" spans="4:5" x14ac:dyDescent="0.25">
      <c r="D2945">
        <v>65</v>
      </c>
      <c r="E2945">
        <v>92</v>
      </c>
    </row>
    <row r="2946" spans="4:5" x14ac:dyDescent="0.25">
      <c r="D2946">
        <v>71</v>
      </c>
      <c r="E2946">
        <v>56</v>
      </c>
    </row>
    <row r="2947" spans="4:5" x14ac:dyDescent="0.25">
      <c r="D2947">
        <v>52</v>
      </c>
      <c r="E2947">
        <v>48</v>
      </c>
    </row>
    <row r="2948" spans="4:5" x14ac:dyDescent="0.25">
      <c r="D2948">
        <v>44</v>
      </c>
      <c r="E2948">
        <v>95</v>
      </c>
    </row>
    <row r="2949" spans="4:5" x14ac:dyDescent="0.25">
      <c r="D2949">
        <v>81</v>
      </c>
      <c r="E2949">
        <v>69</v>
      </c>
    </row>
    <row r="2950" spans="4:5" x14ac:dyDescent="0.25">
      <c r="D2950">
        <v>92</v>
      </c>
      <c r="E2950">
        <v>50</v>
      </c>
    </row>
    <row r="2951" spans="4:5" x14ac:dyDescent="0.25">
      <c r="D2951">
        <v>52</v>
      </c>
      <c r="E2951">
        <v>75</v>
      </c>
    </row>
    <row r="2952" spans="4:5" x14ac:dyDescent="0.25">
      <c r="D2952">
        <v>50</v>
      </c>
      <c r="E2952">
        <v>64</v>
      </c>
    </row>
    <row r="2953" spans="4:5" x14ac:dyDescent="0.25">
      <c r="D2953">
        <v>76</v>
      </c>
      <c r="E2953">
        <v>46</v>
      </c>
    </row>
    <row r="2954" spans="4:5" x14ac:dyDescent="0.25">
      <c r="D2954">
        <v>99</v>
      </c>
      <c r="E2954">
        <v>59</v>
      </c>
    </row>
    <row r="2955" spans="4:5" x14ac:dyDescent="0.25">
      <c r="D2955">
        <v>71</v>
      </c>
      <c r="E2955">
        <v>94</v>
      </c>
    </row>
    <row r="2956" spans="4:5" x14ac:dyDescent="0.25">
      <c r="D2956">
        <v>84</v>
      </c>
      <c r="E2956">
        <v>93</v>
      </c>
    </row>
    <row r="2957" spans="4:5" x14ac:dyDescent="0.25">
      <c r="D2957">
        <v>81</v>
      </c>
      <c r="E2957">
        <v>98</v>
      </c>
    </row>
    <row r="2958" spans="4:5" x14ac:dyDescent="0.25">
      <c r="D2958">
        <v>57</v>
      </c>
      <c r="E2958">
        <v>99</v>
      </c>
    </row>
    <row r="2959" spans="4:5" x14ac:dyDescent="0.25">
      <c r="D2959">
        <v>68</v>
      </c>
      <c r="E2959">
        <v>74</v>
      </c>
    </row>
    <row r="2960" spans="4:5" x14ac:dyDescent="0.25">
      <c r="D2960">
        <v>54</v>
      </c>
      <c r="E2960">
        <v>49</v>
      </c>
    </row>
    <row r="2961" spans="4:5" x14ac:dyDescent="0.25">
      <c r="D2961">
        <v>59</v>
      </c>
      <c r="E2961">
        <v>74</v>
      </c>
    </row>
    <row r="2962" spans="4:5" x14ac:dyDescent="0.25">
      <c r="D2962">
        <v>83</v>
      </c>
      <c r="E2962">
        <v>40</v>
      </c>
    </row>
    <row r="2963" spans="4:5" x14ac:dyDescent="0.25">
      <c r="D2963">
        <v>75</v>
      </c>
      <c r="E2963">
        <v>53</v>
      </c>
    </row>
    <row r="2964" spans="4:5" x14ac:dyDescent="0.25">
      <c r="D2964">
        <v>44</v>
      </c>
      <c r="E2964">
        <v>84</v>
      </c>
    </row>
    <row r="2965" spans="4:5" x14ac:dyDescent="0.25">
      <c r="D2965">
        <v>79</v>
      </c>
      <c r="E2965">
        <v>44</v>
      </c>
    </row>
    <row r="2966" spans="4:5" x14ac:dyDescent="0.25">
      <c r="D2966">
        <v>76</v>
      </c>
      <c r="E2966">
        <v>79</v>
      </c>
    </row>
    <row r="2967" spans="4:5" x14ac:dyDescent="0.25">
      <c r="D2967">
        <v>57</v>
      </c>
      <c r="E2967">
        <v>77</v>
      </c>
    </row>
    <row r="2968" spans="4:5" x14ac:dyDescent="0.25">
      <c r="D2968">
        <v>58</v>
      </c>
      <c r="E2968">
        <v>95</v>
      </c>
    </row>
    <row r="2969" spans="4:5" x14ac:dyDescent="0.25">
      <c r="D2969">
        <v>90</v>
      </c>
      <c r="E2969">
        <v>94</v>
      </c>
    </row>
    <row r="2970" spans="4:5" x14ac:dyDescent="0.25">
      <c r="D2970">
        <v>61</v>
      </c>
      <c r="E2970">
        <v>43</v>
      </c>
    </row>
    <row r="2971" spans="4:5" x14ac:dyDescent="0.25">
      <c r="D2971">
        <v>97</v>
      </c>
      <c r="E2971">
        <v>44</v>
      </c>
    </row>
    <row r="2972" spans="4:5" x14ac:dyDescent="0.25">
      <c r="D2972">
        <v>40</v>
      </c>
      <c r="E2972">
        <v>82</v>
      </c>
    </row>
    <row r="2973" spans="4:5" x14ac:dyDescent="0.25">
      <c r="D2973">
        <v>93</v>
      </c>
      <c r="E2973">
        <v>52</v>
      </c>
    </row>
    <row r="2974" spans="4:5" x14ac:dyDescent="0.25">
      <c r="D2974">
        <v>64</v>
      </c>
      <c r="E2974">
        <v>79</v>
      </c>
    </row>
    <row r="2975" spans="4:5" x14ac:dyDescent="0.25">
      <c r="D2975">
        <v>59</v>
      </c>
      <c r="E2975">
        <v>60</v>
      </c>
    </row>
    <row r="2976" spans="4:5" x14ac:dyDescent="0.25">
      <c r="D2976">
        <v>97</v>
      </c>
      <c r="E2976">
        <v>76</v>
      </c>
    </row>
    <row r="2977" spans="4:5" x14ac:dyDescent="0.25">
      <c r="D2977">
        <v>74</v>
      </c>
      <c r="E2977">
        <v>71</v>
      </c>
    </row>
    <row r="2978" spans="4:5" x14ac:dyDescent="0.25">
      <c r="D2978">
        <v>45</v>
      </c>
      <c r="E2978">
        <v>70</v>
      </c>
    </row>
    <row r="2979" spans="4:5" x14ac:dyDescent="0.25">
      <c r="D2979">
        <v>45</v>
      </c>
      <c r="E2979">
        <v>71</v>
      </c>
    </row>
    <row r="2980" spans="4:5" x14ac:dyDescent="0.25">
      <c r="D2980">
        <v>89</v>
      </c>
      <c r="E2980">
        <v>54</v>
      </c>
    </row>
    <row r="2981" spans="4:5" x14ac:dyDescent="0.25">
      <c r="D2981">
        <v>76</v>
      </c>
      <c r="E2981">
        <v>94</v>
      </c>
    </row>
    <row r="2982" spans="4:5" x14ac:dyDescent="0.25">
      <c r="D2982">
        <v>88</v>
      </c>
      <c r="E2982">
        <v>96</v>
      </c>
    </row>
    <row r="2983" spans="4:5" x14ac:dyDescent="0.25">
      <c r="D2983">
        <v>96</v>
      </c>
      <c r="E2983">
        <v>87</v>
      </c>
    </row>
    <row r="2984" spans="4:5" x14ac:dyDescent="0.25">
      <c r="D2984">
        <v>42</v>
      </c>
      <c r="E2984">
        <v>82</v>
      </c>
    </row>
    <row r="2985" spans="4:5" x14ac:dyDescent="0.25">
      <c r="D2985">
        <v>76</v>
      </c>
      <c r="E2985">
        <v>46</v>
      </c>
    </row>
    <row r="2986" spans="4:5" x14ac:dyDescent="0.25">
      <c r="D2986">
        <v>70</v>
      </c>
      <c r="E2986">
        <v>77</v>
      </c>
    </row>
    <row r="2987" spans="4:5" x14ac:dyDescent="0.25">
      <c r="D2987">
        <v>94</v>
      </c>
      <c r="E2987">
        <v>83</v>
      </c>
    </row>
    <row r="2988" spans="4:5" x14ac:dyDescent="0.25">
      <c r="D2988">
        <v>84</v>
      </c>
      <c r="E2988">
        <v>65</v>
      </c>
    </row>
    <row r="2989" spans="4:5" x14ac:dyDescent="0.25">
      <c r="D2989">
        <v>54</v>
      </c>
      <c r="E2989">
        <v>75</v>
      </c>
    </row>
    <row r="2990" spans="4:5" x14ac:dyDescent="0.25">
      <c r="D2990">
        <v>56</v>
      </c>
      <c r="E2990">
        <v>85</v>
      </c>
    </row>
    <row r="2991" spans="4:5" x14ac:dyDescent="0.25">
      <c r="D2991">
        <v>54</v>
      </c>
      <c r="E2991">
        <v>82</v>
      </c>
    </row>
    <row r="2992" spans="4:5" x14ac:dyDescent="0.25">
      <c r="D2992">
        <v>44</v>
      </c>
      <c r="E2992">
        <v>65</v>
      </c>
    </row>
    <row r="2993" spans="4:5" x14ac:dyDescent="0.25">
      <c r="D2993">
        <v>61</v>
      </c>
      <c r="E2993">
        <v>83</v>
      </c>
    </row>
    <row r="2994" spans="4:5" x14ac:dyDescent="0.25">
      <c r="D2994">
        <v>85</v>
      </c>
      <c r="E2994">
        <v>41</v>
      </c>
    </row>
    <row r="2995" spans="4:5" x14ac:dyDescent="0.25">
      <c r="D2995">
        <v>50</v>
      </c>
      <c r="E2995">
        <v>82</v>
      </c>
    </row>
    <row r="2996" spans="4:5" x14ac:dyDescent="0.25">
      <c r="D2996">
        <v>67</v>
      </c>
      <c r="E2996">
        <v>84</v>
      </c>
    </row>
    <row r="2997" spans="4:5" x14ac:dyDescent="0.25">
      <c r="D2997">
        <v>53</v>
      </c>
      <c r="E2997">
        <v>82</v>
      </c>
    </row>
    <row r="2998" spans="4:5" x14ac:dyDescent="0.25">
      <c r="D2998">
        <v>78</v>
      </c>
      <c r="E2998">
        <v>48</v>
      </c>
    </row>
    <row r="2999" spans="4:5" x14ac:dyDescent="0.25">
      <c r="D2999">
        <v>42</v>
      </c>
      <c r="E2999">
        <v>97</v>
      </c>
    </row>
    <row r="3000" spans="4:5" x14ac:dyDescent="0.25">
      <c r="D3000">
        <v>91</v>
      </c>
      <c r="E3000">
        <v>92</v>
      </c>
    </row>
    <row r="3001" spans="4:5" x14ac:dyDescent="0.25">
      <c r="D3001">
        <v>81</v>
      </c>
      <c r="E3001">
        <v>87</v>
      </c>
    </row>
    <row r="3002" spans="4:5" x14ac:dyDescent="0.25">
      <c r="D3002">
        <v>50</v>
      </c>
      <c r="E3002">
        <v>44</v>
      </c>
    </row>
    <row r="3003" spans="4:5" x14ac:dyDescent="0.25">
      <c r="D3003">
        <v>69</v>
      </c>
      <c r="E3003">
        <v>66</v>
      </c>
    </row>
    <row r="3004" spans="4:5" x14ac:dyDescent="0.25">
      <c r="D3004">
        <v>77</v>
      </c>
      <c r="E3004">
        <v>51</v>
      </c>
    </row>
    <row r="3005" spans="4:5" x14ac:dyDescent="0.25">
      <c r="D3005">
        <v>44</v>
      </c>
      <c r="E3005">
        <v>74</v>
      </c>
    </row>
    <row r="3006" spans="4:5" x14ac:dyDescent="0.25">
      <c r="D3006">
        <v>91</v>
      </c>
      <c r="E3006">
        <v>68</v>
      </c>
    </row>
    <row r="3007" spans="4:5" x14ac:dyDescent="0.25">
      <c r="D3007">
        <v>52</v>
      </c>
      <c r="E3007">
        <v>58</v>
      </c>
    </row>
    <row r="3008" spans="4:5" x14ac:dyDescent="0.25">
      <c r="D3008">
        <v>90</v>
      </c>
      <c r="E3008">
        <v>99</v>
      </c>
    </row>
    <row r="3009" spans="4:5" x14ac:dyDescent="0.25">
      <c r="D3009">
        <v>90</v>
      </c>
      <c r="E3009">
        <v>82</v>
      </c>
    </row>
    <row r="3010" spans="4:5" x14ac:dyDescent="0.25">
      <c r="D3010">
        <v>76</v>
      </c>
      <c r="E3010">
        <v>66</v>
      </c>
    </row>
    <row r="3011" spans="4:5" x14ac:dyDescent="0.25">
      <c r="D3011">
        <v>60</v>
      </c>
      <c r="E3011">
        <v>80</v>
      </c>
    </row>
    <row r="3012" spans="4:5" x14ac:dyDescent="0.25">
      <c r="D3012">
        <v>67</v>
      </c>
      <c r="E3012">
        <v>52</v>
      </c>
    </row>
    <row r="3013" spans="4:5" x14ac:dyDescent="0.25">
      <c r="D3013">
        <v>80</v>
      </c>
      <c r="E3013">
        <v>69</v>
      </c>
    </row>
    <row r="3014" spans="4:5" x14ac:dyDescent="0.25">
      <c r="D3014">
        <v>43</v>
      </c>
      <c r="E3014">
        <v>65</v>
      </c>
    </row>
    <row r="3015" spans="4:5" x14ac:dyDescent="0.25">
      <c r="D3015">
        <v>68</v>
      </c>
      <c r="E3015">
        <v>45</v>
      </c>
    </row>
    <row r="3016" spans="4:5" x14ac:dyDescent="0.25">
      <c r="D3016">
        <v>86</v>
      </c>
      <c r="E3016">
        <v>42</v>
      </c>
    </row>
    <row r="3017" spans="4:5" x14ac:dyDescent="0.25">
      <c r="D3017">
        <v>74</v>
      </c>
      <c r="E3017">
        <v>62</v>
      </c>
    </row>
    <row r="3018" spans="4:5" x14ac:dyDescent="0.25">
      <c r="D3018">
        <v>62</v>
      </c>
      <c r="E3018">
        <v>51</v>
      </c>
    </row>
    <row r="3019" spans="4:5" x14ac:dyDescent="0.25">
      <c r="D3019">
        <v>46</v>
      </c>
      <c r="E3019">
        <v>80</v>
      </c>
    </row>
    <row r="3020" spans="4:5" x14ac:dyDescent="0.25">
      <c r="D3020">
        <v>95</v>
      </c>
      <c r="E3020">
        <v>80</v>
      </c>
    </row>
    <row r="3021" spans="4:5" x14ac:dyDescent="0.25">
      <c r="D3021">
        <v>91</v>
      </c>
      <c r="E3021">
        <v>54</v>
      </c>
    </row>
    <row r="3022" spans="4:5" x14ac:dyDescent="0.25">
      <c r="D3022">
        <v>91</v>
      </c>
      <c r="E3022">
        <v>40</v>
      </c>
    </row>
    <row r="3023" spans="4:5" x14ac:dyDescent="0.25">
      <c r="D3023">
        <v>85</v>
      </c>
      <c r="E3023">
        <v>89</v>
      </c>
    </row>
    <row r="3024" spans="4:5" x14ac:dyDescent="0.25">
      <c r="D3024">
        <v>85</v>
      </c>
      <c r="E3024">
        <v>86</v>
      </c>
    </row>
    <row r="3025" spans="4:5" x14ac:dyDescent="0.25">
      <c r="D3025">
        <v>48</v>
      </c>
      <c r="E3025">
        <v>47</v>
      </c>
    </row>
    <row r="3026" spans="4:5" x14ac:dyDescent="0.25">
      <c r="D3026">
        <v>62</v>
      </c>
      <c r="E3026">
        <v>50</v>
      </c>
    </row>
    <row r="3027" spans="4:5" x14ac:dyDescent="0.25">
      <c r="D3027">
        <v>42</v>
      </c>
      <c r="E3027">
        <v>56</v>
      </c>
    </row>
    <row r="3028" spans="4:5" x14ac:dyDescent="0.25">
      <c r="D3028">
        <v>48</v>
      </c>
      <c r="E3028">
        <v>66</v>
      </c>
    </row>
    <row r="3029" spans="4:5" x14ac:dyDescent="0.25">
      <c r="D3029">
        <v>43</v>
      </c>
      <c r="E3029">
        <v>70</v>
      </c>
    </row>
    <row r="3030" spans="4:5" x14ac:dyDescent="0.25">
      <c r="D3030">
        <v>88</v>
      </c>
      <c r="E3030">
        <v>66</v>
      </c>
    </row>
    <row r="3031" spans="4:5" x14ac:dyDescent="0.25">
      <c r="D3031">
        <v>64</v>
      </c>
      <c r="E3031">
        <v>53</v>
      </c>
    </row>
    <row r="3032" spans="4:5" x14ac:dyDescent="0.25">
      <c r="D3032">
        <v>45</v>
      </c>
      <c r="E3032">
        <v>90</v>
      </c>
    </row>
    <row r="3033" spans="4:5" x14ac:dyDescent="0.25">
      <c r="D3033">
        <v>87</v>
      </c>
      <c r="E3033">
        <v>98</v>
      </c>
    </row>
    <row r="3034" spans="4:5" x14ac:dyDescent="0.25">
      <c r="D3034">
        <v>98</v>
      </c>
      <c r="E3034">
        <v>62</v>
      </c>
    </row>
    <row r="3035" spans="4:5" x14ac:dyDescent="0.25">
      <c r="D3035">
        <v>57</v>
      </c>
      <c r="E3035">
        <v>95</v>
      </c>
    </row>
    <row r="3036" spans="4:5" x14ac:dyDescent="0.25">
      <c r="D3036">
        <v>84</v>
      </c>
      <c r="E3036">
        <v>44</v>
      </c>
    </row>
    <row r="3037" spans="4:5" x14ac:dyDescent="0.25">
      <c r="D3037">
        <v>46</v>
      </c>
      <c r="E3037">
        <v>69</v>
      </c>
    </row>
    <row r="3038" spans="4:5" x14ac:dyDescent="0.25">
      <c r="D3038">
        <v>70</v>
      </c>
      <c r="E3038">
        <v>86</v>
      </c>
    </row>
    <row r="3039" spans="4:5" x14ac:dyDescent="0.25">
      <c r="D3039">
        <v>95</v>
      </c>
      <c r="E3039">
        <v>96</v>
      </c>
    </row>
    <row r="3040" spans="4:5" x14ac:dyDescent="0.25">
      <c r="D3040">
        <v>74</v>
      </c>
      <c r="E3040">
        <v>55</v>
      </c>
    </row>
    <row r="3041" spans="4:5" x14ac:dyDescent="0.25">
      <c r="D3041">
        <v>67</v>
      </c>
      <c r="E3041">
        <v>84</v>
      </c>
    </row>
    <row r="3042" spans="4:5" x14ac:dyDescent="0.25">
      <c r="D3042">
        <v>44</v>
      </c>
      <c r="E3042">
        <v>65</v>
      </c>
    </row>
    <row r="3043" spans="4:5" x14ac:dyDescent="0.25">
      <c r="D3043">
        <v>69</v>
      </c>
      <c r="E3043">
        <v>78</v>
      </c>
    </row>
    <row r="3044" spans="4:5" x14ac:dyDescent="0.25">
      <c r="D3044">
        <v>61</v>
      </c>
      <c r="E3044">
        <v>68</v>
      </c>
    </row>
    <row r="3045" spans="4:5" x14ac:dyDescent="0.25">
      <c r="D3045">
        <v>56</v>
      </c>
      <c r="E3045">
        <v>88</v>
      </c>
    </row>
    <row r="3046" spans="4:5" x14ac:dyDescent="0.25">
      <c r="D3046">
        <v>49</v>
      </c>
      <c r="E3046">
        <v>90</v>
      </c>
    </row>
    <row r="3047" spans="4:5" x14ac:dyDescent="0.25">
      <c r="D3047">
        <v>46</v>
      </c>
      <c r="E3047">
        <v>96</v>
      </c>
    </row>
    <row r="3048" spans="4:5" x14ac:dyDescent="0.25">
      <c r="D3048">
        <v>43</v>
      </c>
      <c r="E3048">
        <v>78</v>
      </c>
    </row>
    <row r="3049" spans="4:5" x14ac:dyDescent="0.25">
      <c r="D3049">
        <v>66</v>
      </c>
      <c r="E3049">
        <v>84</v>
      </c>
    </row>
    <row r="3050" spans="4:5" x14ac:dyDescent="0.25">
      <c r="D3050">
        <v>46</v>
      </c>
      <c r="E3050">
        <v>68</v>
      </c>
    </row>
    <row r="3051" spans="4:5" x14ac:dyDescent="0.25">
      <c r="D3051">
        <v>62</v>
      </c>
      <c r="E3051">
        <v>84</v>
      </c>
    </row>
    <row r="3052" spans="4:5" x14ac:dyDescent="0.25">
      <c r="D3052">
        <v>50</v>
      </c>
      <c r="E3052">
        <v>85</v>
      </c>
    </row>
    <row r="3053" spans="4:5" x14ac:dyDescent="0.25">
      <c r="D3053">
        <v>47</v>
      </c>
      <c r="E3053">
        <v>70</v>
      </c>
    </row>
    <row r="3054" spans="4:5" x14ac:dyDescent="0.25">
      <c r="D3054">
        <v>47</v>
      </c>
      <c r="E3054">
        <v>41</v>
      </c>
    </row>
    <row r="3055" spans="4:5" x14ac:dyDescent="0.25">
      <c r="D3055">
        <v>76</v>
      </c>
      <c r="E3055">
        <v>45</v>
      </c>
    </row>
    <row r="3056" spans="4:5" x14ac:dyDescent="0.25">
      <c r="D3056">
        <v>44</v>
      </c>
      <c r="E3056">
        <v>48</v>
      </c>
    </row>
    <row r="3057" spans="4:5" x14ac:dyDescent="0.25">
      <c r="D3057">
        <v>46</v>
      </c>
      <c r="E3057">
        <v>54</v>
      </c>
    </row>
    <row r="3058" spans="4:5" x14ac:dyDescent="0.25">
      <c r="D3058">
        <v>61</v>
      </c>
      <c r="E3058">
        <v>59</v>
      </c>
    </row>
    <row r="3059" spans="4:5" x14ac:dyDescent="0.25">
      <c r="D3059">
        <v>41</v>
      </c>
      <c r="E3059">
        <v>97</v>
      </c>
    </row>
    <row r="3060" spans="4:5" x14ac:dyDescent="0.25">
      <c r="D3060">
        <v>63</v>
      </c>
      <c r="E3060">
        <v>41</v>
      </c>
    </row>
    <row r="3061" spans="4:5" x14ac:dyDescent="0.25">
      <c r="D3061">
        <v>90</v>
      </c>
      <c r="E3061">
        <v>42</v>
      </c>
    </row>
    <row r="3062" spans="4:5" x14ac:dyDescent="0.25">
      <c r="D3062">
        <v>41</v>
      </c>
      <c r="E3062">
        <v>94</v>
      </c>
    </row>
    <row r="3063" spans="4:5" x14ac:dyDescent="0.25">
      <c r="D3063">
        <v>87</v>
      </c>
      <c r="E3063">
        <v>91</v>
      </c>
    </row>
    <row r="3064" spans="4:5" x14ac:dyDescent="0.25">
      <c r="D3064">
        <v>51</v>
      </c>
      <c r="E3064">
        <v>94</v>
      </c>
    </row>
    <row r="3065" spans="4:5" x14ac:dyDescent="0.25">
      <c r="D3065">
        <v>81</v>
      </c>
      <c r="E3065">
        <v>69</v>
      </c>
    </row>
    <row r="3066" spans="4:5" x14ac:dyDescent="0.25">
      <c r="D3066">
        <v>94</v>
      </c>
      <c r="E3066">
        <v>47</v>
      </c>
    </row>
    <row r="3067" spans="4:5" x14ac:dyDescent="0.25">
      <c r="D3067">
        <v>95</v>
      </c>
      <c r="E3067">
        <v>78</v>
      </c>
    </row>
    <row r="3068" spans="4:5" x14ac:dyDescent="0.25">
      <c r="D3068">
        <v>84</v>
      </c>
      <c r="E3068">
        <v>82</v>
      </c>
    </row>
    <row r="3069" spans="4:5" x14ac:dyDescent="0.25">
      <c r="D3069">
        <v>45</v>
      </c>
      <c r="E3069">
        <v>93</v>
      </c>
    </row>
    <row r="3070" spans="4:5" x14ac:dyDescent="0.25">
      <c r="D3070">
        <v>62</v>
      </c>
      <c r="E3070">
        <v>52</v>
      </c>
    </row>
    <row r="3071" spans="4:5" x14ac:dyDescent="0.25">
      <c r="D3071">
        <v>41</v>
      </c>
      <c r="E3071">
        <v>79</v>
      </c>
    </row>
    <row r="3072" spans="4:5" x14ac:dyDescent="0.25">
      <c r="D3072">
        <v>65</v>
      </c>
      <c r="E3072">
        <v>80</v>
      </c>
    </row>
    <row r="3073" spans="4:5" x14ac:dyDescent="0.25">
      <c r="D3073">
        <v>53</v>
      </c>
      <c r="E3073">
        <v>87</v>
      </c>
    </row>
    <row r="3074" spans="4:5" x14ac:dyDescent="0.25">
      <c r="D3074">
        <v>57</v>
      </c>
      <c r="E3074">
        <v>76</v>
      </c>
    </row>
    <row r="3075" spans="4:5" x14ac:dyDescent="0.25">
      <c r="D3075">
        <v>96</v>
      </c>
      <c r="E3075">
        <v>71</v>
      </c>
    </row>
    <row r="3076" spans="4:5" x14ac:dyDescent="0.25">
      <c r="D3076">
        <v>71</v>
      </c>
      <c r="E3076">
        <v>53</v>
      </c>
    </row>
    <row r="3077" spans="4:5" x14ac:dyDescent="0.25">
      <c r="D3077">
        <v>90</v>
      </c>
      <c r="E3077">
        <v>40</v>
      </c>
    </row>
    <row r="3078" spans="4:5" x14ac:dyDescent="0.25">
      <c r="D3078">
        <v>98</v>
      </c>
      <c r="E3078">
        <v>66</v>
      </c>
    </row>
    <row r="3079" spans="4:5" x14ac:dyDescent="0.25">
      <c r="D3079">
        <v>97</v>
      </c>
      <c r="E3079">
        <v>63</v>
      </c>
    </row>
    <row r="3080" spans="4:5" x14ac:dyDescent="0.25">
      <c r="D3080">
        <v>53</v>
      </c>
      <c r="E3080">
        <v>90</v>
      </c>
    </row>
    <row r="3081" spans="4:5" x14ac:dyDescent="0.25">
      <c r="D3081">
        <v>69</v>
      </c>
      <c r="E3081">
        <v>88</v>
      </c>
    </row>
    <row r="3082" spans="4:5" x14ac:dyDescent="0.25">
      <c r="D3082">
        <v>52</v>
      </c>
      <c r="E3082">
        <v>61</v>
      </c>
    </row>
    <row r="3083" spans="4:5" x14ac:dyDescent="0.25">
      <c r="D3083">
        <v>79</v>
      </c>
      <c r="E3083">
        <v>53</v>
      </c>
    </row>
    <row r="3084" spans="4:5" x14ac:dyDescent="0.25">
      <c r="D3084">
        <v>70</v>
      </c>
      <c r="E3084">
        <v>84</v>
      </c>
    </row>
    <row r="3085" spans="4:5" x14ac:dyDescent="0.25">
      <c r="D3085">
        <v>76</v>
      </c>
      <c r="E3085">
        <v>47</v>
      </c>
    </row>
    <row r="3086" spans="4:5" x14ac:dyDescent="0.25">
      <c r="D3086">
        <v>84</v>
      </c>
      <c r="E3086">
        <v>66</v>
      </c>
    </row>
    <row r="3087" spans="4:5" x14ac:dyDescent="0.25">
      <c r="D3087">
        <v>77</v>
      </c>
      <c r="E3087">
        <v>42</v>
      </c>
    </row>
    <row r="3088" spans="4:5" x14ac:dyDescent="0.25">
      <c r="D3088">
        <v>61</v>
      </c>
      <c r="E3088">
        <v>72</v>
      </c>
    </row>
    <row r="3089" spans="4:5" x14ac:dyDescent="0.25">
      <c r="D3089">
        <v>67</v>
      </c>
      <c r="E3089">
        <v>86</v>
      </c>
    </row>
    <row r="3090" spans="4:5" x14ac:dyDescent="0.25">
      <c r="D3090">
        <v>97</v>
      </c>
      <c r="E3090">
        <v>60</v>
      </c>
    </row>
    <row r="3091" spans="4:5" x14ac:dyDescent="0.25">
      <c r="D3091">
        <v>98</v>
      </c>
      <c r="E3091">
        <v>98</v>
      </c>
    </row>
    <row r="3092" spans="4:5" x14ac:dyDescent="0.25">
      <c r="D3092">
        <v>58</v>
      </c>
      <c r="E3092">
        <v>71</v>
      </c>
    </row>
    <row r="3093" spans="4:5" x14ac:dyDescent="0.25">
      <c r="D3093">
        <v>82</v>
      </c>
      <c r="E3093">
        <v>79</v>
      </c>
    </row>
    <row r="3094" spans="4:5" x14ac:dyDescent="0.25">
      <c r="D3094">
        <v>98</v>
      </c>
      <c r="E3094">
        <v>80</v>
      </c>
    </row>
    <row r="3095" spans="4:5" x14ac:dyDescent="0.25">
      <c r="D3095">
        <v>55</v>
      </c>
      <c r="E3095">
        <v>84</v>
      </c>
    </row>
    <row r="3096" spans="4:5" x14ac:dyDescent="0.25">
      <c r="D3096">
        <v>44</v>
      </c>
      <c r="E3096">
        <v>83</v>
      </c>
    </row>
    <row r="3097" spans="4:5" x14ac:dyDescent="0.25">
      <c r="D3097">
        <v>83</v>
      </c>
      <c r="E3097">
        <v>80</v>
      </c>
    </row>
    <row r="3098" spans="4:5" x14ac:dyDescent="0.25">
      <c r="D3098">
        <v>41</v>
      </c>
      <c r="E3098">
        <v>91</v>
      </c>
    </row>
    <row r="3099" spans="4:5" x14ac:dyDescent="0.25">
      <c r="D3099">
        <v>49</v>
      </c>
      <c r="E3099">
        <v>63</v>
      </c>
    </row>
    <row r="3100" spans="4:5" x14ac:dyDescent="0.25">
      <c r="D3100">
        <v>86</v>
      </c>
      <c r="E3100">
        <v>50</v>
      </c>
    </row>
    <row r="3101" spans="4:5" x14ac:dyDescent="0.25">
      <c r="D3101">
        <v>58</v>
      </c>
      <c r="E3101">
        <v>76</v>
      </c>
    </row>
    <row r="3102" spans="4:5" x14ac:dyDescent="0.25">
      <c r="D3102">
        <v>59</v>
      </c>
      <c r="E3102">
        <v>90</v>
      </c>
    </row>
    <row r="3103" spans="4:5" x14ac:dyDescent="0.25">
      <c r="D3103">
        <v>68</v>
      </c>
      <c r="E3103">
        <v>60</v>
      </c>
    </row>
    <row r="3104" spans="4:5" x14ac:dyDescent="0.25">
      <c r="D3104">
        <v>56</v>
      </c>
      <c r="E3104">
        <v>50</v>
      </c>
    </row>
    <row r="3105" spans="4:5" x14ac:dyDescent="0.25">
      <c r="D3105">
        <v>52</v>
      </c>
      <c r="E3105">
        <v>77</v>
      </c>
    </row>
    <row r="3106" spans="4:5" x14ac:dyDescent="0.25">
      <c r="D3106">
        <v>84</v>
      </c>
      <c r="E3106">
        <v>40</v>
      </c>
    </row>
    <row r="3107" spans="4:5" x14ac:dyDescent="0.25">
      <c r="D3107">
        <v>55</v>
      </c>
      <c r="E3107">
        <v>93</v>
      </c>
    </row>
    <row r="3108" spans="4:5" x14ac:dyDescent="0.25">
      <c r="D3108">
        <v>93</v>
      </c>
      <c r="E3108">
        <v>68</v>
      </c>
    </row>
    <row r="3109" spans="4:5" x14ac:dyDescent="0.25">
      <c r="D3109">
        <v>92</v>
      </c>
      <c r="E3109">
        <v>60</v>
      </c>
    </row>
    <row r="3110" spans="4:5" x14ac:dyDescent="0.25">
      <c r="D3110">
        <v>74</v>
      </c>
      <c r="E3110">
        <v>68</v>
      </c>
    </row>
    <row r="3111" spans="4:5" x14ac:dyDescent="0.25">
      <c r="D3111">
        <v>75</v>
      </c>
      <c r="E3111">
        <v>48</v>
      </c>
    </row>
    <row r="3112" spans="4:5" x14ac:dyDescent="0.25">
      <c r="D3112">
        <v>98</v>
      </c>
      <c r="E3112">
        <v>46</v>
      </c>
    </row>
    <row r="3113" spans="4:5" x14ac:dyDescent="0.25">
      <c r="D3113">
        <v>78</v>
      </c>
      <c r="E3113">
        <v>77</v>
      </c>
    </row>
    <row r="3114" spans="4:5" x14ac:dyDescent="0.25">
      <c r="D3114">
        <v>42</v>
      </c>
      <c r="E3114">
        <v>70</v>
      </c>
    </row>
    <row r="3115" spans="4:5" x14ac:dyDescent="0.25">
      <c r="D3115">
        <v>48</v>
      </c>
      <c r="E3115">
        <v>66</v>
      </c>
    </row>
    <row r="3116" spans="4:5" x14ac:dyDescent="0.25">
      <c r="D3116">
        <v>79</v>
      </c>
      <c r="E3116">
        <v>99</v>
      </c>
    </row>
    <row r="3117" spans="4:5" x14ac:dyDescent="0.25">
      <c r="D3117">
        <v>89</v>
      </c>
      <c r="E3117">
        <v>94</v>
      </c>
    </row>
    <row r="3118" spans="4:5" x14ac:dyDescent="0.25">
      <c r="D3118">
        <v>92</v>
      </c>
      <c r="E3118">
        <v>81</v>
      </c>
    </row>
    <row r="3119" spans="4:5" x14ac:dyDescent="0.25">
      <c r="D3119">
        <v>85</v>
      </c>
      <c r="E3119">
        <v>71</v>
      </c>
    </row>
    <row r="3120" spans="4:5" x14ac:dyDescent="0.25">
      <c r="D3120">
        <v>91</v>
      </c>
      <c r="E3120">
        <v>44</v>
      </c>
    </row>
    <row r="3121" spans="4:5" x14ac:dyDescent="0.25">
      <c r="D3121">
        <v>99</v>
      </c>
      <c r="E3121">
        <v>72</v>
      </c>
    </row>
    <row r="3122" spans="4:5" x14ac:dyDescent="0.25">
      <c r="D3122">
        <v>68</v>
      </c>
      <c r="E3122">
        <v>54</v>
      </c>
    </row>
    <row r="3123" spans="4:5" x14ac:dyDescent="0.25">
      <c r="D3123">
        <v>44</v>
      </c>
      <c r="E3123">
        <v>96</v>
      </c>
    </row>
    <row r="3124" spans="4:5" x14ac:dyDescent="0.25">
      <c r="D3124">
        <v>42</v>
      </c>
      <c r="E3124">
        <v>44</v>
      </c>
    </row>
    <row r="3125" spans="4:5" x14ac:dyDescent="0.25">
      <c r="D3125">
        <v>49</v>
      </c>
      <c r="E3125">
        <v>59</v>
      </c>
    </row>
    <row r="3126" spans="4:5" x14ac:dyDescent="0.25">
      <c r="D3126">
        <v>70</v>
      </c>
      <c r="E3126">
        <v>77</v>
      </c>
    </row>
    <row r="3127" spans="4:5" x14ac:dyDescent="0.25">
      <c r="D3127">
        <v>50</v>
      </c>
      <c r="E3127">
        <v>76</v>
      </c>
    </row>
    <row r="3128" spans="4:5" x14ac:dyDescent="0.25">
      <c r="D3128">
        <v>56</v>
      </c>
      <c r="E3128">
        <v>56</v>
      </c>
    </row>
    <row r="3129" spans="4:5" x14ac:dyDescent="0.25">
      <c r="D3129">
        <v>79</v>
      </c>
      <c r="E3129">
        <v>89</v>
      </c>
    </row>
    <row r="3130" spans="4:5" x14ac:dyDescent="0.25">
      <c r="D3130">
        <v>80</v>
      </c>
      <c r="E3130">
        <v>43</v>
      </c>
    </row>
    <row r="3131" spans="4:5" x14ac:dyDescent="0.25">
      <c r="D3131">
        <v>47</v>
      </c>
      <c r="E3131">
        <v>95</v>
      </c>
    </row>
    <row r="3132" spans="4:5" x14ac:dyDescent="0.25">
      <c r="D3132">
        <v>91</v>
      </c>
      <c r="E3132">
        <v>60</v>
      </c>
    </row>
    <row r="3133" spans="4:5" x14ac:dyDescent="0.25">
      <c r="D3133">
        <v>99</v>
      </c>
      <c r="E3133">
        <v>94</v>
      </c>
    </row>
    <row r="3134" spans="4:5" x14ac:dyDescent="0.25">
      <c r="D3134">
        <v>41</v>
      </c>
      <c r="E3134">
        <v>73</v>
      </c>
    </row>
    <row r="3135" spans="4:5" x14ac:dyDescent="0.25">
      <c r="D3135">
        <v>43</v>
      </c>
      <c r="E3135">
        <v>79</v>
      </c>
    </row>
    <row r="3136" spans="4:5" x14ac:dyDescent="0.25">
      <c r="D3136">
        <v>55</v>
      </c>
      <c r="E3136">
        <v>44</v>
      </c>
    </row>
    <row r="3137" spans="4:5" x14ac:dyDescent="0.25">
      <c r="D3137">
        <v>80</v>
      </c>
      <c r="E3137">
        <v>43</v>
      </c>
    </row>
    <row r="3138" spans="4:5" x14ac:dyDescent="0.25">
      <c r="D3138">
        <v>80</v>
      </c>
      <c r="E3138">
        <v>61</v>
      </c>
    </row>
    <row r="3139" spans="4:5" x14ac:dyDescent="0.25">
      <c r="D3139">
        <v>60</v>
      </c>
      <c r="E3139">
        <v>53</v>
      </c>
    </row>
    <row r="3140" spans="4:5" x14ac:dyDescent="0.25">
      <c r="D3140">
        <v>44</v>
      </c>
      <c r="E3140">
        <v>43</v>
      </c>
    </row>
    <row r="3141" spans="4:5" x14ac:dyDescent="0.25">
      <c r="D3141">
        <v>97</v>
      </c>
      <c r="E3141">
        <v>47</v>
      </c>
    </row>
    <row r="3142" spans="4:5" x14ac:dyDescent="0.25">
      <c r="D3142">
        <v>74</v>
      </c>
      <c r="E3142">
        <v>42</v>
      </c>
    </row>
    <row r="3143" spans="4:5" x14ac:dyDescent="0.25">
      <c r="D3143">
        <v>53</v>
      </c>
      <c r="E3143">
        <v>85</v>
      </c>
    </row>
    <row r="3144" spans="4:5" x14ac:dyDescent="0.25">
      <c r="D3144">
        <v>54</v>
      </c>
      <c r="E3144">
        <v>68</v>
      </c>
    </row>
    <row r="3145" spans="4:5" x14ac:dyDescent="0.25">
      <c r="D3145">
        <v>45</v>
      </c>
      <c r="E3145">
        <v>65</v>
      </c>
    </row>
    <row r="3146" spans="4:5" x14ac:dyDescent="0.25">
      <c r="D3146">
        <v>55</v>
      </c>
      <c r="E3146">
        <v>89</v>
      </c>
    </row>
    <row r="3147" spans="4:5" x14ac:dyDescent="0.25">
      <c r="D3147">
        <v>99</v>
      </c>
      <c r="E3147">
        <v>69</v>
      </c>
    </row>
    <row r="3148" spans="4:5" x14ac:dyDescent="0.25">
      <c r="D3148">
        <v>70</v>
      </c>
      <c r="E3148">
        <v>51</v>
      </c>
    </row>
    <row r="3149" spans="4:5" x14ac:dyDescent="0.25">
      <c r="D3149">
        <v>81</v>
      </c>
      <c r="E3149">
        <v>54</v>
      </c>
    </row>
    <row r="3150" spans="4:5" x14ac:dyDescent="0.25">
      <c r="D3150">
        <v>85</v>
      </c>
      <c r="E3150">
        <v>91</v>
      </c>
    </row>
    <row r="3151" spans="4:5" x14ac:dyDescent="0.25">
      <c r="D3151">
        <v>51</v>
      </c>
      <c r="E3151">
        <v>91</v>
      </c>
    </row>
    <row r="3152" spans="4:5" x14ac:dyDescent="0.25">
      <c r="D3152">
        <v>80</v>
      </c>
      <c r="E3152">
        <v>97</v>
      </c>
    </row>
    <row r="3153" spans="4:5" x14ac:dyDescent="0.25">
      <c r="D3153">
        <v>94</v>
      </c>
      <c r="E3153">
        <v>80</v>
      </c>
    </row>
    <row r="3154" spans="4:5" x14ac:dyDescent="0.25">
      <c r="D3154">
        <v>58</v>
      </c>
      <c r="E3154">
        <v>41</v>
      </c>
    </row>
    <row r="3155" spans="4:5" x14ac:dyDescent="0.25">
      <c r="D3155">
        <v>51</v>
      </c>
      <c r="E3155">
        <v>40</v>
      </c>
    </row>
    <row r="3156" spans="4:5" x14ac:dyDescent="0.25">
      <c r="D3156">
        <v>84</v>
      </c>
      <c r="E3156">
        <v>86</v>
      </c>
    </row>
    <row r="3157" spans="4:5" x14ac:dyDescent="0.25">
      <c r="D3157">
        <v>94</v>
      </c>
      <c r="E3157">
        <v>94</v>
      </c>
    </row>
    <row r="3158" spans="4:5" x14ac:dyDescent="0.25">
      <c r="D3158">
        <v>52</v>
      </c>
      <c r="E3158">
        <v>86</v>
      </c>
    </row>
    <row r="3159" spans="4:5" x14ac:dyDescent="0.25">
      <c r="D3159">
        <v>41</v>
      </c>
      <c r="E3159">
        <v>79</v>
      </c>
    </row>
    <row r="3160" spans="4:5" x14ac:dyDescent="0.25">
      <c r="D3160">
        <v>59</v>
      </c>
      <c r="E3160">
        <v>74</v>
      </c>
    </row>
    <row r="3161" spans="4:5" x14ac:dyDescent="0.25">
      <c r="D3161">
        <v>70</v>
      </c>
      <c r="E3161">
        <v>43</v>
      </c>
    </row>
    <row r="3162" spans="4:5" x14ac:dyDescent="0.25">
      <c r="D3162">
        <v>48</v>
      </c>
      <c r="E3162">
        <v>57</v>
      </c>
    </row>
    <row r="3163" spans="4:5" x14ac:dyDescent="0.25">
      <c r="D3163">
        <v>60</v>
      </c>
      <c r="E3163">
        <v>51</v>
      </c>
    </row>
    <row r="3164" spans="4:5" x14ac:dyDescent="0.25">
      <c r="D3164">
        <v>47</v>
      </c>
      <c r="E3164">
        <v>89</v>
      </c>
    </row>
    <row r="3165" spans="4:5" x14ac:dyDescent="0.25">
      <c r="D3165">
        <v>78</v>
      </c>
      <c r="E3165">
        <v>60</v>
      </c>
    </row>
    <row r="3166" spans="4:5" x14ac:dyDescent="0.25">
      <c r="D3166">
        <v>76</v>
      </c>
      <c r="E3166">
        <v>49</v>
      </c>
    </row>
    <row r="3167" spans="4:5" x14ac:dyDescent="0.25">
      <c r="D3167">
        <v>58</v>
      </c>
      <c r="E3167">
        <v>79</v>
      </c>
    </row>
    <row r="3168" spans="4:5" x14ac:dyDescent="0.25">
      <c r="D3168">
        <v>74</v>
      </c>
      <c r="E3168">
        <v>64</v>
      </c>
    </row>
    <row r="3169" spans="4:5" x14ac:dyDescent="0.25">
      <c r="D3169">
        <v>84</v>
      </c>
      <c r="E3169">
        <v>89</v>
      </c>
    </row>
    <row r="3170" spans="4:5" x14ac:dyDescent="0.25">
      <c r="D3170">
        <v>77</v>
      </c>
      <c r="E3170">
        <v>56</v>
      </c>
    </row>
    <row r="3171" spans="4:5" x14ac:dyDescent="0.25">
      <c r="D3171">
        <v>65</v>
      </c>
      <c r="E3171">
        <v>90</v>
      </c>
    </row>
    <row r="3172" spans="4:5" x14ac:dyDescent="0.25">
      <c r="D3172">
        <v>50</v>
      </c>
      <c r="E3172">
        <v>45</v>
      </c>
    </row>
    <row r="3173" spans="4:5" x14ac:dyDescent="0.25">
      <c r="D3173">
        <v>75</v>
      </c>
      <c r="E3173">
        <v>53</v>
      </c>
    </row>
    <row r="3174" spans="4:5" x14ac:dyDescent="0.25">
      <c r="D3174">
        <v>74</v>
      </c>
      <c r="E3174">
        <v>76</v>
      </c>
    </row>
    <row r="3175" spans="4:5" x14ac:dyDescent="0.25">
      <c r="D3175">
        <v>43</v>
      </c>
      <c r="E3175">
        <v>79</v>
      </c>
    </row>
    <row r="3176" spans="4:5" x14ac:dyDescent="0.25">
      <c r="D3176">
        <v>42</v>
      </c>
      <c r="E3176">
        <v>79</v>
      </c>
    </row>
    <row r="3177" spans="4:5" x14ac:dyDescent="0.25">
      <c r="D3177">
        <v>84</v>
      </c>
      <c r="E3177">
        <v>57</v>
      </c>
    </row>
    <row r="3178" spans="4:5" x14ac:dyDescent="0.25">
      <c r="D3178">
        <v>86</v>
      </c>
      <c r="E3178">
        <v>69</v>
      </c>
    </row>
    <row r="3179" spans="4:5" x14ac:dyDescent="0.25">
      <c r="D3179">
        <v>51</v>
      </c>
      <c r="E3179">
        <v>48</v>
      </c>
    </row>
    <row r="3180" spans="4:5" x14ac:dyDescent="0.25">
      <c r="D3180">
        <v>71</v>
      </c>
      <c r="E3180">
        <v>53</v>
      </c>
    </row>
    <row r="3181" spans="4:5" x14ac:dyDescent="0.25">
      <c r="D3181">
        <v>86</v>
      </c>
      <c r="E3181">
        <v>85</v>
      </c>
    </row>
    <row r="3182" spans="4:5" x14ac:dyDescent="0.25">
      <c r="D3182">
        <v>65</v>
      </c>
      <c r="E3182">
        <v>91</v>
      </c>
    </row>
    <row r="3183" spans="4:5" x14ac:dyDescent="0.25">
      <c r="D3183">
        <v>82</v>
      </c>
      <c r="E3183">
        <v>85</v>
      </c>
    </row>
    <row r="3184" spans="4:5" x14ac:dyDescent="0.25">
      <c r="D3184">
        <v>52</v>
      </c>
      <c r="E3184">
        <v>73</v>
      </c>
    </row>
    <row r="3185" spans="4:5" x14ac:dyDescent="0.25">
      <c r="D3185">
        <v>77</v>
      </c>
      <c r="E3185">
        <v>98</v>
      </c>
    </row>
    <row r="3186" spans="4:5" x14ac:dyDescent="0.25">
      <c r="D3186">
        <v>90</v>
      </c>
      <c r="E3186">
        <v>51</v>
      </c>
    </row>
    <row r="3187" spans="4:5" x14ac:dyDescent="0.25">
      <c r="D3187">
        <v>58</v>
      </c>
      <c r="E3187">
        <v>94</v>
      </c>
    </row>
    <row r="3188" spans="4:5" x14ac:dyDescent="0.25">
      <c r="D3188">
        <v>87</v>
      </c>
      <c r="E3188">
        <v>61</v>
      </c>
    </row>
    <row r="3189" spans="4:5" x14ac:dyDescent="0.25">
      <c r="D3189">
        <v>80</v>
      </c>
      <c r="E3189">
        <v>77</v>
      </c>
    </row>
    <row r="3190" spans="4:5" x14ac:dyDescent="0.25">
      <c r="D3190">
        <v>98</v>
      </c>
      <c r="E3190">
        <v>89</v>
      </c>
    </row>
    <row r="3191" spans="4:5" x14ac:dyDescent="0.25">
      <c r="D3191">
        <v>85</v>
      </c>
      <c r="E3191">
        <v>41</v>
      </c>
    </row>
    <row r="3192" spans="4:5" x14ac:dyDescent="0.25">
      <c r="D3192">
        <v>99</v>
      </c>
      <c r="E3192">
        <v>84</v>
      </c>
    </row>
    <row r="3193" spans="4:5" x14ac:dyDescent="0.25">
      <c r="D3193">
        <v>42</v>
      </c>
      <c r="E3193">
        <v>47</v>
      </c>
    </row>
    <row r="3194" spans="4:5" x14ac:dyDescent="0.25">
      <c r="D3194">
        <v>74</v>
      </c>
      <c r="E3194">
        <v>83</v>
      </c>
    </row>
    <row r="3195" spans="4:5" x14ac:dyDescent="0.25">
      <c r="D3195">
        <v>63</v>
      </c>
      <c r="E3195">
        <v>40</v>
      </c>
    </row>
    <row r="3196" spans="4:5" x14ac:dyDescent="0.25">
      <c r="D3196">
        <v>46</v>
      </c>
      <c r="E3196">
        <v>79</v>
      </c>
    </row>
    <row r="3197" spans="4:5" x14ac:dyDescent="0.25">
      <c r="D3197">
        <v>95</v>
      </c>
      <c r="E3197">
        <v>44</v>
      </c>
    </row>
    <row r="3198" spans="4:5" x14ac:dyDescent="0.25">
      <c r="D3198">
        <v>60</v>
      </c>
      <c r="E3198">
        <v>85</v>
      </c>
    </row>
    <row r="3199" spans="4:5" x14ac:dyDescent="0.25">
      <c r="D3199">
        <v>40</v>
      </c>
      <c r="E3199">
        <v>75</v>
      </c>
    </row>
    <row r="3200" spans="4:5" x14ac:dyDescent="0.25">
      <c r="D3200">
        <v>83</v>
      </c>
      <c r="E3200">
        <v>56</v>
      </c>
    </row>
    <row r="3201" spans="4:5" x14ac:dyDescent="0.25">
      <c r="D3201">
        <v>45</v>
      </c>
      <c r="E3201">
        <v>69</v>
      </c>
    </row>
    <row r="3202" spans="4:5" x14ac:dyDescent="0.25">
      <c r="D3202">
        <v>78</v>
      </c>
      <c r="E3202">
        <v>91</v>
      </c>
    </row>
    <row r="3203" spans="4:5" x14ac:dyDescent="0.25">
      <c r="D3203">
        <v>73</v>
      </c>
      <c r="E3203">
        <v>54</v>
      </c>
    </row>
    <row r="3204" spans="4:5" x14ac:dyDescent="0.25">
      <c r="D3204">
        <v>57</v>
      </c>
      <c r="E3204">
        <v>59</v>
      </c>
    </row>
    <row r="3205" spans="4:5" x14ac:dyDescent="0.25">
      <c r="D3205">
        <v>64</v>
      </c>
      <c r="E3205">
        <v>75</v>
      </c>
    </row>
    <row r="3206" spans="4:5" x14ac:dyDescent="0.25">
      <c r="D3206">
        <v>54</v>
      </c>
      <c r="E3206">
        <v>41</v>
      </c>
    </row>
    <row r="3207" spans="4:5" x14ac:dyDescent="0.25">
      <c r="D3207">
        <v>86</v>
      </c>
      <c r="E3207">
        <v>99</v>
      </c>
    </row>
    <row r="3208" spans="4:5" x14ac:dyDescent="0.25">
      <c r="D3208">
        <v>71</v>
      </c>
      <c r="E3208">
        <v>98</v>
      </c>
    </row>
    <row r="3209" spans="4:5" x14ac:dyDescent="0.25">
      <c r="D3209">
        <v>81</v>
      </c>
      <c r="E3209">
        <v>84</v>
      </c>
    </row>
    <row r="3210" spans="4:5" x14ac:dyDescent="0.25">
      <c r="D3210">
        <v>88</v>
      </c>
      <c r="E3210">
        <v>43</v>
      </c>
    </row>
    <row r="3211" spans="4:5" x14ac:dyDescent="0.25">
      <c r="D3211">
        <v>89</v>
      </c>
      <c r="E3211">
        <v>89</v>
      </c>
    </row>
    <row r="3212" spans="4:5" x14ac:dyDescent="0.25">
      <c r="D3212">
        <v>57</v>
      </c>
      <c r="E3212">
        <v>63</v>
      </c>
    </row>
    <row r="3213" spans="4:5" x14ac:dyDescent="0.25">
      <c r="D3213">
        <v>68</v>
      </c>
      <c r="E3213">
        <v>94</v>
      </c>
    </row>
    <row r="3214" spans="4:5" x14ac:dyDescent="0.25">
      <c r="D3214">
        <v>54</v>
      </c>
      <c r="E3214">
        <v>98</v>
      </c>
    </row>
    <row r="3215" spans="4:5" x14ac:dyDescent="0.25">
      <c r="D3215">
        <v>62</v>
      </c>
      <c r="E3215">
        <v>41</v>
      </c>
    </row>
    <row r="3216" spans="4:5" x14ac:dyDescent="0.25">
      <c r="D3216">
        <v>77</v>
      </c>
      <c r="E3216">
        <v>85</v>
      </c>
    </row>
    <row r="3217" spans="4:5" x14ac:dyDescent="0.25">
      <c r="D3217">
        <v>80</v>
      </c>
      <c r="E3217">
        <v>41</v>
      </c>
    </row>
    <row r="3218" spans="4:5" x14ac:dyDescent="0.25">
      <c r="D3218">
        <v>50</v>
      </c>
      <c r="E3218">
        <v>89</v>
      </c>
    </row>
    <row r="3219" spans="4:5" x14ac:dyDescent="0.25">
      <c r="D3219">
        <v>54</v>
      </c>
      <c r="E3219">
        <v>40</v>
      </c>
    </row>
    <row r="3220" spans="4:5" x14ac:dyDescent="0.25">
      <c r="D3220">
        <v>62</v>
      </c>
      <c r="E3220">
        <v>52</v>
      </c>
    </row>
    <row r="3221" spans="4:5" x14ac:dyDescent="0.25">
      <c r="D3221">
        <v>42</v>
      </c>
      <c r="E3221">
        <v>45</v>
      </c>
    </row>
    <row r="3222" spans="4:5" x14ac:dyDescent="0.25">
      <c r="D3222">
        <v>58</v>
      </c>
      <c r="E3222">
        <v>61</v>
      </c>
    </row>
    <row r="3223" spans="4:5" x14ac:dyDescent="0.25">
      <c r="D3223">
        <v>40</v>
      </c>
      <c r="E3223">
        <v>56</v>
      </c>
    </row>
    <row r="3224" spans="4:5" x14ac:dyDescent="0.25">
      <c r="D3224">
        <v>63</v>
      </c>
      <c r="E3224">
        <v>98</v>
      </c>
    </row>
    <row r="3225" spans="4:5" x14ac:dyDescent="0.25">
      <c r="D3225">
        <v>88</v>
      </c>
      <c r="E3225">
        <v>88</v>
      </c>
    </row>
    <row r="3226" spans="4:5" x14ac:dyDescent="0.25">
      <c r="D3226">
        <v>50</v>
      </c>
      <c r="E3226">
        <v>61</v>
      </c>
    </row>
    <row r="3227" spans="4:5" x14ac:dyDescent="0.25">
      <c r="D3227">
        <v>69</v>
      </c>
      <c r="E3227">
        <v>82</v>
      </c>
    </row>
    <row r="3228" spans="4:5" x14ac:dyDescent="0.25">
      <c r="D3228">
        <v>89</v>
      </c>
      <c r="E3228">
        <v>45</v>
      </c>
    </row>
    <row r="3229" spans="4:5" x14ac:dyDescent="0.25">
      <c r="D3229">
        <v>50</v>
      </c>
      <c r="E3229">
        <v>91</v>
      </c>
    </row>
    <row r="3230" spans="4:5" x14ac:dyDescent="0.25">
      <c r="D3230">
        <v>99</v>
      </c>
      <c r="E3230">
        <v>42</v>
      </c>
    </row>
    <row r="3231" spans="4:5" x14ac:dyDescent="0.25">
      <c r="D3231">
        <v>40</v>
      </c>
      <c r="E3231">
        <v>96</v>
      </c>
    </row>
    <row r="3232" spans="4:5" x14ac:dyDescent="0.25">
      <c r="D3232">
        <v>51</v>
      </c>
      <c r="E3232">
        <v>45</v>
      </c>
    </row>
    <row r="3233" spans="4:5" x14ac:dyDescent="0.25">
      <c r="D3233">
        <v>43</v>
      </c>
      <c r="E3233">
        <v>56</v>
      </c>
    </row>
    <row r="3234" spans="4:5" x14ac:dyDescent="0.25">
      <c r="D3234">
        <v>47</v>
      </c>
      <c r="E3234">
        <v>88</v>
      </c>
    </row>
    <row r="3235" spans="4:5" x14ac:dyDescent="0.25">
      <c r="D3235">
        <v>54</v>
      </c>
      <c r="E3235">
        <v>90</v>
      </c>
    </row>
    <row r="3236" spans="4:5" x14ac:dyDescent="0.25">
      <c r="D3236">
        <v>82</v>
      </c>
      <c r="E3236">
        <v>89</v>
      </c>
    </row>
    <row r="3237" spans="4:5" x14ac:dyDescent="0.25">
      <c r="D3237">
        <v>69</v>
      </c>
      <c r="E3237">
        <v>76</v>
      </c>
    </row>
    <row r="3238" spans="4:5" x14ac:dyDescent="0.25">
      <c r="D3238">
        <v>79</v>
      </c>
      <c r="E3238">
        <v>86</v>
      </c>
    </row>
    <row r="3239" spans="4:5" x14ac:dyDescent="0.25">
      <c r="D3239">
        <v>71</v>
      </c>
      <c r="E3239">
        <v>74</v>
      </c>
    </row>
    <row r="3240" spans="4:5" x14ac:dyDescent="0.25">
      <c r="D3240">
        <v>74</v>
      </c>
      <c r="E3240">
        <v>47</v>
      </c>
    </row>
    <row r="3241" spans="4:5" x14ac:dyDescent="0.25">
      <c r="D3241">
        <v>60</v>
      </c>
      <c r="E3241">
        <v>46</v>
      </c>
    </row>
    <row r="3242" spans="4:5" x14ac:dyDescent="0.25">
      <c r="D3242">
        <v>70</v>
      </c>
      <c r="E3242">
        <v>89</v>
      </c>
    </row>
    <row r="3243" spans="4:5" x14ac:dyDescent="0.25">
      <c r="D3243">
        <v>75</v>
      </c>
      <c r="E3243">
        <v>49</v>
      </c>
    </row>
    <row r="3244" spans="4:5" x14ac:dyDescent="0.25">
      <c r="D3244">
        <v>83</v>
      </c>
      <c r="E3244">
        <v>94</v>
      </c>
    </row>
    <row r="3245" spans="4:5" x14ac:dyDescent="0.25">
      <c r="D3245">
        <v>47</v>
      </c>
      <c r="E3245">
        <v>49</v>
      </c>
    </row>
    <row r="3246" spans="4:5" x14ac:dyDescent="0.25">
      <c r="D3246">
        <v>62</v>
      </c>
      <c r="E3246">
        <v>62</v>
      </c>
    </row>
    <row r="3247" spans="4:5" x14ac:dyDescent="0.25">
      <c r="D3247">
        <v>81</v>
      </c>
      <c r="E3247">
        <v>72</v>
      </c>
    </row>
    <row r="3248" spans="4:5" x14ac:dyDescent="0.25">
      <c r="D3248">
        <v>97</v>
      </c>
      <c r="E3248">
        <v>41</v>
      </c>
    </row>
    <row r="3249" spans="4:5" x14ac:dyDescent="0.25">
      <c r="D3249">
        <v>72</v>
      </c>
      <c r="E3249">
        <v>97</v>
      </c>
    </row>
    <row r="3250" spans="4:5" x14ac:dyDescent="0.25">
      <c r="D3250">
        <v>52</v>
      </c>
      <c r="E3250">
        <v>71</v>
      </c>
    </row>
    <row r="3251" spans="4:5" x14ac:dyDescent="0.25">
      <c r="D3251">
        <v>78</v>
      </c>
      <c r="E3251">
        <v>72</v>
      </c>
    </row>
    <row r="3252" spans="4:5" x14ac:dyDescent="0.25">
      <c r="D3252">
        <v>91</v>
      </c>
      <c r="E3252">
        <v>48</v>
      </c>
    </row>
    <row r="3253" spans="4:5" x14ac:dyDescent="0.25">
      <c r="D3253">
        <v>99</v>
      </c>
      <c r="E3253">
        <v>68</v>
      </c>
    </row>
    <row r="3254" spans="4:5" x14ac:dyDescent="0.25">
      <c r="D3254">
        <v>74</v>
      </c>
      <c r="E3254">
        <v>54</v>
      </c>
    </row>
    <row r="3255" spans="4:5" x14ac:dyDescent="0.25">
      <c r="D3255">
        <v>55</v>
      </c>
      <c r="E3255">
        <v>57</v>
      </c>
    </row>
    <row r="3256" spans="4:5" x14ac:dyDescent="0.25">
      <c r="D3256">
        <v>51</v>
      </c>
      <c r="E3256">
        <v>57</v>
      </c>
    </row>
    <row r="3257" spans="4:5" x14ac:dyDescent="0.25">
      <c r="D3257">
        <v>44</v>
      </c>
      <c r="E3257">
        <v>46</v>
      </c>
    </row>
    <row r="3258" spans="4:5" x14ac:dyDescent="0.25">
      <c r="D3258">
        <v>89</v>
      </c>
      <c r="E3258">
        <v>53</v>
      </c>
    </row>
    <row r="3259" spans="4:5" x14ac:dyDescent="0.25">
      <c r="D3259">
        <v>83</v>
      </c>
      <c r="E3259">
        <v>89</v>
      </c>
    </row>
    <row r="3260" spans="4:5" x14ac:dyDescent="0.25">
      <c r="D3260">
        <v>64</v>
      </c>
      <c r="E3260">
        <v>58</v>
      </c>
    </row>
    <row r="3261" spans="4:5" x14ac:dyDescent="0.25">
      <c r="D3261">
        <v>60</v>
      </c>
      <c r="E3261">
        <v>44</v>
      </c>
    </row>
    <row r="3262" spans="4:5" x14ac:dyDescent="0.25">
      <c r="D3262">
        <v>42</v>
      </c>
      <c r="E3262">
        <v>80</v>
      </c>
    </row>
    <row r="3263" spans="4:5" x14ac:dyDescent="0.25">
      <c r="D3263">
        <v>49</v>
      </c>
      <c r="E3263">
        <v>84</v>
      </c>
    </row>
    <row r="3264" spans="4:5" x14ac:dyDescent="0.25">
      <c r="D3264">
        <v>62</v>
      </c>
      <c r="E3264">
        <v>44</v>
      </c>
    </row>
    <row r="3265" spans="4:5" x14ac:dyDescent="0.25">
      <c r="D3265">
        <v>56</v>
      </c>
      <c r="E3265">
        <v>95</v>
      </c>
    </row>
    <row r="3266" spans="4:5" x14ac:dyDescent="0.25">
      <c r="D3266">
        <v>74</v>
      </c>
      <c r="E3266">
        <v>91</v>
      </c>
    </row>
    <row r="3267" spans="4:5" x14ac:dyDescent="0.25">
      <c r="D3267">
        <v>64</v>
      </c>
      <c r="E3267">
        <v>54</v>
      </c>
    </row>
    <row r="3268" spans="4:5" x14ac:dyDescent="0.25">
      <c r="D3268">
        <v>41</v>
      </c>
      <c r="E3268">
        <v>65</v>
      </c>
    </row>
    <row r="3269" spans="4:5" x14ac:dyDescent="0.25">
      <c r="D3269">
        <v>66</v>
      </c>
      <c r="E3269">
        <v>63</v>
      </c>
    </row>
    <row r="3270" spans="4:5" x14ac:dyDescent="0.25">
      <c r="D3270">
        <v>85</v>
      </c>
      <c r="E3270">
        <v>58</v>
      </c>
    </row>
    <row r="3271" spans="4:5" x14ac:dyDescent="0.25">
      <c r="D3271">
        <v>48</v>
      </c>
      <c r="E3271">
        <v>59</v>
      </c>
    </row>
    <row r="3272" spans="4:5" x14ac:dyDescent="0.25">
      <c r="D3272">
        <v>98</v>
      </c>
      <c r="E3272">
        <v>82</v>
      </c>
    </row>
    <row r="3273" spans="4:5" x14ac:dyDescent="0.25">
      <c r="D3273">
        <v>88</v>
      </c>
      <c r="E3273">
        <v>48</v>
      </c>
    </row>
    <row r="3274" spans="4:5" x14ac:dyDescent="0.25">
      <c r="D3274">
        <v>43</v>
      </c>
      <c r="E3274">
        <v>92</v>
      </c>
    </row>
    <row r="3275" spans="4:5" x14ac:dyDescent="0.25">
      <c r="D3275">
        <v>99</v>
      </c>
      <c r="E3275">
        <v>93</v>
      </c>
    </row>
    <row r="3276" spans="4:5" x14ac:dyDescent="0.25">
      <c r="D3276">
        <v>71</v>
      </c>
      <c r="E3276">
        <v>55</v>
      </c>
    </row>
    <row r="3277" spans="4:5" x14ac:dyDescent="0.25">
      <c r="D3277">
        <v>68</v>
      </c>
      <c r="E3277">
        <v>50</v>
      </c>
    </row>
    <row r="3278" spans="4:5" x14ac:dyDescent="0.25">
      <c r="D3278">
        <v>61</v>
      </c>
      <c r="E3278">
        <v>73</v>
      </c>
    </row>
    <row r="3279" spans="4:5" x14ac:dyDescent="0.25">
      <c r="D3279">
        <v>52</v>
      </c>
      <c r="E3279">
        <v>79</v>
      </c>
    </row>
    <row r="3280" spans="4:5" x14ac:dyDescent="0.25">
      <c r="D3280">
        <v>62</v>
      </c>
      <c r="E3280">
        <v>94</v>
      </c>
    </row>
    <row r="3281" spans="4:5" x14ac:dyDescent="0.25">
      <c r="D3281">
        <v>70</v>
      </c>
      <c r="E3281">
        <v>96</v>
      </c>
    </row>
    <row r="3282" spans="4:5" x14ac:dyDescent="0.25">
      <c r="D3282">
        <v>80</v>
      </c>
      <c r="E3282">
        <v>44</v>
      </c>
    </row>
    <row r="3283" spans="4:5" x14ac:dyDescent="0.25">
      <c r="D3283">
        <v>75</v>
      </c>
      <c r="E3283">
        <v>50</v>
      </c>
    </row>
    <row r="3284" spans="4:5" x14ac:dyDescent="0.25">
      <c r="D3284">
        <v>79</v>
      </c>
      <c r="E3284">
        <v>48</v>
      </c>
    </row>
    <row r="3285" spans="4:5" x14ac:dyDescent="0.25">
      <c r="D3285">
        <v>70</v>
      </c>
      <c r="E3285">
        <v>50</v>
      </c>
    </row>
    <row r="3286" spans="4:5" x14ac:dyDescent="0.25">
      <c r="D3286">
        <v>99</v>
      </c>
      <c r="E3286">
        <v>76</v>
      </c>
    </row>
    <row r="3287" spans="4:5" x14ac:dyDescent="0.25">
      <c r="D3287">
        <v>54</v>
      </c>
      <c r="E3287">
        <v>80</v>
      </c>
    </row>
    <row r="3288" spans="4:5" x14ac:dyDescent="0.25">
      <c r="D3288">
        <v>53</v>
      </c>
      <c r="E3288">
        <v>40</v>
      </c>
    </row>
    <row r="3289" spans="4:5" x14ac:dyDescent="0.25">
      <c r="D3289">
        <v>63</v>
      </c>
      <c r="E3289">
        <v>49</v>
      </c>
    </row>
    <row r="3290" spans="4:5" x14ac:dyDescent="0.25">
      <c r="D3290">
        <v>69</v>
      </c>
      <c r="E3290">
        <v>98</v>
      </c>
    </row>
    <row r="3291" spans="4:5" x14ac:dyDescent="0.25">
      <c r="D3291">
        <v>66</v>
      </c>
      <c r="E3291">
        <v>58</v>
      </c>
    </row>
    <row r="3292" spans="4:5" x14ac:dyDescent="0.25">
      <c r="D3292">
        <v>53</v>
      </c>
      <c r="E3292">
        <v>95</v>
      </c>
    </row>
    <row r="3293" spans="4:5" x14ac:dyDescent="0.25">
      <c r="D3293">
        <v>84</v>
      </c>
      <c r="E3293">
        <v>76</v>
      </c>
    </row>
    <row r="3294" spans="4:5" x14ac:dyDescent="0.25">
      <c r="D3294">
        <v>50</v>
      </c>
      <c r="E3294">
        <v>80</v>
      </c>
    </row>
    <row r="3295" spans="4:5" x14ac:dyDescent="0.25">
      <c r="D3295">
        <v>98</v>
      </c>
      <c r="E3295">
        <v>43</v>
      </c>
    </row>
    <row r="3296" spans="4:5" x14ac:dyDescent="0.25">
      <c r="D3296">
        <v>86</v>
      </c>
      <c r="E3296">
        <v>53</v>
      </c>
    </row>
    <row r="3297" spans="4:5" x14ac:dyDescent="0.25">
      <c r="D3297">
        <v>65</v>
      </c>
      <c r="E3297">
        <v>46</v>
      </c>
    </row>
    <row r="3298" spans="4:5" x14ac:dyDescent="0.25">
      <c r="D3298">
        <v>95</v>
      </c>
      <c r="E3298">
        <v>51</v>
      </c>
    </row>
    <row r="3299" spans="4:5" x14ac:dyDescent="0.25">
      <c r="D3299">
        <v>60</v>
      </c>
      <c r="E3299">
        <v>78</v>
      </c>
    </row>
    <row r="3300" spans="4:5" x14ac:dyDescent="0.25">
      <c r="D3300">
        <v>48</v>
      </c>
      <c r="E3300">
        <v>82</v>
      </c>
    </row>
    <row r="3301" spans="4:5" x14ac:dyDescent="0.25">
      <c r="D3301">
        <v>93</v>
      </c>
      <c r="E3301">
        <v>61</v>
      </c>
    </row>
    <row r="3302" spans="4:5" x14ac:dyDescent="0.25">
      <c r="D3302">
        <v>86</v>
      </c>
      <c r="E3302">
        <v>86</v>
      </c>
    </row>
    <row r="3303" spans="4:5" x14ac:dyDescent="0.25">
      <c r="D3303">
        <v>40</v>
      </c>
      <c r="E3303">
        <v>69</v>
      </c>
    </row>
    <row r="3304" spans="4:5" x14ac:dyDescent="0.25">
      <c r="D3304">
        <v>83</v>
      </c>
      <c r="E3304">
        <v>99</v>
      </c>
    </row>
    <row r="3305" spans="4:5" x14ac:dyDescent="0.25">
      <c r="D3305">
        <v>45</v>
      </c>
      <c r="E3305">
        <v>78</v>
      </c>
    </row>
    <row r="3306" spans="4:5" x14ac:dyDescent="0.25">
      <c r="D3306">
        <v>40</v>
      </c>
      <c r="E3306">
        <v>59</v>
      </c>
    </row>
    <row r="3307" spans="4:5" x14ac:dyDescent="0.25">
      <c r="D3307">
        <v>61</v>
      </c>
      <c r="E3307">
        <v>65</v>
      </c>
    </row>
    <row r="3308" spans="4:5" x14ac:dyDescent="0.25">
      <c r="D3308">
        <v>90</v>
      </c>
      <c r="E3308">
        <v>88</v>
      </c>
    </row>
    <row r="3309" spans="4:5" x14ac:dyDescent="0.25">
      <c r="D3309">
        <v>93</v>
      </c>
      <c r="E3309">
        <v>44</v>
      </c>
    </row>
    <row r="3310" spans="4:5" x14ac:dyDescent="0.25">
      <c r="D3310">
        <v>52</v>
      </c>
      <c r="E3310">
        <v>79</v>
      </c>
    </row>
    <row r="3311" spans="4:5" x14ac:dyDescent="0.25">
      <c r="D3311">
        <v>77</v>
      </c>
      <c r="E3311">
        <v>81</v>
      </c>
    </row>
    <row r="3312" spans="4:5" x14ac:dyDescent="0.25">
      <c r="D3312">
        <v>88</v>
      </c>
      <c r="E3312">
        <v>45</v>
      </c>
    </row>
    <row r="3313" spans="4:5" x14ac:dyDescent="0.25">
      <c r="D3313">
        <v>84</v>
      </c>
      <c r="E3313">
        <v>92</v>
      </c>
    </row>
    <row r="3314" spans="4:5" x14ac:dyDescent="0.25">
      <c r="D3314">
        <v>80</v>
      </c>
      <c r="E3314">
        <v>73</v>
      </c>
    </row>
    <row r="3315" spans="4:5" x14ac:dyDescent="0.25">
      <c r="D3315">
        <v>79</v>
      </c>
      <c r="E3315">
        <v>97</v>
      </c>
    </row>
    <row r="3316" spans="4:5" x14ac:dyDescent="0.25">
      <c r="D3316">
        <v>54</v>
      </c>
      <c r="E3316">
        <v>44</v>
      </c>
    </row>
    <row r="3317" spans="4:5" x14ac:dyDescent="0.25">
      <c r="D3317">
        <v>89</v>
      </c>
      <c r="E3317">
        <v>49</v>
      </c>
    </row>
    <row r="3318" spans="4:5" x14ac:dyDescent="0.25">
      <c r="D3318">
        <v>41</v>
      </c>
      <c r="E3318">
        <v>67</v>
      </c>
    </row>
    <row r="3319" spans="4:5" x14ac:dyDescent="0.25">
      <c r="D3319">
        <v>92</v>
      </c>
      <c r="E3319">
        <v>42</v>
      </c>
    </row>
    <row r="3320" spans="4:5" x14ac:dyDescent="0.25">
      <c r="D3320">
        <v>70</v>
      </c>
      <c r="E3320">
        <v>52</v>
      </c>
    </row>
    <row r="3321" spans="4:5" x14ac:dyDescent="0.25">
      <c r="D3321">
        <v>65</v>
      </c>
      <c r="E3321">
        <v>87</v>
      </c>
    </row>
    <row r="3322" spans="4:5" x14ac:dyDescent="0.25">
      <c r="D3322">
        <v>41</v>
      </c>
      <c r="E3322">
        <v>86</v>
      </c>
    </row>
    <row r="3323" spans="4:5" x14ac:dyDescent="0.25">
      <c r="D3323">
        <v>50</v>
      </c>
      <c r="E3323">
        <v>41</v>
      </c>
    </row>
    <row r="3324" spans="4:5" x14ac:dyDescent="0.25">
      <c r="D3324">
        <v>72</v>
      </c>
      <c r="E3324">
        <v>74</v>
      </c>
    </row>
    <row r="3325" spans="4:5" x14ac:dyDescent="0.25">
      <c r="D3325">
        <v>57</v>
      </c>
      <c r="E3325">
        <v>91</v>
      </c>
    </row>
    <row r="3326" spans="4:5" x14ac:dyDescent="0.25">
      <c r="D3326">
        <v>60</v>
      </c>
      <c r="E3326">
        <v>89</v>
      </c>
    </row>
    <row r="3327" spans="4:5" x14ac:dyDescent="0.25">
      <c r="D3327">
        <v>98</v>
      </c>
      <c r="E3327">
        <v>91</v>
      </c>
    </row>
    <row r="3328" spans="4:5" x14ac:dyDescent="0.25">
      <c r="D3328">
        <v>65</v>
      </c>
      <c r="E3328">
        <v>86</v>
      </c>
    </row>
    <row r="3329" spans="4:5" x14ac:dyDescent="0.25">
      <c r="D3329">
        <v>78</v>
      </c>
      <c r="E3329">
        <v>67</v>
      </c>
    </row>
    <row r="3330" spans="4:5" x14ac:dyDescent="0.25">
      <c r="D3330">
        <v>60</v>
      </c>
      <c r="E3330">
        <v>76</v>
      </c>
    </row>
    <row r="3331" spans="4:5" x14ac:dyDescent="0.25">
      <c r="D3331">
        <v>55</v>
      </c>
      <c r="E3331">
        <v>82</v>
      </c>
    </row>
    <row r="3332" spans="4:5" x14ac:dyDescent="0.25">
      <c r="D3332">
        <v>46</v>
      </c>
      <c r="E3332">
        <v>62</v>
      </c>
    </row>
    <row r="3333" spans="4:5" x14ac:dyDescent="0.25">
      <c r="D3333">
        <v>61</v>
      </c>
      <c r="E3333">
        <v>74</v>
      </c>
    </row>
    <row r="3334" spans="4:5" x14ac:dyDescent="0.25">
      <c r="D3334">
        <v>46</v>
      </c>
      <c r="E3334">
        <v>80</v>
      </c>
    </row>
    <row r="3335" spans="4:5" x14ac:dyDescent="0.25">
      <c r="D3335">
        <v>41</v>
      </c>
      <c r="E3335">
        <v>78</v>
      </c>
    </row>
    <row r="3336" spans="4:5" x14ac:dyDescent="0.25">
      <c r="D3336">
        <v>76</v>
      </c>
      <c r="E3336">
        <v>94</v>
      </c>
    </row>
    <row r="3337" spans="4:5" x14ac:dyDescent="0.25">
      <c r="D3337">
        <v>53</v>
      </c>
      <c r="E3337">
        <v>71</v>
      </c>
    </row>
    <row r="3338" spans="4:5" x14ac:dyDescent="0.25">
      <c r="D3338">
        <v>47</v>
      </c>
      <c r="E3338">
        <v>41</v>
      </c>
    </row>
    <row r="3339" spans="4:5" x14ac:dyDescent="0.25">
      <c r="D3339">
        <v>46</v>
      </c>
      <c r="E3339">
        <v>87</v>
      </c>
    </row>
    <row r="3340" spans="4:5" x14ac:dyDescent="0.25">
      <c r="D3340">
        <v>77</v>
      </c>
      <c r="E3340">
        <v>97</v>
      </c>
    </row>
    <row r="3341" spans="4:5" x14ac:dyDescent="0.25">
      <c r="D3341">
        <v>84</v>
      </c>
      <c r="E3341">
        <v>55</v>
      </c>
    </row>
    <row r="3342" spans="4:5" x14ac:dyDescent="0.25">
      <c r="D3342">
        <v>61</v>
      </c>
      <c r="E3342">
        <v>55</v>
      </c>
    </row>
    <row r="3343" spans="4:5" x14ac:dyDescent="0.25">
      <c r="D3343">
        <v>83</v>
      </c>
      <c r="E3343">
        <v>90</v>
      </c>
    </row>
    <row r="3344" spans="4:5" x14ac:dyDescent="0.25">
      <c r="D3344">
        <v>56</v>
      </c>
      <c r="E3344">
        <v>42</v>
      </c>
    </row>
    <row r="3345" spans="4:5" x14ac:dyDescent="0.25">
      <c r="D3345">
        <v>55</v>
      </c>
      <c r="E3345">
        <v>67</v>
      </c>
    </row>
    <row r="3346" spans="4:5" x14ac:dyDescent="0.25">
      <c r="D3346">
        <v>72</v>
      </c>
      <c r="E3346">
        <v>68</v>
      </c>
    </row>
    <row r="3347" spans="4:5" x14ac:dyDescent="0.25">
      <c r="D3347">
        <v>78</v>
      </c>
      <c r="E3347">
        <v>93</v>
      </c>
    </row>
    <row r="3348" spans="4:5" x14ac:dyDescent="0.25">
      <c r="D3348">
        <v>77</v>
      </c>
      <c r="E3348">
        <v>75</v>
      </c>
    </row>
    <row r="3349" spans="4:5" x14ac:dyDescent="0.25">
      <c r="D3349">
        <v>99</v>
      </c>
      <c r="E3349">
        <v>72</v>
      </c>
    </row>
    <row r="3350" spans="4:5" x14ac:dyDescent="0.25">
      <c r="D3350">
        <v>71</v>
      </c>
      <c r="E3350">
        <v>61</v>
      </c>
    </row>
    <row r="3351" spans="4:5" x14ac:dyDescent="0.25">
      <c r="D3351">
        <v>92</v>
      </c>
      <c r="E3351">
        <v>47</v>
      </c>
    </row>
    <row r="3352" spans="4:5" x14ac:dyDescent="0.25">
      <c r="D3352">
        <v>42</v>
      </c>
      <c r="E3352">
        <v>95</v>
      </c>
    </row>
    <row r="3353" spans="4:5" x14ac:dyDescent="0.25">
      <c r="D3353">
        <v>42</v>
      </c>
      <c r="E3353">
        <v>63</v>
      </c>
    </row>
    <row r="3354" spans="4:5" x14ac:dyDescent="0.25">
      <c r="D3354">
        <v>47</v>
      </c>
      <c r="E3354">
        <v>92</v>
      </c>
    </row>
    <row r="3355" spans="4:5" x14ac:dyDescent="0.25">
      <c r="D3355">
        <v>85</v>
      </c>
      <c r="E3355">
        <v>97</v>
      </c>
    </row>
    <row r="3356" spans="4:5" x14ac:dyDescent="0.25">
      <c r="D3356">
        <v>94</v>
      </c>
      <c r="E3356">
        <v>76</v>
      </c>
    </row>
    <row r="3357" spans="4:5" x14ac:dyDescent="0.25">
      <c r="D3357">
        <v>48</v>
      </c>
      <c r="E3357">
        <v>59</v>
      </c>
    </row>
    <row r="3358" spans="4:5" x14ac:dyDescent="0.25">
      <c r="D3358">
        <v>44</v>
      </c>
      <c r="E3358">
        <v>51</v>
      </c>
    </row>
    <row r="3359" spans="4:5" x14ac:dyDescent="0.25">
      <c r="D3359">
        <v>67</v>
      </c>
      <c r="E3359">
        <v>59</v>
      </c>
    </row>
    <row r="3360" spans="4:5" x14ac:dyDescent="0.25">
      <c r="D3360">
        <v>54</v>
      </c>
      <c r="E3360">
        <v>59</v>
      </c>
    </row>
    <row r="3361" spans="4:5" x14ac:dyDescent="0.25">
      <c r="D3361">
        <v>88</v>
      </c>
      <c r="E3361">
        <v>43</v>
      </c>
    </row>
    <row r="3362" spans="4:5" x14ac:dyDescent="0.25">
      <c r="D3362">
        <v>66</v>
      </c>
      <c r="E3362">
        <v>69</v>
      </c>
    </row>
    <row r="3363" spans="4:5" x14ac:dyDescent="0.25">
      <c r="D3363">
        <v>98</v>
      </c>
      <c r="E3363">
        <v>54</v>
      </c>
    </row>
    <row r="3364" spans="4:5" x14ac:dyDescent="0.25">
      <c r="D3364">
        <v>57</v>
      </c>
      <c r="E3364">
        <v>76</v>
      </c>
    </row>
    <row r="3365" spans="4:5" x14ac:dyDescent="0.25">
      <c r="D3365">
        <v>77</v>
      </c>
      <c r="E3365">
        <v>67</v>
      </c>
    </row>
    <row r="3366" spans="4:5" x14ac:dyDescent="0.25">
      <c r="D3366">
        <v>88</v>
      </c>
      <c r="E3366">
        <v>50</v>
      </c>
    </row>
    <row r="3367" spans="4:5" x14ac:dyDescent="0.25">
      <c r="D3367">
        <v>93</v>
      </c>
      <c r="E3367">
        <v>53</v>
      </c>
    </row>
    <row r="3368" spans="4:5" x14ac:dyDescent="0.25">
      <c r="D3368">
        <v>43</v>
      </c>
      <c r="E3368">
        <v>50</v>
      </c>
    </row>
    <row r="3369" spans="4:5" x14ac:dyDescent="0.25">
      <c r="D3369">
        <v>60</v>
      </c>
      <c r="E3369">
        <v>48</v>
      </c>
    </row>
    <row r="3370" spans="4:5" x14ac:dyDescent="0.25">
      <c r="D3370">
        <v>81</v>
      </c>
      <c r="E3370">
        <v>49</v>
      </c>
    </row>
    <row r="3371" spans="4:5" x14ac:dyDescent="0.25">
      <c r="D3371">
        <v>62</v>
      </c>
      <c r="E3371">
        <v>77</v>
      </c>
    </row>
    <row r="3372" spans="4:5" x14ac:dyDescent="0.25">
      <c r="D3372">
        <v>84</v>
      </c>
      <c r="E3372">
        <v>82</v>
      </c>
    </row>
    <row r="3373" spans="4:5" x14ac:dyDescent="0.25">
      <c r="D3373">
        <v>40</v>
      </c>
      <c r="E3373">
        <v>76</v>
      </c>
    </row>
    <row r="3374" spans="4:5" x14ac:dyDescent="0.25">
      <c r="D3374">
        <v>64</v>
      </c>
      <c r="E3374">
        <v>81</v>
      </c>
    </row>
    <row r="3375" spans="4:5" x14ac:dyDescent="0.25">
      <c r="D3375">
        <v>93</v>
      </c>
      <c r="E3375">
        <v>71</v>
      </c>
    </row>
    <row r="3376" spans="4:5" x14ac:dyDescent="0.25">
      <c r="D3376">
        <v>80</v>
      </c>
      <c r="E3376">
        <v>53</v>
      </c>
    </row>
    <row r="3377" spans="4:5" x14ac:dyDescent="0.25">
      <c r="D3377">
        <v>67</v>
      </c>
      <c r="E3377">
        <v>77</v>
      </c>
    </row>
    <row r="3378" spans="4:5" x14ac:dyDescent="0.25">
      <c r="D3378">
        <v>97</v>
      </c>
      <c r="E3378">
        <v>43</v>
      </c>
    </row>
    <row r="3379" spans="4:5" x14ac:dyDescent="0.25">
      <c r="D3379">
        <v>76</v>
      </c>
      <c r="E3379">
        <v>63</v>
      </c>
    </row>
    <row r="3380" spans="4:5" x14ac:dyDescent="0.25">
      <c r="D3380">
        <v>50</v>
      </c>
      <c r="E3380">
        <v>71</v>
      </c>
    </row>
    <row r="3381" spans="4:5" x14ac:dyDescent="0.25">
      <c r="D3381">
        <v>61</v>
      </c>
      <c r="E3381">
        <v>94</v>
      </c>
    </row>
    <row r="3382" spans="4:5" x14ac:dyDescent="0.25">
      <c r="D3382">
        <v>93</v>
      </c>
      <c r="E3382">
        <v>92</v>
      </c>
    </row>
    <row r="3383" spans="4:5" x14ac:dyDescent="0.25">
      <c r="D3383">
        <v>94</v>
      </c>
      <c r="E3383">
        <v>49</v>
      </c>
    </row>
    <row r="3384" spans="4:5" x14ac:dyDescent="0.25">
      <c r="D3384">
        <v>92</v>
      </c>
      <c r="E3384">
        <v>82</v>
      </c>
    </row>
    <row r="3385" spans="4:5" x14ac:dyDescent="0.25">
      <c r="D3385">
        <v>75</v>
      </c>
      <c r="E3385">
        <v>78</v>
      </c>
    </row>
    <row r="3386" spans="4:5" x14ac:dyDescent="0.25">
      <c r="D3386">
        <v>97</v>
      </c>
      <c r="E3386">
        <v>71</v>
      </c>
    </row>
    <row r="3387" spans="4:5" x14ac:dyDescent="0.25">
      <c r="D3387">
        <v>59</v>
      </c>
      <c r="E3387">
        <v>57</v>
      </c>
    </row>
    <row r="3388" spans="4:5" x14ac:dyDescent="0.25">
      <c r="D3388">
        <v>55</v>
      </c>
      <c r="E3388">
        <v>64</v>
      </c>
    </row>
    <row r="3389" spans="4:5" x14ac:dyDescent="0.25">
      <c r="D3389">
        <v>67</v>
      </c>
      <c r="E3389">
        <v>46</v>
      </c>
    </row>
    <row r="3390" spans="4:5" x14ac:dyDescent="0.25">
      <c r="D3390">
        <v>65</v>
      </c>
      <c r="E3390">
        <v>90</v>
      </c>
    </row>
    <row r="3391" spans="4:5" x14ac:dyDescent="0.25">
      <c r="D3391">
        <v>79</v>
      </c>
      <c r="E3391">
        <v>57</v>
      </c>
    </row>
    <row r="3392" spans="4:5" x14ac:dyDescent="0.25">
      <c r="D3392">
        <v>41</v>
      </c>
      <c r="E3392">
        <v>86</v>
      </c>
    </row>
    <row r="3393" spans="4:5" x14ac:dyDescent="0.25">
      <c r="D3393">
        <v>88</v>
      </c>
      <c r="E3393">
        <v>57</v>
      </c>
    </row>
    <row r="3394" spans="4:5" x14ac:dyDescent="0.25">
      <c r="D3394">
        <v>49</v>
      </c>
      <c r="E3394">
        <v>42</v>
      </c>
    </row>
    <row r="3395" spans="4:5" x14ac:dyDescent="0.25">
      <c r="D3395">
        <v>52</v>
      </c>
      <c r="E3395">
        <v>40</v>
      </c>
    </row>
    <row r="3396" spans="4:5" x14ac:dyDescent="0.25">
      <c r="D3396">
        <v>54</v>
      </c>
      <c r="E3396">
        <v>72</v>
      </c>
    </row>
    <row r="3397" spans="4:5" x14ac:dyDescent="0.25">
      <c r="D3397">
        <v>48</v>
      </c>
      <c r="E3397">
        <v>46</v>
      </c>
    </row>
    <row r="3398" spans="4:5" x14ac:dyDescent="0.25">
      <c r="D3398">
        <v>66</v>
      </c>
      <c r="E3398">
        <v>49</v>
      </c>
    </row>
    <row r="3399" spans="4:5" x14ac:dyDescent="0.25">
      <c r="D3399">
        <v>47</v>
      </c>
      <c r="E3399">
        <v>83</v>
      </c>
    </row>
    <row r="3400" spans="4:5" x14ac:dyDescent="0.25">
      <c r="D3400">
        <v>45</v>
      </c>
      <c r="E3400">
        <v>98</v>
      </c>
    </row>
    <row r="3401" spans="4:5" x14ac:dyDescent="0.25">
      <c r="D3401">
        <v>75</v>
      </c>
      <c r="E3401">
        <v>47</v>
      </c>
    </row>
    <row r="3402" spans="4:5" x14ac:dyDescent="0.25">
      <c r="D3402">
        <v>89</v>
      </c>
      <c r="E3402">
        <v>93</v>
      </c>
    </row>
    <row r="3403" spans="4:5" x14ac:dyDescent="0.25">
      <c r="D3403">
        <v>63</v>
      </c>
      <c r="E3403">
        <v>71</v>
      </c>
    </row>
    <row r="3404" spans="4:5" x14ac:dyDescent="0.25">
      <c r="D3404">
        <v>42</v>
      </c>
      <c r="E3404">
        <v>62</v>
      </c>
    </row>
    <row r="3405" spans="4:5" x14ac:dyDescent="0.25">
      <c r="D3405">
        <v>75</v>
      </c>
      <c r="E3405">
        <v>53</v>
      </c>
    </row>
    <row r="3406" spans="4:5" x14ac:dyDescent="0.25">
      <c r="D3406">
        <v>60</v>
      </c>
      <c r="E3406">
        <v>56</v>
      </c>
    </row>
    <row r="3407" spans="4:5" x14ac:dyDescent="0.25">
      <c r="D3407">
        <v>52</v>
      </c>
      <c r="E3407">
        <v>64</v>
      </c>
    </row>
    <row r="3408" spans="4:5" x14ac:dyDescent="0.25">
      <c r="D3408">
        <v>91</v>
      </c>
      <c r="E3408">
        <v>60</v>
      </c>
    </row>
    <row r="3409" spans="4:5" x14ac:dyDescent="0.25">
      <c r="D3409">
        <v>50</v>
      </c>
      <c r="E3409">
        <v>94</v>
      </c>
    </row>
    <row r="3410" spans="4:5" x14ac:dyDescent="0.25">
      <c r="D3410">
        <v>47</v>
      </c>
      <c r="E3410">
        <v>45</v>
      </c>
    </row>
    <row r="3411" spans="4:5" x14ac:dyDescent="0.25">
      <c r="D3411">
        <v>85</v>
      </c>
      <c r="E3411">
        <v>88</v>
      </c>
    </row>
    <row r="3412" spans="4:5" x14ac:dyDescent="0.25">
      <c r="D3412">
        <v>85</v>
      </c>
      <c r="E3412">
        <v>59</v>
      </c>
    </row>
    <row r="3413" spans="4:5" x14ac:dyDescent="0.25">
      <c r="D3413">
        <v>53</v>
      </c>
      <c r="E3413">
        <v>65</v>
      </c>
    </row>
    <row r="3414" spans="4:5" x14ac:dyDescent="0.25">
      <c r="D3414">
        <v>41</v>
      </c>
      <c r="E3414">
        <v>47</v>
      </c>
    </row>
    <row r="3415" spans="4:5" x14ac:dyDescent="0.25">
      <c r="D3415">
        <v>91</v>
      </c>
      <c r="E3415">
        <v>87</v>
      </c>
    </row>
    <row r="3416" spans="4:5" x14ac:dyDescent="0.25">
      <c r="D3416">
        <v>40</v>
      </c>
      <c r="E3416">
        <v>83</v>
      </c>
    </row>
    <row r="3417" spans="4:5" x14ac:dyDescent="0.25">
      <c r="D3417">
        <v>50</v>
      </c>
      <c r="E3417">
        <v>98</v>
      </c>
    </row>
    <row r="3418" spans="4:5" x14ac:dyDescent="0.25">
      <c r="D3418">
        <v>45</v>
      </c>
      <c r="E3418">
        <v>68</v>
      </c>
    </row>
    <row r="3419" spans="4:5" x14ac:dyDescent="0.25">
      <c r="D3419">
        <v>71</v>
      </c>
      <c r="E3419">
        <v>56</v>
      </c>
    </row>
    <row r="3420" spans="4:5" x14ac:dyDescent="0.25">
      <c r="D3420">
        <v>54</v>
      </c>
      <c r="E3420">
        <v>57</v>
      </c>
    </row>
    <row r="3421" spans="4:5" x14ac:dyDescent="0.25">
      <c r="D3421">
        <v>51</v>
      </c>
      <c r="E3421">
        <v>79</v>
      </c>
    </row>
    <row r="3422" spans="4:5" x14ac:dyDescent="0.25">
      <c r="D3422">
        <v>68</v>
      </c>
      <c r="E3422">
        <v>50</v>
      </c>
    </row>
    <row r="3423" spans="4:5" x14ac:dyDescent="0.25">
      <c r="D3423">
        <v>94</v>
      </c>
      <c r="E3423">
        <v>84</v>
      </c>
    </row>
    <row r="3424" spans="4:5" x14ac:dyDescent="0.25">
      <c r="D3424">
        <v>83</v>
      </c>
      <c r="E3424">
        <v>51</v>
      </c>
    </row>
    <row r="3425" spans="4:5" x14ac:dyDescent="0.25">
      <c r="D3425">
        <v>61</v>
      </c>
      <c r="E3425">
        <v>54</v>
      </c>
    </row>
    <row r="3426" spans="4:5" x14ac:dyDescent="0.25">
      <c r="D3426">
        <v>53</v>
      </c>
      <c r="E3426">
        <v>96</v>
      </c>
    </row>
    <row r="3427" spans="4:5" x14ac:dyDescent="0.25">
      <c r="D3427">
        <v>58</v>
      </c>
      <c r="E3427">
        <v>42</v>
      </c>
    </row>
    <row r="3428" spans="4:5" x14ac:dyDescent="0.25">
      <c r="D3428">
        <v>44</v>
      </c>
      <c r="E3428">
        <v>42</v>
      </c>
    </row>
    <row r="3429" spans="4:5" x14ac:dyDescent="0.25">
      <c r="D3429">
        <v>74</v>
      </c>
      <c r="E3429">
        <v>77</v>
      </c>
    </row>
    <row r="3430" spans="4:5" x14ac:dyDescent="0.25">
      <c r="D3430">
        <v>89</v>
      </c>
      <c r="E3430">
        <v>48</v>
      </c>
    </row>
    <row r="3431" spans="4:5" x14ac:dyDescent="0.25">
      <c r="D3431">
        <v>77</v>
      </c>
      <c r="E3431">
        <v>82</v>
      </c>
    </row>
    <row r="3432" spans="4:5" x14ac:dyDescent="0.25">
      <c r="D3432">
        <v>48</v>
      </c>
      <c r="E3432">
        <v>79</v>
      </c>
    </row>
    <row r="3433" spans="4:5" x14ac:dyDescent="0.25">
      <c r="D3433">
        <v>97</v>
      </c>
      <c r="E3433">
        <v>43</v>
      </c>
    </row>
    <row r="3434" spans="4:5" x14ac:dyDescent="0.25">
      <c r="D3434">
        <v>46</v>
      </c>
      <c r="E3434">
        <v>93</v>
      </c>
    </row>
    <row r="3435" spans="4:5" x14ac:dyDescent="0.25">
      <c r="D3435">
        <v>92</v>
      </c>
      <c r="E3435">
        <v>95</v>
      </c>
    </row>
    <row r="3436" spans="4:5" x14ac:dyDescent="0.25">
      <c r="D3436">
        <v>57</v>
      </c>
      <c r="E3436">
        <v>59</v>
      </c>
    </row>
    <row r="3437" spans="4:5" x14ac:dyDescent="0.25">
      <c r="D3437">
        <v>41</v>
      </c>
      <c r="E3437">
        <v>54</v>
      </c>
    </row>
    <row r="3438" spans="4:5" x14ac:dyDescent="0.25">
      <c r="D3438">
        <v>49</v>
      </c>
      <c r="E3438">
        <v>44</v>
      </c>
    </row>
    <row r="3439" spans="4:5" x14ac:dyDescent="0.25">
      <c r="D3439">
        <v>83</v>
      </c>
      <c r="E3439">
        <v>78</v>
      </c>
    </row>
    <row r="3440" spans="4:5" x14ac:dyDescent="0.25">
      <c r="D3440">
        <v>41</v>
      </c>
      <c r="E3440">
        <v>79</v>
      </c>
    </row>
    <row r="3441" spans="4:5" x14ac:dyDescent="0.25">
      <c r="D3441">
        <v>99</v>
      </c>
      <c r="E3441">
        <v>46</v>
      </c>
    </row>
    <row r="3442" spans="4:5" x14ac:dyDescent="0.25">
      <c r="D3442">
        <v>84</v>
      </c>
      <c r="E3442">
        <v>47</v>
      </c>
    </row>
    <row r="3443" spans="4:5" x14ac:dyDescent="0.25">
      <c r="D3443">
        <v>47</v>
      </c>
      <c r="E3443">
        <v>71</v>
      </c>
    </row>
    <row r="3444" spans="4:5" x14ac:dyDescent="0.25">
      <c r="D3444">
        <v>97</v>
      </c>
      <c r="E3444">
        <v>75</v>
      </c>
    </row>
    <row r="3445" spans="4:5" x14ac:dyDescent="0.25">
      <c r="D3445">
        <v>94</v>
      </c>
      <c r="E3445">
        <v>72</v>
      </c>
    </row>
    <row r="3446" spans="4:5" x14ac:dyDescent="0.25">
      <c r="D3446">
        <v>46</v>
      </c>
      <c r="E3446">
        <v>93</v>
      </c>
    </row>
    <row r="3447" spans="4:5" x14ac:dyDescent="0.25">
      <c r="D3447">
        <v>47</v>
      </c>
      <c r="E3447">
        <v>82</v>
      </c>
    </row>
    <row r="3448" spans="4:5" x14ac:dyDescent="0.25">
      <c r="D3448">
        <v>60</v>
      </c>
      <c r="E3448">
        <v>75</v>
      </c>
    </row>
    <row r="3449" spans="4:5" x14ac:dyDescent="0.25">
      <c r="D3449">
        <v>72</v>
      </c>
      <c r="E3449">
        <v>73</v>
      </c>
    </row>
    <row r="3450" spans="4:5" x14ac:dyDescent="0.25">
      <c r="D3450">
        <v>86</v>
      </c>
      <c r="E3450">
        <v>88</v>
      </c>
    </row>
    <row r="3451" spans="4:5" x14ac:dyDescent="0.25">
      <c r="D3451">
        <v>40</v>
      </c>
      <c r="E3451">
        <v>64</v>
      </c>
    </row>
    <row r="3452" spans="4:5" x14ac:dyDescent="0.25">
      <c r="D3452">
        <v>51</v>
      </c>
      <c r="E3452">
        <v>83</v>
      </c>
    </row>
    <row r="3453" spans="4:5" x14ac:dyDescent="0.25">
      <c r="D3453">
        <v>50</v>
      </c>
      <c r="E3453">
        <v>71</v>
      </c>
    </row>
    <row r="3454" spans="4:5" x14ac:dyDescent="0.25">
      <c r="D3454">
        <v>87</v>
      </c>
      <c r="E3454">
        <v>41</v>
      </c>
    </row>
    <row r="3455" spans="4:5" x14ac:dyDescent="0.25">
      <c r="D3455">
        <v>69</v>
      </c>
      <c r="E3455">
        <v>48</v>
      </c>
    </row>
    <row r="3456" spans="4:5" x14ac:dyDescent="0.25">
      <c r="D3456">
        <v>43</v>
      </c>
      <c r="E3456">
        <v>77</v>
      </c>
    </row>
    <row r="3457" spans="4:5" x14ac:dyDescent="0.25">
      <c r="D3457">
        <v>73</v>
      </c>
      <c r="E3457">
        <v>68</v>
      </c>
    </row>
    <row r="3458" spans="4:5" x14ac:dyDescent="0.25">
      <c r="D3458">
        <v>62</v>
      </c>
      <c r="E3458">
        <v>77</v>
      </c>
    </row>
    <row r="3459" spans="4:5" x14ac:dyDescent="0.25">
      <c r="D3459">
        <v>71</v>
      </c>
      <c r="E3459">
        <v>57</v>
      </c>
    </row>
    <row r="3460" spans="4:5" x14ac:dyDescent="0.25">
      <c r="D3460">
        <v>42</v>
      </c>
      <c r="E3460">
        <v>61</v>
      </c>
    </row>
    <row r="3461" spans="4:5" x14ac:dyDescent="0.25">
      <c r="D3461">
        <v>43</v>
      </c>
      <c r="E3461">
        <v>54</v>
      </c>
    </row>
    <row r="3462" spans="4:5" x14ac:dyDescent="0.25">
      <c r="D3462">
        <v>96</v>
      </c>
      <c r="E3462">
        <v>46</v>
      </c>
    </row>
    <row r="3463" spans="4:5" x14ac:dyDescent="0.25">
      <c r="D3463">
        <v>89</v>
      </c>
      <c r="E3463">
        <v>52</v>
      </c>
    </row>
    <row r="3464" spans="4:5" x14ac:dyDescent="0.25">
      <c r="D3464">
        <v>51</v>
      </c>
      <c r="E3464">
        <v>81</v>
      </c>
    </row>
    <row r="3465" spans="4:5" x14ac:dyDescent="0.25">
      <c r="D3465">
        <v>72</v>
      </c>
      <c r="E3465">
        <v>55</v>
      </c>
    </row>
    <row r="3466" spans="4:5" x14ac:dyDescent="0.25">
      <c r="D3466">
        <v>42</v>
      </c>
      <c r="E3466">
        <v>80</v>
      </c>
    </row>
    <row r="3467" spans="4:5" x14ac:dyDescent="0.25">
      <c r="D3467">
        <v>43</v>
      </c>
      <c r="E3467">
        <v>60</v>
      </c>
    </row>
    <row r="3468" spans="4:5" x14ac:dyDescent="0.25">
      <c r="D3468">
        <v>69</v>
      </c>
      <c r="E3468">
        <v>67</v>
      </c>
    </row>
    <row r="3469" spans="4:5" x14ac:dyDescent="0.25">
      <c r="D3469">
        <v>45</v>
      </c>
      <c r="E3469">
        <v>49</v>
      </c>
    </row>
    <row r="3470" spans="4:5" x14ac:dyDescent="0.25">
      <c r="D3470">
        <v>88</v>
      </c>
      <c r="E3470">
        <v>58</v>
      </c>
    </row>
    <row r="3471" spans="4:5" x14ac:dyDescent="0.25">
      <c r="D3471">
        <v>69</v>
      </c>
      <c r="E3471">
        <v>56</v>
      </c>
    </row>
    <row r="3472" spans="4:5" x14ac:dyDescent="0.25">
      <c r="D3472">
        <v>47</v>
      </c>
      <c r="E3472">
        <v>40</v>
      </c>
    </row>
    <row r="3473" spans="4:5" x14ac:dyDescent="0.25">
      <c r="D3473">
        <v>57</v>
      </c>
      <c r="E3473">
        <v>52</v>
      </c>
    </row>
    <row r="3474" spans="4:5" x14ac:dyDescent="0.25">
      <c r="D3474">
        <v>55</v>
      </c>
      <c r="E3474">
        <v>75</v>
      </c>
    </row>
    <row r="3475" spans="4:5" x14ac:dyDescent="0.25">
      <c r="D3475">
        <v>92</v>
      </c>
      <c r="E3475">
        <v>86</v>
      </c>
    </row>
    <row r="3476" spans="4:5" x14ac:dyDescent="0.25">
      <c r="D3476">
        <v>45</v>
      </c>
      <c r="E3476">
        <v>97</v>
      </c>
    </row>
    <row r="3477" spans="4:5" x14ac:dyDescent="0.25">
      <c r="D3477">
        <v>63</v>
      </c>
      <c r="E3477">
        <v>81</v>
      </c>
    </row>
    <row r="3478" spans="4:5" x14ac:dyDescent="0.25">
      <c r="D3478">
        <v>71</v>
      </c>
      <c r="E3478">
        <v>79</v>
      </c>
    </row>
    <row r="3479" spans="4:5" x14ac:dyDescent="0.25">
      <c r="D3479">
        <v>64</v>
      </c>
      <c r="E3479">
        <v>91</v>
      </c>
    </row>
    <row r="3480" spans="4:5" x14ac:dyDescent="0.25">
      <c r="D3480">
        <v>67</v>
      </c>
      <c r="E3480">
        <v>45</v>
      </c>
    </row>
    <row r="3481" spans="4:5" x14ac:dyDescent="0.25">
      <c r="D3481">
        <v>60</v>
      </c>
      <c r="E3481">
        <v>62</v>
      </c>
    </row>
    <row r="3482" spans="4:5" x14ac:dyDescent="0.25">
      <c r="D3482">
        <v>47</v>
      </c>
      <c r="E3482">
        <v>81</v>
      </c>
    </row>
    <row r="3483" spans="4:5" x14ac:dyDescent="0.25">
      <c r="D3483">
        <v>99</v>
      </c>
      <c r="E3483">
        <v>91</v>
      </c>
    </row>
    <row r="3484" spans="4:5" x14ac:dyDescent="0.25">
      <c r="D3484">
        <v>48</v>
      </c>
      <c r="E3484">
        <v>88</v>
      </c>
    </row>
    <row r="3485" spans="4:5" x14ac:dyDescent="0.25">
      <c r="D3485">
        <v>79</v>
      </c>
      <c r="E3485">
        <v>44</v>
      </c>
    </row>
    <row r="3486" spans="4:5" x14ac:dyDescent="0.25">
      <c r="D3486">
        <v>60</v>
      </c>
      <c r="E3486">
        <v>71</v>
      </c>
    </row>
    <row r="3487" spans="4:5" x14ac:dyDescent="0.25">
      <c r="D3487">
        <v>40</v>
      </c>
      <c r="E3487">
        <v>56</v>
      </c>
    </row>
    <row r="3488" spans="4:5" x14ac:dyDescent="0.25">
      <c r="D3488">
        <v>92</v>
      </c>
      <c r="E3488">
        <v>50</v>
      </c>
    </row>
    <row r="3489" spans="4:5" x14ac:dyDescent="0.25">
      <c r="D3489">
        <v>92</v>
      </c>
      <c r="E3489">
        <v>66</v>
      </c>
    </row>
    <row r="3490" spans="4:5" x14ac:dyDescent="0.25">
      <c r="D3490">
        <v>43</v>
      </c>
      <c r="E3490">
        <v>43</v>
      </c>
    </row>
    <row r="3491" spans="4:5" x14ac:dyDescent="0.25">
      <c r="D3491">
        <v>49</v>
      </c>
      <c r="E3491">
        <v>62</v>
      </c>
    </row>
    <row r="3492" spans="4:5" x14ac:dyDescent="0.25">
      <c r="D3492">
        <v>65</v>
      </c>
      <c r="E3492">
        <v>62</v>
      </c>
    </row>
    <row r="3493" spans="4:5" x14ac:dyDescent="0.25">
      <c r="D3493">
        <v>79</v>
      </c>
      <c r="E3493">
        <v>88</v>
      </c>
    </row>
    <row r="3494" spans="4:5" x14ac:dyDescent="0.25">
      <c r="D3494">
        <v>42</v>
      </c>
      <c r="E3494">
        <v>96</v>
      </c>
    </row>
    <row r="3495" spans="4:5" x14ac:dyDescent="0.25">
      <c r="D3495">
        <v>83</v>
      </c>
      <c r="E3495">
        <v>73</v>
      </c>
    </row>
    <row r="3496" spans="4:5" x14ac:dyDescent="0.25">
      <c r="D3496">
        <v>97</v>
      </c>
      <c r="E3496">
        <v>60</v>
      </c>
    </row>
    <row r="3497" spans="4:5" x14ac:dyDescent="0.25">
      <c r="D3497">
        <v>48</v>
      </c>
      <c r="E3497">
        <v>61</v>
      </c>
    </row>
    <row r="3498" spans="4:5" x14ac:dyDescent="0.25">
      <c r="D3498">
        <v>71</v>
      </c>
      <c r="E3498">
        <v>40</v>
      </c>
    </row>
    <row r="3499" spans="4:5" x14ac:dyDescent="0.25">
      <c r="D3499">
        <v>42</v>
      </c>
      <c r="E3499">
        <v>71</v>
      </c>
    </row>
    <row r="3500" spans="4:5" x14ac:dyDescent="0.25">
      <c r="D3500">
        <v>43</v>
      </c>
      <c r="E3500">
        <v>67</v>
      </c>
    </row>
    <row r="3501" spans="4:5" x14ac:dyDescent="0.25">
      <c r="D3501">
        <v>45</v>
      </c>
      <c r="E3501">
        <v>57</v>
      </c>
    </row>
    <row r="3502" spans="4:5" x14ac:dyDescent="0.25">
      <c r="D3502">
        <v>48</v>
      </c>
      <c r="E3502">
        <v>46</v>
      </c>
    </row>
    <row r="3503" spans="4:5" x14ac:dyDescent="0.25">
      <c r="D3503">
        <v>65</v>
      </c>
      <c r="E3503">
        <v>93</v>
      </c>
    </row>
    <row r="3504" spans="4:5" x14ac:dyDescent="0.25">
      <c r="D3504">
        <v>41</v>
      </c>
      <c r="E3504">
        <v>77</v>
      </c>
    </row>
    <row r="3505" spans="4:5" x14ac:dyDescent="0.25">
      <c r="D3505">
        <v>41</v>
      </c>
      <c r="E3505">
        <v>45</v>
      </c>
    </row>
    <row r="3506" spans="4:5" x14ac:dyDescent="0.25">
      <c r="D3506">
        <v>89</v>
      </c>
      <c r="E3506">
        <v>53</v>
      </c>
    </row>
    <row r="3507" spans="4:5" x14ac:dyDescent="0.25">
      <c r="D3507">
        <v>60</v>
      </c>
      <c r="E3507">
        <v>69</v>
      </c>
    </row>
    <row r="3508" spans="4:5" x14ac:dyDescent="0.25">
      <c r="D3508">
        <v>61</v>
      </c>
      <c r="E3508">
        <v>94</v>
      </c>
    </row>
    <row r="3509" spans="4:5" x14ac:dyDescent="0.25">
      <c r="D3509">
        <v>42</v>
      </c>
      <c r="E3509">
        <v>97</v>
      </c>
    </row>
    <row r="3510" spans="4:5" x14ac:dyDescent="0.25">
      <c r="D3510">
        <v>74</v>
      </c>
      <c r="E3510">
        <v>83</v>
      </c>
    </row>
    <row r="3511" spans="4:5" x14ac:dyDescent="0.25">
      <c r="D3511">
        <v>98</v>
      </c>
      <c r="E3511">
        <v>53</v>
      </c>
    </row>
    <row r="3512" spans="4:5" x14ac:dyDescent="0.25">
      <c r="D3512">
        <v>96</v>
      </c>
      <c r="E3512">
        <v>48</v>
      </c>
    </row>
    <row r="3513" spans="4:5" x14ac:dyDescent="0.25">
      <c r="D3513">
        <v>54</v>
      </c>
      <c r="E3513">
        <v>70</v>
      </c>
    </row>
    <row r="3514" spans="4:5" x14ac:dyDescent="0.25">
      <c r="D3514">
        <v>50</v>
      </c>
      <c r="E3514">
        <v>41</v>
      </c>
    </row>
    <row r="3515" spans="4:5" x14ac:dyDescent="0.25">
      <c r="D3515">
        <v>49</v>
      </c>
      <c r="E3515">
        <v>57</v>
      </c>
    </row>
    <row r="3516" spans="4:5" x14ac:dyDescent="0.25">
      <c r="D3516">
        <v>75</v>
      </c>
      <c r="E3516">
        <v>44</v>
      </c>
    </row>
    <row r="3517" spans="4:5" x14ac:dyDescent="0.25">
      <c r="D3517">
        <v>53</v>
      </c>
      <c r="E3517">
        <v>65</v>
      </c>
    </row>
    <row r="3518" spans="4:5" x14ac:dyDescent="0.25">
      <c r="D3518">
        <v>41</v>
      </c>
      <c r="E3518">
        <v>62</v>
      </c>
    </row>
    <row r="3519" spans="4:5" x14ac:dyDescent="0.25">
      <c r="D3519">
        <v>84</v>
      </c>
      <c r="E3519">
        <v>51</v>
      </c>
    </row>
    <row r="3520" spans="4:5" x14ac:dyDescent="0.25">
      <c r="D3520">
        <v>87</v>
      </c>
      <c r="E3520">
        <v>53</v>
      </c>
    </row>
    <row r="3521" spans="4:5" x14ac:dyDescent="0.25">
      <c r="D3521">
        <v>83</v>
      </c>
      <c r="E3521">
        <v>99</v>
      </c>
    </row>
    <row r="3522" spans="4:5" x14ac:dyDescent="0.25">
      <c r="D3522">
        <v>93</v>
      </c>
      <c r="E3522">
        <v>52</v>
      </c>
    </row>
    <row r="3523" spans="4:5" x14ac:dyDescent="0.25">
      <c r="D3523">
        <v>76</v>
      </c>
      <c r="E3523">
        <v>74</v>
      </c>
    </row>
    <row r="3524" spans="4:5" x14ac:dyDescent="0.25">
      <c r="D3524">
        <v>90</v>
      </c>
      <c r="E3524">
        <v>86</v>
      </c>
    </row>
    <row r="3525" spans="4:5" x14ac:dyDescent="0.25">
      <c r="D3525">
        <v>68</v>
      </c>
      <c r="E3525">
        <v>54</v>
      </c>
    </row>
    <row r="3526" spans="4:5" x14ac:dyDescent="0.25">
      <c r="D3526">
        <v>74</v>
      </c>
      <c r="E3526">
        <v>74</v>
      </c>
    </row>
    <row r="3527" spans="4:5" x14ac:dyDescent="0.25">
      <c r="D3527">
        <v>92</v>
      </c>
      <c r="E3527">
        <v>91</v>
      </c>
    </row>
    <row r="3528" spans="4:5" x14ac:dyDescent="0.25">
      <c r="D3528">
        <v>59</v>
      </c>
      <c r="E3528">
        <v>58</v>
      </c>
    </row>
    <row r="3529" spans="4:5" x14ac:dyDescent="0.25">
      <c r="D3529">
        <v>60</v>
      </c>
      <c r="E3529">
        <v>54</v>
      </c>
    </row>
    <row r="3530" spans="4:5" x14ac:dyDescent="0.25">
      <c r="D3530">
        <v>73</v>
      </c>
      <c r="E3530">
        <v>90</v>
      </c>
    </row>
    <row r="3531" spans="4:5" x14ac:dyDescent="0.25">
      <c r="D3531">
        <v>98</v>
      </c>
      <c r="E3531">
        <v>47</v>
      </c>
    </row>
    <row r="3532" spans="4:5" x14ac:dyDescent="0.25">
      <c r="D3532">
        <v>88</v>
      </c>
      <c r="E3532">
        <v>62</v>
      </c>
    </row>
    <row r="3533" spans="4:5" x14ac:dyDescent="0.25">
      <c r="D3533">
        <v>92</v>
      </c>
      <c r="E3533">
        <v>52</v>
      </c>
    </row>
    <row r="3534" spans="4:5" x14ac:dyDescent="0.25">
      <c r="D3534">
        <v>72</v>
      </c>
      <c r="E3534">
        <v>70</v>
      </c>
    </row>
    <row r="3535" spans="4:5" x14ac:dyDescent="0.25">
      <c r="D3535">
        <v>58</v>
      </c>
      <c r="E3535">
        <v>69</v>
      </c>
    </row>
    <row r="3536" spans="4:5" x14ac:dyDescent="0.25">
      <c r="D3536">
        <v>47</v>
      </c>
      <c r="E3536">
        <v>81</v>
      </c>
    </row>
    <row r="3537" spans="4:5" x14ac:dyDescent="0.25">
      <c r="D3537">
        <v>70</v>
      </c>
      <c r="E3537">
        <v>41</v>
      </c>
    </row>
    <row r="3538" spans="4:5" x14ac:dyDescent="0.25">
      <c r="D3538">
        <v>50</v>
      </c>
      <c r="E3538">
        <v>50</v>
      </c>
    </row>
    <row r="3539" spans="4:5" x14ac:dyDescent="0.25">
      <c r="D3539">
        <v>47</v>
      </c>
      <c r="E3539">
        <v>64</v>
      </c>
    </row>
    <row r="3540" spans="4:5" x14ac:dyDescent="0.25">
      <c r="D3540">
        <v>88</v>
      </c>
      <c r="E3540">
        <v>61</v>
      </c>
    </row>
    <row r="3541" spans="4:5" x14ac:dyDescent="0.25">
      <c r="D3541">
        <v>59</v>
      </c>
      <c r="E3541">
        <v>58</v>
      </c>
    </row>
    <row r="3542" spans="4:5" x14ac:dyDescent="0.25">
      <c r="D3542">
        <v>77</v>
      </c>
      <c r="E3542">
        <v>48</v>
      </c>
    </row>
    <row r="3543" spans="4:5" x14ac:dyDescent="0.25">
      <c r="D3543">
        <v>46</v>
      </c>
      <c r="E3543">
        <v>80</v>
      </c>
    </row>
    <row r="3544" spans="4:5" x14ac:dyDescent="0.25">
      <c r="D3544">
        <v>92</v>
      </c>
      <c r="E3544">
        <v>77</v>
      </c>
    </row>
    <row r="3545" spans="4:5" x14ac:dyDescent="0.25">
      <c r="D3545">
        <v>52</v>
      </c>
      <c r="E3545">
        <v>68</v>
      </c>
    </row>
    <row r="3546" spans="4:5" x14ac:dyDescent="0.25">
      <c r="D3546">
        <v>78</v>
      </c>
      <c r="E3546">
        <v>49</v>
      </c>
    </row>
    <row r="3547" spans="4:5" x14ac:dyDescent="0.25">
      <c r="D3547">
        <v>49</v>
      </c>
      <c r="E3547">
        <v>63</v>
      </c>
    </row>
    <row r="3548" spans="4:5" x14ac:dyDescent="0.25">
      <c r="D3548">
        <v>47</v>
      </c>
      <c r="E3548">
        <v>47</v>
      </c>
    </row>
    <row r="3549" spans="4:5" x14ac:dyDescent="0.25">
      <c r="D3549">
        <v>81</v>
      </c>
      <c r="E3549">
        <v>86</v>
      </c>
    </row>
    <row r="3550" spans="4:5" x14ac:dyDescent="0.25">
      <c r="D3550">
        <v>93</v>
      </c>
      <c r="E3550">
        <v>45</v>
      </c>
    </row>
    <row r="3551" spans="4:5" x14ac:dyDescent="0.25">
      <c r="D3551">
        <v>82</v>
      </c>
      <c r="E3551">
        <v>46</v>
      </c>
    </row>
    <row r="3552" spans="4:5" x14ac:dyDescent="0.25">
      <c r="D3552">
        <v>59</v>
      </c>
      <c r="E3552">
        <v>59</v>
      </c>
    </row>
    <row r="3553" spans="4:5" x14ac:dyDescent="0.25">
      <c r="D3553">
        <v>56</v>
      </c>
      <c r="E3553">
        <v>56</v>
      </c>
    </row>
    <row r="3554" spans="4:5" x14ac:dyDescent="0.25">
      <c r="D3554">
        <v>50</v>
      </c>
      <c r="E3554">
        <v>75</v>
      </c>
    </row>
    <row r="3555" spans="4:5" x14ac:dyDescent="0.25">
      <c r="D3555">
        <v>55</v>
      </c>
      <c r="E3555">
        <v>47</v>
      </c>
    </row>
    <row r="3556" spans="4:5" x14ac:dyDescent="0.25">
      <c r="D3556">
        <v>76</v>
      </c>
      <c r="E3556">
        <v>99</v>
      </c>
    </row>
    <row r="3557" spans="4:5" x14ac:dyDescent="0.25">
      <c r="D3557">
        <v>81</v>
      </c>
      <c r="E3557">
        <v>52</v>
      </c>
    </row>
    <row r="3558" spans="4:5" x14ac:dyDescent="0.25">
      <c r="D3558">
        <v>71</v>
      </c>
      <c r="E3558">
        <v>63</v>
      </c>
    </row>
    <row r="3559" spans="4:5" x14ac:dyDescent="0.25">
      <c r="D3559">
        <v>65</v>
      </c>
      <c r="E3559">
        <v>85</v>
      </c>
    </row>
    <row r="3560" spans="4:5" x14ac:dyDescent="0.25">
      <c r="D3560">
        <v>91</v>
      </c>
      <c r="E3560">
        <v>70</v>
      </c>
    </row>
    <row r="3561" spans="4:5" x14ac:dyDescent="0.25">
      <c r="D3561">
        <v>91</v>
      </c>
      <c r="E3561">
        <v>56</v>
      </c>
    </row>
    <row r="3562" spans="4:5" x14ac:dyDescent="0.25">
      <c r="D3562">
        <v>48</v>
      </c>
      <c r="E3562">
        <v>89</v>
      </c>
    </row>
    <row r="3563" spans="4:5" x14ac:dyDescent="0.25">
      <c r="D3563">
        <v>42</v>
      </c>
      <c r="E3563">
        <v>63</v>
      </c>
    </row>
    <row r="3564" spans="4:5" x14ac:dyDescent="0.25">
      <c r="D3564">
        <v>70</v>
      </c>
      <c r="E3564">
        <v>82</v>
      </c>
    </row>
    <row r="3565" spans="4:5" x14ac:dyDescent="0.25">
      <c r="D3565">
        <v>81</v>
      </c>
      <c r="E3565">
        <v>49</v>
      </c>
    </row>
    <row r="3566" spans="4:5" x14ac:dyDescent="0.25">
      <c r="D3566">
        <v>46</v>
      </c>
      <c r="E3566">
        <v>70</v>
      </c>
    </row>
    <row r="3567" spans="4:5" x14ac:dyDescent="0.25">
      <c r="D3567">
        <v>41</v>
      </c>
      <c r="E3567">
        <v>84</v>
      </c>
    </row>
    <row r="3568" spans="4:5" x14ac:dyDescent="0.25">
      <c r="D3568">
        <v>64</v>
      </c>
      <c r="E3568">
        <v>59</v>
      </c>
    </row>
    <row r="3569" spans="4:5" x14ac:dyDescent="0.25">
      <c r="D3569">
        <v>79</v>
      </c>
      <c r="E3569">
        <v>55</v>
      </c>
    </row>
    <row r="3570" spans="4:5" x14ac:dyDescent="0.25">
      <c r="D3570">
        <v>51</v>
      </c>
      <c r="E3570">
        <v>53</v>
      </c>
    </row>
    <row r="3571" spans="4:5" x14ac:dyDescent="0.25">
      <c r="D3571">
        <v>69</v>
      </c>
      <c r="E3571">
        <v>42</v>
      </c>
    </row>
    <row r="3572" spans="4:5" x14ac:dyDescent="0.25">
      <c r="D3572">
        <v>68</v>
      </c>
      <c r="E3572">
        <v>98</v>
      </c>
    </row>
    <row r="3573" spans="4:5" x14ac:dyDescent="0.25">
      <c r="D3573">
        <v>80</v>
      </c>
      <c r="E3573">
        <v>45</v>
      </c>
    </row>
    <row r="3574" spans="4:5" x14ac:dyDescent="0.25">
      <c r="D3574">
        <v>50</v>
      </c>
      <c r="E3574">
        <v>59</v>
      </c>
    </row>
    <row r="3575" spans="4:5" x14ac:dyDescent="0.25">
      <c r="D3575">
        <v>62</v>
      </c>
      <c r="E3575">
        <v>65</v>
      </c>
    </row>
    <row r="3576" spans="4:5" x14ac:dyDescent="0.25">
      <c r="D3576">
        <v>56</v>
      </c>
      <c r="E3576">
        <v>74</v>
      </c>
    </row>
    <row r="3577" spans="4:5" x14ac:dyDescent="0.25">
      <c r="D3577">
        <v>52</v>
      </c>
      <c r="E3577">
        <v>51</v>
      </c>
    </row>
    <row r="3578" spans="4:5" x14ac:dyDescent="0.25">
      <c r="D3578">
        <v>72</v>
      </c>
      <c r="E3578">
        <v>47</v>
      </c>
    </row>
    <row r="3579" spans="4:5" x14ac:dyDescent="0.25">
      <c r="D3579">
        <v>40</v>
      </c>
      <c r="E3579">
        <v>96</v>
      </c>
    </row>
    <row r="3580" spans="4:5" x14ac:dyDescent="0.25">
      <c r="D3580">
        <v>79</v>
      </c>
      <c r="E3580">
        <v>76</v>
      </c>
    </row>
    <row r="3581" spans="4:5" x14ac:dyDescent="0.25">
      <c r="D3581">
        <v>52</v>
      </c>
      <c r="E3581">
        <v>88</v>
      </c>
    </row>
    <row r="3582" spans="4:5" x14ac:dyDescent="0.25">
      <c r="D3582">
        <v>77</v>
      </c>
      <c r="E3582">
        <v>49</v>
      </c>
    </row>
    <row r="3583" spans="4:5" x14ac:dyDescent="0.25">
      <c r="D3583">
        <v>42</v>
      </c>
      <c r="E3583">
        <v>60</v>
      </c>
    </row>
    <row r="3584" spans="4:5" x14ac:dyDescent="0.25">
      <c r="D3584">
        <v>55</v>
      </c>
      <c r="E3584">
        <v>88</v>
      </c>
    </row>
    <row r="3585" spans="4:5" x14ac:dyDescent="0.25">
      <c r="D3585">
        <v>81</v>
      </c>
      <c r="E3585">
        <v>80</v>
      </c>
    </row>
    <row r="3586" spans="4:5" x14ac:dyDescent="0.25">
      <c r="D3586">
        <v>46</v>
      </c>
      <c r="E3586">
        <v>84</v>
      </c>
    </row>
    <row r="3587" spans="4:5" x14ac:dyDescent="0.25">
      <c r="D3587">
        <v>93</v>
      </c>
      <c r="E3587">
        <v>81</v>
      </c>
    </row>
    <row r="3588" spans="4:5" x14ac:dyDescent="0.25">
      <c r="D3588">
        <v>92</v>
      </c>
      <c r="E3588">
        <v>68</v>
      </c>
    </row>
    <row r="3589" spans="4:5" x14ac:dyDescent="0.25">
      <c r="D3589">
        <v>42</v>
      </c>
      <c r="E3589">
        <v>70</v>
      </c>
    </row>
    <row r="3590" spans="4:5" x14ac:dyDescent="0.25">
      <c r="D3590">
        <v>53</v>
      </c>
      <c r="E3590">
        <v>79</v>
      </c>
    </row>
    <row r="3591" spans="4:5" x14ac:dyDescent="0.25">
      <c r="D3591">
        <v>55</v>
      </c>
      <c r="E3591">
        <v>46</v>
      </c>
    </row>
    <row r="3592" spans="4:5" x14ac:dyDescent="0.25">
      <c r="D3592">
        <v>43</v>
      </c>
      <c r="E3592">
        <v>73</v>
      </c>
    </row>
    <row r="3593" spans="4:5" x14ac:dyDescent="0.25">
      <c r="D3593">
        <v>70</v>
      </c>
      <c r="E3593">
        <v>73</v>
      </c>
    </row>
    <row r="3594" spans="4:5" x14ac:dyDescent="0.25">
      <c r="D3594">
        <v>52</v>
      </c>
      <c r="E3594">
        <v>69</v>
      </c>
    </row>
    <row r="3595" spans="4:5" x14ac:dyDescent="0.25">
      <c r="D3595">
        <v>66</v>
      </c>
      <c r="E3595">
        <v>43</v>
      </c>
    </row>
    <row r="3596" spans="4:5" x14ac:dyDescent="0.25">
      <c r="D3596">
        <v>98</v>
      </c>
      <c r="E3596">
        <v>80</v>
      </c>
    </row>
    <row r="3597" spans="4:5" x14ac:dyDescent="0.25">
      <c r="D3597">
        <v>40</v>
      </c>
      <c r="E3597">
        <v>69</v>
      </c>
    </row>
    <row r="3598" spans="4:5" x14ac:dyDescent="0.25">
      <c r="D3598">
        <v>76</v>
      </c>
      <c r="E3598">
        <v>53</v>
      </c>
    </row>
    <row r="3599" spans="4:5" x14ac:dyDescent="0.25">
      <c r="D3599">
        <v>50</v>
      </c>
      <c r="E3599">
        <v>70</v>
      </c>
    </row>
    <row r="3600" spans="4:5" x14ac:dyDescent="0.25">
      <c r="D3600">
        <v>48</v>
      </c>
      <c r="E3600">
        <v>92</v>
      </c>
    </row>
    <row r="3601" spans="4:5" x14ac:dyDescent="0.25">
      <c r="D3601">
        <v>99</v>
      </c>
      <c r="E3601">
        <v>78</v>
      </c>
    </row>
    <row r="3602" spans="4:5" x14ac:dyDescent="0.25">
      <c r="D3602">
        <v>46</v>
      </c>
      <c r="E3602">
        <v>67</v>
      </c>
    </row>
    <row r="3603" spans="4:5" x14ac:dyDescent="0.25">
      <c r="D3603">
        <v>53</v>
      </c>
      <c r="E3603">
        <v>64</v>
      </c>
    </row>
    <row r="3604" spans="4:5" x14ac:dyDescent="0.25">
      <c r="D3604">
        <v>69</v>
      </c>
      <c r="E3604">
        <v>58</v>
      </c>
    </row>
    <row r="3605" spans="4:5" x14ac:dyDescent="0.25">
      <c r="D3605">
        <v>63</v>
      </c>
      <c r="E3605">
        <v>43</v>
      </c>
    </row>
    <row r="3606" spans="4:5" x14ac:dyDescent="0.25">
      <c r="D3606">
        <v>42</v>
      </c>
      <c r="E3606">
        <v>73</v>
      </c>
    </row>
    <row r="3607" spans="4:5" x14ac:dyDescent="0.25">
      <c r="D3607">
        <v>78</v>
      </c>
      <c r="E3607">
        <v>64</v>
      </c>
    </row>
    <row r="3608" spans="4:5" x14ac:dyDescent="0.25">
      <c r="D3608">
        <v>66</v>
      </c>
      <c r="E3608">
        <v>94</v>
      </c>
    </row>
    <row r="3609" spans="4:5" x14ac:dyDescent="0.25">
      <c r="D3609">
        <v>40</v>
      </c>
      <c r="E3609">
        <v>61</v>
      </c>
    </row>
    <row r="3610" spans="4:5" x14ac:dyDescent="0.25">
      <c r="D3610">
        <v>77</v>
      </c>
      <c r="E3610">
        <v>92</v>
      </c>
    </row>
    <row r="3611" spans="4:5" x14ac:dyDescent="0.25">
      <c r="D3611">
        <v>45</v>
      </c>
      <c r="E3611">
        <v>94</v>
      </c>
    </row>
    <row r="3612" spans="4:5" x14ac:dyDescent="0.25">
      <c r="D3612">
        <v>98</v>
      </c>
      <c r="E3612">
        <v>90</v>
      </c>
    </row>
    <row r="3613" spans="4:5" x14ac:dyDescent="0.25">
      <c r="D3613">
        <v>51</v>
      </c>
      <c r="E3613">
        <v>57</v>
      </c>
    </row>
    <row r="3614" spans="4:5" x14ac:dyDescent="0.25">
      <c r="D3614">
        <v>90</v>
      </c>
      <c r="E3614">
        <v>46</v>
      </c>
    </row>
    <row r="3615" spans="4:5" x14ac:dyDescent="0.25">
      <c r="D3615">
        <v>77</v>
      </c>
      <c r="E3615">
        <v>50</v>
      </c>
    </row>
    <row r="3616" spans="4:5" x14ac:dyDescent="0.25">
      <c r="D3616">
        <v>74</v>
      </c>
      <c r="E3616">
        <v>50</v>
      </c>
    </row>
    <row r="3617" spans="4:5" x14ac:dyDescent="0.25">
      <c r="D3617">
        <v>49</v>
      </c>
      <c r="E3617">
        <v>94</v>
      </c>
    </row>
    <row r="3618" spans="4:5" x14ac:dyDescent="0.25">
      <c r="D3618">
        <v>48</v>
      </c>
      <c r="E3618">
        <v>48</v>
      </c>
    </row>
    <row r="3619" spans="4:5" x14ac:dyDescent="0.25">
      <c r="D3619">
        <v>62</v>
      </c>
      <c r="E3619">
        <v>74</v>
      </c>
    </row>
    <row r="3620" spans="4:5" x14ac:dyDescent="0.25">
      <c r="D3620">
        <v>69</v>
      </c>
      <c r="E3620">
        <v>95</v>
      </c>
    </row>
    <row r="3621" spans="4:5" x14ac:dyDescent="0.25">
      <c r="D3621">
        <v>91</v>
      </c>
      <c r="E3621">
        <v>76</v>
      </c>
    </row>
    <row r="3622" spans="4:5" x14ac:dyDescent="0.25">
      <c r="D3622">
        <v>90</v>
      </c>
      <c r="E3622">
        <v>62</v>
      </c>
    </row>
    <row r="3623" spans="4:5" x14ac:dyDescent="0.25">
      <c r="D3623">
        <v>86</v>
      </c>
      <c r="E3623">
        <v>40</v>
      </c>
    </row>
    <row r="3624" spans="4:5" x14ac:dyDescent="0.25">
      <c r="D3624">
        <v>48</v>
      </c>
      <c r="E3624">
        <v>59</v>
      </c>
    </row>
    <row r="3625" spans="4:5" x14ac:dyDescent="0.25">
      <c r="D3625">
        <v>58</v>
      </c>
      <c r="E3625">
        <v>44</v>
      </c>
    </row>
    <row r="3626" spans="4:5" x14ac:dyDescent="0.25">
      <c r="D3626">
        <v>47</v>
      </c>
      <c r="E3626">
        <v>68</v>
      </c>
    </row>
    <row r="3627" spans="4:5" x14ac:dyDescent="0.25">
      <c r="D3627">
        <v>93</v>
      </c>
      <c r="E3627">
        <v>65</v>
      </c>
    </row>
    <row r="3628" spans="4:5" x14ac:dyDescent="0.25">
      <c r="D3628">
        <v>43</v>
      </c>
      <c r="E3628">
        <v>90</v>
      </c>
    </row>
    <row r="3629" spans="4:5" x14ac:dyDescent="0.25">
      <c r="D3629">
        <v>44</v>
      </c>
      <c r="E3629">
        <v>77</v>
      </c>
    </row>
    <row r="3630" spans="4:5" x14ac:dyDescent="0.25">
      <c r="D3630">
        <v>58</v>
      </c>
      <c r="E3630">
        <v>42</v>
      </c>
    </row>
    <row r="3631" spans="4:5" x14ac:dyDescent="0.25">
      <c r="D3631">
        <v>85</v>
      </c>
      <c r="E3631">
        <v>60</v>
      </c>
    </row>
    <row r="3632" spans="4:5" x14ac:dyDescent="0.25">
      <c r="D3632">
        <v>57</v>
      </c>
      <c r="E3632">
        <v>98</v>
      </c>
    </row>
    <row r="3633" spans="4:5" x14ac:dyDescent="0.25">
      <c r="D3633">
        <v>96</v>
      </c>
      <c r="E3633">
        <v>52</v>
      </c>
    </row>
    <row r="3634" spans="4:5" x14ac:dyDescent="0.25">
      <c r="D3634">
        <v>68</v>
      </c>
      <c r="E3634">
        <v>70</v>
      </c>
    </row>
    <row r="3635" spans="4:5" x14ac:dyDescent="0.25">
      <c r="D3635">
        <v>58</v>
      </c>
      <c r="E3635">
        <v>56</v>
      </c>
    </row>
    <row r="3636" spans="4:5" x14ac:dyDescent="0.25">
      <c r="D3636">
        <v>45</v>
      </c>
      <c r="E3636">
        <v>74</v>
      </c>
    </row>
    <row r="3637" spans="4:5" x14ac:dyDescent="0.25">
      <c r="D3637">
        <v>44</v>
      </c>
      <c r="E3637">
        <v>62</v>
      </c>
    </row>
    <row r="3638" spans="4:5" x14ac:dyDescent="0.25">
      <c r="D3638">
        <v>97</v>
      </c>
      <c r="E3638">
        <v>42</v>
      </c>
    </row>
    <row r="3639" spans="4:5" x14ac:dyDescent="0.25">
      <c r="D3639">
        <v>82</v>
      </c>
      <c r="E3639">
        <v>92</v>
      </c>
    </row>
    <row r="3640" spans="4:5" x14ac:dyDescent="0.25">
      <c r="D3640">
        <v>95</v>
      </c>
      <c r="E3640">
        <v>94</v>
      </c>
    </row>
    <row r="3641" spans="4:5" x14ac:dyDescent="0.25">
      <c r="D3641">
        <v>44</v>
      </c>
      <c r="E3641">
        <v>84</v>
      </c>
    </row>
    <row r="3642" spans="4:5" x14ac:dyDescent="0.25">
      <c r="D3642">
        <v>98</v>
      </c>
      <c r="E3642">
        <v>41</v>
      </c>
    </row>
    <row r="3643" spans="4:5" x14ac:dyDescent="0.25">
      <c r="D3643">
        <v>47</v>
      </c>
      <c r="E3643">
        <v>42</v>
      </c>
    </row>
    <row r="3644" spans="4:5" x14ac:dyDescent="0.25">
      <c r="D3644">
        <v>82</v>
      </c>
      <c r="E3644">
        <v>92</v>
      </c>
    </row>
    <row r="3645" spans="4:5" x14ac:dyDescent="0.25">
      <c r="D3645">
        <v>77</v>
      </c>
      <c r="E3645">
        <v>48</v>
      </c>
    </row>
    <row r="3646" spans="4:5" x14ac:dyDescent="0.25">
      <c r="D3646">
        <v>76</v>
      </c>
      <c r="E3646">
        <v>87</v>
      </c>
    </row>
    <row r="3647" spans="4:5" x14ac:dyDescent="0.25">
      <c r="D3647">
        <v>57</v>
      </c>
      <c r="E3647">
        <v>43</v>
      </c>
    </row>
    <row r="3648" spans="4:5" x14ac:dyDescent="0.25">
      <c r="D3648">
        <v>55</v>
      </c>
      <c r="E3648">
        <v>89</v>
      </c>
    </row>
    <row r="3649" spans="4:5" x14ac:dyDescent="0.25">
      <c r="D3649">
        <v>85</v>
      </c>
      <c r="E3649">
        <v>40</v>
      </c>
    </row>
    <row r="3650" spans="4:5" x14ac:dyDescent="0.25">
      <c r="D3650">
        <v>86</v>
      </c>
      <c r="E3650">
        <v>91</v>
      </c>
    </row>
    <row r="3651" spans="4:5" x14ac:dyDescent="0.25">
      <c r="D3651">
        <v>42</v>
      </c>
      <c r="E3651">
        <v>51</v>
      </c>
    </row>
    <row r="3652" spans="4:5" x14ac:dyDescent="0.25">
      <c r="D3652">
        <v>42</v>
      </c>
      <c r="E3652">
        <v>79</v>
      </c>
    </row>
    <row r="3653" spans="4:5" x14ac:dyDescent="0.25">
      <c r="D3653">
        <v>51</v>
      </c>
      <c r="E3653">
        <v>79</v>
      </c>
    </row>
    <row r="3654" spans="4:5" x14ac:dyDescent="0.25">
      <c r="D3654">
        <v>62</v>
      </c>
      <c r="E3654">
        <v>99</v>
      </c>
    </row>
    <row r="3655" spans="4:5" x14ac:dyDescent="0.25">
      <c r="D3655">
        <v>86</v>
      </c>
      <c r="E3655">
        <v>63</v>
      </c>
    </row>
    <row r="3656" spans="4:5" x14ac:dyDescent="0.25">
      <c r="D3656">
        <v>50</v>
      </c>
      <c r="E3656">
        <v>93</v>
      </c>
    </row>
    <row r="3657" spans="4:5" x14ac:dyDescent="0.25">
      <c r="D3657">
        <v>81</v>
      </c>
      <c r="E3657">
        <v>48</v>
      </c>
    </row>
    <row r="3658" spans="4:5" x14ac:dyDescent="0.25">
      <c r="D3658">
        <v>86</v>
      </c>
      <c r="E3658">
        <v>59</v>
      </c>
    </row>
    <row r="3659" spans="4:5" x14ac:dyDescent="0.25">
      <c r="D3659">
        <v>89</v>
      </c>
      <c r="E3659">
        <v>44</v>
      </c>
    </row>
    <row r="3660" spans="4:5" x14ac:dyDescent="0.25">
      <c r="D3660">
        <v>96</v>
      </c>
      <c r="E3660">
        <v>59</v>
      </c>
    </row>
    <row r="3661" spans="4:5" x14ac:dyDescent="0.25">
      <c r="D3661">
        <v>85</v>
      </c>
      <c r="E3661">
        <v>60</v>
      </c>
    </row>
    <row r="3662" spans="4:5" x14ac:dyDescent="0.25">
      <c r="D3662">
        <v>68</v>
      </c>
      <c r="E3662">
        <v>41</v>
      </c>
    </row>
    <row r="3663" spans="4:5" x14ac:dyDescent="0.25">
      <c r="D3663">
        <v>96</v>
      </c>
      <c r="E3663">
        <v>60</v>
      </c>
    </row>
    <row r="3664" spans="4:5" x14ac:dyDescent="0.25">
      <c r="D3664">
        <v>45</v>
      </c>
      <c r="E3664">
        <v>81</v>
      </c>
    </row>
    <row r="3665" spans="4:5" x14ac:dyDescent="0.25">
      <c r="D3665">
        <v>55</v>
      </c>
      <c r="E3665">
        <v>48</v>
      </c>
    </row>
    <row r="3666" spans="4:5" x14ac:dyDescent="0.25">
      <c r="D3666">
        <v>73</v>
      </c>
      <c r="E3666">
        <v>78</v>
      </c>
    </row>
    <row r="3667" spans="4:5" x14ac:dyDescent="0.25">
      <c r="D3667">
        <v>90</v>
      </c>
      <c r="E3667">
        <v>94</v>
      </c>
    </row>
    <row r="3668" spans="4:5" x14ac:dyDescent="0.25">
      <c r="D3668">
        <v>76</v>
      </c>
      <c r="E3668">
        <v>69</v>
      </c>
    </row>
    <row r="3669" spans="4:5" x14ac:dyDescent="0.25">
      <c r="D3669">
        <v>50</v>
      </c>
      <c r="E3669">
        <v>93</v>
      </c>
    </row>
    <row r="3670" spans="4:5" x14ac:dyDescent="0.25">
      <c r="D3670">
        <v>50</v>
      </c>
      <c r="E3670">
        <v>57</v>
      </c>
    </row>
    <row r="3671" spans="4:5" x14ac:dyDescent="0.25">
      <c r="D3671">
        <v>64</v>
      </c>
      <c r="E3671">
        <v>83</v>
      </c>
    </row>
    <row r="3672" spans="4:5" x14ac:dyDescent="0.25">
      <c r="D3672">
        <v>97</v>
      </c>
      <c r="E3672">
        <v>82</v>
      </c>
    </row>
    <row r="3673" spans="4:5" x14ac:dyDescent="0.25">
      <c r="D3673">
        <v>58</v>
      </c>
      <c r="E3673">
        <v>49</v>
      </c>
    </row>
    <row r="3674" spans="4:5" x14ac:dyDescent="0.25">
      <c r="D3674">
        <v>71</v>
      </c>
      <c r="E3674">
        <v>84</v>
      </c>
    </row>
    <row r="3675" spans="4:5" x14ac:dyDescent="0.25">
      <c r="D3675">
        <v>47</v>
      </c>
      <c r="E3675">
        <v>60</v>
      </c>
    </row>
    <row r="3676" spans="4:5" x14ac:dyDescent="0.25">
      <c r="D3676">
        <v>51</v>
      </c>
      <c r="E3676">
        <v>56</v>
      </c>
    </row>
    <row r="3677" spans="4:5" x14ac:dyDescent="0.25">
      <c r="D3677">
        <v>80</v>
      </c>
      <c r="E3677">
        <v>44</v>
      </c>
    </row>
    <row r="3678" spans="4:5" x14ac:dyDescent="0.25">
      <c r="D3678">
        <v>74</v>
      </c>
      <c r="E3678">
        <v>45</v>
      </c>
    </row>
    <row r="3679" spans="4:5" x14ac:dyDescent="0.25">
      <c r="D3679">
        <v>45</v>
      </c>
      <c r="E3679">
        <v>49</v>
      </c>
    </row>
    <row r="3680" spans="4:5" x14ac:dyDescent="0.25">
      <c r="D3680">
        <v>60</v>
      </c>
      <c r="E3680">
        <v>82</v>
      </c>
    </row>
    <row r="3681" spans="4:5" x14ac:dyDescent="0.25">
      <c r="D3681">
        <v>92</v>
      </c>
      <c r="E3681">
        <v>41</v>
      </c>
    </row>
    <row r="3682" spans="4:5" x14ac:dyDescent="0.25">
      <c r="D3682">
        <v>65</v>
      </c>
      <c r="E3682">
        <v>46</v>
      </c>
    </row>
    <row r="3683" spans="4:5" x14ac:dyDescent="0.25">
      <c r="D3683">
        <v>95</v>
      </c>
      <c r="E3683">
        <v>85</v>
      </c>
    </row>
    <row r="3684" spans="4:5" x14ac:dyDescent="0.25">
      <c r="D3684">
        <v>40</v>
      </c>
      <c r="E3684">
        <v>43</v>
      </c>
    </row>
    <row r="3685" spans="4:5" x14ac:dyDescent="0.25">
      <c r="D3685">
        <v>56</v>
      </c>
      <c r="E3685">
        <v>76</v>
      </c>
    </row>
    <row r="3686" spans="4:5" x14ac:dyDescent="0.25">
      <c r="D3686">
        <v>66</v>
      </c>
      <c r="E3686">
        <v>92</v>
      </c>
    </row>
    <row r="3687" spans="4:5" x14ac:dyDescent="0.25">
      <c r="D3687">
        <v>41</v>
      </c>
      <c r="E3687">
        <v>99</v>
      </c>
    </row>
    <row r="3688" spans="4:5" x14ac:dyDescent="0.25">
      <c r="D3688">
        <v>75</v>
      </c>
      <c r="E3688">
        <v>69</v>
      </c>
    </row>
    <row r="3689" spans="4:5" x14ac:dyDescent="0.25">
      <c r="D3689">
        <v>40</v>
      </c>
      <c r="E3689">
        <v>81</v>
      </c>
    </row>
    <row r="3690" spans="4:5" x14ac:dyDescent="0.25">
      <c r="D3690">
        <v>49</v>
      </c>
      <c r="E3690">
        <v>77</v>
      </c>
    </row>
    <row r="3691" spans="4:5" x14ac:dyDescent="0.25">
      <c r="D3691">
        <v>70</v>
      </c>
      <c r="E3691">
        <v>41</v>
      </c>
    </row>
    <row r="3692" spans="4:5" x14ac:dyDescent="0.25">
      <c r="D3692">
        <v>96</v>
      </c>
      <c r="E3692">
        <v>42</v>
      </c>
    </row>
    <row r="3693" spans="4:5" x14ac:dyDescent="0.25">
      <c r="D3693">
        <v>44</v>
      </c>
      <c r="E3693">
        <v>86</v>
      </c>
    </row>
    <row r="3694" spans="4:5" x14ac:dyDescent="0.25">
      <c r="D3694">
        <v>92</v>
      </c>
      <c r="E3694">
        <v>78</v>
      </c>
    </row>
    <row r="3695" spans="4:5" x14ac:dyDescent="0.25">
      <c r="D3695">
        <v>52</v>
      </c>
      <c r="E3695">
        <v>64</v>
      </c>
    </row>
    <row r="3696" spans="4:5" x14ac:dyDescent="0.25">
      <c r="D3696">
        <v>84</v>
      </c>
      <c r="E3696">
        <v>41</v>
      </c>
    </row>
    <row r="3697" spans="4:5" x14ac:dyDescent="0.25">
      <c r="D3697">
        <v>63</v>
      </c>
      <c r="E3697">
        <v>54</v>
      </c>
    </row>
    <row r="3698" spans="4:5" x14ac:dyDescent="0.25">
      <c r="D3698">
        <v>66</v>
      </c>
      <c r="E3698">
        <v>42</v>
      </c>
    </row>
    <row r="3699" spans="4:5" x14ac:dyDescent="0.25">
      <c r="D3699">
        <v>40</v>
      </c>
      <c r="E3699">
        <v>44</v>
      </c>
    </row>
    <row r="3700" spans="4:5" x14ac:dyDescent="0.25">
      <c r="D3700">
        <v>88</v>
      </c>
      <c r="E3700">
        <v>93</v>
      </c>
    </row>
    <row r="3701" spans="4:5" x14ac:dyDescent="0.25">
      <c r="D3701">
        <v>59</v>
      </c>
      <c r="E3701">
        <v>79</v>
      </c>
    </row>
    <row r="3702" spans="4:5" x14ac:dyDescent="0.25">
      <c r="D3702">
        <v>47</v>
      </c>
      <c r="E3702">
        <v>75</v>
      </c>
    </row>
    <row r="3703" spans="4:5" x14ac:dyDescent="0.25">
      <c r="D3703">
        <v>42</v>
      </c>
      <c r="E3703">
        <v>89</v>
      </c>
    </row>
    <row r="3704" spans="4:5" x14ac:dyDescent="0.25">
      <c r="D3704">
        <v>71</v>
      </c>
      <c r="E3704">
        <v>79</v>
      </c>
    </row>
    <row r="3705" spans="4:5" x14ac:dyDescent="0.25">
      <c r="D3705">
        <v>83</v>
      </c>
      <c r="E3705">
        <v>77</v>
      </c>
    </row>
    <row r="3706" spans="4:5" x14ac:dyDescent="0.25">
      <c r="D3706">
        <v>96</v>
      </c>
      <c r="E3706">
        <v>66</v>
      </c>
    </row>
    <row r="3707" spans="4:5" x14ac:dyDescent="0.25">
      <c r="D3707">
        <v>64</v>
      </c>
      <c r="E3707">
        <v>44</v>
      </c>
    </row>
    <row r="3708" spans="4:5" x14ac:dyDescent="0.25">
      <c r="D3708">
        <v>64</v>
      </c>
      <c r="E3708">
        <v>56</v>
      </c>
    </row>
    <row r="3709" spans="4:5" x14ac:dyDescent="0.25">
      <c r="D3709">
        <v>89</v>
      </c>
      <c r="E3709">
        <v>77</v>
      </c>
    </row>
    <row r="3710" spans="4:5" x14ac:dyDescent="0.25">
      <c r="D3710">
        <v>53</v>
      </c>
      <c r="E3710">
        <v>84</v>
      </c>
    </row>
    <row r="3711" spans="4:5" x14ac:dyDescent="0.25">
      <c r="D3711">
        <v>82</v>
      </c>
      <c r="E3711">
        <v>80</v>
      </c>
    </row>
    <row r="3712" spans="4:5" x14ac:dyDescent="0.25">
      <c r="D3712">
        <v>66</v>
      </c>
      <c r="E3712">
        <v>95</v>
      </c>
    </row>
    <row r="3713" spans="4:5" x14ac:dyDescent="0.25">
      <c r="D3713">
        <v>87</v>
      </c>
      <c r="E3713">
        <v>51</v>
      </c>
    </row>
    <row r="3714" spans="4:5" x14ac:dyDescent="0.25">
      <c r="D3714">
        <v>71</v>
      </c>
      <c r="E3714">
        <v>81</v>
      </c>
    </row>
    <row r="3715" spans="4:5" x14ac:dyDescent="0.25">
      <c r="D3715">
        <v>43</v>
      </c>
      <c r="E3715">
        <v>72</v>
      </c>
    </row>
    <row r="3716" spans="4:5" x14ac:dyDescent="0.25">
      <c r="D3716">
        <v>89</v>
      </c>
      <c r="E3716">
        <v>82</v>
      </c>
    </row>
    <row r="3717" spans="4:5" x14ac:dyDescent="0.25">
      <c r="D3717">
        <v>78</v>
      </c>
      <c r="E3717">
        <v>68</v>
      </c>
    </row>
    <row r="3718" spans="4:5" x14ac:dyDescent="0.25">
      <c r="D3718">
        <v>50</v>
      </c>
      <c r="E3718">
        <v>77</v>
      </c>
    </row>
    <row r="3719" spans="4:5" x14ac:dyDescent="0.25">
      <c r="D3719">
        <v>87</v>
      </c>
      <c r="E3719">
        <v>42</v>
      </c>
    </row>
    <row r="3720" spans="4:5" x14ac:dyDescent="0.25">
      <c r="D3720">
        <v>87</v>
      </c>
      <c r="E3720">
        <v>77</v>
      </c>
    </row>
    <row r="3721" spans="4:5" x14ac:dyDescent="0.25">
      <c r="D3721">
        <v>42</v>
      </c>
      <c r="E3721">
        <v>80</v>
      </c>
    </row>
    <row r="3722" spans="4:5" x14ac:dyDescent="0.25">
      <c r="D3722">
        <v>94</v>
      </c>
      <c r="E3722">
        <v>79</v>
      </c>
    </row>
    <row r="3723" spans="4:5" x14ac:dyDescent="0.25">
      <c r="D3723">
        <v>63</v>
      </c>
      <c r="E3723">
        <v>69</v>
      </c>
    </row>
    <row r="3724" spans="4:5" x14ac:dyDescent="0.25">
      <c r="D3724">
        <v>48</v>
      </c>
      <c r="E3724">
        <v>86</v>
      </c>
    </row>
    <row r="3725" spans="4:5" x14ac:dyDescent="0.25">
      <c r="D3725">
        <v>47</v>
      </c>
      <c r="E3725">
        <v>61</v>
      </c>
    </row>
    <row r="3726" spans="4:5" x14ac:dyDescent="0.25">
      <c r="D3726">
        <v>78</v>
      </c>
      <c r="E3726">
        <v>77</v>
      </c>
    </row>
    <row r="3727" spans="4:5" x14ac:dyDescent="0.25">
      <c r="D3727">
        <v>96</v>
      </c>
      <c r="E3727">
        <v>94</v>
      </c>
    </row>
    <row r="3728" spans="4:5" x14ac:dyDescent="0.25">
      <c r="D3728">
        <v>98</v>
      </c>
      <c r="E3728">
        <v>82</v>
      </c>
    </row>
    <row r="3729" spans="4:5" x14ac:dyDescent="0.25">
      <c r="D3729">
        <v>56</v>
      </c>
      <c r="E3729">
        <v>49</v>
      </c>
    </row>
    <row r="3730" spans="4:5" x14ac:dyDescent="0.25">
      <c r="D3730">
        <v>82</v>
      </c>
      <c r="E3730">
        <v>71</v>
      </c>
    </row>
    <row r="3731" spans="4:5" x14ac:dyDescent="0.25">
      <c r="D3731">
        <v>43</v>
      </c>
      <c r="E3731">
        <v>43</v>
      </c>
    </row>
    <row r="3732" spans="4:5" x14ac:dyDescent="0.25">
      <c r="D3732">
        <v>43</v>
      </c>
      <c r="E3732">
        <v>68</v>
      </c>
    </row>
    <row r="3733" spans="4:5" x14ac:dyDescent="0.25">
      <c r="D3733">
        <v>47</v>
      </c>
      <c r="E3733">
        <v>47</v>
      </c>
    </row>
    <row r="3734" spans="4:5" x14ac:dyDescent="0.25">
      <c r="D3734">
        <v>81</v>
      </c>
      <c r="E3734">
        <v>59</v>
      </c>
    </row>
    <row r="3735" spans="4:5" x14ac:dyDescent="0.25">
      <c r="D3735">
        <v>45</v>
      </c>
      <c r="E3735">
        <v>46</v>
      </c>
    </row>
    <row r="3736" spans="4:5" x14ac:dyDescent="0.25">
      <c r="D3736">
        <v>48</v>
      </c>
      <c r="E3736">
        <v>40</v>
      </c>
    </row>
    <row r="3737" spans="4:5" x14ac:dyDescent="0.25">
      <c r="D3737">
        <v>81</v>
      </c>
      <c r="E3737">
        <v>99</v>
      </c>
    </row>
    <row r="3738" spans="4:5" x14ac:dyDescent="0.25">
      <c r="D3738">
        <v>47</v>
      </c>
      <c r="E3738">
        <v>64</v>
      </c>
    </row>
    <row r="3739" spans="4:5" x14ac:dyDescent="0.25">
      <c r="D3739">
        <v>54</v>
      </c>
      <c r="E3739">
        <v>48</v>
      </c>
    </row>
    <row r="3740" spans="4:5" x14ac:dyDescent="0.25">
      <c r="D3740">
        <v>57</v>
      </c>
      <c r="E3740">
        <v>62</v>
      </c>
    </row>
    <row r="3741" spans="4:5" x14ac:dyDescent="0.25">
      <c r="D3741">
        <v>44</v>
      </c>
      <c r="E3741">
        <v>41</v>
      </c>
    </row>
    <row r="3742" spans="4:5" x14ac:dyDescent="0.25">
      <c r="D3742">
        <v>89</v>
      </c>
      <c r="E3742">
        <v>65</v>
      </c>
    </row>
    <row r="3743" spans="4:5" x14ac:dyDescent="0.25">
      <c r="D3743">
        <v>66</v>
      </c>
      <c r="E3743">
        <v>53</v>
      </c>
    </row>
    <row r="3744" spans="4:5" x14ac:dyDescent="0.25">
      <c r="D3744">
        <v>41</v>
      </c>
      <c r="E3744">
        <v>70</v>
      </c>
    </row>
    <row r="3745" spans="4:5" x14ac:dyDescent="0.25">
      <c r="D3745">
        <v>98</v>
      </c>
      <c r="E3745">
        <v>65</v>
      </c>
    </row>
    <row r="3746" spans="4:5" x14ac:dyDescent="0.25">
      <c r="D3746">
        <v>81</v>
      </c>
      <c r="E3746">
        <v>94</v>
      </c>
    </row>
    <row r="3747" spans="4:5" x14ac:dyDescent="0.25">
      <c r="D3747">
        <v>63</v>
      </c>
      <c r="E3747">
        <v>92</v>
      </c>
    </row>
    <row r="3748" spans="4:5" x14ac:dyDescent="0.25">
      <c r="D3748">
        <v>90</v>
      </c>
      <c r="E3748">
        <v>44</v>
      </c>
    </row>
    <row r="3749" spans="4:5" x14ac:dyDescent="0.25">
      <c r="D3749">
        <v>60</v>
      </c>
      <c r="E3749">
        <v>96</v>
      </c>
    </row>
    <row r="3750" spans="4:5" x14ac:dyDescent="0.25">
      <c r="D3750">
        <v>70</v>
      </c>
      <c r="E3750">
        <v>45</v>
      </c>
    </row>
    <row r="3751" spans="4:5" x14ac:dyDescent="0.25">
      <c r="D3751">
        <v>50</v>
      </c>
      <c r="E3751">
        <v>74</v>
      </c>
    </row>
    <row r="3752" spans="4:5" x14ac:dyDescent="0.25">
      <c r="D3752">
        <v>67</v>
      </c>
      <c r="E3752">
        <v>70</v>
      </c>
    </row>
    <row r="3753" spans="4:5" x14ac:dyDescent="0.25">
      <c r="D3753">
        <v>87</v>
      </c>
      <c r="E3753">
        <v>57</v>
      </c>
    </row>
    <row r="3754" spans="4:5" x14ac:dyDescent="0.25">
      <c r="D3754">
        <v>79</v>
      </c>
      <c r="E3754">
        <v>53</v>
      </c>
    </row>
    <row r="3755" spans="4:5" x14ac:dyDescent="0.25">
      <c r="D3755">
        <v>43</v>
      </c>
      <c r="E3755">
        <v>64</v>
      </c>
    </row>
    <row r="3756" spans="4:5" x14ac:dyDescent="0.25">
      <c r="D3756">
        <v>82</v>
      </c>
      <c r="E3756">
        <v>54</v>
      </c>
    </row>
    <row r="3757" spans="4:5" x14ac:dyDescent="0.25">
      <c r="D3757">
        <v>55</v>
      </c>
      <c r="E3757">
        <v>75</v>
      </c>
    </row>
    <row r="3758" spans="4:5" x14ac:dyDescent="0.25">
      <c r="D3758">
        <v>51</v>
      </c>
      <c r="E3758">
        <v>50</v>
      </c>
    </row>
    <row r="3759" spans="4:5" x14ac:dyDescent="0.25">
      <c r="D3759">
        <v>74</v>
      </c>
      <c r="E3759">
        <v>80</v>
      </c>
    </row>
    <row r="3760" spans="4:5" x14ac:dyDescent="0.25">
      <c r="D3760">
        <v>95</v>
      </c>
      <c r="E3760">
        <v>46</v>
      </c>
    </row>
    <row r="3761" spans="4:5" x14ac:dyDescent="0.25">
      <c r="D3761">
        <v>55</v>
      </c>
      <c r="E3761">
        <v>57</v>
      </c>
    </row>
    <row r="3762" spans="4:5" x14ac:dyDescent="0.25">
      <c r="D3762">
        <v>63</v>
      </c>
      <c r="E3762">
        <v>89</v>
      </c>
    </row>
    <row r="3763" spans="4:5" x14ac:dyDescent="0.25">
      <c r="D3763">
        <v>74</v>
      </c>
      <c r="E3763">
        <v>59</v>
      </c>
    </row>
    <row r="3764" spans="4:5" x14ac:dyDescent="0.25">
      <c r="D3764">
        <v>96</v>
      </c>
      <c r="E3764">
        <v>41</v>
      </c>
    </row>
    <row r="3765" spans="4:5" x14ac:dyDescent="0.25">
      <c r="D3765">
        <v>81</v>
      </c>
      <c r="E3765">
        <v>65</v>
      </c>
    </row>
    <row r="3766" spans="4:5" x14ac:dyDescent="0.25">
      <c r="D3766">
        <v>68</v>
      </c>
      <c r="E3766">
        <v>62</v>
      </c>
    </row>
    <row r="3767" spans="4:5" x14ac:dyDescent="0.25">
      <c r="D3767">
        <v>87</v>
      </c>
      <c r="E3767">
        <v>52</v>
      </c>
    </row>
    <row r="3768" spans="4:5" x14ac:dyDescent="0.25">
      <c r="D3768">
        <v>97</v>
      </c>
      <c r="E3768">
        <v>52</v>
      </c>
    </row>
    <row r="3769" spans="4:5" x14ac:dyDescent="0.25">
      <c r="D3769">
        <v>78</v>
      </c>
      <c r="E3769">
        <v>64</v>
      </c>
    </row>
    <row r="3770" spans="4:5" x14ac:dyDescent="0.25">
      <c r="D3770">
        <v>70</v>
      </c>
      <c r="E3770">
        <v>97</v>
      </c>
    </row>
    <row r="3771" spans="4:5" x14ac:dyDescent="0.25">
      <c r="D3771">
        <v>54</v>
      </c>
      <c r="E3771">
        <v>61</v>
      </c>
    </row>
    <row r="3772" spans="4:5" x14ac:dyDescent="0.25">
      <c r="D3772">
        <v>81</v>
      </c>
      <c r="E3772">
        <v>56</v>
      </c>
    </row>
    <row r="3773" spans="4:5" x14ac:dyDescent="0.25">
      <c r="D3773">
        <v>97</v>
      </c>
      <c r="E3773">
        <v>53</v>
      </c>
    </row>
    <row r="3774" spans="4:5" x14ac:dyDescent="0.25">
      <c r="D3774">
        <v>89</v>
      </c>
      <c r="E3774">
        <v>92</v>
      </c>
    </row>
    <row r="3775" spans="4:5" x14ac:dyDescent="0.25">
      <c r="D3775">
        <v>61</v>
      </c>
      <c r="E3775">
        <v>53</v>
      </c>
    </row>
    <row r="3776" spans="4:5" x14ac:dyDescent="0.25">
      <c r="D3776">
        <v>99</v>
      </c>
      <c r="E3776">
        <v>51</v>
      </c>
    </row>
    <row r="3777" spans="4:5" x14ac:dyDescent="0.25">
      <c r="D3777">
        <v>44</v>
      </c>
      <c r="E3777">
        <v>44</v>
      </c>
    </row>
    <row r="3778" spans="4:5" x14ac:dyDescent="0.25">
      <c r="D3778">
        <v>87</v>
      </c>
      <c r="E3778">
        <v>76</v>
      </c>
    </row>
    <row r="3779" spans="4:5" x14ac:dyDescent="0.25">
      <c r="D3779">
        <v>52</v>
      </c>
      <c r="E3779">
        <v>43</v>
      </c>
    </row>
    <row r="3780" spans="4:5" x14ac:dyDescent="0.25">
      <c r="D3780">
        <v>71</v>
      </c>
      <c r="E3780">
        <v>94</v>
      </c>
    </row>
    <row r="3781" spans="4:5" x14ac:dyDescent="0.25">
      <c r="D3781">
        <v>42</v>
      </c>
      <c r="E3781">
        <v>68</v>
      </c>
    </row>
    <row r="3782" spans="4:5" x14ac:dyDescent="0.25">
      <c r="D3782">
        <v>54</v>
      </c>
      <c r="E3782">
        <v>64</v>
      </c>
    </row>
    <row r="3783" spans="4:5" x14ac:dyDescent="0.25">
      <c r="D3783">
        <v>94</v>
      </c>
      <c r="E3783">
        <v>84</v>
      </c>
    </row>
    <row r="3784" spans="4:5" x14ac:dyDescent="0.25">
      <c r="D3784">
        <v>66</v>
      </c>
      <c r="E3784">
        <v>43</v>
      </c>
    </row>
    <row r="3785" spans="4:5" x14ac:dyDescent="0.25">
      <c r="D3785">
        <v>66</v>
      </c>
      <c r="E3785">
        <v>55</v>
      </c>
    </row>
    <row r="3786" spans="4:5" x14ac:dyDescent="0.25">
      <c r="D3786">
        <v>69</v>
      </c>
      <c r="E3786">
        <v>89</v>
      </c>
    </row>
    <row r="3787" spans="4:5" x14ac:dyDescent="0.25">
      <c r="D3787">
        <v>45</v>
      </c>
      <c r="E3787">
        <v>41</v>
      </c>
    </row>
    <row r="3788" spans="4:5" x14ac:dyDescent="0.25">
      <c r="D3788">
        <v>64</v>
      </c>
      <c r="E3788">
        <v>62</v>
      </c>
    </row>
    <row r="3789" spans="4:5" x14ac:dyDescent="0.25">
      <c r="D3789">
        <v>67</v>
      </c>
      <c r="E3789">
        <v>43</v>
      </c>
    </row>
    <row r="3790" spans="4:5" x14ac:dyDescent="0.25">
      <c r="D3790">
        <v>61</v>
      </c>
      <c r="E3790">
        <v>59</v>
      </c>
    </row>
    <row r="3791" spans="4:5" x14ac:dyDescent="0.25">
      <c r="D3791">
        <v>43</v>
      </c>
      <c r="E3791">
        <v>56</v>
      </c>
    </row>
    <row r="3792" spans="4:5" x14ac:dyDescent="0.25">
      <c r="D3792">
        <v>54</v>
      </c>
      <c r="E3792">
        <v>91</v>
      </c>
    </row>
    <row r="3793" spans="4:5" x14ac:dyDescent="0.25">
      <c r="D3793">
        <v>65</v>
      </c>
      <c r="E3793">
        <v>45</v>
      </c>
    </row>
    <row r="3794" spans="4:5" x14ac:dyDescent="0.25">
      <c r="D3794">
        <v>57</v>
      </c>
      <c r="E3794">
        <v>57</v>
      </c>
    </row>
    <row r="3795" spans="4:5" x14ac:dyDescent="0.25">
      <c r="D3795">
        <v>48</v>
      </c>
      <c r="E3795">
        <v>59</v>
      </c>
    </row>
    <row r="3796" spans="4:5" x14ac:dyDescent="0.25">
      <c r="D3796">
        <v>91</v>
      </c>
      <c r="E3796">
        <v>98</v>
      </c>
    </row>
    <row r="3797" spans="4:5" x14ac:dyDescent="0.25">
      <c r="D3797">
        <v>43</v>
      </c>
      <c r="E3797">
        <v>78</v>
      </c>
    </row>
    <row r="3798" spans="4:5" x14ac:dyDescent="0.25">
      <c r="D3798">
        <v>87</v>
      </c>
      <c r="E3798">
        <v>84</v>
      </c>
    </row>
    <row r="3799" spans="4:5" x14ac:dyDescent="0.25">
      <c r="D3799">
        <v>89</v>
      </c>
      <c r="E3799">
        <v>80</v>
      </c>
    </row>
    <row r="3800" spans="4:5" x14ac:dyDescent="0.25">
      <c r="D3800">
        <v>44</v>
      </c>
      <c r="E3800">
        <v>73</v>
      </c>
    </row>
    <row r="3801" spans="4:5" x14ac:dyDescent="0.25">
      <c r="D3801">
        <v>45</v>
      </c>
      <c r="E3801">
        <v>85</v>
      </c>
    </row>
    <row r="3802" spans="4:5" x14ac:dyDescent="0.25">
      <c r="D3802">
        <v>97</v>
      </c>
      <c r="E3802">
        <v>93</v>
      </c>
    </row>
    <row r="3803" spans="4:5" x14ac:dyDescent="0.25">
      <c r="D3803">
        <v>93</v>
      </c>
      <c r="E3803">
        <v>63</v>
      </c>
    </row>
    <row r="3804" spans="4:5" x14ac:dyDescent="0.25">
      <c r="D3804">
        <v>90</v>
      </c>
      <c r="E3804">
        <v>57</v>
      </c>
    </row>
    <row r="3805" spans="4:5" x14ac:dyDescent="0.25">
      <c r="D3805">
        <v>51</v>
      </c>
      <c r="E3805">
        <v>69</v>
      </c>
    </row>
    <row r="3806" spans="4:5" x14ac:dyDescent="0.25">
      <c r="D3806">
        <v>70</v>
      </c>
      <c r="E3806">
        <v>98</v>
      </c>
    </row>
    <row r="3807" spans="4:5" x14ac:dyDescent="0.25">
      <c r="D3807">
        <v>86</v>
      </c>
      <c r="E3807">
        <v>40</v>
      </c>
    </row>
    <row r="3808" spans="4:5" x14ac:dyDescent="0.25">
      <c r="D3808">
        <v>48</v>
      </c>
      <c r="E3808">
        <v>62</v>
      </c>
    </row>
    <row r="3809" spans="4:5" x14ac:dyDescent="0.25">
      <c r="D3809">
        <v>46</v>
      </c>
      <c r="E3809">
        <v>68</v>
      </c>
    </row>
    <row r="3810" spans="4:5" x14ac:dyDescent="0.25">
      <c r="D3810">
        <v>68</v>
      </c>
      <c r="E3810">
        <v>80</v>
      </c>
    </row>
    <row r="3811" spans="4:5" x14ac:dyDescent="0.25">
      <c r="D3811">
        <v>53</v>
      </c>
      <c r="E3811">
        <v>80</v>
      </c>
    </row>
    <row r="3812" spans="4:5" x14ac:dyDescent="0.25">
      <c r="D3812">
        <v>90</v>
      </c>
      <c r="E3812">
        <v>71</v>
      </c>
    </row>
    <row r="3813" spans="4:5" x14ac:dyDescent="0.25">
      <c r="D3813">
        <v>59</v>
      </c>
      <c r="E3813">
        <v>41</v>
      </c>
    </row>
    <row r="3814" spans="4:5" x14ac:dyDescent="0.25">
      <c r="D3814">
        <v>71</v>
      </c>
      <c r="E3814">
        <v>84</v>
      </c>
    </row>
    <row r="3815" spans="4:5" x14ac:dyDescent="0.25">
      <c r="D3815">
        <v>98</v>
      </c>
      <c r="E3815">
        <v>56</v>
      </c>
    </row>
    <row r="3816" spans="4:5" x14ac:dyDescent="0.25">
      <c r="D3816">
        <v>95</v>
      </c>
      <c r="E3816">
        <v>82</v>
      </c>
    </row>
    <row r="3817" spans="4:5" x14ac:dyDescent="0.25">
      <c r="D3817">
        <v>75</v>
      </c>
      <c r="E3817">
        <v>41</v>
      </c>
    </row>
    <row r="3818" spans="4:5" x14ac:dyDescent="0.25">
      <c r="D3818">
        <v>83</v>
      </c>
      <c r="E3818">
        <v>43</v>
      </c>
    </row>
    <row r="3819" spans="4:5" x14ac:dyDescent="0.25">
      <c r="D3819">
        <v>57</v>
      </c>
      <c r="E3819">
        <v>83</v>
      </c>
    </row>
    <row r="3820" spans="4:5" x14ac:dyDescent="0.25">
      <c r="D3820">
        <v>79</v>
      </c>
      <c r="E3820">
        <v>40</v>
      </c>
    </row>
    <row r="3821" spans="4:5" x14ac:dyDescent="0.25">
      <c r="D3821">
        <v>88</v>
      </c>
      <c r="E3821">
        <v>62</v>
      </c>
    </row>
    <row r="3822" spans="4:5" x14ac:dyDescent="0.25">
      <c r="D3822">
        <v>64</v>
      </c>
      <c r="E3822">
        <v>45</v>
      </c>
    </row>
    <row r="3823" spans="4:5" x14ac:dyDescent="0.25">
      <c r="D3823">
        <v>95</v>
      </c>
      <c r="E3823">
        <v>41</v>
      </c>
    </row>
    <row r="3824" spans="4:5" x14ac:dyDescent="0.25">
      <c r="D3824">
        <v>74</v>
      </c>
      <c r="E3824">
        <v>85</v>
      </c>
    </row>
    <row r="3825" spans="4:5" x14ac:dyDescent="0.25">
      <c r="D3825">
        <v>65</v>
      </c>
      <c r="E3825">
        <v>91</v>
      </c>
    </row>
    <row r="3826" spans="4:5" x14ac:dyDescent="0.25">
      <c r="D3826">
        <v>43</v>
      </c>
      <c r="E3826">
        <v>51</v>
      </c>
    </row>
    <row r="3827" spans="4:5" x14ac:dyDescent="0.25">
      <c r="D3827">
        <v>81</v>
      </c>
      <c r="E3827">
        <v>66</v>
      </c>
    </row>
    <row r="3828" spans="4:5" x14ac:dyDescent="0.25">
      <c r="D3828">
        <v>87</v>
      </c>
      <c r="E3828">
        <v>58</v>
      </c>
    </row>
    <row r="3829" spans="4:5" x14ac:dyDescent="0.25">
      <c r="D3829">
        <v>59</v>
      </c>
      <c r="E3829">
        <v>67</v>
      </c>
    </row>
    <row r="3830" spans="4:5" x14ac:dyDescent="0.25">
      <c r="D3830">
        <v>73</v>
      </c>
      <c r="E3830">
        <v>74</v>
      </c>
    </row>
    <row r="3831" spans="4:5" x14ac:dyDescent="0.25">
      <c r="D3831">
        <v>51</v>
      </c>
      <c r="E3831">
        <v>90</v>
      </c>
    </row>
    <row r="3832" spans="4:5" x14ac:dyDescent="0.25">
      <c r="D3832">
        <v>55</v>
      </c>
      <c r="E3832">
        <v>82</v>
      </c>
    </row>
    <row r="3833" spans="4:5" x14ac:dyDescent="0.25">
      <c r="D3833">
        <v>98</v>
      </c>
      <c r="E3833">
        <v>43</v>
      </c>
    </row>
    <row r="3834" spans="4:5" x14ac:dyDescent="0.25">
      <c r="D3834">
        <v>81</v>
      </c>
      <c r="E3834">
        <v>88</v>
      </c>
    </row>
    <row r="3835" spans="4:5" x14ac:dyDescent="0.25">
      <c r="D3835">
        <v>44</v>
      </c>
      <c r="E3835">
        <v>88</v>
      </c>
    </row>
    <row r="3836" spans="4:5" x14ac:dyDescent="0.25">
      <c r="D3836">
        <v>83</v>
      </c>
      <c r="E3836">
        <v>46</v>
      </c>
    </row>
    <row r="3837" spans="4:5" x14ac:dyDescent="0.25">
      <c r="D3837">
        <v>74</v>
      </c>
      <c r="E3837">
        <v>76</v>
      </c>
    </row>
    <row r="3838" spans="4:5" x14ac:dyDescent="0.25">
      <c r="D3838">
        <v>66</v>
      </c>
      <c r="E3838">
        <v>64</v>
      </c>
    </row>
    <row r="3839" spans="4:5" x14ac:dyDescent="0.25">
      <c r="D3839">
        <v>40</v>
      </c>
      <c r="E3839">
        <v>92</v>
      </c>
    </row>
    <row r="3840" spans="4:5" x14ac:dyDescent="0.25">
      <c r="D3840">
        <v>71</v>
      </c>
      <c r="E3840">
        <v>80</v>
      </c>
    </row>
    <row r="3841" spans="4:5" x14ac:dyDescent="0.25">
      <c r="D3841">
        <v>78</v>
      </c>
      <c r="E3841">
        <v>80</v>
      </c>
    </row>
    <row r="3842" spans="4:5" x14ac:dyDescent="0.25">
      <c r="D3842">
        <v>72</v>
      </c>
      <c r="E3842">
        <v>53</v>
      </c>
    </row>
    <row r="3843" spans="4:5" x14ac:dyDescent="0.25">
      <c r="D3843">
        <v>70</v>
      </c>
      <c r="E3843">
        <v>76</v>
      </c>
    </row>
    <row r="3844" spans="4:5" x14ac:dyDescent="0.25">
      <c r="D3844">
        <v>99</v>
      </c>
      <c r="E3844">
        <v>93</v>
      </c>
    </row>
    <row r="3845" spans="4:5" x14ac:dyDescent="0.25">
      <c r="D3845">
        <v>52</v>
      </c>
      <c r="E3845">
        <v>41</v>
      </c>
    </row>
    <row r="3846" spans="4:5" x14ac:dyDescent="0.25">
      <c r="D3846">
        <v>84</v>
      </c>
      <c r="E3846">
        <v>63</v>
      </c>
    </row>
    <row r="3847" spans="4:5" x14ac:dyDescent="0.25">
      <c r="D3847">
        <v>41</v>
      </c>
      <c r="E3847">
        <v>54</v>
      </c>
    </row>
    <row r="3848" spans="4:5" x14ac:dyDescent="0.25">
      <c r="D3848">
        <v>69</v>
      </c>
      <c r="E3848">
        <v>87</v>
      </c>
    </row>
    <row r="3849" spans="4:5" x14ac:dyDescent="0.25">
      <c r="D3849">
        <v>49</v>
      </c>
      <c r="E3849">
        <v>90</v>
      </c>
    </row>
    <row r="3850" spans="4:5" x14ac:dyDescent="0.25">
      <c r="D3850">
        <v>62</v>
      </c>
      <c r="E3850">
        <v>72</v>
      </c>
    </row>
    <row r="3851" spans="4:5" x14ac:dyDescent="0.25">
      <c r="D3851">
        <v>72</v>
      </c>
      <c r="E3851">
        <v>94</v>
      </c>
    </row>
    <row r="3852" spans="4:5" x14ac:dyDescent="0.25">
      <c r="D3852">
        <v>78</v>
      </c>
      <c r="E3852">
        <v>51</v>
      </c>
    </row>
    <row r="3853" spans="4:5" x14ac:dyDescent="0.25">
      <c r="D3853">
        <v>95</v>
      </c>
      <c r="E3853">
        <v>91</v>
      </c>
    </row>
    <row r="3854" spans="4:5" x14ac:dyDescent="0.25">
      <c r="D3854">
        <v>98</v>
      </c>
      <c r="E3854">
        <v>86</v>
      </c>
    </row>
    <row r="3855" spans="4:5" x14ac:dyDescent="0.25">
      <c r="D3855">
        <v>68</v>
      </c>
      <c r="E3855">
        <v>44</v>
      </c>
    </row>
    <row r="3856" spans="4:5" x14ac:dyDescent="0.25">
      <c r="D3856">
        <v>69</v>
      </c>
      <c r="E3856">
        <v>40</v>
      </c>
    </row>
    <row r="3857" spans="4:5" x14ac:dyDescent="0.25">
      <c r="D3857">
        <v>73</v>
      </c>
      <c r="E3857">
        <v>82</v>
      </c>
    </row>
    <row r="3858" spans="4:5" x14ac:dyDescent="0.25">
      <c r="D3858">
        <v>78</v>
      </c>
      <c r="E3858">
        <v>48</v>
      </c>
    </row>
    <row r="3859" spans="4:5" x14ac:dyDescent="0.25">
      <c r="D3859">
        <v>56</v>
      </c>
      <c r="E3859">
        <v>78</v>
      </c>
    </row>
    <row r="3860" spans="4:5" x14ac:dyDescent="0.25">
      <c r="D3860">
        <v>61</v>
      </c>
      <c r="E3860">
        <v>73</v>
      </c>
    </row>
    <row r="3861" spans="4:5" x14ac:dyDescent="0.25">
      <c r="D3861">
        <v>44</v>
      </c>
      <c r="E3861">
        <v>68</v>
      </c>
    </row>
    <row r="3862" spans="4:5" x14ac:dyDescent="0.25">
      <c r="D3862">
        <v>50</v>
      </c>
      <c r="E3862">
        <v>88</v>
      </c>
    </row>
    <row r="3863" spans="4:5" x14ac:dyDescent="0.25">
      <c r="D3863">
        <v>50</v>
      </c>
      <c r="E3863">
        <v>98</v>
      </c>
    </row>
    <row r="3864" spans="4:5" x14ac:dyDescent="0.25">
      <c r="D3864">
        <v>50</v>
      </c>
      <c r="E3864">
        <v>41</v>
      </c>
    </row>
    <row r="3865" spans="4:5" x14ac:dyDescent="0.25">
      <c r="D3865">
        <v>56</v>
      </c>
      <c r="E3865">
        <v>58</v>
      </c>
    </row>
    <row r="3866" spans="4:5" x14ac:dyDescent="0.25">
      <c r="D3866">
        <v>71</v>
      </c>
      <c r="E3866">
        <v>67</v>
      </c>
    </row>
    <row r="3867" spans="4:5" x14ac:dyDescent="0.25">
      <c r="D3867">
        <v>58</v>
      </c>
      <c r="E3867">
        <v>74</v>
      </c>
    </row>
    <row r="3868" spans="4:5" x14ac:dyDescent="0.25">
      <c r="D3868">
        <v>71</v>
      </c>
      <c r="E3868">
        <v>92</v>
      </c>
    </row>
    <row r="3869" spans="4:5" x14ac:dyDescent="0.25">
      <c r="D3869">
        <v>67</v>
      </c>
      <c r="E3869">
        <v>90</v>
      </c>
    </row>
    <row r="3870" spans="4:5" x14ac:dyDescent="0.25">
      <c r="D3870">
        <v>79</v>
      </c>
      <c r="E3870">
        <v>87</v>
      </c>
    </row>
    <row r="3871" spans="4:5" x14ac:dyDescent="0.25">
      <c r="D3871">
        <v>91</v>
      </c>
      <c r="E3871">
        <v>61</v>
      </c>
    </row>
    <row r="3872" spans="4:5" x14ac:dyDescent="0.25">
      <c r="D3872">
        <v>66</v>
      </c>
      <c r="E3872">
        <v>43</v>
      </c>
    </row>
    <row r="3873" spans="4:5" x14ac:dyDescent="0.25">
      <c r="D3873">
        <v>53</v>
      </c>
      <c r="E3873">
        <v>47</v>
      </c>
    </row>
    <row r="3874" spans="4:5" x14ac:dyDescent="0.25">
      <c r="D3874">
        <v>81</v>
      </c>
      <c r="E3874">
        <v>99</v>
      </c>
    </row>
    <row r="3875" spans="4:5" x14ac:dyDescent="0.25">
      <c r="D3875">
        <v>96</v>
      </c>
      <c r="E3875">
        <v>40</v>
      </c>
    </row>
    <row r="3876" spans="4:5" x14ac:dyDescent="0.25">
      <c r="D3876">
        <v>41</v>
      </c>
      <c r="E3876">
        <v>46</v>
      </c>
    </row>
    <row r="3877" spans="4:5" x14ac:dyDescent="0.25">
      <c r="D3877">
        <v>56</v>
      </c>
      <c r="E3877">
        <v>64</v>
      </c>
    </row>
    <row r="3878" spans="4:5" x14ac:dyDescent="0.25">
      <c r="D3878">
        <v>40</v>
      </c>
      <c r="E3878">
        <v>68</v>
      </c>
    </row>
    <row r="3879" spans="4:5" x14ac:dyDescent="0.25">
      <c r="D3879">
        <v>84</v>
      </c>
      <c r="E3879">
        <v>40</v>
      </c>
    </row>
    <row r="3880" spans="4:5" x14ac:dyDescent="0.25">
      <c r="D3880">
        <v>71</v>
      </c>
      <c r="E3880">
        <v>95</v>
      </c>
    </row>
    <row r="3881" spans="4:5" x14ac:dyDescent="0.25">
      <c r="D3881">
        <v>58</v>
      </c>
      <c r="E3881">
        <v>57</v>
      </c>
    </row>
    <row r="3882" spans="4:5" x14ac:dyDescent="0.25">
      <c r="D3882">
        <v>53</v>
      </c>
      <c r="E3882">
        <v>43</v>
      </c>
    </row>
    <row r="3883" spans="4:5" x14ac:dyDescent="0.25">
      <c r="D3883">
        <v>70</v>
      </c>
      <c r="E3883">
        <v>59</v>
      </c>
    </row>
    <row r="3884" spans="4:5" x14ac:dyDescent="0.25">
      <c r="D3884">
        <v>57</v>
      </c>
      <c r="E3884">
        <v>47</v>
      </c>
    </row>
    <row r="3885" spans="4:5" x14ac:dyDescent="0.25">
      <c r="D3885">
        <v>53</v>
      </c>
      <c r="E3885">
        <v>89</v>
      </c>
    </row>
    <row r="3886" spans="4:5" x14ac:dyDescent="0.25">
      <c r="D3886">
        <v>53</v>
      </c>
      <c r="E3886">
        <v>74</v>
      </c>
    </row>
    <row r="3887" spans="4:5" x14ac:dyDescent="0.25">
      <c r="D3887">
        <v>63</v>
      </c>
      <c r="E3887">
        <v>64</v>
      </c>
    </row>
    <row r="3888" spans="4:5" x14ac:dyDescent="0.25">
      <c r="D3888">
        <v>44</v>
      </c>
      <c r="E3888">
        <v>92</v>
      </c>
    </row>
    <row r="3889" spans="4:5" x14ac:dyDescent="0.25">
      <c r="D3889">
        <v>55</v>
      </c>
      <c r="E3889">
        <v>53</v>
      </c>
    </row>
    <row r="3890" spans="4:5" x14ac:dyDescent="0.25">
      <c r="D3890">
        <v>44</v>
      </c>
      <c r="E3890">
        <v>83</v>
      </c>
    </row>
    <row r="3891" spans="4:5" x14ac:dyDescent="0.25">
      <c r="D3891">
        <v>93</v>
      </c>
      <c r="E3891">
        <v>86</v>
      </c>
    </row>
    <row r="3892" spans="4:5" x14ac:dyDescent="0.25">
      <c r="D3892">
        <v>52</v>
      </c>
      <c r="E3892">
        <v>79</v>
      </c>
    </row>
    <row r="3893" spans="4:5" x14ac:dyDescent="0.25">
      <c r="D3893">
        <v>55</v>
      </c>
      <c r="E3893">
        <v>44</v>
      </c>
    </row>
    <row r="3894" spans="4:5" x14ac:dyDescent="0.25">
      <c r="D3894">
        <v>54</v>
      </c>
      <c r="E3894">
        <v>56</v>
      </c>
    </row>
    <row r="3895" spans="4:5" x14ac:dyDescent="0.25">
      <c r="D3895">
        <v>70</v>
      </c>
      <c r="E3895">
        <v>96</v>
      </c>
    </row>
    <row r="3896" spans="4:5" x14ac:dyDescent="0.25">
      <c r="D3896">
        <v>44</v>
      </c>
      <c r="E3896">
        <v>49</v>
      </c>
    </row>
    <row r="3897" spans="4:5" x14ac:dyDescent="0.25">
      <c r="D3897">
        <v>69</v>
      </c>
      <c r="E3897">
        <v>99</v>
      </c>
    </row>
    <row r="3898" spans="4:5" x14ac:dyDescent="0.25">
      <c r="D3898">
        <v>62</v>
      </c>
      <c r="E3898">
        <v>94</v>
      </c>
    </row>
    <row r="3899" spans="4:5" x14ac:dyDescent="0.25">
      <c r="D3899">
        <v>77</v>
      </c>
      <c r="E3899">
        <v>55</v>
      </c>
    </row>
    <row r="3900" spans="4:5" x14ac:dyDescent="0.25">
      <c r="D3900">
        <v>68</v>
      </c>
      <c r="E3900">
        <v>87</v>
      </c>
    </row>
    <row r="3901" spans="4:5" x14ac:dyDescent="0.25">
      <c r="D3901">
        <v>52</v>
      </c>
      <c r="E3901">
        <v>43</v>
      </c>
    </row>
    <row r="3902" spans="4:5" x14ac:dyDescent="0.25">
      <c r="D3902">
        <v>71</v>
      </c>
      <c r="E3902">
        <v>94</v>
      </c>
    </row>
    <row r="3903" spans="4:5" x14ac:dyDescent="0.25">
      <c r="D3903">
        <v>87</v>
      </c>
      <c r="E3903">
        <v>44</v>
      </c>
    </row>
    <row r="3904" spans="4:5" x14ac:dyDescent="0.25">
      <c r="D3904">
        <v>81</v>
      </c>
      <c r="E3904">
        <v>81</v>
      </c>
    </row>
    <row r="3905" spans="4:5" x14ac:dyDescent="0.25">
      <c r="D3905">
        <v>72</v>
      </c>
      <c r="E3905">
        <v>45</v>
      </c>
    </row>
    <row r="3906" spans="4:5" x14ac:dyDescent="0.25">
      <c r="D3906">
        <v>43</v>
      </c>
      <c r="E3906">
        <v>50</v>
      </c>
    </row>
    <row r="3907" spans="4:5" x14ac:dyDescent="0.25">
      <c r="D3907">
        <v>57</v>
      </c>
      <c r="E3907">
        <v>92</v>
      </c>
    </row>
    <row r="3908" spans="4:5" x14ac:dyDescent="0.25">
      <c r="D3908">
        <v>45</v>
      </c>
      <c r="E3908">
        <v>56</v>
      </c>
    </row>
    <row r="3909" spans="4:5" x14ac:dyDescent="0.25">
      <c r="D3909">
        <v>67</v>
      </c>
      <c r="E3909">
        <v>80</v>
      </c>
    </row>
    <row r="3910" spans="4:5" x14ac:dyDescent="0.25">
      <c r="D3910">
        <v>83</v>
      </c>
      <c r="E3910">
        <v>96</v>
      </c>
    </row>
    <row r="3911" spans="4:5" x14ac:dyDescent="0.25">
      <c r="D3911">
        <v>96</v>
      </c>
      <c r="E3911">
        <v>42</v>
      </c>
    </row>
    <row r="3912" spans="4:5" x14ac:dyDescent="0.25">
      <c r="D3912">
        <v>97</v>
      </c>
      <c r="E3912">
        <v>55</v>
      </c>
    </row>
    <row r="3913" spans="4:5" x14ac:dyDescent="0.25">
      <c r="D3913">
        <v>66</v>
      </c>
      <c r="E3913">
        <v>91</v>
      </c>
    </row>
    <row r="3914" spans="4:5" x14ac:dyDescent="0.25">
      <c r="D3914">
        <v>65</v>
      </c>
      <c r="E3914">
        <v>75</v>
      </c>
    </row>
    <row r="3915" spans="4:5" x14ac:dyDescent="0.25">
      <c r="D3915">
        <v>95</v>
      </c>
      <c r="E3915">
        <v>65</v>
      </c>
    </row>
    <row r="3916" spans="4:5" x14ac:dyDescent="0.25">
      <c r="D3916">
        <v>59</v>
      </c>
      <c r="E3916">
        <v>63</v>
      </c>
    </row>
    <row r="3917" spans="4:5" x14ac:dyDescent="0.25">
      <c r="D3917">
        <v>52</v>
      </c>
      <c r="E3917">
        <v>93</v>
      </c>
    </row>
    <row r="3918" spans="4:5" x14ac:dyDescent="0.25">
      <c r="D3918">
        <v>88</v>
      </c>
      <c r="E3918">
        <v>59</v>
      </c>
    </row>
    <row r="3919" spans="4:5" x14ac:dyDescent="0.25">
      <c r="D3919">
        <v>49</v>
      </c>
      <c r="E3919">
        <v>90</v>
      </c>
    </row>
    <row r="3920" spans="4:5" x14ac:dyDescent="0.25">
      <c r="D3920">
        <v>90</v>
      </c>
      <c r="E3920">
        <v>59</v>
      </c>
    </row>
    <row r="3921" spans="4:5" x14ac:dyDescent="0.25">
      <c r="D3921">
        <v>69</v>
      </c>
      <c r="E3921">
        <v>55</v>
      </c>
    </row>
    <row r="3922" spans="4:5" x14ac:dyDescent="0.25">
      <c r="D3922">
        <v>44</v>
      </c>
      <c r="E3922">
        <v>90</v>
      </c>
    </row>
    <row r="3923" spans="4:5" x14ac:dyDescent="0.25">
      <c r="D3923">
        <v>92</v>
      </c>
      <c r="E3923">
        <v>92</v>
      </c>
    </row>
    <row r="3924" spans="4:5" x14ac:dyDescent="0.25">
      <c r="D3924">
        <v>83</v>
      </c>
      <c r="E3924">
        <v>88</v>
      </c>
    </row>
    <row r="3925" spans="4:5" x14ac:dyDescent="0.25">
      <c r="D3925">
        <v>89</v>
      </c>
      <c r="E3925">
        <v>43</v>
      </c>
    </row>
    <row r="3926" spans="4:5" x14ac:dyDescent="0.25">
      <c r="D3926">
        <v>48</v>
      </c>
      <c r="E3926">
        <v>57</v>
      </c>
    </row>
    <row r="3927" spans="4:5" x14ac:dyDescent="0.25">
      <c r="D3927">
        <v>82</v>
      </c>
      <c r="E3927">
        <v>75</v>
      </c>
    </row>
    <row r="3928" spans="4:5" x14ac:dyDescent="0.25">
      <c r="D3928">
        <v>43</v>
      </c>
      <c r="E3928">
        <v>92</v>
      </c>
    </row>
    <row r="3929" spans="4:5" x14ac:dyDescent="0.25">
      <c r="D3929">
        <v>40</v>
      </c>
      <c r="E3929">
        <v>69</v>
      </c>
    </row>
    <row r="3930" spans="4:5" x14ac:dyDescent="0.25">
      <c r="D3930">
        <v>73</v>
      </c>
      <c r="E3930">
        <v>93</v>
      </c>
    </row>
    <row r="3931" spans="4:5" x14ac:dyDescent="0.25">
      <c r="D3931">
        <v>80</v>
      </c>
      <c r="E3931">
        <v>99</v>
      </c>
    </row>
    <row r="3932" spans="4:5" x14ac:dyDescent="0.25">
      <c r="D3932">
        <v>65</v>
      </c>
      <c r="E3932">
        <v>60</v>
      </c>
    </row>
    <row r="3933" spans="4:5" x14ac:dyDescent="0.25">
      <c r="D3933">
        <v>57</v>
      </c>
      <c r="E3933">
        <v>91</v>
      </c>
    </row>
    <row r="3934" spans="4:5" x14ac:dyDescent="0.25">
      <c r="D3934">
        <v>55</v>
      </c>
      <c r="E3934">
        <v>71</v>
      </c>
    </row>
    <row r="3935" spans="4:5" x14ac:dyDescent="0.25">
      <c r="D3935">
        <v>62</v>
      </c>
      <c r="E3935">
        <v>44</v>
      </c>
    </row>
    <row r="3936" spans="4:5" x14ac:dyDescent="0.25">
      <c r="D3936">
        <v>75</v>
      </c>
      <c r="E3936">
        <v>93</v>
      </c>
    </row>
    <row r="3937" spans="4:5" x14ac:dyDescent="0.25">
      <c r="D3937">
        <v>65</v>
      </c>
      <c r="E3937">
        <v>62</v>
      </c>
    </row>
    <row r="3938" spans="4:5" x14ac:dyDescent="0.25">
      <c r="D3938">
        <v>41</v>
      </c>
      <c r="E3938">
        <v>69</v>
      </c>
    </row>
    <row r="3939" spans="4:5" x14ac:dyDescent="0.25">
      <c r="D3939">
        <v>83</v>
      </c>
      <c r="E3939">
        <v>66</v>
      </c>
    </row>
    <row r="3940" spans="4:5" x14ac:dyDescent="0.25">
      <c r="D3940">
        <v>91</v>
      </c>
      <c r="E3940">
        <v>95</v>
      </c>
    </row>
    <row r="3941" spans="4:5" x14ac:dyDescent="0.25">
      <c r="D3941">
        <v>44</v>
      </c>
      <c r="E3941">
        <v>54</v>
      </c>
    </row>
    <row r="3942" spans="4:5" x14ac:dyDescent="0.25">
      <c r="D3942">
        <v>68</v>
      </c>
      <c r="E3942">
        <v>80</v>
      </c>
    </row>
    <row r="3943" spans="4:5" x14ac:dyDescent="0.25">
      <c r="D3943">
        <v>43</v>
      </c>
      <c r="E3943">
        <v>53</v>
      </c>
    </row>
    <row r="3944" spans="4:5" x14ac:dyDescent="0.25">
      <c r="D3944">
        <v>86</v>
      </c>
      <c r="E3944">
        <v>60</v>
      </c>
    </row>
    <row r="3945" spans="4:5" x14ac:dyDescent="0.25">
      <c r="D3945">
        <v>61</v>
      </c>
      <c r="E3945">
        <v>73</v>
      </c>
    </row>
    <row r="3946" spans="4:5" x14ac:dyDescent="0.25">
      <c r="D3946">
        <v>88</v>
      </c>
      <c r="E3946">
        <v>65</v>
      </c>
    </row>
    <row r="3947" spans="4:5" x14ac:dyDescent="0.25">
      <c r="D3947">
        <v>47</v>
      </c>
      <c r="E3947">
        <v>64</v>
      </c>
    </row>
    <row r="3948" spans="4:5" x14ac:dyDescent="0.25">
      <c r="D3948">
        <v>83</v>
      </c>
      <c r="E3948">
        <v>89</v>
      </c>
    </row>
    <row r="3949" spans="4:5" x14ac:dyDescent="0.25">
      <c r="D3949">
        <v>60</v>
      </c>
      <c r="E3949">
        <v>84</v>
      </c>
    </row>
    <row r="3950" spans="4:5" x14ac:dyDescent="0.25">
      <c r="D3950">
        <v>47</v>
      </c>
      <c r="E3950">
        <v>70</v>
      </c>
    </row>
    <row r="3951" spans="4:5" x14ac:dyDescent="0.25">
      <c r="D3951">
        <v>97</v>
      </c>
      <c r="E3951">
        <v>99</v>
      </c>
    </row>
    <row r="3952" spans="4:5" x14ac:dyDescent="0.25">
      <c r="D3952">
        <v>91</v>
      </c>
      <c r="E3952">
        <v>92</v>
      </c>
    </row>
    <row r="3953" spans="4:5" x14ac:dyDescent="0.25">
      <c r="D3953">
        <v>91</v>
      </c>
      <c r="E3953">
        <v>87</v>
      </c>
    </row>
    <row r="3954" spans="4:5" x14ac:dyDescent="0.25">
      <c r="D3954">
        <v>44</v>
      </c>
      <c r="E3954">
        <v>45</v>
      </c>
    </row>
    <row r="3955" spans="4:5" x14ac:dyDescent="0.25">
      <c r="D3955">
        <v>66</v>
      </c>
      <c r="E3955">
        <v>43</v>
      </c>
    </row>
    <row r="3956" spans="4:5" x14ac:dyDescent="0.25">
      <c r="D3956">
        <v>44</v>
      </c>
      <c r="E3956">
        <v>81</v>
      </c>
    </row>
    <row r="3957" spans="4:5" x14ac:dyDescent="0.25">
      <c r="D3957">
        <v>60</v>
      </c>
      <c r="E3957">
        <v>70</v>
      </c>
    </row>
    <row r="3958" spans="4:5" x14ac:dyDescent="0.25">
      <c r="D3958">
        <v>47</v>
      </c>
      <c r="E3958">
        <v>58</v>
      </c>
    </row>
    <row r="3959" spans="4:5" x14ac:dyDescent="0.25">
      <c r="D3959">
        <v>61</v>
      </c>
      <c r="E3959">
        <v>50</v>
      </c>
    </row>
    <row r="3960" spans="4:5" x14ac:dyDescent="0.25">
      <c r="D3960">
        <v>57</v>
      </c>
      <c r="E3960">
        <v>68</v>
      </c>
    </row>
    <row r="3961" spans="4:5" x14ac:dyDescent="0.25">
      <c r="D3961">
        <v>43</v>
      </c>
      <c r="E3961">
        <v>44</v>
      </c>
    </row>
    <row r="3962" spans="4:5" x14ac:dyDescent="0.25">
      <c r="D3962">
        <v>43</v>
      </c>
      <c r="E3962">
        <v>57</v>
      </c>
    </row>
    <row r="3963" spans="4:5" x14ac:dyDescent="0.25">
      <c r="D3963">
        <v>76</v>
      </c>
      <c r="E3963">
        <v>42</v>
      </c>
    </row>
    <row r="3964" spans="4:5" x14ac:dyDescent="0.25">
      <c r="D3964">
        <v>54</v>
      </c>
      <c r="E3964">
        <v>79</v>
      </c>
    </row>
    <row r="3965" spans="4:5" x14ac:dyDescent="0.25">
      <c r="D3965">
        <v>77</v>
      </c>
      <c r="E3965">
        <v>50</v>
      </c>
    </row>
    <row r="3966" spans="4:5" x14ac:dyDescent="0.25">
      <c r="D3966">
        <v>66</v>
      </c>
      <c r="E3966">
        <v>60</v>
      </c>
    </row>
    <row r="3967" spans="4:5" x14ac:dyDescent="0.25">
      <c r="D3967">
        <v>60</v>
      </c>
      <c r="E3967">
        <v>69</v>
      </c>
    </row>
    <row r="3968" spans="4:5" x14ac:dyDescent="0.25">
      <c r="D3968">
        <v>85</v>
      </c>
      <c r="E3968">
        <v>92</v>
      </c>
    </row>
    <row r="3969" spans="4:5" x14ac:dyDescent="0.25">
      <c r="D3969">
        <v>98</v>
      </c>
      <c r="E3969">
        <v>51</v>
      </c>
    </row>
    <row r="3970" spans="4:5" x14ac:dyDescent="0.25">
      <c r="D3970">
        <v>95</v>
      </c>
      <c r="E3970">
        <v>65</v>
      </c>
    </row>
    <row r="3971" spans="4:5" x14ac:dyDescent="0.25">
      <c r="D3971">
        <v>43</v>
      </c>
      <c r="E3971">
        <v>94</v>
      </c>
    </row>
    <row r="3972" spans="4:5" x14ac:dyDescent="0.25">
      <c r="D3972">
        <v>50</v>
      </c>
      <c r="E3972">
        <v>95</v>
      </c>
    </row>
    <row r="3973" spans="4:5" x14ac:dyDescent="0.25">
      <c r="D3973">
        <v>58</v>
      </c>
      <c r="E3973">
        <v>87</v>
      </c>
    </row>
    <row r="3974" spans="4:5" x14ac:dyDescent="0.25">
      <c r="D3974">
        <v>96</v>
      </c>
      <c r="E3974">
        <v>44</v>
      </c>
    </row>
    <row r="3975" spans="4:5" x14ac:dyDescent="0.25">
      <c r="D3975">
        <v>58</v>
      </c>
      <c r="E3975">
        <v>58</v>
      </c>
    </row>
    <row r="3976" spans="4:5" x14ac:dyDescent="0.25">
      <c r="D3976">
        <v>67</v>
      </c>
      <c r="E3976">
        <v>51</v>
      </c>
    </row>
    <row r="3977" spans="4:5" x14ac:dyDescent="0.25">
      <c r="D3977">
        <v>44</v>
      </c>
      <c r="E3977">
        <v>58</v>
      </c>
    </row>
    <row r="3978" spans="4:5" x14ac:dyDescent="0.25">
      <c r="D3978">
        <v>87</v>
      </c>
      <c r="E3978">
        <v>48</v>
      </c>
    </row>
    <row r="3979" spans="4:5" x14ac:dyDescent="0.25">
      <c r="D3979">
        <v>42</v>
      </c>
      <c r="E3979">
        <v>68</v>
      </c>
    </row>
    <row r="3980" spans="4:5" x14ac:dyDescent="0.25">
      <c r="D3980">
        <v>65</v>
      </c>
      <c r="E3980">
        <v>42</v>
      </c>
    </row>
    <row r="3981" spans="4:5" x14ac:dyDescent="0.25">
      <c r="D3981">
        <v>49</v>
      </c>
      <c r="E3981">
        <v>62</v>
      </c>
    </row>
    <row r="3982" spans="4:5" x14ac:dyDescent="0.25">
      <c r="D3982">
        <v>63</v>
      </c>
      <c r="E3982">
        <v>69</v>
      </c>
    </row>
    <row r="3983" spans="4:5" x14ac:dyDescent="0.25">
      <c r="D3983">
        <v>68</v>
      </c>
      <c r="E3983">
        <v>85</v>
      </c>
    </row>
    <row r="3984" spans="4:5" x14ac:dyDescent="0.25">
      <c r="D3984">
        <v>84</v>
      </c>
      <c r="E3984">
        <v>97</v>
      </c>
    </row>
    <row r="3985" spans="4:5" x14ac:dyDescent="0.25">
      <c r="D3985">
        <v>46</v>
      </c>
      <c r="E3985">
        <v>63</v>
      </c>
    </row>
    <row r="3986" spans="4:5" x14ac:dyDescent="0.25">
      <c r="D3986">
        <v>62</v>
      </c>
      <c r="E3986">
        <v>76</v>
      </c>
    </row>
    <row r="3987" spans="4:5" x14ac:dyDescent="0.25">
      <c r="D3987">
        <v>85</v>
      </c>
      <c r="E3987">
        <v>76</v>
      </c>
    </row>
    <row r="3988" spans="4:5" x14ac:dyDescent="0.25">
      <c r="D3988">
        <v>66</v>
      </c>
      <c r="E3988">
        <v>43</v>
      </c>
    </row>
    <row r="3989" spans="4:5" x14ac:dyDescent="0.25">
      <c r="D3989">
        <v>48</v>
      </c>
      <c r="E3989">
        <v>93</v>
      </c>
    </row>
    <row r="3990" spans="4:5" x14ac:dyDescent="0.25">
      <c r="D3990">
        <v>83</v>
      </c>
      <c r="E3990">
        <v>67</v>
      </c>
    </row>
    <row r="3991" spans="4:5" x14ac:dyDescent="0.25">
      <c r="D3991">
        <v>42</v>
      </c>
      <c r="E3991">
        <v>52</v>
      </c>
    </row>
    <row r="3992" spans="4:5" x14ac:dyDescent="0.25">
      <c r="D3992">
        <v>52</v>
      </c>
      <c r="E3992">
        <v>47</v>
      </c>
    </row>
    <row r="3993" spans="4:5" x14ac:dyDescent="0.25">
      <c r="D3993">
        <v>45</v>
      </c>
      <c r="E3993">
        <v>95</v>
      </c>
    </row>
    <row r="3994" spans="4:5" x14ac:dyDescent="0.25">
      <c r="D3994">
        <v>77</v>
      </c>
      <c r="E3994">
        <v>87</v>
      </c>
    </row>
    <row r="3995" spans="4:5" x14ac:dyDescent="0.25">
      <c r="D3995">
        <v>58</v>
      </c>
      <c r="E3995">
        <v>64</v>
      </c>
    </row>
    <row r="3996" spans="4:5" x14ac:dyDescent="0.25">
      <c r="D3996">
        <v>64</v>
      </c>
      <c r="E3996">
        <v>41</v>
      </c>
    </row>
    <row r="3997" spans="4:5" x14ac:dyDescent="0.25">
      <c r="D3997">
        <v>78</v>
      </c>
      <c r="E3997">
        <v>69</v>
      </c>
    </row>
    <row r="3998" spans="4:5" x14ac:dyDescent="0.25">
      <c r="D3998">
        <v>43</v>
      </c>
      <c r="E3998">
        <v>79</v>
      </c>
    </row>
    <row r="3999" spans="4:5" x14ac:dyDescent="0.25">
      <c r="D3999">
        <v>61</v>
      </c>
      <c r="E3999">
        <v>42</v>
      </c>
    </row>
    <row r="4000" spans="4:5" x14ac:dyDescent="0.25">
      <c r="D4000">
        <v>44</v>
      </c>
      <c r="E4000">
        <v>62</v>
      </c>
    </row>
    <row r="4001" spans="4:5" x14ac:dyDescent="0.25">
      <c r="D4001">
        <v>40</v>
      </c>
      <c r="E4001">
        <v>68</v>
      </c>
    </row>
    <row r="4002" spans="4:5" x14ac:dyDescent="0.25">
      <c r="D4002">
        <v>56</v>
      </c>
      <c r="E4002">
        <v>69</v>
      </c>
    </row>
    <row r="4003" spans="4:5" x14ac:dyDescent="0.25">
      <c r="D4003">
        <v>48</v>
      </c>
      <c r="E4003">
        <v>50</v>
      </c>
    </row>
    <row r="4004" spans="4:5" x14ac:dyDescent="0.25">
      <c r="D4004">
        <v>48</v>
      </c>
      <c r="E4004">
        <v>60</v>
      </c>
    </row>
    <row r="4005" spans="4:5" x14ac:dyDescent="0.25">
      <c r="D4005">
        <v>92</v>
      </c>
      <c r="E4005">
        <v>66</v>
      </c>
    </row>
    <row r="4006" spans="4:5" x14ac:dyDescent="0.25">
      <c r="D4006">
        <v>63</v>
      </c>
      <c r="E4006">
        <v>63</v>
      </c>
    </row>
    <row r="4007" spans="4:5" x14ac:dyDescent="0.25">
      <c r="D4007">
        <v>49</v>
      </c>
      <c r="E4007">
        <v>91</v>
      </c>
    </row>
    <row r="4008" spans="4:5" x14ac:dyDescent="0.25">
      <c r="D4008">
        <v>59</v>
      </c>
      <c r="E4008">
        <v>70</v>
      </c>
    </row>
    <row r="4009" spans="4:5" x14ac:dyDescent="0.25">
      <c r="D4009">
        <v>56</v>
      </c>
      <c r="E4009">
        <v>69</v>
      </c>
    </row>
    <row r="4010" spans="4:5" x14ac:dyDescent="0.25">
      <c r="D4010">
        <v>52</v>
      </c>
      <c r="E4010">
        <v>40</v>
      </c>
    </row>
    <row r="4011" spans="4:5" x14ac:dyDescent="0.25">
      <c r="D4011">
        <v>68</v>
      </c>
      <c r="E4011">
        <v>40</v>
      </c>
    </row>
    <row r="4012" spans="4:5" x14ac:dyDescent="0.25">
      <c r="D4012">
        <v>62</v>
      </c>
      <c r="E4012">
        <v>47</v>
      </c>
    </row>
    <row r="4013" spans="4:5" x14ac:dyDescent="0.25">
      <c r="D4013">
        <v>57</v>
      </c>
      <c r="E4013">
        <v>81</v>
      </c>
    </row>
    <row r="4014" spans="4:5" x14ac:dyDescent="0.25">
      <c r="D4014">
        <v>57</v>
      </c>
      <c r="E4014">
        <v>73</v>
      </c>
    </row>
    <row r="4015" spans="4:5" x14ac:dyDescent="0.25">
      <c r="D4015">
        <v>93</v>
      </c>
      <c r="E4015">
        <v>55</v>
      </c>
    </row>
    <row r="4016" spans="4:5" x14ac:dyDescent="0.25">
      <c r="D4016">
        <v>48</v>
      </c>
      <c r="E4016">
        <v>66</v>
      </c>
    </row>
    <row r="4017" spans="4:5" x14ac:dyDescent="0.25">
      <c r="D4017">
        <v>42</v>
      </c>
      <c r="E4017">
        <v>43</v>
      </c>
    </row>
    <row r="4018" spans="4:5" x14ac:dyDescent="0.25">
      <c r="D4018">
        <v>46</v>
      </c>
      <c r="E4018">
        <v>58</v>
      </c>
    </row>
    <row r="4019" spans="4:5" x14ac:dyDescent="0.25">
      <c r="D4019">
        <v>97</v>
      </c>
      <c r="E4019">
        <v>68</v>
      </c>
    </row>
    <row r="4020" spans="4:5" x14ac:dyDescent="0.25">
      <c r="D4020">
        <v>54</v>
      </c>
      <c r="E4020">
        <v>80</v>
      </c>
    </row>
    <row r="4021" spans="4:5" x14ac:dyDescent="0.25">
      <c r="D4021">
        <v>69</v>
      </c>
      <c r="E4021">
        <v>42</v>
      </c>
    </row>
    <row r="4022" spans="4:5" x14ac:dyDescent="0.25">
      <c r="D4022">
        <v>48</v>
      </c>
      <c r="E4022">
        <v>50</v>
      </c>
    </row>
    <row r="4023" spans="4:5" x14ac:dyDescent="0.25">
      <c r="D4023">
        <v>98</v>
      </c>
      <c r="E4023">
        <v>47</v>
      </c>
    </row>
    <row r="4024" spans="4:5" x14ac:dyDescent="0.25">
      <c r="D4024">
        <v>80</v>
      </c>
      <c r="E4024">
        <v>78</v>
      </c>
    </row>
    <row r="4025" spans="4:5" x14ac:dyDescent="0.25">
      <c r="D4025">
        <v>66</v>
      </c>
      <c r="E4025">
        <v>72</v>
      </c>
    </row>
    <row r="4026" spans="4:5" x14ac:dyDescent="0.25">
      <c r="D4026">
        <v>75</v>
      </c>
      <c r="E4026">
        <v>47</v>
      </c>
    </row>
    <row r="4027" spans="4:5" x14ac:dyDescent="0.25">
      <c r="D4027">
        <v>57</v>
      </c>
      <c r="E4027">
        <v>64</v>
      </c>
    </row>
    <row r="4028" spans="4:5" x14ac:dyDescent="0.25">
      <c r="D4028">
        <v>70</v>
      </c>
      <c r="E4028">
        <v>63</v>
      </c>
    </row>
    <row r="4029" spans="4:5" x14ac:dyDescent="0.25">
      <c r="D4029">
        <v>56</v>
      </c>
      <c r="E4029">
        <v>65</v>
      </c>
    </row>
    <row r="4030" spans="4:5" x14ac:dyDescent="0.25">
      <c r="D4030">
        <v>93</v>
      </c>
      <c r="E4030">
        <v>65</v>
      </c>
    </row>
    <row r="4031" spans="4:5" x14ac:dyDescent="0.25">
      <c r="D4031">
        <v>92</v>
      </c>
      <c r="E4031">
        <v>56</v>
      </c>
    </row>
    <row r="4032" spans="4:5" x14ac:dyDescent="0.25">
      <c r="D4032">
        <v>45</v>
      </c>
      <c r="E4032">
        <v>66</v>
      </c>
    </row>
    <row r="4033" spans="4:5" x14ac:dyDescent="0.25">
      <c r="D4033">
        <v>64</v>
      </c>
      <c r="E4033">
        <v>82</v>
      </c>
    </row>
    <row r="4034" spans="4:5" x14ac:dyDescent="0.25">
      <c r="D4034">
        <v>81</v>
      </c>
      <c r="E4034">
        <v>48</v>
      </c>
    </row>
    <row r="4035" spans="4:5" x14ac:dyDescent="0.25">
      <c r="D4035">
        <v>98</v>
      </c>
      <c r="E4035">
        <v>53</v>
      </c>
    </row>
    <row r="4036" spans="4:5" x14ac:dyDescent="0.25">
      <c r="D4036">
        <v>77</v>
      </c>
      <c r="E4036">
        <v>44</v>
      </c>
    </row>
    <row r="4037" spans="4:5" x14ac:dyDescent="0.25">
      <c r="D4037">
        <v>77</v>
      </c>
      <c r="E4037">
        <v>89</v>
      </c>
    </row>
    <row r="4038" spans="4:5" x14ac:dyDescent="0.25">
      <c r="D4038">
        <v>90</v>
      </c>
      <c r="E4038">
        <v>95</v>
      </c>
    </row>
    <row r="4039" spans="4:5" x14ac:dyDescent="0.25">
      <c r="D4039">
        <v>68</v>
      </c>
      <c r="E4039">
        <v>96</v>
      </c>
    </row>
    <row r="4040" spans="4:5" x14ac:dyDescent="0.25">
      <c r="D4040">
        <v>79</v>
      </c>
      <c r="E4040">
        <v>94</v>
      </c>
    </row>
    <row r="4041" spans="4:5" x14ac:dyDescent="0.25">
      <c r="D4041">
        <v>48</v>
      </c>
      <c r="E4041">
        <v>67</v>
      </c>
    </row>
    <row r="4042" spans="4:5" x14ac:dyDescent="0.25">
      <c r="D4042">
        <v>40</v>
      </c>
      <c r="E4042">
        <v>84</v>
      </c>
    </row>
    <row r="4043" spans="4:5" x14ac:dyDescent="0.25">
      <c r="D4043">
        <v>55</v>
      </c>
      <c r="E4043">
        <v>76</v>
      </c>
    </row>
    <row r="4044" spans="4:5" x14ac:dyDescent="0.25">
      <c r="D4044">
        <v>77</v>
      </c>
      <c r="E4044">
        <v>47</v>
      </c>
    </row>
    <row r="4045" spans="4:5" x14ac:dyDescent="0.25">
      <c r="D4045">
        <v>62</v>
      </c>
      <c r="E4045">
        <v>54</v>
      </c>
    </row>
    <row r="4046" spans="4:5" x14ac:dyDescent="0.25">
      <c r="D4046">
        <v>98</v>
      </c>
      <c r="E4046">
        <v>93</v>
      </c>
    </row>
    <row r="4047" spans="4:5" x14ac:dyDescent="0.25">
      <c r="D4047">
        <v>47</v>
      </c>
      <c r="E4047">
        <v>67</v>
      </c>
    </row>
    <row r="4048" spans="4:5" x14ac:dyDescent="0.25">
      <c r="D4048">
        <v>51</v>
      </c>
      <c r="E4048">
        <v>72</v>
      </c>
    </row>
    <row r="4049" spans="4:5" x14ac:dyDescent="0.25">
      <c r="D4049">
        <v>49</v>
      </c>
      <c r="E4049">
        <v>45</v>
      </c>
    </row>
    <row r="4050" spans="4:5" x14ac:dyDescent="0.25">
      <c r="D4050">
        <v>55</v>
      </c>
      <c r="E4050">
        <v>95</v>
      </c>
    </row>
    <row r="4051" spans="4:5" x14ac:dyDescent="0.25">
      <c r="D4051">
        <v>86</v>
      </c>
      <c r="E4051">
        <v>90</v>
      </c>
    </row>
    <row r="4052" spans="4:5" x14ac:dyDescent="0.25">
      <c r="D4052">
        <v>82</v>
      </c>
      <c r="E4052">
        <v>51</v>
      </c>
    </row>
    <row r="4053" spans="4:5" x14ac:dyDescent="0.25">
      <c r="D4053">
        <v>63</v>
      </c>
      <c r="E4053">
        <v>46</v>
      </c>
    </row>
    <row r="4054" spans="4:5" x14ac:dyDescent="0.25">
      <c r="D4054">
        <v>47</v>
      </c>
      <c r="E4054">
        <v>67</v>
      </c>
    </row>
    <row r="4055" spans="4:5" x14ac:dyDescent="0.25">
      <c r="D4055">
        <v>50</v>
      </c>
      <c r="E4055">
        <v>46</v>
      </c>
    </row>
    <row r="4056" spans="4:5" x14ac:dyDescent="0.25">
      <c r="D4056">
        <v>80</v>
      </c>
      <c r="E4056">
        <v>80</v>
      </c>
    </row>
    <row r="4057" spans="4:5" x14ac:dyDescent="0.25">
      <c r="D4057">
        <v>65</v>
      </c>
      <c r="E4057">
        <v>40</v>
      </c>
    </row>
    <row r="4058" spans="4:5" x14ac:dyDescent="0.25">
      <c r="D4058">
        <v>46</v>
      </c>
      <c r="E4058">
        <v>92</v>
      </c>
    </row>
    <row r="4059" spans="4:5" x14ac:dyDescent="0.25">
      <c r="D4059">
        <v>54</v>
      </c>
      <c r="E4059">
        <v>63</v>
      </c>
    </row>
    <row r="4060" spans="4:5" x14ac:dyDescent="0.25">
      <c r="D4060">
        <v>54</v>
      </c>
      <c r="E4060">
        <v>84</v>
      </c>
    </row>
    <row r="4061" spans="4:5" x14ac:dyDescent="0.25">
      <c r="D4061">
        <v>87</v>
      </c>
      <c r="E4061">
        <v>58</v>
      </c>
    </row>
    <row r="4062" spans="4:5" x14ac:dyDescent="0.25">
      <c r="D4062">
        <v>42</v>
      </c>
      <c r="E4062">
        <v>92</v>
      </c>
    </row>
    <row r="4063" spans="4:5" x14ac:dyDescent="0.25">
      <c r="D4063">
        <v>55</v>
      </c>
      <c r="E4063">
        <v>71</v>
      </c>
    </row>
    <row r="4064" spans="4:5" x14ac:dyDescent="0.25">
      <c r="D4064">
        <v>54</v>
      </c>
      <c r="E4064">
        <v>69</v>
      </c>
    </row>
    <row r="4065" spans="4:5" x14ac:dyDescent="0.25">
      <c r="D4065">
        <v>64</v>
      </c>
      <c r="E4065">
        <v>40</v>
      </c>
    </row>
    <row r="4066" spans="4:5" x14ac:dyDescent="0.25">
      <c r="D4066">
        <v>72</v>
      </c>
      <c r="E4066">
        <v>71</v>
      </c>
    </row>
    <row r="4067" spans="4:5" x14ac:dyDescent="0.25">
      <c r="D4067">
        <v>53</v>
      </c>
      <c r="E4067">
        <v>96</v>
      </c>
    </row>
    <row r="4068" spans="4:5" x14ac:dyDescent="0.25">
      <c r="D4068">
        <v>93</v>
      </c>
      <c r="E4068">
        <v>60</v>
      </c>
    </row>
    <row r="4069" spans="4:5" x14ac:dyDescent="0.25">
      <c r="D4069">
        <v>50</v>
      </c>
      <c r="E4069">
        <v>58</v>
      </c>
    </row>
    <row r="4070" spans="4:5" x14ac:dyDescent="0.25">
      <c r="D4070">
        <v>42</v>
      </c>
      <c r="E4070">
        <v>69</v>
      </c>
    </row>
    <row r="4071" spans="4:5" x14ac:dyDescent="0.25">
      <c r="D4071">
        <v>48</v>
      </c>
      <c r="E4071">
        <v>89</v>
      </c>
    </row>
    <row r="4072" spans="4:5" x14ac:dyDescent="0.25">
      <c r="D4072">
        <v>45</v>
      </c>
      <c r="E4072">
        <v>67</v>
      </c>
    </row>
    <row r="4073" spans="4:5" x14ac:dyDescent="0.25">
      <c r="D4073">
        <v>94</v>
      </c>
      <c r="E4073">
        <v>69</v>
      </c>
    </row>
    <row r="4074" spans="4:5" x14ac:dyDescent="0.25">
      <c r="D4074">
        <v>55</v>
      </c>
      <c r="E4074">
        <v>62</v>
      </c>
    </row>
    <row r="4075" spans="4:5" x14ac:dyDescent="0.25">
      <c r="D4075">
        <v>50</v>
      </c>
      <c r="E4075">
        <v>66</v>
      </c>
    </row>
    <row r="4076" spans="4:5" x14ac:dyDescent="0.25">
      <c r="D4076">
        <v>89</v>
      </c>
      <c r="E4076">
        <v>76</v>
      </c>
    </row>
    <row r="4077" spans="4:5" x14ac:dyDescent="0.25">
      <c r="D4077">
        <v>56</v>
      </c>
      <c r="E4077">
        <v>98</v>
      </c>
    </row>
    <row r="4078" spans="4:5" x14ac:dyDescent="0.25">
      <c r="D4078">
        <v>88</v>
      </c>
      <c r="E4078">
        <v>65</v>
      </c>
    </row>
    <row r="4079" spans="4:5" x14ac:dyDescent="0.25">
      <c r="D4079">
        <v>42</v>
      </c>
      <c r="E4079">
        <v>42</v>
      </c>
    </row>
    <row r="4080" spans="4:5" x14ac:dyDescent="0.25">
      <c r="D4080">
        <v>58</v>
      </c>
      <c r="E4080">
        <v>41</v>
      </c>
    </row>
    <row r="4081" spans="4:5" x14ac:dyDescent="0.25">
      <c r="D4081">
        <v>63</v>
      </c>
      <c r="E4081">
        <v>97</v>
      </c>
    </row>
    <row r="4082" spans="4:5" x14ac:dyDescent="0.25">
      <c r="D4082">
        <v>94</v>
      </c>
      <c r="E4082">
        <v>93</v>
      </c>
    </row>
    <row r="4083" spans="4:5" x14ac:dyDescent="0.25">
      <c r="D4083">
        <v>86</v>
      </c>
      <c r="E4083">
        <v>49</v>
      </c>
    </row>
    <row r="4084" spans="4:5" x14ac:dyDescent="0.25">
      <c r="D4084">
        <v>81</v>
      </c>
      <c r="E4084">
        <v>77</v>
      </c>
    </row>
    <row r="4085" spans="4:5" x14ac:dyDescent="0.25">
      <c r="D4085">
        <v>47</v>
      </c>
      <c r="E4085">
        <v>58</v>
      </c>
    </row>
    <row r="4086" spans="4:5" x14ac:dyDescent="0.25">
      <c r="D4086">
        <v>88</v>
      </c>
      <c r="E4086">
        <v>70</v>
      </c>
    </row>
    <row r="4087" spans="4:5" x14ac:dyDescent="0.25">
      <c r="D4087">
        <v>75</v>
      </c>
      <c r="E4087">
        <v>68</v>
      </c>
    </row>
    <row r="4088" spans="4:5" x14ac:dyDescent="0.25">
      <c r="D4088">
        <v>97</v>
      </c>
      <c r="E4088">
        <v>71</v>
      </c>
    </row>
    <row r="4089" spans="4:5" x14ac:dyDescent="0.25">
      <c r="D4089">
        <v>41</v>
      </c>
      <c r="E4089">
        <v>56</v>
      </c>
    </row>
    <row r="4090" spans="4:5" x14ac:dyDescent="0.25">
      <c r="D4090">
        <v>62</v>
      </c>
      <c r="E4090">
        <v>90</v>
      </c>
    </row>
    <row r="4091" spans="4:5" x14ac:dyDescent="0.25">
      <c r="D4091">
        <v>79</v>
      </c>
      <c r="E4091">
        <v>84</v>
      </c>
    </row>
    <row r="4092" spans="4:5" x14ac:dyDescent="0.25">
      <c r="D4092">
        <v>69</v>
      </c>
      <c r="E4092">
        <v>88</v>
      </c>
    </row>
    <row r="4093" spans="4:5" x14ac:dyDescent="0.25">
      <c r="D4093">
        <v>64</v>
      </c>
      <c r="E4093">
        <v>62</v>
      </c>
    </row>
    <row r="4094" spans="4:5" x14ac:dyDescent="0.25">
      <c r="D4094">
        <v>46</v>
      </c>
      <c r="E4094">
        <v>57</v>
      </c>
    </row>
    <row r="4095" spans="4:5" x14ac:dyDescent="0.25">
      <c r="D4095">
        <v>67</v>
      </c>
      <c r="E4095">
        <v>50</v>
      </c>
    </row>
    <row r="4096" spans="4:5" x14ac:dyDescent="0.25">
      <c r="D4096">
        <v>89</v>
      </c>
      <c r="E4096">
        <v>99</v>
      </c>
    </row>
    <row r="4097" spans="4:5" x14ac:dyDescent="0.25">
      <c r="D4097">
        <v>98</v>
      </c>
      <c r="E4097">
        <v>91</v>
      </c>
    </row>
    <row r="4098" spans="4:5" x14ac:dyDescent="0.25">
      <c r="D4098">
        <v>56</v>
      </c>
      <c r="E4098">
        <v>59</v>
      </c>
    </row>
    <row r="4099" spans="4:5" x14ac:dyDescent="0.25">
      <c r="D4099">
        <v>71</v>
      </c>
      <c r="E4099">
        <v>52</v>
      </c>
    </row>
    <row r="4100" spans="4:5" x14ac:dyDescent="0.25">
      <c r="D4100">
        <v>40</v>
      </c>
      <c r="E4100">
        <v>63</v>
      </c>
    </row>
    <row r="4101" spans="4:5" x14ac:dyDescent="0.25">
      <c r="D4101">
        <v>83</v>
      </c>
      <c r="E4101">
        <v>59</v>
      </c>
    </row>
    <row r="4102" spans="4:5" x14ac:dyDescent="0.25">
      <c r="D4102">
        <v>75</v>
      </c>
      <c r="E4102">
        <v>90</v>
      </c>
    </row>
    <row r="4103" spans="4:5" x14ac:dyDescent="0.25">
      <c r="D4103">
        <v>88</v>
      </c>
      <c r="E4103">
        <v>81</v>
      </c>
    </row>
    <row r="4104" spans="4:5" x14ac:dyDescent="0.25">
      <c r="D4104">
        <v>46</v>
      </c>
      <c r="E4104">
        <v>67</v>
      </c>
    </row>
    <row r="4105" spans="4:5" x14ac:dyDescent="0.25">
      <c r="D4105">
        <v>95</v>
      </c>
      <c r="E4105">
        <v>74</v>
      </c>
    </row>
    <row r="4106" spans="4:5" x14ac:dyDescent="0.25">
      <c r="D4106">
        <v>42</v>
      </c>
      <c r="E4106">
        <v>60</v>
      </c>
    </row>
    <row r="4107" spans="4:5" x14ac:dyDescent="0.25">
      <c r="D4107">
        <v>69</v>
      </c>
      <c r="E4107">
        <v>45</v>
      </c>
    </row>
    <row r="4108" spans="4:5" x14ac:dyDescent="0.25">
      <c r="D4108">
        <v>40</v>
      </c>
      <c r="E4108">
        <v>46</v>
      </c>
    </row>
    <row r="4109" spans="4:5" x14ac:dyDescent="0.25">
      <c r="D4109">
        <v>90</v>
      </c>
      <c r="E4109">
        <v>68</v>
      </c>
    </row>
    <row r="4110" spans="4:5" x14ac:dyDescent="0.25">
      <c r="D4110">
        <v>73</v>
      </c>
      <c r="E4110">
        <v>92</v>
      </c>
    </row>
    <row r="4111" spans="4:5" x14ac:dyDescent="0.25">
      <c r="D4111">
        <v>77</v>
      </c>
      <c r="E4111">
        <v>62</v>
      </c>
    </row>
    <row r="4112" spans="4:5" x14ac:dyDescent="0.25">
      <c r="D4112">
        <v>94</v>
      </c>
      <c r="E4112">
        <v>44</v>
      </c>
    </row>
    <row r="4113" spans="4:5" x14ac:dyDescent="0.25">
      <c r="D4113">
        <v>96</v>
      </c>
      <c r="E4113">
        <v>61</v>
      </c>
    </row>
    <row r="4114" spans="4:5" x14ac:dyDescent="0.25">
      <c r="D4114">
        <v>92</v>
      </c>
      <c r="E4114">
        <v>48</v>
      </c>
    </row>
    <row r="4115" spans="4:5" x14ac:dyDescent="0.25">
      <c r="D4115">
        <v>72</v>
      </c>
      <c r="E4115">
        <v>93</v>
      </c>
    </row>
    <row r="4116" spans="4:5" x14ac:dyDescent="0.25">
      <c r="D4116">
        <v>82</v>
      </c>
      <c r="E4116">
        <v>49</v>
      </c>
    </row>
    <row r="4117" spans="4:5" x14ac:dyDescent="0.25">
      <c r="D4117">
        <v>55</v>
      </c>
      <c r="E4117">
        <v>85</v>
      </c>
    </row>
    <row r="4118" spans="4:5" x14ac:dyDescent="0.25">
      <c r="D4118">
        <v>50</v>
      </c>
      <c r="E4118">
        <v>88</v>
      </c>
    </row>
    <row r="4119" spans="4:5" x14ac:dyDescent="0.25">
      <c r="D4119">
        <v>47</v>
      </c>
      <c r="E4119">
        <v>67</v>
      </c>
    </row>
    <row r="4120" spans="4:5" x14ac:dyDescent="0.25">
      <c r="D4120">
        <v>91</v>
      </c>
      <c r="E4120">
        <v>50</v>
      </c>
    </row>
    <row r="4121" spans="4:5" x14ac:dyDescent="0.25">
      <c r="D4121">
        <v>40</v>
      </c>
      <c r="E4121">
        <v>46</v>
      </c>
    </row>
    <row r="4122" spans="4:5" x14ac:dyDescent="0.25">
      <c r="D4122">
        <v>53</v>
      </c>
      <c r="E4122">
        <v>69</v>
      </c>
    </row>
    <row r="4123" spans="4:5" x14ac:dyDescent="0.25">
      <c r="D4123">
        <v>60</v>
      </c>
      <c r="E4123">
        <v>84</v>
      </c>
    </row>
    <row r="4124" spans="4:5" x14ac:dyDescent="0.25">
      <c r="D4124">
        <v>97</v>
      </c>
      <c r="E4124">
        <v>98</v>
      </c>
    </row>
    <row r="4125" spans="4:5" x14ac:dyDescent="0.25">
      <c r="D4125">
        <v>60</v>
      </c>
      <c r="E4125">
        <v>90</v>
      </c>
    </row>
    <row r="4126" spans="4:5" x14ac:dyDescent="0.25">
      <c r="D4126">
        <v>77</v>
      </c>
      <c r="E4126">
        <v>73</v>
      </c>
    </row>
    <row r="4127" spans="4:5" x14ac:dyDescent="0.25">
      <c r="D4127">
        <v>80</v>
      </c>
      <c r="E4127">
        <v>67</v>
      </c>
    </row>
    <row r="4128" spans="4:5" x14ac:dyDescent="0.25">
      <c r="D4128">
        <v>53</v>
      </c>
      <c r="E4128">
        <v>71</v>
      </c>
    </row>
    <row r="4129" spans="4:5" x14ac:dyDescent="0.25">
      <c r="D4129">
        <v>79</v>
      </c>
      <c r="E4129">
        <v>78</v>
      </c>
    </row>
    <row r="4130" spans="4:5" x14ac:dyDescent="0.25">
      <c r="D4130">
        <v>97</v>
      </c>
      <c r="E4130">
        <v>40</v>
      </c>
    </row>
    <row r="4131" spans="4:5" x14ac:dyDescent="0.25">
      <c r="D4131">
        <v>81</v>
      </c>
      <c r="E4131">
        <v>80</v>
      </c>
    </row>
    <row r="4132" spans="4:5" x14ac:dyDescent="0.25">
      <c r="D4132">
        <v>57</v>
      </c>
      <c r="E4132">
        <v>96</v>
      </c>
    </row>
    <row r="4133" spans="4:5" x14ac:dyDescent="0.25">
      <c r="D4133">
        <v>59</v>
      </c>
      <c r="E4133">
        <v>62</v>
      </c>
    </row>
    <row r="4134" spans="4:5" x14ac:dyDescent="0.25">
      <c r="D4134">
        <v>99</v>
      </c>
      <c r="E4134">
        <v>89</v>
      </c>
    </row>
    <row r="4135" spans="4:5" x14ac:dyDescent="0.25">
      <c r="D4135">
        <v>48</v>
      </c>
      <c r="E4135">
        <v>92</v>
      </c>
    </row>
    <row r="4136" spans="4:5" x14ac:dyDescent="0.25">
      <c r="D4136">
        <v>80</v>
      </c>
      <c r="E4136">
        <v>59</v>
      </c>
    </row>
  </sheetData>
  <mergeCells count="2">
    <mergeCell ref="A1:B1"/>
    <mergeCell ref="D1:E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05B5E-4697-4AF3-BB27-BE1990E04B14}">
  <dimension ref="A3:N486"/>
  <sheetViews>
    <sheetView topLeftCell="F1" zoomScale="78" zoomScaleNormal="78" workbookViewId="0">
      <selection activeCell="G110" sqref="G110"/>
    </sheetView>
  </sheetViews>
  <sheetFormatPr defaultRowHeight="15" x14ac:dyDescent="0.25"/>
  <cols>
    <col min="1" max="1" width="11.28515625" bestFit="1" customWidth="1"/>
    <col min="2" max="2" width="27.28515625" bestFit="1" customWidth="1"/>
    <col min="3" max="3" width="13.42578125" bestFit="1" customWidth="1"/>
    <col min="4" max="4" width="25.140625" bestFit="1" customWidth="1"/>
    <col min="5" max="6" width="27.28515625" bestFit="1" customWidth="1"/>
    <col min="7" max="7" width="13.5703125" bestFit="1" customWidth="1"/>
    <col min="8" max="8" width="25" bestFit="1" customWidth="1"/>
    <col min="9" max="9" width="28.5703125" bestFit="1" customWidth="1"/>
    <col min="10" max="10" width="34.85546875" customWidth="1"/>
    <col min="11" max="11" width="38.28515625" bestFit="1" customWidth="1"/>
    <col min="12" max="12" width="21" bestFit="1" customWidth="1"/>
    <col min="13" max="13" width="19" bestFit="1" customWidth="1"/>
    <col min="14" max="14" width="14.140625" bestFit="1" customWidth="1"/>
  </cols>
  <sheetData>
    <row r="3" spans="1:3" x14ac:dyDescent="0.25">
      <c r="A3" s="2" t="s">
        <v>27</v>
      </c>
      <c r="B3" t="s">
        <v>24</v>
      </c>
    </row>
    <row r="4" spans="1:3" x14ac:dyDescent="0.25">
      <c r="A4" s="3" t="s">
        <v>22</v>
      </c>
      <c r="B4">
        <v>2496</v>
      </c>
    </row>
    <row r="5" spans="1:3" x14ac:dyDescent="0.25">
      <c r="A5" s="3" t="s">
        <v>23</v>
      </c>
      <c r="B5">
        <v>2504</v>
      </c>
    </row>
    <row r="6" spans="1:3" x14ac:dyDescent="0.25">
      <c r="A6" s="3" t="s">
        <v>20</v>
      </c>
      <c r="B6">
        <v>5000</v>
      </c>
    </row>
    <row r="10" spans="1:3" x14ac:dyDescent="0.25">
      <c r="A10" s="2" t="s">
        <v>26</v>
      </c>
      <c r="B10" t="s">
        <v>25</v>
      </c>
      <c r="C10" t="s">
        <v>32</v>
      </c>
    </row>
    <row r="11" spans="1:3" x14ac:dyDescent="0.25">
      <c r="A11" s="3">
        <v>0</v>
      </c>
      <c r="B11">
        <v>0.34228971962616822</v>
      </c>
      <c r="C11">
        <v>7.75</v>
      </c>
    </row>
    <row r="12" spans="1:3" x14ac:dyDescent="0.25">
      <c r="A12" s="3">
        <v>1</v>
      </c>
      <c r="B12">
        <v>0.34256926952141059</v>
      </c>
      <c r="C12">
        <v>7.75</v>
      </c>
    </row>
    <row r="13" spans="1:3" x14ac:dyDescent="0.25">
      <c r="A13" s="3">
        <v>2</v>
      </c>
      <c r="B13">
        <v>0.36977886977886976</v>
      </c>
      <c r="C13">
        <v>7.77</v>
      </c>
    </row>
    <row r="14" spans="1:3" x14ac:dyDescent="0.25">
      <c r="A14" s="3">
        <v>3</v>
      </c>
      <c r="B14">
        <v>0</v>
      </c>
      <c r="C14">
        <v>7.69</v>
      </c>
    </row>
    <row r="15" spans="1:3" x14ac:dyDescent="0.25">
      <c r="A15" s="3">
        <v>4</v>
      </c>
      <c r="B15">
        <v>0</v>
      </c>
      <c r="C15">
        <v>7.64</v>
      </c>
    </row>
    <row r="16" spans="1:3" x14ac:dyDescent="0.25">
      <c r="A16" s="3">
        <v>5</v>
      </c>
      <c r="B16">
        <v>0</v>
      </c>
      <c r="C16">
        <v>7.66</v>
      </c>
    </row>
    <row r="17" spans="1:11" ht="15.75" thickBot="1" x14ac:dyDescent="0.3">
      <c r="A17" s="3" t="s">
        <v>20</v>
      </c>
      <c r="B17">
        <v>0.17319999999999999</v>
      </c>
      <c r="C17">
        <v>7.7</v>
      </c>
    </row>
    <row r="18" spans="1:11" x14ac:dyDescent="0.25">
      <c r="J18" s="5" t="s">
        <v>31</v>
      </c>
      <c r="K18" s="5" t="s">
        <v>29</v>
      </c>
    </row>
    <row r="19" spans="1:11" ht="15.75" thickBot="1" x14ac:dyDescent="0.3">
      <c r="J19">
        <v>0.5</v>
      </c>
      <c r="K19">
        <v>0</v>
      </c>
    </row>
    <row r="20" spans="1:11" x14ac:dyDescent="0.25">
      <c r="A20" s="5" t="s">
        <v>30</v>
      </c>
      <c r="B20" s="5" t="s">
        <v>29</v>
      </c>
      <c r="J20">
        <v>0.53</v>
      </c>
      <c r="K20">
        <v>0</v>
      </c>
    </row>
    <row r="21" spans="1:11" x14ac:dyDescent="0.25">
      <c r="A21">
        <v>5.5</v>
      </c>
      <c r="B21">
        <v>7</v>
      </c>
      <c r="J21">
        <v>0.56000000000000005</v>
      </c>
      <c r="K21">
        <v>306</v>
      </c>
    </row>
    <row r="22" spans="1:11" x14ac:dyDescent="0.25">
      <c r="A22">
        <v>6</v>
      </c>
      <c r="B22">
        <v>589</v>
      </c>
      <c r="J22">
        <v>0.59</v>
      </c>
      <c r="K22">
        <v>427</v>
      </c>
    </row>
    <row r="23" spans="1:11" x14ac:dyDescent="0.25">
      <c r="A23">
        <v>6.5</v>
      </c>
      <c r="B23">
        <v>530</v>
      </c>
      <c r="J23">
        <v>0.62</v>
      </c>
      <c r="K23">
        <v>420</v>
      </c>
    </row>
    <row r="24" spans="1:11" x14ac:dyDescent="0.25">
      <c r="A24">
        <v>7</v>
      </c>
      <c r="B24">
        <v>540</v>
      </c>
      <c r="J24">
        <v>0.65</v>
      </c>
      <c r="K24">
        <v>403</v>
      </c>
    </row>
    <row r="25" spans="1:11" x14ac:dyDescent="0.25">
      <c r="A25">
        <v>7.5</v>
      </c>
      <c r="B25">
        <v>596</v>
      </c>
      <c r="J25">
        <v>0.68</v>
      </c>
      <c r="K25">
        <v>422</v>
      </c>
    </row>
    <row r="26" spans="1:11" x14ac:dyDescent="0.25">
      <c r="A26">
        <v>8</v>
      </c>
      <c r="B26">
        <v>608</v>
      </c>
      <c r="J26">
        <v>0.71</v>
      </c>
      <c r="K26">
        <v>469</v>
      </c>
    </row>
    <row r="27" spans="1:11" x14ac:dyDescent="0.25">
      <c r="A27">
        <v>8.5</v>
      </c>
      <c r="B27">
        <v>575</v>
      </c>
      <c r="J27">
        <v>0.74</v>
      </c>
      <c r="K27">
        <v>450</v>
      </c>
    </row>
    <row r="28" spans="1:11" x14ac:dyDescent="0.25">
      <c r="A28">
        <v>9</v>
      </c>
      <c r="B28">
        <v>625</v>
      </c>
      <c r="J28">
        <v>0.77</v>
      </c>
      <c r="K28">
        <v>447</v>
      </c>
    </row>
    <row r="29" spans="1:11" x14ac:dyDescent="0.25">
      <c r="A29">
        <v>9.5</v>
      </c>
      <c r="B29">
        <v>590</v>
      </c>
      <c r="J29">
        <v>0.8</v>
      </c>
      <c r="K29">
        <v>415</v>
      </c>
    </row>
    <row r="30" spans="1:11" x14ac:dyDescent="0.25">
      <c r="A30">
        <v>10</v>
      </c>
      <c r="B30">
        <v>340</v>
      </c>
      <c r="J30">
        <v>0.83</v>
      </c>
      <c r="K30">
        <v>423</v>
      </c>
    </row>
    <row r="31" spans="1:11" ht="15.75" thickBot="1" x14ac:dyDescent="0.3">
      <c r="A31" s="4" t="s">
        <v>28</v>
      </c>
      <c r="B31" s="4">
        <v>0</v>
      </c>
      <c r="J31">
        <v>0.86</v>
      </c>
      <c r="K31">
        <v>427</v>
      </c>
    </row>
    <row r="32" spans="1:11" x14ac:dyDescent="0.25">
      <c r="J32">
        <v>0.89</v>
      </c>
      <c r="K32">
        <v>391</v>
      </c>
    </row>
    <row r="33" spans="1:11" x14ac:dyDescent="0.25">
      <c r="J33">
        <v>0.92</v>
      </c>
      <c r="K33">
        <v>0</v>
      </c>
    </row>
    <row r="34" spans="1:11" ht="15.75" thickBot="1" x14ac:dyDescent="0.3">
      <c r="A34" s="2" t="s">
        <v>33</v>
      </c>
      <c r="B34" t="s">
        <v>32</v>
      </c>
      <c r="J34" s="4" t="s">
        <v>28</v>
      </c>
      <c r="K34" s="4">
        <v>0</v>
      </c>
    </row>
    <row r="35" spans="1:11" x14ac:dyDescent="0.25">
      <c r="A35" s="3" t="s">
        <v>34</v>
      </c>
      <c r="B35">
        <v>7.68</v>
      </c>
    </row>
    <row r="36" spans="1:11" x14ac:dyDescent="0.25">
      <c r="A36" s="3">
        <v>0.61</v>
      </c>
      <c r="B36">
        <v>7.915</v>
      </c>
    </row>
    <row r="37" spans="1:11" x14ac:dyDescent="0.25">
      <c r="A37" s="3">
        <v>0.62</v>
      </c>
      <c r="B37">
        <v>7.7</v>
      </c>
      <c r="J37" s="2" t="s">
        <v>41</v>
      </c>
      <c r="K37" t="s">
        <v>42</v>
      </c>
    </row>
    <row r="38" spans="1:11" x14ac:dyDescent="0.25">
      <c r="A38" s="3">
        <v>0.63</v>
      </c>
      <c r="B38">
        <v>7.62</v>
      </c>
      <c r="J38" s="3">
        <v>0</v>
      </c>
      <c r="K38">
        <v>4134</v>
      </c>
    </row>
    <row r="39" spans="1:11" x14ac:dyDescent="0.25">
      <c r="A39" s="3">
        <v>0.64</v>
      </c>
      <c r="B39">
        <v>7.8</v>
      </c>
      <c r="J39" s="3">
        <v>1</v>
      </c>
      <c r="K39">
        <v>866</v>
      </c>
    </row>
    <row r="40" spans="1:11" x14ac:dyDescent="0.25">
      <c r="A40" s="3">
        <v>0.65</v>
      </c>
      <c r="B40">
        <v>7.71</v>
      </c>
      <c r="J40" s="3" t="s">
        <v>20</v>
      </c>
      <c r="K40">
        <v>5000</v>
      </c>
    </row>
    <row r="41" spans="1:11" x14ac:dyDescent="0.25">
      <c r="A41" s="3">
        <v>0.66</v>
      </c>
      <c r="B41">
        <v>7.26</v>
      </c>
    </row>
    <row r="42" spans="1:11" x14ac:dyDescent="0.25">
      <c r="A42" s="3">
        <v>0.67</v>
      </c>
      <c r="B42">
        <v>7.5</v>
      </c>
    </row>
    <row r="43" spans="1:11" x14ac:dyDescent="0.25">
      <c r="A43" s="3">
        <v>0.68</v>
      </c>
      <c r="B43">
        <v>7.74</v>
      </c>
    </row>
    <row r="44" spans="1:11" x14ac:dyDescent="0.25">
      <c r="A44" s="3">
        <v>0.69</v>
      </c>
      <c r="B44">
        <v>7.585</v>
      </c>
    </row>
    <row r="45" spans="1:11" x14ac:dyDescent="0.25">
      <c r="A45" s="3">
        <v>0.7</v>
      </c>
      <c r="B45">
        <v>7.9399999999999995</v>
      </c>
    </row>
    <row r="46" spans="1:11" x14ac:dyDescent="0.25">
      <c r="A46" s="3">
        <v>0.71</v>
      </c>
      <c r="B46">
        <v>7.915</v>
      </c>
    </row>
    <row r="47" spans="1:11" x14ac:dyDescent="0.25">
      <c r="A47" s="3">
        <v>0.72</v>
      </c>
      <c r="B47">
        <v>7.7649999999999997</v>
      </c>
    </row>
    <row r="48" spans="1:11" x14ac:dyDescent="0.25">
      <c r="A48" s="3">
        <v>0.73</v>
      </c>
      <c r="B48">
        <v>7.62</v>
      </c>
    </row>
    <row r="49" spans="1:5" x14ac:dyDescent="0.25">
      <c r="A49" s="3">
        <v>0.74</v>
      </c>
      <c r="B49">
        <v>7.59</v>
      </c>
    </row>
    <row r="50" spans="1:5" x14ac:dyDescent="0.25">
      <c r="A50" s="3">
        <v>0.75</v>
      </c>
      <c r="B50">
        <v>7.81</v>
      </c>
    </row>
    <row r="51" spans="1:5" x14ac:dyDescent="0.25">
      <c r="A51" s="3">
        <v>0.76</v>
      </c>
      <c r="B51">
        <v>7.8450000000000006</v>
      </c>
    </row>
    <row r="52" spans="1:5" x14ac:dyDescent="0.25">
      <c r="A52" s="3">
        <v>0.77</v>
      </c>
      <c r="B52">
        <v>8.2100000000000009</v>
      </c>
    </row>
    <row r="53" spans="1:5" x14ac:dyDescent="0.25">
      <c r="A53" s="3">
        <v>0.78</v>
      </c>
      <c r="B53">
        <v>7.78</v>
      </c>
    </row>
    <row r="54" spans="1:5" x14ac:dyDescent="0.25">
      <c r="A54" s="3">
        <v>0.79</v>
      </c>
      <c r="B54">
        <v>7.85</v>
      </c>
      <c r="D54" s="2" t="s">
        <v>30</v>
      </c>
      <c r="E54" t="s">
        <v>25</v>
      </c>
    </row>
    <row r="55" spans="1:5" x14ac:dyDescent="0.25">
      <c r="A55" s="3">
        <v>0.8</v>
      </c>
      <c r="B55">
        <v>7.51</v>
      </c>
      <c r="D55" s="3">
        <v>5.5</v>
      </c>
      <c r="E55">
        <v>0</v>
      </c>
    </row>
    <row r="56" spans="1:5" x14ac:dyDescent="0.25">
      <c r="A56" s="3">
        <v>0.81</v>
      </c>
      <c r="B56">
        <v>7.73</v>
      </c>
      <c r="D56" s="3">
        <v>5.51</v>
      </c>
      <c r="E56">
        <v>0</v>
      </c>
    </row>
    <row r="57" spans="1:5" x14ac:dyDescent="0.25">
      <c r="A57" s="3">
        <v>0.82</v>
      </c>
      <c r="B57">
        <v>7.67</v>
      </c>
      <c r="D57" s="3">
        <v>5.52</v>
      </c>
      <c r="E57">
        <v>0</v>
      </c>
    </row>
    <row r="58" spans="1:5" x14ac:dyDescent="0.25">
      <c r="A58" s="3">
        <v>0.83</v>
      </c>
      <c r="B58">
        <v>7.6</v>
      </c>
      <c r="D58" s="3">
        <v>5.53</v>
      </c>
      <c r="E58">
        <v>0</v>
      </c>
    </row>
    <row r="59" spans="1:5" x14ac:dyDescent="0.25">
      <c r="A59" s="3">
        <v>0.84</v>
      </c>
      <c r="B59">
        <v>7.88</v>
      </c>
      <c r="D59" s="3">
        <v>5.54</v>
      </c>
      <c r="E59">
        <v>0</v>
      </c>
    </row>
    <row r="60" spans="1:5" x14ac:dyDescent="0.25">
      <c r="A60" s="3">
        <v>0.85</v>
      </c>
      <c r="B60">
        <v>7.38</v>
      </c>
      <c r="D60" s="3">
        <v>5.55</v>
      </c>
      <c r="E60">
        <v>0</v>
      </c>
    </row>
    <row r="61" spans="1:5" x14ac:dyDescent="0.25">
      <c r="A61" s="3">
        <v>0.86</v>
      </c>
      <c r="B61">
        <v>7.75</v>
      </c>
      <c r="D61" s="3">
        <v>5.56</v>
      </c>
      <c r="E61">
        <v>0</v>
      </c>
    </row>
    <row r="62" spans="1:5" x14ac:dyDescent="0.25">
      <c r="A62" s="3">
        <v>0.87</v>
      </c>
      <c r="B62">
        <v>7.4450000000000003</v>
      </c>
      <c r="D62" s="3">
        <v>5.57</v>
      </c>
      <c r="E62">
        <v>0</v>
      </c>
    </row>
    <row r="63" spans="1:5" x14ac:dyDescent="0.25">
      <c r="A63" s="3">
        <v>0.88</v>
      </c>
      <c r="B63">
        <v>7.59</v>
      </c>
      <c r="D63" s="3">
        <v>5.58</v>
      </c>
      <c r="E63">
        <v>0</v>
      </c>
    </row>
    <row r="64" spans="1:5" x14ac:dyDescent="0.25">
      <c r="A64" s="3">
        <v>0.89</v>
      </c>
      <c r="B64">
        <v>7.59</v>
      </c>
      <c r="D64" s="3">
        <v>5.59</v>
      </c>
      <c r="E64">
        <v>0</v>
      </c>
    </row>
    <row r="65" spans="1:9" x14ac:dyDescent="0.25">
      <c r="A65" s="3">
        <v>0.9</v>
      </c>
      <c r="B65">
        <v>7.6899999999999995</v>
      </c>
      <c r="D65" s="3">
        <v>5.6</v>
      </c>
      <c r="E65">
        <v>0</v>
      </c>
    </row>
    <row r="66" spans="1:9" x14ac:dyDescent="0.25">
      <c r="A66" s="3">
        <v>0.91</v>
      </c>
      <c r="B66">
        <v>7.99</v>
      </c>
      <c r="D66" s="3">
        <v>5.61</v>
      </c>
      <c r="E66">
        <v>0</v>
      </c>
    </row>
    <row r="67" spans="1:9" x14ac:dyDescent="0.25">
      <c r="A67" s="3">
        <v>0.92</v>
      </c>
      <c r="B67">
        <v>7.84</v>
      </c>
      <c r="D67" s="3">
        <v>5.62</v>
      </c>
      <c r="E67">
        <v>0</v>
      </c>
    </row>
    <row r="68" spans="1:9" x14ac:dyDescent="0.25">
      <c r="A68" s="3">
        <v>0.93</v>
      </c>
      <c r="B68">
        <v>7.67</v>
      </c>
      <c r="D68" s="3">
        <v>5.63</v>
      </c>
      <c r="E68">
        <v>0</v>
      </c>
    </row>
    <row r="69" spans="1:9" x14ac:dyDescent="0.25">
      <c r="A69" s="3">
        <v>0.94</v>
      </c>
      <c r="B69">
        <v>7.8249999999999993</v>
      </c>
      <c r="D69" s="3">
        <v>5.64</v>
      </c>
      <c r="E69">
        <v>0</v>
      </c>
    </row>
    <row r="70" spans="1:9" x14ac:dyDescent="0.25">
      <c r="A70" s="3">
        <v>0.95</v>
      </c>
      <c r="B70">
        <v>7.78</v>
      </c>
      <c r="D70" s="3">
        <v>5.65</v>
      </c>
      <c r="E70">
        <v>0</v>
      </c>
    </row>
    <row r="71" spans="1:9" x14ac:dyDescent="0.25">
      <c r="A71" s="3">
        <v>0.96</v>
      </c>
      <c r="B71">
        <v>7.56</v>
      </c>
      <c r="D71" s="3">
        <v>5.66</v>
      </c>
      <c r="E71">
        <v>0</v>
      </c>
    </row>
    <row r="72" spans="1:9" x14ac:dyDescent="0.25">
      <c r="A72" s="3">
        <v>0.97</v>
      </c>
      <c r="B72">
        <v>7.74</v>
      </c>
      <c r="D72" s="3">
        <v>5.67</v>
      </c>
      <c r="E72">
        <v>0</v>
      </c>
    </row>
    <row r="73" spans="1:9" x14ac:dyDescent="0.25">
      <c r="A73" s="3">
        <v>0.98</v>
      </c>
      <c r="B73">
        <v>7.34</v>
      </c>
      <c r="D73" s="3">
        <v>5.68</v>
      </c>
      <c r="E73">
        <v>0</v>
      </c>
    </row>
    <row r="74" spans="1:9" x14ac:dyDescent="0.25">
      <c r="A74" s="3">
        <v>0.99</v>
      </c>
      <c r="B74">
        <v>7.55</v>
      </c>
      <c r="D74" s="3">
        <v>5.69</v>
      </c>
      <c r="E74">
        <v>0</v>
      </c>
    </row>
    <row r="75" spans="1:9" ht="15.75" thickBot="1" x14ac:dyDescent="0.3">
      <c r="A75" s="3" t="s">
        <v>20</v>
      </c>
      <c r="B75">
        <v>7.7</v>
      </c>
      <c r="D75" s="3">
        <v>5.7</v>
      </c>
      <c r="E75">
        <v>0</v>
      </c>
    </row>
    <row r="76" spans="1:9" x14ac:dyDescent="0.25">
      <c r="D76" s="3">
        <v>5.71</v>
      </c>
      <c r="E76">
        <v>0</v>
      </c>
      <c r="G76">
        <v>0.5</v>
      </c>
      <c r="H76" s="5" t="s">
        <v>30</v>
      </c>
      <c r="I76" s="5" t="s">
        <v>60</v>
      </c>
    </row>
    <row r="77" spans="1:9" x14ac:dyDescent="0.25">
      <c r="D77" s="3">
        <v>5.72</v>
      </c>
      <c r="E77">
        <v>0</v>
      </c>
      <c r="G77">
        <v>0.55000000000000004</v>
      </c>
      <c r="H77">
        <v>0.55000000000000004</v>
      </c>
      <c r="I77">
        <v>652</v>
      </c>
    </row>
    <row r="78" spans="1:9" x14ac:dyDescent="0.25">
      <c r="D78" s="3">
        <v>5.73</v>
      </c>
      <c r="E78">
        <v>0</v>
      </c>
      <c r="G78">
        <v>0.6</v>
      </c>
      <c r="H78">
        <v>0.6</v>
      </c>
      <c r="I78">
        <v>508</v>
      </c>
    </row>
    <row r="79" spans="1:9" x14ac:dyDescent="0.25">
      <c r="D79" s="3">
        <v>5.74</v>
      </c>
      <c r="E79">
        <v>0</v>
      </c>
      <c r="G79">
        <v>0.65</v>
      </c>
      <c r="H79">
        <v>0.65</v>
      </c>
      <c r="I79">
        <v>567</v>
      </c>
    </row>
    <row r="80" spans="1:9" x14ac:dyDescent="0.25">
      <c r="D80" s="3">
        <v>5.75</v>
      </c>
      <c r="E80">
        <v>0</v>
      </c>
      <c r="G80">
        <v>0.7</v>
      </c>
      <c r="H80">
        <v>0.7</v>
      </c>
      <c r="I80">
        <v>572</v>
      </c>
    </row>
    <row r="81" spans="4:9" x14ac:dyDescent="0.25">
      <c r="D81" s="3">
        <v>5.76</v>
      </c>
      <c r="E81">
        <v>0</v>
      </c>
      <c r="G81">
        <v>0.75</v>
      </c>
      <c r="H81">
        <v>0.75</v>
      </c>
      <c r="I81">
        <v>577</v>
      </c>
    </row>
    <row r="82" spans="4:9" x14ac:dyDescent="0.25">
      <c r="D82" s="3">
        <v>5.77</v>
      </c>
      <c r="E82">
        <v>0</v>
      </c>
      <c r="G82">
        <v>0.8</v>
      </c>
      <c r="H82">
        <v>0.8</v>
      </c>
      <c r="I82">
        <v>526</v>
      </c>
    </row>
    <row r="83" spans="4:9" x14ac:dyDescent="0.25">
      <c r="D83" s="3">
        <v>5.78</v>
      </c>
      <c r="E83">
        <v>0</v>
      </c>
      <c r="G83">
        <v>0.85</v>
      </c>
      <c r="H83">
        <v>0.85</v>
      </c>
      <c r="I83">
        <v>523</v>
      </c>
    </row>
    <row r="84" spans="4:9" x14ac:dyDescent="0.25">
      <c r="D84" s="3">
        <v>5.79</v>
      </c>
      <c r="E84">
        <v>0</v>
      </c>
      <c r="G84">
        <v>0.9</v>
      </c>
      <c r="H84">
        <v>0.9</v>
      </c>
      <c r="I84">
        <v>524</v>
      </c>
    </row>
    <row r="85" spans="4:9" x14ac:dyDescent="0.25">
      <c r="D85" s="3">
        <v>5.8</v>
      </c>
      <c r="E85">
        <v>0</v>
      </c>
      <c r="G85">
        <v>0.95</v>
      </c>
      <c r="H85">
        <v>0.95</v>
      </c>
      <c r="I85">
        <v>551</v>
      </c>
    </row>
    <row r="86" spans="4:9" ht="15.75" thickBot="1" x14ac:dyDescent="0.3">
      <c r="D86" s="3">
        <v>5.81</v>
      </c>
      <c r="E86">
        <v>0</v>
      </c>
      <c r="H86" s="4" t="s">
        <v>28</v>
      </c>
      <c r="I86" s="4">
        <v>0</v>
      </c>
    </row>
    <row r="87" spans="4:9" x14ac:dyDescent="0.25">
      <c r="D87" s="3">
        <v>5.82</v>
      </c>
      <c r="E87">
        <v>0</v>
      </c>
    </row>
    <row r="88" spans="4:9" ht="15.75" thickBot="1" x14ac:dyDescent="0.3">
      <c r="D88" s="3">
        <v>5.83</v>
      </c>
      <c r="E88">
        <v>0</v>
      </c>
    </row>
    <row r="89" spans="4:9" x14ac:dyDescent="0.25">
      <c r="D89" s="3">
        <v>5.84</v>
      </c>
      <c r="E89">
        <v>0</v>
      </c>
      <c r="H89" s="5" t="s">
        <v>61</v>
      </c>
      <c r="I89" s="5" t="s">
        <v>60</v>
      </c>
    </row>
    <row r="90" spans="4:9" x14ac:dyDescent="0.25">
      <c r="D90" s="3">
        <v>5.85</v>
      </c>
      <c r="E90">
        <v>0</v>
      </c>
      <c r="H90">
        <v>0.55000000000000004</v>
      </c>
      <c r="I90">
        <v>630</v>
      </c>
    </row>
    <row r="91" spans="4:9" x14ac:dyDescent="0.25">
      <c r="D91" s="3">
        <v>5.86</v>
      </c>
      <c r="E91">
        <v>0</v>
      </c>
      <c r="H91">
        <v>0.6</v>
      </c>
      <c r="I91">
        <v>559</v>
      </c>
    </row>
    <row r="92" spans="4:9" x14ac:dyDescent="0.25">
      <c r="D92" s="3">
        <v>5.87</v>
      </c>
      <c r="E92">
        <v>0</v>
      </c>
      <c r="H92">
        <v>0.65</v>
      </c>
      <c r="I92">
        <v>600</v>
      </c>
    </row>
    <row r="93" spans="4:9" x14ac:dyDescent="0.25">
      <c r="D93" s="3">
        <v>5.88</v>
      </c>
      <c r="E93">
        <v>0</v>
      </c>
      <c r="H93">
        <v>0.7</v>
      </c>
      <c r="I93">
        <v>562</v>
      </c>
    </row>
    <row r="94" spans="4:9" x14ac:dyDescent="0.25">
      <c r="D94" s="3">
        <v>5.89</v>
      </c>
      <c r="E94">
        <v>0</v>
      </c>
      <c r="H94">
        <v>0.75</v>
      </c>
      <c r="I94">
        <v>588</v>
      </c>
    </row>
    <row r="95" spans="4:9" x14ac:dyDescent="0.25">
      <c r="D95" s="3">
        <v>5.9</v>
      </c>
      <c r="E95">
        <v>0</v>
      </c>
      <c r="H95">
        <v>0.8</v>
      </c>
      <c r="I95">
        <v>556</v>
      </c>
    </row>
    <row r="96" spans="4:9" x14ac:dyDescent="0.25">
      <c r="D96" s="3">
        <v>5.91</v>
      </c>
      <c r="E96">
        <v>0</v>
      </c>
      <c r="H96">
        <v>0.85</v>
      </c>
      <c r="I96">
        <v>523</v>
      </c>
    </row>
    <row r="97" spans="4:14" x14ac:dyDescent="0.25">
      <c r="D97" s="3">
        <v>5.92</v>
      </c>
      <c r="E97">
        <v>0</v>
      </c>
      <c r="H97">
        <v>0.9</v>
      </c>
      <c r="I97">
        <v>526</v>
      </c>
    </row>
    <row r="98" spans="4:14" x14ac:dyDescent="0.25">
      <c r="D98" s="3">
        <v>5.93</v>
      </c>
      <c r="E98">
        <v>0</v>
      </c>
      <c r="H98">
        <v>0.95</v>
      </c>
      <c r="I98">
        <v>456</v>
      </c>
    </row>
    <row r="99" spans="4:14" ht="15.75" thickBot="1" x14ac:dyDescent="0.3">
      <c r="D99" s="3">
        <v>5.94</v>
      </c>
      <c r="E99">
        <v>0</v>
      </c>
      <c r="H99" s="4" t="s">
        <v>28</v>
      </c>
      <c r="I99" s="4">
        <v>0</v>
      </c>
    </row>
    <row r="100" spans="4:14" x14ac:dyDescent="0.25">
      <c r="D100" s="3">
        <v>5.95</v>
      </c>
      <c r="E100">
        <v>0</v>
      </c>
    </row>
    <row r="101" spans="4:14" x14ac:dyDescent="0.25">
      <c r="D101" s="3">
        <v>5.96</v>
      </c>
      <c r="E101">
        <v>0</v>
      </c>
      <c r="J101" s="23"/>
      <c r="K101" s="23"/>
      <c r="L101" s="23"/>
    </row>
    <row r="102" spans="4:14" x14ac:dyDescent="0.25">
      <c r="D102" s="3">
        <v>5.97</v>
      </c>
      <c r="E102">
        <v>0</v>
      </c>
      <c r="H102" s="8" t="s">
        <v>62</v>
      </c>
      <c r="I102" s="8" t="s">
        <v>63</v>
      </c>
      <c r="J102" s="8" t="s">
        <v>64</v>
      </c>
      <c r="K102" s="8" t="s">
        <v>65</v>
      </c>
    </row>
    <row r="103" spans="4:14" x14ac:dyDescent="0.25">
      <c r="D103" s="3">
        <v>5.98</v>
      </c>
      <c r="E103">
        <v>0</v>
      </c>
      <c r="H103" s="24">
        <v>0</v>
      </c>
      <c r="I103" s="24">
        <f>_xlfn.PERCENTILE.INC(student_academic_placement_performance_dataset[ssc_percentage], Table4[[#This Row],[Percentile(K)]])</f>
        <v>0.5</v>
      </c>
      <c r="J103" s="24">
        <f>_xlfn.PERCENTILE.INC(student_academic_placement_performance_dataset[hsc_percentage], Table4[[#This Row],[Percentile(K)]])</f>
        <v>0.5</v>
      </c>
      <c r="K103" s="24">
        <f>_xlfn.PERCENTILE.INC(student_academic_placement_performance_dataset[degree_percentage], Table4[[#This Row],[Percentile(K)]])</f>
        <v>0.55000000000000004</v>
      </c>
    </row>
    <row r="104" spans="4:14" x14ac:dyDescent="0.25">
      <c r="D104" s="3">
        <v>5.99</v>
      </c>
      <c r="E104">
        <v>0</v>
      </c>
      <c r="H104" s="24">
        <v>0.25</v>
      </c>
      <c r="I104" s="24">
        <f>_xlfn.PERCENTILE.INC(student_academic_placement_performance_dataset[ssc_percentage], Table4[[#This Row],[Percentile(K)]])</f>
        <v>0.61</v>
      </c>
      <c r="J104" s="24">
        <f>_xlfn.PERCENTILE.INC(student_academic_placement_performance_dataset[hsc_percentage], Table4[[#This Row],[Percentile(K)]])</f>
        <v>0.61</v>
      </c>
      <c r="K104" s="24">
        <f>_xlfn.PERCENTILE.INC(student_academic_placement_performance_dataset[degree_percentage], Table4[[#This Row],[Percentile(K)]])</f>
        <v>0.63</v>
      </c>
    </row>
    <row r="105" spans="4:14" x14ac:dyDescent="0.25">
      <c r="D105" s="3">
        <v>6</v>
      </c>
      <c r="E105">
        <v>0</v>
      </c>
      <c r="H105" s="24">
        <v>0.5</v>
      </c>
      <c r="I105" s="24">
        <f>_xlfn.PERCENTILE.INC(student_academic_placement_performance_dataset[ssc_percentage], Table4[[#This Row],[Percentile(K)]])</f>
        <v>0.72</v>
      </c>
      <c r="J105" s="24">
        <f>_xlfn.PERCENTILE.INC(student_academic_placement_performance_dataset[hsc_percentage], Table4[[#This Row],[Percentile(K)]])</f>
        <v>0.72</v>
      </c>
      <c r="K105" s="24">
        <f>_xlfn.PERCENTILE.INC(student_academic_placement_performance_dataset[degree_percentage], Table4[[#This Row],[Percentile(K)]])</f>
        <v>0.72</v>
      </c>
    </row>
    <row r="106" spans="4:14" x14ac:dyDescent="0.25">
      <c r="D106" s="3">
        <v>6.01</v>
      </c>
      <c r="E106">
        <v>0</v>
      </c>
      <c r="H106" s="24">
        <v>0.75</v>
      </c>
      <c r="I106" s="24">
        <f>_xlfn.PERCENTILE.INC(student_academic_placement_performance_dataset[ssc_percentage], Table4[[#This Row],[Percentile(K)]])</f>
        <v>0.84</v>
      </c>
      <c r="J106" s="24">
        <f>_xlfn.PERCENTILE.INC(student_academic_placement_performance_dataset[hsc_percentage], Table4[[#This Row],[Percentile(K)]])</f>
        <v>0.83</v>
      </c>
      <c r="K106" s="24">
        <f>_xlfn.PERCENTILE.INC(student_academic_placement_performance_dataset[degree_percentage], Table4[[#This Row],[Percentile(K)]])</f>
        <v>0.8</v>
      </c>
    </row>
    <row r="107" spans="4:14" x14ac:dyDescent="0.25">
      <c r="D107" s="3">
        <v>6.02</v>
      </c>
      <c r="E107">
        <v>0</v>
      </c>
      <c r="H107" s="24">
        <v>1</v>
      </c>
      <c r="I107" s="24">
        <f>_xlfn.PERCENTILE.INC(student_academic_placement_performance_dataset[ssc_percentage], Table4[[#This Row],[Percentile(K)]])</f>
        <v>0.95</v>
      </c>
      <c r="J107" s="24">
        <f>_xlfn.PERCENTILE.INC(student_academic_placement_performance_dataset[hsc_percentage], Table4[[#This Row],[Percentile(K)]])</f>
        <v>0.94</v>
      </c>
      <c r="K107" s="24">
        <f>_xlfn.PERCENTILE.INC(student_academic_placement_performance_dataset[degree_percentage], Table4[[#This Row],[Percentile(K)]])</f>
        <v>0.89</v>
      </c>
    </row>
    <row r="108" spans="4:14" ht="15.75" thickBot="1" x14ac:dyDescent="0.3">
      <c r="D108" s="3">
        <v>6.03</v>
      </c>
      <c r="E108">
        <v>0</v>
      </c>
    </row>
    <row r="109" spans="4:14" x14ac:dyDescent="0.25">
      <c r="D109" s="3">
        <v>6.04</v>
      </c>
      <c r="E109">
        <v>0</v>
      </c>
      <c r="K109" s="5" t="s">
        <v>66</v>
      </c>
      <c r="L109" s="5" t="s">
        <v>68</v>
      </c>
      <c r="M109" s="5" t="s">
        <v>67</v>
      </c>
      <c r="N109" s="5" t="s">
        <v>38</v>
      </c>
    </row>
    <row r="110" spans="4:14" x14ac:dyDescent="0.25">
      <c r="D110" s="3">
        <v>6.05</v>
      </c>
      <c r="E110">
        <v>0</v>
      </c>
      <c r="G110" s="2" t="s">
        <v>41</v>
      </c>
      <c r="H110" t="s">
        <v>79</v>
      </c>
      <c r="K110">
        <v>40</v>
      </c>
      <c r="L110">
        <v>74</v>
      </c>
      <c r="M110">
        <v>77</v>
      </c>
      <c r="N110">
        <v>69</v>
      </c>
    </row>
    <row r="111" spans="4:14" x14ac:dyDescent="0.25">
      <c r="D111" s="3">
        <v>6.06</v>
      </c>
      <c r="E111">
        <v>0</v>
      </c>
      <c r="G111" s="3">
        <v>0</v>
      </c>
      <c r="H111">
        <v>2768.130000000001</v>
      </c>
      <c r="K111">
        <v>45</v>
      </c>
      <c r="L111">
        <v>416</v>
      </c>
      <c r="M111">
        <v>407</v>
      </c>
      <c r="N111">
        <v>406</v>
      </c>
    </row>
    <row r="112" spans="4:14" x14ac:dyDescent="0.25">
      <c r="D112" s="3">
        <v>6.07</v>
      </c>
      <c r="E112">
        <v>0</v>
      </c>
      <c r="G112" s="3">
        <v>1</v>
      </c>
      <c r="H112">
        <v>2570.8999999999987</v>
      </c>
      <c r="K112">
        <v>50</v>
      </c>
      <c r="L112">
        <v>441</v>
      </c>
      <c r="M112">
        <v>395</v>
      </c>
      <c r="N112">
        <v>388</v>
      </c>
    </row>
    <row r="113" spans="4:14" x14ac:dyDescent="0.25">
      <c r="D113" s="3">
        <v>6.08</v>
      </c>
      <c r="E113">
        <v>0</v>
      </c>
      <c r="G113" s="3">
        <v>2</v>
      </c>
      <c r="H113">
        <v>2640.4199999999996</v>
      </c>
      <c r="K113">
        <v>55</v>
      </c>
      <c r="L113">
        <v>449</v>
      </c>
      <c r="M113">
        <v>438</v>
      </c>
      <c r="N113">
        <v>401</v>
      </c>
    </row>
    <row r="114" spans="4:14" x14ac:dyDescent="0.25">
      <c r="D114" s="3">
        <v>6.09</v>
      </c>
      <c r="E114">
        <v>0</v>
      </c>
      <c r="G114" s="3" t="s">
        <v>78</v>
      </c>
      <c r="K114">
        <v>60</v>
      </c>
      <c r="L114">
        <v>407</v>
      </c>
      <c r="M114">
        <v>409</v>
      </c>
      <c r="N114">
        <v>413</v>
      </c>
    </row>
    <row r="115" spans="4:14" x14ac:dyDescent="0.25">
      <c r="D115" s="3">
        <v>6.1</v>
      </c>
      <c r="E115">
        <v>0</v>
      </c>
      <c r="G115" s="3" t="s">
        <v>20</v>
      </c>
      <c r="H115">
        <v>7979.4499999999989</v>
      </c>
      <c r="K115">
        <v>65</v>
      </c>
      <c r="L115">
        <v>407</v>
      </c>
      <c r="M115">
        <v>433</v>
      </c>
      <c r="N115">
        <v>444</v>
      </c>
    </row>
    <row r="116" spans="4:14" x14ac:dyDescent="0.25">
      <c r="D116" s="3">
        <v>6.11</v>
      </c>
      <c r="E116">
        <v>0</v>
      </c>
      <c r="K116">
        <v>70</v>
      </c>
      <c r="L116">
        <v>440</v>
      </c>
      <c r="M116">
        <v>397</v>
      </c>
      <c r="N116">
        <v>481</v>
      </c>
    </row>
    <row r="117" spans="4:14" x14ac:dyDescent="0.25">
      <c r="D117" s="3">
        <v>6.12</v>
      </c>
      <c r="E117">
        <v>0</v>
      </c>
      <c r="K117">
        <v>75</v>
      </c>
      <c r="L117">
        <v>405</v>
      </c>
      <c r="M117">
        <v>410</v>
      </c>
      <c r="N117">
        <v>366</v>
      </c>
    </row>
    <row r="118" spans="4:14" x14ac:dyDescent="0.25">
      <c r="D118" s="3">
        <v>6.13</v>
      </c>
      <c r="E118">
        <v>0</v>
      </c>
      <c r="K118">
        <v>80</v>
      </c>
      <c r="L118">
        <v>434</v>
      </c>
      <c r="M118">
        <v>442</v>
      </c>
      <c r="N118">
        <v>442</v>
      </c>
    </row>
    <row r="119" spans="4:14" x14ac:dyDescent="0.25">
      <c r="D119" s="3">
        <v>6.14</v>
      </c>
      <c r="E119">
        <v>0</v>
      </c>
      <c r="K119">
        <v>85</v>
      </c>
      <c r="L119">
        <v>383</v>
      </c>
      <c r="M119">
        <v>430</v>
      </c>
      <c r="N119">
        <v>397</v>
      </c>
    </row>
    <row r="120" spans="4:14" x14ac:dyDescent="0.25">
      <c r="D120" s="3">
        <v>6.15</v>
      </c>
      <c r="E120">
        <v>0</v>
      </c>
      <c r="K120">
        <v>90</v>
      </c>
      <c r="L120">
        <v>391</v>
      </c>
      <c r="M120">
        <v>417</v>
      </c>
      <c r="N120">
        <v>413</v>
      </c>
    </row>
    <row r="121" spans="4:14" x14ac:dyDescent="0.25">
      <c r="D121" s="3">
        <v>6.16</v>
      </c>
      <c r="E121">
        <v>0</v>
      </c>
      <c r="K121">
        <v>95</v>
      </c>
      <c r="L121">
        <v>434</v>
      </c>
      <c r="M121">
        <v>417</v>
      </c>
      <c r="N121">
        <v>445</v>
      </c>
    </row>
    <row r="122" spans="4:14" ht="15.75" thickBot="1" x14ac:dyDescent="0.3">
      <c r="D122" s="3">
        <v>6.17</v>
      </c>
      <c r="E122">
        <v>0</v>
      </c>
      <c r="K122" s="4" t="s">
        <v>28</v>
      </c>
      <c r="L122" s="4">
        <v>319</v>
      </c>
      <c r="M122" s="4">
        <v>328</v>
      </c>
      <c r="N122" s="4">
        <v>335</v>
      </c>
    </row>
    <row r="123" spans="4:14" x14ac:dyDescent="0.25">
      <c r="D123" s="3">
        <v>6.18</v>
      </c>
      <c r="E123">
        <v>0</v>
      </c>
    </row>
    <row r="124" spans="4:14" x14ac:dyDescent="0.25">
      <c r="D124" s="3">
        <v>6.19</v>
      </c>
      <c r="E124">
        <v>0</v>
      </c>
    </row>
    <row r="125" spans="4:14" ht="15.75" thickBot="1" x14ac:dyDescent="0.3">
      <c r="D125" s="3">
        <v>6.2</v>
      </c>
      <c r="E125">
        <v>0</v>
      </c>
    </row>
    <row r="126" spans="4:14" x14ac:dyDescent="0.25">
      <c r="D126" s="3">
        <v>6.21</v>
      </c>
      <c r="E126">
        <v>0</v>
      </c>
      <c r="K126" t="s">
        <v>80</v>
      </c>
      <c r="L126" s="5" t="s">
        <v>66</v>
      </c>
      <c r="M126" s="5" t="s">
        <v>60</v>
      </c>
    </row>
    <row r="127" spans="4:14" x14ac:dyDescent="0.25">
      <c r="D127" s="3">
        <v>6.22</v>
      </c>
      <c r="E127">
        <v>0</v>
      </c>
      <c r="K127">
        <v>3</v>
      </c>
      <c r="L127">
        <v>3</v>
      </c>
      <c r="M127">
        <v>0</v>
      </c>
    </row>
    <row r="128" spans="4:14" x14ac:dyDescent="0.25">
      <c r="D128" s="3">
        <v>6.23</v>
      </c>
      <c r="E128">
        <v>0</v>
      </c>
      <c r="K128">
        <v>4</v>
      </c>
      <c r="L128">
        <v>4</v>
      </c>
      <c r="M128">
        <v>65</v>
      </c>
    </row>
    <row r="129" spans="4:13" x14ac:dyDescent="0.25">
      <c r="D129" s="3">
        <v>6.24</v>
      </c>
      <c r="E129">
        <v>0</v>
      </c>
      <c r="K129">
        <v>5</v>
      </c>
      <c r="L129">
        <v>5</v>
      </c>
      <c r="M129">
        <v>73</v>
      </c>
    </row>
    <row r="130" spans="4:13" x14ac:dyDescent="0.25">
      <c r="D130" s="3">
        <v>6.25</v>
      </c>
      <c r="E130">
        <v>0</v>
      </c>
      <c r="K130">
        <v>6</v>
      </c>
      <c r="L130">
        <v>6</v>
      </c>
      <c r="M130">
        <v>61</v>
      </c>
    </row>
    <row r="131" spans="4:13" x14ac:dyDescent="0.25">
      <c r="D131" s="3">
        <v>6.26</v>
      </c>
      <c r="E131">
        <v>0</v>
      </c>
      <c r="K131">
        <v>7</v>
      </c>
      <c r="L131">
        <v>7</v>
      </c>
      <c r="M131">
        <v>72</v>
      </c>
    </row>
    <row r="132" spans="4:13" x14ac:dyDescent="0.25">
      <c r="D132" s="3">
        <v>6.27</v>
      </c>
      <c r="E132">
        <v>0</v>
      </c>
      <c r="K132">
        <v>8</v>
      </c>
      <c r="L132">
        <v>8</v>
      </c>
      <c r="M132">
        <v>73</v>
      </c>
    </row>
    <row r="133" spans="4:13" x14ac:dyDescent="0.25">
      <c r="D133" s="3">
        <v>6.28</v>
      </c>
      <c r="E133">
        <v>0</v>
      </c>
      <c r="K133">
        <v>9</v>
      </c>
      <c r="L133">
        <v>9</v>
      </c>
      <c r="M133">
        <v>65</v>
      </c>
    </row>
    <row r="134" spans="4:13" x14ac:dyDescent="0.25">
      <c r="D134" s="3">
        <v>6.29</v>
      </c>
      <c r="E134">
        <v>0</v>
      </c>
      <c r="K134">
        <v>10</v>
      </c>
      <c r="L134">
        <v>10</v>
      </c>
      <c r="M134">
        <v>74</v>
      </c>
    </row>
    <row r="135" spans="4:13" x14ac:dyDescent="0.25">
      <c r="D135" s="3">
        <v>6.3</v>
      </c>
      <c r="E135">
        <v>0</v>
      </c>
      <c r="K135">
        <v>11</v>
      </c>
      <c r="L135">
        <v>11</v>
      </c>
      <c r="M135">
        <v>75</v>
      </c>
    </row>
    <row r="136" spans="4:13" x14ac:dyDescent="0.25">
      <c r="D136" s="3">
        <v>6.31</v>
      </c>
      <c r="E136">
        <v>0</v>
      </c>
      <c r="K136">
        <v>12</v>
      </c>
      <c r="L136">
        <v>12</v>
      </c>
      <c r="M136">
        <v>80</v>
      </c>
    </row>
    <row r="137" spans="4:13" x14ac:dyDescent="0.25">
      <c r="D137" s="3">
        <v>6.32</v>
      </c>
      <c r="E137">
        <v>0</v>
      </c>
      <c r="K137">
        <v>13</v>
      </c>
      <c r="L137">
        <v>13</v>
      </c>
      <c r="M137">
        <v>71</v>
      </c>
    </row>
    <row r="138" spans="4:13" x14ac:dyDescent="0.25">
      <c r="D138" s="3">
        <v>6.33</v>
      </c>
      <c r="E138">
        <v>0</v>
      </c>
      <c r="K138">
        <v>14</v>
      </c>
      <c r="L138">
        <v>14</v>
      </c>
      <c r="M138">
        <v>71</v>
      </c>
    </row>
    <row r="139" spans="4:13" x14ac:dyDescent="0.25">
      <c r="D139" s="3">
        <v>6.34</v>
      </c>
      <c r="E139">
        <v>0</v>
      </c>
      <c r="K139">
        <v>15</v>
      </c>
      <c r="L139">
        <v>15</v>
      </c>
      <c r="M139">
        <v>86</v>
      </c>
    </row>
    <row r="140" spans="4:13" ht="15.75" thickBot="1" x14ac:dyDescent="0.3">
      <c r="D140" s="3">
        <v>6.35</v>
      </c>
      <c r="E140">
        <v>0</v>
      </c>
      <c r="L140" s="4" t="s">
        <v>28</v>
      </c>
      <c r="M140" s="4">
        <v>0</v>
      </c>
    </row>
    <row r="141" spans="4:13" x14ac:dyDescent="0.25">
      <c r="D141" s="3">
        <v>6.36</v>
      </c>
      <c r="E141">
        <v>0</v>
      </c>
    </row>
    <row r="142" spans="4:13" x14ac:dyDescent="0.25">
      <c r="D142" s="3">
        <v>6.37</v>
      </c>
      <c r="E142">
        <v>0</v>
      </c>
    </row>
    <row r="143" spans="4:13" x14ac:dyDescent="0.25">
      <c r="D143" s="3">
        <v>6.38</v>
      </c>
      <c r="E143">
        <v>0</v>
      </c>
    </row>
    <row r="144" spans="4:13" x14ac:dyDescent="0.25">
      <c r="D144" s="3">
        <v>6.39</v>
      </c>
      <c r="E144">
        <v>0</v>
      </c>
    </row>
    <row r="145" spans="4:5" x14ac:dyDescent="0.25">
      <c r="D145" s="3">
        <v>6.4</v>
      </c>
      <c r="E145">
        <v>0</v>
      </c>
    </row>
    <row r="146" spans="4:5" x14ac:dyDescent="0.25">
      <c r="D146" s="3">
        <v>6.41</v>
      </c>
      <c r="E146">
        <v>0</v>
      </c>
    </row>
    <row r="147" spans="4:5" x14ac:dyDescent="0.25">
      <c r="D147" s="3">
        <v>6.42</v>
      </c>
      <c r="E147">
        <v>0</v>
      </c>
    </row>
    <row r="148" spans="4:5" x14ac:dyDescent="0.25">
      <c r="D148" s="3">
        <v>6.43</v>
      </c>
      <c r="E148">
        <v>0</v>
      </c>
    </row>
    <row r="149" spans="4:5" x14ac:dyDescent="0.25">
      <c r="D149" s="3">
        <v>6.44</v>
      </c>
      <c r="E149">
        <v>0</v>
      </c>
    </row>
    <row r="150" spans="4:5" x14ac:dyDescent="0.25">
      <c r="D150" s="3">
        <v>6.45</v>
      </c>
      <c r="E150">
        <v>0</v>
      </c>
    </row>
    <row r="151" spans="4:5" x14ac:dyDescent="0.25">
      <c r="D151" s="3">
        <v>6.46</v>
      </c>
      <c r="E151">
        <v>0</v>
      </c>
    </row>
    <row r="152" spans="4:5" x14ac:dyDescent="0.25">
      <c r="D152" s="3">
        <v>6.47</v>
      </c>
      <c r="E152">
        <v>0</v>
      </c>
    </row>
    <row r="153" spans="4:5" x14ac:dyDescent="0.25">
      <c r="D153" s="3">
        <v>6.48</v>
      </c>
      <c r="E153">
        <v>0</v>
      </c>
    </row>
    <row r="154" spans="4:5" x14ac:dyDescent="0.25">
      <c r="D154" s="3">
        <v>6.49</v>
      </c>
      <c r="E154">
        <v>0</v>
      </c>
    </row>
    <row r="155" spans="4:5" x14ac:dyDescent="0.25">
      <c r="D155" s="3">
        <v>6.5</v>
      </c>
      <c r="E155">
        <v>0</v>
      </c>
    </row>
    <row r="156" spans="4:5" x14ac:dyDescent="0.25">
      <c r="D156" s="3">
        <v>6.51</v>
      </c>
      <c r="E156">
        <v>0</v>
      </c>
    </row>
    <row r="157" spans="4:5" x14ac:dyDescent="0.25">
      <c r="D157" s="3">
        <v>6.52</v>
      </c>
      <c r="E157">
        <v>0</v>
      </c>
    </row>
    <row r="158" spans="4:5" x14ac:dyDescent="0.25">
      <c r="D158" s="3">
        <v>6.53</v>
      </c>
      <c r="E158">
        <v>0</v>
      </c>
    </row>
    <row r="159" spans="4:5" x14ac:dyDescent="0.25">
      <c r="D159" s="3">
        <v>6.54</v>
      </c>
      <c r="E159">
        <v>0</v>
      </c>
    </row>
    <row r="160" spans="4:5" x14ac:dyDescent="0.25">
      <c r="D160" s="3">
        <v>6.55</v>
      </c>
      <c r="E160">
        <v>0</v>
      </c>
    </row>
    <row r="161" spans="4:5" x14ac:dyDescent="0.25">
      <c r="D161" s="3">
        <v>6.56</v>
      </c>
      <c r="E161">
        <v>0</v>
      </c>
    </row>
    <row r="162" spans="4:5" x14ac:dyDescent="0.25">
      <c r="D162" s="3">
        <v>6.57</v>
      </c>
      <c r="E162">
        <v>0</v>
      </c>
    </row>
    <row r="163" spans="4:5" x14ac:dyDescent="0.25">
      <c r="D163" s="3">
        <v>6.58</v>
      </c>
      <c r="E163">
        <v>0</v>
      </c>
    </row>
    <row r="164" spans="4:5" x14ac:dyDescent="0.25">
      <c r="D164" s="3">
        <v>6.59</v>
      </c>
      <c r="E164">
        <v>0</v>
      </c>
    </row>
    <row r="165" spans="4:5" x14ac:dyDescent="0.25">
      <c r="D165" s="3">
        <v>6.6</v>
      </c>
      <c r="E165">
        <v>0</v>
      </c>
    </row>
    <row r="166" spans="4:5" x14ac:dyDescent="0.25">
      <c r="D166" s="3">
        <v>6.61</v>
      </c>
      <c r="E166">
        <v>0</v>
      </c>
    </row>
    <row r="167" spans="4:5" x14ac:dyDescent="0.25">
      <c r="D167" s="3">
        <v>6.62</v>
      </c>
      <c r="E167">
        <v>0</v>
      </c>
    </row>
    <row r="168" spans="4:5" x14ac:dyDescent="0.25">
      <c r="D168" s="3">
        <v>6.63</v>
      </c>
      <c r="E168">
        <v>0</v>
      </c>
    </row>
    <row r="169" spans="4:5" x14ac:dyDescent="0.25">
      <c r="D169" s="3">
        <v>6.64</v>
      </c>
      <c r="E169">
        <v>0</v>
      </c>
    </row>
    <row r="170" spans="4:5" x14ac:dyDescent="0.25">
      <c r="D170" s="3">
        <v>6.65</v>
      </c>
      <c r="E170">
        <v>0</v>
      </c>
    </row>
    <row r="171" spans="4:5" x14ac:dyDescent="0.25">
      <c r="D171" s="3">
        <v>6.66</v>
      </c>
      <c r="E171">
        <v>0</v>
      </c>
    </row>
    <row r="172" spans="4:5" x14ac:dyDescent="0.25">
      <c r="D172" s="3">
        <v>6.67</v>
      </c>
      <c r="E172">
        <v>0</v>
      </c>
    </row>
    <row r="173" spans="4:5" x14ac:dyDescent="0.25">
      <c r="D173" s="3">
        <v>6.68</v>
      </c>
      <c r="E173">
        <v>0</v>
      </c>
    </row>
    <row r="174" spans="4:5" x14ac:dyDescent="0.25">
      <c r="D174" s="3">
        <v>6.69</v>
      </c>
      <c r="E174">
        <v>0</v>
      </c>
    </row>
    <row r="175" spans="4:5" x14ac:dyDescent="0.25">
      <c r="D175" s="3">
        <v>6.7</v>
      </c>
      <c r="E175">
        <v>0</v>
      </c>
    </row>
    <row r="176" spans="4:5" x14ac:dyDescent="0.25">
      <c r="D176" s="3">
        <v>6.71</v>
      </c>
      <c r="E176">
        <v>0</v>
      </c>
    </row>
    <row r="177" spans="4:5" x14ac:dyDescent="0.25">
      <c r="D177" s="3">
        <v>6.72</v>
      </c>
      <c r="E177">
        <v>0</v>
      </c>
    </row>
    <row r="178" spans="4:5" x14ac:dyDescent="0.25">
      <c r="D178" s="3">
        <v>6.73</v>
      </c>
      <c r="E178">
        <v>0</v>
      </c>
    </row>
    <row r="179" spans="4:5" x14ac:dyDescent="0.25">
      <c r="D179" s="3">
        <v>6.74</v>
      </c>
      <c r="E179">
        <v>0</v>
      </c>
    </row>
    <row r="180" spans="4:5" x14ac:dyDescent="0.25">
      <c r="D180" s="3">
        <v>6.75</v>
      </c>
      <c r="E180">
        <v>0</v>
      </c>
    </row>
    <row r="181" spans="4:5" x14ac:dyDescent="0.25">
      <c r="D181" s="3">
        <v>6.76</v>
      </c>
      <c r="E181">
        <v>0</v>
      </c>
    </row>
    <row r="182" spans="4:5" x14ac:dyDescent="0.25">
      <c r="D182" s="3">
        <v>6.77</v>
      </c>
      <c r="E182">
        <v>0</v>
      </c>
    </row>
    <row r="183" spans="4:5" x14ac:dyDescent="0.25">
      <c r="D183" s="3">
        <v>6.78</v>
      </c>
      <c r="E183">
        <v>0</v>
      </c>
    </row>
    <row r="184" spans="4:5" x14ac:dyDescent="0.25">
      <c r="D184" s="3">
        <v>6.79</v>
      </c>
      <c r="E184">
        <v>0</v>
      </c>
    </row>
    <row r="185" spans="4:5" x14ac:dyDescent="0.25">
      <c r="D185" s="3">
        <v>6.8</v>
      </c>
      <c r="E185">
        <v>0</v>
      </c>
    </row>
    <row r="186" spans="4:5" x14ac:dyDescent="0.25">
      <c r="D186" s="3">
        <v>6.81</v>
      </c>
      <c r="E186">
        <v>0</v>
      </c>
    </row>
    <row r="187" spans="4:5" x14ac:dyDescent="0.25">
      <c r="D187" s="3">
        <v>6.82</v>
      </c>
      <c r="E187">
        <v>0</v>
      </c>
    </row>
    <row r="188" spans="4:5" x14ac:dyDescent="0.25">
      <c r="D188" s="3">
        <v>6.83</v>
      </c>
      <c r="E188">
        <v>0</v>
      </c>
    </row>
    <row r="189" spans="4:5" x14ac:dyDescent="0.25">
      <c r="D189" s="3">
        <v>6.84</v>
      </c>
      <c r="E189">
        <v>0</v>
      </c>
    </row>
    <row r="190" spans="4:5" x14ac:dyDescent="0.25">
      <c r="D190" s="3">
        <v>6.85</v>
      </c>
      <c r="E190">
        <v>0</v>
      </c>
    </row>
    <row r="191" spans="4:5" x14ac:dyDescent="0.25">
      <c r="D191" s="3">
        <v>6.86</v>
      </c>
      <c r="E191">
        <v>0</v>
      </c>
    </row>
    <row r="192" spans="4:5" x14ac:dyDescent="0.25">
      <c r="D192" s="3">
        <v>6.87</v>
      </c>
      <c r="E192">
        <v>0</v>
      </c>
    </row>
    <row r="193" spans="4:5" x14ac:dyDescent="0.25">
      <c r="D193" s="3">
        <v>6.88</v>
      </c>
      <c r="E193">
        <v>0</v>
      </c>
    </row>
    <row r="194" spans="4:5" x14ac:dyDescent="0.25">
      <c r="D194" s="3">
        <v>6.89</v>
      </c>
      <c r="E194">
        <v>0</v>
      </c>
    </row>
    <row r="195" spans="4:5" x14ac:dyDescent="0.25">
      <c r="D195" s="3">
        <v>6.9</v>
      </c>
      <c r="E195">
        <v>0</v>
      </c>
    </row>
    <row r="196" spans="4:5" x14ac:dyDescent="0.25">
      <c r="D196" s="3">
        <v>6.91</v>
      </c>
      <c r="E196">
        <v>0</v>
      </c>
    </row>
    <row r="197" spans="4:5" x14ac:dyDescent="0.25">
      <c r="D197" s="3">
        <v>6.92</v>
      </c>
      <c r="E197">
        <v>0</v>
      </c>
    </row>
    <row r="198" spans="4:5" x14ac:dyDescent="0.25">
      <c r="D198" s="3">
        <v>6.93</v>
      </c>
      <c r="E198">
        <v>0</v>
      </c>
    </row>
    <row r="199" spans="4:5" x14ac:dyDescent="0.25">
      <c r="D199" s="3">
        <v>6.94</v>
      </c>
      <c r="E199">
        <v>0</v>
      </c>
    </row>
    <row r="200" spans="4:5" x14ac:dyDescent="0.25">
      <c r="D200" s="3">
        <v>6.95</v>
      </c>
      <c r="E200">
        <v>0</v>
      </c>
    </row>
    <row r="201" spans="4:5" x14ac:dyDescent="0.25">
      <c r="D201" s="3">
        <v>6.96</v>
      </c>
      <c r="E201">
        <v>0</v>
      </c>
    </row>
    <row r="202" spans="4:5" x14ac:dyDescent="0.25">
      <c r="D202" s="3">
        <v>6.97</v>
      </c>
      <c r="E202">
        <v>0</v>
      </c>
    </row>
    <row r="203" spans="4:5" x14ac:dyDescent="0.25">
      <c r="D203" s="3">
        <v>6.98</v>
      </c>
      <c r="E203">
        <v>0</v>
      </c>
    </row>
    <row r="204" spans="4:5" x14ac:dyDescent="0.25">
      <c r="D204" s="3">
        <v>6.99</v>
      </c>
      <c r="E204">
        <v>0</v>
      </c>
    </row>
    <row r="205" spans="4:5" x14ac:dyDescent="0.25">
      <c r="D205" s="3">
        <v>7</v>
      </c>
      <c r="E205">
        <v>6.6666666666666666E-2</v>
      </c>
    </row>
    <row r="206" spans="4:5" x14ac:dyDescent="0.25">
      <c r="D206" s="3">
        <v>7.01</v>
      </c>
      <c r="E206">
        <v>0</v>
      </c>
    </row>
    <row r="207" spans="4:5" x14ac:dyDescent="0.25">
      <c r="D207" s="3">
        <v>7.02</v>
      </c>
      <c r="E207">
        <v>0.22222222222222221</v>
      </c>
    </row>
    <row r="208" spans="4:5" x14ac:dyDescent="0.25">
      <c r="D208" s="3">
        <v>7.03</v>
      </c>
      <c r="E208">
        <v>0.58333333333333337</v>
      </c>
    </row>
    <row r="209" spans="4:5" x14ac:dyDescent="0.25">
      <c r="D209" s="3">
        <v>7.04</v>
      </c>
      <c r="E209">
        <v>0.16666666666666666</v>
      </c>
    </row>
    <row r="210" spans="4:5" x14ac:dyDescent="0.25">
      <c r="D210" s="3">
        <v>7.05</v>
      </c>
      <c r="E210">
        <v>0.15384615384615385</v>
      </c>
    </row>
    <row r="211" spans="4:5" x14ac:dyDescent="0.25">
      <c r="D211" s="3">
        <v>7.06</v>
      </c>
      <c r="E211">
        <v>5.8823529411764705E-2</v>
      </c>
    </row>
    <row r="212" spans="4:5" x14ac:dyDescent="0.25">
      <c r="D212" s="3">
        <v>7.07</v>
      </c>
      <c r="E212">
        <v>0.18181818181818182</v>
      </c>
    </row>
    <row r="213" spans="4:5" x14ac:dyDescent="0.25">
      <c r="D213" s="3">
        <v>7.08</v>
      </c>
      <c r="E213">
        <v>0.3</v>
      </c>
    </row>
    <row r="214" spans="4:5" x14ac:dyDescent="0.25">
      <c r="D214" s="3">
        <v>7.09</v>
      </c>
      <c r="E214">
        <v>0.1</v>
      </c>
    </row>
    <row r="215" spans="4:5" x14ac:dyDescent="0.25">
      <c r="D215" s="3">
        <v>7.1</v>
      </c>
      <c r="E215">
        <v>0.22222222222222221</v>
      </c>
    </row>
    <row r="216" spans="4:5" x14ac:dyDescent="0.25">
      <c r="D216" s="3">
        <v>7.11</v>
      </c>
      <c r="E216">
        <v>0.4</v>
      </c>
    </row>
    <row r="217" spans="4:5" x14ac:dyDescent="0.25">
      <c r="D217" s="3">
        <v>7.12</v>
      </c>
      <c r="E217">
        <v>0.375</v>
      </c>
    </row>
    <row r="218" spans="4:5" x14ac:dyDescent="0.25">
      <c r="D218" s="3">
        <v>7.13</v>
      </c>
      <c r="E218">
        <v>0.25</v>
      </c>
    </row>
    <row r="219" spans="4:5" x14ac:dyDescent="0.25">
      <c r="D219" s="3">
        <v>7.14</v>
      </c>
      <c r="E219">
        <v>0.1875</v>
      </c>
    </row>
    <row r="220" spans="4:5" x14ac:dyDescent="0.25">
      <c r="D220" s="3">
        <v>7.15</v>
      </c>
      <c r="E220">
        <v>0.16666666666666666</v>
      </c>
    </row>
    <row r="221" spans="4:5" x14ac:dyDescent="0.25">
      <c r="D221" s="3">
        <v>7.16</v>
      </c>
      <c r="E221">
        <v>0</v>
      </c>
    </row>
    <row r="222" spans="4:5" x14ac:dyDescent="0.25">
      <c r="D222" s="3">
        <v>7.17</v>
      </c>
      <c r="E222">
        <v>0.27272727272727271</v>
      </c>
    </row>
    <row r="223" spans="4:5" x14ac:dyDescent="0.25">
      <c r="D223" s="3">
        <v>7.18</v>
      </c>
      <c r="E223">
        <v>0.2857142857142857</v>
      </c>
    </row>
    <row r="224" spans="4:5" x14ac:dyDescent="0.25">
      <c r="D224" s="3">
        <v>7.19</v>
      </c>
      <c r="E224">
        <v>0.33333333333333331</v>
      </c>
    </row>
    <row r="225" spans="4:5" x14ac:dyDescent="0.25">
      <c r="D225" s="3">
        <v>7.2</v>
      </c>
      <c r="E225">
        <v>0.38461538461538464</v>
      </c>
    </row>
    <row r="226" spans="4:5" x14ac:dyDescent="0.25">
      <c r="D226" s="3">
        <v>7.21</v>
      </c>
      <c r="E226">
        <v>0.16666666666666666</v>
      </c>
    </row>
    <row r="227" spans="4:5" x14ac:dyDescent="0.25">
      <c r="D227" s="3">
        <v>7.22</v>
      </c>
      <c r="E227">
        <v>0.375</v>
      </c>
    </row>
    <row r="228" spans="4:5" x14ac:dyDescent="0.25">
      <c r="D228" s="3">
        <v>7.23</v>
      </c>
      <c r="E228">
        <v>0.1111111111111111</v>
      </c>
    </row>
    <row r="229" spans="4:5" x14ac:dyDescent="0.25">
      <c r="D229" s="3">
        <v>7.24</v>
      </c>
      <c r="E229">
        <v>0.125</v>
      </c>
    </row>
    <row r="230" spans="4:5" x14ac:dyDescent="0.25">
      <c r="D230" s="3">
        <v>7.25</v>
      </c>
      <c r="E230">
        <v>0</v>
      </c>
    </row>
    <row r="231" spans="4:5" x14ac:dyDescent="0.25">
      <c r="D231" s="3">
        <v>7.26</v>
      </c>
      <c r="E231">
        <v>0.25</v>
      </c>
    </row>
    <row r="232" spans="4:5" x14ac:dyDescent="0.25">
      <c r="D232" s="3">
        <v>7.27</v>
      </c>
      <c r="E232">
        <v>0.25</v>
      </c>
    </row>
    <row r="233" spans="4:5" x14ac:dyDescent="0.25">
      <c r="D233" s="3">
        <v>7.28</v>
      </c>
      <c r="E233">
        <v>0</v>
      </c>
    </row>
    <row r="234" spans="4:5" x14ac:dyDescent="0.25">
      <c r="D234" s="3">
        <v>7.29</v>
      </c>
      <c r="E234">
        <v>0.375</v>
      </c>
    </row>
    <row r="235" spans="4:5" x14ac:dyDescent="0.25">
      <c r="D235" s="3">
        <v>7.3</v>
      </c>
      <c r="E235">
        <v>9.0909090909090912E-2</v>
      </c>
    </row>
    <row r="236" spans="4:5" x14ac:dyDescent="0.25">
      <c r="D236" s="3">
        <v>7.31</v>
      </c>
      <c r="E236">
        <v>0</v>
      </c>
    </row>
    <row r="237" spans="4:5" x14ac:dyDescent="0.25">
      <c r="D237" s="3">
        <v>7.32</v>
      </c>
      <c r="E237">
        <v>0.30769230769230771</v>
      </c>
    </row>
    <row r="238" spans="4:5" x14ac:dyDescent="0.25">
      <c r="D238" s="3">
        <v>7.33</v>
      </c>
      <c r="E238">
        <v>0.42857142857142855</v>
      </c>
    </row>
    <row r="239" spans="4:5" x14ac:dyDescent="0.25">
      <c r="D239" s="3">
        <v>7.34</v>
      </c>
      <c r="E239">
        <v>0.16666666666666666</v>
      </c>
    </row>
    <row r="240" spans="4:5" x14ac:dyDescent="0.25">
      <c r="D240" s="3">
        <v>7.35</v>
      </c>
      <c r="E240">
        <v>0.25</v>
      </c>
    </row>
    <row r="241" spans="4:5" x14ac:dyDescent="0.25">
      <c r="D241" s="3">
        <v>7.36</v>
      </c>
      <c r="E241">
        <v>0.23809523809523808</v>
      </c>
    </row>
    <row r="242" spans="4:5" x14ac:dyDescent="0.25">
      <c r="D242" s="3">
        <v>7.37</v>
      </c>
      <c r="E242">
        <v>0.3</v>
      </c>
    </row>
    <row r="243" spans="4:5" x14ac:dyDescent="0.25">
      <c r="D243" s="3">
        <v>7.38</v>
      </c>
      <c r="E243">
        <v>0.2</v>
      </c>
    </row>
    <row r="244" spans="4:5" x14ac:dyDescent="0.25">
      <c r="D244" s="3">
        <v>7.39</v>
      </c>
      <c r="E244">
        <v>0.47058823529411764</v>
      </c>
    </row>
    <row r="245" spans="4:5" x14ac:dyDescent="0.25">
      <c r="D245" s="3">
        <v>7.4</v>
      </c>
      <c r="E245">
        <v>0.22222222222222221</v>
      </c>
    </row>
    <row r="246" spans="4:5" x14ac:dyDescent="0.25">
      <c r="D246" s="3">
        <v>7.41</v>
      </c>
      <c r="E246">
        <v>9.0909090909090912E-2</v>
      </c>
    </row>
    <row r="247" spans="4:5" x14ac:dyDescent="0.25">
      <c r="D247" s="3">
        <v>7.42</v>
      </c>
      <c r="E247">
        <v>0.33333333333333331</v>
      </c>
    </row>
    <row r="248" spans="4:5" x14ac:dyDescent="0.25">
      <c r="D248" s="3">
        <v>7.43</v>
      </c>
      <c r="E248">
        <v>0.33333333333333331</v>
      </c>
    </row>
    <row r="249" spans="4:5" x14ac:dyDescent="0.25">
      <c r="D249" s="3">
        <v>7.44</v>
      </c>
      <c r="E249">
        <v>0.25</v>
      </c>
    </row>
    <row r="250" spans="4:5" x14ac:dyDescent="0.25">
      <c r="D250" s="3">
        <v>7.45</v>
      </c>
      <c r="E250">
        <v>8.3333333333333329E-2</v>
      </c>
    </row>
    <row r="251" spans="4:5" x14ac:dyDescent="0.25">
      <c r="D251" s="3">
        <v>7.46</v>
      </c>
      <c r="E251">
        <v>0.375</v>
      </c>
    </row>
    <row r="252" spans="4:5" x14ac:dyDescent="0.25">
      <c r="D252" s="3">
        <v>7.47</v>
      </c>
      <c r="E252">
        <v>0.36842105263157893</v>
      </c>
    </row>
    <row r="253" spans="4:5" x14ac:dyDescent="0.25">
      <c r="D253" s="3">
        <v>7.48</v>
      </c>
      <c r="E253">
        <v>0.375</v>
      </c>
    </row>
    <row r="254" spans="4:5" x14ac:dyDescent="0.25">
      <c r="D254" s="3">
        <v>7.49</v>
      </c>
      <c r="E254">
        <v>0.25</v>
      </c>
    </row>
    <row r="255" spans="4:5" x14ac:dyDescent="0.25">
      <c r="D255" s="3">
        <v>7.5</v>
      </c>
      <c r="E255">
        <v>0.3</v>
      </c>
    </row>
    <row r="256" spans="4:5" x14ac:dyDescent="0.25">
      <c r="D256" s="3">
        <v>7.51</v>
      </c>
      <c r="E256">
        <v>9.0909090909090912E-2</v>
      </c>
    </row>
    <row r="257" spans="4:5" x14ac:dyDescent="0.25">
      <c r="D257" s="3">
        <v>7.52</v>
      </c>
      <c r="E257">
        <v>0.16666666666666666</v>
      </c>
    </row>
    <row r="258" spans="4:5" x14ac:dyDescent="0.25">
      <c r="D258" s="3">
        <v>7.53</v>
      </c>
      <c r="E258">
        <v>0.25</v>
      </c>
    </row>
    <row r="259" spans="4:5" x14ac:dyDescent="0.25">
      <c r="D259" s="3">
        <v>7.54</v>
      </c>
      <c r="E259">
        <v>0.125</v>
      </c>
    </row>
    <row r="260" spans="4:5" x14ac:dyDescent="0.25">
      <c r="D260" s="3">
        <v>7.55</v>
      </c>
      <c r="E260">
        <v>0.5</v>
      </c>
    </row>
    <row r="261" spans="4:5" x14ac:dyDescent="0.25">
      <c r="D261" s="3">
        <v>7.56</v>
      </c>
      <c r="E261">
        <v>0.26666666666666666</v>
      </c>
    </row>
    <row r="262" spans="4:5" x14ac:dyDescent="0.25">
      <c r="D262" s="3">
        <v>7.57</v>
      </c>
      <c r="E262">
        <v>0.16666666666666666</v>
      </c>
    </row>
    <row r="263" spans="4:5" x14ac:dyDescent="0.25">
      <c r="D263" s="3">
        <v>7.58</v>
      </c>
      <c r="E263">
        <v>0.125</v>
      </c>
    </row>
    <row r="264" spans="4:5" x14ac:dyDescent="0.25">
      <c r="D264" s="3">
        <v>7.59</v>
      </c>
      <c r="E264">
        <v>0.2</v>
      </c>
    </row>
    <row r="265" spans="4:5" x14ac:dyDescent="0.25">
      <c r="D265" s="3">
        <v>7.6</v>
      </c>
      <c r="E265">
        <v>0.2857142857142857</v>
      </c>
    </row>
    <row r="266" spans="4:5" x14ac:dyDescent="0.25">
      <c r="D266" s="3">
        <v>7.61</v>
      </c>
      <c r="E266">
        <v>0.29411764705882354</v>
      </c>
    </row>
    <row r="267" spans="4:5" x14ac:dyDescent="0.25">
      <c r="D267" s="3">
        <v>7.62</v>
      </c>
      <c r="E267">
        <v>0.1</v>
      </c>
    </row>
    <row r="268" spans="4:5" x14ac:dyDescent="0.25">
      <c r="D268" s="3">
        <v>7.63</v>
      </c>
      <c r="E268">
        <v>0.38461538461538464</v>
      </c>
    </row>
    <row r="269" spans="4:5" x14ac:dyDescent="0.25">
      <c r="D269" s="3">
        <v>7.64</v>
      </c>
      <c r="E269">
        <v>0.27272727272727271</v>
      </c>
    </row>
    <row r="270" spans="4:5" x14ac:dyDescent="0.25">
      <c r="D270" s="3">
        <v>7.65</v>
      </c>
      <c r="E270">
        <v>0.16666666666666666</v>
      </c>
    </row>
    <row r="271" spans="4:5" x14ac:dyDescent="0.25">
      <c r="D271" s="3">
        <v>7.66</v>
      </c>
      <c r="E271">
        <v>0.27272727272727271</v>
      </c>
    </row>
    <row r="272" spans="4:5" x14ac:dyDescent="0.25">
      <c r="D272" s="3">
        <v>7.67</v>
      </c>
      <c r="E272">
        <v>0.35294117647058826</v>
      </c>
    </row>
    <row r="273" spans="4:5" x14ac:dyDescent="0.25">
      <c r="D273" s="3">
        <v>7.68</v>
      </c>
      <c r="E273">
        <v>0.29411764705882354</v>
      </c>
    </row>
    <row r="274" spans="4:5" x14ac:dyDescent="0.25">
      <c r="D274" s="3">
        <v>7.69</v>
      </c>
      <c r="E274">
        <v>0.1111111111111111</v>
      </c>
    </row>
    <row r="275" spans="4:5" x14ac:dyDescent="0.25">
      <c r="D275" s="3">
        <v>7.7</v>
      </c>
      <c r="E275">
        <v>0.18181818181818182</v>
      </c>
    </row>
    <row r="276" spans="4:5" x14ac:dyDescent="0.25">
      <c r="D276" s="3">
        <v>7.71</v>
      </c>
      <c r="E276">
        <v>0.1875</v>
      </c>
    </row>
    <row r="277" spans="4:5" x14ac:dyDescent="0.25">
      <c r="D277" s="3">
        <v>7.72</v>
      </c>
      <c r="E277">
        <v>0</v>
      </c>
    </row>
    <row r="278" spans="4:5" x14ac:dyDescent="0.25">
      <c r="D278" s="3">
        <v>7.73</v>
      </c>
      <c r="E278">
        <v>0.2857142857142857</v>
      </c>
    </row>
    <row r="279" spans="4:5" x14ac:dyDescent="0.25">
      <c r="D279" s="3">
        <v>7.74</v>
      </c>
      <c r="E279">
        <v>0.1</v>
      </c>
    </row>
    <row r="280" spans="4:5" x14ac:dyDescent="0.25">
      <c r="D280" s="3">
        <v>7.75</v>
      </c>
      <c r="E280">
        <v>0.375</v>
      </c>
    </row>
    <row r="281" spans="4:5" x14ac:dyDescent="0.25">
      <c r="D281" s="3">
        <v>7.76</v>
      </c>
      <c r="E281">
        <v>6.6666666666666666E-2</v>
      </c>
    </row>
    <row r="282" spans="4:5" x14ac:dyDescent="0.25">
      <c r="D282" s="3">
        <v>7.77</v>
      </c>
      <c r="E282">
        <v>0.45454545454545453</v>
      </c>
    </row>
    <row r="283" spans="4:5" x14ac:dyDescent="0.25">
      <c r="D283" s="3">
        <v>7.78</v>
      </c>
      <c r="E283">
        <v>0.33333333333333331</v>
      </c>
    </row>
    <row r="284" spans="4:5" x14ac:dyDescent="0.25">
      <c r="D284" s="3">
        <v>7.79</v>
      </c>
      <c r="E284">
        <v>0.27272727272727271</v>
      </c>
    </row>
    <row r="285" spans="4:5" x14ac:dyDescent="0.25">
      <c r="D285" s="3">
        <v>7.8</v>
      </c>
      <c r="E285">
        <v>0.1875</v>
      </c>
    </row>
    <row r="286" spans="4:5" x14ac:dyDescent="0.25">
      <c r="D286" s="3">
        <v>7.81</v>
      </c>
      <c r="E286">
        <v>0.14285714285714285</v>
      </c>
    </row>
    <row r="287" spans="4:5" x14ac:dyDescent="0.25">
      <c r="D287" s="3">
        <v>7.82</v>
      </c>
      <c r="E287">
        <v>0.22222222222222221</v>
      </c>
    </row>
    <row r="288" spans="4:5" x14ac:dyDescent="0.25">
      <c r="D288" s="3">
        <v>7.83</v>
      </c>
      <c r="E288">
        <v>0.17647058823529413</v>
      </c>
    </row>
    <row r="289" spans="4:5" x14ac:dyDescent="0.25">
      <c r="D289" s="3">
        <v>7.84</v>
      </c>
      <c r="E289">
        <v>0.42857142857142855</v>
      </c>
    </row>
    <row r="290" spans="4:5" x14ac:dyDescent="0.25">
      <c r="D290" s="3">
        <v>7.85</v>
      </c>
      <c r="E290">
        <v>0.125</v>
      </c>
    </row>
    <row r="291" spans="4:5" x14ac:dyDescent="0.25">
      <c r="D291" s="3">
        <v>7.86</v>
      </c>
      <c r="E291">
        <v>0.27272727272727271</v>
      </c>
    </row>
    <row r="292" spans="4:5" x14ac:dyDescent="0.25">
      <c r="D292" s="3">
        <v>7.87</v>
      </c>
      <c r="E292">
        <v>0.30769230769230771</v>
      </c>
    </row>
    <row r="293" spans="4:5" x14ac:dyDescent="0.25">
      <c r="D293" s="3">
        <v>7.88</v>
      </c>
      <c r="E293">
        <v>0.33333333333333331</v>
      </c>
    </row>
    <row r="294" spans="4:5" x14ac:dyDescent="0.25">
      <c r="D294" s="3">
        <v>7.89</v>
      </c>
      <c r="E294">
        <v>0.5</v>
      </c>
    </row>
    <row r="295" spans="4:5" x14ac:dyDescent="0.25">
      <c r="D295" s="3">
        <v>7.9</v>
      </c>
      <c r="E295">
        <v>0.16666666666666666</v>
      </c>
    </row>
    <row r="296" spans="4:5" x14ac:dyDescent="0.25">
      <c r="D296" s="3">
        <v>7.91</v>
      </c>
      <c r="E296">
        <v>0.3</v>
      </c>
    </row>
    <row r="297" spans="4:5" x14ac:dyDescent="0.25">
      <c r="D297" s="3">
        <v>7.92</v>
      </c>
      <c r="E297">
        <v>0.4</v>
      </c>
    </row>
    <row r="298" spans="4:5" x14ac:dyDescent="0.25">
      <c r="D298" s="3">
        <v>7.93</v>
      </c>
      <c r="E298">
        <v>0</v>
      </c>
    </row>
    <row r="299" spans="4:5" x14ac:dyDescent="0.25">
      <c r="D299" s="3">
        <v>7.94</v>
      </c>
      <c r="E299">
        <v>0.5</v>
      </c>
    </row>
    <row r="300" spans="4:5" x14ac:dyDescent="0.25">
      <c r="D300" s="3">
        <v>7.95</v>
      </c>
      <c r="E300">
        <v>0.1</v>
      </c>
    </row>
    <row r="301" spans="4:5" x14ac:dyDescent="0.25">
      <c r="D301" s="3">
        <v>7.96</v>
      </c>
      <c r="E301">
        <v>0</v>
      </c>
    </row>
    <row r="302" spans="4:5" x14ac:dyDescent="0.25">
      <c r="D302" s="3">
        <v>7.97</v>
      </c>
      <c r="E302">
        <v>0.29411764705882354</v>
      </c>
    </row>
    <row r="303" spans="4:5" x14ac:dyDescent="0.25">
      <c r="D303" s="3">
        <v>7.98</v>
      </c>
      <c r="E303">
        <v>0.22222222222222221</v>
      </c>
    </row>
    <row r="304" spans="4:5" x14ac:dyDescent="0.25">
      <c r="D304" s="3">
        <v>7.99</v>
      </c>
      <c r="E304">
        <v>0</v>
      </c>
    </row>
    <row r="305" spans="4:5" x14ac:dyDescent="0.25">
      <c r="D305" s="3">
        <v>8</v>
      </c>
      <c r="E305">
        <v>0</v>
      </c>
    </row>
    <row r="306" spans="4:5" x14ac:dyDescent="0.25">
      <c r="D306" s="3">
        <v>8.01</v>
      </c>
      <c r="E306">
        <v>0.375</v>
      </c>
    </row>
    <row r="307" spans="4:5" x14ac:dyDescent="0.25">
      <c r="D307" s="3">
        <v>8.02</v>
      </c>
      <c r="E307">
        <v>0.3</v>
      </c>
    </row>
    <row r="308" spans="4:5" x14ac:dyDescent="0.25">
      <c r="D308" s="3">
        <v>8.0299999999999994</v>
      </c>
      <c r="E308">
        <v>0.35714285714285715</v>
      </c>
    </row>
    <row r="309" spans="4:5" x14ac:dyDescent="0.25">
      <c r="D309" s="3">
        <v>8.0399999999999991</v>
      </c>
      <c r="E309">
        <v>0.3</v>
      </c>
    </row>
    <row r="310" spans="4:5" x14ac:dyDescent="0.25">
      <c r="D310" s="3">
        <v>8.0500000000000007</v>
      </c>
      <c r="E310">
        <v>0.5714285714285714</v>
      </c>
    </row>
    <row r="311" spans="4:5" x14ac:dyDescent="0.25">
      <c r="D311" s="3">
        <v>8.06</v>
      </c>
      <c r="E311">
        <v>0.23076923076923078</v>
      </c>
    </row>
    <row r="312" spans="4:5" x14ac:dyDescent="0.25">
      <c r="D312" s="3">
        <v>8.07</v>
      </c>
      <c r="E312">
        <v>0.18181818181818182</v>
      </c>
    </row>
    <row r="313" spans="4:5" x14ac:dyDescent="0.25">
      <c r="D313" s="3">
        <v>8.08</v>
      </c>
      <c r="E313">
        <v>0.7142857142857143</v>
      </c>
    </row>
    <row r="314" spans="4:5" x14ac:dyDescent="0.25">
      <c r="D314" s="3">
        <v>8.09</v>
      </c>
      <c r="E314">
        <v>0.5</v>
      </c>
    </row>
    <row r="315" spans="4:5" x14ac:dyDescent="0.25">
      <c r="D315" s="3">
        <v>8.1</v>
      </c>
      <c r="E315">
        <v>0.4</v>
      </c>
    </row>
    <row r="316" spans="4:5" x14ac:dyDescent="0.25">
      <c r="D316" s="3">
        <v>8.11</v>
      </c>
      <c r="E316">
        <v>0.35294117647058826</v>
      </c>
    </row>
    <row r="317" spans="4:5" x14ac:dyDescent="0.25">
      <c r="D317" s="3">
        <v>8.1199999999999992</v>
      </c>
      <c r="E317">
        <v>0.15</v>
      </c>
    </row>
    <row r="318" spans="4:5" x14ac:dyDescent="0.25">
      <c r="D318" s="3">
        <v>8.1300000000000008</v>
      </c>
      <c r="E318">
        <v>0.46153846153846156</v>
      </c>
    </row>
    <row r="319" spans="4:5" x14ac:dyDescent="0.25">
      <c r="D319" s="3">
        <v>8.14</v>
      </c>
      <c r="E319">
        <v>0.17647058823529413</v>
      </c>
    </row>
    <row r="320" spans="4:5" x14ac:dyDescent="0.25">
      <c r="D320" s="3">
        <v>8.15</v>
      </c>
      <c r="E320">
        <v>0.18181818181818182</v>
      </c>
    </row>
    <row r="321" spans="4:5" x14ac:dyDescent="0.25">
      <c r="D321" s="3">
        <v>8.16</v>
      </c>
      <c r="E321">
        <v>0.36363636363636365</v>
      </c>
    </row>
    <row r="322" spans="4:5" x14ac:dyDescent="0.25">
      <c r="D322" s="3">
        <v>8.17</v>
      </c>
      <c r="E322">
        <v>0.375</v>
      </c>
    </row>
    <row r="323" spans="4:5" x14ac:dyDescent="0.25">
      <c r="D323" s="3">
        <v>8.18</v>
      </c>
      <c r="E323">
        <v>0</v>
      </c>
    </row>
    <row r="324" spans="4:5" x14ac:dyDescent="0.25">
      <c r="D324" s="3">
        <v>8.19</v>
      </c>
      <c r="E324">
        <v>0.375</v>
      </c>
    </row>
    <row r="325" spans="4:5" x14ac:dyDescent="0.25">
      <c r="D325" s="3">
        <v>8.1999999999999993</v>
      </c>
      <c r="E325">
        <v>0.42857142857142855</v>
      </c>
    </row>
    <row r="326" spans="4:5" x14ac:dyDescent="0.25">
      <c r="D326" s="3">
        <v>8.2100000000000009</v>
      </c>
      <c r="E326">
        <v>0.46666666666666667</v>
      </c>
    </row>
    <row r="327" spans="4:5" x14ac:dyDescent="0.25">
      <c r="D327" s="3">
        <v>8.2200000000000006</v>
      </c>
      <c r="E327">
        <v>0.33333333333333331</v>
      </c>
    </row>
    <row r="328" spans="4:5" x14ac:dyDescent="0.25">
      <c r="D328" s="3">
        <v>8.23</v>
      </c>
      <c r="E328">
        <v>0.375</v>
      </c>
    </row>
    <row r="329" spans="4:5" x14ac:dyDescent="0.25">
      <c r="D329" s="3">
        <v>8.24</v>
      </c>
      <c r="E329">
        <v>0.4</v>
      </c>
    </row>
    <row r="330" spans="4:5" x14ac:dyDescent="0.25">
      <c r="D330" s="3">
        <v>8.25</v>
      </c>
      <c r="E330">
        <v>0.1111111111111111</v>
      </c>
    </row>
    <row r="331" spans="4:5" x14ac:dyDescent="0.25">
      <c r="D331" s="3">
        <v>8.26</v>
      </c>
      <c r="E331">
        <v>5.5555555555555552E-2</v>
      </c>
    </row>
    <row r="332" spans="4:5" x14ac:dyDescent="0.25">
      <c r="D332" s="3">
        <v>8.27</v>
      </c>
      <c r="E332">
        <v>0.375</v>
      </c>
    </row>
    <row r="333" spans="4:5" x14ac:dyDescent="0.25">
      <c r="D333" s="3">
        <v>8.2799999999999994</v>
      </c>
      <c r="E333">
        <v>0.5</v>
      </c>
    </row>
    <row r="334" spans="4:5" x14ac:dyDescent="0.25">
      <c r="D334" s="3">
        <v>8.2899999999999991</v>
      </c>
      <c r="E334">
        <v>0</v>
      </c>
    </row>
    <row r="335" spans="4:5" x14ac:dyDescent="0.25">
      <c r="D335" s="3">
        <v>8.3000000000000007</v>
      </c>
      <c r="E335">
        <v>0.38461538461538464</v>
      </c>
    </row>
    <row r="336" spans="4:5" x14ac:dyDescent="0.25">
      <c r="D336" s="3">
        <v>8.31</v>
      </c>
      <c r="E336">
        <v>0.27272727272727271</v>
      </c>
    </row>
    <row r="337" spans="4:5" x14ac:dyDescent="0.25">
      <c r="D337" s="3">
        <v>8.32</v>
      </c>
      <c r="E337">
        <v>0.53846153846153844</v>
      </c>
    </row>
    <row r="338" spans="4:5" x14ac:dyDescent="0.25">
      <c r="D338" s="3">
        <v>8.33</v>
      </c>
      <c r="E338">
        <v>0.2857142857142857</v>
      </c>
    </row>
    <row r="339" spans="4:5" x14ac:dyDescent="0.25">
      <c r="D339" s="3">
        <v>8.34</v>
      </c>
      <c r="E339">
        <v>0.47368421052631576</v>
      </c>
    </row>
    <row r="340" spans="4:5" x14ac:dyDescent="0.25">
      <c r="D340" s="3">
        <v>8.35</v>
      </c>
      <c r="E340">
        <v>7.6923076923076927E-2</v>
      </c>
    </row>
    <row r="341" spans="4:5" x14ac:dyDescent="0.25">
      <c r="D341" s="3">
        <v>8.36</v>
      </c>
      <c r="E341">
        <v>0.5</v>
      </c>
    </row>
    <row r="342" spans="4:5" x14ac:dyDescent="0.25">
      <c r="D342" s="3">
        <v>8.3699999999999992</v>
      </c>
      <c r="E342">
        <v>0.30769230769230771</v>
      </c>
    </row>
    <row r="343" spans="4:5" x14ac:dyDescent="0.25">
      <c r="D343" s="3">
        <v>8.3800000000000008</v>
      </c>
      <c r="E343">
        <v>0.38461538461538464</v>
      </c>
    </row>
    <row r="344" spans="4:5" x14ac:dyDescent="0.25">
      <c r="D344" s="3">
        <v>8.39</v>
      </c>
      <c r="E344">
        <v>0.15384615384615385</v>
      </c>
    </row>
    <row r="345" spans="4:5" x14ac:dyDescent="0.25">
      <c r="D345" s="3">
        <v>8.4</v>
      </c>
      <c r="E345">
        <v>0.125</v>
      </c>
    </row>
    <row r="346" spans="4:5" x14ac:dyDescent="0.25">
      <c r="D346" s="3">
        <v>8.41</v>
      </c>
      <c r="E346">
        <v>0.42857142857142855</v>
      </c>
    </row>
    <row r="347" spans="4:5" x14ac:dyDescent="0.25">
      <c r="D347" s="3">
        <v>8.42</v>
      </c>
      <c r="E347">
        <v>0.26666666666666666</v>
      </c>
    </row>
    <row r="348" spans="4:5" x14ac:dyDescent="0.25">
      <c r="D348" s="3">
        <v>8.43</v>
      </c>
      <c r="E348">
        <v>0.25</v>
      </c>
    </row>
    <row r="349" spans="4:5" x14ac:dyDescent="0.25">
      <c r="D349" s="3">
        <v>8.44</v>
      </c>
      <c r="E349">
        <v>0.13333333333333333</v>
      </c>
    </row>
    <row r="350" spans="4:5" x14ac:dyDescent="0.25">
      <c r="D350" s="3">
        <v>8.4499999999999993</v>
      </c>
      <c r="E350">
        <v>0.15384615384615385</v>
      </c>
    </row>
    <row r="351" spans="4:5" x14ac:dyDescent="0.25">
      <c r="D351" s="3">
        <v>8.4600000000000009</v>
      </c>
      <c r="E351">
        <v>0.22222222222222221</v>
      </c>
    </row>
    <row r="352" spans="4:5" x14ac:dyDescent="0.25">
      <c r="D352" s="3">
        <v>8.4700000000000006</v>
      </c>
      <c r="E352">
        <v>0.1</v>
      </c>
    </row>
    <row r="353" spans="4:5" x14ac:dyDescent="0.25">
      <c r="D353" s="3">
        <v>8.48</v>
      </c>
      <c r="E353">
        <v>0.16666666666666666</v>
      </c>
    </row>
    <row r="354" spans="4:5" x14ac:dyDescent="0.25">
      <c r="D354" s="3">
        <v>8.49</v>
      </c>
      <c r="E354">
        <v>0.4</v>
      </c>
    </row>
    <row r="355" spans="4:5" x14ac:dyDescent="0.25">
      <c r="D355" s="3">
        <v>8.5</v>
      </c>
      <c r="E355">
        <v>0.36363636363636365</v>
      </c>
    </row>
    <row r="356" spans="4:5" x14ac:dyDescent="0.25">
      <c r="D356" s="3">
        <v>8.51</v>
      </c>
      <c r="E356">
        <v>0.23529411764705882</v>
      </c>
    </row>
    <row r="357" spans="4:5" x14ac:dyDescent="0.25">
      <c r="D357" s="3">
        <v>8.52</v>
      </c>
      <c r="E357">
        <v>0.33333333333333331</v>
      </c>
    </row>
    <row r="358" spans="4:5" x14ac:dyDescent="0.25">
      <c r="D358" s="3">
        <v>8.5299999999999994</v>
      </c>
      <c r="E358">
        <v>0.27272727272727271</v>
      </c>
    </row>
    <row r="359" spans="4:5" x14ac:dyDescent="0.25">
      <c r="D359" s="3">
        <v>8.5399999999999991</v>
      </c>
      <c r="E359">
        <v>0.30769230769230771</v>
      </c>
    </row>
    <row r="360" spans="4:5" x14ac:dyDescent="0.25">
      <c r="D360" s="3">
        <v>8.5500000000000007</v>
      </c>
      <c r="E360">
        <v>0.46666666666666667</v>
      </c>
    </row>
    <row r="361" spans="4:5" x14ac:dyDescent="0.25">
      <c r="D361" s="3">
        <v>8.56</v>
      </c>
      <c r="E361">
        <v>0.625</v>
      </c>
    </row>
    <row r="362" spans="4:5" x14ac:dyDescent="0.25">
      <c r="D362" s="3">
        <v>8.57</v>
      </c>
      <c r="E362">
        <v>0.18181818181818182</v>
      </c>
    </row>
    <row r="363" spans="4:5" x14ac:dyDescent="0.25">
      <c r="D363" s="3">
        <v>8.58</v>
      </c>
      <c r="E363">
        <v>0.15</v>
      </c>
    </row>
    <row r="364" spans="4:5" x14ac:dyDescent="0.25">
      <c r="D364" s="3">
        <v>8.59</v>
      </c>
      <c r="E364">
        <v>0.2</v>
      </c>
    </row>
    <row r="365" spans="4:5" x14ac:dyDescent="0.25">
      <c r="D365" s="3">
        <v>8.6</v>
      </c>
      <c r="E365">
        <v>0.21428571428571427</v>
      </c>
    </row>
    <row r="366" spans="4:5" x14ac:dyDescent="0.25">
      <c r="D366" s="3">
        <v>8.61</v>
      </c>
      <c r="E366">
        <v>0.2</v>
      </c>
    </row>
    <row r="367" spans="4:5" x14ac:dyDescent="0.25">
      <c r="D367" s="3">
        <v>8.6199999999999992</v>
      </c>
      <c r="E367">
        <v>0.4</v>
      </c>
    </row>
    <row r="368" spans="4:5" x14ac:dyDescent="0.25">
      <c r="D368" s="3">
        <v>8.6300000000000008</v>
      </c>
      <c r="E368">
        <v>0.25</v>
      </c>
    </row>
    <row r="369" spans="4:5" x14ac:dyDescent="0.25">
      <c r="D369" s="3">
        <v>8.64</v>
      </c>
      <c r="E369">
        <v>0.14285714285714285</v>
      </c>
    </row>
    <row r="370" spans="4:5" x14ac:dyDescent="0.25">
      <c r="D370" s="3">
        <v>8.65</v>
      </c>
      <c r="E370">
        <v>0.16666666666666666</v>
      </c>
    </row>
    <row r="371" spans="4:5" x14ac:dyDescent="0.25">
      <c r="D371" s="3">
        <v>8.66</v>
      </c>
      <c r="E371">
        <v>0.29411764705882354</v>
      </c>
    </row>
    <row r="372" spans="4:5" x14ac:dyDescent="0.25">
      <c r="D372" s="3">
        <v>8.67</v>
      </c>
      <c r="E372">
        <v>0.2857142857142857</v>
      </c>
    </row>
    <row r="373" spans="4:5" x14ac:dyDescent="0.25">
      <c r="D373" s="3">
        <v>8.68</v>
      </c>
      <c r="E373">
        <v>0.13333333333333333</v>
      </c>
    </row>
    <row r="374" spans="4:5" x14ac:dyDescent="0.25">
      <c r="D374" s="3">
        <v>8.69</v>
      </c>
      <c r="E374">
        <v>0.25</v>
      </c>
    </row>
    <row r="375" spans="4:5" x14ac:dyDescent="0.25">
      <c r="D375" s="3">
        <v>8.6999999999999993</v>
      </c>
      <c r="E375">
        <v>0.27272727272727271</v>
      </c>
    </row>
    <row r="376" spans="4:5" x14ac:dyDescent="0.25">
      <c r="D376" s="3">
        <v>8.7100000000000009</v>
      </c>
      <c r="E376">
        <v>0.35</v>
      </c>
    </row>
    <row r="377" spans="4:5" x14ac:dyDescent="0.25">
      <c r="D377" s="3">
        <v>8.7200000000000006</v>
      </c>
      <c r="E377">
        <v>0.3</v>
      </c>
    </row>
    <row r="378" spans="4:5" x14ac:dyDescent="0.25">
      <c r="D378" s="3">
        <v>8.73</v>
      </c>
      <c r="E378">
        <v>0.21428571428571427</v>
      </c>
    </row>
    <row r="379" spans="4:5" x14ac:dyDescent="0.25">
      <c r="D379" s="3">
        <v>8.74</v>
      </c>
      <c r="E379">
        <v>0.22222222222222221</v>
      </c>
    </row>
    <row r="380" spans="4:5" x14ac:dyDescent="0.25">
      <c r="D380" s="3">
        <v>8.75</v>
      </c>
      <c r="E380">
        <v>0.25</v>
      </c>
    </row>
    <row r="381" spans="4:5" x14ac:dyDescent="0.25">
      <c r="D381" s="3">
        <v>8.76</v>
      </c>
      <c r="E381">
        <v>6.6666666666666666E-2</v>
      </c>
    </row>
    <row r="382" spans="4:5" x14ac:dyDescent="0.25">
      <c r="D382" s="3">
        <v>8.77</v>
      </c>
      <c r="E382">
        <v>0.17647058823529413</v>
      </c>
    </row>
    <row r="383" spans="4:5" x14ac:dyDescent="0.25">
      <c r="D383" s="3">
        <v>8.7799999999999994</v>
      </c>
      <c r="E383">
        <v>0.33333333333333331</v>
      </c>
    </row>
    <row r="384" spans="4:5" x14ac:dyDescent="0.25">
      <c r="D384" s="3">
        <v>8.7899999999999991</v>
      </c>
      <c r="E384">
        <v>0.18181818181818182</v>
      </c>
    </row>
    <row r="385" spans="4:5" x14ac:dyDescent="0.25">
      <c r="D385" s="3">
        <v>8.8000000000000007</v>
      </c>
      <c r="E385">
        <v>0.22222222222222221</v>
      </c>
    </row>
    <row r="386" spans="4:5" x14ac:dyDescent="0.25">
      <c r="D386" s="3">
        <v>8.81</v>
      </c>
      <c r="E386">
        <v>0.41666666666666669</v>
      </c>
    </row>
    <row r="387" spans="4:5" x14ac:dyDescent="0.25">
      <c r="D387" s="3">
        <v>8.82</v>
      </c>
      <c r="E387">
        <v>0.1111111111111111</v>
      </c>
    </row>
    <row r="388" spans="4:5" x14ac:dyDescent="0.25">
      <c r="D388" s="3">
        <v>8.83</v>
      </c>
      <c r="E388">
        <v>0.21052631578947367</v>
      </c>
    </row>
    <row r="389" spans="4:5" x14ac:dyDescent="0.25">
      <c r="D389" s="3">
        <v>8.84</v>
      </c>
      <c r="E389">
        <v>0.16666666666666666</v>
      </c>
    </row>
    <row r="390" spans="4:5" x14ac:dyDescent="0.25">
      <c r="D390" s="3">
        <v>8.85</v>
      </c>
      <c r="E390">
        <v>0.24</v>
      </c>
    </row>
    <row r="391" spans="4:5" x14ac:dyDescent="0.25">
      <c r="D391" s="3">
        <v>8.86</v>
      </c>
      <c r="E391">
        <v>0.18181818181818182</v>
      </c>
    </row>
    <row r="392" spans="4:5" x14ac:dyDescent="0.25">
      <c r="D392" s="3">
        <v>8.8699999999999992</v>
      </c>
      <c r="E392">
        <v>0.42857142857142855</v>
      </c>
    </row>
    <row r="393" spans="4:5" x14ac:dyDescent="0.25">
      <c r="D393" s="3">
        <v>8.8800000000000008</v>
      </c>
      <c r="E393">
        <v>0.2857142857142857</v>
      </c>
    </row>
    <row r="394" spans="4:5" x14ac:dyDescent="0.25">
      <c r="D394" s="3">
        <v>8.89</v>
      </c>
      <c r="E394">
        <v>0.1</v>
      </c>
    </row>
    <row r="395" spans="4:5" x14ac:dyDescent="0.25">
      <c r="D395" s="3">
        <v>8.9</v>
      </c>
      <c r="E395">
        <v>8.3333333333333329E-2</v>
      </c>
    </row>
    <row r="396" spans="4:5" x14ac:dyDescent="0.25">
      <c r="D396" s="3">
        <v>8.91</v>
      </c>
      <c r="E396">
        <v>0.3</v>
      </c>
    </row>
    <row r="397" spans="4:5" x14ac:dyDescent="0.25">
      <c r="D397" s="3">
        <v>8.92</v>
      </c>
      <c r="E397">
        <v>0.22222222222222221</v>
      </c>
    </row>
    <row r="398" spans="4:5" x14ac:dyDescent="0.25">
      <c r="D398" s="3">
        <v>8.93</v>
      </c>
      <c r="E398">
        <v>0.21428571428571427</v>
      </c>
    </row>
    <row r="399" spans="4:5" x14ac:dyDescent="0.25">
      <c r="D399" s="3">
        <v>8.94</v>
      </c>
      <c r="E399">
        <v>0.22222222222222221</v>
      </c>
    </row>
    <row r="400" spans="4:5" x14ac:dyDescent="0.25">
      <c r="D400" s="3">
        <v>8.9499999999999993</v>
      </c>
      <c r="E400">
        <v>0.2857142857142857</v>
      </c>
    </row>
    <row r="401" spans="4:5" x14ac:dyDescent="0.25">
      <c r="D401" s="3">
        <v>8.9600000000000009</v>
      </c>
      <c r="E401">
        <v>0.2</v>
      </c>
    </row>
    <row r="402" spans="4:5" x14ac:dyDescent="0.25">
      <c r="D402" s="3">
        <v>8.9700000000000006</v>
      </c>
      <c r="E402">
        <v>0.69230769230769229</v>
      </c>
    </row>
    <row r="403" spans="4:5" x14ac:dyDescent="0.25">
      <c r="D403" s="3">
        <v>8.98</v>
      </c>
      <c r="E403">
        <v>0.1111111111111111</v>
      </c>
    </row>
    <row r="404" spans="4:5" x14ac:dyDescent="0.25">
      <c r="D404" s="3">
        <v>8.99</v>
      </c>
      <c r="E404">
        <v>0.16666666666666666</v>
      </c>
    </row>
    <row r="405" spans="4:5" x14ac:dyDescent="0.25">
      <c r="D405" s="3">
        <v>9</v>
      </c>
      <c r="E405">
        <v>0.2</v>
      </c>
    </row>
    <row r="406" spans="4:5" x14ac:dyDescent="0.25">
      <c r="D406" s="3">
        <v>9.01</v>
      </c>
      <c r="E406">
        <v>0.63636363636363635</v>
      </c>
    </row>
    <row r="407" spans="4:5" x14ac:dyDescent="0.25">
      <c r="D407" s="3">
        <v>9.02</v>
      </c>
      <c r="E407">
        <v>0.41666666666666669</v>
      </c>
    </row>
    <row r="408" spans="4:5" x14ac:dyDescent="0.25">
      <c r="D408" s="3">
        <v>9.0299999999999994</v>
      </c>
      <c r="E408">
        <v>0.5714285714285714</v>
      </c>
    </row>
    <row r="409" spans="4:5" x14ac:dyDescent="0.25">
      <c r="D409" s="3">
        <v>9.0399999999999991</v>
      </c>
      <c r="E409">
        <v>0.4</v>
      </c>
    </row>
    <row r="410" spans="4:5" x14ac:dyDescent="0.25">
      <c r="D410" s="3">
        <v>9.0500000000000007</v>
      </c>
      <c r="E410">
        <v>0.33333333333333331</v>
      </c>
    </row>
    <row r="411" spans="4:5" x14ac:dyDescent="0.25">
      <c r="D411" s="3">
        <v>9.06</v>
      </c>
      <c r="E411">
        <v>0.22222222222222221</v>
      </c>
    </row>
    <row r="412" spans="4:5" x14ac:dyDescent="0.25">
      <c r="D412" s="3">
        <v>9.07</v>
      </c>
      <c r="E412">
        <v>0.1875</v>
      </c>
    </row>
    <row r="413" spans="4:5" x14ac:dyDescent="0.25">
      <c r="D413" s="3">
        <v>9.08</v>
      </c>
      <c r="E413">
        <v>0.2857142857142857</v>
      </c>
    </row>
    <row r="414" spans="4:5" x14ac:dyDescent="0.25">
      <c r="D414" s="3">
        <v>9.09</v>
      </c>
      <c r="E414">
        <v>0.2</v>
      </c>
    </row>
    <row r="415" spans="4:5" x14ac:dyDescent="0.25">
      <c r="D415" s="3">
        <v>9.1</v>
      </c>
      <c r="E415">
        <v>0.1</v>
      </c>
    </row>
    <row r="416" spans="4:5" x14ac:dyDescent="0.25">
      <c r="D416" s="3">
        <v>9.11</v>
      </c>
      <c r="E416">
        <v>0.375</v>
      </c>
    </row>
    <row r="417" spans="4:5" x14ac:dyDescent="0.25">
      <c r="D417" s="3">
        <v>9.1199999999999992</v>
      </c>
      <c r="E417">
        <v>0.36363636363636365</v>
      </c>
    </row>
    <row r="418" spans="4:5" x14ac:dyDescent="0.25">
      <c r="D418" s="3">
        <v>9.1300000000000008</v>
      </c>
      <c r="E418">
        <v>0.2</v>
      </c>
    </row>
    <row r="419" spans="4:5" x14ac:dyDescent="0.25">
      <c r="D419" s="3">
        <v>9.14</v>
      </c>
      <c r="E419">
        <v>0.5</v>
      </c>
    </row>
    <row r="420" spans="4:5" x14ac:dyDescent="0.25">
      <c r="D420" s="3">
        <v>9.15</v>
      </c>
      <c r="E420">
        <v>0.3</v>
      </c>
    </row>
    <row r="421" spans="4:5" x14ac:dyDescent="0.25">
      <c r="D421" s="3">
        <v>9.16</v>
      </c>
      <c r="E421">
        <v>0.27777777777777779</v>
      </c>
    </row>
    <row r="422" spans="4:5" x14ac:dyDescent="0.25">
      <c r="D422" s="3">
        <v>9.17</v>
      </c>
      <c r="E422">
        <v>0.33333333333333331</v>
      </c>
    </row>
    <row r="423" spans="4:5" x14ac:dyDescent="0.25">
      <c r="D423" s="3">
        <v>9.18</v>
      </c>
      <c r="E423">
        <v>0.38461538461538464</v>
      </c>
    </row>
    <row r="424" spans="4:5" x14ac:dyDescent="0.25">
      <c r="D424" s="3">
        <v>9.19</v>
      </c>
      <c r="E424">
        <v>0.44444444444444442</v>
      </c>
    </row>
    <row r="425" spans="4:5" x14ac:dyDescent="0.25">
      <c r="D425" s="3">
        <v>9.1999999999999993</v>
      </c>
      <c r="E425">
        <v>0.22222222222222221</v>
      </c>
    </row>
    <row r="426" spans="4:5" x14ac:dyDescent="0.25">
      <c r="D426" s="3">
        <v>9.2100000000000009</v>
      </c>
      <c r="E426">
        <v>0.55555555555555558</v>
      </c>
    </row>
    <row r="427" spans="4:5" x14ac:dyDescent="0.25">
      <c r="D427" s="3">
        <v>9.2200000000000006</v>
      </c>
      <c r="E427">
        <v>0.1111111111111111</v>
      </c>
    </row>
    <row r="428" spans="4:5" x14ac:dyDescent="0.25">
      <c r="D428" s="3">
        <v>9.23</v>
      </c>
      <c r="E428">
        <v>0.2857142857142857</v>
      </c>
    </row>
    <row r="429" spans="4:5" x14ac:dyDescent="0.25">
      <c r="D429" s="3">
        <v>9.24</v>
      </c>
      <c r="E429">
        <v>0.2857142857142857</v>
      </c>
    </row>
    <row r="430" spans="4:5" x14ac:dyDescent="0.25">
      <c r="D430" s="3">
        <v>9.25</v>
      </c>
      <c r="E430">
        <v>0.4</v>
      </c>
    </row>
    <row r="431" spans="4:5" x14ac:dyDescent="0.25">
      <c r="D431" s="3">
        <v>9.26</v>
      </c>
      <c r="E431">
        <v>8.3333333333333329E-2</v>
      </c>
    </row>
    <row r="432" spans="4:5" x14ac:dyDescent="0.25">
      <c r="D432" s="3">
        <v>9.27</v>
      </c>
      <c r="E432">
        <v>0.30769230769230771</v>
      </c>
    </row>
    <row r="433" spans="4:5" x14ac:dyDescent="0.25">
      <c r="D433" s="3">
        <v>9.2799999999999994</v>
      </c>
      <c r="E433">
        <v>0.2857142857142857</v>
      </c>
    </row>
    <row r="434" spans="4:5" x14ac:dyDescent="0.25">
      <c r="D434" s="3">
        <v>9.2899999999999991</v>
      </c>
      <c r="E434">
        <v>0.2857142857142857</v>
      </c>
    </row>
    <row r="435" spans="4:5" x14ac:dyDescent="0.25">
      <c r="D435" s="3">
        <v>9.3000000000000007</v>
      </c>
      <c r="E435">
        <v>0.30769230769230771</v>
      </c>
    </row>
    <row r="436" spans="4:5" x14ac:dyDescent="0.25">
      <c r="D436" s="3">
        <v>9.31</v>
      </c>
      <c r="E436">
        <v>0.18181818181818182</v>
      </c>
    </row>
    <row r="437" spans="4:5" x14ac:dyDescent="0.25">
      <c r="D437" s="3">
        <v>9.32</v>
      </c>
      <c r="E437">
        <v>0.35</v>
      </c>
    </row>
    <row r="438" spans="4:5" x14ac:dyDescent="0.25">
      <c r="D438" s="3">
        <v>9.33</v>
      </c>
      <c r="E438">
        <v>0.36363636363636365</v>
      </c>
    </row>
    <row r="439" spans="4:5" x14ac:dyDescent="0.25">
      <c r="D439" s="3">
        <v>9.34</v>
      </c>
      <c r="E439">
        <v>0.36363636363636365</v>
      </c>
    </row>
    <row r="440" spans="4:5" x14ac:dyDescent="0.25">
      <c r="D440" s="3">
        <v>9.35</v>
      </c>
      <c r="E440">
        <v>0.1875</v>
      </c>
    </row>
    <row r="441" spans="4:5" x14ac:dyDescent="0.25">
      <c r="D441" s="3">
        <v>9.36</v>
      </c>
      <c r="E441">
        <v>0.22222222222222221</v>
      </c>
    </row>
    <row r="442" spans="4:5" x14ac:dyDescent="0.25">
      <c r="D442" s="3">
        <v>9.3699999999999992</v>
      </c>
      <c r="E442">
        <v>0.25</v>
      </c>
    </row>
    <row r="443" spans="4:5" x14ac:dyDescent="0.25">
      <c r="D443" s="3">
        <v>9.3800000000000008</v>
      </c>
      <c r="E443">
        <v>0.23076923076923078</v>
      </c>
    </row>
    <row r="444" spans="4:5" x14ac:dyDescent="0.25">
      <c r="D444" s="3">
        <v>9.39</v>
      </c>
      <c r="E444">
        <v>0.4</v>
      </c>
    </row>
    <row r="445" spans="4:5" x14ac:dyDescent="0.25">
      <c r="D445" s="3">
        <v>9.4</v>
      </c>
      <c r="E445">
        <v>0.15384615384615385</v>
      </c>
    </row>
    <row r="446" spans="4:5" x14ac:dyDescent="0.25">
      <c r="D446" s="3">
        <v>9.41</v>
      </c>
      <c r="E446">
        <v>0.25</v>
      </c>
    </row>
    <row r="447" spans="4:5" x14ac:dyDescent="0.25">
      <c r="D447" s="3">
        <v>9.42</v>
      </c>
      <c r="E447">
        <v>0.2857142857142857</v>
      </c>
    </row>
    <row r="448" spans="4:5" x14ac:dyDescent="0.25">
      <c r="D448" s="3">
        <v>9.43</v>
      </c>
      <c r="E448">
        <v>0.5</v>
      </c>
    </row>
    <row r="449" spans="4:5" x14ac:dyDescent="0.25">
      <c r="D449" s="3">
        <v>9.44</v>
      </c>
      <c r="E449">
        <v>0.25</v>
      </c>
    </row>
    <row r="450" spans="4:5" x14ac:dyDescent="0.25">
      <c r="D450" s="3">
        <v>9.4499999999999993</v>
      </c>
      <c r="E450">
        <v>0.14285714285714285</v>
      </c>
    </row>
    <row r="451" spans="4:5" x14ac:dyDescent="0.25">
      <c r="D451" s="3">
        <v>9.4600000000000009</v>
      </c>
      <c r="E451">
        <v>0.375</v>
      </c>
    </row>
    <row r="452" spans="4:5" x14ac:dyDescent="0.25">
      <c r="D452" s="3">
        <v>9.4700000000000006</v>
      </c>
      <c r="E452">
        <v>0.33333333333333331</v>
      </c>
    </row>
    <row r="453" spans="4:5" x14ac:dyDescent="0.25">
      <c r="D453" s="3">
        <v>9.48</v>
      </c>
      <c r="E453">
        <v>0.25</v>
      </c>
    </row>
    <row r="454" spans="4:5" x14ac:dyDescent="0.25">
      <c r="D454" s="3">
        <v>9.49</v>
      </c>
      <c r="E454">
        <v>0.2</v>
      </c>
    </row>
    <row r="455" spans="4:5" x14ac:dyDescent="0.25">
      <c r="D455" s="3">
        <v>9.5</v>
      </c>
      <c r="E455">
        <v>0.33333333333333331</v>
      </c>
    </row>
    <row r="456" spans="4:5" x14ac:dyDescent="0.25">
      <c r="D456" s="3">
        <v>9.51</v>
      </c>
      <c r="E456">
        <v>0.29411764705882354</v>
      </c>
    </row>
    <row r="457" spans="4:5" x14ac:dyDescent="0.25">
      <c r="D457" s="3">
        <v>9.52</v>
      </c>
      <c r="E457">
        <v>0.23529411764705882</v>
      </c>
    </row>
    <row r="458" spans="4:5" x14ac:dyDescent="0.25">
      <c r="D458" s="3">
        <v>9.5299999999999994</v>
      </c>
      <c r="E458">
        <v>0.27272727272727271</v>
      </c>
    </row>
    <row r="459" spans="4:5" x14ac:dyDescent="0.25">
      <c r="D459" s="3">
        <v>9.5399999999999991</v>
      </c>
      <c r="E459">
        <v>0.3</v>
      </c>
    </row>
    <row r="460" spans="4:5" x14ac:dyDescent="0.25">
      <c r="D460" s="3">
        <v>9.5500000000000007</v>
      </c>
      <c r="E460">
        <v>0.25</v>
      </c>
    </row>
    <row r="461" spans="4:5" x14ac:dyDescent="0.25">
      <c r="D461" s="3">
        <v>9.56</v>
      </c>
      <c r="E461">
        <v>0.375</v>
      </c>
    </row>
    <row r="462" spans="4:5" x14ac:dyDescent="0.25">
      <c r="D462" s="3">
        <v>9.57</v>
      </c>
      <c r="E462">
        <v>0.1111111111111111</v>
      </c>
    </row>
    <row r="463" spans="4:5" x14ac:dyDescent="0.25">
      <c r="D463" s="3">
        <v>9.58</v>
      </c>
      <c r="E463">
        <v>0.125</v>
      </c>
    </row>
    <row r="464" spans="4:5" x14ac:dyDescent="0.25">
      <c r="D464" s="3">
        <v>9.59</v>
      </c>
      <c r="E464">
        <v>0.2</v>
      </c>
    </row>
    <row r="465" spans="4:5" x14ac:dyDescent="0.25">
      <c r="D465" s="3">
        <v>9.6</v>
      </c>
      <c r="E465">
        <v>0.45454545454545453</v>
      </c>
    </row>
    <row r="466" spans="4:5" x14ac:dyDescent="0.25">
      <c r="D466" s="3">
        <v>9.61</v>
      </c>
      <c r="E466">
        <v>0.45454545454545453</v>
      </c>
    </row>
    <row r="467" spans="4:5" x14ac:dyDescent="0.25">
      <c r="D467" s="3">
        <v>9.6199999999999992</v>
      </c>
      <c r="E467">
        <v>0.23076923076923078</v>
      </c>
    </row>
    <row r="468" spans="4:5" x14ac:dyDescent="0.25">
      <c r="D468" s="3">
        <v>9.6300000000000008</v>
      </c>
      <c r="E468">
        <v>0.33333333333333331</v>
      </c>
    </row>
    <row r="469" spans="4:5" x14ac:dyDescent="0.25">
      <c r="D469" s="3">
        <v>9.64</v>
      </c>
      <c r="E469">
        <v>0</v>
      </c>
    </row>
    <row r="470" spans="4:5" x14ac:dyDescent="0.25">
      <c r="D470" s="3">
        <v>9.65</v>
      </c>
      <c r="E470">
        <v>0.33333333333333331</v>
      </c>
    </row>
    <row r="471" spans="4:5" x14ac:dyDescent="0.25">
      <c r="D471" s="3">
        <v>9.66</v>
      </c>
      <c r="E471">
        <v>0.14285714285714285</v>
      </c>
    </row>
    <row r="472" spans="4:5" x14ac:dyDescent="0.25">
      <c r="D472" s="3">
        <v>9.67</v>
      </c>
      <c r="E472">
        <v>8.3333333333333329E-2</v>
      </c>
    </row>
    <row r="473" spans="4:5" x14ac:dyDescent="0.25">
      <c r="D473" s="3">
        <v>9.68</v>
      </c>
      <c r="E473">
        <v>0.18181818181818182</v>
      </c>
    </row>
    <row r="474" spans="4:5" x14ac:dyDescent="0.25">
      <c r="D474" s="3">
        <v>9.69</v>
      </c>
      <c r="E474">
        <v>0.45454545454545453</v>
      </c>
    </row>
    <row r="475" spans="4:5" x14ac:dyDescent="0.25">
      <c r="D475" s="3">
        <v>9.6999999999999993</v>
      </c>
      <c r="E475">
        <v>0.22222222222222221</v>
      </c>
    </row>
    <row r="476" spans="4:5" x14ac:dyDescent="0.25">
      <c r="D476" s="3">
        <v>9.7100000000000009</v>
      </c>
      <c r="E476">
        <v>0.14285714285714285</v>
      </c>
    </row>
    <row r="477" spans="4:5" x14ac:dyDescent="0.25">
      <c r="D477" s="3">
        <v>9.7200000000000006</v>
      </c>
      <c r="E477">
        <v>9.0909090909090912E-2</v>
      </c>
    </row>
    <row r="478" spans="4:5" x14ac:dyDescent="0.25">
      <c r="D478" s="3">
        <v>9.73</v>
      </c>
      <c r="E478">
        <v>0.125</v>
      </c>
    </row>
    <row r="479" spans="4:5" x14ac:dyDescent="0.25">
      <c r="D479" s="3">
        <v>9.74</v>
      </c>
      <c r="E479">
        <v>0.35714285714285715</v>
      </c>
    </row>
    <row r="480" spans="4:5" x14ac:dyDescent="0.25">
      <c r="D480" s="3">
        <v>9.75</v>
      </c>
      <c r="E480">
        <v>0.45454545454545453</v>
      </c>
    </row>
    <row r="481" spans="4:5" x14ac:dyDescent="0.25">
      <c r="D481" s="3">
        <v>9.76</v>
      </c>
      <c r="E481">
        <v>0.15</v>
      </c>
    </row>
    <row r="482" spans="4:5" x14ac:dyDescent="0.25">
      <c r="D482" s="3">
        <v>9.77</v>
      </c>
      <c r="E482">
        <v>0.23076923076923078</v>
      </c>
    </row>
    <row r="483" spans="4:5" x14ac:dyDescent="0.25">
      <c r="D483" s="3">
        <v>9.7799999999999994</v>
      </c>
      <c r="E483">
        <v>0.25</v>
      </c>
    </row>
    <row r="484" spans="4:5" x14ac:dyDescent="0.25">
      <c r="D484" s="3">
        <v>9.7899999999999991</v>
      </c>
      <c r="E484">
        <v>0.25</v>
      </c>
    </row>
    <row r="485" spans="4:5" x14ac:dyDescent="0.25">
      <c r="D485" s="3">
        <v>9.8000000000000007</v>
      </c>
      <c r="E485">
        <v>0.33333333333333331</v>
      </c>
    </row>
    <row r="486" spans="4:5" x14ac:dyDescent="0.25">
      <c r="D486" s="3" t="s">
        <v>20</v>
      </c>
      <c r="E486">
        <v>0.17319999999999999</v>
      </c>
    </row>
  </sheetData>
  <sortState xmlns:xlrd2="http://schemas.microsoft.com/office/spreadsheetml/2017/richdata2" ref="L127:L139">
    <sortCondition ref="L127"/>
  </sortState>
  <pageMargins left="0.7" right="0.7" top="0.75" bottom="0.75" header="0.3" footer="0.3"/>
  <drawing r:id="rId7"/>
  <tableParts count="1">
    <tablePart r:id="rId8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E09B5BFE-92BE-4235-92F6-2A31D302679E}">
  <ds:schemaRefs/>
</ds:datastoreItem>
</file>

<file path=customXml/itemProps2.xml><?xml version="1.0" encoding="utf-8"?>
<ds:datastoreItem xmlns:ds="http://schemas.openxmlformats.org/officeDocument/2006/customXml" ds:itemID="{28161A0D-4181-44D6-A7D6-2CD8F4B2AA7B}">
  <ds:schemaRefs/>
</ds:datastoreItem>
</file>

<file path=customXml/itemProps3.xml><?xml version="1.0" encoding="utf-8"?>
<ds:datastoreItem xmlns:ds="http://schemas.openxmlformats.org/officeDocument/2006/customXml" ds:itemID="{87265CB8-45B2-467C-BD17-D2A43E10E34B}">
  <ds:schemaRefs/>
</ds:datastoreItem>
</file>

<file path=customXml/itemProps4.xml><?xml version="1.0" encoding="utf-8"?>
<ds:datastoreItem xmlns:ds="http://schemas.openxmlformats.org/officeDocument/2006/customXml" ds:itemID="{BB8A8153-CE5B-4CA2-A75D-78C6A6A1DEE9}">
  <ds:schemaRefs/>
</ds:datastoreItem>
</file>

<file path=customXml/itemProps5.xml><?xml version="1.0" encoding="utf-8"?>
<ds:datastoreItem xmlns:ds="http://schemas.openxmlformats.org/officeDocument/2006/customXml" ds:itemID="{660E7348-F885-447F-B6EA-267D8DD54CB0}">
  <ds:schemaRefs/>
</ds:datastoreItem>
</file>

<file path=customXml/itemProps6.xml><?xml version="1.0" encoding="utf-8"?>
<ds:datastoreItem xmlns:ds="http://schemas.openxmlformats.org/officeDocument/2006/customXml" ds:itemID="{BEC88595-9268-4042-8E5E-6567F3E90352}">
  <ds:schemaRefs/>
</ds:datastoreItem>
</file>

<file path=customXml/itemProps7.xml><?xml version="1.0" encoding="utf-8"?>
<ds:datastoreItem xmlns:ds="http://schemas.openxmlformats.org/officeDocument/2006/customXml" ds:itemID="{FDA275B2-2E2B-49D3-80DD-FDBF33CB03EB}">
  <ds:schemaRefs>
    <ds:schemaRef ds:uri="http://schemas.microsoft.com/DataMashup"/>
  </ds:schemaRefs>
</ds:datastoreItem>
</file>

<file path=customXml/itemProps8.xml><?xml version="1.0" encoding="utf-8"?>
<ds:datastoreItem xmlns:ds="http://schemas.openxmlformats.org/officeDocument/2006/customXml" ds:itemID="{3D6D2DBA-D46C-4D1D-BCF1-8CEE0C92FAAE}">
  <ds:schemaRefs/>
</ds:datastoreItem>
</file>

<file path=customXml/itemProps9.xml><?xml version="1.0" encoding="utf-8"?>
<ds:datastoreItem xmlns:ds="http://schemas.openxmlformats.org/officeDocument/2006/customXml" ds:itemID="{EFB3A105-B5AB-4583-880A-202BCC1BD059}">
  <ds:schemaRefs/>
</ds:datastoreItem>
</file>

<file path=customXml/itemProps10.xml><?xml version="1.0" encoding="utf-8"?>
<ds:datastoreItem xmlns:ds="http://schemas.openxmlformats.org/officeDocument/2006/customXml" ds:itemID="{ADB56015-0A3E-44D8-8619-B8D5B20ECBB9}">
  <ds:schemaRefs/>
</ds:datastoreItem>
</file>

<file path=customXml/itemProps11.xml><?xml version="1.0" encoding="utf-8"?>
<ds:datastoreItem xmlns:ds="http://schemas.openxmlformats.org/officeDocument/2006/customXml" ds:itemID="{77C52600-F1C2-49FE-82EC-0A0D2F737BBB}">
  <ds:schemaRefs/>
</ds:datastoreItem>
</file>

<file path=customXml/itemProps12.xml><?xml version="1.0" encoding="utf-8"?>
<ds:datastoreItem xmlns:ds="http://schemas.openxmlformats.org/officeDocument/2006/customXml" ds:itemID="{42A7E5AF-4632-44F7-84EE-82A0D3B1F2D9}">
  <ds:schemaRefs/>
</ds:datastoreItem>
</file>

<file path=customXml/itemProps13.xml><?xml version="1.0" encoding="utf-8"?>
<ds:datastoreItem xmlns:ds="http://schemas.openxmlformats.org/officeDocument/2006/customXml" ds:itemID="{E77B4E83-3ACD-4C27-A0A0-AA0DF71C92DB}">
  <ds:schemaRefs/>
</ds:datastoreItem>
</file>

<file path=customXml/itemProps14.xml><?xml version="1.0" encoding="utf-8"?>
<ds:datastoreItem xmlns:ds="http://schemas.openxmlformats.org/officeDocument/2006/customXml" ds:itemID="{A73581D0-D153-48BD-B70F-8BDA9DBE9E7E}">
  <ds:schemaRefs/>
</ds:datastoreItem>
</file>

<file path=customXml/itemProps15.xml><?xml version="1.0" encoding="utf-8"?>
<ds:datastoreItem xmlns:ds="http://schemas.openxmlformats.org/officeDocument/2006/customXml" ds:itemID="{B49BDEAB-2CE1-4192-BBF1-9A8AFCA12237}">
  <ds:schemaRefs/>
</ds:datastoreItem>
</file>

<file path=customXml/itemProps16.xml><?xml version="1.0" encoding="utf-8"?>
<ds:datastoreItem xmlns:ds="http://schemas.openxmlformats.org/officeDocument/2006/customXml" ds:itemID="{4A47B26C-E793-445F-A5FC-0EDB2CBCB635}">
  <ds:schemaRefs/>
</ds:datastoreItem>
</file>

<file path=customXml/itemProps17.xml><?xml version="1.0" encoding="utf-8"?>
<ds:datastoreItem xmlns:ds="http://schemas.openxmlformats.org/officeDocument/2006/customXml" ds:itemID="{6DC1D5F9-57D8-43EA-94B0-7AC6661E90AE}">
  <ds:schemaRefs/>
</ds:datastoreItem>
</file>

<file path=customXml/itemProps18.xml><?xml version="1.0" encoding="utf-8"?>
<ds:datastoreItem xmlns:ds="http://schemas.openxmlformats.org/officeDocument/2006/customXml" ds:itemID="{2973F02E-1B22-40BE-B60A-FDECF743BFE0}">
  <ds:schemaRefs/>
</ds:datastoreItem>
</file>

<file path=customXml/itemProps19.xml><?xml version="1.0" encoding="utf-8"?>
<ds:datastoreItem xmlns:ds="http://schemas.openxmlformats.org/officeDocument/2006/customXml" ds:itemID="{5845345B-5F7E-499E-823B-CE03F5FB324B}">
  <ds:schemaRefs/>
</ds:datastoreItem>
</file>

<file path=customXml/itemProps20.xml><?xml version="1.0" encoding="utf-8"?>
<ds:datastoreItem xmlns:ds="http://schemas.openxmlformats.org/officeDocument/2006/customXml" ds:itemID="{FFE1B7FD-C270-4A5F-BC4D-11D840D8157D}">
  <ds:schemaRefs/>
</ds:datastoreItem>
</file>

<file path=customXml/itemProps21.xml><?xml version="1.0" encoding="utf-8"?>
<ds:datastoreItem xmlns:ds="http://schemas.openxmlformats.org/officeDocument/2006/customXml" ds:itemID="{50E8EE7F-50B1-4AA1-BA88-F178B20378D6}">
  <ds:schemaRefs/>
</ds:datastoreItem>
</file>

<file path=customXml/itemProps22.xml><?xml version="1.0" encoding="utf-8"?>
<ds:datastoreItem xmlns:ds="http://schemas.openxmlformats.org/officeDocument/2006/customXml" ds:itemID="{B4AD885C-0C68-4723-BC89-F380F30B696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Dashboard</vt:lpstr>
      <vt:lpstr>dashboard_data</vt:lpstr>
      <vt:lpstr>student_academic_placement_perf</vt:lpstr>
      <vt:lpstr>Correlational matrix</vt:lpstr>
      <vt:lpstr>Extracted Student Table Data</vt:lpstr>
      <vt:lpstr>placed_students_data</vt:lpstr>
      <vt:lpstr>Sheet1</vt:lpstr>
      <vt:lpstr>Sheet2</vt:lpstr>
      <vt:lpstr>Sheet4</vt:lpstr>
      <vt:lpstr>Sheet7</vt:lpstr>
      <vt:lpstr>avg_cgpa_attr</vt:lpstr>
      <vt:lpstr>avg_placement_attr</vt:lpstr>
      <vt:lpstr>avg_salary_attr</vt:lpstr>
      <vt:lpstr>cgpa_attr</vt:lpstr>
      <vt:lpstr>gender_attr</vt:lpstr>
      <vt:lpstr>gender_dashboard</vt:lpstr>
      <vt:lpstr>total_students_attr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Priyansh GG</dc:creator>
  <cp:lastModifiedBy>Priyansh GG</cp:lastModifiedBy>
  <dcterms:created xsi:type="dcterms:W3CDTF">2015-06-05T18:17:20Z</dcterms:created>
  <dcterms:modified xsi:type="dcterms:W3CDTF">2026-01-28T12:20:16Z</dcterms:modified>
</cp:coreProperties>
</file>